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ko\Dropbox\Documents\Norway\PhD NMBU\DATA\Screening\Manuscript\to submit\SUBMIT!!\"/>
    </mc:Choice>
  </mc:AlternateContent>
  <bookViews>
    <workbookView xWindow="0" yWindow="0" windowWidth="19200" windowHeight="7050"/>
  </bookViews>
  <sheets>
    <sheet name="GC DATA" sheetId="1" r:id="rId1"/>
  </sheets>
  <externalReferences>
    <externalReference r:id="rId2"/>
  </externalReferences>
  <definedNames>
    <definedName name="_xlnm._FilterDatabase" localSheetId="0" hidden="1">'GC DATA'!$A$10:$MX$342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V341" i="1" l="1"/>
  <c r="ME341" i="1"/>
  <c r="MA341" i="1"/>
  <c r="MB341" i="1" s="1"/>
  <c r="LZ341" i="1"/>
  <c r="LM341" i="1"/>
  <c r="LL341" i="1"/>
  <c r="LG341" i="1"/>
  <c r="LF341" i="1"/>
  <c r="LA341" i="1"/>
  <c r="KZ341" i="1"/>
  <c r="KU341" i="1"/>
  <c r="KT341" i="1"/>
  <c r="KO341" i="1"/>
  <c r="KN341" i="1"/>
  <c r="JW341" i="1"/>
  <c r="JV341" i="1"/>
  <c r="JQ341" i="1"/>
  <c r="JP341" i="1"/>
  <c r="JK341" i="1"/>
  <c r="JJ341" i="1"/>
  <c r="JE341" i="1"/>
  <c r="JD341" i="1"/>
  <c r="IY341" i="1"/>
  <c r="IX341" i="1"/>
  <c r="IS341" i="1"/>
  <c r="IR341" i="1"/>
  <c r="IM341" i="1"/>
  <c r="IL341" i="1"/>
  <c r="IG341" i="1"/>
  <c r="IF341" i="1"/>
  <c r="IA341" i="1"/>
  <c r="HZ341" i="1"/>
  <c r="HU341" i="1"/>
  <c r="HT341" i="1"/>
  <c r="HI341" i="1"/>
  <c r="HH341" i="1"/>
  <c r="GE341" i="1"/>
  <c r="GD341" i="1"/>
  <c r="FY341" i="1"/>
  <c r="FX341" i="1"/>
  <c r="FS341" i="1"/>
  <c r="FR341" i="1"/>
  <c r="FM341" i="1"/>
  <c r="FL341" i="1"/>
  <c r="FA341" i="1"/>
  <c r="EZ341" i="1"/>
  <c r="EU341" i="1"/>
  <c r="ET341" i="1"/>
  <c r="EO341" i="1"/>
  <c r="EN341" i="1"/>
  <c r="EC341" i="1"/>
  <c r="EB341" i="1"/>
  <c r="DW341" i="1"/>
  <c r="DV341" i="1"/>
  <c r="DQ341" i="1"/>
  <c r="DP341" i="1"/>
  <c r="DK341" i="1"/>
  <c r="DJ341" i="1"/>
  <c r="DE341" i="1"/>
  <c r="DD341" i="1"/>
  <c r="CY341" i="1"/>
  <c r="CX341" i="1"/>
  <c r="CS341" i="1"/>
  <c r="CR341" i="1"/>
  <c r="CM341" i="1"/>
  <c r="CL341" i="1"/>
  <c r="CG341" i="1"/>
  <c r="CF341" i="1"/>
  <c r="CA341" i="1"/>
  <c r="BZ341" i="1"/>
  <c r="BU341" i="1"/>
  <c r="BT341" i="1"/>
  <c r="BO341" i="1"/>
  <c r="BN341" i="1"/>
  <c r="BI341" i="1"/>
  <c r="BH341" i="1"/>
  <c r="BC341" i="1"/>
  <c r="BB341" i="1"/>
  <c r="AW341" i="1"/>
  <c r="AV341" i="1"/>
  <c r="AQ341" i="1"/>
  <c r="AP341" i="1"/>
  <c r="AK341" i="1"/>
  <c r="AJ341" i="1"/>
  <c r="AE341" i="1"/>
  <c r="AD341" i="1"/>
  <c r="Y341" i="1"/>
  <c r="X341" i="1"/>
  <c r="S341" i="1"/>
  <c r="R341" i="1"/>
  <c r="M341" i="1"/>
  <c r="L341" i="1"/>
  <c r="G341" i="1"/>
  <c r="F341" i="1"/>
  <c r="MV340" i="1"/>
  <c r="ME340" i="1"/>
  <c r="MA340" i="1"/>
  <c r="MB340" i="1" s="1"/>
  <c r="LZ340" i="1"/>
  <c r="LM340" i="1"/>
  <c r="LL340" i="1"/>
  <c r="LG340" i="1"/>
  <c r="LF340" i="1"/>
  <c r="LA340" i="1"/>
  <c r="KZ340" i="1"/>
  <c r="KU340" i="1"/>
  <c r="KT340" i="1"/>
  <c r="KO340" i="1"/>
  <c r="KN340" i="1"/>
  <c r="JW340" i="1"/>
  <c r="JV340" i="1"/>
  <c r="JQ340" i="1"/>
  <c r="JP340" i="1"/>
  <c r="JK340" i="1"/>
  <c r="JJ340" i="1"/>
  <c r="JE340" i="1"/>
  <c r="JD340" i="1"/>
  <c r="IY340" i="1"/>
  <c r="IX340" i="1"/>
  <c r="IS340" i="1"/>
  <c r="IR340" i="1"/>
  <c r="IM340" i="1"/>
  <c r="IL340" i="1"/>
  <c r="IG340" i="1"/>
  <c r="IF340" i="1"/>
  <c r="IA340" i="1"/>
  <c r="HZ340" i="1"/>
  <c r="HU340" i="1"/>
  <c r="HT340" i="1"/>
  <c r="HI340" i="1"/>
  <c r="HH340" i="1"/>
  <c r="GE340" i="1"/>
  <c r="GD340" i="1"/>
  <c r="FY340" i="1"/>
  <c r="FX340" i="1"/>
  <c r="FS340" i="1"/>
  <c r="FR340" i="1"/>
  <c r="FM340" i="1"/>
  <c r="FL340" i="1"/>
  <c r="FA340" i="1"/>
  <c r="EZ340" i="1"/>
  <c r="EU340" i="1"/>
  <c r="ET340" i="1"/>
  <c r="EO340" i="1"/>
  <c r="EN340" i="1"/>
  <c r="EC340" i="1"/>
  <c r="EB340" i="1"/>
  <c r="DW340" i="1"/>
  <c r="DV340" i="1"/>
  <c r="DQ340" i="1"/>
  <c r="DP340" i="1"/>
  <c r="DK340" i="1"/>
  <c r="DJ340" i="1"/>
  <c r="DE340" i="1"/>
  <c r="DD340" i="1"/>
  <c r="CY340" i="1"/>
  <c r="CX340" i="1"/>
  <c r="CS340" i="1"/>
  <c r="CR340" i="1"/>
  <c r="CM340" i="1"/>
  <c r="CL340" i="1"/>
  <c r="CG340" i="1"/>
  <c r="CF340" i="1"/>
  <c r="CA340" i="1"/>
  <c r="BZ340" i="1"/>
  <c r="BU340" i="1"/>
  <c r="BT340" i="1"/>
  <c r="BO340" i="1"/>
  <c r="BN340" i="1"/>
  <c r="BI340" i="1"/>
  <c r="BH340" i="1"/>
  <c r="BC340" i="1"/>
  <c r="BB340" i="1"/>
  <c r="AW340" i="1"/>
  <c r="AV340" i="1"/>
  <c r="AQ340" i="1"/>
  <c r="AP340" i="1"/>
  <c r="AK340" i="1"/>
  <c r="AJ340" i="1"/>
  <c r="AE340" i="1"/>
  <c r="AD340" i="1"/>
  <c r="Y340" i="1"/>
  <c r="X340" i="1"/>
  <c r="S340" i="1"/>
  <c r="R340" i="1"/>
  <c r="M340" i="1"/>
  <c r="L340" i="1"/>
  <c r="G340" i="1"/>
  <c r="F340" i="1"/>
  <c r="LZ339" i="1"/>
  <c r="LM339" i="1"/>
  <c r="LL339" i="1"/>
  <c r="LG339" i="1"/>
  <c r="LF339" i="1"/>
  <c r="LA339" i="1"/>
  <c r="KZ339" i="1"/>
  <c r="KU339" i="1"/>
  <c r="KT339" i="1"/>
  <c r="KO339" i="1"/>
  <c r="KN339" i="1"/>
  <c r="JW339" i="1"/>
  <c r="JV339" i="1"/>
  <c r="JQ339" i="1"/>
  <c r="JP339" i="1"/>
  <c r="JK339" i="1"/>
  <c r="JJ339" i="1"/>
  <c r="JE339" i="1"/>
  <c r="JD339" i="1"/>
  <c r="IY339" i="1"/>
  <c r="IX339" i="1"/>
  <c r="IS339" i="1"/>
  <c r="IR339" i="1"/>
  <c r="IM339" i="1"/>
  <c r="IL339" i="1"/>
  <c r="IG339" i="1"/>
  <c r="IF339" i="1"/>
  <c r="IA339" i="1"/>
  <c r="HZ339" i="1"/>
  <c r="HU339" i="1"/>
  <c r="HT339" i="1"/>
  <c r="HI339" i="1"/>
  <c r="HH339" i="1"/>
  <c r="GE339" i="1"/>
  <c r="GD339" i="1"/>
  <c r="FY339" i="1"/>
  <c r="FX339" i="1"/>
  <c r="FS339" i="1"/>
  <c r="FR339" i="1"/>
  <c r="FM339" i="1"/>
  <c r="FL339" i="1"/>
  <c r="FA339" i="1"/>
  <c r="EZ339" i="1"/>
  <c r="EU339" i="1"/>
  <c r="ET339" i="1"/>
  <c r="EO339" i="1"/>
  <c r="EN339" i="1"/>
  <c r="EC339" i="1"/>
  <c r="EB339" i="1"/>
  <c r="DW339" i="1"/>
  <c r="DV339" i="1"/>
  <c r="DQ339" i="1"/>
  <c r="DP339" i="1"/>
  <c r="DK339" i="1"/>
  <c r="DJ339" i="1"/>
  <c r="DE339" i="1"/>
  <c r="DD339" i="1"/>
  <c r="CY339" i="1"/>
  <c r="CX339" i="1"/>
  <c r="CS339" i="1"/>
  <c r="CR339" i="1"/>
  <c r="CM339" i="1"/>
  <c r="CL339" i="1"/>
  <c r="CG339" i="1"/>
  <c r="CF339" i="1"/>
  <c r="CA339" i="1"/>
  <c r="BZ339" i="1"/>
  <c r="BU339" i="1"/>
  <c r="BT339" i="1"/>
  <c r="BO339" i="1"/>
  <c r="BN339" i="1"/>
  <c r="BI339" i="1"/>
  <c r="BH339" i="1"/>
  <c r="BC339" i="1"/>
  <c r="BB339" i="1"/>
  <c r="AW339" i="1"/>
  <c r="AV339" i="1"/>
  <c r="AQ339" i="1"/>
  <c r="AP339" i="1"/>
  <c r="AK339" i="1"/>
  <c r="AJ339" i="1"/>
  <c r="AE339" i="1"/>
  <c r="AD339" i="1"/>
  <c r="Y339" i="1"/>
  <c r="X339" i="1"/>
  <c r="S339" i="1"/>
  <c r="R339" i="1"/>
  <c r="M339" i="1"/>
  <c r="L339" i="1"/>
  <c r="G339" i="1"/>
  <c r="F339" i="1"/>
  <c r="MV338" i="1"/>
  <c r="ME338" i="1"/>
  <c r="MA338" i="1"/>
  <c r="MB338" i="1" s="1"/>
  <c r="LZ338" i="1"/>
  <c r="LM338" i="1"/>
  <c r="LL338" i="1"/>
  <c r="LG338" i="1"/>
  <c r="LF338" i="1"/>
  <c r="LA338" i="1"/>
  <c r="KZ338" i="1"/>
  <c r="KU338" i="1"/>
  <c r="KT338" i="1"/>
  <c r="KO338" i="1"/>
  <c r="KN338" i="1"/>
  <c r="JW338" i="1"/>
  <c r="JV338" i="1"/>
  <c r="JQ338" i="1"/>
  <c r="JP338" i="1"/>
  <c r="JK338" i="1"/>
  <c r="JJ338" i="1"/>
  <c r="JE338" i="1"/>
  <c r="JD338" i="1"/>
  <c r="IY338" i="1"/>
  <c r="IX338" i="1"/>
  <c r="IS338" i="1"/>
  <c r="IR338" i="1"/>
  <c r="IM338" i="1"/>
  <c r="IL338" i="1"/>
  <c r="IG338" i="1"/>
  <c r="IF338" i="1"/>
  <c r="IA338" i="1"/>
  <c r="HZ338" i="1"/>
  <c r="HU338" i="1"/>
  <c r="HT338" i="1"/>
  <c r="HI338" i="1"/>
  <c r="HH338" i="1"/>
  <c r="GK338" i="1"/>
  <c r="GJ338" i="1"/>
  <c r="GE338" i="1"/>
  <c r="GD338" i="1"/>
  <c r="FY338" i="1"/>
  <c r="FX338" i="1"/>
  <c r="FS338" i="1"/>
  <c r="FR338" i="1"/>
  <c r="FM338" i="1"/>
  <c r="FL338" i="1"/>
  <c r="FA338" i="1"/>
  <c r="EZ338" i="1"/>
  <c r="EU338" i="1"/>
  <c r="ET338" i="1"/>
  <c r="EO338" i="1"/>
  <c r="EN338" i="1"/>
  <c r="EC338" i="1"/>
  <c r="EB338" i="1"/>
  <c r="DW338" i="1"/>
  <c r="DV338" i="1"/>
  <c r="DQ338" i="1"/>
  <c r="DP338" i="1"/>
  <c r="DK338" i="1"/>
  <c r="DJ338" i="1"/>
  <c r="DE338" i="1"/>
  <c r="DD338" i="1"/>
  <c r="CY338" i="1"/>
  <c r="CX338" i="1"/>
  <c r="CS338" i="1"/>
  <c r="CR338" i="1"/>
  <c r="CM338" i="1"/>
  <c r="CL338" i="1"/>
  <c r="CG338" i="1"/>
  <c r="CF338" i="1"/>
  <c r="CA338" i="1"/>
  <c r="BZ338" i="1"/>
  <c r="BU338" i="1"/>
  <c r="BT338" i="1"/>
  <c r="BO338" i="1"/>
  <c r="BN338" i="1"/>
  <c r="BI338" i="1"/>
  <c r="BH338" i="1"/>
  <c r="BC338" i="1"/>
  <c r="BB338" i="1"/>
  <c r="AW338" i="1"/>
  <c r="AV338" i="1"/>
  <c r="AQ338" i="1"/>
  <c r="AP338" i="1"/>
  <c r="AK338" i="1"/>
  <c r="AJ338" i="1"/>
  <c r="AE338" i="1"/>
  <c r="AD338" i="1"/>
  <c r="Y338" i="1"/>
  <c r="X338" i="1"/>
  <c r="S338" i="1"/>
  <c r="R338" i="1"/>
  <c r="M338" i="1"/>
  <c r="L338" i="1"/>
  <c r="G338" i="1"/>
  <c r="F338" i="1"/>
  <c r="MV337" i="1"/>
  <c r="ME337" i="1"/>
  <c r="MA337" i="1"/>
  <c r="MB337" i="1" s="1"/>
  <c r="LZ337" i="1"/>
  <c r="LM337" i="1"/>
  <c r="LL337" i="1"/>
  <c r="LG337" i="1"/>
  <c r="LF337" i="1"/>
  <c r="LA337" i="1"/>
  <c r="KZ337" i="1"/>
  <c r="KU337" i="1"/>
  <c r="KT337" i="1"/>
  <c r="KO337" i="1"/>
  <c r="KN337" i="1"/>
  <c r="JW337" i="1"/>
  <c r="JV337" i="1"/>
  <c r="JQ337" i="1"/>
  <c r="JP337" i="1"/>
  <c r="JK337" i="1"/>
  <c r="JJ337" i="1"/>
  <c r="JE337" i="1"/>
  <c r="JD337" i="1"/>
  <c r="IY337" i="1"/>
  <c r="IX337" i="1"/>
  <c r="IS337" i="1"/>
  <c r="IR337" i="1"/>
  <c r="IM337" i="1"/>
  <c r="IL337" i="1"/>
  <c r="IG337" i="1"/>
  <c r="IF337" i="1"/>
  <c r="IA337" i="1"/>
  <c r="HZ337" i="1"/>
  <c r="HU337" i="1"/>
  <c r="HT337" i="1"/>
  <c r="HI337" i="1"/>
  <c r="HH337" i="1"/>
  <c r="GK337" i="1"/>
  <c r="GJ337" i="1"/>
  <c r="GE337" i="1"/>
  <c r="GD337" i="1"/>
  <c r="FY337" i="1"/>
  <c r="FX337" i="1"/>
  <c r="FS337" i="1"/>
  <c r="FR337" i="1"/>
  <c r="FM337" i="1"/>
  <c r="FL337" i="1"/>
  <c r="FA337" i="1"/>
  <c r="EZ337" i="1"/>
  <c r="EU337" i="1"/>
  <c r="ET337" i="1"/>
  <c r="EO337" i="1"/>
  <c r="EN337" i="1"/>
  <c r="EC337" i="1"/>
  <c r="EB337" i="1"/>
  <c r="DW337" i="1"/>
  <c r="DV337" i="1"/>
  <c r="DQ337" i="1"/>
  <c r="DP337" i="1"/>
  <c r="DK337" i="1"/>
  <c r="DJ337" i="1"/>
  <c r="DE337" i="1"/>
  <c r="DD337" i="1"/>
  <c r="CY337" i="1"/>
  <c r="CX337" i="1"/>
  <c r="CS337" i="1"/>
  <c r="CR337" i="1"/>
  <c r="CM337" i="1"/>
  <c r="CL337" i="1"/>
  <c r="CG337" i="1"/>
  <c r="CF337" i="1"/>
  <c r="CA337" i="1"/>
  <c r="BZ337" i="1"/>
  <c r="BU337" i="1"/>
  <c r="BT337" i="1"/>
  <c r="BO337" i="1"/>
  <c r="BN337" i="1"/>
  <c r="BI337" i="1"/>
  <c r="BH337" i="1"/>
  <c r="BC337" i="1"/>
  <c r="BB337" i="1"/>
  <c r="AW337" i="1"/>
  <c r="AV337" i="1"/>
  <c r="AQ337" i="1"/>
  <c r="AP337" i="1"/>
  <c r="AK337" i="1"/>
  <c r="AJ337" i="1"/>
  <c r="AE337" i="1"/>
  <c r="AD337" i="1"/>
  <c r="Y337" i="1"/>
  <c r="X337" i="1"/>
  <c r="S337" i="1"/>
  <c r="R337" i="1"/>
  <c r="M337" i="1"/>
  <c r="L337" i="1"/>
  <c r="G337" i="1"/>
  <c r="F337" i="1"/>
  <c r="LZ336" i="1"/>
  <c r="LM336" i="1"/>
  <c r="LL336" i="1"/>
  <c r="LG336" i="1"/>
  <c r="LF336" i="1"/>
  <c r="LA336" i="1"/>
  <c r="KZ336" i="1"/>
  <c r="KU336" i="1"/>
  <c r="KT336" i="1"/>
  <c r="KO336" i="1"/>
  <c r="KN336" i="1"/>
  <c r="JW336" i="1"/>
  <c r="JV336" i="1"/>
  <c r="JQ336" i="1"/>
  <c r="JP336" i="1"/>
  <c r="JK336" i="1"/>
  <c r="JJ336" i="1"/>
  <c r="JE336" i="1"/>
  <c r="JD336" i="1"/>
  <c r="IY336" i="1"/>
  <c r="IX336" i="1"/>
  <c r="IS336" i="1"/>
  <c r="IR336" i="1"/>
  <c r="IM336" i="1"/>
  <c r="IL336" i="1"/>
  <c r="IG336" i="1"/>
  <c r="IF336" i="1"/>
  <c r="IA336" i="1"/>
  <c r="HZ336" i="1"/>
  <c r="HU336" i="1"/>
  <c r="HT336" i="1"/>
  <c r="HI336" i="1"/>
  <c r="HH336" i="1"/>
  <c r="GK336" i="1"/>
  <c r="GJ336" i="1"/>
  <c r="GE336" i="1"/>
  <c r="GD336" i="1"/>
  <c r="FY336" i="1"/>
  <c r="FX336" i="1"/>
  <c r="FS336" i="1"/>
  <c r="FR336" i="1"/>
  <c r="FM336" i="1"/>
  <c r="FL336" i="1"/>
  <c r="FA336" i="1"/>
  <c r="EZ336" i="1"/>
  <c r="EU336" i="1"/>
  <c r="ET336" i="1"/>
  <c r="EO336" i="1"/>
  <c r="EN336" i="1"/>
  <c r="EC336" i="1"/>
  <c r="EB336" i="1"/>
  <c r="DW336" i="1"/>
  <c r="DV336" i="1"/>
  <c r="DQ336" i="1"/>
  <c r="DP336" i="1"/>
  <c r="DK336" i="1"/>
  <c r="DJ336" i="1"/>
  <c r="DE336" i="1"/>
  <c r="DD336" i="1"/>
  <c r="CY336" i="1"/>
  <c r="CX336" i="1"/>
  <c r="CS336" i="1"/>
  <c r="CR336" i="1"/>
  <c r="CM336" i="1"/>
  <c r="CL336" i="1"/>
  <c r="CG336" i="1"/>
  <c r="CF336" i="1"/>
  <c r="CA336" i="1"/>
  <c r="BZ336" i="1"/>
  <c r="BU336" i="1"/>
  <c r="BT336" i="1"/>
  <c r="BO336" i="1"/>
  <c r="BN336" i="1"/>
  <c r="BI336" i="1"/>
  <c r="BH336" i="1"/>
  <c r="BC336" i="1"/>
  <c r="BB336" i="1"/>
  <c r="AW336" i="1"/>
  <c r="AV336" i="1"/>
  <c r="AQ336" i="1"/>
  <c r="AP336" i="1"/>
  <c r="AK336" i="1"/>
  <c r="AJ336" i="1"/>
  <c r="AE336" i="1"/>
  <c r="AD336" i="1"/>
  <c r="Y336" i="1"/>
  <c r="X336" i="1"/>
  <c r="S336" i="1"/>
  <c r="R336" i="1"/>
  <c r="M336" i="1"/>
  <c r="L336" i="1"/>
  <c r="G336" i="1"/>
  <c r="F336" i="1"/>
  <c r="MV335" i="1"/>
  <c r="ME335" i="1"/>
  <c r="MA335" i="1"/>
  <c r="MB335" i="1" s="1"/>
  <c r="LZ335" i="1"/>
  <c r="LM335" i="1"/>
  <c r="LL335" i="1"/>
  <c r="LG335" i="1"/>
  <c r="LF335" i="1"/>
  <c r="LA335" i="1"/>
  <c r="KZ335" i="1"/>
  <c r="KU335" i="1"/>
  <c r="KT335" i="1"/>
  <c r="KO335" i="1"/>
  <c r="KN335" i="1"/>
  <c r="JW335" i="1"/>
  <c r="JV335" i="1"/>
  <c r="JQ335" i="1"/>
  <c r="JP335" i="1"/>
  <c r="JK335" i="1"/>
  <c r="JJ335" i="1"/>
  <c r="JE335" i="1"/>
  <c r="JD335" i="1"/>
  <c r="IY335" i="1"/>
  <c r="IX335" i="1"/>
  <c r="IS335" i="1"/>
  <c r="IR335" i="1"/>
  <c r="IM335" i="1"/>
  <c r="IL335" i="1"/>
  <c r="IG335" i="1"/>
  <c r="IF335" i="1"/>
  <c r="IA335" i="1"/>
  <c r="HZ335" i="1"/>
  <c r="HU335" i="1"/>
  <c r="HT335" i="1"/>
  <c r="GK335" i="1"/>
  <c r="GJ335" i="1"/>
  <c r="GE335" i="1"/>
  <c r="GD335" i="1"/>
  <c r="FY335" i="1"/>
  <c r="FX335" i="1"/>
  <c r="FS335" i="1"/>
  <c r="FR335" i="1"/>
  <c r="FM335" i="1"/>
  <c r="FL335" i="1"/>
  <c r="FA335" i="1"/>
  <c r="EZ335" i="1"/>
  <c r="EU335" i="1"/>
  <c r="ET335" i="1"/>
  <c r="EO335" i="1"/>
  <c r="EN335" i="1"/>
  <c r="EC335" i="1"/>
  <c r="EB335" i="1"/>
  <c r="DW335" i="1"/>
  <c r="DV335" i="1"/>
  <c r="DQ335" i="1"/>
  <c r="DP335" i="1"/>
  <c r="DK335" i="1"/>
  <c r="DJ335" i="1"/>
  <c r="DE335" i="1"/>
  <c r="DD335" i="1"/>
  <c r="CY335" i="1"/>
  <c r="CX335" i="1"/>
  <c r="CS335" i="1"/>
  <c r="CR335" i="1"/>
  <c r="CM335" i="1"/>
  <c r="CL335" i="1"/>
  <c r="CG335" i="1"/>
  <c r="CF335" i="1"/>
  <c r="CA335" i="1"/>
  <c r="BZ335" i="1"/>
  <c r="BU335" i="1"/>
  <c r="BT335" i="1"/>
  <c r="BO335" i="1"/>
  <c r="BN335" i="1"/>
  <c r="BI335" i="1"/>
  <c r="BH335" i="1"/>
  <c r="BC335" i="1"/>
  <c r="BB335" i="1"/>
  <c r="AW335" i="1"/>
  <c r="AV335" i="1"/>
  <c r="AQ335" i="1"/>
  <c r="AP335" i="1"/>
  <c r="AK335" i="1"/>
  <c r="AJ335" i="1"/>
  <c r="AE335" i="1"/>
  <c r="AD335" i="1"/>
  <c r="Y335" i="1"/>
  <c r="X335" i="1"/>
  <c r="S335" i="1"/>
  <c r="R335" i="1"/>
  <c r="M335" i="1"/>
  <c r="L335" i="1"/>
  <c r="G335" i="1"/>
  <c r="F335" i="1"/>
  <c r="MV334" i="1"/>
  <c r="ME334" i="1"/>
  <c r="MA334" i="1"/>
  <c r="MB334" i="1" s="1"/>
  <c r="MC334" i="1" s="1"/>
  <c r="LZ334" i="1"/>
  <c r="LM334" i="1"/>
  <c r="LL334" i="1"/>
  <c r="LG334" i="1"/>
  <c r="LF334" i="1"/>
  <c r="LA334" i="1"/>
  <c r="KZ334" i="1"/>
  <c r="KU334" i="1"/>
  <c r="KT334" i="1"/>
  <c r="KO334" i="1"/>
  <c r="KN334" i="1"/>
  <c r="JW334" i="1"/>
  <c r="JV334" i="1"/>
  <c r="JQ334" i="1"/>
  <c r="JP334" i="1"/>
  <c r="JK334" i="1"/>
  <c r="JJ334" i="1"/>
  <c r="JE334" i="1"/>
  <c r="JD334" i="1"/>
  <c r="IY334" i="1"/>
  <c r="IX334" i="1"/>
  <c r="IS334" i="1"/>
  <c r="IR334" i="1"/>
  <c r="IM334" i="1"/>
  <c r="IL334" i="1"/>
  <c r="IG334" i="1"/>
  <c r="IF334" i="1"/>
  <c r="IA334" i="1"/>
  <c r="HZ334" i="1"/>
  <c r="HU334" i="1"/>
  <c r="HT334" i="1"/>
  <c r="HI334" i="1"/>
  <c r="HH334" i="1"/>
  <c r="GK334" i="1"/>
  <c r="GJ334" i="1"/>
  <c r="GE334" i="1"/>
  <c r="GD334" i="1"/>
  <c r="FY334" i="1"/>
  <c r="FX334" i="1"/>
  <c r="FS334" i="1"/>
  <c r="FR334" i="1"/>
  <c r="FM334" i="1"/>
  <c r="FL334" i="1"/>
  <c r="FA334" i="1"/>
  <c r="EZ334" i="1"/>
  <c r="EU334" i="1"/>
  <c r="ET334" i="1"/>
  <c r="EO334" i="1"/>
  <c r="EN334" i="1"/>
  <c r="EC334" i="1"/>
  <c r="EB334" i="1"/>
  <c r="DW334" i="1"/>
  <c r="DV334" i="1"/>
  <c r="DQ334" i="1"/>
  <c r="DP334" i="1"/>
  <c r="DK334" i="1"/>
  <c r="DJ334" i="1"/>
  <c r="DE334" i="1"/>
  <c r="DD334" i="1"/>
  <c r="CY334" i="1"/>
  <c r="CX334" i="1"/>
  <c r="CS334" i="1"/>
  <c r="CR334" i="1"/>
  <c r="CM334" i="1"/>
  <c r="CL334" i="1"/>
  <c r="CG334" i="1"/>
  <c r="CF334" i="1"/>
  <c r="CA334" i="1"/>
  <c r="BZ334" i="1"/>
  <c r="BU334" i="1"/>
  <c r="BT334" i="1"/>
  <c r="BO334" i="1"/>
  <c r="BN334" i="1"/>
  <c r="BI334" i="1"/>
  <c r="BH334" i="1"/>
  <c r="BC334" i="1"/>
  <c r="BB334" i="1"/>
  <c r="AW334" i="1"/>
  <c r="AV334" i="1"/>
  <c r="AQ334" i="1"/>
  <c r="AP334" i="1"/>
  <c r="AK334" i="1"/>
  <c r="AJ334" i="1"/>
  <c r="AE334" i="1"/>
  <c r="AD334" i="1"/>
  <c r="Y334" i="1"/>
  <c r="X334" i="1"/>
  <c r="S334" i="1"/>
  <c r="R334" i="1"/>
  <c r="M334" i="1"/>
  <c r="L334" i="1"/>
  <c r="G334" i="1"/>
  <c r="F334" i="1"/>
  <c r="LZ333" i="1"/>
  <c r="LM333" i="1"/>
  <c r="LL333" i="1"/>
  <c r="LG333" i="1"/>
  <c r="LF333" i="1"/>
  <c r="LA333" i="1"/>
  <c r="KZ333" i="1"/>
  <c r="KU333" i="1"/>
  <c r="KT333" i="1"/>
  <c r="KO333" i="1"/>
  <c r="KN333" i="1"/>
  <c r="JW333" i="1"/>
  <c r="JV333" i="1"/>
  <c r="JQ333" i="1"/>
  <c r="JP333" i="1"/>
  <c r="JK333" i="1"/>
  <c r="JJ333" i="1"/>
  <c r="JE333" i="1"/>
  <c r="JD333" i="1"/>
  <c r="IY333" i="1"/>
  <c r="IX333" i="1"/>
  <c r="IS333" i="1"/>
  <c r="IR333" i="1"/>
  <c r="IM333" i="1"/>
  <c r="IL333" i="1"/>
  <c r="IG333" i="1"/>
  <c r="IF333" i="1"/>
  <c r="IA333" i="1"/>
  <c r="HZ333" i="1"/>
  <c r="HI333" i="1"/>
  <c r="HH333" i="1"/>
  <c r="GK333" i="1"/>
  <c r="GJ333" i="1"/>
  <c r="GE333" i="1"/>
  <c r="GD333" i="1"/>
  <c r="FY333" i="1"/>
  <c r="FX333" i="1"/>
  <c r="FS333" i="1"/>
  <c r="FR333" i="1"/>
  <c r="FM333" i="1"/>
  <c r="FL333" i="1"/>
  <c r="FA333" i="1"/>
  <c r="EZ333" i="1"/>
  <c r="EU333" i="1"/>
  <c r="ET333" i="1"/>
  <c r="EO333" i="1"/>
  <c r="EN333" i="1"/>
  <c r="EC333" i="1"/>
  <c r="EB333" i="1"/>
  <c r="DW333" i="1"/>
  <c r="DV333" i="1"/>
  <c r="DQ333" i="1"/>
  <c r="DP333" i="1"/>
  <c r="DK333" i="1"/>
  <c r="DJ333" i="1"/>
  <c r="DE333" i="1"/>
  <c r="DD333" i="1"/>
  <c r="CY333" i="1"/>
  <c r="CX333" i="1"/>
  <c r="CS333" i="1"/>
  <c r="CR333" i="1"/>
  <c r="CM333" i="1"/>
  <c r="CL333" i="1"/>
  <c r="CG333" i="1"/>
  <c r="CF333" i="1"/>
  <c r="CA333" i="1"/>
  <c r="BZ333" i="1"/>
  <c r="BU333" i="1"/>
  <c r="BT333" i="1"/>
  <c r="BO333" i="1"/>
  <c r="BN333" i="1"/>
  <c r="BI333" i="1"/>
  <c r="BH333" i="1"/>
  <c r="BC333" i="1"/>
  <c r="BB333" i="1"/>
  <c r="AW333" i="1"/>
  <c r="AV333" i="1"/>
  <c r="AQ333" i="1"/>
  <c r="AP333" i="1"/>
  <c r="AK333" i="1"/>
  <c r="AJ333" i="1"/>
  <c r="AE333" i="1"/>
  <c r="AD333" i="1"/>
  <c r="Y333" i="1"/>
  <c r="X333" i="1"/>
  <c r="S333" i="1"/>
  <c r="R333" i="1"/>
  <c r="M333" i="1"/>
  <c r="L333" i="1"/>
  <c r="G333" i="1"/>
  <c r="F333" i="1"/>
  <c r="MV332" i="1"/>
  <c r="ME332" i="1"/>
  <c r="MA332" i="1"/>
  <c r="MB332" i="1" s="1"/>
  <c r="MC332" i="1" s="1"/>
  <c r="LZ332" i="1"/>
  <c r="LM332" i="1"/>
  <c r="LL332" i="1"/>
  <c r="LG332" i="1"/>
  <c r="LF332" i="1"/>
  <c r="LA332" i="1"/>
  <c r="KZ332" i="1"/>
  <c r="KU332" i="1"/>
  <c r="KT332" i="1"/>
  <c r="KO332" i="1"/>
  <c r="KN332" i="1"/>
  <c r="JW332" i="1"/>
  <c r="JV332" i="1"/>
  <c r="JQ332" i="1"/>
  <c r="JP332" i="1"/>
  <c r="JK332" i="1"/>
  <c r="JJ332" i="1"/>
  <c r="JE332" i="1"/>
  <c r="JD332" i="1"/>
  <c r="IY332" i="1"/>
  <c r="IX332" i="1"/>
  <c r="IS332" i="1"/>
  <c r="IR332" i="1"/>
  <c r="IM332" i="1"/>
  <c r="IL332" i="1"/>
  <c r="IG332" i="1"/>
  <c r="IF332" i="1"/>
  <c r="IA332" i="1"/>
  <c r="HZ332" i="1"/>
  <c r="HU332" i="1"/>
  <c r="HT332" i="1"/>
  <c r="HI332" i="1"/>
  <c r="HH332" i="1"/>
  <c r="GK332" i="1"/>
  <c r="GJ332" i="1"/>
  <c r="GE332" i="1"/>
  <c r="GD332" i="1"/>
  <c r="FY332" i="1"/>
  <c r="FX332" i="1"/>
  <c r="FS332" i="1"/>
  <c r="FR332" i="1"/>
  <c r="FM332" i="1"/>
  <c r="FL332" i="1"/>
  <c r="FA332" i="1"/>
  <c r="EZ332" i="1"/>
  <c r="EU332" i="1"/>
  <c r="ET332" i="1"/>
  <c r="EO332" i="1"/>
  <c r="EN332" i="1"/>
  <c r="EC332" i="1"/>
  <c r="EB332" i="1"/>
  <c r="DW332" i="1"/>
  <c r="DV332" i="1"/>
  <c r="DQ332" i="1"/>
  <c r="DP332" i="1"/>
  <c r="DK332" i="1"/>
  <c r="DJ332" i="1"/>
  <c r="DE332" i="1"/>
  <c r="DD332" i="1"/>
  <c r="CY332" i="1"/>
  <c r="CX332" i="1"/>
  <c r="CS332" i="1"/>
  <c r="CR332" i="1"/>
  <c r="CM332" i="1"/>
  <c r="CL332" i="1"/>
  <c r="CG332" i="1"/>
  <c r="CF332" i="1"/>
  <c r="CA332" i="1"/>
  <c r="BZ332" i="1"/>
  <c r="BU332" i="1"/>
  <c r="BT332" i="1"/>
  <c r="BO332" i="1"/>
  <c r="BN332" i="1"/>
  <c r="BI332" i="1"/>
  <c r="BH332" i="1"/>
  <c r="BC332" i="1"/>
  <c r="BB332" i="1"/>
  <c r="AW332" i="1"/>
  <c r="AV332" i="1"/>
  <c r="AQ332" i="1"/>
  <c r="AP332" i="1"/>
  <c r="AK332" i="1"/>
  <c r="AJ332" i="1"/>
  <c r="AE332" i="1"/>
  <c r="AD332" i="1"/>
  <c r="Y332" i="1"/>
  <c r="X332" i="1"/>
  <c r="S332" i="1"/>
  <c r="R332" i="1"/>
  <c r="M332" i="1"/>
  <c r="L332" i="1"/>
  <c r="G332" i="1"/>
  <c r="F332" i="1"/>
  <c r="MV331" i="1"/>
  <c r="ME331" i="1"/>
  <c r="MA331" i="1"/>
  <c r="MB331" i="1" s="1"/>
  <c r="LZ331" i="1"/>
  <c r="LM331" i="1"/>
  <c r="LL331" i="1"/>
  <c r="LG331" i="1"/>
  <c r="LF331" i="1"/>
  <c r="LA331" i="1"/>
  <c r="KZ331" i="1"/>
  <c r="KU331" i="1"/>
  <c r="KT331" i="1"/>
  <c r="KO331" i="1"/>
  <c r="KN331" i="1"/>
  <c r="JW331" i="1"/>
  <c r="JV331" i="1"/>
  <c r="JQ331" i="1"/>
  <c r="JP331" i="1"/>
  <c r="JK331" i="1"/>
  <c r="JJ331" i="1"/>
  <c r="JE331" i="1"/>
  <c r="JD331" i="1"/>
  <c r="IY331" i="1"/>
  <c r="IX331" i="1"/>
  <c r="IS331" i="1"/>
  <c r="IR331" i="1"/>
  <c r="IM331" i="1"/>
  <c r="IL331" i="1"/>
  <c r="IG331" i="1"/>
  <c r="IF331" i="1"/>
  <c r="IA331" i="1"/>
  <c r="HZ331" i="1"/>
  <c r="HU331" i="1"/>
  <c r="HT331" i="1"/>
  <c r="HI331" i="1"/>
  <c r="HH331" i="1"/>
  <c r="GK331" i="1"/>
  <c r="GJ331" i="1"/>
  <c r="GE331" i="1"/>
  <c r="GD331" i="1"/>
  <c r="FY331" i="1"/>
  <c r="FX331" i="1"/>
  <c r="FS331" i="1"/>
  <c r="FR331" i="1"/>
  <c r="FM331" i="1"/>
  <c r="FL331" i="1"/>
  <c r="FA331" i="1"/>
  <c r="EZ331" i="1"/>
  <c r="EU331" i="1"/>
  <c r="ET331" i="1"/>
  <c r="EO331" i="1"/>
  <c r="EN331" i="1"/>
  <c r="EC331" i="1"/>
  <c r="EB331" i="1"/>
  <c r="DW331" i="1"/>
  <c r="DV331" i="1"/>
  <c r="DQ331" i="1"/>
  <c r="DP331" i="1"/>
  <c r="DK331" i="1"/>
  <c r="DJ331" i="1"/>
  <c r="DE331" i="1"/>
  <c r="DD331" i="1"/>
  <c r="CY331" i="1"/>
  <c r="CX331" i="1"/>
  <c r="CS331" i="1"/>
  <c r="CR331" i="1"/>
  <c r="CM331" i="1"/>
  <c r="CL331" i="1"/>
  <c r="CG331" i="1"/>
  <c r="CF331" i="1"/>
  <c r="CA331" i="1"/>
  <c r="BZ331" i="1"/>
  <c r="BU331" i="1"/>
  <c r="BT331" i="1"/>
  <c r="BO331" i="1"/>
  <c r="BN331" i="1"/>
  <c r="BI331" i="1"/>
  <c r="BH331" i="1"/>
  <c r="BC331" i="1"/>
  <c r="BB331" i="1"/>
  <c r="AW331" i="1"/>
  <c r="AV331" i="1"/>
  <c r="AQ331" i="1"/>
  <c r="AP331" i="1"/>
  <c r="AK331" i="1"/>
  <c r="AJ331" i="1"/>
  <c r="AE331" i="1"/>
  <c r="AD331" i="1"/>
  <c r="Y331" i="1"/>
  <c r="X331" i="1"/>
  <c r="S331" i="1"/>
  <c r="R331" i="1"/>
  <c r="M331" i="1"/>
  <c r="L331" i="1"/>
  <c r="G331" i="1"/>
  <c r="F331" i="1"/>
  <c r="LZ330" i="1"/>
  <c r="LM330" i="1"/>
  <c r="LL330" i="1"/>
  <c r="LG330" i="1"/>
  <c r="LF330" i="1"/>
  <c r="LA330" i="1"/>
  <c r="KZ330" i="1"/>
  <c r="KU330" i="1"/>
  <c r="KT330" i="1"/>
  <c r="KO330" i="1"/>
  <c r="KN330" i="1"/>
  <c r="JW330" i="1"/>
  <c r="JV330" i="1"/>
  <c r="JQ330" i="1"/>
  <c r="JP330" i="1"/>
  <c r="JK330" i="1"/>
  <c r="JJ330" i="1"/>
  <c r="JE330" i="1"/>
  <c r="JD330" i="1"/>
  <c r="IY330" i="1"/>
  <c r="IX330" i="1"/>
  <c r="IS330" i="1"/>
  <c r="IR330" i="1"/>
  <c r="IM330" i="1"/>
  <c r="IL330" i="1"/>
  <c r="IG330" i="1"/>
  <c r="IF330" i="1"/>
  <c r="IA330" i="1"/>
  <c r="HZ330" i="1"/>
  <c r="HU330" i="1"/>
  <c r="HT330" i="1"/>
  <c r="HI330" i="1"/>
  <c r="HH330" i="1"/>
  <c r="GK330" i="1"/>
  <c r="GJ330" i="1"/>
  <c r="GE330" i="1"/>
  <c r="GD330" i="1"/>
  <c r="FY330" i="1"/>
  <c r="FX330" i="1"/>
  <c r="FS330" i="1"/>
  <c r="FR330" i="1"/>
  <c r="FM330" i="1"/>
  <c r="FL330" i="1"/>
  <c r="FA330" i="1"/>
  <c r="EZ330" i="1"/>
  <c r="EU330" i="1"/>
  <c r="ET330" i="1"/>
  <c r="EO330" i="1"/>
  <c r="EN330" i="1"/>
  <c r="EC330" i="1"/>
  <c r="EB330" i="1"/>
  <c r="DW330" i="1"/>
  <c r="DV330" i="1"/>
  <c r="DQ330" i="1"/>
  <c r="DP330" i="1"/>
  <c r="DK330" i="1"/>
  <c r="DJ330" i="1"/>
  <c r="DE330" i="1"/>
  <c r="DD330" i="1"/>
  <c r="CY330" i="1"/>
  <c r="CX330" i="1"/>
  <c r="CS330" i="1"/>
  <c r="CR330" i="1"/>
  <c r="CM330" i="1"/>
  <c r="CL330" i="1"/>
  <c r="CG330" i="1"/>
  <c r="CF330" i="1"/>
  <c r="CA330" i="1"/>
  <c r="BZ330" i="1"/>
  <c r="BU330" i="1"/>
  <c r="BT330" i="1"/>
  <c r="BO330" i="1"/>
  <c r="BN330" i="1"/>
  <c r="BI330" i="1"/>
  <c r="BH330" i="1"/>
  <c r="BC330" i="1"/>
  <c r="BB330" i="1"/>
  <c r="AW330" i="1"/>
  <c r="AV330" i="1"/>
  <c r="AQ330" i="1"/>
  <c r="AP330" i="1"/>
  <c r="AK330" i="1"/>
  <c r="AJ330" i="1"/>
  <c r="AE330" i="1"/>
  <c r="AD330" i="1"/>
  <c r="Y330" i="1"/>
  <c r="X330" i="1"/>
  <c r="S330" i="1"/>
  <c r="R330" i="1"/>
  <c r="M330" i="1"/>
  <c r="L330" i="1"/>
  <c r="G330" i="1"/>
  <c r="F330" i="1"/>
  <c r="MV329" i="1"/>
  <c r="ME329" i="1"/>
  <c r="MA329" i="1"/>
  <c r="MB329" i="1" s="1"/>
  <c r="MC329" i="1" s="1"/>
  <c r="LZ329" i="1"/>
  <c r="LM329" i="1"/>
  <c r="LL329" i="1"/>
  <c r="LG329" i="1"/>
  <c r="LF329" i="1"/>
  <c r="LA329" i="1"/>
  <c r="KZ329" i="1"/>
  <c r="KU329" i="1"/>
  <c r="KT329" i="1"/>
  <c r="KO329" i="1"/>
  <c r="KN329" i="1"/>
  <c r="JQ329" i="1"/>
  <c r="JP329" i="1"/>
  <c r="JK329" i="1"/>
  <c r="JJ329" i="1"/>
  <c r="JE329" i="1"/>
  <c r="JD329" i="1"/>
  <c r="IY329" i="1"/>
  <c r="IX329" i="1"/>
  <c r="IS329" i="1"/>
  <c r="IR329" i="1"/>
  <c r="IM329" i="1"/>
  <c r="IL329" i="1"/>
  <c r="IG329" i="1"/>
  <c r="IF329" i="1"/>
  <c r="IA329" i="1"/>
  <c r="HZ329" i="1"/>
  <c r="HU329" i="1"/>
  <c r="HT329" i="1"/>
  <c r="HI329" i="1"/>
  <c r="HH329" i="1"/>
  <c r="GK329" i="1"/>
  <c r="GJ329" i="1"/>
  <c r="GE329" i="1"/>
  <c r="GD329" i="1"/>
  <c r="FY329" i="1"/>
  <c r="FX329" i="1"/>
  <c r="FS329" i="1"/>
  <c r="FR329" i="1"/>
  <c r="FM329" i="1"/>
  <c r="FL329" i="1"/>
  <c r="FA329" i="1"/>
  <c r="EZ329" i="1"/>
  <c r="EU329" i="1"/>
  <c r="ET329" i="1"/>
  <c r="EO329" i="1"/>
  <c r="EN329" i="1"/>
  <c r="EC329" i="1"/>
  <c r="EB329" i="1"/>
  <c r="DW329" i="1"/>
  <c r="DV329" i="1"/>
  <c r="DQ329" i="1"/>
  <c r="DP329" i="1"/>
  <c r="DK329" i="1"/>
  <c r="DJ329" i="1"/>
  <c r="DE329" i="1"/>
  <c r="DD329" i="1"/>
  <c r="CY329" i="1"/>
  <c r="CX329" i="1"/>
  <c r="CS329" i="1"/>
  <c r="CR329" i="1"/>
  <c r="CM329" i="1"/>
  <c r="CL329" i="1"/>
  <c r="CG329" i="1"/>
  <c r="CF329" i="1"/>
  <c r="CA329" i="1"/>
  <c r="BZ329" i="1"/>
  <c r="BU329" i="1"/>
  <c r="BT329" i="1"/>
  <c r="BO329" i="1"/>
  <c r="BN329" i="1"/>
  <c r="BI329" i="1"/>
  <c r="BH329" i="1"/>
  <c r="BC329" i="1"/>
  <c r="BB329" i="1"/>
  <c r="AW329" i="1"/>
  <c r="AV329" i="1"/>
  <c r="AQ329" i="1"/>
  <c r="AP329" i="1"/>
  <c r="AK329" i="1"/>
  <c r="AJ329" i="1"/>
  <c r="AE329" i="1"/>
  <c r="AD329" i="1"/>
  <c r="Y329" i="1"/>
  <c r="X329" i="1"/>
  <c r="S329" i="1"/>
  <c r="R329" i="1"/>
  <c r="M329" i="1"/>
  <c r="L329" i="1"/>
  <c r="G329" i="1"/>
  <c r="F329" i="1"/>
  <c r="MV328" i="1"/>
  <c r="ME328" i="1"/>
  <c r="MA328" i="1"/>
  <c r="MB328" i="1" s="1"/>
  <c r="MC328" i="1" s="1"/>
  <c r="LZ328" i="1"/>
  <c r="LM328" i="1"/>
  <c r="LL328" i="1"/>
  <c r="LG328" i="1"/>
  <c r="LF328" i="1"/>
  <c r="LA328" i="1"/>
  <c r="KZ328" i="1"/>
  <c r="KU328" i="1"/>
  <c r="KT328" i="1"/>
  <c r="KO328" i="1"/>
  <c r="KN328" i="1"/>
  <c r="JQ328" i="1"/>
  <c r="JP328" i="1"/>
  <c r="JK328" i="1"/>
  <c r="JJ328" i="1"/>
  <c r="JE328" i="1"/>
  <c r="JD328" i="1"/>
  <c r="IY328" i="1"/>
  <c r="IX328" i="1"/>
  <c r="IS328" i="1"/>
  <c r="IR328" i="1"/>
  <c r="IM328" i="1"/>
  <c r="IL328" i="1"/>
  <c r="IG328" i="1"/>
  <c r="IF328" i="1"/>
  <c r="IA328" i="1"/>
  <c r="HZ328" i="1"/>
  <c r="HU328" i="1"/>
  <c r="HT328" i="1"/>
  <c r="HI328" i="1"/>
  <c r="HH328" i="1"/>
  <c r="GK328" i="1"/>
  <c r="GJ328" i="1"/>
  <c r="GE328" i="1"/>
  <c r="GD328" i="1"/>
  <c r="FY328" i="1"/>
  <c r="FX328" i="1"/>
  <c r="FS328" i="1"/>
  <c r="FR328" i="1"/>
  <c r="FM328" i="1"/>
  <c r="FL328" i="1"/>
  <c r="FA328" i="1"/>
  <c r="EZ328" i="1"/>
  <c r="EU328" i="1"/>
  <c r="ET328" i="1"/>
  <c r="EO328" i="1"/>
  <c r="EN328" i="1"/>
  <c r="EC328" i="1"/>
  <c r="EB328" i="1"/>
  <c r="DW328" i="1"/>
  <c r="DV328" i="1"/>
  <c r="DQ328" i="1"/>
  <c r="DP328" i="1"/>
  <c r="DK328" i="1"/>
  <c r="DJ328" i="1"/>
  <c r="DE328" i="1"/>
  <c r="DD328" i="1"/>
  <c r="CY328" i="1"/>
  <c r="CX328" i="1"/>
  <c r="CS328" i="1"/>
  <c r="CR328" i="1"/>
  <c r="CM328" i="1"/>
  <c r="CL328" i="1"/>
  <c r="CG328" i="1"/>
  <c r="CF328" i="1"/>
  <c r="CA328" i="1"/>
  <c r="BZ328" i="1"/>
  <c r="BU328" i="1"/>
  <c r="BT328" i="1"/>
  <c r="BO328" i="1"/>
  <c r="BN328" i="1"/>
  <c r="BI328" i="1"/>
  <c r="BH328" i="1"/>
  <c r="BC328" i="1"/>
  <c r="BB328" i="1"/>
  <c r="AW328" i="1"/>
  <c r="AV328" i="1"/>
  <c r="AQ328" i="1"/>
  <c r="AP328" i="1"/>
  <c r="AK328" i="1"/>
  <c r="AJ328" i="1"/>
  <c r="AE328" i="1"/>
  <c r="AD328" i="1"/>
  <c r="Y328" i="1"/>
  <c r="X328" i="1"/>
  <c r="S328" i="1"/>
  <c r="R328" i="1"/>
  <c r="M328" i="1"/>
  <c r="L328" i="1"/>
  <c r="G328" i="1"/>
  <c r="F328" i="1"/>
  <c r="LZ327" i="1"/>
  <c r="LM327" i="1"/>
  <c r="LL327" i="1"/>
  <c r="LG327" i="1"/>
  <c r="LF327" i="1"/>
  <c r="LA327" i="1"/>
  <c r="KZ327" i="1"/>
  <c r="KU327" i="1"/>
  <c r="KT327" i="1"/>
  <c r="KO327" i="1"/>
  <c r="KN327" i="1"/>
  <c r="JQ327" i="1"/>
  <c r="JP327" i="1"/>
  <c r="JK327" i="1"/>
  <c r="JJ327" i="1"/>
  <c r="JE327" i="1"/>
  <c r="JD327" i="1"/>
  <c r="IY327" i="1"/>
  <c r="IX327" i="1"/>
  <c r="IS327" i="1"/>
  <c r="IR327" i="1"/>
  <c r="IM327" i="1"/>
  <c r="IL327" i="1"/>
  <c r="IG327" i="1"/>
  <c r="IF327" i="1"/>
  <c r="IA327" i="1"/>
  <c r="HZ327" i="1"/>
  <c r="HU327" i="1"/>
  <c r="HT327" i="1"/>
  <c r="HI327" i="1"/>
  <c r="HH327" i="1"/>
  <c r="GK327" i="1"/>
  <c r="GJ327" i="1"/>
  <c r="GE327" i="1"/>
  <c r="GD327" i="1"/>
  <c r="FY327" i="1"/>
  <c r="FX327" i="1"/>
  <c r="FS327" i="1"/>
  <c r="FR327" i="1"/>
  <c r="FM327" i="1"/>
  <c r="FL327" i="1"/>
  <c r="FA327" i="1"/>
  <c r="EZ327" i="1"/>
  <c r="EU327" i="1"/>
  <c r="ET327" i="1"/>
  <c r="EO327" i="1"/>
  <c r="EN327" i="1"/>
  <c r="EC327" i="1"/>
  <c r="EB327" i="1"/>
  <c r="DW327" i="1"/>
  <c r="DV327" i="1"/>
  <c r="DQ327" i="1"/>
  <c r="DP327" i="1"/>
  <c r="DK327" i="1"/>
  <c r="DJ327" i="1"/>
  <c r="DE327" i="1"/>
  <c r="DD327" i="1"/>
  <c r="CY327" i="1"/>
  <c r="CX327" i="1"/>
  <c r="CS327" i="1"/>
  <c r="CR327" i="1"/>
  <c r="CM327" i="1"/>
  <c r="CL327" i="1"/>
  <c r="CG327" i="1"/>
  <c r="CF327" i="1"/>
  <c r="CA327" i="1"/>
  <c r="BZ327" i="1"/>
  <c r="BU327" i="1"/>
  <c r="BT327" i="1"/>
  <c r="BO327" i="1"/>
  <c r="BN327" i="1"/>
  <c r="BI327" i="1"/>
  <c r="BH327" i="1"/>
  <c r="BC327" i="1"/>
  <c r="BB327" i="1"/>
  <c r="AW327" i="1"/>
  <c r="AV327" i="1"/>
  <c r="AQ327" i="1"/>
  <c r="AP327" i="1"/>
  <c r="AK327" i="1"/>
  <c r="AJ327" i="1"/>
  <c r="AE327" i="1"/>
  <c r="AD327" i="1"/>
  <c r="Y327" i="1"/>
  <c r="X327" i="1"/>
  <c r="S327" i="1"/>
  <c r="R327" i="1"/>
  <c r="M327" i="1"/>
  <c r="L327" i="1"/>
  <c r="G327" i="1"/>
  <c r="F327" i="1"/>
  <c r="MV326" i="1"/>
  <c r="ME326" i="1"/>
  <c r="MA326" i="1"/>
  <c r="MB326" i="1" s="1"/>
  <c r="LZ326" i="1"/>
  <c r="LM326" i="1"/>
  <c r="LL326" i="1"/>
  <c r="LG326" i="1"/>
  <c r="LF326" i="1"/>
  <c r="LA326" i="1"/>
  <c r="KZ326" i="1"/>
  <c r="KU326" i="1"/>
  <c r="KT326" i="1"/>
  <c r="KO326" i="1"/>
  <c r="KN326" i="1"/>
  <c r="JW326" i="1"/>
  <c r="JV326" i="1"/>
  <c r="JQ326" i="1"/>
  <c r="JP326" i="1"/>
  <c r="JK326" i="1"/>
  <c r="JJ326" i="1"/>
  <c r="JE326" i="1"/>
  <c r="JD326" i="1"/>
  <c r="IY326" i="1"/>
  <c r="IX326" i="1"/>
  <c r="IS326" i="1"/>
  <c r="IR326" i="1"/>
  <c r="IM326" i="1"/>
  <c r="IL326" i="1"/>
  <c r="IG326" i="1"/>
  <c r="IF326" i="1"/>
  <c r="IA326" i="1"/>
  <c r="HZ326" i="1"/>
  <c r="HU326" i="1"/>
  <c r="HT326" i="1"/>
  <c r="HI326" i="1"/>
  <c r="HH326" i="1"/>
  <c r="GK326" i="1"/>
  <c r="GJ326" i="1"/>
  <c r="GE326" i="1"/>
  <c r="GD326" i="1"/>
  <c r="FY326" i="1"/>
  <c r="FX326" i="1"/>
  <c r="FS326" i="1"/>
  <c r="FR326" i="1"/>
  <c r="FM326" i="1"/>
  <c r="FL326" i="1"/>
  <c r="FA326" i="1"/>
  <c r="EZ326" i="1"/>
  <c r="EU326" i="1"/>
  <c r="ET326" i="1"/>
  <c r="EO326" i="1"/>
  <c r="EN326" i="1"/>
  <c r="EC326" i="1"/>
  <c r="EB326" i="1"/>
  <c r="DW326" i="1"/>
  <c r="DV326" i="1"/>
  <c r="DQ326" i="1"/>
  <c r="DP326" i="1"/>
  <c r="DK326" i="1"/>
  <c r="DJ326" i="1"/>
  <c r="DE326" i="1"/>
  <c r="DD326" i="1"/>
  <c r="CY326" i="1"/>
  <c r="CX326" i="1"/>
  <c r="CS326" i="1"/>
  <c r="CR326" i="1"/>
  <c r="CM326" i="1"/>
  <c r="CL326" i="1"/>
  <c r="CG326" i="1"/>
  <c r="CF326" i="1"/>
  <c r="CA326" i="1"/>
  <c r="BZ326" i="1"/>
  <c r="BU326" i="1"/>
  <c r="BT326" i="1"/>
  <c r="BO326" i="1"/>
  <c r="BN326" i="1"/>
  <c r="BI326" i="1"/>
  <c r="BH326" i="1"/>
  <c r="BC326" i="1"/>
  <c r="BB326" i="1"/>
  <c r="AW326" i="1"/>
  <c r="AV326" i="1"/>
  <c r="AQ326" i="1"/>
  <c r="AP326" i="1"/>
  <c r="AK326" i="1"/>
  <c r="AJ326" i="1"/>
  <c r="AE326" i="1"/>
  <c r="AD326" i="1"/>
  <c r="Y326" i="1"/>
  <c r="X326" i="1"/>
  <c r="S326" i="1"/>
  <c r="R326" i="1"/>
  <c r="M326" i="1"/>
  <c r="L326" i="1"/>
  <c r="G326" i="1"/>
  <c r="F326" i="1"/>
  <c r="MV325" i="1"/>
  <c r="ME325" i="1"/>
  <c r="MA325" i="1"/>
  <c r="MB325" i="1" s="1"/>
  <c r="LZ325" i="1"/>
  <c r="LM325" i="1"/>
  <c r="LL325" i="1"/>
  <c r="LG325" i="1"/>
  <c r="LF325" i="1"/>
  <c r="LA325" i="1"/>
  <c r="KZ325" i="1"/>
  <c r="KU325" i="1"/>
  <c r="KT325" i="1"/>
  <c r="KO325" i="1"/>
  <c r="KN325" i="1"/>
  <c r="JW325" i="1"/>
  <c r="JV325" i="1"/>
  <c r="JQ325" i="1"/>
  <c r="JP325" i="1"/>
  <c r="JK325" i="1"/>
  <c r="JJ325" i="1"/>
  <c r="JE325" i="1"/>
  <c r="JD325" i="1"/>
  <c r="IY325" i="1"/>
  <c r="IX325" i="1"/>
  <c r="IS325" i="1"/>
  <c r="IR325" i="1"/>
  <c r="IM325" i="1"/>
  <c r="IL325" i="1"/>
  <c r="IG325" i="1"/>
  <c r="IF325" i="1"/>
  <c r="IA325" i="1"/>
  <c r="HZ325" i="1"/>
  <c r="HU325" i="1"/>
  <c r="HT325" i="1"/>
  <c r="HI325" i="1"/>
  <c r="HH325" i="1"/>
  <c r="GK325" i="1"/>
  <c r="GJ325" i="1"/>
  <c r="GE325" i="1"/>
  <c r="GD325" i="1"/>
  <c r="FY325" i="1"/>
  <c r="FX325" i="1"/>
  <c r="FS325" i="1"/>
  <c r="FR325" i="1"/>
  <c r="FM325" i="1"/>
  <c r="FL325" i="1"/>
  <c r="FA325" i="1"/>
  <c r="EZ325" i="1"/>
  <c r="EU325" i="1"/>
  <c r="ET325" i="1"/>
  <c r="EO325" i="1"/>
  <c r="EN325" i="1"/>
  <c r="EC325" i="1"/>
  <c r="EB325" i="1"/>
  <c r="DW325" i="1"/>
  <c r="DV325" i="1"/>
  <c r="DQ325" i="1"/>
  <c r="DP325" i="1"/>
  <c r="DK325" i="1"/>
  <c r="DJ325" i="1"/>
  <c r="DE325" i="1"/>
  <c r="DD325" i="1"/>
  <c r="CY325" i="1"/>
  <c r="CX325" i="1"/>
  <c r="CS325" i="1"/>
  <c r="CR325" i="1"/>
  <c r="CM325" i="1"/>
  <c r="CL325" i="1"/>
  <c r="CG325" i="1"/>
  <c r="CF325" i="1"/>
  <c r="CA325" i="1"/>
  <c r="BZ325" i="1"/>
  <c r="BU325" i="1"/>
  <c r="BT325" i="1"/>
  <c r="BO325" i="1"/>
  <c r="BN325" i="1"/>
  <c r="BI325" i="1"/>
  <c r="BH325" i="1"/>
  <c r="BC325" i="1"/>
  <c r="BB325" i="1"/>
  <c r="AW325" i="1"/>
  <c r="AV325" i="1"/>
  <c r="AQ325" i="1"/>
  <c r="AP325" i="1"/>
  <c r="AK325" i="1"/>
  <c r="AJ325" i="1"/>
  <c r="AE325" i="1"/>
  <c r="AD325" i="1"/>
  <c r="Y325" i="1"/>
  <c r="X325" i="1"/>
  <c r="S325" i="1"/>
  <c r="R325" i="1"/>
  <c r="M325" i="1"/>
  <c r="L325" i="1"/>
  <c r="G325" i="1"/>
  <c r="F325" i="1"/>
  <c r="LZ324" i="1"/>
  <c r="LM324" i="1"/>
  <c r="LL324" i="1"/>
  <c r="LG324" i="1"/>
  <c r="LF324" i="1"/>
  <c r="LA324" i="1"/>
  <c r="KZ324" i="1"/>
  <c r="KU324" i="1"/>
  <c r="KT324" i="1"/>
  <c r="KO324" i="1"/>
  <c r="KN324" i="1"/>
  <c r="JW324" i="1"/>
  <c r="JV324" i="1"/>
  <c r="JQ324" i="1"/>
  <c r="JP324" i="1"/>
  <c r="JK324" i="1"/>
  <c r="JJ324" i="1"/>
  <c r="JE324" i="1"/>
  <c r="JD324" i="1"/>
  <c r="IY324" i="1"/>
  <c r="IX324" i="1"/>
  <c r="IS324" i="1"/>
  <c r="IR324" i="1"/>
  <c r="IM324" i="1"/>
  <c r="IL324" i="1"/>
  <c r="IG324" i="1"/>
  <c r="IF324" i="1"/>
  <c r="IA324" i="1"/>
  <c r="HZ324" i="1"/>
  <c r="HU324" i="1"/>
  <c r="HT324" i="1"/>
  <c r="HI324" i="1"/>
  <c r="HH324" i="1"/>
  <c r="GK324" i="1"/>
  <c r="GJ324" i="1"/>
  <c r="GE324" i="1"/>
  <c r="GD324" i="1"/>
  <c r="FY324" i="1"/>
  <c r="FX324" i="1"/>
  <c r="FS324" i="1"/>
  <c r="FR324" i="1"/>
  <c r="FM324" i="1"/>
  <c r="FL324" i="1"/>
  <c r="FA324" i="1"/>
  <c r="EZ324" i="1"/>
  <c r="EU324" i="1"/>
  <c r="ET324" i="1"/>
  <c r="EO324" i="1"/>
  <c r="EN324" i="1"/>
  <c r="EC324" i="1"/>
  <c r="EB324" i="1"/>
  <c r="DW324" i="1"/>
  <c r="DV324" i="1"/>
  <c r="DQ324" i="1"/>
  <c r="DP324" i="1"/>
  <c r="DK324" i="1"/>
  <c r="DJ324" i="1"/>
  <c r="DE324" i="1"/>
  <c r="DD324" i="1"/>
  <c r="CY324" i="1"/>
  <c r="CX324" i="1"/>
  <c r="CS324" i="1"/>
  <c r="CR324" i="1"/>
  <c r="CM324" i="1"/>
  <c r="CL324" i="1"/>
  <c r="CG324" i="1"/>
  <c r="CF324" i="1"/>
  <c r="CA324" i="1"/>
  <c r="BZ324" i="1"/>
  <c r="BU324" i="1"/>
  <c r="BT324" i="1"/>
  <c r="BO324" i="1"/>
  <c r="BN324" i="1"/>
  <c r="BI324" i="1"/>
  <c r="BH324" i="1"/>
  <c r="BC324" i="1"/>
  <c r="BB324" i="1"/>
  <c r="AW324" i="1"/>
  <c r="AV324" i="1"/>
  <c r="AQ324" i="1"/>
  <c r="AP324" i="1"/>
  <c r="AK324" i="1"/>
  <c r="AJ324" i="1"/>
  <c r="AE324" i="1"/>
  <c r="AD324" i="1"/>
  <c r="Y324" i="1"/>
  <c r="X324" i="1"/>
  <c r="S324" i="1"/>
  <c r="R324" i="1"/>
  <c r="M324" i="1"/>
  <c r="L324" i="1"/>
  <c r="G324" i="1"/>
  <c r="F324" i="1"/>
  <c r="MV323" i="1"/>
  <c r="ME323" i="1"/>
  <c r="MA323" i="1"/>
  <c r="MB323" i="1" s="1"/>
  <c r="MC323" i="1" s="1"/>
  <c r="LZ323" i="1"/>
  <c r="LM323" i="1"/>
  <c r="LL323" i="1"/>
  <c r="LG323" i="1"/>
  <c r="LF323" i="1"/>
  <c r="LA323" i="1"/>
  <c r="KZ323" i="1"/>
  <c r="KU323" i="1"/>
  <c r="KT323" i="1"/>
  <c r="KO323" i="1"/>
  <c r="KN323" i="1"/>
  <c r="JW323" i="1"/>
  <c r="JV323" i="1"/>
  <c r="JQ323" i="1"/>
  <c r="JP323" i="1"/>
  <c r="JK323" i="1"/>
  <c r="JJ323" i="1"/>
  <c r="JE323" i="1"/>
  <c r="JD323" i="1"/>
  <c r="IY323" i="1"/>
  <c r="IX323" i="1"/>
  <c r="IS323" i="1"/>
  <c r="IR323" i="1"/>
  <c r="IM323" i="1"/>
  <c r="IL323" i="1"/>
  <c r="IG323" i="1"/>
  <c r="IF323" i="1"/>
  <c r="IA323" i="1"/>
  <c r="HZ323" i="1"/>
  <c r="HU323" i="1"/>
  <c r="HT323" i="1"/>
  <c r="HI323" i="1"/>
  <c r="HH323" i="1"/>
  <c r="GK323" i="1"/>
  <c r="GJ323" i="1"/>
  <c r="GE323" i="1"/>
  <c r="GD323" i="1"/>
  <c r="FY323" i="1"/>
  <c r="FX323" i="1"/>
  <c r="FS323" i="1"/>
  <c r="FR323" i="1"/>
  <c r="FM323" i="1"/>
  <c r="FL323" i="1"/>
  <c r="FA323" i="1"/>
  <c r="EZ323" i="1"/>
  <c r="EU323" i="1"/>
  <c r="ET323" i="1"/>
  <c r="EO323" i="1"/>
  <c r="EN323" i="1"/>
  <c r="EC323" i="1"/>
  <c r="EB323" i="1"/>
  <c r="DW323" i="1"/>
  <c r="DV323" i="1"/>
  <c r="DQ323" i="1"/>
  <c r="DP323" i="1"/>
  <c r="DK323" i="1"/>
  <c r="DJ323" i="1"/>
  <c r="DE323" i="1"/>
  <c r="DD323" i="1"/>
  <c r="CY323" i="1"/>
  <c r="CX323" i="1"/>
  <c r="CS323" i="1"/>
  <c r="CR323" i="1"/>
  <c r="CM323" i="1"/>
  <c r="CL323" i="1"/>
  <c r="CG323" i="1"/>
  <c r="CF323" i="1"/>
  <c r="CA323" i="1"/>
  <c r="BZ323" i="1"/>
  <c r="BU323" i="1"/>
  <c r="BT323" i="1"/>
  <c r="BO323" i="1"/>
  <c r="BN323" i="1"/>
  <c r="BI323" i="1"/>
  <c r="BH323" i="1"/>
  <c r="BC323" i="1"/>
  <c r="BB323" i="1"/>
  <c r="AW323" i="1"/>
  <c r="AV323" i="1"/>
  <c r="AQ323" i="1"/>
  <c r="AP323" i="1"/>
  <c r="AK323" i="1"/>
  <c r="AJ323" i="1"/>
  <c r="AE323" i="1"/>
  <c r="AD323" i="1"/>
  <c r="Y323" i="1"/>
  <c r="X323" i="1"/>
  <c r="S323" i="1"/>
  <c r="R323" i="1"/>
  <c r="M323" i="1"/>
  <c r="L323" i="1"/>
  <c r="G323" i="1"/>
  <c r="F323" i="1"/>
  <c r="MV322" i="1"/>
  <c r="ME322" i="1"/>
  <c r="MA322" i="1"/>
  <c r="MB322" i="1" s="1"/>
  <c r="LZ322" i="1"/>
  <c r="LM322" i="1"/>
  <c r="LL322" i="1"/>
  <c r="LG322" i="1"/>
  <c r="LF322" i="1"/>
  <c r="LA322" i="1"/>
  <c r="KZ322" i="1"/>
  <c r="KU322" i="1"/>
  <c r="KT322" i="1"/>
  <c r="KO322" i="1"/>
  <c r="KN322" i="1"/>
  <c r="JW322" i="1"/>
  <c r="JV322" i="1"/>
  <c r="JQ322" i="1"/>
  <c r="JP322" i="1"/>
  <c r="JK322" i="1"/>
  <c r="JJ322" i="1"/>
  <c r="JE322" i="1"/>
  <c r="JD322" i="1"/>
  <c r="IY322" i="1"/>
  <c r="IX322" i="1"/>
  <c r="IS322" i="1"/>
  <c r="IR322" i="1"/>
  <c r="IM322" i="1"/>
  <c r="IL322" i="1"/>
  <c r="IG322" i="1"/>
  <c r="IF322" i="1"/>
  <c r="IA322" i="1"/>
  <c r="HZ322" i="1"/>
  <c r="HU322" i="1"/>
  <c r="HT322" i="1"/>
  <c r="HI322" i="1"/>
  <c r="HH322" i="1"/>
  <c r="GK322" i="1"/>
  <c r="GJ322" i="1"/>
  <c r="GE322" i="1"/>
  <c r="GD322" i="1"/>
  <c r="FY322" i="1"/>
  <c r="FX322" i="1"/>
  <c r="FS322" i="1"/>
  <c r="FR322" i="1"/>
  <c r="FM322" i="1"/>
  <c r="FL322" i="1"/>
  <c r="FA322" i="1"/>
  <c r="EZ322" i="1"/>
  <c r="EU322" i="1"/>
  <c r="ET322" i="1"/>
  <c r="EO322" i="1"/>
  <c r="EN322" i="1"/>
  <c r="EC322" i="1"/>
  <c r="EB322" i="1"/>
  <c r="DW322" i="1"/>
  <c r="DV322" i="1"/>
  <c r="DQ322" i="1"/>
  <c r="DP322" i="1"/>
  <c r="DK322" i="1"/>
  <c r="DJ322" i="1"/>
  <c r="DE322" i="1"/>
  <c r="DD322" i="1"/>
  <c r="CY322" i="1"/>
  <c r="CX322" i="1"/>
  <c r="CS322" i="1"/>
  <c r="CR322" i="1"/>
  <c r="CM322" i="1"/>
  <c r="CL322" i="1"/>
  <c r="CG322" i="1"/>
  <c r="CF322" i="1"/>
  <c r="CA322" i="1"/>
  <c r="BZ322" i="1"/>
  <c r="BU322" i="1"/>
  <c r="BT322" i="1"/>
  <c r="BO322" i="1"/>
  <c r="BN322" i="1"/>
  <c r="BI322" i="1"/>
  <c r="BH322" i="1"/>
  <c r="BC322" i="1"/>
  <c r="BB322" i="1"/>
  <c r="AW322" i="1"/>
  <c r="AV322" i="1"/>
  <c r="AQ322" i="1"/>
  <c r="AP322" i="1"/>
  <c r="AK322" i="1"/>
  <c r="AJ322" i="1"/>
  <c r="AE322" i="1"/>
  <c r="AD322" i="1"/>
  <c r="Y322" i="1"/>
  <c r="X322" i="1"/>
  <c r="S322" i="1"/>
  <c r="R322" i="1"/>
  <c r="M322" i="1"/>
  <c r="L322" i="1"/>
  <c r="G322" i="1"/>
  <c r="F322" i="1"/>
  <c r="LZ321" i="1"/>
  <c r="LM321" i="1"/>
  <c r="LL321" i="1"/>
  <c r="LG321" i="1"/>
  <c r="LF321" i="1"/>
  <c r="LA321" i="1"/>
  <c r="KZ321" i="1"/>
  <c r="KU321" i="1"/>
  <c r="KT321" i="1"/>
  <c r="KO321" i="1"/>
  <c r="KN321" i="1"/>
  <c r="JW321" i="1"/>
  <c r="JV321" i="1"/>
  <c r="JQ321" i="1"/>
  <c r="JP321" i="1"/>
  <c r="JK321" i="1"/>
  <c r="JJ321" i="1"/>
  <c r="JE321" i="1"/>
  <c r="JD321" i="1"/>
  <c r="IY321" i="1"/>
  <c r="IX321" i="1"/>
  <c r="IS321" i="1"/>
  <c r="IR321" i="1"/>
  <c r="IM321" i="1"/>
  <c r="IL321" i="1"/>
  <c r="IG321" i="1"/>
  <c r="IF321" i="1"/>
  <c r="IA321" i="1"/>
  <c r="HZ321" i="1"/>
  <c r="HU321" i="1"/>
  <c r="HT321" i="1"/>
  <c r="HI321" i="1"/>
  <c r="HH321" i="1"/>
  <c r="GK321" i="1"/>
  <c r="GJ321" i="1"/>
  <c r="GE321" i="1"/>
  <c r="GD321" i="1"/>
  <c r="FY321" i="1"/>
  <c r="FX321" i="1"/>
  <c r="FS321" i="1"/>
  <c r="FR321" i="1"/>
  <c r="FM321" i="1"/>
  <c r="FL321" i="1"/>
  <c r="FA321" i="1"/>
  <c r="EZ321" i="1"/>
  <c r="EU321" i="1"/>
  <c r="ET321" i="1"/>
  <c r="EO321" i="1"/>
  <c r="EN321" i="1"/>
  <c r="EC321" i="1"/>
  <c r="EB321" i="1"/>
  <c r="DW321" i="1"/>
  <c r="DV321" i="1"/>
  <c r="DQ321" i="1"/>
  <c r="DP321" i="1"/>
  <c r="DK321" i="1"/>
  <c r="DJ321" i="1"/>
  <c r="DE321" i="1"/>
  <c r="DD321" i="1"/>
  <c r="CY321" i="1"/>
  <c r="CX321" i="1"/>
  <c r="CS321" i="1"/>
  <c r="CR321" i="1"/>
  <c r="CM321" i="1"/>
  <c r="CL321" i="1"/>
  <c r="CG321" i="1"/>
  <c r="CF321" i="1"/>
  <c r="CA321" i="1"/>
  <c r="BZ321" i="1"/>
  <c r="BU321" i="1"/>
  <c r="BT321" i="1"/>
  <c r="BO321" i="1"/>
  <c r="BN321" i="1"/>
  <c r="BI321" i="1"/>
  <c r="BH321" i="1"/>
  <c r="BC321" i="1"/>
  <c r="BB321" i="1"/>
  <c r="AW321" i="1"/>
  <c r="AV321" i="1"/>
  <c r="AQ321" i="1"/>
  <c r="AP321" i="1"/>
  <c r="AK321" i="1"/>
  <c r="AJ321" i="1"/>
  <c r="AE321" i="1"/>
  <c r="AD321" i="1"/>
  <c r="Y321" i="1"/>
  <c r="X321" i="1"/>
  <c r="S321" i="1"/>
  <c r="R321" i="1"/>
  <c r="M321" i="1"/>
  <c r="L321" i="1"/>
  <c r="G321" i="1"/>
  <c r="F321" i="1"/>
  <c r="MV320" i="1"/>
  <c r="ME320" i="1"/>
  <c r="MA320" i="1"/>
  <c r="MB320" i="1" s="1"/>
  <c r="LZ320" i="1"/>
  <c r="LM320" i="1"/>
  <c r="LL320" i="1"/>
  <c r="LG320" i="1"/>
  <c r="LF320" i="1"/>
  <c r="LA320" i="1"/>
  <c r="KZ320" i="1"/>
  <c r="KU320" i="1"/>
  <c r="KT320" i="1"/>
  <c r="KO320" i="1"/>
  <c r="KN320" i="1"/>
  <c r="JW320" i="1"/>
  <c r="JV320" i="1"/>
  <c r="JQ320" i="1"/>
  <c r="JP320" i="1"/>
  <c r="JK320" i="1"/>
  <c r="JJ320" i="1"/>
  <c r="JE320" i="1"/>
  <c r="JD320" i="1"/>
  <c r="IY320" i="1"/>
  <c r="IX320" i="1"/>
  <c r="IS320" i="1"/>
  <c r="IR320" i="1"/>
  <c r="IM320" i="1"/>
  <c r="IL320" i="1"/>
  <c r="IG320" i="1"/>
  <c r="IF320" i="1"/>
  <c r="IA320" i="1"/>
  <c r="HZ320" i="1"/>
  <c r="HU320" i="1"/>
  <c r="HT320" i="1"/>
  <c r="HI320" i="1"/>
  <c r="HH320" i="1"/>
  <c r="GK320" i="1"/>
  <c r="GJ320" i="1"/>
  <c r="GE320" i="1"/>
  <c r="GD320" i="1"/>
  <c r="FY320" i="1"/>
  <c r="FX320" i="1"/>
  <c r="FS320" i="1"/>
  <c r="FR320" i="1"/>
  <c r="FM320" i="1"/>
  <c r="FL320" i="1"/>
  <c r="FA320" i="1"/>
  <c r="EZ320" i="1"/>
  <c r="EU320" i="1"/>
  <c r="ET320" i="1"/>
  <c r="EO320" i="1"/>
  <c r="EN320" i="1"/>
  <c r="EC320" i="1"/>
  <c r="EB320" i="1"/>
  <c r="DW320" i="1"/>
  <c r="DV320" i="1"/>
  <c r="DQ320" i="1"/>
  <c r="DP320" i="1"/>
  <c r="DK320" i="1"/>
  <c r="DJ320" i="1"/>
  <c r="DE320" i="1"/>
  <c r="DD320" i="1"/>
  <c r="CY320" i="1"/>
  <c r="CX320" i="1"/>
  <c r="CS320" i="1"/>
  <c r="CR320" i="1"/>
  <c r="CM320" i="1"/>
  <c r="CL320" i="1"/>
  <c r="CG320" i="1"/>
  <c r="CF320" i="1"/>
  <c r="CA320" i="1"/>
  <c r="BZ320" i="1"/>
  <c r="BU320" i="1"/>
  <c r="BT320" i="1"/>
  <c r="BO320" i="1"/>
  <c r="BN320" i="1"/>
  <c r="BI320" i="1"/>
  <c r="BH320" i="1"/>
  <c r="BC320" i="1"/>
  <c r="BB320" i="1"/>
  <c r="AW320" i="1"/>
  <c r="AV320" i="1"/>
  <c r="AQ320" i="1"/>
  <c r="AP320" i="1"/>
  <c r="AK320" i="1"/>
  <c r="AJ320" i="1"/>
  <c r="AE320" i="1"/>
  <c r="AD320" i="1"/>
  <c r="Y320" i="1"/>
  <c r="X320" i="1"/>
  <c r="S320" i="1"/>
  <c r="R320" i="1"/>
  <c r="M320" i="1"/>
  <c r="L320" i="1"/>
  <c r="G320" i="1"/>
  <c r="F320" i="1"/>
  <c r="LZ319" i="1"/>
  <c r="LM319" i="1"/>
  <c r="LL319" i="1"/>
  <c r="LG319" i="1"/>
  <c r="LF319" i="1"/>
  <c r="LA319" i="1"/>
  <c r="KZ319" i="1"/>
  <c r="KU319" i="1"/>
  <c r="KT319" i="1"/>
  <c r="KO319" i="1"/>
  <c r="KN319" i="1"/>
  <c r="JW319" i="1"/>
  <c r="JV319" i="1"/>
  <c r="JQ319" i="1"/>
  <c r="JP319" i="1"/>
  <c r="JK319" i="1"/>
  <c r="JJ319" i="1"/>
  <c r="JE319" i="1"/>
  <c r="JD319" i="1"/>
  <c r="IY319" i="1"/>
  <c r="IX319" i="1"/>
  <c r="IS319" i="1"/>
  <c r="IR319" i="1"/>
  <c r="IM319" i="1"/>
  <c r="IL319" i="1"/>
  <c r="IG319" i="1"/>
  <c r="IF319" i="1"/>
  <c r="IA319" i="1"/>
  <c r="HZ319" i="1"/>
  <c r="HU319" i="1"/>
  <c r="HT319" i="1"/>
  <c r="HI319" i="1"/>
  <c r="HH319" i="1"/>
  <c r="GK319" i="1"/>
  <c r="GJ319" i="1"/>
  <c r="GE319" i="1"/>
  <c r="GD319" i="1"/>
  <c r="FY319" i="1"/>
  <c r="FX319" i="1"/>
  <c r="FS319" i="1"/>
  <c r="FR319" i="1"/>
  <c r="FM319" i="1"/>
  <c r="FL319" i="1"/>
  <c r="FA319" i="1"/>
  <c r="EZ319" i="1"/>
  <c r="EU319" i="1"/>
  <c r="ET319" i="1"/>
  <c r="EO319" i="1"/>
  <c r="EN319" i="1"/>
  <c r="EC319" i="1"/>
  <c r="EB319" i="1"/>
  <c r="DW319" i="1"/>
  <c r="DV319" i="1"/>
  <c r="DQ319" i="1"/>
  <c r="DP319" i="1"/>
  <c r="DK319" i="1"/>
  <c r="DJ319" i="1"/>
  <c r="DE319" i="1"/>
  <c r="DD319" i="1"/>
  <c r="CY319" i="1"/>
  <c r="CX319" i="1"/>
  <c r="CS319" i="1"/>
  <c r="CR319" i="1"/>
  <c r="CM319" i="1"/>
  <c r="CL319" i="1"/>
  <c r="CG319" i="1"/>
  <c r="CF319" i="1"/>
  <c r="CA319" i="1"/>
  <c r="BZ319" i="1"/>
  <c r="BU319" i="1"/>
  <c r="BT319" i="1"/>
  <c r="BO319" i="1"/>
  <c r="BN319" i="1"/>
  <c r="BI319" i="1"/>
  <c r="BH319" i="1"/>
  <c r="BC319" i="1"/>
  <c r="BB319" i="1"/>
  <c r="AW319" i="1"/>
  <c r="AV319" i="1"/>
  <c r="AQ319" i="1"/>
  <c r="AP319" i="1"/>
  <c r="AK319" i="1"/>
  <c r="AJ319" i="1"/>
  <c r="AE319" i="1"/>
  <c r="AD319" i="1"/>
  <c r="Y319" i="1"/>
  <c r="X319" i="1"/>
  <c r="S319" i="1"/>
  <c r="R319" i="1"/>
  <c r="M319" i="1"/>
  <c r="L319" i="1"/>
  <c r="G319" i="1"/>
  <c r="F319" i="1"/>
  <c r="MV318" i="1"/>
  <c r="ME318" i="1"/>
  <c r="MA318" i="1"/>
  <c r="MB318" i="1" s="1"/>
  <c r="LZ318" i="1"/>
  <c r="LM318" i="1"/>
  <c r="LL318" i="1"/>
  <c r="LG318" i="1"/>
  <c r="LF318" i="1"/>
  <c r="LA318" i="1"/>
  <c r="KZ318" i="1"/>
  <c r="KU318" i="1"/>
  <c r="KT318" i="1"/>
  <c r="KO318" i="1"/>
  <c r="KN318" i="1"/>
  <c r="JW318" i="1"/>
  <c r="JV318" i="1"/>
  <c r="JQ318" i="1"/>
  <c r="JP318" i="1"/>
  <c r="JK318" i="1"/>
  <c r="JJ318" i="1"/>
  <c r="JE318" i="1"/>
  <c r="JD318" i="1"/>
  <c r="IY318" i="1"/>
  <c r="IX318" i="1"/>
  <c r="IS318" i="1"/>
  <c r="IR318" i="1"/>
  <c r="IM318" i="1"/>
  <c r="IL318" i="1"/>
  <c r="IG318" i="1"/>
  <c r="IF318" i="1"/>
  <c r="IA318" i="1"/>
  <c r="HZ318" i="1"/>
  <c r="HU318" i="1"/>
  <c r="HT318" i="1"/>
  <c r="HI318" i="1"/>
  <c r="HH318" i="1"/>
  <c r="GK318" i="1"/>
  <c r="GJ318" i="1"/>
  <c r="GE318" i="1"/>
  <c r="GD318" i="1"/>
  <c r="FY318" i="1"/>
  <c r="FX318" i="1"/>
  <c r="FS318" i="1"/>
  <c r="FR318" i="1"/>
  <c r="FM318" i="1"/>
  <c r="FL318" i="1"/>
  <c r="FA318" i="1"/>
  <c r="EZ318" i="1"/>
  <c r="EU318" i="1"/>
  <c r="ET318" i="1"/>
  <c r="EO318" i="1"/>
  <c r="EN318" i="1"/>
  <c r="EC318" i="1"/>
  <c r="EB318" i="1"/>
  <c r="DW318" i="1"/>
  <c r="DV318" i="1"/>
  <c r="DQ318" i="1"/>
  <c r="DP318" i="1"/>
  <c r="DK318" i="1"/>
  <c r="DJ318" i="1"/>
  <c r="DE318" i="1"/>
  <c r="DD318" i="1"/>
  <c r="CY318" i="1"/>
  <c r="CX318" i="1"/>
  <c r="CS318" i="1"/>
  <c r="CR318" i="1"/>
  <c r="CM318" i="1"/>
  <c r="CL318" i="1"/>
  <c r="CG318" i="1"/>
  <c r="CF318" i="1"/>
  <c r="CA318" i="1"/>
  <c r="BZ318" i="1"/>
  <c r="BU318" i="1"/>
  <c r="BT318" i="1"/>
  <c r="BO318" i="1"/>
  <c r="BN318" i="1"/>
  <c r="BI318" i="1"/>
  <c r="BH318" i="1"/>
  <c r="BC318" i="1"/>
  <c r="BB318" i="1"/>
  <c r="AW318" i="1"/>
  <c r="AV318" i="1"/>
  <c r="AQ318" i="1"/>
  <c r="AP318" i="1"/>
  <c r="AK318" i="1"/>
  <c r="AJ318" i="1"/>
  <c r="AE318" i="1"/>
  <c r="AD318" i="1"/>
  <c r="Y318" i="1"/>
  <c r="X318" i="1"/>
  <c r="S318" i="1"/>
  <c r="R318" i="1"/>
  <c r="M318" i="1"/>
  <c r="L318" i="1"/>
  <c r="G318" i="1"/>
  <c r="F318" i="1"/>
  <c r="LZ317" i="1"/>
  <c r="LM317" i="1"/>
  <c r="LL317" i="1"/>
  <c r="LG317" i="1"/>
  <c r="LF317" i="1"/>
  <c r="LA317" i="1"/>
  <c r="KZ317" i="1"/>
  <c r="KU317" i="1"/>
  <c r="KT317" i="1"/>
  <c r="KO317" i="1"/>
  <c r="KN317" i="1"/>
  <c r="JW317" i="1"/>
  <c r="JV317" i="1"/>
  <c r="JQ317" i="1"/>
  <c r="JP317" i="1"/>
  <c r="JK317" i="1"/>
  <c r="JJ317" i="1"/>
  <c r="JE317" i="1"/>
  <c r="JD317" i="1"/>
  <c r="IY317" i="1"/>
  <c r="IX317" i="1"/>
  <c r="IS317" i="1"/>
  <c r="IR317" i="1"/>
  <c r="IM317" i="1"/>
  <c r="IL317" i="1"/>
  <c r="IG317" i="1"/>
  <c r="IF317" i="1"/>
  <c r="IA317" i="1"/>
  <c r="HZ317" i="1"/>
  <c r="HU317" i="1"/>
  <c r="HT317" i="1"/>
  <c r="HI317" i="1"/>
  <c r="HH317" i="1"/>
  <c r="GK317" i="1"/>
  <c r="GJ317" i="1"/>
  <c r="GE317" i="1"/>
  <c r="GD317" i="1"/>
  <c r="FY317" i="1"/>
  <c r="FX317" i="1"/>
  <c r="FS317" i="1"/>
  <c r="FR317" i="1"/>
  <c r="FM317" i="1"/>
  <c r="FL317" i="1"/>
  <c r="FA317" i="1"/>
  <c r="EZ317" i="1"/>
  <c r="EU317" i="1"/>
  <c r="ET317" i="1"/>
  <c r="EO317" i="1"/>
  <c r="EN317" i="1"/>
  <c r="EC317" i="1"/>
  <c r="EB317" i="1"/>
  <c r="DW317" i="1"/>
  <c r="DV317" i="1"/>
  <c r="DQ317" i="1"/>
  <c r="DP317" i="1"/>
  <c r="DK317" i="1"/>
  <c r="DJ317" i="1"/>
  <c r="DE317" i="1"/>
  <c r="DD317" i="1"/>
  <c r="CY317" i="1"/>
  <c r="CX317" i="1"/>
  <c r="CS317" i="1"/>
  <c r="CR317" i="1"/>
  <c r="CM317" i="1"/>
  <c r="CL317" i="1"/>
  <c r="CG317" i="1"/>
  <c r="CF317" i="1"/>
  <c r="CA317" i="1"/>
  <c r="BZ317" i="1"/>
  <c r="BU317" i="1"/>
  <c r="BT317" i="1"/>
  <c r="BO317" i="1"/>
  <c r="BN317" i="1"/>
  <c r="BI317" i="1"/>
  <c r="BH317" i="1"/>
  <c r="BC317" i="1"/>
  <c r="BB317" i="1"/>
  <c r="AW317" i="1"/>
  <c r="AV317" i="1"/>
  <c r="AQ317" i="1"/>
  <c r="AP317" i="1"/>
  <c r="AK317" i="1"/>
  <c r="AJ317" i="1"/>
  <c r="AE317" i="1"/>
  <c r="AD317" i="1"/>
  <c r="Y317" i="1"/>
  <c r="X317" i="1"/>
  <c r="S317" i="1"/>
  <c r="R317" i="1"/>
  <c r="M317" i="1"/>
  <c r="L317" i="1"/>
  <c r="G317" i="1"/>
  <c r="F317" i="1"/>
  <c r="MV316" i="1"/>
  <c r="ME316" i="1"/>
  <c r="MA316" i="1"/>
  <c r="MB316" i="1" s="1"/>
  <c r="LZ316" i="1"/>
  <c r="LM316" i="1"/>
  <c r="LL316" i="1"/>
  <c r="LG316" i="1"/>
  <c r="LF316" i="1"/>
  <c r="LA316" i="1"/>
  <c r="KZ316" i="1"/>
  <c r="KU316" i="1"/>
  <c r="KT316" i="1"/>
  <c r="KO316" i="1"/>
  <c r="KN316" i="1"/>
  <c r="JW316" i="1"/>
  <c r="JV316" i="1"/>
  <c r="JQ316" i="1"/>
  <c r="JP316" i="1"/>
  <c r="JK316" i="1"/>
  <c r="JJ316" i="1"/>
  <c r="JE316" i="1"/>
  <c r="JD316" i="1"/>
  <c r="IY316" i="1"/>
  <c r="IX316" i="1"/>
  <c r="IS316" i="1"/>
  <c r="IR316" i="1"/>
  <c r="IM316" i="1"/>
  <c r="IL316" i="1"/>
  <c r="IG316" i="1"/>
  <c r="IF316" i="1"/>
  <c r="IA316" i="1"/>
  <c r="HZ316" i="1"/>
  <c r="HU316" i="1"/>
  <c r="HT316" i="1"/>
  <c r="HI316" i="1"/>
  <c r="HH316" i="1"/>
  <c r="GK316" i="1"/>
  <c r="GJ316" i="1"/>
  <c r="GE316" i="1"/>
  <c r="GD316" i="1"/>
  <c r="FY316" i="1"/>
  <c r="FX316" i="1"/>
  <c r="FS316" i="1"/>
  <c r="FR316" i="1"/>
  <c r="FM316" i="1"/>
  <c r="FL316" i="1"/>
  <c r="FA316" i="1"/>
  <c r="EZ316" i="1"/>
  <c r="EU316" i="1"/>
  <c r="ET316" i="1"/>
  <c r="EO316" i="1"/>
  <c r="EN316" i="1"/>
  <c r="EC316" i="1"/>
  <c r="EB316" i="1"/>
  <c r="DW316" i="1"/>
  <c r="DV316" i="1"/>
  <c r="DQ316" i="1"/>
  <c r="DP316" i="1"/>
  <c r="DK316" i="1"/>
  <c r="DJ316" i="1"/>
  <c r="DE316" i="1"/>
  <c r="DD316" i="1"/>
  <c r="CY316" i="1"/>
  <c r="CX316" i="1"/>
  <c r="CS316" i="1"/>
  <c r="CR316" i="1"/>
  <c r="CM316" i="1"/>
  <c r="CL316" i="1"/>
  <c r="CG316" i="1"/>
  <c r="CF316" i="1"/>
  <c r="CA316" i="1"/>
  <c r="BZ316" i="1"/>
  <c r="BU316" i="1"/>
  <c r="BT316" i="1"/>
  <c r="BO316" i="1"/>
  <c r="BN316" i="1"/>
  <c r="BI316" i="1"/>
  <c r="BH316" i="1"/>
  <c r="BC316" i="1"/>
  <c r="BB316" i="1"/>
  <c r="AW316" i="1"/>
  <c r="AV316" i="1"/>
  <c r="AQ316" i="1"/>
  <c r="AP316" i="1"/>
  <c r="AK316" i="1"/>
  <c r="AJ316" i="1"/>
  <c r="AE316" i="1"/>
  <c r="AD316" i="1"/>
  <c r="Y316" i="1"/>
  <c r="X316" i="1"/>
  <c r="S316" i="1"/>
  <c r="R316" i="1"/>
  <c r="M316" i="1"/>
  <c r="L316" i="1"/>
  <c r="G316" i="1"/>
  <c r="F316" i="1"/>
  <c r="MV315" i="1"/>
  <c r="ME315" i="1"/>
  <c r="MA315" i="1"/>
  <c r="MB315" i="1" s="1"/>
  <c r="MC315" i="1" s="1"/>
  <c r="LZ315" i="1"/>
  <c r="LM315" i="1"/>
  <c r="LL315" i="1"/>
  <c r="LG315" i="1"/>
  <c r="LF315" i="1"/>
  <c r="LA315" i="1"/>
  <c r="KZ315" i="1"/>
  <c r="KU315" i="1"/>
  <c r="KT315" i="1"/>
  <c r="KO315" i="1"/>
  <c r="KN315" i="1"/>
  <c r="JW315" i="1"/>
  <c r="JV315" i="1"/>
  <c r="JQ315" i="1"/>
  <c r="JP315" i="1"/>
  <c r="JK315" i="1"/>
  <c r="JJ315" i="1"/>
  <c r="JE315" i="1"/>
  <c r="JD315" i="1"/>
  <c r="IY315" i="1"/>
  <c r="IX315" i="1"/>
  <c r="IS315" i="1"/>
  <c r="IR315" i="1"/>
  <c r="IM315" i="1"/>
  <c r="IL315" i="1"/>
  <c r="IG315" i="1"/>
  <c r="IF315" i="1"/>
  <c r="IA315" i="1"/>
  <c r="HZ315" i="1"/>
  <c r="HU315" i="1"/>
  <c r="HT315" i="1"/>
  <c r="HI315" i="1"/>
  <c r="HH315" i="1"/>
  <c r="GK315" i="1"/>
  <c r="GJ315" i="1"/>
  <c r="GE315" i="1"/>
  <c r="GD315" i="1"/>
  <c r="FY315" i="1"/>
  <c r="FX315" i="1"/>
  <c r="FS315" i="1"/>
  <c r="FR315" i="1"/>
  <c r="FM315" i="1"/>
  <c r="FL315" i="1"/>
  <c r="FA315" i="1"/>
  <c r="EZ315" i="1"/>
  <c r="EU315" i="1"/>
  <c r="ET315" i="1"/>
  <c r="EO315" i="1"/>
  <c r="EN315" i="1"/>
  <c r="EC315" i="1"/>
  <c r="EB315" i="1"/>
  <c r="DW315" i="1"/>
  <c r="DV315" i="1"/>
  <c r="DQ315" i="1"/>
  <c r="DP315" i="1"/>
  <c r="DK315" i="1"/>
  <c r="DJ315" i="1"/>
  <c r="DE315" i="1"/>
  <c r="DD315" i="1"/>
  <c r="CY315" i="1"/>
  <c r="CX315" i="1"/>
  <c r="CS315" i="1"/>
  <c r="CR315" i="1"/>
  <c r="CM315" i="1"/>
  <c r="CL315" i="1"/>
  <c r="CG315" i="1"/>
  <c r="CF315" i="1"/>
  <c r="CA315" i="1"/>
  <c r="BZ315" i="1"/>
  <c r="BU315" i="1"/>
  <c r="BT315" i="1"/>
  <c r="BO315" i="1"/>
  <c r="BN315" i="1"/>
  <c r="BI315" i="1"/>
  <c r="BH315" i="1"/>
  <c r="BC315" i="1"/>
  <c r="BB315" i="1"/>
  <c r="AW315" i="1"/>
  <c r="AV315" i="1"/>
  <c r="AQ315" i="1"/>
  <c r="AP315" i="1"/>
  <c r="AK315" i="1"/>
  <c r="AJ315" i="1"/>
  <c r="AE315" i="1"/>
  <c r="AD315" i="1"/>
  <c r="Y315" i="1"/>
  <c r="X315" i="1"/>
  <c r="S315" i="1"/>
  <c r="R315" i="1"/>
  <c r="M315" i="1"/>
  <c r="L315" i="1"/>
  <c r="G315" i="1"/>
  <c r="F315" i="1"/>
  <c r="LZ314" i="1"/>
  <c r="LM314" i="1"/>
  <c r="LL314" i="1"/>
  <c r="LG314" i="1"/>
  <c r="LF314" i="1"/>
  <c r="LA314" i="1"/>
  <c r="KZ314" i="1"/>
  <c r="KU314" i="1"/>
  <c r="KT314" i="1"/>
  <c r="KO314" i="1"/>
  <c r="KN314" i="1"/>
  <c r="JW314" i="1"/>
  <c r="JV314" i="1"/>
  <c r="JQ314" i="1"/>
  <c r="JP314" i="1"/>
  <c r="JK314" i="1"/>
  <c r="JJ314" i="1"/>
  <c r="JE314" i="1"/>
  <c r="JD314" i="1"/>
  <c r="IY314" i="1"/>
  <c r="IX314" i="1"/>
  <c r="IS314" i="1"/>
  <c r="IR314" i="1"/>
  <c r="IM314" i="1"/>
  <c r="IL314" i="1"/>
  <c r="IG314" i="1"/>
  <c r="IF314" i="1"/>
  <c r="IA314" i="1"/>
  <c r="HZ314" i="1"/>
  <c r="HU314" i="1"/>
  <c r="HT314" i="1"/>
  <c r="HI314" i="1"/>
  <c r="HH314" i="1"/>
  <c r="GK314" i="1"/>
  <c r="GJ314" i="1"/>
  <c r="GE314" i="1"/>
  <c r="GD314" i="1"/>
  <c r="FY314" i="1"/>
  <c r="FX314" i="1"/>
  <c r="FS314" i="1"/>
  <c r="FR314" i="1"/>
  <c r="FM314" i="1"/>
  <c r="FL314" i="1"/>
  <c r="FA314" i="1"/>
  <c r="EZ314" i="1"/>
  <c r="EU314" i="1"/>
  <c r="ET314" i="1"/>
  <c r="EO314" i="1"/>
  <c r="EN314" i="1"/>
  <c r="EC314" i="1"/>
  <c r="EB314" i="1"/>
  <c r="DW314" i="1"/>
  <c r="DV314" i="1"/>
  <c r="DQ314" i="1"/>
  <c r="DP314" i="1"/>
  <c r="DK314" i="1"/>
  <c r="DJ314" i="1"/>
  <c r="DE314" i="1"/>
  <c r="DD314" i="1"/>
  <c r="CY314" i="1"/>
  <c r="CX314" i="1"/>
  <c r="CS314" i="1"/>
  <c r="CR314" i="1"/>
  <c r="CM314" i="1"/>
  <c r="CL314" i="1"/>
  <c r="CG314" i="1"/>
  <c r="CF314" i="1"/>
  <c r="CA314" i="1"/>
  <c r="BZ314" i="1"/>
  <c r="BU314" i="1"/>
  <c r="BT314" i="1"/>
  <c r="BO314" i="1"/>
  <c r="BN314" i="1"/>
  <c r="BI314" i="1"/>
  <c r="BH314" i="1"/>
  <c r="BC314" i="1"/>
  <c r="BB314" i="1"/>
  <c r="AW314" i="1"/>
  <c r="AV314" i="1"/>
  <c r="AQ314" i="1"/>
  <c r="AP314" i="1"/>
  <c r="AK314" i="1"/>
  <c r="AJ314" i="1"/>
  <c r="AE314" i="1"/>
  <c r="AD314" i="1"/>
  <c r="Y314" i="1"/>
  <c r="X314" i="1"/>
  <c r="S314" i="1"/>
  <c r="R314" i="1"/>
  <c r="M314" i="1"/>
  <c r="L314" i="1"/>
  <c r="G314" i="1"/>
  <c r="F314" i="1"/>
  <c r="MV313" i="1"/>
  <c r="ME313" i="1"/>
  <c r="MA313" i="1"/>
  <c r="MB313" i="1" s="1"/>
  <c r="LZ313" i="1"/>
  <c r="LM313" i="1"/>
  <c r="LL313" i="1"/>
  <c r="LG313" i="1"/>
  <c r="LF313" i="1"/>
  <c r="LA313" i="1"/>
  <c r="KZ313" i="1"/>
  <c r="KU313" i="1"/>
  <c r="KT313" i="1"/>
  <c r="KO313" i="1"/>
  <c r="KN313" i="1"/>
  <c r="JW313" i="1"/>
  <c r="JV313" i="1"/>
  <c r="JQ313" i="1"/>
  <c r="JP313" i="1"/>
  <c r="JK313" i="1"/>
  <c r="JJ313" i="1"/>
  <c r="JE313" i="1"/>
  <c r="JD313" i="1"/>
  <c r="IY313" i="1"/>
  <c r="IX313" i="1"/>
  <c r="IS313" i="1"/>
  <c r="IR313" i="1"/>
  <c r="IM313" i="1"/>
  <c r="IL313" i="1"/>
  <c r="IG313" i="1"/>
  <c r="IF313" i="1"/>
  <c r="IA313" i="1"/>
  <c r="HZ313" i="1"/>
  <c r="HU313" i="1"/>
  <c r="HT313" i="1"/>
  <c r="HI313" i="1"/>
  <c r="HH313" i="1"/>
  <c r="GK313" i="1"/>
  <c r="GJ313" i="1"/>
  <c r="GE313" i="1"/>
  <c r="GD313" i="1"/>
  <c r="FY313" i="1"/>
  <c r="FX313" i="1"/>
  <c r="FS313" i="1"/>
  <c r="FR313" i="1"/>
  <c r="FM313" i="1"/>
  <c r="FL313" i="1"/>
  <c r="FA313" i="1"/>
  <c r="EZ313" i="1"/>
  <c r="EU313" i="1"/>
  <c r="ET313" i="1"/>
  <c r="EO313" i="1"/>
  <c r="EN313" i="1"/>
  <c r="EC313" i="1"/>
  <c r="EB313" i="1"/>
  <c r="DW313" i="1"/>
  <c r="DV313" i="1"/>
  <c r="DQ313" i="1"/>
  <c r="DP313" i="1"/>
  <c r="DK313" i="1"/>
  <c r="DJ313" i="1"/>
  <c r="DE313" i="1"/>
  <c r="DD313" i="1"/>
  <c r="CY313" i="1"/>
  <c r="CX313" i="1"/>
  <c r="CS313" i="1"/>
  <c r="CR313" i="1"/>
  <c r="CM313" i="1"/>
  <c r="CL313" i="1"/>
  <c r="CG313" i="1"/>
  <c r="CF313" i="1"/>
  <c r="CA313" i="1"/>
  <c r="BZ313" i="1"/>
  <c r="BU313" i="1"/>
  <c r="BT313" i="1"/>
  <c r="BO313" i="1"/>
  <c r="BN313" i="1"/>
  <c r="BI313" i="1"/>
  <c r="BH313" i="1"/>
  <c r="BC313" i="1"/>
  <c r="BB313" i="1"/>
  <c r="AW313" i="1"/>
  <c r="AV313" i="1"/>
  <c r="AQ313" i="1"/>
  <c r="AP313" i="1"/>
  <c r="AK313" i="1"/>
  <c r="AJ313" i="1"/>
  <c r="AE313" i="1"/>
  <c r="AD313" i="1"/>
  <c r="Y313" i="1"/>
  <c r="X313" i="1"/>
  <c r="S313" i="1"/>
  <c r="R313" i="1"/>
  <c r="M313" i="1"/>
  <c r="L313" i="1"/>
  <c r="G313" i="1"/>
  <c r="F313" i="1"/>
  <c r="LZ312" i="1"/>
  <c r="LM312" i="1"/>
  <c r="LL312" i="1"/>
  <c r="LG312" i="1"/>
  <c r="LF312" i="1"/>
  <c r="LA312" i="1"/>
  <c r="KZ312" i="1"/>
  <c r="KU312" i="1"/>
  <c r="KT312" i="1"/>
  <c r="KO312" i="1"/>
  <c r="KN312" i="1"/>
  <c r="JW312" i="1"/>
  <c r="JV312" i="1"/>
  <c r="JQ312" i="1"/>
  <c r="JP312" i="1"/>
  <c r="JK312" i="1"/>
  <c r="JJ312" i="1"/>
  <c r="JE312" i="1"/>
  <c r="JD312" i="1"/>
  <c r="IY312" i="1"/>
  <c r="IX312" i="1"/>
  <c r="IS312" i="1"/>
  <c r="IR312" i="1"/>
  <c r="IM312" i="1"/>
  <c r="IL312" i="1"/>
  <c r="IG312" i="1"/>
  <c r="IF312" i="1"/>
  <c r="IA312" i="1"/>
  <c r="HZ312" i="1"/>
  <c r="HU312" i="1"/>
  <c r="HT312" i="1"/>
  <c r="HI312" i="1"/>
  <c r="HH312" i="1"/>
  <c r="GK312" i="1"/>
  <c r="GJ312" i="1"/>
  <c r="GE312" i="1"/>
  <c r="GD312" i="1"/>
  <c r="FY312" i="1"/>
  <c r="FX312" i="1"/>
  <c r="FS312" i="1"/>
  <c r="FR312" i="1"/>
  <c r="FM312" i="1"/>
  <c r="FL312" i="1"/>
  <c r="FA312" i="1"/>
  <c r="EZ312" i="1"/>
  <c r="EU312" i="1"/>
  <c r="ET312" i="1"/>
  <c r="EO312" i="1"/>
  <c r="EN312" i="1"/>
  <c r="EC312" i="1"/>
  <c r="EB312" i="1"/>
  <c r="DW312" i="1"/>
  <c r="DV312" i="1"/>
  <c r="DQ312" i="1"/>
  <c r="DP312" i="1"/>
  <c r="DK312" i="1"/>
  <c r="DJ312" i="1"/>
  <c r="DE312" i="1"/>
  <c r="DD312" i="1"/>
  <c r="CY312" i="1"/>
  <c r="CX312" i="1"/>
  <c r="CS312" i="1"/>
  <c r="CR312" i="1"/>
  <c r="CM312" i="1"/>
  <c r="CL312" i="1"/>
  <c r="CG312" i="1"/>
  <c r="CF312" i="1"/>
  <c r="CA312" i="1"/>
  <c r="BZ312" i="1"/>
  <c r="BU312" i="1"/>
  <c r="BT312" i="1"/>
  <c r="BO312" i="1"/>
  <c r="BN312" i="1"/>
  <c r="BI312" i="1"/>
  <c r="BH312" i="1"/>
  <c r="BC312" i="1"/>
  <c r="BB312" i="1"/>
  <c r="AW312" i="1"/>
  <c r="AV312" i="1"/>
  <c r="AQ312" i="1"/>
  <c r="AP312" i="1"/>
  <c r="AK312" i="1"/>
  <c r="AJ312" i="1"/>
  <c r="AE312" i="1"/>
  <c r="AD312" i="1"/>
  <c r="Y312" i="1"/>
  <c r="X312" i="1"/>
  <c r="S312" i="1"/>
  <c r="R312" i="1"/>
  <c r="M312" i="1"/>
  <c r="L312" i="1"/>
  <c r="G312" i="1"/>
  <c r="F312" i="1"/>
  <c r="MV311" i="1"/>
  <c r="ME311" i="1"/>
  <c r="MA311" i="1"/>
  <c r="MB311" i="1" s="1"/>
  <c r="LZ311" i="1"/>
  <c r="LM311" i="1"/>
  <c r="LL311" i="1"/>
  <c r="LG311" i="1"/>
  <c r="LF311" i="1"/>
  <c r="LA311" i="1"/>
  <c r="KZ311" i="1"/>
  <c r="KU311" i="1"/>
  <c r="KT311" i="1"/>
  <c r="KO311" i="1"/>
  <c r="KN311" i="1"/>
  <c r="JW311" i="1"/>
  <c r="JV311" i="1"/>
  <c r="JQ311" i="1"/>
  <c r="JP311" i="1"/>
  <c r="JK311" i="1"/>
  <c r="JJ311" i="1"/>
  <c r="JE311" i="1"/>
  <c r="JD311" i="1"/>
  <c r="IY311" i="1"/>
  <c r="IX311" i="1"/>
  <c r="IS311" i="1"/>
  <c r="IR311" i="1"/>
  <c r="IM311" i="1"/>
  <c r="IL311" i="1"/>
  <c r="IG311" i="1"/>
  <c r="IF311" i="1"/>
  <c r="IA311" i="1"/>
  <c r="HZ311" i="1"/>
  <c r="HU311" i="1"/>
  <c r="HT311" i="1"/>
  <c r="HI311" i="1"/>
  <c r="HH311" i="1"/>
  <c r="GK311" i="1"/>
  <c r="GJ311" i="1"/>
  <c r="GE311" i="1"/>
  <c r="GD311" i="1"/>
  <c r="FY311" i="1"/>
  <c r="FX311" i="1"/>
  <c r="FS311" i="1"/>
  <c r="FR311" i="1"/>
  <c r="FM311" i="1"/>
  <c r="FL311" i="1"/>
  <c r="FA311" i="1"/>
  <c r="EZ311" i="1"/>
  <c r="EU311" i="1"/>
  <c r="ET311" i="1"/>
  <c r="EO311" i="1"/>
  <c r="EN311" i="1"/>
  <c r="EC311" i="1"/>
  <c r="EB311" i="1"/>
  <c r="DW311" i="1"/>
  <c r="DV311" i="1"/>
  <c r="DQ311" i="1"/>
  <c r="DP311" i="1"/>
  <c r="DK311" i="1"/>
  <c r="DJ311" i="1"/>
  <c r="DE311" i="1"/>
  <c r="DD311" i="1"/>
  <c r="CY311" i="1"/>
  <c r="CX311" i="1"/>
  <c r="CS311" i="1"/>
  <c r="CR311" i="1"/>
  <c r="CM311" i="1"/>
  <c r="CL311" i="1"/>
  <c r="CG311" i="1"/>
  <c r="CF311" i="1"/>
  <c r="CA311" i="1"/>
  <c r="BZ311" i="1"/>
  <c r="BU311" i="1"/>
  <c r="BT311" i="1"/>
  <c r="BO311" i="1"/>
  <c r="BN311" i="1"/>
  <c r="BI311" i="1"/>
  <c r="BH311" i="1"/>
  <c r="BC311" i="1"/>
  <c r="BB311" i="1"/>
  <c r="AW311" i="1"/>
  <c r="AV311" i="1"/>
  <c r="AQ311" i="1"/>
  <c r="AP311" i="1"/>
  <c r="AK311" i="1"/>
  <c r="AJ311" i="1"/>
  <c r="AE311" i="1"/>
  <c r="AD311" i="1"/>
  <c r="Y311" i="1"/>
  <c r="X311" i="1"/>
  <c r="S311" i="1"/>
  <c r="R311" i="1"/>
  <c r="M311" i="1"/>
  <c r="L311" i="1"/>
  <c r="G311" i="1"/>
  <c r="F311" i="1"/>
  <c r="MV310" i="1"/>
  <c r="ME310" i="1"/>
  <c r="MA310" i="1"/>
  <c r="MB310" i="1" s="1"/>
  <c r="LZ310" i="1"/>
  <c r="LM310" i="1"/>
  <c r="LL310" i="1"/>
  <c r="LG310" i="1"/>
  <c r="LF310" i="1"/>
  <c r="LA310" i="1"/>
  <c r="KZ310" i="1"/>
  <c r="KU310" i="1"/>
  <c r="KT310" i="1"/>
  <c r="KO310" i="1"/>
  <c r="KN310" i="1"/>
  <c r="JQ310" i="1"/>
  <c r="JP310" i="1"/>
  <c r="JK310" i="1"/>
  <c r="JJ310" i="1"/>
  <c r="JE310" i="1"/>
  <c r="JD310" i="1"/>
  <c r="IY310" i="1"/>
  <c r="IX310" i="1"/>
  <c r="IS310" i="1"/>
  <c r="IR310" i="1"/>
  <c r="IM310" i="1"/>
  <c r="IL310" i="1"/>
  <c r="IG310" i="1"/>
  <c r="IF310" i="1"/>
  <c r="IA310" i="1"/>
  <c r="HZ310" i="1"/>
  <c r="HU310" i="1"/>
  <c r="HT310" i="1"/>
  <c r="HI310" i="1"/>
  <c r="HH310" i="1"/>
  <c r="GK310" i="1"/>
  <c r="GJ310" i="1"/>
  <c r="GE310" i="1"/>
  <c r="GD310" i="1"/>
  <c r="FY310" i="1"/>
  <c r="FX310" i="1"/>
  <c r="FS310" i="1"/>
  <c r="FR310" i="1"/>
  <c r="FM310" i="1"/>
  <c r="FL310" i="1"/>
  <c r="FA310" i="1"/>
  <c r="EZ310" i="1"/>
  <c r="EU310" i="1"/>
  <c r="ET310" i="1"/>
  <c r="EO310" i="1"/>
  <c r="EN310" i="1"/>
  <c r="EC310" i="1"/>
  <c r="EB310" i="1"/>
  <c r="DW310" i="1"/>
  <c r="DV310" i="1"/>
  <c r="DQ310" i="1"/>
  <c r="DP310" i="1"/>
  <c r="DK310" i="1"/>
  <c r="DJ310" i="1"/>
  <c r="DE310" i="1"/>
  <c r="DD310" i="1"/>
  <c r="CY310" i="1"/>
  <c r="CX310" i="1"/>
  <c r="CS310" i="1"/>
  <c r="CR310" i="1"/>
  <c r="CM310" i="1"/>
  <c r="CL310" i="1"/>
  <c r="CG310" i="1"/>
  <c r="CF310" i="1"/>
  <c r="CA310" i="1"/>
  <c r="BZ310" i="1"/>
  <c r="BU310" i="1"/>
  <c r="BT310" i="1"/>
  <c r="BO310" i="1"/>
  <c r="BN310" i="1"/>
  <c r="BI310" i="1"/>
  <c r="BH310" i="1"/>
  <c r="BC310" i="1"/>
  <c r="BB310" i="1"/>
  <c r="AW310" i="1"/>
  <c r="AV310" i="1"/>
  <c r="AQ310" i="1"/>
  <c r="AP310" i="1"/>
  <c r="AK310" i="1"/>
  <c r="AJ310" i="1"/>
  <c r="AE310" i="1"/>
  <c r="AD310" i="1"/>
  <c r="Y310" i="1"/>
  <c r="X310" i="1"/>
  <c r="S310" i="1"/>
  <c r="R310" i="1"/>
  <c r="M310" i="1"/>
  <c r="L310" i="1"/>
  <c r="G310" i="1"/>
  <c r="F310" i="1"/>
  <c r="LZ309" i="1"/>
  <c r="LM309" i="1"/>
  <c r="LL309" i="1"/>
  <c r="LG309" i="1"/>
  <c r="LF309" i="1"/>
  <c r="LA309" i="1"/>
  <c r="KZ309" i="1"/>
  <c r="KU309" i="1"/>
  <c r="KT309" i="1"/>
  <c r="KO309" i="1"/>
  <c r="KN309" i="1"/>
  <c r="JQ309" i="1"/>
  <c r="JP309" i="1"/>
  <c r="JK309" i="1"/>
  <c r="JJ309" i="1"/>
  <c r="JE309" i="1"/>
  <c r="JD309" i="1"/>
  <c r="IY309" i="1"/>
  <c r="IX309" i="1"/>
  <c r="IS309" i="1"/>
  <c r="IR309" i="1"/>
  <c r="IM309" i="1"/>
  <c r="IL309" i="1"/>
  <c r="IG309" i="1"/>
  <c r="IF309" i="1"/>
  <c r="IA309" i="1"/>
  <c r="HZ309" i="1"/>
  <c r="HU309" i="1"/>
  <c r="HT309" i="1"/>
  <c r="HI309" i="1"/>
  <c r="HH309" i="1"/>
  <c r="GK309" i="1"/>
  <c r="GJ309" i="1"/>
  <c r="GE309" i="1"/>
  <c r="GD309" i="1"/>
  <c r="FY309" i="1"/>
  <c r="FX309" i="1"/>
  <c r="FS309" i="1"/>
  <c r="FR309" i="1"/>
  <c r="FM309" i="1"/>
  <c r="FL309" i="1"/>
  <c r="FA309" i="1"/>
  <c r="EZ309" i="1"/>
  <c r="EU309" i="1"/>
  <c r="ET309" i="1"/>
  <c r="EO309" i="1"/>
  <c r="EN309" i="1"/>
  <c r="EC309" i="1"/>
  <c r="EB309" i="1"/>
  <c r="DW309" i="1"/>
  <c r="DV309" i="1"/>
  <c r="DQ309" i="1"/>
  <c r="DP309" i="1"/>
  <c r="DK309" i="1"/>
  <c r="DJ309" i="1"/>
  <c r="DE309" i="1"/>
  <c r="DD309" i="1"/>
  <c r="CY309" i="1"/>
  <c r="CX309" i="1"/>
  <c r="CS309" i="1"/>
  <c r="CR309" i="1"/>
  <c r="CM309" i="1"/>
  <c r="CL309" i="1"/>
  <c r="CG309" i="1"/>
  <c r="CF309" i="1"/>
  <c r="CA309" i="1"/>
  <c r="BZ309" i="1"/>
  <c r="BU309" i="1"/>
  <c r="BT309" i="1"/>
  <c r="BO309" i="1"/>
  <c r="BN309" i="1"/>
  <c r="BI309" i="1"/>
  <c r="BH309" i="1"/>
  <c r="BC309" i="1"/>
  <c r="BB309" i="1"/>
  <c r="AW309" i="1"/>
  <c r="AV309" i="1"/>
  <c r="AQ309" i="1"/>
  <c r="AP309" i="1"/>
  <c r="AK309" i="1"/>
  <c r="AJ309" i="1"/>
  <c r="AE309" i="1"/>
  <c r="AD309" i="1"/>
  <c r="Y309" i="1"/>
  <c r="X309" i="1"/>
  <c r="S309" i="1"/>
  <c r="R309" i="1"/>
  <c r="M309" i="1"/>
  <c r="L309" i="1"/>
  <c r="G309" i="1"/>
  <c r="F309" i="1"/>
  <c r="MV308" i="1"/>
  <c r="ME308" i="1"/>
  <c r="MA308" i="1"/>
  <c r="MB308" i="1" s="1"/>
  <c r="LZ308" i="1"/>
  <c r="LM308" i="1"/>
  <c r="LL308" i="1"/>
  <c r="LG308" i="1"/>
  <c r="LF308" i="1"/>
  <c r="LA308" i="1"/>
  <c r="KZ308" i="1"/>
  <c r="KU308" i="1"/>
  <c r="KT308" i="1"/>
  <c r="KO308" i="1"/>
  <c r="KN308" i="1"/>
  <c r="JW308" i="1"/>
  <c r="JV308" i="1"/>
  <c r="JQ308" i="1"/>
  <c r="JP308" i="1"/>
  <c r="JK308" i="1"/>
  <c r="JJ308" i="1"/>
  <c r="JE308" i="1"/>
  <c r="JD308" i="1"/>
  <c r="IY308" i="1"/>
  <c r="IX308" i="1"/>
  <c r="IS308" i="1"/>
  <c r="IR308" i="1"/>
  <c r="IM308" i="1"/>
  <c r="IL308" i="1"/>
  <c r="IG308" i="1"/>
  <c r="IF308" i="1"/>
  <c r="IA308" i="1"/>
  <c r="HZ308" i="1"/>
  <c r="HU308" i="1"/>
  <c r="HT308" i="1"/>
  <c r="HI308" i="1"/>
  <c r="HH308" i="1"/>
  <c r="GK308" i="1"/>
  <c r="GJ308" i="1"/>
  <c r="GE308" i="1"/>
  <c r="GD308" i="1"/>
  <c r="FY308" i="1"/>
  <c r="FX308" i="1"/>
  <c r="FS308" i="1"/>
  <c r="FR308" i="1"/>
  <c r="FM308" i="1"/>
  <c r="FL308" i="1"/>
  <c r="FA308" i="1"/>
  <c r="EZ308" i="1"/>
  <c r="EU308" i="1"/>
  <c r="ET308" i="1"/>
  <c r="EO308" i="1"/>
  <c r="EN308" i="1"/>
  <c r="EC308" i="1"/>
  <c r="EB308" i="1"/>
  <c r="DW308" i="1"/>
  <c r="DV308" i="1"/>
  <c r="DQ308" i="1"/>
  <c r="DP308" i="1"/>
  <c r="DK308" i="1"/>
  <c r="DJ308" i="1"/>
  <c r="DE308" i="1"/>
  <c r="DD308" i="1"/>
  <c r="CY308" i="1"/>
  <c r="CX308" i="1"/>
  <c r="CS308" i="1"/>
  <c r="CR308" i="1"/>
  <c r="CM308" i="1"/>
  <c r="CL308" i="1"/>
  <c r="CG308" i="1"/>
  <c r="CF308" i="1"/>
  <c r="CA308" i="1"/>
  <c r="BZ308" i="1"/>
  <c r="BU308" i="1"/>
  <c r="BT308" i="1"/>
  <c r="BO308" i="1"/>
  <c r="BN308" i="1"/>
  <c r="BI308" i="1"/>
  <c r="BH308" i="1"/>
  <c r="BC308" i="1"/>
  <c r="BB308" i="1"/>
  <c r="AW308" i="1"/>
  <c r="AV308" i="1"/>
  <c r="AQ308" i="1"/>
  <c r="AP308" i="1"/>
  <c r="AK308" i="1"/>
  <c r="AJ308" i="1"/>
  <c r="AE308" i="1"/>
  <c r="AD308" i="1"/>
  <c r="Y308" i="1"/>
  <c r="X308" i="1"/>
  <c r="S308" i="1"/>
  <c r="R308" i="1"/>
  <c r="M308" i="1"/>
  <c r="L308" i="1"/>
  <c r="G308" i="1"/>
  <c r="F308" i="1"/>
  <c r="MV307" i="1"/>
  <c r="ME307" i="1"/>
  <c r="MA307" i="1"/>
  <c r="MB307" i="1" s="1"/>
  <c r="LZ307" i="1"/>
  <c r="LM307" i="1"/>
  <c r="LL307" i="1"/>
  <c r="LG307" i="1"/>
  <c r="LF307" i="1"/>
  <c r="LA307" i="1"/>
  <c r="KZ307" i="1"/>
  <c r="KU307" i="1"/>
  <c r="KT307" i="1"/>
  <c r="KO307" i="1"/>
  <c r="KN307" i="1"/>
  <c r="JW307" i="1"/>
  <c r="JV307" i="1"/>
  <c r="JQ307" i="1"/>
  <c r="JP307" i="1"/>
  <c r="JK307" i="1"/>
  <c r="JJ307" i="1"/>
  <c r="JE307" i="1"/>
  <c r="JD307" i="1"/>
  <c r="IY307" i="1"/>
  <c r="IX307" i="1"/>
  <c r="IS307" i="1"/>
  <c r="IR307" i="1"/>
  <c r="IM307" i="1"/>
  <c r="IL307" i="1"/>
  <c r="IG307" i="1"/>
  <c r="IF307" i="1"/>
  <c r="IA307" i="1"/>
  <c r="HZ307" i="1"/>
  <c r="HU307" i="1"/>
  <c r="HT307" i="1"/>
  <c r="HI307" i="1"/>
  <c r="HH307" i="1"/>
  <c r="GK307" i="1"/>
  <c r="GJ307" i="1"/>
  <c r="GE307" i="1"/>
  <c r="GD307" i="1"/>
  <c r="FY307" i="1"/>
  <c r="FX307" i="1"/>
  <c r="FS307" i="1"/>
  <c r="FR307" i="1"/>
  <c r="FM307" i="1"/>
  <c r="FL307" i="1"/>
  <c r="FA307" i="1"/>
  <c r="EZ307" i="1"/>
  <c r="EU307" i="1"/>
  <c r="ET307" i="1"/>
  <c r="EO307" i="1"/>
  <c r="EN307" i="1"/>
  <c r="EC307" i="1"/>
  <c r="EB307" i="1"/>
  <c r="DW307" i="1"/>
  <c r="DV307" i="1"/>
  <c r="DQ307" i="1"/>
  <c r="DP307" i="1"/>
  <c r="DK307" i="1"/>
  <c r="DJ307" i="1"/>
  <c r="DE307" i="1"/>
  <c r="DD307" i="1"/>
  <c r="CY307" i="1"/>
  <c r="CX307" i="1"/>
  <c r="CS307" i="1"/>
  <c r="CR307" i="1"/>
  <c r="CM307" i="1"/>
  <c r="CL307" i="1"/>
  <c r="CG307" i="1"/>
  <c r="CF307" i="1"/>
  <c r="CA307" i="1"/>
  <c r="BZ307" i="1"/>
  <c r="BU307" i="1"/>
  <c r="BT307" i="1"/>
  <c r="BO307" i="1"/>
  <c r="BN307" i="1"/>
  <c r="BI307" i="1"/>
  <c r="BH307" i="1"/>
  <c r="BC307" i="1"/>
  <c r="BB307" i="1"/>
  <c r="AW307" i="1"/>
  <c r="AV307" i="1"/>
  <c r="AQ307" i="1"/>
  <c r="AP307" i="1"/>
  <c r="AK307" i="1"/>
  <c r="AJ307" i="1"/>
  <c r="AE307" i="1"/>
  <c r="AD307" i="1"/>
  <c r="Y307" i="1"/>
  <c r="X307" i="1"/>
  <c r="S307" i="1"/>
  <c r="R307" i="1"/>
  <c r="M307" i="1"/>
  <c r="L307" i="1"/>
  <c r="G307" i="1"/>
  <c r="F307" i="1"/>
  <c r="LZ306" i="1"/>
  <c r="LM306" i="1"/>
  <c r="LL306" i="1"/>
  <c r="LG306" i="1"/>
  <c r="LF306" i="1"/>
  <c r="LA306" i="1"/>
  <c r="KZ306" i="1"/>
  <c r="KU306" i="1"/>
  <c r="KT306" i="1"/>
  <c r="KO306" i="1"/>
  <c r="KN306" i="1"/>
  <c r="JW306" i="1"/>
  <c r="JV306" i="1"/>
  <c r="JQ306" i="1"/>
  <c r="JP306" i="1"/>
  <c r="JK306" i="1"/>
  <c r="JJ306" i="1"/>
  <c r="JE306" i="1"/>
  <c r="JD306" i="1"/>
  <c r="IY306" i="1"/>
  <c r="IX306" i="1"/>
  <c r="IS306" i="1"/>
  <c r="IR306" i="1"/>
  <c r="IM306" i="1"/>
  <c r="IL306" i="1"/>
  <c r="IG306" i="1"/>
  <c r="IF306" i="1"/>
  <c r="IA306" i="1"/>
  <c r="HZ306" i="1"/>
  <c r="HU306" i="1"/>
  <c r="HT306" i="1"/>
  <c r="HI306" i="1"/>
  <c r="HH306" i="1"/>
  <c r="GK306" i="1"/>
  <c r="GJ306" i="1"/>
  <c r="GE306" i="1"/>
  <c r="GD306" i="1"/>
  <c r="FY306" i="1"/>
  <c r="FX306" i="1"/>
  <c r="FS306" i="1"/>
  <c r="FR306" i="1"/>
  <c r="FM306" i="1"/>
  <c r="FL306" i="1"/>
  <c r="FA306" i="1"/>
  <c r="EZ306" i="1"/>
  <c r="EU306" i="1"/>
  <c r="ET306" i="1"/>
  <c r="EO306" i="1"/>
  <c r="EN306" i="1"/>
  <c r="EC306" i="1"/>
  <c r="EB306" i="1"/>
  <c r="DW306" i="1"/>
  <c r="DV306" i="1"/>
  <c r="DQ306" i="1"/>
  <c r="DP306" i="1"/>
  <c r="DK306" i="1"/>
  <c r="DJ306" i="1"/>
  <c r="DE306" i="1"/>
  <c r="DD306" i="1"/>
  <c r="CY306" i="1"/>
  <c r="CX306" i="1"/>
  <c r="CS306" i="1"/>
  <c r="CR306" i="1"/>
  <c r="CM306" i="1"/>
  <c r="CL306" i="1"/>
  <c r="CG306" i="1"/>
  <c r="CF306" i="1"/>
  <c r="CA306" i="1"/>
  <c r="BZ306" i="1"/>
  <c r="BU306" i="1"/>
  <c r="BT306" i="1"/>
  <c r="BO306" i="1"/>
  <c r="BN306" i="1"/>
  <c r="BI306" i="1"/>
  <c r="BH306" i="1"/>
  <c r="BC306" i="1"/>
  <c r="BB306" i="1"/>
  <c r="AW306" i="1"/>
  <c r="AV306" i="1"/>
  <c r="AQ306" i="1"/>
  <c r="AP306" i="1"/>
  <c r="AK306" i="1"/>
  <c r="AJ306" i="1"/>
  <c r="AE306" i="1"/>
  <c r="AD306" i="1"/>
  <c r="Y306" i="1"/>
  <c r="X306" i="1"/>
  <c r="S306" i="1"/>
  <c r="R306" i="1"/>
  <c r="M306" i="1"/>
  <c r="L306" i="1"/>
  <c r="G306" i="1"/>
  <c r="F306" i="1"/>
  <c r="MV305" i="1"/>
  <c r="ME305" i="1"/>
  <c r="MA305" i="1"/>
  <c r="MB305" i="1" s="1"/>
  <c r="MC305" i="1" s="1"/>
  <c r="LZ305" i="1"/>
  <c r="LM305" i="1"/>
  <c r="LL305" i="1"/>
  <c r="LG305" i="1"/>
  <c r="LF305" i="1"/>
  <c r="LA305" i="1"/>
  <c r="KZ305" i="1"/>
  <c r="KU305" i="1"/>
  <c r="KT305" i="1"/>
  <c r="KO305" i="1"/>
  <c r="KN305" i="1"/>
  <c r="JW305" i="1"/>
  <c r="JV305" i="1"/>
  <c r="JQ305" i="1"/>
  <c r="JP305" i="1"/>
  <c r="JK305" i="1"/>
  <c r="JJ305" i="1"/>
  <c r="JE305" i="1"/>
  <c r="JD305" i="1"/>
  <c r="IY305" i="1"/>
  <c r="IX305" i="1"/>
  <c r="IS305" i="1"/>
  <c r="IR305" i="1"/>
  <c r="IM305" i="1"/>
  <c r="IL305" i="1"/>
  <c r="IG305" i="1"/>
  <c r="IF305" i="1"/>
  <c r="IA305" i="1"/>
  <c r="HZ305" i="1"/>
  <c r="HU305" i="1"/>
  <c r="HT305" i="1"/>
  <c r="HI305" i="1"/>
  <c r="HH305" i="1"/>
  <c r="GK305" i="1"/>
  <c r="GJ305" i="1"/>
  <c r="GE305" i="1"/>
  <c r="GD305" i="1"/>
  <c r="FY305" i="1"/>
  <c r="FX305" i="1"/>
  <c r="FS305" i="1"/>
  <c r="FR305" i="1"/>
  <c r="FM305" i="1"/>
  <c r="FL305" i="1"/>
  <c r="FA305" i="1"/>
  <c r="EZ305" i="1"/>
  <c r="EU305" i="1"/>
  <c r="ET305" i="1"/>
  <c r="EO305" i="1"/>
  <c r="EN305" i="1"/>
  <c r="EC305" i="1"/>
  <c r="EB305" i="1"/>
  <c r="DW305" i="1"/>
  <c r="DV305" i="1"/>
  <c r="DQ305" i="1"/>
  <c r="DP305" i="1"/>
  <c r="DK305" i="1"/>
  <c r="DJ305" i="1"/>
  <c r="DE305" i="1"/>
  <c r="DD305" i="1"/>
  <c r="CY305" i="1"/>
  <c r="CX305" i="1"/>
  <c r="CS305" i="1"/>
  <c r="CR305" i="1"/>
  <c r="CM305" i="1"/>
  <c r="CL305" i="1"/>
  <c r="CG305" i="1"/>
  <c r="CF305" i="1"/>
  <c r="CA305" i="1"/>
  <c r="BZ305" i="1"/>
  <c r="BU305" i="1"/>
  <c r="BT305" i="1"/>
  <c r="BO305" i="1"/>
  <c r="BN305" i="1"/>
  <c r="BI305" i="1"/>
  <c r="BH305" i="1"/>
  <c r="BC305" i="1"/>
  <c r="BB305" i="1"/>
  <c r="AW305" i="1"/>
  <c r="AV305" i="1"/>
  <c r="AQ305" i="1"/>
  <c r="AP305" i="1"/>
  <c r="AK305" i="1"/>
  <c r="AJ305" i="1"/>
  <c r="AE305" i="1"/>
  <c r="AD305" i="1"/>
  <c r="Y305" i="1"/>
  <c r="X305" i="1"/>
  <c r="S305" i="1"/>
  <c r="R305" i="1"/>
  <c r="M305" i="1"/>
  <c r="L305" i="1"/>
  <c r="G305" i="1"/>
  <c r="F305" i="1"/>
  <c r="MV304" i="1"/>
  <c r="ME304" i="1"/>
  <c r="MA304" i="1"/>
  <c r="MB304" i="1" s="1"/>
  <c r="MC304" i="1" s="1"/>
  <c r="LZ304" i="1"/>
  <c r="LM304" i="1"/>
  <c r="LL304" i="1"/>
  <c r="LG304" i="1"/>
  <c r="LF304" i="1"/>
  <c r="LA304" i="1"/>
  <c r="KZ304" i="1"/>
  <c r="KU304" i="1"/>
  <c r="KT304" i="1"/>
  <c r="KO304" i="1"/>
  <c r="KN304" i="1"/>
  <c r="JW304" i="1"/>
  <c r="JV304" i="1"/>
  <c r="JQ304" i="1"/>
  <c r="JP304" i="1"/>
  <c r="JK304" i="1"/>
  <c r="JJ304" i="1"/>
  <c r="JE304" i="1"/>
  <c r="JD304" i="1"/>
  <c r="IY304" i="1"/>
  <c r="IX304" i="1"/>
  <c r="IS304" i="1"/>
  <c r="IR304" i="1"/>
  <c r="IM304" i="1"/>
  <c r="IL304" i="1"/>
  <c r="IG304" i="1"/>
  <c r="IF304" i="1"/>
  <c r="IA304" i="1"/>
  <c r="HZ304" i="1"/>
  <c r="HU304" i="1"/>
  <c r="HT304" i="1"/>
  <c r="HI304" i="1"/>
  <c r="HH304" i="1"/>
  <c r="GK304" i="1"/>
  <c r="GJ304" i="1"/>
  <c r="GE304" i="1"/>
  <c r="GD304" i="1"/>
  <c r="FY304" i="1"/>
  <c r="FX304" i="1"/>
  <c r="FS304" i="1"/>
  <c r="FR304" i="1"/>
  <c r="FM304" i="1"/>
  <c r="FL304" i="1"/>
  <c r="FA304" i="1"/>
  <c r="EZ304" i="1"/>
  <c r="EU304" i="1"/>
  <c r="ET304" i="1"/>
  <c r="EO304" i="1"/>
  <c r="EN304" i="1"/>
  <c r="EC304" i="1"/>
  <c r="EB304" i="1"/>
  <c r="DW304" i="1"/>
  <c r="DV304" i="1"/>
  <c r="DQ304" i="1"/>
  <c r="DP304" i="1"/>
  <c r="DK304" i="1"/>
  <c r="DJ304" i="1"/>
  <c r="DE304" i="1"/>
  <c r="DD304" i="1"/>
  <c r="CY304" i="1"/>
  <c r="CX304" i="1"/>
  <c r="CS304" i="1"/>
  <c r="CR304" i="1"/>
  <c r="CM304" i="1"/>
  <c r="CL304" i="1"/>
  <c r="CG304" i="1"/>
  <c r="CF304" i="1"/>
  <c r="CA304" i="1"/>
  <c r="BZ304" i="1"/>
  <c r="BU304" i="1"/>
  <c r="BT304" i="1"/>
  <c r="BO304" i="1"/>
  <c r="BN304" i="1"/>
  <c r="BI304" i="1"/>
  <c r="BH304" i="1"/>
  <c r="BC304" i="1"/>
  <c r="BB304" i="1"/>
  <c r="AW304" i="1"/>
  <c r="AV304" i="1"/>
  <c r="AQ304" i="1"/>
  <c r="AP304" i="1"/>
  <c r="AK304" i="1"/>
  <c r="AJ304" i="1"/>
  <c r="AE304" i="1"/>
  <c r="AD304" i="1"/>
  <c r="Y304" i="1"/>
  <c r="X304" i="1"/>
  <c r="S304" i="1"/>
  <c r="R304" i="1"/>
  <c r="M304" i="1"/>
  <c r="L304" i="1"/>
  <c r="G304" i="1"/>
  <c r="F304" i="1"/>
  <c r="LZ303" i="1"/>
  <c r="LM303" i="1"/>
  <c r="LL303" i="1"/>
  <c r="LG303" i="1"/>
  <c r="LF303" i="1"/>
  <c r="LA303" i="1"/>
  <c r="KZ303" i="1"/>
  <c r="KU303" i="1"/>
  <c r="KT303" i="1"/>
  <c r="KO303" i="1"/>
  <c r="KN303" i="1"/>
  <c r="JW303" i="1"/>
  <c r="JV303" i="1"/>
  <c r="JQ303" i="1"/>
  <c r="JP303" i="1"/>
  <c r="JK303" i="1"/>
  <c r="JJ303" i="1"/>
  <c r="JE303" i="1"/>
  <c r="JD303" i="1"/>
  <c r="IY303" i="1"/>
  <c r="IX303" i="1"/>
  <c r="IS303" i="1"/>
  <c r="IR303" i="1"/>
  <c r="IM303" i="1"/>
  <c r="IL303" i="1"/>
  <c r="IG303" i="1"/>
  <c r="IF303" i="1"/>
  <c r="IA303" i="1"/>
  <c r="HZ303" i="1"/>
  <c r="HU303" i="1"/>
  <c r="HT303" i="1"/>
  <c r="HI303" i="1"/>
  <c r="HH303" i="1"/>
  <c r="GK303" i="1"/>
  <c r="GJ303" i="1"/>
  <c r="GE303" i="1"/>
  <c r="GD303" i="1"/>
  <c r="FY303" i="1"/>
  <c r="FX303" i="1"/>
  <c r="FS303" i="1"/>
  <c r="FR303" i="1"/>
  <c r="FM303" i="1"/>
  <c r="FL303" i="1"/>
  <c r="FA303" i="1"/>
  <c r="EZ303" i="1"/>
  <c r="EU303" i="1"/>
  <c r="ET303" i="1"/>
  <c r="EO303" i="1"/>
  <c r="EN303" i="1"/>
  <c r="EC303" i="1"/>
  <c r="EB303" i="1"/>
  <c r="DW303" i="1"/>
  <c r="DV303" i="1"/>
  <c r="DQ303" i="1"/>
  <c r="DP303" i="1"/>
  <c r="DK303" i="1"/>
  <c r="DJ303" i="1"/>
  <c r="DE303" i="1"/>
  <c r="DD303" i="1"/>
  <c r="CY303" i="1"/>
  <c r="CX303" i="1"/>
  <c r="CS303" i="1"/>
  <c r="CR303" i="1"/>
  <c r="CM303" i="1"/>
  <c r="CL303" i="1"/>
  <c r="CG303" i="1"/>
  <c r="CF303" i="1"/>
  <c r="CA303" i="1"/>
  <c r="BZ303" i="1"/>
  <c r="BU303" i="1"/>
  <c r="BT303" i="1"/>
  <c r="BO303" i="1"/>
  <c r="BN303" i="1"/>
  <c r="BI303" i="1"/>
  <c r="BH303" i="1"/>
  <c r="BC303" i="1"/>
  <c r="BB303" i="1"/>
  <c r="AW303" i="1"/>
  <c r="AV303" i="1"/>
  <c r="AQ303" i="1"/>
  <c r="AP303" i="1"/>
  <c r="AK303" i="1"/>
  <c r="AJ303" i="1"/>
  <c r="AE303" i="1"/>
  <c r="AD303" i="1"/>
  <c r="Y303" i="1"/>
  <c r="X303" i="1"/>
  <c r="S303" i="1"/>
  <c r="R303" i="1"/>
  <c r="M303" i="1"/>
  <c r="L303" i="1"/>
  <c r="G303" i="1"/>
  <c r="F303" i="1"/>
  <c r="MV302" i="1"/>
  <c r="ME302" i="1"/>
  <c r="MA302" i="1"/>
  <c r="MB302" i="1" s="1"/>
  <c r="MC302" i="1" s="1"/>
  <c r="LZ302" i="1"/>
  <c r="LM302" i="1"/>
  <c r="LL302" i="1"/>
  <c r="LG302" i="1"/>
  <c r="LF302" i="1"/>
  <c r="LA302" i="1"/>
  <c r="KZ302" i="1"/>
  <c r="KU302" i="1"/>
  <c r="KT302" i="1"/>
  <c r="KO302" i="1"/>
  <c r="KN302" i="1"/>
  <c r="JW302" i="1"/>
  <c r="JV302" i="1"/>
  <c r="JQ302" i="1"/>
  <c r="JP302" i="1"/>
  <c r="JK302" i="1"/>
  <c r="JJ302" i="1"/>
  <c r="JE302" i="1"/>
  <c r="JD302" i="1"/>
  <c r="IY302" i="1"/>
  <c r="IX302" i="1"/>
  <c r="IS302" i="1"/>
  <c r="IR302" i="1"/>
  <c r="IM302" i="1"/>
  <c r="IL302" i="1"/>
  <c r="IG302" i="1"/>
  <c r="IF302" i="1"/>
  <c r="IA302" i="1"/>
  <c r="HZ302" i="1"/>
  <c r="HU302" i="1"/>
  <c r="HT302" i="1"/>
  <c r="HI302" i="1"/>
  <c r="HH302" i="1"/>
  <c r="GK302" i="1"/>
  <c r="GJ302" i="1"/>
  <c r="GE302" i="1"/>
  <c r="GD302" i="1"/>
  <c r="FY302" i="1"/>
  <c r="FX302" i="1"/>
  <c r="FS302" i="1"/>
  <c r="FR302" i="1"/>
  <c r="FM302" i="1"/>
  <c r="FL302" i="1"/>
  <c r="FA302" i="1"/>
  <c r="EZ302" i="1"/>
  <c r="EU302" i="1"/>
  <c r="ET302" i="1"/>
  <c r="EO302" i="1"/>
  <c r="EN302" i="1"/>
  <c r="EC302" i="1"/>
  <c r="EB302" i="1"/>
  <c r="DW302" i="1"/>
  <c r="DV302" i="1"/>
  <c r="DQ302" i="1"/>
  <c r="DP302" i="1"/>
  <c r="DK302" i="1"/>
  <c r="DJ302" i="1"/>
  <c r="DE302" i="1"/>
  <c r="DD302" i="1"/>
  <c r="CY302" i="1"/>
  <c r="CX302" i="1"/>
  <c r="CS302" i="1"/>
  <c r="CR302" i="1"/>
  <c r="CM302" i="1"/>
  <c r="CL302" i="1"/>
  <c r="CG302" i="1"/>
  <c r="CF302" i="1"/>
  <c r="CA302" i="1"/>
  <c r="BZ302" i="1"/>
  <c r="BU302" i="1"/>
  <c r="BT302" i="1"/>
  <c r="BO302" i="1"/>
  <c r="BN302" i="1"/>
  <c r="BI302" i="1"/>
  <c r="BH302" i="1"/>
  <c r="BC302" i="1"/>
  <c r="BB302" i="1"/>
  <c r="AW302" i="1"/>
  <c r="AV302" i="1"/>
  <c r="AQ302" i="1"/>
  <c r="AP302" i="1"/>
  <c r="AK302" i="1"/>
  <c r="AJ302" i="1"/>
  <c r="AE302" i="1"/>
  <c r="AD302" i="1"/>
  <c r="Y302" i="1"/>
  <c r="X302" i="1"/>
  <c r="S302" i="1"/>
  <c r="R302" i="1"/>
  <c r="M302" i="1"/>
  <c r="L302" i="1"/>
  <c r="G302" i="1"/>
  <c r="F302" i="1"/>
  <c r="MV301" i="1"/>
  <c r="ME301" i="1"/>
  <c r="MA301" i="1"/>
  <c r="MB301" i="1" s="1"/>
  <c r="MC301" i="1" s="1"/>
  <c r="LZ301" i="1"/>
  <c r="LM301" i="1"/>
  <c r="LL301" i="1"/>
  <c r="LG301" i="1"/>
  <c r="LF301" i="1"/>
  <c r="LA301" i="1"/>
  <c r="KZ301" i="1"/>
  <c r="KU301" i="1"/>
  <c r="KT301" i="1"/>
  <c r="KO301" i="1"/>
  <c r="KN301" i="1"/>
  <c r="JW301" i="1"/>
  <c r="JV301" i="1"/>
  <c r="JQ301" i="1"/>
  <c r="JP301" i="1"/>
  <c r="JK301" i="1"/>
  <c r="JJ301" i="1"/>
  <c r="JE301" i="1"/>
  <c r="JD301" i="1"/>
  <c r="IY301" i="1"/>
  <c r="IX301" i="1"/>
  <c r="IS301" i="1"/>
  <c r="IR301" i="1"/>
  <c r="IM301" i="1"/>
  <c r="IL301" i="1"/>
  <c r="IG301" i="1"/>
  <c r="IF301" i="1"/>
  <c r="IA301" i="1"/>
  <c r="HZ301" i="1"/>
  <c r="HU301" i="1"/>
  <c r="HT301" i="1"/>
  <c r="HI301" i="1"/>
  <c r="HH301" i="1"/>
  <c r="GK301" i="1"/>
  <c r="GJ301" i="1"/>
  <c r="GE301" i="1"/>
  <c r="GD301" i="1"/>
  <c r="FY301" i="1"/>
  <c r="FX301" i="1"/>
  <c r="FS301" i="1"/>
  <c r="FR301" i="1"/>
  <c r="FM301" i="1"/>
  <c r="FL301" i="1"/>
  <c r="FA301" i="1"/>
  <c r="EZ301" i="1"/>
  <c r="EU301" i="1"/>
  <c r="ET301" i="1"/>
  <c r="EO301" i="1"/>
  <c r="EN301" i="1"/>
  <c r="EC301" i="1"/>
  <c r="EB301" i="1"/>
  <c r="DW301" i="1"/>
  <c r="DV301" i="1"/>
  <c r="DQ301" i="1"/>
  <c r="DP301" i="1"/>
  <c r="DK301" i="1"/>
  <c r="DJ301" i="1"/>
  <c r="DE301" i="1"/>
  <c r="DD301" i="1"/>
  <c r="CY301" i="1"/>
  <c r="CX301" i="1"/>
  <c r="CS301" i="1"/>
  <c r="CR301" i="1"/>
  <c r="CM301" i="1"/>
  <c r="CL301" i="1"/>
  <c r="CG301" i="1"/>
  <c r="CF301" i="1"/>
  <c r="CA301" i="1"/>
  <c r="BZ301" i="1"/>
  <c r="BU301" i="1"/>
  <c r="BT301" i="1"/>
  <c r="BO301" i="1"/>
  <c r="BN301" i="1"/>
  <c r="BI301" i="1"/>
  <c r="BH301" i="1"/>
  <c r="BC301" i="1"/>
  <c r="BB301" i="1"/>
  <c r="AW301" i="1"/>
  <c r="AV301" i="1"/>
  <c r="AQ301" i="1"/>
  <c r="AP301" i="1"/>
  <c r="AK301" i="1"/>
  <c r="AJ301" i="1"/>
  <c r="AE301" i="1"/>
  <c r="AD301" i="1"/>
  <c r="Y301" i="1"/>
  <c r="X301" i="1"/>
  <c r="S301" i="1"/>
  <c r="R301" i="1"/>
  <c r="M301" i="1"/>
  <c r="L301" i="1"/>
  <c r="G301" i="1"/>
  <c r="F301" i="1"/>
  <c r="LZ300" i="1"/>
  <c r="LM300" i="1"/>
  <c r="LL300" i="1"/>
  <c r="LG300" i="1"/>
  <c r="LF300" i="1"/>
  <c r="LA300" i="1"/>
  <c r="KZ300" i="1"/>
  <c r="KU300" i="1"/>
  <c r="KT300" i="1"/>
  <c r="KO300" i="1"/>
  <c r="KN300" i="1"/>
  <c r="JW300" i="1"/>
  <c r="JV300" i="1"/>
  <c r="JQ300" i="1"/>
  <c r="JP300" i="1"/>
  <c r="JK300" i="1"/>
  <c r="JJ300" i="1"/>
  <c r="JE300" i="1"/>
  <c r="JD300" i="1"/>
  <c r="IY300" i="1"/>
  <c r="IX300" i="1"/>
  <c r="IS300" i="1"/>
  <c r="IR300" i="1"/>
  <c r="IM300" i="1"/>
  <c r="IL300" i="1"/>
  <c r="IG300" i="1"/>
  <c r="IF300" i="1"/>
  <c r="IA300" i="1"/>
  <c r="HZ300" i="1"/>
  <c r="HU300" i="1"/>
  <c r="HT300" i="1"/>
  <c r="HI300" i="1"/>
  <c r="HH300" i="1"/>
  <c r="GK300" i="1"/>
  <c r="GJ300" i="1"/>
  <c r="GE300" i="1"/>
  <c r="GD300" i="1"/>
  <c r="FY300" i="1"/>
  <c r="FX300" i="1"/>
  <c r="FS300" i="1"/>
  <c r="FR300" i="1"/>
  <c r="FM300" i="1"/>
  <c r="FL300" i="1"/>
  <c r="FA300" i="1"/>
  <c r="EZ300" i="1"/>
  <c r="EU300" i="1"/>
  <c r="ET300" i="1"/>
  <c r="EO300" i="1"/>
  <c r="EN300" i="1"/>
  <c r="EC300" i="1"/>
  <c r="EB300" i="1"/>
  <c r="DW300" i="1"/>
  <c r="DV300" i="1"/>
  <c r="DQ300" i="1"/>
  <c r="DP300" i="1"/>
  <c r="DK300" i="1"/>
  <c r="DJ300" i="1"/>
  <c r="DE300" i="1"/>
  <c r="DD300" i="1"/>
  <c r="CY300" i="1"/>
  <c r="CX300" i="1"/>
  <c r="CS300" i="1"/>
  <c r="CR300" i="1"/>
  <c r="CM300" i="1"/>
  <c r="CL300" i="1"/>
  <c r="CG300" i="1"/>
  <c r="CF300" i="1"/>
  <c r="CA300" i="1"/>
  <c r="BZ300" i="1"/>
  <c r="BU300" i="1"/>
  <c r="BT300" i="1"/>
  <c r="BO300" i="1"/>
  <c r="BN300" i="1"/>
  <c r="BI300" i="1"/>
  <c r="BH300" i="1"/>
  <c r="BC300" i="1"/>
  <c r="BB300" i="1"/>
  <c r="AW300" i="1"/>
  <c r="AV300" i="1"/>
  <c r="AQ300" i="1"/>
  <c r="AP300" i="1"/>
  <c r="AK300" i="1"/>
  <c r="AJ300" i="1"/>
  <c r="AE300" i="1"/>
  <c r="AD300" i="1"/>
  <c r="Y300" i="1"/>
  <c r="X300" i="1"/>
  <c r="S300" i="1"/>
  <c r="R300" i="1"/>
  <c r="M300" i="1"/>
  <c r="L300" i="1"/>
  <c r="G300" i="1"/>
  <c r="F300" i="1"/>
  <c r="MV299" i="1"/>
  <c r="ME299" i="1"/>
  <c r="MA299" i="1"/>
  <c r="MB299" i="1" s="1"/>
  <c r="MC299" i="1" s="1"/>
  <c r="LZ299" i="1"/>
  <c r="LM299" i="1"/>
  <c r="LL299" i="1"/>
  <c r="LG299" i="1"/>
  <c r="LF299" i="1"/>
  <c r="LA299" i="1"/>
  <c r="KZ299" i="1"/>
  <c r="KU299" i="1"/>
  <c r="KT299" i="1"/>
  <c r="KO299" i="1"/>
  <c r="KN299" i="1"/>
  <c r="JW299" i="1"/>
  <c r="JV299" i="1"/>
  <c r="JQ299" i="1"/>
  <c r="JP299" i="1"/>
  <c r="JK299" i="1"/>
  <c r="JJ299" i="1"/>
  <c r="JE299" i="1"/>
  <c r="JD299" i="1"/>
  <c r="IY299" i="1"/>
  <c r="IX299" i="1"/>
  <c r="IS299" i="1"/>
  <c r="IR299" i="1"/>
  <c r="IM299" i="1"/>
  <c r="IL299" i="1"/>
  <c r="IG299" i="1"/>
  <c r="IF299" i="1"/>
  <c r="IA299" i="1"/>
  <c r="HZ299" i="1"/>
  <c r="HU299" i="1"/>
  <c r="HT299" i="1"/>
  <c r="HI299" i="1"/>
  <c r="HH299" i="1"/>
  <c r="GK299" i="1"/>
  <c r="GJ299" i="1"/>
  <c r="GE299" i="1"/>
  <c r="GD299" i="1"/>
  <c r="FY299" i="1"/>
  <c r="FX299" i="1"/>
  <c r="FS299" i="1"/>
  <c r="FR299" i="1"/>
  <c r="FM299" i="1"/>
  <c r="FL299" i="1"/>
  <c r="FA299" i="1"/>
  <c r="EZ299" i="1"/>
  <c r="EU299" i="1"/>
  <c r="ET299" i="1"/>
  <c r="EO299" i="1"/>
  <c r="EN299" i="1"/>
  <c r="EC299" i="1"/>
  <c r="EB299" i="1"/>
  <c r="DW299" i="1"/>
  <c r="DV299" i="1"/>
  <c r="DQ299" i="1"/>
  <c r="DP299" i="1"/>
  <c r="DK299" i="1"/>
  <c r="DJ299" i="1"/>
  <c r="DE299" i="1"/>
  <c r="DD299" i="1"/>
  <c r="CY299" i="1"/>
  <c r="CX299" i="1"/>
  <c r="CS299" i="1"/>
  <c r="CR299" i="1"/>
  <c r="CM299" i="1"/>
  <c r="CL299" i="1"/>
  <c r="CG299" i="1"/>
  <c r="CF299" i="1"/>
  <c r="CA299" i="1"/>
  <c r="BZ299" i="1"/>
  <c r="BU299" i="1"/>
  <c r="BT299" i="1"/>
  <c r="BO299" i="1"/>
  <c r="BN299" i="1"/>
  <c r="BI299" i="1"/>
  <c r="BH299" i="1"/>
  <c r="BC299" i="1"/>
  <c r="BB299" i="1"/>
  <c r="AW299" i="1"/>
  <c r="AV299" i="1"/>
  <c r="AQ299" i="1"/>
  <c r="AP299" i="1"/>
  <c r="AK299" i="1"/>
  <c r="AJ299" i="1"/>
  <c r="AE299" i="1"/>
  <c r="AD299" i="1"/>
  <c r="Y299" i="1"/>
  <c r="X299" i="1"/>
  <c r="S299" i="1"/>
  <c r="R299" i="1"/>
  <c r="M299" i="1"/>
  <c r="L299" i="1"/>
  <c r="G299" i="1"/>
  <c r="F299" i="1"/>
  <c r="MV298" i="1"/>
  <c r="ME298" i="1"/>
  <c r="MA298" i="1"/>
  <c r="MB298" i="1" s="1"/>
  <c r="LZ298" i="1"/>
  <c r="LM298" i="1"/>
  <c r="LL298" i="1"/>
  <c r="LG298" i="1"/>
  <c r="LF298" i="1"/>
  <c r="LA298" i="1"/>
  <c r="KZ298" i="1"/>
  <c r="KU298" i="1"/>
  <c r="KT298" i="1"/>
  <c r="KO298" i="1"/>
  <c r="KN298" i="1"/>
  <c r="JW298" i="1"/>
  <c r="JV298" i="1"/>
  <c r="JQ298" i="1"/>
  <c r="JP298" i="1"/>
  <c r="JK298" i="1"/>
  <c r="JJ298" i="1"/>
  <c r="JE298" i="1"/>
  <c r="JD298" i="1"/>
  <c r="IY298" i="1"/>
  <c r="IX298" i="1"/>
  <c r="IS298" i="1"/>
  <c r="IR298" i="1"/>
  <c r="IM298" i="1"/>
  <c r="IL298" i="1"/>
  <c r="IG298" i="1"/>
  <c r="IF298" i="1"/>
  <c r="IA298" i="1"/>
  <c r="HZ298" i="1"/>
  <c r="HU298" i="1"/>
  <c r="HT298" i="1"/>
  <c r="HI298" i="1"/>
  <c r="HH298" i="1"/>
  <c r="GK298" i="1"/>
  <c r="GJ298" i="1"/>
  <c r="GE298" i="1"/>
  <c r="GD298" i="1"/>
  <c r="FY298" i="1"/>
  <c r="FX298" i="1"/>
  <c r="FS298" i="1"/>
  <c r="FR298" i="1"/>
  <c r="FM298" i="1"/>
  <c r="FL298" i="1"/>
  <c r="FA298" i="1"/>
  <c r="EZ298" i="1"/>
  <c r="EU298" i="1"/>
  <c r="ET298" i="1"/>
  <c r="EO298" i="1"/>
  <c r="EN298" i="1"/>
  <c r="EC298" i="1"/>
  <c r="EB298" i="1"/>
  <c r="DW298" i="1"/>
  <c r="DV298" i="1"/>
  <c r="DQ298" i="1"/>
  <c r="DP298" i="1"/>
  <c r="DK298" i="1"/>
  <c r="DJ298" i="1"/>
  <c r="DE298" i="1"/>
  <c r="DD298" i="1"/>
  <c r="CY298" i="1"/>
  <c r="CX298" i="1"/>
  <c r="CS298" i="1"/>
  <c r="CR298" i="1"/>
  <c r="CM298" i="1"/>
  <c r="CL298" i="1"/>
  <c r="CG298" i="1"/>
  <c r="CF298" i="1"/>
  <c r="CA298" i="1"/>
  <c r="BZ298" i="1"/>
  <c r="BU298" i="1"/>
  <c r="BT298" i="1"/>
  <c r="BO298" i="1"/>
  <c r="BN298" i="1"/>
  <c r="BI298" i="1"/>
  <c r="BH298" i="1"/>
  <c r="BC298" i="1"/>
  <c r="BB298" i="1"/>
  <c r="AW298" i="1"/>
  <c r="AV298" i="1"/>
  <c r="AQ298" i="1"/>
  <c r="AP298" i="1"/>
  <c r="AK298" i="1"/>
  <c r="AJ298" i="1"/>
  <c r="AE298" i="1"/>
  <c r="AD298" i="1"/>
  <c r="Y298" i="1"/>
  <c r="X298" i="1"/>
  <c r="S298" i="1"/>
  <c r="R298" i="1"/>
  <c r="M298" i="1"/>
  <c r="L298" i="1"/>
  <c r="G298" i="1"/>
  <c r="F298" i="1"/>
  <c r="LZ297" i="1"/>
  <c r="LM297" i="1"/>
  <c r="LL297" i="1"/>
  <c r="LG297" i="1"/>
  <c r="LF297" i="1"/>
  <c r="LA297" i="1"/>
  <c r="KZ297" i="1"/>
  <c r="KU297" i="1"/>
  <c r="KT297" i="1"/>
  <c r="KO297" i="1"/>
  <c r="KN297" i="1"/>
  <c r="JW297" i="1"/>
  <c r="JV297" i="1"/>
  <c r="JQ297" i="1"/>
  <c r="JP297" i="1"/>
  <c r="JK297" i="1"/>
  <c r="JJ297" i="1"/>
  <c r="JE297" i="1"/>
  <c r="JD297" i="1"/>
  <c r="IY297" i="1"/>
  <c r="IX297" i="1"/>
  <c r="IS297" i="1"/>
  <c r="IR297" i="1"/>
  <c r="IM297" i="1"/>
  <c r="IL297" i="1"/>
  <c r="IG297" i="1"/>
  <c r="IF297" i="1"/>
  <c r="IA297" i="1"/>
  <c r="HZ297" i="1"/>
  <c r="HU297" i="1"/>
  <c r="HT297" i="1"/>
  <c r="HI297" i="1"/>
  <c r="HH297" i="1"/>
  <c r="GK297" i="1"/>
  <c r="GJ297" i="1"/>
  <c r="GE297" i="1"/>
  <c r="GD297" i="1"/>
  <c r="FY297" i="1"/>
  <c r="FX297" i="1"/>
  <c r="FS297" i="1"/>
  <c r="FR297" i="1"/>
  <c r="FM297" i="1"/>
  <c r="FL297" i="1"/>
  <c r="FA297" i="1"/>
  <c r="EZ297" i="1"/>
  <c r="EU297" i="1"/>
  <c r="ET297" i="1"/>
  <c r="EO297" i="1"/>
  <c r="EN297" i="1"/>
  <c r="EC297" i="1"/>
  <c r="EB297" i="1"/>
  <c r="DW297" i="1"/>
  <c r="DV297" i="1"/>
  <c r="DQ297" i="1"/>
  <c r="DP297" i="1"/>
  <c r="DK297" i="1"/>
  <c r="DJ297" i="1"/>
  <c r="DE297" i="1"/>
  <c r="DD297" i="1"/>
  <c r="CY297" i="1"/>
  <c r="CX297" i="1"/>
  <c r="CS297" i="1"/>
  <c r="CR297" i="1"/>
  <c r="CM297" i="1"/>
  <c r="CL297" i="1"/>
  <c r="CG297" i="1"/>
  <c r="CF297" i="1"/>
  <c r="CA297" i="1"/>
  <c r="BZ297" i="1"/>
  <c r="BU297" i="1"/>
  <c r="BT297" i="1"/>
  <c r="BO297" i="1"/>
  <c r="BN297" i="1"/>
  <c r="BI297" i="1"/>
  <c r="BH297" i="1"/>
  <c r="BC297" i="1"/>
  <c r="BB297" i="1"/>
  <c r="AW297" i="1"/>
  <c r="AV297" i="1"/>
  <c r="AQ297" i="1"/>
  <c r="AP297" i="1"/>
  <c r="AK297" i="1"/>
  <c r="AJ297" i="1"/>
  <c r="AE297" i="1"/>
  <c r="AD297" i="1"/>
  <c r="Y297" i="1"/>
  <c r="X297" i="1"/>
  <c r="S297" i="1"/>
  <c r="R297" i="1"/>
  <c r="M297" i="1"/>
  <c r="L297" i="1"/>
  <c r="G297" i="1"/>
  <c r="F297" i="1"/>
  <c r="MV296" i="1"/>
  <c r="ME296" i="1"/>
  <c r="MA296" i="1"/>
  <c r="MB296" i="1" s="1"/>
  <c r="LZ296" i="1"/>
  <c r="LM296" i="1"/>
  <c r="LL296" i="1"/>
  <c r="LG296" i="1"/>
  <c r="LF296" i="1"/>
  <c r="LA296" i="1"/>
  <c r="KZ296" i="1"/>
  <c r="KU296" i="1"/>
  <c r="KT296" i="1"/>
  <c r="KO296" i="1"/>
  <c r="KN296" i="1"/>
  <c r="JQ296" i="1"/>
  <c r="JP296" i="1"/>
  <c r="JK296" i="1"/>
  <c r="JJ296" i="1"/>
  <c r="JE296" i="1"/>
  <c r="JD296" i="1"/>
  <c r="IY296" i="1"/>
  <c r="IX296" i="1"/>
  <c r="IS296" i="1"/>
  <c r="IR296" i="1"/>
  <c r="IM296" i="1"/>
  <c r="IL296" i="1"/>
  <c r="IG296" i="1"/>
  <c r="IF296" i="1"/>
  <c r="IA296" i="1"/>
  <c r="HZ296" i="1"/>
  <c r="HU296" i="1"/>
  <c r="HT296" i="1"/>
  <c r="HI296" i="1"/>
  <c r="HH296" i="1"/>
  <c r="GK296" i="1"/>
  <c r="GJ296" i="1"/>
  <c r="GE296" i="1"/>
  <c r="GD296" i="1"/>
  <c r="FY296" i="1"/>
  <c r="FX296" i="1"/>
  <c r="FS296" i="1"/>
  <c r="FR296" i="1"/>
  <c r="FM296" i="1"/>
  <c r="FL296" i="1"/>
  <c r="FA296" i="1"/>
  <c r="EZ296" i="1"/>
  <c r="EU296" i="1"/>
  <c r="ET296" i="1"/>
  <c r="EO296" i="1"/>
  <c r="EN296" i="1"/>
  <c r="EC296" i="1"/>
  <c r="EB296" i="1"/>
  <c r="DW296" i="1"/>
  <c r="DV296" i="1"/>
  <c r="DQ296" i="1"/>
  <c r="DP296" i="1"/>
  <c r="DK296" i="1"/>
  <c r="DJ296" i="1"/>
  <c r="DE296" i="1"/>
  <c r="DD296" i="1"/>
  <c r="CY296" i="1"/>
  <c r="CX296" i="1"/>
  <c r="CS296" i="1"/>
  <c r="CR296" i="1"/>
  <c r="CM296" i="1"/>
  <c r="CL296" i="1"/>
  <c r="CG296" i="1"/>
  <c r="CF296" i="1"/>
  <c r="CA296" i="1"/>
  <c r="BZ296" i="1"/>
  <c r="BU296" i="1"/>
  <c r="BT296" i="1"/>
  <c r="BO296" i="1"/>
  <c r="BN296" i="1"/>
  <c r="BI296" i="1"/>
  <c r="BH296" i="1"/>
  <c r="BC296" i="1"/>
  <c r="BB296" i="1"/>
  <c r="AW296" i="1"/>
  <c r="AV296" i="1"/>
  <c r="AQ296" i="1"/>
  <c r="AP296" i="1"/>
  <c r="AK296" i="1"/>
  <c r="AJ296" i="1"/>
  <c r="AE296" i="1"/>
  <c r="AD296" i="1"/>
  <c r="Y296" i="1"/>
  <c r="X296" i="1"/>
  <c r="S296" i="1"/>
  <c r="R296" i="1"/>
  <c r="M296" i="1"/>
  <c r="L296" i="1"/>
  <c r="G296" i="1"/>
  <c r="F296" i="1"/>
  <c r="MV295" i="1"/>
  <c r="ME295" i="1"/>
  <c r="MA295" i="1"/>
  <c r="MB295" i="1" s="1"/>
  <c r="MC295" i="1" s="1"/>
  <c r="LZ295" i="1"/>
  <c r="LM295" i="1"/>
  <c r="LL295" i="1"/>
  <c r="LG295" i="1"/>
  <c r="LF295" i="1"/>
  <c r="LA295" i="1"/>
  <c r="KZ295" i="1"/>
  <c r="KU295" i="1"/>
  <c r="KT295" i="1"/>
  <c r="KO295" i="1"/>
  <c r="KN295" i="1"/>
  <c r="JQ295" i="1"/>
  <c r="JP295" i="1"/>
  <c r="JK295" i="1"/>
  <c r="JJ295" i="1"/>
  <c r="JE295" i="1"/>
  <c r="JD295" i="1"/>
  <c r="IY295" i="1"/>
  <c r="IX295" i="1"/>
  <c r="IS295" i="1"/>
  <c r="IR295" i="1"/>
  <c r="IM295" i="1"/>
  <c r="IL295" i="1"/>
  <c r="IG295" i="1"/>
  <c r="IF295" i="1"/>
  <c r="IA295" i="1"/>
  <c r="HZ295" i="1"/>
  <c r="HU295" i="1"/>
  <c r="HT295" i="1"/>
  <c r="HI295" i="1"/>
  <c r="HH295" i="1"/>
  <c r="GK295" i="1"/>
  <c r="GJ295" i="1"/>
  <c r="GE295" i="1"/>
  <c r="GD295" i="1"/>
  <c r="FY295" i="1"/>
  <c r="FX295" i="1"/>
  <c r="FS295" i="1"/>
  <c r="FR295" i="1"/>
  <c r="FM295" i="1"/>
  <c r="FL295" i="1"/>
  <c r="FA295" i="1"/>
  <c r="EZ295" i="1"/>
  <c r="EU295" i="1"/>
  <c r="ET295" i="1"/>
  <c r="EO295" i="1"/>
  <c r="EN295" i="1"/>
  <c r="EC295" i="1"/>
  <c r="EB295" i="1"/>
  <c r="DW295" i="1"/>
  <c r="DV295" i="1"/>
  <c r="DQ295" i="1"/>
  <c r="DP295" i="1"/>
  <c r="DK295" i="1"/>
  <c r="DJ295" i="1"/>
  <c r="DE295" i="1"/>
  <c r="DD295" i="1"/>
  <c r="CY295" i="1"/>
  <c r="CX295" i="1"/>
  <c r="CS295" i="1"/>
  <c r="CR295" i="1"/>
  <c r="CM295" i="1"/>
  <c r="CL295" i="1"/>
  <c r="CG295" i="1"/>
  <c r="CF295" i="1"/>
  <c r="CA295" i="1"/>
  <c r="BZ295" i="1"/>
  <c r="BU295" i="1"/>
  <c r="BT295" i="1"/>
  <c r="BO295" i="1"/>
  <c r="BN295" i="1"/>
  <c r="BI295" i="1"/>
  <c r="BH295" i="1"/>
  <c r="BC295" i="1"/>
  <c r="BB295" i="1"/>
  <c r="AW295" i="1"/>
  <c r="AV295" i="1"/>
  <c r="AQ295" i="1"/>
  <c r="AP295" i="1"/>
  <c r="AK295" i="1"/>
  <c r="AJ295" i="1"/>
  <c r="AE295" i="1"/>
  <c r="AD295" i="1"/>
  <c r="Y295" i="1"/>
  <c r="X295" i="1"/>
  <c r="S295" i="1"/>
  <c r="R295" i="1"/>
  <c r="M295" i="1"/>
  <c r="L295" i="1"/>
  <c r="G295" i="1"/>
  <c r="F295" i="1"/>
  <c r="LZ294" i="1"/>
  <c r="LM294" i="1"/>
  <c r="LL294" i="1"/>
  <c r="LG294" i="1"/>
  <c r="LF294" i="1"/>
  <c r="LA294" i="1"/>
  <c r="KZ294" i="1"/>
  <c r="KU294" i="1"/>
  <c r="KT294" i="1"/>
  <c r="KO294" i="1"/>
  <c r="KN294" i="1"/>
  <c r="JQ294" i="1"/>
  <c r="JP294" i="1"/>
  <c r="JK294" i="1"/>
  <c r="JJ294" i="1"/>
  <c r="JE294" i="1"/>
  <c r="JD294" i="1"/>
  <c r="IY294" i="1"/>
  <c r="IX294" i="1"/>
  <c r="IS294" i="1"/>
  <c r="IR294" i="1"/>
  <c r="IM294" i="1"/>
  <c r="IL294" i="1"/>
  <c r="IG294" i="1"/>
  <c r="IF294" i="1"/>
  <c r="IA294" i="1"/>
  <c r="HZ294" i="1"/>
  <c r="HU294" i="1"/>
  <c r="HT294" i="1"/>
  <c r="HI294" i="1"/>
  <c r="HH294" i="1"/>
  <c r="GK294" i="1"/>
  <c r="GJ294" i="1"/>
  <c r="GE294" i="1"/>
  <c r="GD294" i="1"/>
  <c r="FY294" i="1"/>
  <c r="FX294" i="1"/>
  <c r="FS294" i="1"/>
  <c r="FR294" i="1"/>
  <c r="FM294" i="1"/>
  <c r="FL294" i="1"/>
  <c r="FA294" i="1"/>
  <c r="EZ294" i="1"/>
  <c r="EU294" i="1"/>
  <c r="ET294" i="1"/>
  <c r="EO294" i="1"/>
  <c r="EN294" i="1"/>
  <c r="EC294" i="1"/>
  <c r="EB294" i="1"/>
  <c r="DW294" i="1"/>
  <c r="DV294" i="1"/>
  <c r="DQ294" i="1"/>
  <c r="DP294" i="1"/>
  <c r="DK294" i="1"/>
  <c r="DJ294" i="1"/>
  <c r="DE294" i="1"/>
  <c r="DD294" i="1"/>
  <c r="CY294" i="1"/>
  <c r="CX294" i="1"/>
  <c r="CS294" i="1"/>
  <c r="CR294" i="1"/>
  <c r="CM294" i="1"/>
  <c r="CL294" i="1"/>
  <c r="CG294" i="1"/>
  <c r="CF294" i="1"/>
  <c r="CA294" i="1"/>
  <c r="BZ294" i="1"/>
  <c r="BU294" i="1"/>
  <c r="BT294" i="1"/>
  <c r="BO294" i="1"/>
  <c r="BN294" i="1"/>
  <c r="BI294" i="1"/>
  <c r="BH294" i="1"/>
  <c r="BC294" i="1"/>
  <c r="BB294" i="1"/>
  <c r="AW294" i="1"/>
  <c r="AV294" i="1"/>
  <c r="AQ294" i="1"/>
  <c r="AP294" i="1"/>
  <c r="AK294" i="1"/>
  <c r="AJ294" i="1"/>
  <c r="AE294" i="1"/>
  <c r="AD294" i="1"/>
  <c r="Y294" i="1"/>
  <c r="X294" i="1"/>
  <c r="S294" i="1"/>
  <c r="R294" i="1"/>
  <c r="M294" i="1"/>
  <c r="L294" i="1"/>
  <c r="G294" i="1"/>
  <c r="F294" i="1"/>
  <c r="MV293" i="1"/>
  <c r="ME293" i="1"/>
  <c r="MA293" i="1"/>
  <c r="MB293" i="1" s="1"/>
  <c r="MC293" i="1" s="1"/>
  <c r="LZ293" i="1"/>
  <c r="LM293" i="1"/>
  <c r="LL293" i="1"/>
  <c r="LG293" i="1"/>
  <c r="LF293" i="1"/>
  <c r="LA293" i="1"/>
  <c r="KZ293" i="1"/>
  <c r="KU293" i="1"/>
  <c r="KT293" i="1"/>
  <c r="KO293" i="1"/>
  <c r="KN293" i="1"/>
  <c r="JW293" i="1"/>
  <c r="JV293" i="1"/>
  <c r="JQ293" i="1"/>
  <c r="JP293" i="1"/>
  <c r="JK293" i="1"/>
  <c r="JJ293" i="1"/>
  <c r="JE293" i="1"/>
  <c r="JD293" i="1"/>
  <c r="IY293" i="1"/>
  <c r="IX293" i="1"/>
  <c r="IS293" i="1"/>
  <c r="IR293" i="1"/>
  <c r="IM293" i="1"/>
  <c r="IL293" i="1"/>
  <c r="IG293" i="1"/>
  <c r="IF293" i="1"/>
  <c r="IA293" i="1"/>
  <c r="HZ293" i="1"/>
  <c r="HU293" i="1"/>
  <c r="HT293" i="1"/>
  <c r="HI293" i="1"/>
  <c r="HH293" i="1"/>
  <c r="GK293" i="1"/>
  <c r="GJ293" i="1"/>
  <c r="GE293" i="1"/>
  <c r="GD293" i="1"/>
  <c r="FY293" i="1"/>
  <c r="FX293" i="1"/>
  <c r="FS293" i="1"/>
  <c r="FR293" i="1"/>
  <c r="FA293" i="1"/>
  <c r="EZ293" i="1"/>
  <c r="EU293" i="1"/>
  <c r="ET293" i="1"/>
  <c r="EO293" i="1"/>
  <c r="EN293" i="1"/>
  <c r="EC293" i="1"/>
  <c r="EB293" i="1"/>
  <c r="DW293" i="1"/>
  <c r="DV293" i="1"/>
  <c r="DQ293" i="1"/>
  <c r="DP293" i="1"/>
  <c r="DK293" i="1"/>
  <c r="DJ293" i="1"/>
  <c r="DE293" i="1"/>
  <c r="DD293" i="1"/>
  <c r="CY293" i="1"/>
  <c r="CX293" i="1"/>
  <c r="CS293" i="1"/>
  <c r="CR293" i="1"/>
  <c r="CM293" i="1"/>
  <c r="CL293" i="1"/>
  <c r="CG293" i="1"/>
  <c r="CF293" i="1"/>
  <c r="CA293" i="1"/>
  <c r="BZ293" i="1"/>
  <c r="BU293" i="1"/>
  <c r="BT293" i="1"/>
  <c r="BO293" i="1"/>
  <c r="BN293" i="1"/>
  <c r="BI293" i="1"/>
  <c r="BH293" i="1"/>
  <c r="BC293" i="1"/>
  <c r="BB293" i="1"/>
  <c r="AW293" i="1"/>
  <c r="AV293" i="1"/>
  <c r="AQ293" i="1"/>
  <c r="AP293" i="1"/>
  <c r="AK293" i="1"/>
  <c r="AJ293" i="1"/>
  <c r="AE293" i="1"/>
  <c r="AD293" i="1"/>
  <c r="Y293" i="1"/>
  <c r="X293" i="1"/>
  <c r="S293" i="1"/>
  <c r="R293" i="1"/>
  <c r="M293" i="1"/>
  <c r="L293" i="1"/>
  <c r="G293" i="1"/>
  <c r="F293" i="1"/>
  <c r="MV292" i="1"/>
  <c r="ME292" i="1"/>
  <c r="MA292" i="1"/>
  <c r="MB292" i="1" s="1"/>
  <c r="MC292" i="1" s="1"/>
  <c r="LZ292" i="1"/>
  <c r="LM292" i="1"/>
  <c r="LL292" i="1"/>
  <c r="LG292" i="1"/>
  <c r="LF292" i="1"/>
  <c r="LA292" i="1"/>
  <c r="KZ292" i="1"/>
  <c r="KU292" i="1"/>
  <c r="KT292" i="1"/>
  <c r="KO292" i="1"/>
  <c r="KN292" i="1"/>
  <c r="JW292" i="1"/>
  <c r="JV292" i="1"/>
  <c r="JQ292" i="1"/>
  <c r="JP292" i="1"/>
  <c r="JK292" i="1"/>
  <c r="JJ292" i="1"/>
  <c r="JE292" i="1"/>
  <c r="JD292" i="1"/>
  <c r="IY292" i="1"/>
  <c r="IX292" i="1"/>
  <c r="IS292" i="1"/>
  <c r="IR292" i="1"/>
  <c r="IM292" i="1"/>
  <c r="IL292" i="1"/>
  <c r="IG292" i="1"/>
  <c r="IF292" i="1"/>
  <c r="IA292" i="1"/>
  <c r="HZ292" i="1"/>
  <c r="HU292" i="1"/>
  <c r="HT292" i="1"/>
  <c r="HI292" i="1"/>
  <c r="HH292" i="1"/>
  <c r="GK292" i="1"/>
  <c r="GJ292" i="1"/>
  <c r="GE292" i="1"/>
  <c r="GD292" i="1"/>
  <c r="FY292" i="1"/>
  <c r="FX292" i="1"/>
  <c r="FS292" i="1"/>
  <c r="FR292" i="1"/>
  <c r="FA292" i="1"/>
  <c r="EZ292" i="1"/>
  <c r="EU292" i="1"/>
  <c r="ET292" i="1"/>
  <c r="EO292" i="1"/>
  <c r="EN292" i="1"/>
  <c r="EC292" i="1"/>
  <c r="EB292" i="1"/>
  <c r="DW292" i="1"/>
  <c r="DV292" i="1"/>
  <c r="DQ292" i="1"/>
  <c r="DP292" i="1"/>
  <c r="DK292" i="1"/>
  <c r="DJ292" i="1"/>
  <c r="DE292" i="1"/>
  <c r="DD292" i="1"/>
  <c r="CY292" i="1"/>
  <c r="CX292" i="1"/>
  <c r="CS292" i="1"/>
  <c r="CR292" i="1"/>
  <c r="CM292" i="1"/>
  <c r="CL292" i="1"/>
  <c r="CG292" i="1"/>
  <c r="CF292" i="1"/>
  <c r="CA292" i="1"/>
  <c r="BZ292" i="1"/>
  <c r="BU292" i="1"/>
  <c r="BT292" i="1"/>
  <c r="BO292" i="1"/>
  <c r="BN292" i="1"/>
  <c r="BI292" i="1"/>
  <c r="BH292" i="1"/>
  <c r="BC292" i="1"/>
  <c r="BB292" i="1"/>
  <c r="AW292" i="1"/>
  <c r="AV292" i="1"/>
  <c r="AQ292" i="1"/>
  <c r="AP292" i="1"/>
  <c r="AK292" i="1"/>
  <c r="AJ292" i="1"/>
  <c r="AE292" i="1"/>
  <c r="AD292" i="1"/>
  <c r="Y292" i="1"/>
  <c r="X292" i="1"/>
  <c r="S292" i="1"/>
  <c r="R292" i="1"/>
  <c r="M292" i="1"/>
  <c r="L292" i="1"/>
  <c r="G292" i="1"/>
  <c r="F292" i="1"/>
  <c r="LZ291" i="1"/>
  <c r="LM291" i="1"/>
  <c r="LL291" i="1"/>
  <c r="LG291" i="1"/>
  <c r="LF291" i="1"/>
  <c r="LA291" i="1"/>
  <c r="KZ291" i="1"/>
  <c r="KU291" i="1"/>
  <c r="KT291" i="1"/>
  <c r="KO291" i="1"/>
  <c r="KN291" i="1"/>
  <c r="JW291" i="1"/>
  <c r="JV291" i="1"/>
  <c r="JQ291" i="1"/>
  <c r="JP291" i="1"/>
  <c r="JK291" i="1"/>
  <c r="JJ291" i="1"/>
  <c r="JE291" i="1"/>
  <c r="JD291" i="1"/>
  <c r="IY291" i="1"/>
  <c r="IX291" i="1"/>
  <c r="IS291" i="1"/>
  <c r="IR291" i="1"/>
  <c r="IM291" i="1"/>
  <c r="IL291" i="1"/>
  <c r="IG291" i="1"/>
  <c r="IF291" i="1"/>
  <c r="IA291" i="1"/>
  <c r="HZ291" i="1"/>
  <c r="HU291" i="1"/>
  <c r="HT291" i="1"/>
  <c r="HI291" i="1"/>
  <c r="HH291" i="1"/>
  <c r="GK291" i="1"/>
  <c r="GJ291" i="1"/>
  <c r="GE291" i="1"/>
  <c r="GD291" i="1"/>
  <c r="FY291" i="1"/>
  <c r="FX291" i="1"/>
  <c r="FS291" i="1"/>
  <c r="FR291" i="1"/>
  <c r="FA291" i="1"/>
  <c r="EZ291" i="1"/>
  <c r="EU291" i="1"/>
  <c r="ET291" i="1"/>
  <c r="EO291" i="1"/>
  <c r="EN291" i="1"/>
  <c r="EC291" i="1"/>
  <c r="EB291" i="1"/>
  <c r="DW291" i="1"/>
  <c r="DV291" i="1"/>
  <c r="DQ291" i="1"/>
  <c r="DP291" i="1"/>
  <c r="DK291" i="1"/>
  <c r="DJ291" i="1"/>
  <c r="DE291" i="1"/>
  <c r="DD291" i="1"/>
  <c r="CY291" i="1"/>
  <c r="CX291" i="1"/>
  <c r="CS291" i="1"/>
  <c r="CR291" i="1"/>
  <c r="CM291" i="1"/>
  <c r="CL291" i="1"/>
  <c r="CG291" i="1"/>
  <c r="CF291" i="1"/>
  <c r="CA291" i="1"/>
  <c r="BZ291" i="1"/>
  <c r="BU291" i="1"/>
  <c r="BT291" i="1"/>
  <c r="BO291" i="1"/>
  <c r="BN291" i="1"/>
  <c r="BI291" i="1"/>
  <c r="BH291" i="1"/>
  <c r="BC291" i="1"/>
  <c r="BB291" i="1"/>
  <c r="AW291" i="1"/>
  <c r="AV291" i="1"/>
  <c r="AQ291" i="1"/>
  <c r="AP291" i="1"/>
  <c r="AK291" i="1"/>
  <c r="AJ291" i="1"/>
  <c r="AE291" i="1"/>
  <c r="AD291" i="1"/>
  <c r="Y291" i="1"/>
  <c r="X291" i="1"/>
  <c r="S291" i="1"/>
  <c r="R291" i="1"/>
  <c r="M291" i="1"/>
  <c r="L291" i="1"/>
  <c r="G291" i="1"/>
  <c r="F291" i="1"/>
  <c r="MV290" i="1"/>
  <c r="ME290" i="1"/>
  <c r="MA290" i="1"/>
  <c r="MB290" i="1" s="1"/>
  <c r="MC290" i="1" s="1"/>
  <c r="LZ290" i="1"/>
  <c r="LM290" i="1"/>
  <c r="LL290" i="1"/>
  <c r="LG290" i="1"/>
  <c r="LF290" i="1"/>
  <c r="LA290" i="1"/>
  <c r="KZ290" i="1"/>
  <c r="KU290" i="1"/>
  <c r="KT290" i="1"/>
  <c r="KO290" i="1"/>
  <c r="KN290" i="1"/>
  <c r="JW290" i="1"/>
  <c r="JV290" i="1"/>
  <c r="JQ290" i="1"/>
  <c r="JP290" i="1"/>
  <c r="JK290" i="1"/>
  <c r="JJ290" i="1"/>
  <c r="JE290" i="1"/>
  <c r="JD290" i="1"/>
  <c r="IY290" i="1"/>
  <c r="IX290" i="1"/>
  <c r="IS290" i="1"/>
  <c r="IR290" i="1"/>
  <c r="IM290" i="1"/>
  <c r="IL290" i="1"/>
  <c r="IG290" i="1"/>
  <c r="IF290" i="1"/>
  <c r="IA290" i="1"/>
  <c r="HZ290" i="1"/>
  <c r="HU290" i="1"/>
  <c r="HT290" i="1"/>
  <c r="HI290" i="1"/>
  <c r="HH290" i="1"/>
  <c r="GK290" i="1"/>
  <c r="GJ290" i="1"/>
  <c r="GE290" i="1"/>
  <c r="GD290" i="1"/>
  <c r="FY290" i="1"/>
  <c r="FX290" i="1"/>
  <c r="FS290" i="1"/>
  <c r="FR290" i="1"/>
  <c r="FM290" i="1"/>
  <c r="FL290" i="1"/>
  <c r="FA290" i="1"/>
  <c r="EZ290" i="1"/>
  <c r="EU290" i="1"/>
  <c r="ET290" i="1"/>
  <c r="EO290" i="1"/>
  <c r="EN290" i="1"/>
  <c r="EC290" i="1"/>
  <c r="EB290" i="1"/>
  <c r="DW290" i="1"/>
  <c r="DV290" i="1"/>
  <c r="DQ290" i="1"/>
  <c r="DP290" i="1"/>
  <c r="DK290" i="1"/>
  <c r="DJ290" i="1"/>
  <c r="DE290" i="1"/>
  <c r="DD290" i="1"/>
  <c r="CY290" i="1"/>
  <c r="CX290" i="1"/>
  <c r="CS290" i="1"/>
  <c r="CR290" i="1"/>
  <c r="CM290" i="1"/>
  <c r="CL290" i="1"/>
  <c r="CG290" i="1"/>
  <c r="CF290" i="1"/>
  <c r="CA290" i="1"/>
  <c r="BZ290" i="1"/>
  <c r="BU290" i="1"/>
  <c r="BT290" i="1"/>
  <c r="BO290" i="1"/>
  <c r="BN290" i="1"/>
  <c r="BI290" i="1"/>
  <c r="BH290" i="1"/>
  <c r="BC290" i="1"/>
  <c r="BB290" i="1"/>
  <c r="AW290" i="1"/>
  <c r="AV290" i="1"/>
  <c r="AQ290" i="1"/>
  <c r="AP290" i="1"/>
  <c r="AK290" i="1"/>
  <c r="AJ290" i="1"/>
  <c r="AE290" i="1"/>
  <c r="AD290" i="1"/>
  <c r="Y290" i="1"/>
  <c r="X290" i="1"/>
  <c r="S290" i="1"/>
  <c r="R290" i="1"/>
  <c r="M290" i="1"/>
  <c r="L290" i="1"/>
  <c r="G290" i="1"/>
  <c r="F290" i="1"/>
  <c r="MV289" i="1"/>
  <c r="ME289" i="1"/>
  <c r="MA289" i="1"/>
  <c r="MB289" i="1" s="1"/>
  <c r="MC289" i="1" s="1"/>
  <c r="LZ289" i="1"/>
  <c r="LM289" i="1"/>
  <c r="LL289" i="1"/>
  <c r="LG289" i="1"/>
  <c r="LF289" i="1"/>
  <c r="LA289" i="1"/>
  <c r="KZ289" i="1"/>
  <c r="KU289" i="1"/>
  <c r="KT289" i="1"/>
  <c r="KO289" i="1"/>
  <c r="KN289" i="1"/>
  <c r="JW289" i="1"/>
  <c r="JV289" i="1"/>
  <c r="JQ289" i="1"/>
  <c r="JP289" i="1"/>
  <c r="JK289" i="1"/>
  <c r="JJ289" i="1"/>
  <c r="JE289" i="1"/>
  <c r="JD289" i="1"/>
  <c r="IY289" i="1"/>
  <c r="IX289" i="1"/>
  <c r="IS289" i="1"/>
  <c r="IR289" i="1"/>
  <c r="IM289" i="1"/>
  <c r="IL289" i="1"/>
  <c r="IG289" i="1"/>
  <c r="IF289" i="1"/>
  <c r="IA289" i="1"/>
  <c r="HZ289" i="1"/>
  <c r="HU289" i="1"/>
  <c r="HT289" i="1"/>
  <c r="HI289" i="1"/>
  <c r="HH289" i="1"/>
  <c r="GK289" i="1"/>
  <c r="GJ289" i="1"/>
  <c r="GE289" i="1"/>
  <c r="GD289" i="1"/>
  <c r="FY289" i="1"/>
  <c r="FX289" i="1"/>
  <c r="FS289" i="1"/>
  <c r="FR289" i="1"/>
  <c r="FM289" i="1"/>
  <c r="FL289" i="1"/>
  <c r="FA289" i="1"/>
  <c r="EZ289" i="1"/>
  <c r="EU289" i="1"/>
  <c r="ET289" i="1"/>
  <c r="EO289" i="1"/>
  <c r="EN289" i="1"/>
  <c r="EC289" i="1"/>
  <c r="EB289" i="1"/>
  <c r="DW289" i="1"/>
  <c r="DV289" i="1"/>
  <c r="DQ289" i="1"/>
  <c r="DP289" i="1"/>
  <c r="DK289" i="1"/>
  <c r="DJ289" i="1"/>
  <c r="DE289" i="1"/>
  <c r="DD289" i="1"/>
  <c r="CY289" i="1"/>
  <c r="CX289" i="1"/>
  <c r="CS289" i="1"/>
  <c r="CR289" i="1"/>
  <c r="CM289" i="1"/>
  <c r="CL289" i="1"/>
  <c r="CG289" i="1"/>
  <c r="CF289" i="1"/>
  <c r="CA289" i="1"/>
  <c r="BZ289" i="1"/>
  <c r="BU289" i="1"/>
  <c r="BT289" i="1"/>
  <c r="BO289" i="1"/>
  <c r="BN289" i="1"/>
  <c r="BI289" i="1"/>
  <c r="BH289" i="1"/>
  <c r="BC289" i="1"/>
  <c r="BB289" i="1"/>
  <c r="AW289" i="1"/>
  <c r="AV289" i="1"/>
  <c r="AQ289" i="1"/>
  <c r="AP289" i="1"/>
  <c r="AK289" i="1"/>
  <c r="AJ289" i="1"/>
  <c r="AE289" i="1"/>
  <c r="AD289" i="1"/>
  <c r="Y289" i="1"/>
  <c r="X289" i="1"/>
  <c r="S289" i="1"/>
  <c r="R289" i="1"/>
  <c r="M289" i="1"/>
  <c r="L289" i="1"/>
  <c r="G289" i="1"/>
  <c r="F289" i="1"/>
  <c r="LZ288" i="1"/>
  <c r="LM288" i="1"/>
  <c r="LL288" i="1"/>
  <c r="LG288" i="1"/>
  <c r="LF288" i="1"/>
  <c r="LA288" i="1"/>
  <c r="KZ288" i="1"/>
  <c r="KU288" i="1"/>
  <c r="KT288" i="1"/>
  <c r="KO288" i="1"/>
  <c r="KN288" i="1"/>
  <c r="JW288" i="1"/>
  <c r="JV288" i="1"/>
  <c r="JQ288" i="1"/>
  <c r="JP288" i="1"/>
  <c r="JK288" i="1"/>
  <c r="JJ288" i="1"/>
  <c r="JE288" i="1"/>
  <c r="JD288" i="1"/>
  <c r="IY288" i="1"/>
  <c r="IX288" i="1"/>
  <c r="IS288" i="1"/>
  <c r="IR288" i="1"/>
  <c r="IM288" i="1"/>
  <c r="IL288" i="1"/>
  <c r="IG288" i="1"/>
  <c r="IF288" i="1"/>
  <c r="IA288" i="1"/>
  <c r="HZ288" i="1"/>
  <c r="HU288" i="1"/>
  <c r="HT288" i="1"/>
  <c r="HI288" i="1"/>
  <c r="HH288" i="1"/>
  <c r="GK288" i="1"/>
  <c r="GJ288" i="1"/>
  <c r="GE288" i="1"/>
  <c r="GD288" i="1"/>
  <c r="FY288" i="1"/>
  <c r="FX288" i="1"/>
  <c r="FS288" i="1"/>
  <c r="FR288" i="1"/>
  <c r="FM288" i="1"/>
  <c r="FL288" i="1"/>
  <c r="FA288" i="1"/>
  <c r="EZ288" i="1"/>
  <c r="EU288" i="1"/>
  <c r="ET288" i="1"/>
  <c r="EO288" i="1"/>
  <c r="EN288" i="1"/>
  <c r="EC288" i="1"/>
  <c r="EB288" i="1"/>
  <c r="DW288" i="1"/>
  <c r="DV288" i="1"/>
  <c r="DQ288" i="1"/>
  <c r="DP288" i="1"/>
  <c r="DK288" i="1"/>
  <c r="DJ288" i="1"/>
  <c r="DE288" i="1"/>
  <c r="DD288" i="1"/>
  <c r="CY288" i="1"/>
  <c r="CX288" i="1"/>
  <c r="CS288" i="1"/>
  <c r="CR288" i="1"/>
  <c r="CM288" i="1"/>
  <c r="CL288" i="1"/>
  <c r="CG288" i="1"/>
  <c r="CF288" i="1"/>
  <c r="CA288" i="1"/>
  <c r="BZ288" i="1"/>
  <c r="BU288" i="1"/>
  <c r="BT288" i="1"/>
  <c r="BO288" i="1"/>
  <c r="BN288" i="1"/>
  <c r="BI288" i="1"/>
  <c r="BH288" i="1"/>
  <c r="BC288" i="1"/>
  <c r="BB288" i="1"/>
  <c r="AW288" i="1"/>
  <c r="AV288" i="1"/>
  <c r="AQ288" i="1"/>
  <c r="AP288" i="1"/>
  <c r="AK288" i="1"/>
  <c r="AJ288" i="1"/>
  <c r="AE288" i="1"/>
  <c r="AD288" i="1"/>
  <c r="Y288" i="1"/>
  <c r="X288" i="1"/>
  <c r="S288" i="1"/>
  <c r="R288" i="1"/>
  <c r="M288" i="1"/>
  <c r="L288" i="1"/>
  <c r="G288" i="1"/>
  <c r="F288" i="1"/>
  <c r="MV287" i="1"/>
  <c r="ME287" i="1"/>
  <c r="MA287" i="1"/>
  <c r="MB287" i="1" s="1"/>
  <c r="MC287" i="1" s="1"/>
  <c r="LZ287" i="1"/>
  <c r="LM287" i="1"/>
  <c r="LL287" i="1"/>
  <c r="LG287" i="1"/>
  <c r="LF287" i="1"/>
  <c r="LA287" i="1"/>
  <c r="KZ287" i="1"/>
  <c r="KU287" i="1"/>
  <c r="KT287" i="1"/>
  <c r="KO287" i="1"/>
  <c r="KN287" i="1"/>
  <c r="JW287" i="1"/>
  <c r="JV287" i="1"/>
  <c r="JQ287" i="1"/>
  <c r="JP287" i="1"/>
  <c r="JK287" i="1"/>
  <c r="JJ287" i="1"/>
  <c r="JE287" i="1"/>
  <c r="JD287" i="1"/>
  <c r="IY287" i="1"/>
  <c r="IX287" i="1"/>
  <c r="IS287" i="1"/>
  <c r="IR287" i="1"/>
  <c r="IM287" i="1"/>
  <c r="IL287" i="1"/>
  <c r="IG287" i="1"/>
  <c r="IF287" i="1"/>
  <c r="IA287" i="1"/>
  <c r="HZ287" i="1"/>
  <c r="HU287" i="1"/>
  <c r="HT287" i="1"/>
  <c r="HI287" i="1"/>
  <c r="HH287" i="1"/>
  <c r="GK287" i="1"/>
  <c r="GJ287" i="1"/>
  <c r="GE287" i="1"/>
  <c r="GD287" i="1"/>
  <c r="FY287" i="1"/>
  <c r="FX287" i="1"/>
  <c r="FS287" i="1"/>
  <c r="FR287" i="1"/>
  <c r="FM287" i="1"/>
  <c r="FL287" i="1"/>
  <c r="FA287" i="1"/>
  <c r="EZ287" i="1"/>
  <c r="EU287" i="1"/>
  <c r="ET287" i="1"/>
  <c r="EO287" i="1"/>
  <c r="EN287" i="1"/>
  <c r="EC287" i="1"/>
  <c r="EB287" i="1"/>
  <c r="DW287" i="1"/>
  <c r="DV287" i="1"/>
  <c r="DQ287" i="1"/>
  <c r="DP287" i="1"/>
  <c r="DK287" i="1"/>
  <c r="DJ287" i="1"/>
  <c r="DE287" i="1"/>
  <c r="DD287" i="1"/>
  <c r="CY287" i="1"/>
  <c r="CX287" i="1"/>
  <c r="CS287" i="1"/>
  <c r="CR287" i="1"/>
  <c r="CM287" i="1"/>
  <c r="CL287" i="1"/>
  <c r="CG287" i="1"/>
  <c r="CF287" i="1"/>
  <c r="CA287" i="1"/>
  <c r="BZ287" i="1"/>
  <c r="BU287" i="1"/>
  <c r="BT287" i="1"/>
  <c r="BO287" i="1"/>
  <c r="BN287" i="1"/>
  <c r="BI287" i="1"/>
  <c r="BH287" i="1"/>
  <c r="BC287" i="1"/>
  <c r="BB287" i="1"/>
  <c r="AW287" i="1"/>
  <c r="AV287" i="1"/>
  <c r="AQ287" i="1"/>
  <c r="AP287" i="1"/>
  <c r="AK287" i="1"/>
  <c r="AJ287" i="1"/>
  <c r="AE287" i="1"/>
  <c r="AD287" i="1"/>
  <c r="Y287" i="1"/>
  <c r="X287" i="1"/>
  <c r="S287" i="1"/>
  <c r="R287" i="1"/>
  <c r="M287" i="1"/>
  <c r="L287" i="1"/>
  <c r="G287" i="1"/>
  <c r="F287" i="1"/>
  <c r="MV286" i="1"/>
  <c r="ME286" i="1"/>
  <c r="MA286" i="1"/>
  <c r="MB286" i="1" s="1"/>
  <c r="LZ286" i="1"/>
  <c r="LM286" i="1"/>
  <c r="LL286" i="1"/>
  <c r="LG286" i="1"/>
  <c r="LF286" i="1"/>
  <c r="LA286" i="1"/>
  <c r="KZ286" i="1"/>
  <c r="KU286" i="1"/>
  <c r="KT286" i="1"/>
  <c r="KO286" i="1"/>
  <c r="KN286" i="1"/>
  <c r="JW286" i="1"/>
  <c r="JV286" i="1"/>
  <c r="JQ286" i="1"/>
  <c r="JP286" i="1"/>
  <c r="JK286" i="1"/>
  <c r="JJ286" i="1"/>
  <c r="JE286" i="1"/>
  <c r="JD286" i="1"/>
  <c r="IY286" i="1"/>
  <c r="IX286" i="1"/>
  <c r="IS286" i="1"/>
  <c r="IR286" i="1"/>
  <c r="IM286" i="1"/>
  <c r="IL286" i="1"/>
  <c r="IG286" i="1"/>
  <c r="IF286" i="1"/>
  <c r="IA286" i="1"/>
  <c r="HZ286" i="1"/>
  <c r="HU286" i="1"/>
  <c r="HT286" i="1"/>
  <c r="HI286" i="1"/>
  <c r="HH286" i="1"/>
  <c r="GK286" i="1"/>
  <c r="GJ286" i="1"/>
  <c r="GE286" i="1"/>
  <c r="GD286" i="1"/>
  <c r="FY286" i="1"/>
  <c r="FX286" i="1"/>
  <c r="FS286" i="1"/>
  <c r="FR286" i="1"/>
  <c r="FM286" i="1"/>
  <c r="FL286" i="1"/>
  <c r="FA286" i="1"/>
  <c r="EZ286" i="1"/>
  <c r="EU286" i="1"/>
  <c r="ET286" i="1"/>
  <c r="EO286" i="1"/>
  <c r="EN286" i="1"/>
  <c r="EC286" i="1"/>
  <c r="EB286" i="1"/>
  <c r="DW286" i="1"/>
  <c r="DV286" i="1"/>
  <c r="DQ286" i="1"/>
  <c r="DP286" i="1"/>
  <c r="DK286" i="1"/>
  <c r="DJ286" i="1"/>
  <c r="DE286" i="1"/>
  <c r="DD286" i="1"/>
  <c r="CY286" i="1"/>
  <c r="CX286" i="1"/>
  <c r="CS286" i="1"/>
  <c r="CR286" i="1"/>
  <c r="CM286" i="1"/>
  <c r="CL286" i="1"/>
  <c r="CG286" i="1"/>
  <c r="CF286" i="1"/>
  <c r="CA286" i="1"/>
  <c r="BZ286" i="1"/>
  <c r="BU286" i="1"/>
  <c r="BT286" i="1"/>
  <c r="BO286" i="1"/>
  <c r="BN286" i="1"/>
  <c r="BI286" i="1"/>
  <c r="BH286" i="1"/>
  <c r="BC286" i="1"/>
  <c r="BB286" i="1"/>
  <c r="AW286" i="1"/>
  <c r="AV286" i="1"/>
  <c r="AQ286" i="1"/>
  <c r="AP286" i="1"/>
  <c r="AK286" i="1"/>
  <c r="AJ286" i="1"/>
  <c r="AE286" i="1"/>
  <c r="AD286" i="1"/>
  <c r="Y286" i="1"/>
  <c r="X286" i="1"/>
  <c r="S286" i="1"/>
  <c r="R286" i="1"/>
  <c r="M286" i="1"/>
  <c r="L286" i="1"/>
  <c r="G286" i="1"/>
  <c r="F286" i="1"/>
  <c r="LZ285" i="1"/>
  <c r="LM285" i="1"/>
  <c r="LL285" i="1"/>
  <c r="LG285" i="1"/>
  <c r="LF285" i="1"/>
  <c r="LA285" i="1"/>
  <c r="KZ285" i="1"/>
  <c r="KU285" i="1"/>
  <c r="KT285" i="1"/>
  <c r="KO285" i="1"/>
  <c r="KN285" i="1"/>
  <c r="JW285" i="1"/>
  <c r="JV285" i="1"/>
  <c r="JQ285" i="1"/>
  <c r="JP285" i="1"/>
  <c r="JK285" i="1"/>
  <c r="JJ285" i="1"/>
  <c r="JE285" i="1"/>
  <c r="JD285" i="1"/>
  <c r="IY285" i="1"/>
  <c r="IX285" i="1"/>
  <c r="IS285" i="1"/>
  <c r="IR285" i="1"/>
  <c r="IM285" i="1"/>
  <c r="IL285" i="1"/>
  <c r="IG285" i="1"/>
  <c r="IF285" i="1"/>
  <c r="IA285" i="1"/>
  <c r="HZ285" i="1"/>
  <c r="HU285" i="1"/>
  <c r="HT285" i="1"/>
  <c r="HI285" i="1"/>
  <c r="HH285" i="1"/>
  <c r="GK285" i="1"/>
  <c r="GJ285" i="1"/>
  <c r="GE285" i="1"/>
  <c r="GD285" i="1"/>
  <c r="FY285" i="1"/>
  <c r="FX285" i="1"/>
  <c r="FS285" i="1"/>
  <c r="FR285" i="1"/>
  <c r="FA285" i="1"/>
  <c r="EZ285" i="1"/>
  <c r="EU285" i="1"/>
  <c r="ET285" i="1"/>
  <c r="EO285" i="1"/>
  <c r="EN285" i="1"/>
  <c r="EC285" i="1"/>
  <c r="EB285" i="1"/>
  <c r="DW285" i="1"/>
  <c r="DV285" i="1"/>
  <c r="DQ285" i="1"/>
  <c r="DP285" i="1"/>
  <c r="DK285" i="1"/>
  <c r="DJ285" i="1"/>
  <c r="DE285" i="1"/>
  <c r="DD285" i="1"/>
  <c r="CY285" i="1"/>
  <c r="CX285" i="1"/>
  <c r="CS285" i="1"/>
  <c r="CR285" i="1"/>
  <c r="CM285" i="1"/>
  <c r="CL285" i="1"/>
  <c r="CG285" i="1"/>
  <c r="CF285" i="1"/>
  <c r="CA285" i="1"/>
  <c r="BZ285" i="1"/>
  <c r="BU285" i="1"/>
  <c r="BT285" i="1"/>
  <c r="BO285" i="1"/>
  <c r="BN285" i="1"/>
  <c r="BI285" i="1"/>
  <c r="BH285" i="1"/>
  <c r="BC285" i="1"/>
  <c r="BB285" i="1"/>
  <c r="AW285" i="1"/>
  <c r="AV285" i="1"/>
  <c r="AQ285" i="1"/>
  <c r="AP285" i="1"/>
  <c r="AK285" i="1"/>
  <c r="AJ285" i="1"/>
  <c r="AE285" i="1"/>
  <c r="AD285" i="1"/>
  <c r="Y285" i="1"/>
  <c r="X285" i="1"/>
  <c r="S285" i="1"/>
  <c r="R285" i="1"/>
  <c r="M285" i="1"/>
  <c r="L285" i="1"/>
  <c r="G285" i="1"/>
  <c r="F285" i="1"/>
  <c r="MV284" i="1"/>
  <c r="ME284" i="1"/>
  <c r="MA284" i="1"/>
  <c r="MB284" i="1" s="1"/>
  <c r="MC284" i="1" s="1"/>
  <c r="LZ284" i="1"/>
  <c r="LM284" i="1"/>
  <c r="LL284" i="1"/>
  <c r="LG284" i="1"/>
  <c r="LF284" i="1"/>
  <c r="LA284" i="1"/>
  <c r="KZ284" i="1"/>
  <c r="KU284" i="1"/>
  <c r="KT284" i="1"/>
  <c r="KO284" i="1"/>
  <c r="KN284" i="1"/>
  <c r="JW284" i="1"/>
  <c r="JV284" i="1"/>
  <c r="JQ284" i="1"/>
  <c r="JP284" i="1"/>
  <c r="JK284" i="1"/>
  <c r="JJ284" i="1"/>
  <c r="JE284" i="1"/>
  <c r="JD284" i="1"/>
  <c r="IY284" i="1"/>
  <c r="IX284" i="1"/>
  <c r="IS284" i="1"/>
  <c r="IR284" i="1"/>
  <c r="IM284" i="1"/>
  <c r="IL284" i="1"/>
  <c r="IG284" i="1"/>
  <c r="IF284" i="1"/>
  <c r="IA284" i="1"/>
  <c r="HZ284" i="1"/>
  <c r="HU284" i="1"/>
  <c r="HT284" i="1"/>
  <c r="HI284" i="1"/>
  <c r="HH284" i="1"/>
  <c r="GK284" i="1"/>
  <c r="GJ284" i="1"/>
  <c r="GE284" i="1"/>
  <c r="GD284" i="1"/>
  <c r="FY284" i="1"/>
  <c r="FX284" i="1"/>
  <c r="FS284" i="1"/>
  <c r="FR284" i="1"/>
  <c r="FM284" i="1"/>
  <c r="FL284" i="1"/>
  <c r="FA284" i="1"/>
  <c r="EZ284" i="1"/>
  <c r="EU284" i="1"/>
  <c r="ET284" i="1"/>
  <c r="EO284" i="1"/>
  <c r="EN284" i="1"/>
  <c r="EC284" i="1"/>
  <c r="EB284" i="1"/>
  <c r="DW284" i="1"/>
  <c r="DV284" i="1"/>
  <c r="DQ284" i="1"/>
  <c r="DP284" i="1"/>
  <c r="DK284" i="1"/>
  <c r="DJ284" i="1"/>
  <c r="DE284" i="1"/>
  <c r="DD284" i="1"/>
  <c r="CY284" i="1"/>
  <c r="CX284" i="1"/>
  <c r="CS284" i="1"/>
  <c r="CR284" i="1"/>
  <c r="CM284" i="1"/>
  <c r="CL284" i="1"/>
  <c r="CG284" i="1"/>
  <c r="CF284" i="1"/>
  <c r="CA284" i="1"/>
  <c r="BZ284" i="1"/>
  <c r="BU284" i="1"/>
  <c r="BT284" i="1"/>
  <c r="BO284" i="1"/>
  <c r="BN284" i="1"/>
  <c r="BI284" i="1"/>
  <c r="BH284" i="1"/>
  <c r="BC284" i="1"/>
  <c r="BB284" i="1"/>
  <c r="AW284" i="1"/>
  <c r="AV284" i="1"/>
  <c r="AQ284" i="1"/>
  <c r="AP284" i="1"/>
  <c r="AK284" i="1"/>
  <c r="AJ284" i="1"/>
  <c r="AE284" i="1"/>
  <c r="AD284" i="1"/>
  <c r="Y284" i="1"/>
  <c r="X284" i="1"/>
  <c r="S284" i="1"/>
  <c r="R284" i="1"/>
  <c r="M284" i="1"/>
  <c r="L284" i="1"/>
  <c r="G284" i="1"/>
  <c r="F284" i="1"/>
  <c r="MV283" i="1"/>
  <c r="ME283" i="1"/>
  <c r="MA283" i="1"/>
  <c r="MB283" i="1" s="1"/>
  <c r="MC283" i="1" s="1"/>
  <c r="LZ283" i="1"/>
  <c r="LM283" i="1"/>
  <c r="LL283" i="1"/>
  <c r="LG283" i="1"/>
  <c r="LF283" i="1"/>
  <c r="LA283" i="1"/>
  <c r="KZ283" i="1"/>
  <c r="KU283" i="1"/>
  <c r="KT283" i="1"/>
  <c r="KO283" i="1"/>
  <c r="KN283" i="1"/>
  <c r="JW283" i="1"/>
  <c r="JV283" i="1"/>
  <c r="JQ283" i="1"/>
  <c r="JP283" i="1"/>
  <c r="JK283" i="1"/>
  <c r="JJ283" i="1"/>
  <c r="JE283" i="1"/>
  <c r="JD283" i="1"/>
  <c r="IY283" i="1"/>
  <c r="IX283" i="1"/>
  <c r="IS283" i="1"/>
  <c r="IR283" i="1"/>
  <c r="IM283" i="1"/>
  <c r="IL283" i="1"/>
  <c r="IG283" i="1"/>
  <c r="IF283" i="1"/>
  <c r="IA283" i="1"/>
  <c r="HZ283" i="1"/>
  <c r="HU283" i="1"/>
  <c r="HT283" i="1"/>
  <c r="HI283" i="1"/>
  <c r="HH283" i="1"/>
  <c r="GK283" i="1"/>
  <c r="GJ283" i="1"/>
  <c r="GE283" i="1"/>
  <c r="GD283" i="1"/>
  <c r="FY283" i="1"/>
  <c r="FX283" i="1"/>
  <c r="FS283" i="1"/>
  <c r="FR283" i="1"/>
  <c r="FM283" i="1"/>
  <c r="FL283" i="1"/>
  <c r="FA283" i="1"/>
  <c r="EZ283" i="1"/>
  <c r="EU283" i="1"/>
  <c r="ET283" i="1"/>
  <c r="EO283" i="1"/>
  <c r="EN283" i="1"/>
  <c r="EC283" i="1"/>
  <c r="EB283" i="1"/>
  <c r="DW283" i="1"/>
  <c r="DV283" i="1"/>
  <c r="DQ283" i="1"/>
  <c r="DP283" i="1"/>
  <c r="DK283" i="1"/>
  <c r="DJ283" i="1"/>
  <c r="DE283" i="1"/>
  <c r="DD283" i="1"/>
  <c r="CY283" i="1"/>
  <c r="CX283" i="1"/>
  <c r="CS283" i="1"/>
  <c r="CR283" i="1"/>
  <c r="CM283" i="1"/>
  <c r="CL283" i="1"/>
  <c r="CG283" i="1"/>
  <c r="CF283" i="1"/>
  <c r="CA283" i="1"/>
  <c r="BZ283" i="1"/>
  <c r="BU283" i="1"/>
  <c r="BT283" i="1"/>
  <c r="BO283" i="1"/>
  <c r="BN283" i="1"/>
  <c r="BI283" i="1"/>
  <c r="BH283" i="1"/>
  <c r="BC283" i="1"/>
  <c r="BB283" i="1"/>
  <c r="AW283" i="1"/>
  <c r="AV283" i="1"/>
  <c r="AQ283" i="1"/>
  <c r="AP283" i="1"/>
  <c r="AK283" i="1"/>
  <c r="AJ283" i="1"/>
  <c r="AE283" i="1"/>
  <c r="AD283" i="1"/>
  <c r="Y283" i="1"/>
  <c r="X283" i="1"/>
  <c r="S283" i="1"/>
  <c r="R283" i="1"/>
  <c r="M283" i="1"/>
  <c r="L283" i="1"/>
  <c r="G283" i="1"/>
  <c r="F283" i="1"/>
  <c r="LZ282" i="1"/>
  <c r="LM282" i="1"/>
  <c r="LL282" i="1"/>
  <c r="LG282" i="1"/>
  <c r="LF282" i="1"/>
  <c r="LA282" i="1"/>
  <c r="KZ282" i="1"/>
  <c r="KU282" i="1"/>
  <c r="KT282" i="1"/>
  <c r="KO282" i="1"/>
  <c r="KN282" i="1"/>
  <c r="JW282" i="1"/>
  <c r="JV282" i="1"/>
  <c r="JQ282" i="1"/>
  <c r="JP282" i="1"/>
  <c r="JK282" i="1"/>
  <c r="JJ282" i="1"/>
  <c r="JE282" i="1"/>
  <c r="JD282" i="1"/>
  <c r="IY282" i="1"/>
  <c r="IX282" i="1"/>
  <c r="IS282" i="1"/>
  <c r="IR282" i="1"/>
  <c r="IM282" i="1"/>
  <c r="IL282" i="1"/>
  <c r="IG282" i="1"/>
  <c r="IF282" i="1"/>
  <c r="IA282" i="1"/>
  <c r="HZ282" i="1"/>
  <c r="HU282" i="1"/>
  <c r="HT282" i="1"/>
  <c r="HI282" i="1"/>
  <c r="HH282" i="1"/>
  <c r="GK282" i="1"/>
  <c r="GJ282" i="1"/>
  <c r="GE282" i="1"/>
  <c r="GD282" i="1"/>
  <c r="FY282" i="1"/>
  <c r="FX282" i="1"/>
  <c r="FS282" i="1"/>
  <c r="FR282" i="1"/>
  <c r="FM282" i="1"/>
  <c r="FL282" i="1"/>
  <c r="FA282" i="1"/>
  <c r="EZ282" i="1"/>
  <c r="EU282" i="1"/>
  <c r="ET282" i="1"/>
  <c r="EO282" i="1"/>
  <c r="EN282" i="1"/>
  <c r="EC282" i="1"/>
  <c r="EB282" i="1"/>
  <c r="DW282" i="1"/>
  <c r="DV282" i="1"/>
  <c r="DQ282" i="1"/>
  <c r="DP282" i="1"/>
  <c r="DK282" i="1"/>
  <c r="DJ282" i="1"/>
  <c r="DE282" i="1"/>
  <c r="DD282" i="1"/>
  <c r="CY282" i="1"/>
  <c r="CX282" i="1"/>
  <c r="CS282" i="1"/>
  <c r="CR282" i="1"/>
  <c r="CM282" i="1"/>
  <c r="CL282" i="1"/>
  <c r="CG282" i="1"/>
  <c r="CF282" i="1"/>
  <c r="CA282" i="1"/>
  <c r="BZ282" i="1"/>
  <c r="BU282" i="1"/>
  <c r="BT282" i="1"/>
  <c r="BO282" i="1"/>
  <c r="BN282" i="1"/>
  <c r="BI282" i="1"/>
  <c r="BH282" i="1"/>
  <c r="BC282" i="1"/>
  <c r="BB282" i="1"/>
  <c r="AW282" i="1"/>
  <c r="AV282" i="1"/>
  <c r="AQ282" i="1"/>
  <c r="AP282" i="1"/>
  <c r="AK282" i="1"/>
  <c r="AJ282" i="1"/>
  <c r="AE282" i="1"/>
  <c r="AD282" i="1"/>
  <c r="Y282" i="1"/>
  <c r="X282" i="1"/>
  <c r="S282" i="1"/>
  <c r="R282" i="1"/>
  <c r="M282" i="1"/>
  <c r="L282" i="1"/>
  <c r="G282" i="1"/>
  <c r="F282" i="1"/>
  <c r="MV281" i="1"/>
  <c r="ME281" i="1"/>
  <c r="MA281" i="1"/>
  <c r="MB281" i="1" s="1"/>
  <c r="LZ281" i="1"/>
  <c r="LM281" i="1"/>
  <c r="LL281" i="1"/>
  <c r="LG281" i="1"/>
  <c r="LF281" i="1"/>
  <c r="LA281" i="1"/>
  <c r="KZ281" i="1"/>
  <c r="KU281" i="1"/>
  <c r="KT281" i="1"/>
  <c r="KO281" i="1"/>
  <c r="KN281" i="1"/>
  <c r="JW281" i="1"/>
  <c r="JV281" i="1"/>
  <c r="JQ281" i="1"/>
  <c r="JP281" i="1"/>
  <c r="JK281" i="1"/>
  <c r="JJ281" i="1"/>
  <c r="JE281" i="1"/>
  <c r="JD281" i="1"/>
  <c r="IY281" i="1"/>
  <c r="IX281" i="1"/>
  <c r="IS281" i="1"/>
  <c r="IR281" i="1"/>
  <c r="IM281" i="1"/>
  <c r="IL281" i="1"/>
  <c r="IG281" i="1"/>
  <c r="IF281" i="1"/>
  <c r="IA281" i="1"/>
  <c r="HZ281" i="1"/>
  <c r="HU281" i="1"/>
  <c r="HT281" i="1"/>
  <c r="HI281" i="1"/>
  <c r="HH281" i="1"/>
  <c r="GK281" i="1"/>
  <c r="GJ281" i="1"/>
  <c r="GE281" i="1"/>
  <c r="GD281" i="1"/>
  <c r="FY281" i="1"/>
  <c r="FX281" i="1"/>
  <c r="FS281" i="1"/>
  <c r="FR281" i="1"/>
  <c r="FM281" i="1"/>
  <c r="FL281" i="1"/>
  <c r="FA281" i="1"/>
  <c r="EZ281" i="1"/>
  <c r="EU281" i="1"/>
  <c r="ET281" i="1"/>
  <c r="EO281" i="1"/>
  <c r="EN281" i="1"/>
  <c r="EC281" i="1"/>
  <c r="EB281" i="1"/>
  <c r="DW281" i="1"/>
  <c r="DV281" i="1"/>
  <c r="DQ281" i="1"/>
  <c r="DP281" i="1"/>
  <c r="DK281" i="1"/>
  <c r="DJ281" i="1"/>
  <c r="DE281" i="1"/>
  <c r="DD281" i="1"/>
  <c r="CY281" i="1"/>
  <c r="CX281" i="1"/>
  <c r="CS281" i="1"/>
  <c r="CR281" i="1"/>
  <c r="CM281" i="1"/>
  <c r="CL281" i="1"/>
  <c r="CG281" i="1"/>
  <c r="CF281" i="1"/>
  <c r="CA281" i="1"/>
  <c r="BZ281" i="1"/>
  <c r="BU281" i="1"/>
  <c r="BT281" i="1"/>
  <c r="BO281" i="1"/>
  <c r="BN281" i="1"/>
  <c r="BI281" i="1"/>
  <c r="BH281" i="1"/>
  <c r="BC281" i="1"/>
  <c r="BB281" i="1"/>
  <c r="AW281" i="1"/>
  <c r="AV281" i="1"/>
  <c r="AQ281" i="1"/>
  <c r="AP281" i="1"/>
  <c r="AK281" i="1"/>
  <c r="AJ281" i="1"/>
  <c r="AE281" i="1"/>
  <c r="AD281" i="1"/>
  <c r="Y281" i="1"/>
  <c r="X281" i="1"/>
  <c r="S281" i="1"/>
  <c r="R281" i="1"/>
  <c r="M281" i="1"/>
  <c r="L281" i="1"/>
  <c r="G281" i="1"/>
  <c r="F281" i="1"/>
  <c r="MV280" i="1"/>
  <c r="ME280" i="1"/>
  <c r="MA280" i="1"/>
  <c r="MB280" i="1" s="1"/>
  <c r="LZ280" i="1"/>
  <c r="LM280" i="1"/>
  <c r="LL280" i="1"/>
  <c r="LG280" i="1"/>
  <c r="LF280" i="1"/>
  <c r="LA280" i="1"/>
  <c r="KZ280" i="1"/>
  <c r="KU280" i="1"/>
  <c r="KT280" i="1"/>
  <c r="KO280" i="1"/>
  <c r="KN280" i="1"/>
  <c r="JW280" i="1"/>
  <c r="JV280" i="1"/>
  <c r="JQ280" i="1"/>
  <c r="JP280" i="1"/>
  <c r="JK280" i="1"/>
  <c r="JJ280" i="1"/>
  <c r="JE280" i="1"/>
  <c r="JD280" i="1"/>
  <c r="IY280" i="1"/>
  <c r="IX280" i="1"/>
  <c r="IS280" i="1"/>
  <c r="IR280" i="1"/>
  <c r="IM280" i="1"/>
  <c r="IL280" i="1"/>
  <c r="IG280" i="1"/>
  <c r="IF280" i="1"/>
  <c r="IA280" i="1"/>
  <c r="HZ280" i="1"/>
  <c r="HU280" i="1"/>
  <c r="HT280" i="1"/>
  <c r="HI280" i="1"/>
  <c r="HH280" i="1"/>
  <c r="GK280" i="1"/>
  <c r="GJ280" i="1"/>
  <c r="GE280" i="1"/>
  <c r="GD280" i="1"/>
  <c r="FY280" i="1"/>
  <c r="FX280" i="1"/>
  <c r="FS280" i="1"/>
  <c r="FR280" i="1"/>
  <c r="FM280" i="1"/>
  <c r="FL280" i="1"/>
  <c r="FA280" i="1"/>
  <c r="EZ280" i="1"/>
  <c r="EU280" i="1"/>
  <c r="ET280" i="1"/>
  <c r="EO280" i="1"/>
  <c r="EN280" i="1"/>
  <c r="EC280" i="1"/>
  <c r="EB280" i="1"/>
  <c r="DW280" i="1"/>
  <c r="DV280" i="1"/>
  <c r="DQ280" i="1"/>
  <c r="DP280" i="1"/>
  <c r="DK280" i="1"/>
  <c r="DJ280" i="1"/>
  <c r="DE280" i="1"/>
  <c r="DD280" i="1"/>
  <c r="CY280" i="1"/>
  <c r="CX280" i="1"/>
  <c r="CS280" i="1"/>
  <c r="CR280" i="1"/>
  <c r="CM280" i="1"/>
  <c r="CL280" i="1"/>
  <c r="CG280" i="1"/>
  <c r="CF280" i="1"/>
  <c r="CA280" i="1"/>
  <c r="BZ280" i="1"/>
  <c r="BU280" i="1"/>
  <c r="BT280" i="1"/>
  <c r="BO280" i="1"/>
  <c r="BN280" i="1"/>
  <c r="BI280" i="1"/>
  <c r="BH280" i="1"/>
  <c r="BC280" i="1"/>
  <c r="BB280" i="1"/>
  <c r="AW280" i="1"/>
  <c r="AV280" i="1"/>
  <c r="AQ280" i="1"/>
  <c r="AP280" i="1"/>
  <c r="AK280" i="1"/>
  <c r="AJ280" i="1"/>
  <c r="AE280" i="1"/>
  <c r="AD280" i="1"/>
  <c r="Y280" i="1"/>
  <c r="X280" i="1"/>
  <c r="S280" i="1"/>
  <c r="R280" i="1"/>
  <c r="M280" i="1"/>
  <c r="L280" i="1"/>
  <c r="G280" i="1"/>
  <c r="F280" i="1"/>
  <c r="LZ279" i="1"/>
  <c r="LM279" i="1"/>
  <c r="LL279" i="1"/>
  <c r="LG279" i="1"/>
  <c r="LF279" i="1"/>
  <c r="LA279" i="1"/>
  <c r="KZ279" i="1"/>
  <c r="KU279" i="1"/>
  <c r="KT279" i="1"/>
  <c r="KO279" i="1"/>
  <c r="KN279" i="1"/>
  <c r="JW279" i="1"/>
  <c r="JV279" i="1"/>
  <c r="JQ279" i="1"/>
  <c r="JP279" i="1"/>
  <c r="JK279" i="1"/>
  <c r="JJ279" i="1"/>
  <c r="JE279" i="1"/>
  <c r="JD279" i="1"/>
  <c r="IY279" i="1"/>
  <c r="IX279" i="1"/>
  <c r="IS279" i="1"/>
  <c r="IR279" i="1"/>
  <c r="IM279" i="1"/>
  <c r="IL279" i="1"/>
  <c r="IG279" i="1"/>
  <c r="IF279" i="1"/>
  <c r="IA279" i="1"/>
  <c r="HZ279" i="1"/>
  <c r="HU279" i="1"/>
  <c r="HT279" i="1"/>
  <c r="HI279" i="1"/>
  <c r="HH279" i="1"/>
  <c r="GK279" i="1"/>
  <c r="GJ279" i="1"/>
  <c r="GE279" i="1"/>
  <c r="GD279" i="1"/>
  <c r="FY279" i="1"/>
  <c r="FX279" i="1"/>
  <c r="FS279" i="1"/>
  <c r="FR279" i="1"/>
  <c r="FM279" i="1"/>
  <c r="FL279" i="1"/>
  <c r="FA279" i="1"/>
  <c r="EZ279" i="1"/>
  <c r="EU279" i="1"/>
  <c r="ET279" i="1"/>
  <c r="EO279" i="1"/>
  <c r="EN279" i="1"/>
  <c r="EC279" i="1"/>
  <c r="EB279" i="1"/>
  <c r="DW279" i="1"/>
  <c r="DV279" i="1"/>
  <c r="DQ279" i="1"/>
  <c r="DP279" i="1"/>
  <c r="DK279" i="1"/>
  <c r="DJ279" i="1"/>
  <c r="DE279" i="1"/>
  <c r="DD279" i="1"/>
  <c r="CY279" i="1"/>
  <c r="CX279" i="1"/>
  <c r="CS279" i="1"/>
  <c r="CR279" i="1"/>
  <c r="CM279" i="1"/>
  <c r="CL279" i="1"/>
  <c r="CG279" i="1"/>
  <c r="CF279" i="1"/>
  <c r="CA279" i="1"/>
  <c r="BZ279" i="1"/>
  <c r="BU279" i="1"/>
  <c r="BT279" i="1"/>
  <c r="BO279" i="1"/>
  <c r="BN279" i="1"/>
  <c r="BI279" i="1"/>
  <c r="BH279" i="1"/>
  <c r="BC279" i="1"/>
  <c r="BB279" i="1"/>
  <c r="AW279" i="1"/>
  <c r="AV279" i="1"/>
  <c r="AQ279" i="1"/>
  <c r="AP279" i="1"/>
  <c r="AK279" i="1"/>
  <c r="AJ279" i="1"/>
  <c r="AE279" i="1"/>
  <c r="AD279" i="1"/>
  <c r="Y279" i="1"/>
  <c r="X279" i="1"/>
  <c r="S279" i="1"/>
  <c r="R279" i="1"/>
  <c r="M279" i="1"/>
  <c r="L279" i="1"/>
  <c r="G279" i="1"/>
  <c r="F279" i="1"/>
  <c r="MV278" i="1"/>
  <c r="ME278" i="1"/>
  <c r="MA278" i="1"/>
  <c r="MB278" i="1" s="1"/>
  <c r="LZ278" i="1"/>
  <c r="LM278" i="1"/>
  <c r="LL278" i="1"/>
  <c r="LG278" i="1"/>
  <c r="LF278" i="1"/>
  <c r="LA278" i="1"/>
  <c r="KZ278" i="1"/>
  <c r="KU278" i="1"/>
  <c r="KT278" i="1"/>
  <c r="KO278" i="1"/>
  <c r="KN278" i="1"/>
  <c r="JW278" i="1"/>
  <c r="JV278" i="1"/>
  <c r="JQ278" i="1"/>
  <c r="JP278" i="1"/>
  <c r="JK278" i="1"/>
  <c r="JJ278" i="1"/>
  <c r="JE278" i="1"/>
  <c r="JD278" i="1"/>
  <c r="IY278" i="1"/>
  <c r="IX278" i="1"/>
  <c r="IS278" i="1"/>
  <c r="IR278" i="1"/>
  <c r="IM278" i="1"/>
  <c r="IL278" i="1"/>
  <c r="IG278" i="1"/>
  <c r="IF278" i="1"/>
  <c r="IA278" i="1"/>
  <c r="HZ278" i="1"/>
  <c r="HU278" i="1"/>
  <c r="HT278" i="1"/>
  <c r="HI278" i="1"/>
  <c r="HH278" i="1"/>
  <c r="GK278" i="1"/>
  <c r="GJ278" i="1"/>
  <c r="GE278" i="1"/>
  <c r="GD278" i="1"/>
  <c r="FY278" i="1"/>
  <c r="FX278" i="1"/>
  <c r="FS278" i="1"/>
  <c r="FR278" i="1"/>
  <c r="FA278" i="1"/>
  <c r="EZ278" i="1"/>
  <c r="EU278" i="1"/>
  <c r="ET278" i="1"/>
  <c r="EO278" i="1"/>
  <c r="EN278" i="1"/>
  <c r="EC278" i="1"/>
  <c r="EB278" i="1"/>
  <c r="DW278" i="1"/>
  <c r="DV278" i="1"/>
  <c r="DQ278" i="1"/>
  <c r="DP278" i="1"/>
  <c r="DK278" i="1"/>
  <c r="DJ278" i="1"/>
  <c r="DE278" i="1"/>
  <c r="DD278" i="1"/>
  <c r="CY278" i="1"/>
  <c r="CX278" i="1"/>
  <c r="CS278" i="1"/>
  <c r="CR278" i="1"/>
  <c r="CM278" i="1"/>
  <c r="CL278" i="1"/>
  <c r="CG278" i="1"/>
  <c r="CF278" i="1"/>
  <c r="CA278" i="1"/>
  <c r="BZ278" i="1"/>
  <c r="BU278" i="1"/>
  <c r="BT278" i="1"/>
  <c r="BO278" i="1"/>
  <c r="BN278" i="1"/>
  <c r="BI278" i="1"/>
  <c r="BH278" i="1"/>
  <c r="BC278" i="1"/>
  <c r="BB278" i="1"/>
  <c r="AW278" i="1"/>
  <c r="AV278" i="1"/>
  <c r="AQ278" i="1"/>
  <c r="AP278" i="1"/>
  <c r="AK278" i="1"/>
  <c r="AJ278" i="1"/>
  <c r="AE278" i="1"/>
  <c r="AD278" i="1"/>
  <c r="Y278" i="1"/>
  <c r="X278" i="1"/>
  <c r="S278" i="1"/>
  <c r="R278" i="1"/>
  <c r="M278" i="1"/>
  <c r="L278" i="1"/>
  <c r="G278" i="1"/>
  <c r="F278" i="1"/>
  <c r="MV277" i="1"/>
  <c r="ME277" i="1"/>
  <c r="MA277" i="1"/>
  <c r="MB277" i="1" s="1"/>
  <c r="MC277" i="1" s="1"/>
  <c r="LZ277" i="1"/>
  <c r="LM277" i="1"/>
  <c r="LL277" i="1"/>
  <c r="LG277" i="1"/>
  <c r="LF277" i="1"/>
  <c r="LA277" i="1"/>
  <c r="KZ277" i="1"/>
  <c r="KU277" i="1"/>
  <c r="KT277" i="1"/>
  <c r="KO277" i="1"/>
  <c r="KN277" i="1"/>
  <c r="JW277" i="1"/>
  <c r="JV277" i="1"/>
  <c r="JQ277" i="1"/>
  <c r="JP277" i="1"/>
  <c r="JK277" i="1"/>
  <c r="JJ277" i="1"/>
  <c r="JE277" i="1"/>
  <c r="JD277" i="1"/>
  <c r="IY277" i="1"/>
  <c r="IX277" i="1"/>
  <c r="IS277" i="1"/>
  <c r="IR277" i="1"/>
  <c r="IM277" i="1"/>
  <c r="IL277" i="1"/>
  <c r="IG277" i="1"/>
  <c r="IF277" i="1"/>
  <c r="IA277" i="1"/>
  <c r="HZ277" i="1"/>
  <c r="HU277" i="1"/>
  <c r="HT277" i="1"/>
  <c r="HI277" i="1"/>
  <c r="HH277" i="1"/>
  <c r="GK277" i="1"/>
  <c r="GJ277" i="1"/>
  <c r="GE277" i="1"/>
  <c r="GD277" i="1"/>
  <c r="FY277" i="1"/>
  <c r="FX277" i="1"/>
  <c r="FS277" i="1"/>
  <c r="FR277" i="1"/>
  <c r="FM277" i="1"/>
  <c r="FL277" i="1"/>
  <c r="FA277" i="1"/>
  <c r="EZ277" i="1"/>
  <c r="EU277" i="1"/>
  <c r="ET277" i="1"/>
  <c r="EO277" i="1"/>
  <c r="EN277" i="1"/>
  <c r="EC277" i="1"/>
  <c r="EB277" i="1"/>
  <c r="DW277" i="1"/>
  <c r="DV277" i="1"/>
  <c r="DQ277" i="1"/>
  <c r="DP277" i="1"/>
  <c r="DK277" i="1"/>
  <c r="DJ277" i="1"/>
  <c r="DE277" i="1"/>
  <c r="DD277" i="1"/>
  <c r="CY277" i="1"/>
  <c r="CX277" i="1"/>
  <c r="CS277" i="1"/>
  <c r="CR277" i="1"/>
  <c r="CM277" i="1"/>
  <c r="CL277" i="1"/>
  <c r="CG277" i="1"/>
  <c r="CF277" i="1"/>
  <c r="CA277" i="1"/>
  <c r="BZ277" i="1"/>
  <c r="BU277" i="1"/>
  <c r="BT277" i="1"/>
  <c r="BO277" i="1"/>
  <c r="BN277" i="1"/>
  <c r="BI277" i="1"/>
  <c r="BH277" i="1"/>
  <c r="BC277" i="1"/>
  <c r="BB277" i="1"/>
  <c r="AW277" i="1"/>
  <c r="AV277" i="1"/>
  <c r="AQ277" i="1"/>
  <c r="AP277" i="1"/>
  <c r="AK277" i="1"/>
  <c r="AJ277" i="1"/>
  <c r="AE277" i="1"/>
  <c r="AD277" i="1"/>
  <c r="Y277" i="1"/>
  <c r="X277" i="1"/>
  <c r="S277" i="1"/>
  <c r="R277" i="1"/>
  <c r="M277" i="1"/>
  <c r="L277" i="1"/>
  <c r="G277" i="1"/>
  <c r="F277" i="1"/>
  <c r="LZ276" i="1"/>
  <c r="LM276" i="1"/>
  <c r="LL276" i="1"/>
  <c r="LG276" i="1"/>
  <c r="LF276" i="1"/>
  <c r="LA276" i="1"/>
  <c r="KZ276" i="1"/>
  <c r="KU276" i="1"/>
  <c r="KT276" i="1"/>
  <c r="KO276" i="1"/>
  <c r="KN276" i="1"/>
  <c r="JW276" i="1"/>
  <c r="JV276" i="1"/>
  <c r="JQ276" i="1"/>
  <c r="JP276" i="1"/>
  <c r="JK276" i="1"/>
  <c r="JJ276" i="1"/>
  <c r="JE276" i="1"/>
  <c r="JD276" i="1"/>
  <c r="IY276" i="1"/>
  <c r="IX276" i="1"/>
  <c r="IS276" i="1"/>
  <c r="IR276" i="1"/>
  <c r="IM276" i="1"/>
  <c r="IL276" i="1"/>
  <c r="IG276" i="1"/>
  <c r="IF276" i="1"/>
  <c r="IA276" i="1"/>
  <c r="HZ276" i="1"/>
  <c r="HU276" i="1"/>
  <c r="HT276" i="1"/>
  <c r="HI276" i="1"/>
  <c r="HH276" i="1"/>
  <c r="GK276" i="1"/>
  <c r="GJ276" i="1"/>
  <c r="GE276" i="1"/>
  <c r="GD276" i="1"/>
  <c r="FY276" i="1"/>
  <c r="FX276" i="1"/>
  <c r="FS276" i="1"/>
  <c r="FR276" i="1"/>
  <c r="FM276" i="1"/>
  <c r="FL276" i="1"/>
  <c r="FA276" i="1"/>
  <c r="EZ276" i="1"/>
  <c r="EU276" i="1"/>
  <c r="ET276" i="1"/>
  <c r="EO276" i="1"/>
  <c r="EN276" i="1"/>
  <c r="EC276" i="1"/>
  <c r="EB276" i="1"/>
  <c r="DW276" i="1"/>
  <c r="DV276" i="1"/>
  <c r="DQ276" i="1"/>
  <c r="DP276" i="1"/>
  <c r="DK276" i="1"/>
  <c r="DJ276" i="1"/>
  <c r="DE276" i="1"/>
  <c r="DD276" i="1"/>
  <c r="CY276" i="1"/>
  <c r="CX276" i="1"/>
  <c r="CS276" i="1"/>
  <c r="CR276" i="1"/>
  <c r="CM276" i="1"/>
  <c r="CL276" i="1"/>
  <c r="CG276" i="1"/>
  <c r="CF276" i="1"/>
  <c r="CA276" i="1"/>
  <c r="BZ276" i="1"/>
  <c r="BU276" i="1"/>
  <c r="BT276" i="1"/>
  <c r="BO276" i="1"/>
  <c r="BN276" i="1"/>
  <c r="BI276" i="1"/>
  <c r="BH276" i="1"/>
  <c r="BC276" i="1"/>
  <c r="BB276" i="1"/>
  <c r="AW276" i="1"/>
  <c r="AV276" i="1"/>
  <c r="AQ276" i="1"/>
  <c r="AP276" i="1"/>
  <c r="AK276" i="1"/>
  <c r="AJ276" i="1"/>
  <c r="AE276" i="1"/>
  <c r="AD276" i="1"/>
  <c r="Y276" i="1"/>
  <c r="X276" i="1"/>
  <c r="S276" i="1"/>
  <c r="R276" i="1"/>
  <c r="M276" i="1"/>
  <c r="L276" i="1"/>
  <c r="G276" i="1"/>
  <c r="F276" i="1"/>
  <c r="MV275" i="1"/>
  <c r="ME275" i="1"/>
  <c r="MA275" i="1"/>
  <c r="MB275" i="1" s="1"/>
  <c r="LZ275" i="1"/>
  <c r="LM275" i="1"/>
  <c r="LL275" i="1"/>
  <c r="LG275" i="1"/>
  <c r="LF275" i="1"/>
  <c r="LA275" i="1"/>
  <c r="KZ275" i="1"/>
  <c r="KU275" i="1"/>
  <c r="KT275" i="1"/>
  <c r="KO275" i="1"/>
  <c r="KN275" i="1"/>
  <c r="JW275" i="1"/>
  <c r="JV275" i="1"/>
  <c r="JQ275" i="1"/>
  <c r="JP275" i="1"/>
  <c r="JK275" i="1"/>
  <c r="JJ275" i="1"/>
  <c r="JE275" i="1"/>
  <c r="JD275" i="1"/>
  <c r="IY275" i="1"/>
  <c r="IX275" i="1"/>
  <c r="IS275" i="1"/>
  <c r="IR275" i="1"/>
  <c r="IM275" i="1"/>
  <c r="IL275" i="1"/>
  <c r="IG275" i="1"/>
  <c r="IF275" i="1"/>
  <c r="IA275" i="1"/>
  <c r="HZ275" i="1"/>
  <c r="HU275" i="1"/>
  <c r="HT275" i="1"/>
  <c r="HI275" i="1"/>
  <c r="HH275" i="1"/>
  <c r="GK275" i="1"/>
  <c r="GJ275" i="1"/>
  <c r="GE275" i="1"/>
  <c r="GD275" i="1"/>
  <c r="FY275" i="1"/>
  <c r="FX275" i="1"/>
  <c r="FS275" i="1"/>
  <c r="FR275" i="1"/>
  <c r="FM275" i="1"/>
  <c r="FL275" i="1"/>
  <c r="FA275" i="1"/>
  <c r="EZ275" i="1"/>
  <c r="EU275" i="1"/>
  <c r="ET275" i="1"/>
  <c r="EO275" i="1"/>
  <c r="EN275" i="1"/>
  <c r="EC275" i="1"/>
  <c r="EB275" i="1"/>
  <c r="DW275" i="1"/>
  <c r="DV275" i="1"/>
  <c r="DQ275" i="1"/>
  <c r="DP275" i="1"/>
  <c r="DK275" i="1"/>
  <c r="DJ275" i="1"/>
  <c r="DE275" i="1"/>
  <c r="DD275" i="1"/>
  <c r="CY275" i="1"/>
  <c r="CX275" i="1"/>
  <c r="CS275" i="1"/>
  <c r="CR275" i="1"/>
  <c r="CM275" i="1"/>
  <c r="CL275" i="1"/>
  <c r="CG275" i="1"/>
  <c r="CF275" i="1"/>
  <c r="CA275" i="1"/>
  <c r="BZ275" i="1"/>
  <c r="BU275" i="1"/>
  <c r="BT275" i="1"/>
  <c r="BO275" i="1"/>
  <c r="BN275" i="1"/>
  <c r="BI275" i="1"/>
  <c r="BH275" i="1"/>
  <c r="BC275" i="1"/>
  <c r="BB275" i="1"/>
  <c r="AW275" i="1"/>
  <c r="AV275" i="1"/>
  <c r="AQ275" i="1"/>
  <c r="AP275" i="1"/>
  <c r="AK275" i="1"/>
  <c r="AJ275" i="1"/>
  <c r="AE275" i="1"/>
  <c r="AD275" i="1"/>
  <c r="Y275" i="1"/>
  <c r="X275" i="1"/>
  <c r="S275" i="1"/>
  <c r="R275" i="1"/>
  <c r="M275" i="1"/>
  <c r="L275" i="1"/>
  <c r="G275" i="1"/>
  <c r="F275" i="1"/>
  <c r="MV274" i="1"/>
  <c r="ME274" i="1"/>
  <c r="MA274" i="1"/>
  <c r="MB274" i="1" s="1"/>
  <c r="LZ274" i="1"/>
  <c r="LM274" i="1"/>
  <c r="LL274" i="1"/>
  <c r="LG274" i="1"/>
  <c r="LF274" i="1"/>
  <c r="LA274" i="1"/>
  <c r="KZ274" i="1"/>
  <c r="KU274" i="1"/>
  <c r="KT274" i="1"/>
  <c r="KO274" i="1"/>
  <c r="KN274" i="1"/>
  <c r="JW274" i="1"/>
  <c r="JV274" i="1"/>
  <c r="JQ274" i="1"/>
  <c r="JP274" i="1"/>
  <c r="JK274" i="1"/>
  <c r="JJ274" i="1"/>
  <c r="JE274" i="1"/>
  <c r="JD274" i="1"/>
  <c r="IY274" i="1"/>
  <c r="IX274" i="1"/>
  <c r="IS274" i="1"/>
  <c r="IR274" i="1"/>
  <c r="IM274" i="1"/>
  <c r="IL274" i="1"/>
  <c r="IG274" i="1"/>
  <c r="IF274" i="1"/>
  <c r="IA274" i="1"/>
  <c r="HZ274" i="1"/>
  <c r="HU274" i="1"/>
  <c r="HT274" i="1"/>
  <c r="HI274" i="1"/>
  <c r="HH274" i="1"/>
  <c r="GK274" i="1"/>
  <c r="GJ274" i="1"/>
  <c r="GE274" i="1"/>
  <c r="GD274" i="1"/>
  <c r="FY274" i="1"/>
  <c r="FX274" i="1"/>
  <c r="FS274" i="1"/>
  <c r="FR274" i="1"/>
  <c r="FM274" i="1"/>
  <c r="FL274" i="1"/>
  <c r="FA274" i="1"/>
  <c r="EZ274" i="1"/>
  <c r="EU274" i="1"/>
  <c r="ET274" i="1"/>
  <c r="EO274" i="1"/>
  <c r="EN274" i="1"/>
  <c r="EC274" i="1"/>
  <c r="EB274" i="1"/>
  <c r="DW274" i="1"/>
  <c r="DV274" i="1"/>
  <c r="DQ274" i="1"/>
  <c r="DP274" i="1"/>
  <c r="DK274" i="1"/>
  <c r="DJ274" i="1"/>
  <c r="DE274" i="1"/>
  <c r="DD274" i="1"/>
  <c r="CY274" i="1"/>
  <c r="CX274" i="1"/>
  <c r="CS274" i="1"/>
  <c r="CR274" i="1"/>
  <c r="CM274" i="1"/>
  <c r="CL274" i="1"/>
  <c r="CG274" i="1"/>
  <c r="CF274" i="1"/>
  <c r="CA274" i="1"/>
  <c r="BZ274" i="1"/>
  <c r="BU274" i="1"/>
  <c r="BT274" i="1"/>
  <c r="BO274" i="1"/>
  <c r="BN274" i="1"/>
  <c r="BI274" i="1"/>
  <c r="BH274" i="1"/>
  <c r="BC274" i="1"/>
  <c r="BB274" i="1"/>
  <c r="AW274" i="1"/>
  <c r="AV274" i="1"/>
  <c r="AQ274" i="1"/>
  <c r="AP274" i="1"/>
  <c r="AK274" i="1"/>
  <c r="AJ274" i="1"/>
  <c r="AE274" i="1"/>
  <c r="AD274" i="1"/>
  <c r="Y274" i="1"/>
  <c r="X274" i="1"/>
  <c r="S274" i="1"/>
  <c r="R274" i="1"/>
  <c r="M274" i="1"/>
  <c r="L274" i="1"/>
  <c r="G274" i="1"/>
  <c r="F274" i="1"/>
  <c r="LZ273" i="1"/>
  <c r="LM273" i="1"/>
  <c r="LL273" i="1"/>
  <c r="LG273" i="1"/>
  <c r="LF273" i="1"/>
  <c r="LA273" i="1"/>
  <c r="KZ273" i="1"/>
  <c r="KU273" i="1"/>
  <c r="KT273" i="1"/>
  <c r="KO273" i="1"/>
  <c r="KN273" i="1"/>
  <c r="JW273" i="1"/>
  <c r="JV273" i="1"/>
  <c r="JQ273" i="1"/>
  <c r="JP273" i="1"/>
  <c r="JK273" i="1"/>
  <c r="JJ273" i="1"/>
  <c r="JE273" i="1"/>
  <c r="JD273" i="1"/>
  <c r="IY273" i="1"/>
  <c r="IX273" i="1"/>
  <c r="IS273" i="1"/>
  <c r="IR273" i="1"/>
  <c r="IM273" i="1"/>
  <c r="IL273" i="1"/>
  <c r="IG273" i="1"/>
  <c r="IF273" i="1"/>
  <c r="IA273" i="1"/>
  <c r="HZ273" i="1"/>
  <c r="HU273" i="1"/>
  <c r="HT273" i="1"/>
  <c r="HI273" i="1"/>
  <c r="HH273" i="1"/>
  <c r="GK273" i="1"/>
  <c r="GJ273" i="1"/>
  <c r="GE273" i="1"/>
  <c r="GD273" i="1"/>
  <c r="FY273" i="1"/>
  <c r="FX273" i="1"/>
  <c r="FS273" i="1"/>
  <c r="FR273" i="1"/>
  <c r="FM273" i="1"/>
  <c r="FL273" i="1"/>
  <c r="FA273" i="1"/>
  <c r="EZ273" i="1"/>
  <c r="EU273" i="1"/>
  <c r="ET273" i="1"/>
  <c r="EO273" i="1"/>
  <c r="EN273" i="1"/>
  <c r="EC273" i="1"/>
  <c r="EB273" i="1"/>
  <c r="DW273" i="1"/>
  <c r="DV273" i="1"/>
  <c r="DQ273" i="1"/>
  <c r="DP273" i="1"/>
  <c r="DK273" i="1"/>
  <c r="DJ273" i="1"/>
  <c r="DE273" i="1"/>
  <c r="DD273" i="1"/>
  <c r="CY273" i="1"/>
  <c r="CX273" i="1"/>
  <c r="CS273" i="1"/>
  <c r="CR273" i="1"/>
  <c r="CM273" i="1"/>
  <c r="CL273" i="1"/>
  <c r="CG273" i="1"/>
  <c r="CF273" i="1"/>
  <c r="CA273" i="1"/>
  <c r="BZ273" i="1"/>
  <c r="BU273" i="1"/>
  <c r="BT273" i="1"/>
  <c r="BO273" i="1"/>
  <c r="BN273" i="1"/>
  <c r="BI273" i="1"/>
  <c r="BH273" i="1"/>
  <c r="BC273" i="1"/>
  <c r="BB273" i="1"/>
  <c r="AW273" i="1"/>
  <c r="AV273" i="1"/>
  <c r="AQ273" i="1"/>
  <c r="AP273" i="1"/>
  <c r="AK273" i="1"/>
  <c r="AJ273" i="1"/>
  <c r="AE273" i="1"/>
  <c r="AD273" i="1"/>
  <c r="Y273" i="1"/>
  <c r="X273" i="1"/>
  <c r="S273" i="1"/>
  <c r="R273" i="1"/>
  <c r="M273" i="1"/>
  <c r="L273" i="1"/>
  <c r="G273" i="1"/>
  <c r="F273" i="1"/>
  <c r="MV272" i="1"/>
  <c r="ME272" i="1"/>
  <c r="MA272" i="1"/>
  <c r="MB272" i="1" s="1"/>
  <c r="LZ272" i="1"/>
  <c r="LM272" i="1"/>
  <c r="LL272" i="1"/>
  <c r="LG272" i="1"/>
  <c r="LF272" i="1"/>
  <c r="LA272" i="1"/>
  <c r="KZ272" i="1"/>
  <c r="KU272" i="1"/>
  <c r="KT272" i="1"/>
  <c r="KO272" i="1"/>
  <c r="KN272" i="1"/>
  <c r="JW272" i="1"/>
  <c r="JV272" i="1"/>
  <c r="JQ272" i="1"/>
  <c r="JP272" i="1"/>
  <c r="JK272" i="1"/>
  <c r="JJ272" i="1"/>
  <c r="JE272" i="1"/>
  <c r="JD272" i="1"/>
  <c r="IY272" i="1"/>
  <c r="IX272" i="1"/>
  <c r="IS272" i="1"/>
  <c r="IR272" i="1"/>
  <c r="IM272" i="1"/>
  <c r="IL272" i="1"/>
  <c r="IG272" i="1"/>
  <c r="IF272" i="1"/>
  <c r="IA272" i="1"/>
  <c r="HZ272" i="1"/>
  <c r="HU272" i="1"/>
  <c r="HT272" i="1"/>
  <c r="HI272" i="1"/>
  <c r="HH272" i="1"/>
  <c r="GK272" i="1"/>
  <c r="GJ272" i="1"/>
  <c r="GE272" i="1"/>
  <c r="GD272" i="1"/>
  <c r="FY272" i="1"/>
  <c r="FX272" i="1"/>
  <c r="FS272" i="1"/>
  <c r="FR272" i="1"/>
  <c r="FM272" i="1"/>
  <c r="FL272" i="1"/>
  <c r="FA272" i="1"/>
  <c r="EZ272" i="1"/>
  <c r="EU272" i="1"/>
  <c r="ET272" i="1"/>
  <c r="EO272" i="1"/>
  <c r="EN272" i="1"/>
  <c r="EC272" i="1"/>
  <c r="EB272" i="1"/>
  <c r="DW272" i="1"/>
  <c r="DV272" i="1"/>
  <c r="DQ272" i="1"/>
  <c r="DP272" i="1"/>
  <c r="DK272" i="1"/>
  <c r="DJ272" i="1"/>
  <c r="DE272" i="1"/>
  <c r="DD272" i="1"/>
  <c r="CY272" i="1"/>
  <c r="CX272" i="1"/>
  <c r="CS272" i="1"/>
  <c r="CR272" i="1"/>
  <c r="CM272" i="1"/>
  <c r="CL272" i="1"/>
  <c r="CG272" i="1"/>
  <c r="CF272" i="1"/>
  <c r="CA272" i="1"/>
  <c r="BZ272" i="1"/>
  <c r="BU272" i="1"/>
  <c r="BT272" i="1"/>
  <c r="BO272" i="1"/>
  <c r="BN272" i="1"/>
  <c r="BI272" i="1"/>
  <c r="BH272" i="1"/>
  <c r="BC272" i="1"/>
  <c r="BB272" i="1"/>
  <c r="AW272" i="1"/>
  <c r="AV272" i="1"/>
  <c r="AQ272" i="1"/>
  <c r="AP272" i="1"/>
  <c r="AK272" i="1"/>
  <c r="AJ272" i="1"/>
  <c r="AE272" i="1"/>
  <c r="AD272" i="1"/>
  <c r="Y272" i="1"/>
  <c r="X272" i="1"/>
  <c r="S272" i="1"/>
  <c r="R272" i="1"/>
  <c r="M272" i="1"/>
  <c r="L272" i="1"/>
  <c r="G272" i="1"/>
  <c r="F272" i="1"/>
  <c r="MV271" i="1"/>
  <c r="ME271" i="1"/>
  <c r="MA271" i="1"/>
  <c r="MB271" i="1" s="1"/>
  <c r="MC271" i="1" s="1"/>
  <c r="LZ271" i="1"/>
  <c r="LM271" i="1"/>
  <c r="LL271" i="1"/>
  <c r="LG271" i="1"/>
  <c r="LF271" i="1"/>
  <c r="LA271" i="1"/>
  <c r="KZ271" i="1"/>
  <c r="KU271" i="1"/>
  <c r="KT271" i="1"/>
  <c r="KO271" i="1"/>
  <c r="KN271" i="1"/>
  <c r="JW271" i="1"/>
  <c r="JV271" i="1"/>
  <c r="JQ271" i="1"/>
  <c r="JP271" i="1"/>
  <c r="JK271" i="1"/>
  <c r="JJ271" i="1"/>
  <c r="JE271" i="1"/>
  <c r="JD271" i="1"/>
  <c r="IY271" i="1"/>
  <c r="IX271" i="1"/>
  <c r="IS271" i="1"/>
  <c r="IR271" i="1"/>
  <c r="IM271" i="1"/>
  <c r="IL271" i="1"/>
  <c r="IG271" i="1"/>
  <c r="IF271" i="1"/>
  <c r="IA271" i="1"/>
  <c r="HZ271" i="1"/>
  <c r="HU271" i="1"/>
  <c r="HT271" i="1"/>
  <c r="HI271" i="1"/>
  <c r="HH271" i="1"/>
  <c r="GK271" i="1"/>
  <c r="GJ271" i="1"/>
  <c r="GE271" i="1"/>
  <c r="GD271" i="1"/>
  <c r="FY271" i="1"/>
  <c r="FX271" i="1"/>
  <c r="FS271" i="1"/>
  <c r="FR271" i="1"/>
  <c r="FM271" i="1"/>
  <c r="FL271" i="1"/>
  <c r="FA271" i="1"/>
  <c r="EZ271" i="1"/>
  <c r="EU271" i="1"/>
  <c r="ET271" i="1"/>
  <c r="EO271" i="1"/>
  <c r="EN271" i="1"/>
  <c r="EC271" i="1"/>
  <c r="EB271" i="1"/>
  <c r="DW271" i="1"/>
  <c r="DV271" i="1"/>
  <c r="DQ271" i="1"/>
  <c r="DP271" i="1"/>
  <c r="DK271" i="1"/>
  <c r="DJ271" i="1"/>
  <c r="DE271" i="1"/>
  <c r="DD271" i="1"/>
  <c r="CY271" i="1"/>
  <c r="CX271" i="1"/>
  <c r="CS271" i="1"/>
  <c r="CR271" i="1"/>
  <c r="CM271" i="1"/>
  <c r="CL271" i="1"/>
  <c r="CG271" i="1"/>
  <c r="CF271" i="1"/>
  <c r="CA271" i="1"/>
  <c r="BZ271" i="1"/>
  <c r="BU271" i="1"/>
  <c r="BT271" i="1"/>
  <c r="BO271" i="1"/>
  <c r="BN271" i="1"/>
  <c r="BI271" i="1"/>
  <c r="BH271" i="1"/>
  <c r="BC271" i="1"/>
  <c r="BB271" i="1"/>
  <c r="AW271" i="1"/>
  <c r="AV271" i="1"/>
  <c r="AQ271" i="1"/>
  <c r="AP271" i="1"/>
  <c r="AK271" i="1"/>
  <c r="AJ271" i="1"/>
  <c r="AE271" i="1"/>
  <c r="AD271" i="1"/>
  <c r="Y271" i="1"/>
  <c r="X271" i="1"/>
  <c r="S271" i="1"/>
  <c r="R271" i="1"/>
  <c r="M271" i="1"/>
  <c r="L271" i="1"/>
  <c r="G271" i="1"/>
  <c r="F271" i="1"/>
  <c r="LZ270" i="1"/>
  <c r="LM270" i="1"/>
  <c r="LL270" i="1"/>
  <c r="LG270" i="1"/>
  <c r="LF270" i="1"/>
  <c r="LA270" i="1"/>
  <c r="KZ270" i="1"/>
  <c r="KU270" i="1"/>
  <c r="KT270" i="1"/>
  <c r="KO270" i="1"/>
  <c r="KN270" i="1"/>
  <c r="JQ270" i="1"/>
  <c r="JP270" i="1"/>
  <c r="JK270" i="1"/>
  <c r="JJ270" i="1"/>
  <c r="JE270" i="1"/>
  <c r="JD270" i="1"/>
  <c r="IY270" i="1"/>
  <c r="IX270" i="1"/>
  <c r="IS270" i="1"/>
  <c r="IR270" i="1"/>
  <c r="IM270" i="1"/>
  <c r="IL270" i="1"/>
  <c r="IG270" i="1"/>
  <c r="IF270" i="1"/>
  <c r="IA270" i="1"/>
  <c r="HZ270" i="1"/>
  <c r="HU270" i="1"/>
  <c r="HT270" i="1"/>
  <c r="HI270" i="1"/>
  <c r="HH270" i="1"/>
  <c r="GK270" i="1"/>
  <c r="GJ270" i="1"/>
  <c r="GE270" i="1"/>
  <c r="GD270" i="1"/>
  <c r="FY270" i="1"/>
  <c r="FX270" i="1"/>
  <c r="FS270" i="1"/>
  <c r="FR270" i="1"/>
  <c r="FM270" i="1"/>
  <c r="FL270" i="1"/>
  <c r="FA270" i="1"/>
  <c r="EZ270" i="1"/>
  <c r="EU270" i="1"/>
  <c r="ET270" i="1"/>
  <c r="EO270" i="1"/>
  <c r="EN270" i="1"/>
  <c r="EC270" i="1"/>
  <c r="EB270" i="1"/>
  <c r="DW270" i="1"/>
  <c r="DV270" i="1"/>
  <c r="DQ270" i="1"/>
  <c r="DP270" i="1"/>
  <c r="DK270" i="1"/>
  <c r="DJ270" i="1"/>
  <c r="DE270" i="1"/>
  <c r="DD270" i="1"/>
  <c r="CY270" i="1"/>
  <c r="CX270" i="1"/>
  <c r="CS270" i="1"/>
  <c r="CR270" i="1"/>
  <c r="CM270" i="1"/>
  <c r="CL270" i="1"/>
  <c r="CG270" i="1"/>
  <c r="CF270" i="1"/>
  <c r="CA270" i="1"/>
  <c r="BZ270" i="1"/>
  <c r="BU270" i="1"/>
  <c r="BT270" i="1"/>
  <c r="BO270" i="1"/>
  <c r="BN270" i="1"/>
  <c r="BI270" i="1"/>
  <c r="BH270" i="1"/>
  <c r="BC270" i="1"/>
  <c r="BB270" i="1"/>
  <c r="AW270" i="1"/>
  <c r="AV270" i="1"/>
  <c r="AQ270" i="1"/>
  <c r="AP270" i="1"/>
  <c r="AK270" i="1"/>
  <c r="AJ270" i="1"/>
  <c r="AE270" i="1"/>
  <c r="AD270" i="1"/>
  <c r="Y270" i="1"/>
  <c r="X270" i="1"/>
  <c r="S270" i="1"/>
  <c r="R270" i="1"/>
  <c r="M270" i="1"/>
  <c r="L270" i="1"/>
  <c r="G270" i="1"/>
  <c r="F270" i="1"/>
  <c r="MV269" i="1"/>
  <c r="ME269" i="1"/>
  <c r="MA269" i="1"/>
  <c r="MB269" i="1" s="1"/>
  <c r="LZ269" i="1"/>
  <c r="LM269" i="1"/>
  <c r="LL269" i="1"/>
  <c r="LG269" i="1"/>
  <c r="LF269" i="1"/>
  <c r="LA269" i="1"/>
  <c r="KZ269" i="1"/>
  <c r="KU269" i="1"/>
  <c r="KT269" i="1"/>
  <c r="KO269" i="1"/>
  <c r="KN269" i="1"/>
  <c r="JW269" i="1"/>
  <c r="JV269" i="1"/>
  <c r="JQ269" i="1"/>
  <c r="JP269" i="1"/>
  <c r="JK269" i="1"/>
  <c r="JJ269" i="1"/>
  <c r="JE269" i="1"/>
  <c r="JD269" i="1"/>
  <c r="IY269" i="1"/>
  <c r="IX269" i="1"/>
  <c r="IS269" i="1"/>
  <c r="IR269" i="1"/>
  <c r="IM269" i="1"/>
  <c r="IL269" i="1"/>
  <c r="IG269" i="1"/>
  <c r="IF269" i="1"/>
  <c r="IA269" i="1"/>
  <c r="HZ269" i="1"/>
  <c r="HU269" i="1"/>
  <c r="HT269" i="1"/>
  <c r="HI269" i="1"/>
  <c r="HH269" i="1"/>
  <c r="GK269" i="1"/>
  <c r="GJ269" i="1"/>
  <c r="GE269" i="1"/>
  <c r="GD269" i="1"/>
  <c r="FY269" i="1"/>
  <c r="FX269" i="1"/>
  <c r="FS269" i="1"/>
  <c r="FR269" i="1"/>
  <c r="FM269" i="1"/>
  <c r="FL269" i="1"/>
  <c r="FA269" i="1"/>
  <c r="EZ269" i="1"/>
  <c r="EU269" i="1"/>
  <c r="ET269" i="1"/>
  <c r="EO269" i="1"/>
  <c r="EN269" i="1"/>
  <c r="EC269" i="1"/>
  <c r="EB269" i="1"/>
  <c r="DW269" i="1"/>
  <c r="DV269" i="1"/>
  <c r="DQ269" i="1"/>
  <c r="DP269" i="1"/>
  <c r="DK269" i="1"/>
  <c r="DJ269" i="1"/>
  <c r="DE269" i="1"/>
  <c r="DD269" i="1"/>
  <c r="CY269" i="1"/>
  <c r="CX269" i="1"/>
  <c r="CS269" i="1"/>
  <c r="CR269" i="1"/>
  <c r="CM269" i="1"/>
  <c r="CL269" i="1"/>
  <c r="CG269" i="1"/>
  <c r="CF269" i="1"/>
  <c r="CA269" i="1"/>
  <c r="BZ269" i="1"/>
  <c r="BU269" i="1"/>
  <c r="BT269" i="1"/>
  <c r="BO269" i="1"/>
  <c r="BN269" i="1"/>
  <c r="BI269" i="1"/>
  <c r="BH269" i="1"/>
  <c r="BC269" i="1"/>
  <c r="BB269" i="1"/>
  <c r="AW269" i="1"/>
  <c r="AV269" i="1"/>
  <c r="AQ269" i="1"/>
  <c r="AP269" i="1"/>
  <c r="AK269" i="1"/>
  <c r="AJ269" i="1"/>
  <c r="AE269" i="1"/>
  <c r="AD269" i="1"/>
  <c r="Y269" i="1"/>
  <c r="X269" i="1"/>
  <c r="S269" i="1"/>
  <c r="R269" i="1"/>
  <c r="M269" i="1"/>
  <c r="L269" i="1"/>
  <c r="G269" i="1"/>
  <c r="F269" i="1"/>
  <c r="MV268" i="1"/>
  <c r="ME268" i="1"/>
  <c r="MA268" i="1"/>
  <c r="MB268" i="1" s="1"/>
  <c r="LZ268" i="1"/>
  <c r="LM268" i="1"/>
  <c r="LL268" i="1"/>
  <c r="LG268" i="1"/>
  <c r="LF268" i="1"/>
  <c r="LA268" i="1"/>
  <c r="KZ268" i="1"/>
  <c r="KU268" i="1"/>
  <c r="KT268" i="1"/>
  <c r="KO268" i="1"/>
  <c r="KN268" i="1"/>
  <c r="JQ268" i="1"/>
  <c r="JP268" i="1"/>
  <c r="JK268" i="1"/>
  <c r="JJ268" i="1"/>
  <c r="JE268" i="1"/>
  <c r="JD268" i="1"/>
  <c r="IY268" i="1"/>
  <c r="IX268" i="1"/>
  <c r="IS268" i="1"/>
  <c r="IR268" i="1"/>
  <c r="IM268" i="1"/>
  <c r="IL268" i="1"/>
  <c r="IG268" i="1"/>
  <c r="IF268" i="1"/>
  <c r="IA268" i="1"/>
  <c r="HZ268" i="1"/>
  <c r="HU268" i="1"/>
  <c r="HT268" i="1"/>
  <c r="HI268" i="1"/>
  <c r="HH268" i="1"/>
  <c r="GK268" i="1"/>
  <c r="GJ268" i="1"/>
  <c r="GE268" i="1"/>
  <c r="GD268" i="1"/>
  <c r="FY268" i="1"/>
  <c r="FX268" i="1"/>
  <c r="FS268" i="1"/>
  <c r="FR268" i="1"/>
  <c r="FM268" i="1"/>
  <c r="FL268" i="1"/>
  <c r="FA268" i="1"/>
  <c r="EZ268" i="1"/>
  <c r="EU268" i="1"/>
  <c r="ET268" i="1"/>
  <c r="EO268" i="1"/>
  <c r="EN268" i="1"/>
  <c r="EC268" i="1"/>
  <c r="EB268" i="1"/>
  <c r="DW268" i="1"/>
  <c r="DV268" i="1"/>
  <c r="DQ268" i="1"/>
  <c r="DP268" i="1"/>
  <c r="DK268" i="1"/>
  <c r="DJ268" i="1"/>
  <c r="DE268" i="1"/>
  <c r="DD268" i="1"/>
  <c r="CY268" i="1"/>
  <c r="CX268" i="1"/>
  <c r="CS268" i="1"/>
  <c r="CR268" i="1"/>
  <c r="CM268" i="1"/>
  <c r="CL268" i="1"/>
  <c r="CG268" i="1"/>
  <c r="CF268" i="1"/>
  <c r="CA268" i="1"/>
  <c r="BZ268" i="1"/>
  <c r="BU268" i="1"/>
  <c r="BT268" i="1"/>
  <c r="BO268" i="1"/>
  <c r="BN268" i="1"/>
  <c r="BI268" i="1"/>
  <c r="BH268" i="1"/>
  <c r="BC268" i="1"/>
  <c r="BB268" i="1"/>
  <c r="AW268" i="1"/>
  <c r="AV268" i="1"/>
  <c r="AQ268" i="1"/>
  <c r="AP268" i="1"/>
  <c r="AK268" i="1"/>
  <c r="AJ268" i="1"/>
  <c r="AE268" i="1"/>
  <c r="AD268" i="1"/>
  <c r="Y268" i="1"/>
  <c r="X268" i="1"/>
  <c r="S268" i="1"/>
  <c r="R268" i="1"/>
  <c r="M268" i="1"/>
  <c r="L268" i="1"/>
  <c r="G268" i="1"/>
  <c r="F268" i="1"/>
  <c r="LZ267" i="1"/>
  <c r="LM267" i="1"/>
  <c r="LL267" i="1"/>
  <c r="LG267" i="1"/>
  <c r="LF267" i="1"/>
  <c r="LA267" i="1"/>
  <c r="KZ267" i="1"/>
  <c r="KU267" i="1"/>
  <c r="KT267" i="1"/>
  <c r="KO267" i="1"/>
  <c r="KN267" i="1"/>
  <c r="JW267" i="1"/>
  <c r="JV267" i="1"/>
  <c r="JQ267" i="1"/>
  <c r="JP267" i="1"/>
  <c r="JK267" i="1"/>
  <c r="JJ267" i="1"/>
  <c r="JE267" i="1"/>
  <c r="JD267" i="1"/>
  <c r="IY267" i="1"/>
  <c r="IX267" i="1"/>
  <c r="IS267" i="1"/>
  <c r="IR267" i="1"/>
  <c r="IM267" i="1"/>
  <c r="IL267" i="1"/>
  <c r="IG267" i="1"/>
  <c r="IF267" i="1"/>
  <c r="IA267" i="1"/>
  <c r="HZ267" i="1"/>
  <c r="HU267" i="1"/>
  <c r="HT267" i="1"/>
  <c r="HI267" i="1"/>
  <c r="HH267" i="1"/>
  <c r="GK267" i="1"/>
  <c r="GJ267" i="1"/>
  <c r="GE267" i="1"/>
  <c r="GD267" i="1"/>
  <c r="FY267" i="1"/>
  <c r="FX267" i="1"/>
  <c r="FS267" i="1"/>
  <c r="FR267" i="1"/>
  <c r="FM267" i="1"/>
  <c r="FL267" i="1"/>
  <c r="FA267" i="1"/>
  <c r="EZ267" i="1"/>
  <c r="EU267" i="1"/>
  <c r="ET267" i="1"/>
  <c r="EO267" i="1"/>
  <c r="EN267" i="1"/>
  <c r="EC267" i="1"/>
  <c r="EB267" i="1"/>
  <c r="DW267" i="1"/>
  <c r="DV267" i="1"/>
  <c r="DQ267" i="1"/>
  <c r="DP267" i="1"/>
  <c r="DK267" i="1"/>
  <c r="DJ267" i="1"/>
  <c r="DE267" i="1"/>
  <c r="DD267" i="1"/>
  <c r="CY267" i="1"/>
  <c r="CX267" i="1"/>
  <c r="CS267" i="1"/>
  <c r="CR267" i="1"/>
  <c r="CM267" i="1"/>
  <c r="CL267" i="1"/>
  <c r="CG267" i="1"/>
  <c r="CF267" i="1"/>
  <c r="CA267" i="1"/>
  <c r="BZ267" i="1"/>
  <c r="BU267" i="1"/>
  <c r="BT267" i="1"/>
  <c r="BO267" i="1"/>
  <c r="BN267" i="1"/>
  <c r="BI267" i="1"/>
  <c r="BH267" i="1"/>
  <c r="BC267" i="1"/>
  <c r="BB267" i="1"/>
  <c r="AW267" i="1"/>
  <c r="AV267" i="1"/>
  <c r="AQ267" i="1"/>
  <c r="AP267" i="1"/>
  <c r="AK267" i="1"/>
  <c r="AJ267" i="1"/>
  <c r="AE267" i="1"/>
  <c r="AD267" i="1"/>
  <c r="Y267" i="1"/>
  <c r="X267" i="1"/>
  <c r="S267" i="1"/>
  <c r="R267" i="1"/>
  <c r="M267" i="1"/>
  <c r="L267" i="1"/>
  <c r="G267" i="1"/>
  <c r="F267" i="1"/>
  <c r="MV266" i="1"/>
  <c r="ME266" i="1"/>
  <c r="MA266" i="1"/>
  <c r="MB266" i="1" s="1"/>
  <c r="LZ266" i="1"/>
  <c r="LM266" i="1"/>
  <c r="LL266" i="1"/>
  <c r="LG266" i="1"/>
  <c r="LF266" i="1"/>
  <c r="LA266" i="1"/>
  <c r="KZ266" i="1"/>
  <c r="KU266" i="1"/>
  <c r="KT266" i="1"/>
  <c r="KO266" i="1"/>
  <c r="KN266" i="1"/>
  <c r="JW266" i="1"/>
  <c r="JV266" i="1"/>
  <c r="JQ266" i="1"/>
  <c r="JP266" i="1"/>
  <c r="JK266" i="1"/>
  <c r="JJ266" i="1"/>
  <c r="JE266" i="1"/>
  <c r="JD266" i="1"/>
  <c r="IY266" i="1"/>
  <c r="IX266" i="1"/>
  <c r="IS266" i="1"/>
  <c r="IR266" i="1"/>
  <c r="IM266" i="1"/>
  <c r="IL266" i="1"/>
  <c r="IG266" i="1"/>
  <c r="IF266" i="1"/>
  <c r="IA266" i="1"/>
  <c r="HZ266" i="1"/>
  <c r="HU266" i="1"/>
  <c r="HT266" i="1"/>
  <c r="HI266" i="1"/>
  <c r="HH266" i="1"/>
  <c r="GK266" i="1"/>
  <c r="GJ266" i="1"/>
  <c r="GE266" i="1"/>
  <c r="GD266" i="1"/>
  <c r="FY266" i="1"/>
  <c r="FX266" i="1"/>
  <c r="FS266" i="1"/>
  <c r="FR266" i="1"/>
  <c r="FM266" i="1"/>
  <c r="FL266" i="1"/>
  <c r="FA266" i="1"/>
  <c r="EZ266" i="1"/>
  <c r="EU266" i="1"/>
  <c r="ET266" i="1"/>
  <c r="EO266" i="1"/>
  <c r="EN266" i="1"/>
  <c r="EC266" i="1"/>
  <c r="EB266" i="1"/>
  <c r="DW266" i="1"/>
  <c r="DV266" i="1"/>
  <c r="DQ266" i="1"/>
  <c r="DP266" i="1"/>
  <c r="DK266" i="1"/>
  <c r="DJ266" i="1"/>
  <c r="DE266" i="1"/>
  <c r="DD266" i="1"/>
  <c r="CY266" i="1"/>
  <c r="CX266" i="1"/>
  <c r="CS266" i="1"/>
  <c r="CR266" i="1"/>
  <c r="CM266" i="1"/>
  <c r="CL266" i="1"/>
  <c r="CG266" i="1"/>
  <c r="CF266" i="1"/>
  <c r="CA266" i="1"/>
  <c r="BZ266" i="1"/>
  <c r="BU266" i="1"/>
  <c r="BT266" i="1"/>
  <c r="BO266" i="1"/>
  <c r="BN266" i="1"/>
  <c r="BI266" i="1"/>
  <c r="BH266" i="1"/>
  <c r="BC266" i="1"/>
  <c r="BB266" i="1"/>
  <c r="AW266" i="1"/>
  <c r="AV266" i="1"/>
  <c r="AQ266" i="1"/>
  <c r="AP266" i="1"/>
  <c r="AK266" i="1"/>
  <c r="AJ266" i="1"/>
  <c r="AE266" i="1"/>
  <c r="AD266" i="1"/>
  <c r="Y266" i="1"/>
  <c r="X266" i="1"/>
  <c r="S266" i="1"/>
  <c r="R266" i="1"/>
  <c r="M266" i="1"/>
  <c r="L266" i="1"/>
  <c r="G266" i="1"/>
  <c r="F266" i="1"/>
  <c r="MV265" i="1"/>
  <c r="ME265" i="1"/>
  <c r="MA265" i="1"/>
  <c r="MB265" i="1" s="1"/>
  <c r="LZ265" i="1"/>
  <c r="LM265" i="1"/>
  <c r="LL265" i="1"/>
  <c r="LG265" i="1"/>
  <c r="LF265" i="1"/>
  <c r="LA265" i="1"/>
  <c r="KZ265" i="1"/>
  <c r="KU265" i="1"/>
  <c r="KT265" i="1"/>
  <c r="KO265" i="1"/>
  <c r="KN265" i="1"/>
  <c r="JW265" i="1"/>
  <c r="JV265" i="1"/>
  <c r="JQ265" i="1"/>
  <c r="JP265" i="1"/>
  <c r="JK265" i="1"/>
  <c r="JJ265" i="1"/>
  <c r="JE265" i="1"/>
  <c r="JD265" i="1"/>
  <c r="IY265" i="1"/>
  <c r="IX265" i="1"/>
  <c r="IS265" i="1"/>
  <c r="IR265" i="1"/>
  <c r="IM265" i="1"/>
  <c r="IL265" i="1"/>
  <c r="IG265" i="1"/>
  <c r="IF265" i="1"/>
  <c r="IA265" i="1"/>
  <c r="HZ265" i="1"/>
  <c r="HU265" i="1"/>
  <c r="HT265" i="1"/>
  <c r="HI265" i="1"/>
  <c r="HH265" i="1"/>
  <c r="GK265" i="1"/>
  <c r="GJ265" i="1"/>
  <c r="GE265" i="1"/>
  <c r="GD265" i="1"/>
  <c r="FY265" i="1"/>
  <c r="FX265" i="1"/>
  <c r="FS265" i="1"/>
  <c r="FR265" i="1"/>
  <c r="FM265" i="1"/>
  <c r="FL265" i="1"/>
  <c r="FA265" i="1"/>
  <c r="EZ265" i="1"/>
  <c r="EU265" i="1"/>
  <c r="ET265" i="1"/>
  <c r="EO265" i="1"/>
  <c r="EN265" i="1"/>
  <c r="EC265" i="1"/>
  <c r="EB265" i="1"/>
  <c r="DW265" i="1"/>
  <c r="DV265" i="1"/>
  <c r="DQ265" i="1"/>
  <c r="DP265" i="1"/>
  <c r="DK265" i="1"/>
  <c r="DJ265" i="1"/>
  <c r="DE265" i="1"/>
  <c r="DD265" i="1"/>
  <c r="CY265" i="1"/>
  <c r="CX265" i="1"/>
  <c r="CS265" i="1"/>
  <c r="CR265" i="1"/>
  <c r="CM265" i="1"/>
  <c r="CL265" i="1"/>
  <c r="CG265" i="1"/>
  <c r="CF265" i="1"/>
  <c r="CA265" i="1"/>
  <c r="BZ265" i="1"/>
  <c r="BU265" i="1"/>
  <c r="BT265" i="1"/>
  <c r="BO265" i="1"/>
  <c r="BN265" i="1"/>
  <c r="BI265" i="1"/>
  <c r="BH265" i="1"/>
  <c r="BC265" i="1"/>
  <c r="BB265" i="1"/>
  <c r="AW265" i="1"/>
  <c r="AV265" i="1"/>
  <c r="AQ265" i="1"/>
  <c r="AP265" i="1"/>
  <c r="AK265" i="1"/>
  <c r="AJ265" i="1"/>
  <c r="AE265" i="1"/>
  <c r="AD265" i="1"/>
  <c r="Y265" i="1"/>
  <c r="X265" i="1"/>
  <c r="S265" i="1"/>
  <c r="R265" i="1"/>
  <c r="M265" i="1"/>
  <c r="L265" i="1"/>
  <c r="G265" i="1"/>
  <c r="F265" i="1"/>
  <c r="LZ264" i="1"/>
  <c r="LM264" i="1"/>
  <c r="LL264" i="1"/>
  <c r="LG264" i="1"/>
  <c r="LF264" i="1"/>
  <c r="LA264" i="1"/>
  <c r="KZ264" i="1"/>
  <c r="KU264" i="1"/>
  <c r="KT264" i="1"/>
  <c r="KO264" i="1"/>
  <c r="KN264" i="1"/>
  <c r="JW264" i="1"/>
  <c r="JV264" i="1"/>
  <c r="JQ264" i="1"/>
  <c r="JP264" i="1"/>
  <c r="JK264" i="1"/>
  <c r="JJ264" i="1"/>
  <c r="JE264" i="1"/>
  <c r="JD264" i="1"/>
  <c r="IY264" i="1"/>
  <c r="IX264" i="1"/>
  <c r="IS264" i="1"/>
  <c r="IR264" i="1"/>
  <c r="IM264" i="1"/>
  <c r="IL264" i="1"/>
  <c r="IG264" i="1"/>
  <c r="IF264" i="1"/>
  <c r="IA264" i="1"/>
  <c r="HZ264" i="1"/>
  <c r="HU264" i="1"/>
  <c r="HT264" i="1"/>
  <c r="HI264" i="1"/>
  <c r="HH264" i="1"/>
  <c r="GK264" i="1"/>
  <c r="GJ264" i="1"/>
  <c r="GE264" i="1"/>
  <c r="GD264" i="1"/>
  <c r="FY264" i="1"/>
  <c r="FX264" i="1"/>
  <c r="FS264" i="1"/>
  <c r="FR264" i="1"/>
  <c r="FM264" i="1"/>
  <c r="FL264" i="1"/>
  <c r="FA264" i="1"/>
  <c r="EZ264" i="1"/>
  <c r="EU264" i="1"/>
  <c r="ET264" i="1"/>
  <c r="EO264" i="1"/>
  <c r="EN264" i="1"/>
  <c r="EC264" i="1"/>
  <c r="EB264" i="1"/>
  <c r="DW264" i="1"/>
  <c r="DV264" i="1"/>
  <c r="DQ264" i="1"/>
  <c r="DP264" i="1"/>
  <c r="DK264" i="1"/>
  <c r="DJ264" i="1"/>
  <c r="DE264" i="1"/>
  <c r="DD264" i="1"/>
  <c r="CY264" i="1"/>
  <c r="CX264" i="1"/>
  <c r="CS264" i="1"/>
  <c r="CR264" i="1"/>
  <c r="CM264" i="1"/>
  <c r="CL264" i="1"/>
  <c r="CG264" i="1"/>
  <c r="CF264" i="1"/>
  <c r="CA264" i="1"/>
  <c r="BZ264" i="1"/>
  <c r="BU264" i="1"/>
  <c r="BT264" i="1"/>
  <c r="BO264" i="1"/>
  <c r="BN264" i="1"/>
  <c r="BI264" i="1"/>
  <c r="BH264" i="1"/>
  <c r="BC264" i="1"/>
  <c r="BB264" i="1"/>
  <c r="AW264" i="1"/>
  <c r="AV264" i="1"/>
  <c r="AQ264" i="1"/>
  <c r="AP264" i="1"/>
  <c r="AK264" i="1"/>
  <c r="AJ264" i="1"/>
  <c r="AE264" i="1"/>
  <c r="AD264" i="1"/>
  <c r="Y264" i="1"/>
  <c r="X264" i="1"/>
  <c r="S264" i="1"/>
  <c r="R264" i="1"/>
  <c r="M264" i="1"/>
  <c r="L264" i="1"/>
  <c r="G264" i="1"/>
  <c r="F264" i="1"/>
  <c r="MV263" i="1"/>
  <c r="ME263" i="1"/>
  <c r="MA263" i="1"/>
  <c r="MB263" i="1" s="1"/>
  <c r="LZ263" i="1"/>
  <c r="LM263" i="1"/>
  <c r="LL263" i="1"/>
  <c r="LG263" i="1"/>
  <c r="LF263" i="1"/>
  <c r="LA263" i="1"/>
  <c r="KZ263" i="1"/>
  <c r="KU263" i="1"/>
  <c r="KT263" i="1"/>
  <c r="KO263" i="1"/>
  <c r="KN263" i="1"/>
  <c r="JW263" i="1"/>
  <c r="JV263" i="1"/>
  <c r="JQ263" i="1"/>
  <c r="JP263" i="1"/>
  <c r="JK263" i="1"/>
  <c r="JJ263" i="1"/>
  <c r="JE263" i="1"/>
  <c r="JD263" i="1"/>
  <c r="IY263" i="1"/>
  <c r="IX263" i="1"/>
  <c r="IS263" i="1"/>
  <c r="IR263" i="1"/>
  <c r="IM263" i="1"/>
  <c r="IL263" i="1"/>
  <c r="IG263" i="1"/>
  <c r="IF263" i="1"/>
  <c r="IA263" i="1"/>
  <c r="HZ263" i="1"/>
  <c r="HU263" i="1"/>
  <c r="HT263" i="1"/>
  <c r="HI263" i="1"/>
  <c r="HH263" i="1"/>
  <c r="GK263" i="1"/>
  <c r="GJ263" i="1"/>
  <c r="GE263" i="1"/>
  <c r="GD263" i="1"/>
  <c r="FY263" i="1"/>
  <c r="FX263" i="1"/>
  <c r="FS263" i="1"/>
  <c r="FR263" i="1"/>
  <c r="FM263" i="1"/>
  <c r="FL263" i="1"/>
  <c r="FA263" i="1"/>
  <c r="EZ263" i="1"/>
  <c r="EU263" i="1"/>
  <c r="ET263" i="1"/>
  <c r="EO263" i="1"/>
  <c r="EN263" i="1"/>
  <c r="EC263" i="1"/>
  <c r="EB263" i="1"/>
  <c r="DW263" i="1"/>
  <c r="DV263" i="1"/>
  <c r="DQ263" i="1"/>
  <c r="DP263" i="1"/>
  <c r="DK263" i="1"/>
  <c r="DJ263" i="1"/>
  <c r="DE263" i="1"/>
  <c r="DD263" i="1"/>
  <c r="CY263" i="1"/>
  <c r="CX263" i="1"/>
  <c r="CS263" i="1"/>
  <c r="CR263" i="1"/>
  <c r="CM263" i="1"/>
  <c r="CL263" i="1"/>
  <c r="CG263" i="1"/>
  <c r="CF263" i="1"/>
  <c r="CA263" i="1"/>
  <c r="BZ263" i="1"/>
  <c r="BU263" i="1"/>
  <c r="BT263" i="1"/>
  <c r="BO263" i="1"/>
  <c r="BN263" i="1"/>
  <c r="BI263" i="1"/>
  <c r="BH263" i="1"/>
  <c r="BC263" i="1"/>
  <c r="BB263" i="1"/>
  <c r="AW263" i="1"/>
  <c r="AV263" i="1"/>
  <c r="AQ263" i="1"/>
  <c r="AP263" i="1"/>
  <c r="AK263" i="1"/>
  <c r="AJ263" i="1"/>
  <c r="AE263" i="1"/>
  <c r="AD263" i="1"/>
  <c r="Y263" i="1"/>
  <c r="X263" i="1"/>
  <c r="S263" i="1"/>
  <c r="R263" i="1"/>
  <c r="M263" i="1"/>
  <c r="L263" i="1"/>
  <c r="G263" i="1"/>
  <c r="F263" i="1"/>
  <c r="MV262" i="1"/>
  <c r="ME262" i="1"/>
  <c r="MA262" i="1"/>
  <c r="MB262" i="1" s="1"/>
  <c r="LZ262" i="1"/>
  <c r="LM262" i="1"/>
  <c r="LL262" i="1"/>
  <c r="LG262" i="1"/>
  <c r="LF262" i="1"/>
  <c r="LA262" i="1"/>
  <c r="KZ262" i="1"/>
  <c r="KU262" i="1"/>
  <c r="KT262" i="1"/>
  <c r="KO262" i="1"/>
  <c r="KN262" i="1"/>
  <c r="JW262" i="1"/>
  <c r="JV262" i="1"/>
  <c r="JQ262" i="1"/>
  <c r="JP262" i="1"/>
  <c r="JK262" i="1"/>
  <c r="JJ262" i="1"/>
  <c r="JE262" i="1"/>
  <c r="JD262" i="1"/>
  <c r="IY262" i="1"/>
  <c r="IX262" i="1"/>
  <c r="IS262" i="1"/>
  <c r="IR262" i="1"/>
  <c r="IM262" i="1"/>
  <c r="IL262" i="1"/>
  <c r="IG262" i="1"/>
  <c r="IF262" i="1"/>
  <c r="IA262" i="1"/>
  <c r="HZ262" i="1"/>
  <c r="HU262" i="1"/>
  <c r="HT262" i="1"/>
  <c r="HI262" i="1"/>
  <c r="HH262" i="1"/>
  <c r="GK262" i="1"/>
  <c r="GJ262" i="1"/>
  <c r="GE262" i="1"/>
  <c r="GD262" i="1"/>
  <c r="FY262" i="1"/>
  <c r="FX262" i="1"/>
  <c r="FS262" i="1"/>
  <c r="FR262" i="1"/>
  <c r="FM262" i="1"/>
  <c r="FL262" i="1"/>
  <c r="FA262" i="1"/>
  <c r="EZ262" i="1"/>
  <c r="EU262" i="1"/>
  <c r="ET262" i="1"/>
  <c r="EO262" i="1"/>
  <c r="EN262" i="1"/>
  <c r="EC262" i="1"/>
  <c r="EB262" i="1"/>
  <c r="DW262" i="1"/>
  <c r="DV262" i="1"/>
  <c r="DQ262" i="1"/>
  <c r="DP262" i="1"/>
  <c r="DK262" i="1"/>
  <c r="DJ262" i="1"/>
  <c r="DE262" i="1"/>
  <c r="DD262" i="1"/>
  <c r="CY262" i="1"/>
  <c r="CX262" i="1"/>
  <c r="CS262" i="1"/>
  <c r="CR262" i="1"/>
  <c r="CM262" i="1"/>
  <c r="CL262" i="1"/>
  <c r="CG262" i="1"/>
  <c r="CF262" i="1"/>
  <c r="CA262" i="1"/>
  <c r="BZ262" i="1"/>
  <c r="BU262" i="1"/>
  <c r="BT262" i="1"/>
  <c r="BO262" i="1"/>
  <c r="BN262" i="1"/>
  <c r="BI262" i="1"/>
  <c r="BH262" i="1"/>
  <c r="BC262" i="1"/>
  <c r="BB262" i="1"/>
  <c r="AW262" i="1"/>
  <c r="AV262" i="1"/>
  <c r="AQ262" i="1"/>
  <c r="AP262" i="1"/>
  <c r="AK262" i="1"/>
  <c r="AJ262" i="1"/>
  <c r="AE262" i="1"/>
  <c r="AD262" i="1"/>
  <c r="Y262" i="1"/>
  <c r="X262" i="1"/>
  <c r="S262" i="1"/>
  <c r="R262" i="1"/>
  <c r="M262" i="1"/>
  <c r="L262" i="1"/>
  <c r="G262" i="1"/>
  <c r="F262" i="1"/>
  <c r="LZ261" i="1"/>
  <c r="LM261" i="1"/>
  <c r="LL261" i="1"/>
  <c r="LG261" i="1"/>
  <c r="LF261" i="1"/>
  <c r="LA261" i="1"/>
  <c r="KZ261" i="1"/>
  <c r="KU261" i="1"/>
  <c r="KT261" i="1"/>
  <c r="KO261" i="1"/>
  <c r="KN261" i="1"/>
  <c r="JW261" i="1"/>
  <c r="JV261" i="1"/>
  <c r="JQ261" i="1"/>
  <c r="JP261" i="1"/>
  <c r="JK261" i="1"/>
  <c r="JJ261" i="1"/>
  <c r="JE261" i="1"/>
  <c r="JD261" i="1"/>
  <c r="IY261" i="1"/>
  <c r="IX261" i="1"/>
  <c r="IS261" i="1"/>
  <c r="IR261" i="1"/>
  <c r="IM261" i="1"/>
  <c r="IL261" i="1"/>
  <c r="IG261" i="1"/>
  <c r="IF261" i="1"/>
  <c r="IA261" i="1"/>
  <c r="HZ261" i="1"/>
  <c r="HU261" i="1"/>
  <c r="HT261" i="1"/>
  <c r="HI261" i="1"/>
  <c r="HH261" i="1"/>
  <c r="GK261" i="1"/>
  <c r="GJ261" i="1"/>
  <c r="GE261" i="1"/>
  <c r="GD261" i="1"/>
  <c r="FY261" i="1"/>
  <c r="FX261" i="1"/>
  <c r="FS261" i="1"/>
  <c r="FR261" i="1"/>
  <c r="FM261" i="1"/>
  <c r="FL261" i="1"/>
  <c r="FA261" i="1"/>
  <c r="EZ261" i="1"/>
  <c r="EU261" i="1"/>
  <c r="ET261" i="1"/>
  <c r="EO261" i="1"/>
  <c r="EN261" i="1"/>
  <c r="EC261" i="1"/>
  <c r="EB261" i="1"/>
  <c r="DW261" i="1"/>
  <c r="DV261" i="1"/>
  <c r="DQ261" i="1"/>
  <c r="DP261" i="1"/>
  <c r="DK261" i="1"/>
  <c r="DJ261" i="1"/>
  <c r="DE261" i="1"/>
  <c r="DD261" i="1"/>
  <c r="CY261" i="1"/>
  <c r="CX261" i="1"/>
  <c r="CS261" i="1"/>
  <c r="CR261" i="1"/>
  <c r="CM261" i="1"/>
  <c r="CL261" i="1"/>
  <c r="CG261" i="1"/>
  <c r="CF261" i="1"/>
  <c r="CA261" i="1"/>
  <c r="BZ261" i="1"/>
  <c r="BU261" i="1"/>
  <c r="BT261" i="1"/>
  <c r="BO261" i="1"/>
  <c r="BN261" i="1"/>
  <c r="BI261" i="1"/>
  <c r="BH261" i="1"/>
  <c r="BC261" i="1"/>
  <c r="BB261" i="1"/>
  <c r="AW261" i="1"/>
  <c r="AV261" i="1"/>
  <c r="AQ261" i="1"/>
  <c r="AP261" i="1"/>
  <c r="AK261" i="1"/>
  <c r="AJ261" i="1"/>
  <c r="AE261" i="1"/>
  <c r="AD261" i="1"/>
  <c r="Y261" i="1"/>
  <c r="X261" i="1"/>
  <c r="S261" i="1"/>
  <c r="R261" i="1"/>
  <c r="M261" i="1"/>
  <c r="L261" i="1"/>
  <c r="G261" i="1"/>
  <c r="F261" i="1"/>
  <c r="MV260" i="1"/>
  <c r="ME260" i="1"/>
  <c r="MA260" i="1"/>
  <c r="MB260" i="1" s="1"/>
  <c r="LZ260" i="1"/>
  <c r="LM260" i="1"/>
  <c r="LL260" i="1"/>
  <c r="LG260" i="1"/>
  <c r="LF260" i="1"/>
  <c r="LA260" i="1"/>
  <c r="KZ260" i="1"/>
  <c r="KU260" i="1"/>
  <c r="KT260" i="1"/>
  <c r="KO260" i="1"/>
  <c r="KN260" i="1"/>
  <c r="JW260" i="1"/>
  <c r="JV260" i="1"/>
  <c r="JQ260" i="1"/>
  <c r="JP260" i="1"/>
  <c r="JK260" i="1"/>
  <c r="JJ260" i="1"/>
  <c r="JE260" i="1"/>
  <c r="JD260" i="1"/>
  <c r="IY260" i="1"/>
  <c r="IX260" i="1"/>
  <c r="IS260" i="1"/>
  <c r="IR260" i="1"/>
  <c r="IM260" i="1"/>
  <c r="IL260" i="1"/>
  <c r="IG260" i="1"/>
  <c r="IF260" i="1"/>
  <c r="IA260" i="1"/>
  <c r="HZ260" i="1"/>
  <c r="HU260" i="1"/>
  <c r="HT260" i="1"/>
  <c r="HI260" i="1"/>
  <c r="HH260" i="1"/>
  <c r="GK260" i="1"/>
  <c r="GJ260" i="1"/>
  <c r="GE260" i="1"/>
  <c r="GD260" i="1"/>
  <c r="FY260" i="1"/>
  <c r="FX260" i="1"/>
  <c r="FS260" i="1"/>
  <c r="FR260" i="1"/>
  <c r="FM260" i="1"/>
  <c r="FL260" i="1"/>
  <c r="FA260" i="1"/>
  <c r="EZ260" i="1"/>
  <c r="EU260" i="1"/>
  <c r="ET260" i="1"/>
  <c r="EO260" i="1"/>
  <c r="EN260" i="1"/>
  <c r="EC260" i="1"/>
  <c r="EB260" i="1"/>
  <c r="DW260" i="1"/>
  <c r="DV260" i="1"/>
  <c r="DQ260" i="1"/>
  <c r="DP260" i="1"/>
  <c r="DK260" i="1"/>
  <c r="DJ260" i="1"/>
  <c r="DE260" i="1"/>
  <c r="DD260" i="1"/>
  <c r="CY260" i="1"/>
  <c r="CX260" i="1"/>
  <c r="CS260" i="1"/>
  <c r="CR260" i="1"/>
  <c r="CM260" i="1"/>
  <c r="CL260" i="1"/>
  <c r="CG260" i="1"/>
  <c r="CF260" i="1"/>
  <c r="CA260" i="1"/>
  <c r="BZ260" i="1"/>
  <c r="BU260" i="1"/>
  <c r="BT260" i="1"/>
  <c r="BO260" i="1"/>
  <c r="BN260" i="1"/>
  <c r="BI260" i="1"/>
  <c r="BH260" i="1"/>
  <c r="BC260" i="1"/>
  <c r="BB260" i="1"/>
  <c r="AW260" i="1"/>
  <c r="AV260" i="1"/>
  <c r="AQ260" i="1"/>
  <c r="AP260" i="1"/>
  <c r="AK260" i="1"/>
  <c r="AJ260" i="1"/>
  <c r="AE260" i="1"/>
  <c r="AD260" i="1"/>
  <c r="Y260" i="1"/>
  <c r="X260" i="1"/>
  <c r="S260" i="1"/>
  <c r="R260" i="1"/>
  <c r="M260" i="1"/>
  <c r="L260" i="1"/>
  <c r="G260" i="1"/>
  <c r="F260" i="1"/>
  <c r="MV259" i="1"/>
  <c r="ME259" i="1"/>
  <c r="MA259" i="1"/>
  <c r="MB259" i="1" s="1"/>
  <c r="MC259" i="1" s="1"/>
  <c r="LZ259" i="1"/>
  <c r="LM259" i="1"/>
  <c r="LL259" i="1"/>
  <c r="LG259" i="1"/>
  <c r="LF259" i="1"/>
  <c r="LA259" i="1"/>
  <c r="KZ259" i="1"/>
  <c r="KU259" i="1"/>
  <c r="KT259" i="1"/>
  <c r="KO259" i="1"/>
  <c r="KN259" i="1"/>
  <c r="JW259" i="1"/>
  <c r="JV259" i="1"/>
  <c r="JQ259" i="1"/>
  <c r="JP259" i="1"/>
  <c r="JK259" i="1"/>
  <c r="JJ259" i="1"/>
  <c r="JE259" i="1"/>
  <c r="JD259" i="1"/>
  <c r="IY259" i="1"/>
  <c r="IX259" i="1"/>
  <c r="IS259" i="1"/>
  <c r="IR259" i="1"/>
  <c r="IM259" i="1"/>
  <c r="IL259" i="1"/>
  <c r="IG259" i="1"/>
  <c r="IF259" i="1"/>
  <c r="IA259" i="1"/>
  <c r="HZ259" i="1"/>
  <c r="HU259" i="1"/>
  <c r="HT259" i="1"/>
  <c r="HI259" i="1"/>
  <c r="HH259" i="1"/>
  <c r="GK259" i="1"/>
  <c r="GJ259" i="1"/>
  <c r="GE259" i="1"/>
  <c r="GD259" i="1"/>
  <c r="FY259" i="1"/>
  <c r="FX259" i="1"/>
  <c r="FS259" i="1"/>
  <c r="FR259" i="1"/>
  <c r="FM259" i="1"/>
  <c r="FL259" i="1"/>
  <c r="FA259" i="1"/>
  <c r="EZ259" i="1"/>
  <c r="EU259" i="1"/>
  <c r="ET259" i="1"/>
  <c r="EO259" i="1"/>
  <c r="EN259" i="1"/>
  <c r="EC259" i="1"/>
  <c r="EB259" i="1"/>
  <c r="DW259" i="1"/>
  <c r="DV259" i="1"/>
  <c r="DQ259" i="1"/>
  <c r="DP259" i="1"/>
  <c r="DK259" i="1"/>
  <c r="DJ259" i="1"/>
  <c r="DE259" i="1"/>
  <c r="DD259" i="1"/>
  <c r="CY259" i="1"/>
  <c r="CX259" i="1"/>
  <c r="CS259" i="1"/>
  <c r="CR259" i="1"/>
  <c r="CM259" i="1"/>
  <c r="CL259" i="1"/>
  <c r="CG259" i="1"/>
  <c r="CF259" i="1"/>
  <c r="CA259" i="1"/>
  <c r="BZ259" i="1"/>
  <c r="BU259" i="1"/>
  <c r="BT259" i="1"/>
  <c r="BO259" i="1"/>
  <c r="BN259" i="1"/>
  <c r="BI259" i="1"/>
  <c r="BH259" i="1"/>
  <c r="BC259" i="1"/>
  <c r="BB259" i="1"/>
  <c r="AW259" i="1"/>
  <c r="AV259" i="1"/>
  <c r="AQ259" i="1"/>
  <c r="AP259" i="1"/>
  <c r="AK259" i="1"/>
  <c r="AJ259" i="1"/>
  <c r="AE259" i="1"/>
  <c r="AD259" i="1"/>
  <c r="Y259" i="1"/>
  <c r="X259" i="1"/>
  <c r="S259" i="1"/>
  <c r="R259" i="1"/>
  <c r="M259" i="1"/>
  <c r="L259" i="1"/>
  <c r="G259" i="1"/>
  <c r="F259" i="1"/>
  <c r="LZ258" i="1"/>
  <c r="LM258" i="1"/>
  <c r="LL258" i="1"/>
  <c r="LG258" i="1"/>
  <c r="LF258" i="1"/>
  <c r="LA258" i="1"/>
  <c r="KZ258" i="1"/>
  <c r="KU258" i="1"/>
  <c r="KT258" i="1"/>
  <c r="KO258" i="1"/>
  <c r="KN258" i="1"/>
  <c r="JW258" i="1"/>
  <c r="JV258" i="1"/>
  <c r="JQ258" i="1"/>
  <c r="JP258" i="1"/>
  <c r="JK258" i="1"/>
  <c r="JJ258" i="1"/>
  <c r="JE258" i="1"/>
  <c r="JD258" i="1"/>
  <c r="IY258" i="1"/>
  <c r="IX258" i="1"/>
  <c r="IS258" i="1"/>
  <c r="IR258" i="1"/>
  <c r="IM258" i="1"/>
  <c r="IL258" i="1"/>
  <c r="IG258" i="1"/>
  <c r="IF258" i="1"/>
  <c r="IA258" i="1"/>
  <c r="HZ258" i="1"/>
  <c r="HU258" i="1"/>
  <c r="HT258" i="1"/>
  <c r="HI258" i="1"/>
  <c r="HH258" i="1"/>
  <c r="GK258" i="1"/>
  <c r="GJ258" i="1"/>
  <c r="GE258" i="1"/>
  <c r="GD258" i="1"/>
  <c r="FY258" i="1"/>
  <c r="FX258" i="1"/>
  <c r="FS258" i="1"/>
  <c r="FR258" i="1"/>
  <c r="FM258" i="1"/>
  <c r="FL258" i="1"/>
  <c r="FA258" i="1"/>
  <c r="EZ258" i="1"/>
  <c r="EU258" i="1"/>
  <c r="ET258" i="1"/>
  <c r="EO258" i="1"/>
  <c r="EN258" i="1"/>
  <c r="EC258" i="1"/>
  <c r="EB258" i="1"/>
  <c r="DW258" i="1"/>
  <c r="DV258" i="1"/>
  <c r="DQ258" i="1"/>
  <c r="DP258" i="1"/>
  <c r="DK258" i="1"/>
  <c r="DJ258" i="1"/>
  <c r="DE258" i="1"/>
  <c r="DD258" i="1"/>
  <c r="CY258" i="1"/>
  <c r="CX258" i="1"/>
  <c r="CS258" i="1"/>
  <c r="CR258" i="1"/>
  <c r="CM258" i="1"/>
  <c r="CL258" i="1"/>
  <c r="CG258" i="1"/>
  <c r="CF258" i="1"/>
  <c r="CA258" i="1"/>
  <c r="BZ258" i="1"/>
  <c r="BU258" i="1"/>
  <c r="BT258" i="1"/>
  <c r="BO258" i="1"/>
  <c r="BN258" i="1"/>
  <c r="BI258" i="1"/>
  <c r="BH258" i="1"/>
  <c r="BC258" i="1"/>
  <c r="BB258" i="1"/>
  <c r="AW258" i="1"/>
  <c r="AV258" i="1"/>
  <c r="AQ258" i="1"/>
  <c r="AP258" i="1"/>
  <c r="AK258" i="1"/>
  <c r="AJ258" i="1"/>
  <c r="AE258" i="1"/>
  <c r="AD258" i="1"/>
  <c r="Y258" i="1"/>
  <c r="X258" i="1"/>
  <c r="S258" i="1"/>
  <c r="R258" i="1"/>
  <c r="M258" i="1"/>
  <c r="L258" i="1"/>
  <c r="G258" i="1"/>
  <c r="F258" i="1"/>
  <c r="MV257" i="1"/>
  <c r="ME257" i="1"/>
  <c r="MA257" i="1"/>
  <c r="MB257" i="1" s="1"/>
  <c r="MC257" i="1" s="1"/>
  <c r="LZ257" i="1"/>
  <c r="LM257" i="1"/>
  <c r="LL257" i="1"/>
  <c r="LG257" i="1"/>
  <c r="LF257" i="1"/>
  <c r="LA257" i="1"/>
  <c r="KZ257" i="1"/>
  <c r="KU257" i="1"/>
  <c r="KT257" i="1"/>
  <c r="KO257" i="1"/>
  <c r="KN257" i="1"/>
  <c r="JW257" i="1"/>
  <c r="JV257" i="1"/>
  <c r="JQ257" i="1"/>
  <c r="JP257" i="1"/>
  <c r="JK257" i="1"/>
  <c r="JJ257" i="1"/>
  <c r="JE257" i="1"/>
  <c r="JD257" i="1"/>
  <c r="IY257" i="1"/>
  <c r="IX257" i="1"/>
  <c r="IS257" i="1"/>
  <c r="IR257" i="1"/>
  <c r="IM257" i="1"/>
  <c r="IL257" i="1"/>
  <c r="IG257" i="1"/>
  <c r="IF257" i="1"/>
  <c r="IA257" i="1"/>
  <c r="HZ257" i="1"/>
  <c r="HU257" i="1"/>
  <c r="HT257" i="1"/>
  <c r="HI257" i="1"/>
  <c r="HH257" i="1"/>
  <c r="GK257" i="1"/>
  <c r="GJ257" i="1"/>
  <c r="GE257" i="1"/>
  <c r="GD257" i="1"/>
  <c r="FY257" i="1"/>
  <c r="FX257" i="1"/>
  <c r="FS257" i="1"/>
  <c r="FR257" i="1"/>
  <c r="FM257" i="1"/>
  <c r="FL257" i="1"/>
  <c r="FA257" i="1"/>
  <c r="EZ257" i="1"/>
  <c r="EU257" i="1"/>
  <c r="ET257" i="1"/>
  <c r="EO257" i="1"/>
  <c r="EN257" i="1"/>
  <c r="EC257" i="1"/>
  <c r="EB257" i="1"/>
  <c r="DW257" i="1"/>
  <c r="DV257" i="1"/>
  <c r="DQ257" i="1"/>
  <c r="DP257" i="1"/>
  <c r="DK257" i="1"/>
  <c r="DJ257" i="1"/>
  <c r="DE257" i="1"/>
  <c r="DD257" i="1"/>
  <c r="CY257" i="1"/>
  <c r="CX257" i="1"/>
  <c r="CS257" i="1"/>
  <c r="CR257" i="1"/>
  <c r="CM257" i="1"/>
  <c r="CL257" i="1"/>
  <c r="CG257" i="1"/>
  <c r="CF257" i="1"/>
  <c r="CA257" i="1"/>
  <c r="BZ257" i="1"/>
  <c r="BU257" i="1"/>
  <c r="BT257" i="1"/>
  <c r="BO257" i="1"/>
  <c r="BN257" i="1"/>
  <c r="BI257" i="1"/>
  <c r="BH257" i="1"/>
  <c r="BC257" i="1"/>
  <c r="BB257" i="1"/>
  <c r="AW257" i="1"/>
  <c r="AV257" i="1"/>
  <c r="AQ257" i="1"/>
  <c r="AP257" i="1"/>
  <c r="AK257" i="1"/>
  <c r="AJ257" i="1"/>
  <c r="AE257" i="1"/>
  <c r="AD257" i="1"/>
  <c r="Y257" i="1"/>
  <c r="X257" i="1"/>
  <c r="S257" i="1"/>
  <c r="R257" i="1"/>
  <c r="M257" i="1"/>
  <c r="L257" i="1"/>
  <c r="G257" i="1"/>
  <c r="F257" i="1"/>
  <c r="MV256" i="1"/>
  <c r="ME256" i="1"/>
  <c r="MA256" i="1"/>
  <c r="MB256" i="1" s="1"/>
  <c r="MC256" i="1" s="1"/>
  <c r="LZ256" i="1"/>
  <c r="LM256" i="1"/>
  <c r="LL256" i="1"/>
  <c r="LG256" i="1"/>
  <c r="LF256" i="1"/>
  <c r="LA256" i="1"/>
  <c r="KZ256" i="1"/>
  <c r="KU256" i="1"/>
  <c r="KT256" i="1"/>
  <c r="KO256" i="1"/>
  <c r="KN256" i="1"/>
  <c r="JW256" i="1"/>
  <c r="JV256" i="1"/>
  <c r="JQ256" i="1"/>
  <c r="JP256" i="1"/>
  <c r="JK256" i="1"/>
  <c r="JJ256" i="1"/>
  <c r="JE256" i="1"/>
  <c r="JD256" i="1"/>
  <c r="IY256" i="1"/>
  <c r="IX256" i="1"/>
  <c r="IS256" i="1"/>
  <c r="IR256" i="1"/>
  <c r="IM256" i="1"/>
  <c r="IL256" i="1"/>
  <c r="IG256" i="1"/>
  <c r="IF256" i="1"/>
  <c r="IA256" i="1"/>
  <c r="HZ256" i="1"/>
  <c r="HU256" i="1"/>
  <c r="HT256" i="1"/>
  <c r="HI256" i="1"/>
  <c r="HH256" i="1"/>
  <c r="GK256" i="1"/>
  <c r="GJ256" i="1"/>
  <c r="GE256" i="1"/>
  <c r="GD256" i="1"/>
  <c r="FY256" i="1"/>
  <c r="FX256" i="1"/>
  <c r="FS256" i="1"/>
  <c r="FR256" i="1"/>
  <c r="FM256" i="1"/>
  <c r="FL256" i="1"/>
  <c r="FA256" i="1"/>
  <c r="EZ256" i="1"/>
  <c r="EU256" i="1"/>
  <c r="ET256" i="1"/>
  <c r="EO256" i="1"/>
  <c r="EN256" i="1"/>
  <c r="EC256" i="1"/>
  <c r="EB256" i="1"/>
  <c r="DW256" i="1"/>
  <c r="DV256" i="1"/>
  <c r="DQ256" i="1"/>
  <c r="DP256" i="1"/>
  <c r="DK256" i="1"/>
  <c r="DJ256" i="1"/>
  <c r="DE256" i="1"/>
  <c r="DD256" i="1"/>
  <c r="CY256" i="1"/>
  <c r="CX256" i="1"/>
  <c r="CS256" i="1"/>
  <c r="CR256" i="1"/>
  <c r="CM256" i="1"/>
  <c r="CL256" i="1"/>
  <c r="CG256" i="1"/>
  <c r="CF256" i="1"/>
  <c r="CA256" i="1"/>
  <c r="BZ256" i="1"/>
  <c r="BU256" i="1"/>
  <c r="BT256" i="1"/>
  <c r="BO256" i="1"/>
  <c r="BN256" i="1"/>
  <c r="BI256" i="1"/>
  <c r="BH256" i="1"/>
  <c r="BC256" i="1"/>
  <c r="BB256" i="1"/>
  <c r="AW256" i="1"/>
  <c r="AV256" i="1"/>
  <c r="AQ256" i="1"/>
  <c r="AP256" i="1"/>
  <c r="AK256" i="1"/>
  <c r="AJ256" i="1"/>
  <c r="AE256" i="1"/>
  <c r="AD256" i="1"/>
  <c r="Y256" i="1"/>
  <c r="X256" i="1"/>
  <c r="S256" i="1"/>
  <c r="R256" i="1"/>
  <c r="M256" i="1"/>
  <c r="L256" i="1"/>
  <c r="G256" i="1"/>
  <c r="F256" i="1"/>
  <c r="LZ255" i="1"/>
  <c r="LM255" i="1"/>
  <c r="LL255" i="1"/>
  <c r="LG255" i="1"/>
  <c r="LF255" i="1"/>
  <c r="LA255" i="1"/>
  <c r="KZ255" i="1"/>
  <c r="KU255" i="1"/>
  <c r="KT255" i="1"/>
  <c r="KO255" i="1"/>
  <c r="KN255" i="1"/>
  <c r="JW255" i="1"/>
  <c r="JV255" i="1"/>
  <c r="JQ255" i="1"/>
  <c r="JP255" i="1"/>
  <c r="JK255" i="1"/>
  <c r="JJ255" i="1"/>
  <c r="JE255" i="1"/>
  <c r="JD255" i="1"/>
  <c r="IY255" i="1"/>
  <c r="IX255" i="1"/>
  <c r="IS255" i="1"/>
  <c r="IR255" i="1"/>
  <c r="IM255" i="1"/>
  <c r="IL255" i="1"/>
  <c r="IG255" i="1"/>
  <c r="IF255" i="1"/>
  <c r="IA255" i="1"/>
  <c r="HZ255" i="1"/>
  <c r="HU255" i="1"/>
  <c r="HT255" i="1"/>
  <c r="HI255" i="1"/>
  <c r="HH255" i="1"/>
  <c r="GK255" i="1"/>
  <c r="GJ255" i="1"/>
  <c r="GE255" i="1"/>
  <c r="GD255" i="1"/>
  <c r="FY255" i="1"/>
  <c r="FX255" i="1"/>
  <c r="FS255" i="1"/>
  <c r="FR255" i="1"/>
  <c r="FM255" i="1"/>
  <c r="FL255" i="1"/>
  <c r="FA255" i="1"/>
  <c r="EZ255" i="1"/>
  <c r="EU255" i="1"/>
  <c r="ET255" i="1"/>
  <c r="EO255" i="1"/>
  <c r="EN255" i="1"/>
  <c r="EC255" i="1"/>
  <c r="EB255" i="1"/>
  <c r="DW255" i="1"/>
  <c r="DV255" i="1"/>
  <c r="DQ255" i="1"/>
  <c r="DP255" i="1"/>
  <c r="DK255" i="1"/>
  <c r="DJ255" i="1"/>
  <c r="DE255" i="1"/>
  <c r="DD255" i="1"/>
  <c r="CY255" i="1"/>
  <c r="CX255" i="1"/>
  <c r="CS255" i="1"/>
  <c r="CR255" i="1"/>
  <c r="CM255" i="1"/>
  <c r="CL255" i="1"/>
  <c r="CG255" i="1"/>
  <c r="CF255" i="1"/>
  <c r="CA255" i="1"/>
  <c r="BZ255" i="1"/>
  <c r="BU255" i="1"/>
  <c r="BT255" i="1"/>
  <c r="BO255" i="1"/>
  <c r="BN255" i="1"/>
  <c r="BI255" i="1"/>
  <c r="BH255" i="1"/>
  <c r="BC255" i="1"/>
  <c r="BB255" i="1"/>
  <c r="AW255" i="1"/>
  <c r="AV255" i="1"/>
  <c r="AQ255" i="1"/>
  <c r="AP255" i="1"/>
  <c r="AK255" i="1"/>
  <c r="AJ255" i="1"/>
  <c r="AE255" i="1"/>
  <c r="AD255" i="1"/>
  <c r="Y255" i="1"/>
  <c r="X255" i="1"/>
  <c r="S255" i="1"/>
  <c r="R255" i="1"/>
  <c r="M255" i="1"/>
  <c r="L255" i="1"/>
  <c r="G255" i="1"/>
  <c r="F255" i="1"/>
  <c r="MV254" i="1"/>
  <c r="ME254" i="1"/>
  <c r="MA254" i="1"/>
  <c r="MB254" i="1" s="1"/>
  <c r="MC254" i="1" s="1"/>
  <c r="LZ254" i="1"/>
  <c r="LM254" i="1"/>
  <c r="LL254" i="1"/>
  <c r="LG254" i="1"/>
  <c r="LF254" i="1"/>
  <c r="LA254" i="1"/>
  <c r="KZ254" i="1"/>
  <c r="KU254" i="1"/>
  <c r="KT254" i="1"/>
  <c r="KO254" i="1"/>
  <c r="KN254" i="1"/>
  <c r="JW254" i="1"/>
  <c r="JV254" i="1"/>
  <c r="JQ254" i="1"/>
  <c r="JP254" i="1"/>
  <c r="JK254" i="1"/>
  <c r="JJ254" i="1"/>
  <c r="JE254" i="1"/>
  <c r="JD254" i="1"/>
  <c r="IY254" i="1"/>
  <c r="IX254" i="1"/>
  <c r="IS254" i="1"/>
  <c r="IR254" i="1"/>
  <c r="IM254" i="1"/>
  <c r="IL254" i="1"/>
  <c r="IG254" i="1"/>
  <c r="IF254" i="1"/>
  <c r="IA254" i="1"/>
  <c r="HZ254" i="1"/>
  <c r="HU254" i="1"/>
  <c r="HT254" i="1"/>
  <c r="HI254" i="1"/>
  <c r="HH254" i="1"/>
  <c r="GK254" i="1"/>
  <c r="GJ254" i="1"/>
  <c r="GE254" i="1"/>
  <c r="GD254" i="1"/>
  <c r="FY254" i="1"/>
  <c r="FX254" i="1"/>
  <c r="FS254" i="1"/>
  <c r="FR254" i="1"/>
  <c r="FM254" i="1"/>
  <c r="FL254" i="1"/>
  <c r="FA254" i="1"/>
  <c r="EZ254" i="1"/>
  <c r="EU254" i="1"/>
  <c r="ET254" i="1"/>
  <c r="EO254" i="1"/>
  <c r="EN254" i="1"/>
  <c r="EC254" i="1"/>
  <c r="EB254" i="1"/>
  <c r="DW254" i="1"/>
  <c r="DV254" i="1"/>
  <c r="DQ254" i="1"/>
  <c r="DP254" i="1"/>
  <c r="DK254" i="1"/>
  <c r="DJ254" i="1"/>
  <c r="DE254" i="1"/>
  <c r="DD254" i="1"/>
  <c r="CY254" i="1"/>
  <c r="CX254" i="1"/>
  <c r="CS254" i="1"/>
  <c r="CR254" i="1"/>
  <c r="CM254" i="1"/>
  <c r="CL254" i="1"/>
  <c r="CG254" i="1"/>
  <c r="CF254" i="1"/>
  <c r="CA254" i="1"/>
  <c r="BZ254" i="1"/>
  <c r="BU254" i="1"/>
  <c r="BT254" i="1"/>
  <c r="BO254" i="1"/>
  <c r="BN254" i="1"/>
  <c r="BI254" i="1"/>
  <c r="BH254" i="1"/>
  <c r="BC254" i="1"/>
  <c r="BB254" i="1"/>
  <c r="AW254" i="1"/>
  <c r="AV254" i="1"/>
  <c r="AQ254" i="1"/>
  <c r="AP254" i="1"/>
  <c r="AK254" i="1"/>
  <c r="AJ254" i="1"/>
  <c r="AE254" i="1"/>
  <c r="AD254" i="1"/>
  <c r="Y254" i="1"/>
  <c r="X254" i="1"/>
  <c r="S254" i="1"/>
  <c r="R254" i="1"/>
  <c r="M254" i="1"/>
  <c r="L254" i="1"/>
  <c r="G254" i="1"/>
  <c r="F254" i="1"/>
  <c r="MV253" i="1"/>
  <c r="ME253" i="1"/>
  <c r="MA253" i="1"/>
  <c r="MB253" i="1" s="1"/>
  <c r="LZ253" i="1"/>
  <c r="LM253" i="1"/>
  <c r="LL253" i="1"/>
  <c r="LG253" i="1"/>
  <c r="LF253" i="1"/>
  <c r="LA253" i="1"/>
  <c r="KZ253" i="1"/>
  <c r="KU253" i="1"/>
  <c r="KT253" i="1"/>
  <c r="KO253" i="1"/>
  <c r="KN253" i="1"/>
  <c r="JW253" i="1"/>
  <c r="JV253" i="1"/>
  <c r="JQ253" i="1"/>
  <c r="JP253" i="1"/>
  <c r="JK253" i="1"/>
  <c r="JJ253" i="1"/>
  <c r="JE253" i="1"/>
  <c r="JD253" i="1"/>
  <c r="IY253" i="1"/>
  <c r="IX253" i="1"/>
  <c r="IS253" i="1"/>
  <c r="IR253" i="1"/>
  <c r="IM253" i="1"/>
  <c r="IL253" i="1"/>
  <c r="IG253" i="1"/>
  <c r="IF253" i="1"/>
  <c r="IA253" i="1"/>
  <c r="HZ253" i="1"/>
  <c r="HU253" i="1"/>
  <c r="HT253" i="1"/>
  <c r="HI253" i="1"/>
  <c r="HH253" i="1"/>
  <c r="GK253" i="1"/>
  <c r="GJ253" i="1"/>
  <c r="GE253" i="1"/>
  <c r="GD253" i="1"/>
  <c r="FY253" i="1"/>
  <c r="FX253" i="1"/>
  <c r="FS253" i="1"/>
  <c r="FR253" i="1"/>
  <c r="FM253" i="1"/>
  <c r="FL253" i="1"/>
  <c r="FA253" i="1"/>
  <c r="EZ253" i="1"/>
  <c r="EU253" i="1"/>
  <c r="ET253" i="1"/>
  <c r="EO253" i="1"/>
  <c r="EN253" i="1"/>
  <c r="EC253" i="1"/>
  <c r="EB253" i="1"/>
  <c r="DW253" i="1"/>
  <c r="DV253" i="1"/>
  <c r="DQ253" i="1"/>
  <c r="DP253" i="1"/>
  <c r="DK253" i="1"/>
  <c r="DJ253" i="1"/>
  <c r="DE253" i="1"/>
  <c r="DD253" i="1"/>
  <c r="CY253" i="1"/>
  <c r="CX253" i="1"/>
  <c r="CS253" i="1"/>
  <c r="CR253" i="1"/>
  <c r="CM253" i="1"/>
  <c r="CL253" i="1"/>
  <c r="CG253" i="1"/>
  <c r="CF253" i="1"/>
  <c r="CA253" i="1"/>
  <c r="BZ253" i="1"/>
  <c r="BU253" i="1"/>
  <c r="BT253" i="1"/>
  <c r="BO253" i="1"/>
  <c r="BN253" i="1"/>
  <c r="BI253" i="1"/>
  <c r="BH253" i="1"/>
  <c r="BC253" i="1"/>
  <c r="BB253" i="1"/>
  <c r="AW253" i="1"/>
  <c r="AV253" i="1"/>
  <c r="AQ253" i="1"/>
  <c r="AP253" i="1"/>
  <c r="AK253" i="1"/>
  <c r="AJ253" i="1"/>
  <c r="AE253" i="1"/>
  <c r="AD253" i="1"/>
  <c r="Y253" i="1"/>
  <c r="X253" i="1"/>
  <c r="S253" i="1"/>
  <c r="R253" i="1"/>
  <c r="M253" i="1"/>
  <c r="L253" i="1"/>
  <c r="G253" i="1"/>
  <c r="F253" i="1"/>
  <c r="LZ252" i="1"/>
  <c r="LM252" i="1"/>
  <c r="LL252" i="1"/>
  <c r="LG252" i="1"/>
  <c r="LF252" i="1"/>
  <c r="LA252" i="1"/>
  <c r="KZ252" i="1"/>
  <c r="KU252" i="1"/>
  <c r="KT252" i="1"/>
  <c r="KO252" i="1"/>
  <c r="KN252" i="1"/>
  <c r="JW252" i="1"/>
  <c r="JV252" i="1"/>
  <c r="JQ252" i="1"/>
  <c r="JP252" i="1"/>
  <c r="JK252" i="1"/>
  <c r="JJ252" i="1"/>
  <c r="JE252" i="1"/>
  <c r="JD252" i="1"/>
  <c r="IY252" i="1"/>
  <c r="IX252" i="1"/>
  <c r="IS252" i="1"/>
  <c r="IR252" i="1"/>
  <c r="IM252" i="1"/>
  <c r="IL252" i="1"/>
  <c r="IG252" i="1"/>
  <c r="IF252" i="1"/>
  <c r="IA252" i="1"/>
  <c r="HZ252" i="1"/>
  <c r="HU252" i="1"/>
  <c r="HT252" i="1"/>
  <c r="HI252" i="1"/>
  <c r="HH252" i="1"/>
  <c r="GK252" i="1"/>
  <c r="GJ252" i="1"/>
  <c r="GE252" i="1"/>
  <c r="GD252" i="1"/>
  <c r="FY252" i="1"/>
  <c r="FX252" i="1"/>
  <c r="FS252" i="1"/>
  <c r="FR252" i="1"/>
  <c r="FM252" i="1"/>
  <c r="FL252" i="1"/>
  <c r="FA252" i="1"/>
  <c r="EZ252" i="1"/>
  <c r="EU252" i="1"/>
  <c r="ET252" i="1"/>
  <c r="EO252" i="1"/>
  <c r="EN252" i="1"/>
  <c r="EC252" i="1"/>
  <c r="EB252" i="1"/>
  <c r="DW252" i="1"/>
  <c r="DV252" i="1"/>
  <c r="DQ252" i="1"/>
  <c r="DP252" i="1"/>
  <c r="DK252" i="1"/>
  <c r="DJ252" i="1"/>
  <c r="DE252" i="1"/>
  <c r="DD252" i="1"/>
  <c r="CY252" i="1"/>
  <c r="CX252" i="1"/>
  <c r="CS252" i="1"/>
  <c r="CR252" i="1"/>
  <c r="CM252" i="1"/>
  <c r="CL252" i="1"/>
  <c r="CG252" i="1"/>
  <c r="CF252" i="1"/>
  <c r="CA252" i="1"/>
  <c r="BZ252" i="1"/>
  <c r="BU252" i="1"/>
  <c r="BT252" i="1"/>
  <c r="BO252" i="1"/>
  <c r="BN252" i="1"/>
  <c r="BI252" i="1"/>
  <c r="BH252" i="1"/>
  <c r="BC252" i="1"/>
  <c r="BB252" i="1"/>
  <c r="AW252" i="1"/>
  <c r="AV252" i="1"/>
  <c r="AQ252" i="1"/>
  <c r="AP252" i="1"/>
  <c r="AK252" i="1"/>
  <c r="AJ252" i="1"/>
  <c r="AE252" i="1"/>
  <c r="AD252" i="1"/>
  <c r="Y252" i="1"/>
  <c r="X252" i="1"/>
  <c r="S252" i="1"/>
  <c r="R252" i="1"/>
  <c r="M252" i="1"/>
  <c r="L252" i="1"/>
  <c r="G252" i="1"/>
  <c r="F252" i="1"/>
  <c r="MV251" i="1"/>
  <c r="ME251" i="1"/>
  <c r="MA251" i="1"/>
  <c r="MB251" i="1" s="1"/>
  <c r="LZ251" i="1"/>
  <c r="LM251" i="1"/>
  <c r="LL251" i="1"/>
  <c r="LG251" i="1"/>
  <c r="LF251" i="1"/>
  <c r="LA251" i="1"/>
  <c r="KZ251" i="1"/>
  <c r="KU251" i="1"/>
  <c r="KT251" i="1"/>
  <c r="KO251" i="1"/>
  <c r="KN251" i="1"/>
  <c r="JW251" i="1"/>
  <c r="JV251" i="1"/>
  <c r="JQ251" i="1"/>
  <c r="JP251" i="1"/>
  <c r="JK251" i="1"/>
  <c r="JJ251" i="1"/>
  <c r="JE251" i="1"/>
  <c r="JD251" i="1"/>
  <c r="IY251" i="1"/>
  <c r="IX251" i="1"/>
  <c r="IS251" i="1"/>
  <c r="IR251" i="1"/>
  <c r="IM251" i="1"/>
  <c r="IL251" i="1"/>
  <c r="IG251" i="1"/>
  <c r="IF251" i="1"/>
  <c r="IA251" i="1"/>
  <c r="HZ251" i="1"/>
  <c r="HU251" i="1"/>
  <c r="HT251" i="1"/>
  <c r="HI251" i="1"/>
  <c r="HH251" i="1"/>
  <c r="GK251" i="1"/>
  <c r="GJ251" i="1"/>
  <c r="GE251" i="1"/>
  <c r="GD251" i="1"/>
  <c r="FY251" i="1"/>
  <c r="FX251" i="1"/>
  <c r="FS251" i="1"/>
  <c r="FR251" i="1"/>
  <c r="FM251" i="1"/>
  <c r="FL251" i="1"/>
  <c r="FA251" i="1"/>
  <c r="EZ251" i="1"/>
  <c r="EU251" i="1"/>
  <c r="ET251" i="1"/>
  <c r="EO251" i="1"/>
  <c r="EN251" i="1"/>
  <c r="EC251" i="1"/>
  <c r="EB251" i="1"/>
  <c r="DW251" i="1"/>
  <c r="DV251" i="1"/>
  <c r="DQ251" i="1"/>
  <c r="DP251" i="1"/>
  <c r="DK251" i="1"/>
  <c r="DJ251" i="1"/>
  <c r="DE251" i="1"/>
  <c r="DD251" i="1"/>
  <c r="CY251" i="1"/>
  <c r="CX251" i="1"/>
  <c r="CS251" i="1"/>
  <c r="CR251" i="1"/>
  <c r="CM251" i="1"/>
  <c r="CL251" i="1"/>
  <c r="CG251" i="1"/>
  <c r="CF251" i="1"/>
  <c r="CA251" i="1"/>
  <c r="BZ251" i="1"/>
  <c r="BU251" i="1"/>
  <c r="BT251" i="1"/>
  <c r="BO251" i="1"/>
  <c r="BN251" i="1"/>
  <c r="BI251" i="1"/>
  <c r="BH251" i="1"/>
  <c r="BC251" i="1"/>
  <c r="BB251" i="1"/>
  <c r="AW251" i="1"/>
  <c r="AV251" i="1"/>
  <c r="AQ251" i="1"/>
  <c r="AP251" i="1"/>
  <c r="AK251" i="1"/>
  <c r="AJ251" i="1"/>
  <c r="AE251" i="1"/>
  <c r="AD251" i="1"/>
  <c r="Y251" i="1"/>
  <c r="X251" i="1"/>
  <c r="S251" i="1"/>
  <c r="R251" i="1"/>
  <c r="M251" i="1"/>
  <c r="L251" i="1"/>
  <c r="G251" i="1"/>
  <c r="F251" i="1"/>
  <c r="MV250" i="1"/>
  <c r="ME250" i="1"/>
  <c r="MA250" i="1"/>
  <c r="MB250" i="1" s="1"/>
  <c r="LZ250" i="1"/>
  <c r="LM250" i="1"/>
  <c r="LL250" i="1"/>
  <c r="LG250" i="1"/>
  <c r="LF250" i="1"/>
  <c r="LA250" i="1"/>
  <c r="KZ250" i="1"/>
  <c r="KU250" i="1"/>
  <c r="KT250" i="1"/>
  <c r="KO250" i="1"/>
  <c r="KN250" i="1"/>
  <c r="JW250" i="1"/>
  <c r="JV250" i="1"/>
  <c r="JQ250" i="1"/>
  <c r="JP250" i="1"/>
  <c r="JK250" i="1"/>
  <c r="JJ250" i="1"/>
  <c r="JE250" i="1"/>
  <c r="JD250" i="1"/>
  <c r="IY250" i="1"/>
  <c r="IX250" i="1"/>
  <c r="IS250" i="1"/>
  <c r="IR250" i="1"/>
  <c r="IM250" i="1"/>
  <c r="IL250" i="1"/>
  <c r="IG250" i="1"/>
  <c r="IF250" i="1"/>
  <c r="IA250" i="1"/>
  <c r="HZ250" i="1"/>
  <c r="HU250" i="1"/>
  <c r="HT250" i="1"/>
  <c r="HI250" i="1"/>
  <c r="HH250" i="1"/>
  <c r="GK250" i="1"/>
  <c r="GJ250" i="1"/>
  <c r="GE250" i="1"/>
  <c r="GD250" i="1"/>
  <c r="FY250" i="1"/>
  <c r="FX250" i="1"/>
  <c r="FS250" i="1"/>
  <c r="FR250" i="1"/>
  <c r="FM250" i="1"/>
  <c r="FL250" i="1"/>
  <c r="FA250" i="1"/>
  <c r="EZ250" i="1"/>
  <c r="EU250" i="1"/>
  <c r="ET250" i="1"/>
  <c r="EO250" i="1"/>
  <c r="EN250" i="1"/>
  <c r="EC250" i="1"/>
  <c r="EB250" i="1"/>
  <c r="DW250" i="1"/>
  <c r="DV250" i="1"/>
  <c r="DQ250" i="1"/>
  <c r="DP250" i="1"/>
  <c r="DK250" i="1"/>
  <c r="DJ250" i="1"/>
  <c r="DE250" i="1"/>
  <c r="DD250" i="1"/>
  <c r="CY250" i="1"/>
  <c r="CX250" i="1"/>
  <c r="CS250" i="1"/>
  <c r="CR250" i="1"/>
  <c r="CM250" i="1"/>
  <c r="CL250" i="1"/>
  <c r="CG250" i="1"/>
  <c r="CF250" i="1"/>
  <c r="CA250" i="1"/>
  <c r="BZ250" i="1"/>
  <c r="BU250" i="1"/>
  <c r="BT250" i="1"/>
  <c r="BO250" i="1"/>
  <c r="BN250" i="1"/>
  <c r="BI250" i="1"/>
  <c r="BH250" i="1"/>
  <c r="BC250" i="1"/>
  <c r="BB250" i="1"/>
  <c r="AW250" i="1"/>
  <c r="AV250" i="1"/>
  <c r="AQ250" i="1"/>
  <c r="AP250" i="1"/>
  <c r="AK250" i="1"/>
  <c r="AJ250" i="1"/>
  <c r="AE250" i="1"/>
  <c r="AD250" i="1"/>
  <c r="Y250" i="1"/>
  <c r="X250" i="1"/>
  <c r="S250" i="1"/>
  <c r="R250" i="1"/>
  <c r="M250" i="1"/>
  <c r="L250" i="1"/>
  <c r="G250" i="1"/>
  <c r="F250" i="1"/>
  <c r="LZ249" i="1"/>
  <c r="LM249" i="1"/>
  <c r="LL249" i="1"/>
  <c r="LG249" i="1"/>
  <c r="LF249" i="1"/>
  <c r="LA249" i="1"/>
  <c r="KZ249" i="1"/>
  <c r="KU249" i="1"/>
  <c r="KT249" i="1"/>
  <c r="KO249" i="1"/>
  <c r="KN249" i="1"/>
  <c r="JW249" i="1"/>
  <c r="JV249" i="1"/>
  <c r="JQ249" i="1"/>
  <c r="JP249" i="1"/>
  <c r="JK249" i="1"/>
  <c r="JJ249" i="1"/>
  <c r="JE249" i="1"/>
  <c r="JD249" i="1"/>
  <c r="IY249" i="1"/>
  <c r="IX249" i="1"/>
  <c r="IS249" i="1"/>
  <c r="IR249" i="1"/>
  <c r="IM249" i="1"/>
  <c r="IL249" i="1"/>
  <c r="IG249" i="1"/>
  <c r="IF249" i="1"/>
  <c r="IA249" i="1"/>
  <c r="HZ249" i="1"/>
  <c r="HU249" i="1"/>
  <c r="HT249" i="1"/>
  <c r="HI249" i="1"/>
  <c r="HH249" i="1"/>
  <c r="GK249" i="1"/>
  <c r="GJ249" i="1"/>
  <c r="GE249" i="1"/>
  <c r="GD249" i="1"/>
  <c r="FY249" i="1"/>
  <c r="FX249" i="1"/>
  <c r="FS249" i="1"/>
  <c r="FR249" i="1"/>
  <c r="FM249" i="1"/>
  <c r="FL249" i="1"/>
  <c r="FA249" i="1"/>
  <c r="EZ249" i="1"/>
  <c r="EU249" i="1"/>
  <c r="ET249" i="1"/>
  <c r="EO249" i="1"/>
  <c r="EN249" i="1"/>
  <c r="EC249" i="1"/>
  <c r="EB249" i="1"/>
  <c r="DW249" i="1"/>
  <c r="DV249" i="1"/>
  <c r="DQ249" i="1"/>
  <c r="DP249" i="1"/>
  <c r="DK249" i="1"/>
  <c r="DJ249" i="1"/>
  <c r="DE249" i="1"/>
  <c r="DD249" i="1"/>
  <c r="CY249" i="1"/>
  <c r="CX249" i="1"/>
  <c r="CS249" i="1"/>
  <c r="CR249" i="1"/>
  <c r="CM249" i="1"/>
  <c r="CL249" i="1"/>
  <c r="CG249" i="1"/>
  <c r="CF249" i="1"/>
  <c r="CA249" i="1"/>
  <c r="BZ249" i="1"/>
  <c r="BU249" i="1"/>
  <c r="BT249" i="1"/>
  <c r="BO249" i="1"/>
  <c r="BN249" i="1"/>
  <c r="BI249" i="1"/>
  <c r="BH249" i="1"/>
  <c r="BC249" i="1"/>
  <c r="BB249" i="1"/>
  <c r="AW249" i="1"/>
  <c r="AV249" i="1"/>
  <c r="AQ249" i="1"/>
  <c r="AP249" i="1"/>
  <c r="AK249" i="1"/>
  <c r="AJ249" i="1"/>
  <c r="AE249" i="1"/>
  <c r="AD249" i="1"/>
  <c r="Y249" i="1"/>
  <c r="X249" i="1"/>
  <c r="S249" i="1"/>
  <c r="R249" i="1"/>
  <c r="M249" i="1"/>
  <c r="L249" i="1"/>
  <c r="G249" i="1"/>
  <c r="F249" i="1"/>
  <c r="MV248" i="1"/>
  <c r="ME248" i="1"/>
  <c r="MA248" i="1"/>
  <c r="MB248" i="1" s="1"/>
  <c r="MC248" i="1" s="1"/>
  <c r="LZ248" i="1"/>
  <c r="LM248" i="1"/>
  <c r="LL248" i="1"/>
  <c r="LG248" i="1"/>
  <c r="LF248" i="1"/>
  <c r="LA248" i="1"/>
  <c r="KZ248" i="1"/>
  <c r="KU248" i="1"/>
  <c r="KT248" i="1"/>
  <c r="KO248" i="1"/>
  <c r="KN248" i="1"/>
  <c r="JW248" i="1"/>
  <c r="JV248" i="1"/>
  <c r="JQ248" i="1"/>
  <c r="JP248" i="1"/>
  <c r="JK248" i="1"/>
  <c r="JJ248" i="1"/>
  <c r="JE248" i="1"/>
  <c r="JD248" i="1"/>
  <c r="IY248" i="1"/>
  <c r="IX248" i="1"/>
  <c r="IS248" i="1"/>
  <c r="IR248" i="1"/>
  <c r="IM248" i="1"/>
  <c r="IL248" i="1"/>
  <c r="IG248" i="1"/>
  <c r="IF248" i="1"/>
  <c r="IA248" i="1"/>
  <c r="HZ248" i="1"/>
  <c r="HU248" i="1"/>
  <c r="HT248" i="1"/>
  <c r="HI248" i="1"/>
  <c r="HH248" i="1"/>
  <c r="GK248" i="1"/>
  <c r="GJ248" i="1"/>
  <c r="GE248" i="1"/>
  <c r="GD248" i="1"/>
  <c r="FY248" i="1"/>
  <c r="FX248" i="1"/>
  <c r="FS248" i="1"/>
  <c r="FR248" i="1"/>
  <c r="FM248" i="1"/>
  <c r="FL248" i="1"/>
  <c r="FA248" i="1"/>
  <c r="EZ248" i="1"/>
  <c r="EU248" i="1"/>
  <c r="ET248" i="1"/>
  <c r="EO248" i="1"/>
  <c r="EN248" i="1"/>
  <c r="EC248" i="1"/>
  <c r="EB248" i="1"/>
  <c r="DW248" i="1"/>
  <c r="DV248" i="1"/>
  <c r="DQ248" i="1"/>
  <c r="DP248" i="1"/>
  <c r="DK248" i="1"/>
  <c r="DJ248" i="1"/>
  <c r="DE248" i="1"/>
  <c r="DD248" i="1"/>
  <c r="CY248" i="1"/>
  <c r="CX248" i="1"/>
  <c r="CS248" i="1"/>
  <c r="CR248" i="1"/>
  <c r="CM248" i="1"/>
  <c r="CL248" i="1"/>
  <c r="CG248" i="1"/>
  <c r="CF248" i="1"/>
  <c r="CA248" i="1"/>
  <c r="BZ248" i="1"/>
  <c r="BU248" i="1"/>
  <c r="BT248" i="1"/>
  <c r="BO248" i="1"/>
  <c r="BN248" i="1"/>
  <c r="BI248" i="1"/>
  <c r="BH248" i="1"/>
  <c r="BC248" i="1"/>
  <c r="BB248" i="1"/>
  <c r="AW248" i="1"/>
  <c r="AV248" i="1"/>
  <c r="AQ248" i="1"/>
  <c r="AP248" i="1"/>
  <c r="AK248" i="1"/>
  <c r="AJ248" i="1"/>
  <c r="AE248" i="1"/>
  <c r="AD248" i="1"/>
  <c r="Y248" i="1"/>
  <c r="X248" i="1"/>
  <c r="S248" i="1"/>
  <c r="R248" i="1"/>
  <c r="M248" i="1"/>
  <c r="L248" i="1"/>
  <c r="G248" i="1"/>
  <c r="F248" i="1"/>
  <c r="MV247" i="1"/>
  <c r="ME247" i="1"/>
  <c r="MA247" i="1"/>
  <c r="MB247" i="1" s="1"/>
  <c r="LZ247" i="1"/>
  <c r="LM247" i="1"/>
  <c r="LL247" i="1"/>
  <c r="LG247" i="1"/>
  <c r="LF247" i="1"/>
  <c r="LA247" i="1"/>
  <c r="KZ247" i="1"/>
  <c r="KU247" i="1"/>
  <c r="KT247" i="1"/>
  <c r="KO247" i="1"/>
  <c r="KN247" i="1"/>
  <c r="JW247" i="1"/>
  <c r="JV247" i="1"/>
  <c r="JQ247" i="1"/>
  <c r="JP247" i="1"/>
  <c r="JK247" i="1"/>
  <c r="JJ247" i="1"/>
  <c r="JE247" i="1"/>
  <c r="JD247" i="1"/>
  <c r="IY247" i="1"/>
  <c r="IX247" i="1"/>
  <c r="IS247" i="1"/>
  <c r="IR247" i="1"/>
  <c r="IM247" i="1"/>
  <c r="IL247" i="1"/>
  <c r="IG247" i="1"/>
  <c r="IF247" i="1"/>
  <c r="IA247" i="1"/>
  <c r="HZ247" i="1"/>
  <c r="HU247" i="1"/>
  <c r="HT247" i="1"/>
  <c r="HI247" i="1"/>
  <c r="HH247" i="1"/>
  <c r="GK247" i="1"/>
  <c r="GJ247" i="1"/>
  <c r="GE247" i="1"/>
  <c r="GD247" i="1"/>
  <c r="FY247" i="1"/>
  <c r="FX247" i="1"/>
  <c r="FS247" i="1"/>
  <c r="FR247" i="1"/>
  <c r="FM247" i="1"/>
  <c r="FL247" i="1"/>
  <c r="FA247" i="1"/>
  <c r="EZ247" i="1"/>
  <c r="EU247" i="1"/>
  <c r="ET247" i="1"/>
  <c r="EO247" i="1"/>
  <c r="EN247" i="1"/>
  <c r="EC247" i="1"/>
  <c r="EB247" i="1"/>
  <c r="DW247" i="1"/>
  <c r="DV247" i="1"/>
  <c r="DQ247" i="1"/>
  <c r="DP247" i="1"/>
  <c r="DK247" i="1"/>
  <c r="DJ247" i="1"/>
  <c r="DE247" i="1"/>
  <c r="DD247" i="1"/>
  <c r="CY247" i="1"/>
  <c r="CX247" i="1"/>
  <c r="CS247" i="1"/>
  <c r="CR247" i="1"/>
  <c r="CM247" i="1"/>
  <c r="CL247" i="1"/>
  <c r="CG247" i="1"/>
  <c r="CF247" i="1"/>
  <c r="CA247" i="1"/>
  <c r="BZ247" i="1"/>
  <c r="BU247" i="1"/>
  <c r="BT247" i="1"/>
  <c r="BO247" i="1"/>
  <c r="BN247" i="1"/>
  <c r="BI247" i="1"/>
  <c r="BH247" i="1"/>
  <c r="BC247" i="1"/>
  <c r="BB247" i="1"/>
  <c r="AW247" i="1"/>
  <c r="AV247" i="1"/>
  <c r="AQ247" i="1"/>
  <c r="AP247" i="1"/>
  <c r="AK247" i="1"/>
  <c r="AJ247" i="1"/>
  <c r="AE247" i="1"/>
  <c r="AD247" i="1"/>
  <c r="Y247" i="1"/>
  <c r="X247" i="1"/>
  <c r="S247" i="1"/>
  <c r="R247" i="1"/>
  <c r="M247" i="1"/>
  <c r="L247" i="1"/>
  <c r="G247" i="1"/>
  <c r="F247" i="1"/>
  <c r="LZ246" i="1"/>
  <c r="LM246" i="1"/>
  <c r="LL246" i="1"/>
  <c r="LG246" i="1"/>
  <c r="LF246" i="1"/>
  <c r="LA246" i="1"/>
  <c r="KZ246" i="1"/>
  <c r="KU246" i="1"/>
  <c r="KT246" i="1"/>
  <c r="KO246" i="1"/>
  <c r="KN246" i="1"/>
  <c r="JW246" i="1"/>
  <c r="JV246" i="1"/>
  <c r="JQ246" i="1"/>
  <c r="JP246" i="1"/>
  <c r="JK246" i="1"/>
  <c r="JJ246" i="1"/>
  <c r="JE246" i="1"/>
  <c r="JD246" i="1"/>
  <c r="IY246" i="1"/>
  <c r="IX246" i="1"/>
  <c r="IS246" i="1"/>
  <c r="IR246" i="1"/>
  <c r="IM246" i="1"/>
  <c r="IL246" i="1"/>
  <c r="IG246" i="1"/>
  <c r="IF246" i="1"/>
  <c r="IA246" i="1"/>
  <c r="HZ246" i="1"/>
  <c r="HU246" i="1"/>
  <c r="HT246" i="1"/>
  <c r="HI246" i="1"/>
  <c r="HH246" i="1"/>
  <c r="GK246" i="1"/>
  <c r="GJ246" i="1"/>
  <c r="GE246" i="1"/>
  <c r="GD246" i="1"/>
  <c r="FY246" i="1"/>
  <c r="FX246" i="1"/>
  <c r="FS246" i="1"/>
  <c r="FR246" i="1"/>
  <c r="FM246" i="1"/>
  <c r="FL246" i="1"/>
  <c r="FA246" i="1"/>
  <c r="EZ246" i="1"/>
  <c r="EU246" i="1"/>
  <c r="ET246" i="1"/>
  <c r="EO246" i="1"/>
  <c r="EN246" i="1"/>
  <c r="EC246" i="1"/>
  <c r="EB246" i="1"/>
  <c r="DW246" i="1"/>
  <c r="DV246" i="1"/>
  <c r="DQ246" i="1"/>
  <c r="DP246" i="1"/>
  <c r="DK246" i="1"/>
  <c r="DJ246" i="1"/>
  <c r="DE246" i="1"/>
  <c r="DD246" i="1"/>
  <c r="CY246" i="1"/>
  <c r="CX246" i="1"/>
  <c r="CS246" i="1"/>
  <c r="CR246" i="1"/>
  <c r="CM246" i="1"/>
  <c r="CL246" i="1"/>
  <c r="CG246" i="1"/>
  <c r="CF246" i="1"/>
  <c r="CA246" i="1"/>
  <c r="BZ246" i="1"/>
  <c r="BU246" i="1"/>
  <c r="BT246" i="1"/>
  <c r="BO246" i="1"/>
  <c r="BN246" i="1"/>
  <c r="BI246" i="1"/>
  <c r="BH246" i="1"/>
  <c r="BC246" i="1"/>
  <c r="BB246" i="1"/>
  <c r="AW246" i="1"/>
  <c r="AV246" i="1"/>
  <c r="AQ246" i="1"/>
  <c r="AP246" i="1"/>
  <c r="AK246" i="1"/>
  <c r="AJ246" i="1"/>
  <c r="AE246" i="1"/>
  <c r="AD246" i="1"/>
  <c r="Y246" i="1"/>
  <c r="X246" i="1"/>
  <c r="S246" i="1"/>
  <c r="R246" i="1"/>
  <c r="M246" i="1"/>
  <c r="L246" i="1"/>
  <c r="G246" i="1"/>
  <c r="F246" i="1"/>
  <c r="MV245" i="1"/>
  <c r="ME245" i="1"/>
  <c r="MA245" i="1"/>
  <c r="MB245" i="1" s="1"/>
  <c r="LZ245" i="1"/>
  <c r="LM245" i="1"/>
  <c r="LL245" i="1"/>
  <c r="LG245" i="1"/>
  <c r="LF245" i="1"/>
  <c r="LA245" i="1"/>
  <c r="KZ245" i="1"/>
  <c r="KU245" i="1"/>
  <c r="KT245" i="1"/>
  <c r="KO245" i="1"/>
  <c r="KN245" i="1"/>
  <c r="JW245" i="1"/>
  <c r="JV245" i="1"/>
  <c r="JQ245" i="1"/>
  <c r="JP245" i="1"/>
  <c r="JK245" i="1"/>
  <c r="JJ245" i="1"/>
  <c r="JE245" i="1"/>
  <c r="JD245" i="1"/>
  <c r="IY245" i="1"/>
  <c r="IX245" i="1"/>
  <c r="IS245" i="1"/>
  <c r="IR245" i="1"/>
  <c r="IM245" i="1"/>
  <c r="IL245" i="1"/>
  <c r="IG245" i="1"/>
  <c r="IF245" i="1"/>
  <c r="IA245" i="1"/>
  <c r="HZ245" i="1"/>
  <c r="HU245" i="1"/>
  <c r="HT245" i="1"/>
  <c r="HI245" i="1"/>
  <c r="HH245" i="1"/>
  <c r="GK245" i="1"/>
  <c r="GJ245" i="1"/>
  <c r="GE245" i="1"/>
  <c r="GD245" i="1"/>
  <c r="FY245" i="1"/>
  <c r="FX245" i="1"/>
  <c r="FS245" i="1"/>
  <c r="FR245" i="1"/>
  <c r="FM245" i="1"/>
  <c r="FL245" i="1"/>
  <c r="FA245" i="1"/>
  <c r="EZ245" i="1"/>
  <c r="EU245" i="1"/>
  <c r="ET245" i="1"/>
  <c r="EO245" i="1"/>
  <c r="EN245" i="1"/>
  <c r="EC245" i="1"/>
  <c r="EB245" i="1"/>
  <c r="DW245" i="1"/>
  <c r="DV245" i="1"/>
  <c r="DQ245" i="1"/>
  <c r="DP245" i="1"/>
  <c r="DK245" i="1"/>
  <c r="DJ245" i="1"/>
  <c r="DE245" i="1"/>
  <c r="DD245" i="1"/>
  <c r="CY245" i="1"/>
  <c r="CX245" i="1"/>
  <c r="CS245" i="1"/>
  <c r="CR245" i="1"/>
  <c r="CM245" i="1"/>
  <c r="CL245" i="1"/>
  <c r="CG245" i="1"/>
  <c r="CF245" i="1"/>
  <c r="CA245" i="1"/>
  <c r="BZ245" i="1"/>
  <c r="BU245" i="1"/>
  <c r="BT245" i="1"/>
  <c r="BO245" i="1"/>
  <c r="BN245" i="1"/>
  <c r="BI245" i="1"/>
  <c r="BH245" i="1"/>
  <c r="BC245" i="1"/>
  <c r="BB245" i="1"/>
  <c r="AW245" i="1"/>
  <c r="AV245" i="1"/>
  <c r="AQ245" i="1"/>
  <c r="AP245" i="1"/>
  <c r="AK245" i="1"/>
  <c r="AJ245" i="1"/>
  <c r="AE245" i="1"/>
  <c r="AD245" i="1"/>
  <c r="Y245" i="1"/>
  <c r="X245" i="1"/>
  <c r="S245" i="1"/>
  <c r="R245" i="1"/>
  <c r="M245" i="1"/>
  <c r="L245" i="1"/>
  <c r="G245" i="1"/>
  <c r="F245" i="1"/>
  <c r="MV244" i="1"/>
  <c r="ME244" i="1"/>
  <c r="MA244" i="1"/>
  <c r="MB244" i="1" s="1"/>
  <c r="MC244" i="1" s="1"/>
  <c r="LZ244" i="1"/>
  <c r="LM244" i="1"/>
  <c r="LL244" i="1"/>
  <c r="LG244" i="1"/>
  <c r="LF244" i="1"/>
  <c r="LA244" i="1"/>
  <c r="KZ244" i="1"/>
  <c r="KU244" i="1"/>
  <c r="KT244" i="1"/>
  <c r="KO244" i="1"/>
  <c r="KN244" i="1"/>
  <c r="JW244" i="1"/>
  <c r="JV244" i="1"/>
  <c r="JQ244" i="1"/>
  <c r="JP244" i="1"/>
  <c r="JK244" i="1"/>
  <c r="JJ244" i="1"/>
  <c r="JE244" i="1"/>
  <c r="JD244" i="1"/>
  <c r="IY244" i="1"/>
  <c r="IX244" i="1"/>
  <c r="IS244" i="1"/>
  <c r="IR244" i="1"/>
  <c r="IM244" i="1"/>
  <c r="IL244" i="1"/>
  <c r="IG244" i="1"/>
  <c r="IF244" i="1"/>
  <c r="IA244" i="1"/>
  <c r="HZ244" i="1"/>
  <c r="HU244" i="1"/>
  <c r="HT244" i="1"/>
  <c r="HI244" i="1"/>
  <c r="HH244" i="1"/>
  <c r="GK244" i="1"/>
  <c r="GJ244" i="1"/>
  <c r="GE244" i="1"/>
  <c r="GD244" i="1"/>
  <c r="FY244" i="1"/>
  <c r="FX244" i="1"/>
  <c r="FS244" i="1"/>
  <c r="FR244" i="1"/>
  <c r="FM244" i="1"/>
  <c r="FL244" i="1"/>
  <c r="FA244" i="1"/>
  <c r="EZ244" i="1"/>
  <c r="EU244" i="1"/>
  <c r="ET244" i="1"/>
  <c r="EO244" i="1"/>
  <c r="EN244" i="1"/>
  <c r="EC244" i="1"/>
  <c r="EB244" i="1"/>
  <c r="DW244" i="1"/>
  <c r="DV244" i="1"/>
  <c r="DQ244" i="1"/>
  <c r="DP244" i="1"/>
  <c r="DK244" i="1"/>
  <c r="DJ244" i="1"/>
  <c r="DE244" i="1"/>
  <c r="DD244" i="1"/>
  <c r="CY244" i="1"/>
  <c r="CX244" i="1"/>
  <c r="CS244" i="1"/>
  <c r="CR244" i="1"/>
  <c r="CM244" i="1"/>
  <c r="CL244" i="1"/>
  <c r="CG244" i="1"/>
  <c r="CF244" i="1"/>
  <c r="CA244" i="1"/>
  <c r="BZ244" i="1"/>
  <c r="BU244" i="1"/>
  <c r="BT244" i="1"/>
  <c r="BO244" i="1"/>
  <c r="BN244" i="1"/>
  <c r="BI244" i="1"/>
  <c r="BH244" i="1"/>
  <c r="BC244" i="1"/>
  <c r="BB244" i="1"/>
  <c r="AW244" i="1"/>
  <c r="AV244" i="1"/>
  <c r="AQ244" i="1"/>
  <c r="AP244" i="1"/>
  <c r="AK244" i="1"/>
  <c r="AJ244" i="1"/>
  <c r="AE244" i="1"/>
  <c r="AD244" i="1"/>
  <c r="Y244" i="1"/>
  <c r="X244" i="1"/>
  <c r="S244" i="1"/>
  <c r="R244" i="1"/>
  <c r="M244" i="1"/>
  <c r="L244" i="1"/>
  <c r="G244" i="1"/>
  <c r="F244" i="1"/>
  <c r="LZ243" i="1"/>
  <c r="LM243" i="1"/>
  <c r="LL243" i="1"/>
  <c r="LG243" i="1"/>
  <c r="LF243" i="1"/>
  <c r="LA243" i="1"/>
  <c r="KZ243" i="1"/>
  <c r="KU243" i="1"/>
  <c r="KT243" i="1"/>
  <c r="KO243" i="1"/>
  <c r="KN243" i="1"/>
  <c r="JW243" i="1"/>
  <c r="JV243" i="1"/>
  <c r="JQ243" i="1"/>
  <c r="JP243" i="1"/>
  <c r="JK243" i="1"/>
  <c r="JJ243" i="1"/>
  <c r="JE243" i="1"/>
  <c r="JD243" i="1"/>
  <c r="IY243" i="1"/>
  <c r="IX243" i="1"/>
  <c r="IS243" i="1"/>
  <c r="IR243" i="1"/>
  <c r="IM243" i="1"/>
  <c r="IL243" i="1"/>
  <c r="IG243" i="1"/>
  <c r="IF243" i="1"/>
  <c r="IA243" i="1"/>
  <c r="HZ243" i="1"/>
  <c r="HU243" i="1"/>
  <c r="HT243" i="1"/>
  <c r="HI243" i="1"/>
  <c r="HH243" i="1"/>
  <c r="GK243" i="1"/>
  <c r="GJ243" i="1"/>
  <c r="GE243" i="1"/>
  <c r="GD243" i="1"/>
  <c r="FY243" i="1"/>
  <c r="FX243" i="1"/>
  <c r="FS243" i="1"/>
  <c r="FR243" i="1"/>
  <c r="FM243" i="1"/>
  <c r="FL243" i="1"/>
  <c r="FA243" i="1"/>
  <c r="EZ243" i="1"/>
  <c r="EU243" i="1"/>
  <c r="ET243" i="1"/>
  <c r="EO243" i="1"/>
  <c r="EN243" i="1"/>
  <c r="EC243" i="1"/>
  <c r="EB243" i="1"/>
  <c r="DW243" i="1"/>
  <c r="DV243" i="1"/>
  <c r="DQ243" i="1"/>
  <c r="DP243" i="1"/>
  <c r="DK243" i="1"/>
  <c r="DJ243" i="1"/>
  <c r="DE243" i="1"/>
  <c r="DD243" i="1"/>
  <c r="CY243" i="1"/>
  <c r="CX243" i="1"/>
  <c r="CS243" i="1"/>
  <c r="CR243" i="1"/>
  <c r="CM243" i="1"/>
  <c r="CL243" i="1"/>
  <c r="CG243" i="1"/>
  <c r="CF243" i="1"/>
  <c r="CA243" i="1"/>
  <c r="BZ243" i="1"/>
  <c r="BU243" i="1"/>
  <c r="BT243" i="1"/>
  <c r="BO243" i="1"/>
  <c r="BN243" i="1"/>
  <c r="BI243" i="1"/>
  <c r="BH243" i="1"/>
  <c r="BC243" i="1"/>
  <c r="BB243" i="1"/>
  <c r="AW243" i="1"/>
  <c r="AV243" i="1"/>
  <c r="AQ243" i="1"/>
  <c r="AP243" i="1"/>
  <c r="AK243" i="1"/>
  <c r="AJ243" i="1"/>
  <c r="AE243" i="1"/>
  <c r="AD243" i="1"/>
  <c r="Y243" i="1"/>
  <c r="X243" i="1"/>
  <c r="S243" i="1"/>
  <c r="R243" i="1"/>
  <c r="M243" i="1"/>
  <c r="L243" i="1"/>
  <c r="G243" i="1"/>
  <c r="F243" i="1"/>
  <c r="MV242" i="1"/>
  <c r="ME242" i="1"/>
  <c r="MA242" i="1"/>
  <c r="MB242" i="1" s="1"/>
  <c r="MC242" i="1" s="1"/>
  <c r="LZ242" i="1"/>
  <c r="LM242" i="1"/>
  <c r="LL242" i="1"/>
  <c r="LG242" i="1"/>
  <c r="LF242" i="1"/>
  <c r="LA242" i="1"/>
  <c r="KZ242" i="1"/>
  <c r="KU242" i="1"/>
  <c r="KT242" i="1"/>
  <c r="KO242" i="1"/>
  <c r="KN242" i="1"/>
  <c r="JW242" i="1"/>
  <c r="JV242" i="1"/>
  <c r="JQ242" i="1"/>
  <c r="JP242" i="1"/>
  <c r="JK242" i="1"/>
  <c r="JJ242" i="1"/>
  <c r="JE242" i="1"/>
  <c r="JD242" i="1"/>
  <c r="IY242" i="1"/>
  <c r="IX242" i="1"/>
  <c r="IS242" i="1"/>
  <c r="IR242" i="1"/>
  <c r="IM242" i="1"/>
  <c r="IL242" i="1"/>
  <c r="IG242" i="1"/>
  <c r="IF242" i="1"/>
  <c r="IA242" i="1"/>
  <c r="HZ242" i="1"/>
  <c r="HU242" i="1"/>
  <c r="HT242" i="1"/>
  <c r="HI242" i="1"/>
  <c r="HH242" i="1"/>
  <c r="GK242" i="1"/>
  <c r="GJ242" i="1"/>
  <c r="GE242" i="1"/>
  <c r="GD242" i="1"/>
  <c r="FY242" i="1"/>
  <c r="FX242" i="1"/>
  <c r="FS242" i="1"/>
  <c r="FR242" i="1"/>
  <c r="FM242" i="1"/>
  <c r="FL242" i="1"/>
  <c r="FA242" i="1"/>
  <c r="EZ242" i="1"/>
  <c r="EU242" i="1"/>
  <c r="ET242" i="1"/>
  <c r="EO242" i="1"/>
  <c r="EN242" i="1"/>
  <c r="EC242" i="1"/>
  <c r="EB242" i="1"/>
  <c r="DW242" i="1"/>
  <c r="DV242" i="1"/>
  <c r="DQ242" i="1"/>
  <c r="DP242" i="1"/>
  <c r="DK242" i="1"/>
  <c r="DJ242" i="1"/>
  <c r="DE242" i="1"/>
  <c r="DD242" i="1"/>
  <c r="CY242" i="1"/>
  <c r="CX242" i="1"/>
  <c r="CS242" i="1"/>
  <c r="CR242" i="1"/>
  <c r="CM242" i="1"/>
  <c r="CL242" i="1"/>
  <c r="CG242" i="1"/>
  <c r="CF242" i="1"/>
  <c r="CA242" i="1"/>
  <c r="BZ242" i="1"/>
  <c r="BU242" i="1"/>
  <c r="BT242" i="1"/>
  <c r="BO242" i="1"/>
  <c r="BN242" i="1"/>
  <c r="BI242" i="1"/>
  <c r="BH242" i="1"/>
  <c r="BC242" i="1"/>
  <c r="BB242" i="1"/>
  <c r="AW242" i="1"/>
  <c r="AV242" i="1"/>
  <c r="AQ242" i="1"/>
  <c r="AP242" i="1"/>
  <c r="AK242" i="1"/>
  <c r="AJ242" i="1"/>
  <c r="AE242" i="1"/>
  <c r="AD242" i="1"/>
  <c r="Y242" i="1"/>
  <c r="X242" i="1"/>
  <c r="S242" i="1"/>
  <c r="R242" i="1"/>
  <c r="M242" i="1"/>
  <c r="L242" i="1"/>
  <c r="G242" i="1"/>
  <c r="F242" i="1"/>
  <c r="MV241" i="1"/>
  <c r="ME241" i="1"/>
  <c r="MA241" i="1"/>
  <c r="MB241" i="1" s="1"/>
  <c r="LZ241" i="1"/>
  <c r="LM241" i="1"/>
  <c r="LL241" i="1"/>
  <c r="LG241" i="1"/>
  <c r="LF241" i="1"/>
  <c r="LA241" i="1"/>
  <c r="KZ241" i="1"/>
  <c r="KU241" i="1"/>
  <c r="KT241" i="1"/>
  <c r="KO241" i="1"/>
  <c r="KN241" i="1"/>
  <c r="JW241" i="1"/>
  <c r="JV241" i="1"/>
  <c r="JQ241" i="1"/>
  <c r="JP241" i="1"/>
  <c r="JK241" i="1"/>
  <c r="JJ241" i="1"/>
  <c r="JE241" i="1"/>
  <c r="JD241" i="1"/>
  <c r="IY241" i="1"/>
  <c r="IX241" i="1"/>
  <c r="IS241" i="1"/>
  <c r="IR241" i="1"/>
  <c r="IM241" i="1"/>
  <c r="IL241" i="1"/>
  <c r="IG241" i="1"/>
  <c r="IF241" i="1"/>
  <c r="IA241" i="1"/>
  <c r="HZ241" i="1"/>
  <c r="HU241" i="1"/>
  <c r="HT241" i="1"/>
  <c r="HI241" i="1"/>
  <c r="HH241" i="1"/>
  <c r="GK241" i="1"/>
  <c r="GJ241" i="1"/>
  <c r="GE241" i="1"/>
  <c r="GD241" i="1"/>
  <c r="FY241" i="1"/>
  <c r="FX241" i="1"/>
  <c r="FS241" i="1"/>
  <c r="FR241" i="1"/>
  <c r="FM241" i="1"/>
  <c r="FL241" i="1"/>
  <c r="FA241" i="1"/>
  <c r="EZ241" i="1"/>
  <c r="EU241" i="1"/>
  <c r="ET241" i="1"/>
  <c r="EO241" i="1"/>
  <c r="EN241" i="1"/>
  <c r="EC241" i="1"/>
  <c r="EB241" i="1"/>
  <c r="DW241" i="1"/>
  <c r="DV241" i="1"/>
  <c r="DQ241" i="1"/>
  <c r="DP241" i="1"/>
  <c r="DK241" i="1"/>
  <c r="DJ241" i="1"/>
  <c r="DE241" i="1"/>
  <c r="DD241" i="1"/>
  <c r="CY241" i="1"/>
  <c r="CX241" i="1"/>
  <c r="CS241" i="1"/>
  <c r="CR241" i="1"/>
  <c r="CM241" i="1"/>
  <c r="CL241" i="1"/>
  <c r="CG241" i="1"/>
  <c r="CF241" i="1"/>
  <c r="CA241" i="1"/>
  <c r="BZ241" i="1"/>
  <c r="BU241" i="1"/>
  <c r="BT241" i="1"/>
  <c r="BO241" i="1"/>
  <c r="BN241" i="1"/>
  <c r="BI241" i="1"/>
  <c r="BH241" i="1"/>
  <c r="BC241" i="1"/>
  <c r="BB241" i="1"/>
  <c r="AW241" i="1"/>
  <c r="AV241" i="1"/>
  <c r="AQ241" i="1"/>
  <c r="AP241" i="1"/>
  <c r="AK241" i="1"/>
  <c r="AJ241" i="1"/>
  <c r="AE241" i="1"/>
  <c r="AD241" i="1"/>
  <c r="Y241" i="1"/>
  <c r="X241" i="1"/>
  <c r="S241" i="1"/>
  <c r="R241" i="1"/>
  <c r="M241" i="1"/>
  <c r="L241" i="1"/>
  <c r="G241" i="1"/>
  <c r="F241" i="1"/>
  <c r="LZ240" i="1"/>
  <c r="LM240" i="1"/>
  <c r="LL240" i="1"/>
  <c r="LG240" i="1"/>
  <c r="LF240" i="1"/>
  <c r="LA240" i="1"/>
  <c r="KZ240" i="1"/>
  <c r="KU240" i="1"/>
  <c r="KT240" i="1"/>
  <c r="KO240" i="1"/>
  <c r="KN240" i="1"/>
  <c r="JW240" i="1"/>
  <c r="JV240" i="1"/>
  <c r="JQ240" i="1"/>
  <c r="JP240" i="1"/>
  <c r="JK240" i="1"/>
  <c r="JJ240" i="1"/>
  <c r="JE240" i="1"/>
  <c r="JD240" i="1"/>
  <c r="IY240" i="1"/>
  <c r="IX240" i="1"/>
  <c r="IS240" i="1"/>
  <c r="IR240" i="1"/>
  <c r="IM240" i="1"/>
  <c r="IL240" i="1"/>
  <c r="IG240" i="1"/>
  <c r="IF240" i="1"/>
  <c r="IA240" i="1"/>
  <c r="HZ240" i="1"/>
  <c r="HU240" i="1"/>
  <c r="HT240" i="1"/>
  <c r="HI240" i="1"/>
  <c r="HH240" i="1"/>
  <c r="GK240" i="1"/>
  <c r="GJ240" i="1"/>
  <c r="GE240" i="1"/>
  <c r="GD240" i="1"/>
  <c r="FY240" i="1"/>
  <c r="FX240" i="1"/>
  <c r="FS240" i="1"/>
  <c r="FR240" i="1"/>
  <c r="FM240" i="1"/>
  <c r="FL240" i="1"/>
  <c r="FA240" i="1"/>
  <c r="EZ240" i="1"/>
  <c r="EU240" i="1"/>
  <c r="ET240" i="1"/>
  <c r="EO240" i="1"/>
  <c r="EN240" i="1"/>
  <c r="EC240" i="1"/>
  <c r="EB240" i="1"/>
  <c r="DW240" i="1"/>
  <c r="DV240" i="1"/>
  <c r="DQ240" i="1"/>
  <c r="DP240" i="1"/>
  <c r="DK240" i="1"/>
  <c r="DJ240" i="1"/>
  <c r="DE240" i="1"/>
  <c r="DD240" i="1"/>
  <c r="CY240" i="1"/>
  <c r="CX240" i="1"/>
  <c r="CS240" i="1"/>
  <c r="CR240" i="1"/>
  <c r="CM240" i="1"/>
  <c r="CL240" i="1"/>
  <c r="CG240" i="1"/>
  <c r="CF240" i="1"/>
  <c r="CA240" i="1"/>
  <c r="BZ240" i="1"/>
  <c r="BU240" i="1"/>
  <c r="BT240" i="1"/>
  <c r="BO240" i="1"/>
  <c r="BN240" i="1"/>
  <c r="BI240" i="1"/>
  <c r="BH240" i="1"/>
  <c r="BC240" i="1"/>
  <c r="BB240" i="1"/>
  <c r="AW240" i="1"/>
  <c r="AV240" i="1"/>
  <c r="AQ240" i="1"/>
  <c r="AP240" i="1"/>
  <c r="AK240" i="1"/>
  <c r="AJ240" i="1"/>
  <c r="AE240" i="1"/>
  <c r="AD240" i="1"/>
  <c r="Y240" i="1"/>
  <c r="X240" i="1"/>
  <c r="S240" i="1"/>
  <c r="R240" i="1"/>
  <c r="M240" i="1"/>
  <c r="L240" i="1"/>
  <c r="G240" i="1"/>
  <c r="F240" i="1"/>
  <c r="MV239" i="1"/>
  <c r="ME239" i="1"/>
  <c r="MA239" i="1"/>
  <c r="MB239" i="1" s="1"/>
  <c r="LZ239" i="1"/>
  <c r="LM239" i="1"/>
  <c r="LL239" i="1"/>
  <c r="LG239" i="1"/>
  <c r="LF239" i="1"/>
  <c r="LA239" i="1"/>
  <c r="KZ239" i="1"/>
  <c r="KU239" i="1"/>
  <c r="KT239" i="1"/>
  <c r="KO239" i="1"/>
  <c r="KN239" i="1"/>
  <c r="JW239" i="1"/>
  <c r="JV239" i="1"/>
  <c r="JQ239" i="1"/>
  <c r="JP239" i="1"/>
  <c r="JK239" i="1"/>
  <c r="JJ239" i="1"/>
  <c r="JE239" i="1"/>
  <c r="JD239" i="1"/>
  <c r="IY239" i="1"/>
  <c r="IX239" i="1"/>
  <c r="IS239" i="1"/>
  <c r="IR239" i="1"/>
  <c r="IM239" i="1"/>
  <c r="IL239" i="1"/>
  <c r="IG239" i="1"/>
  <c r="IF239" i="1"/>
  <c r="IA239" i="1"/>
  <c r="HZ239" i="1"/>
  <c r="HU239" i="1"/>
  <c r="HT239" i="1"/>
  <c r="HI239" i="1"/>
  <c r="HH239" i="1"/>
  <c r="GK239" i="1"/>
  <c r="GJ239" i="1"/>
  <c r="GE239" i="1"/>
  <c r="GD239" i="1"/>
  <c r="FY239" i="1"/>
  <c r="FX239" i="1"/>
  <c r="FS239" i="1"/>
  <c r="FR239" i="1"/>
  <c r="FM239" i="1"/>
  <c r="FL239" i="1"/>
  <c r="FA239" i="1"/>
  <c r="EZ239" i="1"/>
  <c r="EU239" i="1"/>
  <c r="ET239" i="1"/>
  <c r="EO239" i="1"/>
  <c r="EN239" i="1"/>
  <c r="EC239" i="1"/>
  <c r="EB239" i="1"/>
  <c r="DW239" i="1"/>
  <c r="DV239" i="1"/>
  <c r="DQ239" i="1"/>
  <c r="DP239" i="1"/>
  <c r="DK239" i="1"/>
  <c r="DJ239" i="1"/>
  <c r="DE239" i="1"/>
  <c r="DD239" i="1"/>
  <c r="CY239" i="1"/>
  <c r="CX239" i="1"/>
  <c r="CS239" i="1"/>
  <c r="CR239" i="1"/>
  <c r="CM239" i="1"/>
  <c r="CL239" i="1"/>
  <c r="CG239" i="1"/>
  <c r="CF239" i="1"/>
  <c r="CA239" i="1"/>
  <c r="BZ239" i="1"/>
  <c r="BU239" i="1"/>
  <c r="BT239" i="1"/>
  <c r="BO239" i="1"/>
  <c r="BN239" i="1"/>
  <c r="BI239" i="1"/>
  <c r="BH239" i="1"/>
  <c r="BC239" i="1"/>
  <c r="BB239" i="1"/>
  <c r="AW239" i="1"/>
  <c r="AV239" i="1"/>
  <c r="AQ239" i="1"/>
  <c r="AP239" i="1"/>
  <c r="AK239" i="1"/>
  <c r="AJ239" i="1"/>
  <c r="AE239" i="1"/>
  <c r="AD239" i="1"/>
  <c r="Y239" i="1"/>
  <c r="X239" i="1"/>
  <c r="S239" i="1"/>
  <c r="R239" i="1"/>
  <c r="M239" i="1"/>
  <c r="L239" i="1"/>
  <c r="G239" i="1"/>
  <c r="F239" i="1"/>
  <c r="MV238" i="1"/>
  <c r="ME238" i="1"/>
  <c r="MA238" i="1"/>
  <c r="MB238" i="1" s="1"/>
  <c r="MC238" i="1" s="1"/>
  <c r="LZ238" i="1"/>
  <c r="LM238" i="1"/>
  <c r="LL238" i="1"/>
  <c r="LG238" i="1"/>
  <c r="LF238" i="1"/>
  <c r="LA238" i="1"/>
  <c r="KZ238" i="1"/>
  <c r="KU238" i="1"/>
  <c r="KT238" i="1"/>
  <c r="KO238" i="1"/>
  <c r="KN238" i="1"/>
  <c r="JW238" i="1"/>
  <c r="JV238" i="1"/>
  <c r="JQ238" i="1"/>
  <c r="JP238" i="1"/>
  <c r="JK238" i="1"/>
  <c r="JJ238" i="1"/>
  <c r="JE238" i="1"/>
  <c r="JD238" i="1"/>
  <c r="IY238" i="1"/>
  <c r="IX238" i="1"/>
  <c r="IS238" i="1"/>
  <c r="IR238" i="1"/>
  <c r="IM238" i="1"/>
  <c r="IL238" i="1"/>
  <c r="IG238" i="1"/>
  <c r="IF238" i="1"/>
  <c r="IA238" i="1"/>
  <c r="HZ238" i="1"/>
  <c r="HU238" i="1"/>
  <c r="HT238" i="1"/>
  <c r="HI238" i="1"/>
  <c r="HH238" i="1"/>
  <c r="GK238" i="1"/>
  <c r="GJ238" i="1"/>
  <c r="GE238" i="1"/>
  <c r="GD238" i="1"/>
  <c r="FY238" i="1"/>
  <c r="FX238" i="1"/>
  <c r="FS238" i="1"/>
  <c r="FR238" i="1"/>
  <c r="FM238" i="1"/>
  <c r="FL238" i="1"/>
  <c r="FA238" i="1"/>
  <c r="EZ238" i="1"/>
  <c r="EU238" i="1"/>
  <c r="ET238" i="1"/>
  <c r="EO238" i="1"/>
  <c r="EN238" i="1"/>
  <c r="EC238" i="1"/>
  <c r="EB238" i="1"/>
  <c r="DW238" i="1"/>
  <c r="DV238" i="1"/>
  <c r="DQ238" i="1"/>
  <c r="DP238" i="1"/>
  <c r="DK238" i="1"/>
  <c r="DJ238" i="1"/>
  <c r="DE238" i="1"/>
  <c r="DD238" i="1"/>
  <c r="CY238" i="1"/>
  <c r="CX238" i="1"/>
  <c r="CS238" i="1"/>
  <c r="CR238" i="1"/>
  <c r="CM238" i="1"/>
  <c r="CL238" i="1"/>
  <c r="CG238" i="1"/>
  <c r="CF238" i="1"/>
  <c r="CA238" i="1"/>
  <c r="BZ238" i="1"/>
  <c r="BU238" i="1"/>
  <c r="BT238" i="1"/>
  <c r="BO238" i="1"/>
  <c r="BN238" i="1"/>
  <c r="BI238" i="1"/>
  <c r="BH238" i="1"/>
  <c r="BC238" i="1"/>
  <c r="BB238" i="1"/>
  <c r="AW238" i="1"/>
  <c r="AV238" i="1"/>
  <c r="AQ238" i="1"/>
  <c r="AP238" i="1"/>
  <c r="AK238" i="1"/>
  <c r="AJ238" i="1"/>
  <c r="AE238" i="1"/>
  <c r="AD238" i="1"/>
  <c r="Y238" i="1"/>
  <c r="X238" i="1"/>
  <c r="S238" i="1"/>
  <c r="R238" i="1"/>
  <c r="M238" i="1"/>
  <c r="L238" i="1"/>
  <c r="G238" i="1"/>
  <c r="F238" i="1"/>
  <c r="LZ237" i="1"/>
  <c r="LM237" i="1"/>
  <c r="LL237" i="1"/>
  <c r="LG237" i="1"/>
  <c r="LF237" i="1"/>
  <c r="LA237" i="1"/>
  <c r="KZ237" i="1"/>
  <c r="KU237" i="1"/>
  <c r="KT237" i="1"/>
  <c r="KO237" i="1"/>
  <c r="KN237" i="1"/>
  <c r="JW237" i="1"/>
  <c r="JV237" i="1"/>
  <c r="JQ237" i="1"/>
  <c r="JP237" i="1"/>
  <c r="JK237" i="1"/>
  <c r="JJ237" i="1"/>
  <c r="JE237" i="1"/>
  <c r="JD237" i="1"/>
  <c r="IY237" i="1"/>
  <c r="IX237" i="1"/>
  <c r="IS237" i="1"/>
  <c r="IR237" i="1"/>
  <c r="IM237" i="1"/>
  <c r="IL237" i="1"/>
  <c r="IG237" i="1"/>
  <c r="IF237" i="1"/>
  <c r="IA237" i="1"/>
  <c r="HZ237" i="1"/>
  <c r="HU237" i="1"/>
  <c r="HT237" i="1"/>
  <c r="HI237" i="1"/>
  <c r="HH237" i="1"/>
  <c r="GK237" i="1"/>
  <c r="GJ237" i="1"/>
  <c r="GE237" i="1"/>
  <c r="GD237" i="1"/>
  <c r="FY237" i="1"/>
  <c r="FX237" i="1"/>
  <c r="FS237" i="1"/>
  <c r="FR237" i="1"/>
  <c r="FM237" i="1"/>
  <c r="FL237" i="1"/>
  <c r="FA237" i="1"/>
  <c r="EZ237" i="1"/>
  <c r="EU237" i="1"/>
  <c r="ET237" i="1"/>
  <c r="EO237" i="1"/>
  <c r="EN237" i="1"/>
  <c r="EC237" i="1"/>
  <c r="EB237" i="1"/>
  <c r="DW237" i="1"/>
  <c r="DV237" i="1"/>
  <c r="DQ237" i="1"/>
  <c r="DP237" i="1"/>
  <c r="DK237" i="1"/>
  <c r="DJ237" i="1"/>
  <c r="DE237" i="1"/>
  <c r="DD237" i="1"/>
  <c r="CY237" i="1"/>
  <c r="CX237" i="1"/>
  <c r="CS237" i="1"/>
  <c r="CR237" i="1"/>
  <c r="CM237" i="1"/>
  <c r="CL237" i="1"/>
  <c r="CG237" i="1"/>
  <c r="CF237" i="1"/>
  <c r="CA237" i="1"/>
  <c r="BZ237" i="1"/>
  <c r="BU237" i="1"/>
  <c r="BT237" i="1"/>
  <c r="BO237" i="1"/>
  <c r="BN237" i="1"/>
  <c r="BI237" i="1"/>
  <c r="BH237" i="1"/>
  <c r="BC237" i="1"/>
  <c r="BB237" i="1"/>
  <c r="AW237" i="1"/>
  <c r="AV237" i="1"/>
  <c r="AQ237" i="1"/>
  <c r="AP237" i="1"/>
  <c r="AK237" i="1"/>
  <c r="AJ237" i="1"/>
  <c r="AE237" i="1"/>
  <c r="AD237" i="1"/>
  <c r="Y237" i="1"/>
  <c r="X237" i="1"/>
  <c r="S237" i="1"/>
  <c r="R237" i="1"/>
  <c r="M237" i="1"/>
  <c r="L237" i="1"/>
  <c r="G237" i="1"/>
  <c r="F237" i="1"/>
  <c r="MV236" i="1"/>
  <c r="ME236" i="1"/>
  <c r="MA236" i="1"/>
  <c r="MB236" i="1" s="1"/>
  <c r="MC236" i="1" s="1"/>
  <c r="LZ236" i="1"/>
  <c r="LM236" i="1"/>
  <c r="LL236" i="1"/>
  <c r="LG236" i="1"/>
  <c r="LF236" i="1"/>
  <c r="LA236" i="1"/>
  <c r="KZ236" i="1"/>
  <c r="KU236" i="1"/>
  <c r="KT236" i="1"/>
  <c r="KO236" i="1"/>
  <c r="KN236" i="1"/>
  <c r="JW236" i="1"/>
  <c r="JV236" i="1"/>
  <c r="JQ236" i="1"/>
  <c r="JP236" i="1"/>
  <c r="JK236" i="1"/>
  <c r="JJ236" i="1"/>
  <c r="JE236" i="1"/>
  <c r="JD236" i="1"/>
  <c r="IY236" i="1"/>
  <c r="IX236" i="1"/>
  <c r="IS236" i="1"/>
  <c r="IR236" i="1"/>
  <c r="IM236" i="1"/>
  <c r="IL236" i="1"/>
  <c r="IG236" i="1"/>
  <c r="IF236" i="1"/>
  <c r="IA236" i="1"/>
  <c r="HZ236" i="1"/>
  <c r="HU236" i="1"/>
  <c r="HT236" i="1"/>
  <c r="HI236" i="1"/>
  <c r="HH236" i="1"/>
  <c r="GK236" i="1"/>
  <c r="GJ236" i="1"/>
  <c r="GE236" i="1"/>
  <c r="GD236" i="1"/>
  <c r="FY236" i="1"/>
  <c r="FX236" i="1"/>
  <c r="FS236" i="1"/>
  <c r="FR236" i="1"/>
  <c r="FM236" i="1"/>
  <c r="FL236" i="1"/>
  <c r="FA236" i="1"/>
  <c r="EZ236" i="1"/>
  <c r="EU236" i="1"/>
  <c r="ET236" i="1"/>
  <c r="EO236" i="1"/>
  <c r="EN236" i="1"/>
  <c r="EC236" i="1"/>
  <c r="EB236" i="1"/>
  <c r="DW236" i="1"/>
  <c r="DV236" i="1"/>
  <c r="DQ236" i="1"/>
  <c r="DP236" i="1"/>
  <c r="DK236" i="1"/>
  <c r="DJ236" i="1"/>
  <c r="DE236" i="1"/>
  <c r="DD236" i="1"/>
  <c r="CY236" i="1"/>
  <c r="CX236" i="1"/>
  <c r="CS236" i="1"/>
  <c r="CR236" i="1"/>
  <c r="CM236" i="1"/>
  <c r="CL236" i="1"/>
  <c r="CG236" i="1"/>
  <c r="CF236" i="1"/>
  <c r="CA236" i="1"/>
  <c r="BZ236" i="1"/>
  <c r="BU236" i="1"/>
  <c r="BT236" i="1"/>
  <c r="BO236" i="1"/>
  <c r="BN236" i="1"/>
  <c r="BI236" i="1"/>
  <c r="BH236" i="1"/>
  <c r="BC236" i="1"/>
  <c r="BB236" i="1"/>
  <c r="AW236" i="1"/>
  <c r="AV236" i="1"/>
  <c r="AQ236" i="1"/>
  <c r="AP236" i="1"/>
  <c r="AK236" i="1"/>
  <c r="AJ236" i="1"/>
  <c r="AE236" i="1"/>
  <c r="AD236" i="1"/>
  <c r="Y236" i="1"/>
  <c r="X236" i="1"/>
  <c r="S236" i="1"/>
  <c r="R236" i="1"/>
  <c r="M236" i="1"/>
  <c r="L236" i="1"/>
  <c r="G236" i="1"/>
  <c r="F236" i="1"/>
  <c r="MV235" i="1"/>
  <c r="ME235" i="1"/>
  <c r="MA235" i="1"/>
  <c r="MB235" i="1" s="1"/>
  <c r="MC235" i="1" s="1"/>
  <c r="LZ235" i="1"/>
  <c r="LM235" i="1"/>
  <c r="LL235" i="1"/>
  <c r="LG235" i="1"/>
  <c r="LF235" i="1"/>
  <c r="LA235" i="1"/>
  <c r="KZ235" i="1"/>
  <c r="KU235" i="1"/>
  <c r="KT235" i="1"/>
  <c r="KO235" i="1"/>
  <c r="KN235" i="1"/>
  <c r="JW235" i="1"/>
  <c r="JV235" i="1"/>
  <c r="JQ235" i="1"/>
  <c r="JP235" i="1"/>
  <c r="JK235" i="1"/>
  <c r="JJ235" i="1"/>
  <c r="JE235" i="1"/>
  <c r="JD235" i="1"/>
  <c r="IY235" i="1"/>
  <c r="IX235" i="1"/>
  <c r="IS235" i="1"/>
  <c r="IR235" i="1"/>
  <c r="IM235" i="1"/>
  <c r="IL235" i="1"/>
  <c r="IG235" i="1"/>
  <c r="IF235" i="1"/>
  <c r="IA235" i="1"/>
  <c r="HZ235" i="1"/>
  <c r="HU235" i="1"/>
  <c r="HT235" i="1"/>
  <c r="HI235" i="1"/>
  <c r="HH235" i="1"/>
  <c r="GK235" i="1"/>
  <c r="GJ235" i="1"/>
  <c r="GE235" i="1"/>
  <c r="GD235" i="1"/>
  <c r="FY235" i="1"/>
  <c r="FX235" i="1"/>
  <c r="FS235" i="1"/>
  <c r="FR235" i="1"/>
  <c r="FM235" i="1"/>
  <c r="FL235" i="1"/>
  <c r="FA235" i="1"/>
  <c r="EZ235" i="1"/>
  <c r="EU235" i="1"/>
  <c r="ET235" i="1"/>
  <c r="EO235" i="1"/>
  <c r="EN235" i="1"/>
  <c r="EC235" i="1"/>
  <c r="EB235" i="1"/>
  <c r="DW235" i="1"/>
  <c r="DV235" i="1"/>
  <c r="DQ235" i="1"/>
  <c r="DP235" i="1"/>
  <c r="DK235" i="1"/>
  <c r="DJ235" i="1"/>
  <c r="DE235" i="1"/>
  <c r="DD235" i="1"/>
  <c r="CY235" i="1"/>
  <c r="CX235" i="1"/>
  <c r="CS235" i="1"/>
  <c r="CR235" i="1"/>
  <c r="CM235" i="1"/>
  <c r="CL235" i="1"/>
  <c r="CG235" i="1"/>
  <c r="CF235" i="1"/>
  <c r="CA235" i="1"/>
  <c r="BZ235" i="1"/>
  <c r="BU235" i="1"/>
  <c r="BT235" i="1"/>
  <c r="BO235" i="1"/>
  <c r="BN235" i="1"/>
  <c r="BI235" i="1"/>
  <c r="BH235" i="1"/>
  <c r="BC235" i="1"/>
  <c r="BB235" i="1"/>
  <c r="AW235" i="1"/>
  <c r="AV235" i="1"/>
  <c r="AQ235" i="1"/>
  <c r="AP235" i="1"/>
  <c r="AK235" i="1"/>
  <c r="AJ235" i="1"/>
  <c r="AE235" i="1"/>
  <c r="AD235" i="1"/>
  <c r="Y235" i="1"/>
  <c r="X235" i="1"/>
  <c r="S235" i="1"/>
  <c r="R235" i="1"/>
  <c r="M235" i="1"/>
  <c r="L235" i="1"/>
  <c r="G235" i="1"/>
  <c r="F235" i="1"/>
  <c r="LZ234" i="1"/>
  <c r="LM234" i="1"/>
  <c r="LL234" i="1"/>
  <c r="LG234" i="1"/>
  <c r="LF234" i="1"/>
  <c r="LA234" i="1"/>
  <c r="KZ234" i="1"/>
  <c r="KU234" i="1"/>
  <c r="KT234" i="1"/>
  <c r="KO234" i="1"/>
  <c r="KN234" i="1"/>
  <c r="JW234" i="1"/>
  <c r="JV234" i="1"/>
  <c r="JQ234" i="1"/>
  <c r="JP234" i="1"/>
  <c r="JK234" i="1"/>
  <c r="JJ234" i="1"/>
  <c r="JE234" i="1"/>
  <c r="JD234" i="1"/>
  <c r="IY234" i="1"/>
  <c r="IX234" i="1"/>
  <c r="IS234" i="1"/>
  <c r="IR234" i="1"/>
  <c r="IM234" i="1"/>
  <c r="IL234" i="1"/>
  <c r="IG234" i="1"/>
  <c r="IF234" i="1"/>
  <c r="IA234" i="1"/>
  <c r="HZ234" i="1"/>
  <c r="HU234" i="1"/>
  <c r="HT234" i="1"/>
  <c r="HI234" i="1"/>
  <c r="HH234" i="1"/>
  <c r="GK234" i="1"/>
  <c r="GJ234" i="1"/>
  <c r="GE234" i="1"/>
  <c r="GD234" i="1"/>
  <c r="FY234" i="1"/>
  <c r="FX234" i="1"/>
  <c r="FS234" i="1"/>
  <c r="FR234" i="1"/>
  <c r="FM234" i="1"/>
  <c r="FL234" i="1"/>
  <c r="FA234" i="1"/>
  <c r="EZ234" i="1"/>
  <c r="EU234" i="1"/>
  <c r="ET234" i="1"/>
  <c r="EO234" i="1"/>
  <c r="EN234" i="1"/>
  <c r="EC234" i="1"/>
  <c r="EB234" i="1"/>
  <c r="DW234" i="1"/>
  <c r="DV234" i="1"/>
  <c r="DQ234" i="1"/>
  <c r="DP234" i="1"/>
  <c r="DK234" i="1"/>
  <c r="DJ234" i="1"/>
  <c r="DE234" i="1"/>
  <c r="DD234" i="1"/>
  <c r="CY234" i="1"/>
  <c r="CX234" i="1"/>
  <c r="CS234" i="1"/>
  <c r="CR234" i="1"/>
  <c r="CM234" i="1"/>
  <c r="CL234" i="1"/>
  <c r="CG234" i="1"/>
  <c r="CF234" i="1"/>
  <c r="CA234" i="1"/>
  <c r="BZ234" i="1"/>
  <c r="BU234" i="1"/>
  <c r="BT234" i="1"/>
  <c r="BO234" i="1"/>
  <c r="BN234" i="1"/>
  <c r="BI234" i="1"/>
  <c r="BH234" i="1"/>
  <c r="BC234" i="1"/>
  <c r="BB234" i="1"/>
  <c r="AW234" i="1"/>
  <c r="AV234" i="1"/>
  <c r="AQ234" i="1"/>
  <c r="AP234" i="1"/>
  <c r="AK234" i="1"/>
  <c r="AJ234" i="1"/>
  <c r="AE234" i="1"/>
  <c r="AD234" i="1"/>
  <c r="Y234" i="1"/>
  <c r="X234" i="1"/>
  <c r="S234" i="1"/>
  <c r="R234" i="1"/>
  <c r="M234" i="1"/>
  <c r="L234" i="1"/>
  <c r="G234" i="1"/>
  <c r="F234" i="1"/>
  <c r="MV233" i="1"/>
  <c r="ME233" i="1"/>
  <c r="MA233" i="1"/>
  <c r="MB233" i="1" s="1"/>
  <c r="MC233" i="1" s="1"/>
  <c r="LZ233" i="1"/>
  <c r="LM233" i="1"/>
  <c r="LL233" i="1"/>
  <c r="LG233" i="1"/>
  <c r="LF233" i="1"/>
  <c r="LA233" i="1"/>
  <c r="KZ233" i="1"/>
  <c r="KU233" i="1"/>
  <c r="KT233" i="1"/>
  <c r="KO233" i="1"/>
  <c r="KN233" i="1"/>
  <c r="JQ233" i="1"/>
  <c r="JP233" i="1"/>
  <c r="JK233" i="1"/>
  <c r="JJ233" i="1"/>
  <c r="JE233" i="1"/>
  <c r="JD233" i="1"/>
  <c r="IY233" i="1"/>
  <c r="IX233" i="1"/>
  <c r="IS233" i="1"/>
  <c r="IR233" i="1"/>
  <c r="IM233" i="1"/>
  <c r="IL233" i="1"/>
  <c r="IG233" i="1"/>
  <c r="IF233" i="1"/>
  <c r="IA233" i="1"/>
  <c r="HZ233" i="1"/>
  <c r="HU233" i="1"/>
  <c r="HT233" i="1"/>
  <c r="HI233" i="1"/>
  <c r="HH233" i="1"/>
  <c r="GK233" i="1"/>
  <c r="GJ233" i="1"/>
  <c r="GE233" i="1"/>
  <c r="GD233" i="1"/>
  <c r="FY233" i="1"/>
  <c r="FX233" i="1"/>
  <c r="FS233" i="1"/>
  <c r="FR233" i="1"/>
  <c r="FM233" i="1"/>
  <c r="FL233" i="1"/>
  <c r="FA233" i="1"/>
  <c r="EZ233" i="1"/>
  <c r="EU233" i="1"/>
  <c r="ET233" i="1"/>
  <c r="EO233" i="1"/>
  <c r="EN233" i="1"/>
  <c r="EC233" i="1"/>
  <c r="EB233" i="1"/>
  <c r="DW233" i="1"/>
  <c r="DV233" i="1"/>
  <c r="DQ233" i="1"/>
  <c r="DP233" i="1"/>
  <c r="DK233" i="1"/>
  <c r="DJ233" i="1"/>
  <c r="DE233" i="1"/>
  <c r="DD233" i="1"/>
  <c r="CY233" i="1"/>
  <c r="CX233" i="1"/>
  <c r="CS233" i="1"/>
  <c r="CR233" i="1"/>
  <c r="CM233" i="1"/>
  <c r="CL233" i="1"/>
  <c r="CG233" i="1"/>
  <c r="CF233" i="1"/>
  <c r="CA233" i="1"/>
  <c r="BZ233" i="1"/>
  <c r="BU233" i="1"/>
  <c r="BT233" i="1"/>
  <c r="BO233" i="1"/>
  <c r="BN233" i="1"/>
  <c r="BI233" i="1"/>
  <c r="BH233" i="1"/>
  <c r="BC233" i="1"/>
  <c r="BB233" i="1"/>
  <c r="AW233" i="1"/>
  <c r="AV233" i="1"/>
  <c r="AQ233" i="1"/>
  <c r="AP233" i="1"/>
  <c r="AK233" i="1"/>
  <c r="AJ233" i="1"/>
  <c r="AE233" i="1"/>
  <c r="AD233" i="1"/>
  <c r="Y233" i="1"/>
  <c r="X233" i="1"/>
  <c r="S233" i="1"/>
  <c r="R233" i="1"/>
  <c r="M233" i="1"/>
  <c r="L233" i="1"/>
  <c r="G233" i="1"/>
  <c r="F233" i="1"/>
  <c r="MV232" i="1"/>
  <c r="ME232" i="1"/>
  <c r="MA232" i="1"/>
  <c r="MB232" i="1" s="1"/>
  <c r="LZ232" i="1"/>
  <c r="LM232" i="1"/>
  <c r="LL232" i="1"/>
  <c r="LG232" i="1"/>
  <c r="LF232" i="1"/>
  <c r="LA232" i="1"/>
  <c r="KZ232" i="1"/>
  <c r="KU232" i="1"/>
  <c r="KT232" i="1"/>
  <c r="KO232" i="1"/>
  <c r="KN232" i="1"/>
  <c r="JW232" i="1"/>
  <c r="JV232" i="1"/>
  <c r="JQ232" i="1"/>
  <c r="JP232" i="1"/>
  <c r="JK232" i="1"/>
  <c r="JJ232" i="1"/>
  <c r="JE232" i="1"/>
  <c r="JD232" i="1"/>
  <c r="IY232" i="1"/>
  <c r="IX232" i="1"/>
  <c r="IS232" i="1"/>
  <c r="IR232" i="1"/>
  <c r="IM232" i="1"/>
  <c r="IL232" i="1"/>
  <c r="IG232" i="1"/>
  <c r="IF232" i="1"/>
  <c r="IA232" i="1"/>
  <c r="HZ232" i="1"/>
  <c r="HU232" i="1"/>
  <c r="HT232" i="1"/>
  <c r="HI232" i="1"/>
  <c r="HH232" i="1"/>
  <c r="GK232" i="1"/>
  <c r="GJ232" i="1"/>
  <c r="GE232" i="1"/>
  <c r="GD232" i="1"/>
  <c r="FY232" i="1"/>
  <c r="FX232" i="1"/>
  <c r="FS232" i="1"/>
  <c r="FR232" i="1"/>
  <c r="FM232" i="1"/>
  <c r="FL232" i="1"/>
  <c r="FA232" i="1"/>
  <c r="EZ232" i="1"/>
  <c r="EU232" i="1"/>
  <c r="ET232" i="1"/>
  <c r="EO232" i="1"/>
  <c r="EN232" i="1"/>
  <c r="EC232" i="1"/>
  <c r="EB232" i="1"/>
  <c r="DW232" i="1"/>
  <c r="DV232" i="1"/>
  <c r="DQ232" i="1"/>
  <c r="DP232" i="1"/>
  <c r="DK232" i="1"/>
  <c r="DJ232" i="1"/>
  <c r="DE232" i="1"/>
  <c r="DD232" i="1"/>
  <c r="CY232" i="1"/>
  <c r="CX232" i="1"/>
  <c r="CS232" i="1"/>
  <c r="CR232" i="1"/>
  <c r="CM232" i="1"/>
  <c r="CL232" i="1"/>
  <c r="CG232" i="1"/>
  <c r="CF232" i="1"/>
  <c r="CA232" i="1"/>
  <c r="BZ232" i="1"/>
  <c r="BU232" i="1"/>
  <c r="BT232" i="1"/>
  <c r="BO232" i="1"/>
  <c r="BN232" i="1"/>
  <c r="BI232" i="1"/>
  <c r="BH232" i="1"/>
  <c r="BC232" i="1"/>
  <c r="BB232" i="1"/>
  <c r="AW232" i="1"/>
  <c r="AV232" i="1"/>
  <c r="AQ232" i="1"/>
  <c r="AP232" i="1"/>
  <c r="AK232" i="1"/>
  <c r="AJ232" i="1"/>
  <c r="AE232" i="1"/>
  <c r="AD232" i="1"/>
  <c r="Y232" i="1"/>
  <c r="X232" i="1"/>
  <c r="S232" i="1"/>
  <c r="R232" i="1"/>
  <c r="M232" i="1"/>
  <c r="L232" i="1"/>
  <c r="G232" i="1"/>
  <c r="F232" i="1"/>
  <c r="LZ231" i="1"/>
  <c r="LM231" i="1"/>
  <c r="LL231" i="1"/>
  <c r="LG231" i="1"/>
  <c r="LF231" i="1"/>
  <c r="LA231" i="1"/>
  <c r="KZ231" i="1"/>
  <c r="KU231" i="1"/>
  <c r="KT231" i="1"/>
  <c r="KO231" i="1"/>
  <c r="KN231" i="1"/>
  <c r="JQ231" i="1"/>
  <c r="JP231" i="1"/>
  <c r="JK231" i="1"/>
  <c r="JJ231" i="1"/>
  <c r="JE231" i="1"/>
  <c r="JD231" i="1"/>
  <c r="IY231" i="1"/>
  <c r="IX231" i="1"/>
  <c r="IS231" i="1"/>
  <c r="IR231" i="1"/>
  <c r="IM231" i="1"/>
  <c r="IL231" i="1"/>
  <c r="IG231" i="1"/>
  <c r="IF231" i="1"/>
  <c r="IA231" i="1"/>
  <c r="HZ231" i="1"/>
  <c r="HU231" i="1"/>
  <c r="HT231" i="1"/>
  <c r="HI231" i="1"/>
  <c r="HH231" i="1"/>
  <c r="GK231" i="1"/>
  <c r="GJ231" i="1"/>
  <c r="GE231" i="1"/>
  <c r="GD231" i="1"/>
  <c r="FY231" i="1"/>
  <c r="FX231" i="1"/>
  <c r="FS231" i="1"/>
  <c r="FR231" i="1"/>
  <c r="FM231" i="1"/>
  <c r="FL231" i="1"/>
  <c r="FA231" i="1"/>
  <c r="EZ231" i="1"/>
  <c r="EU231" i="1"/>
  <c r="ET231" i="1"/>
  <c r="EO231" i="1"/>
  <c r="EN231" i="1"/>
  <c r="EC231" i="1"/>
  <c r="EB231" i="1"/>
  <c r="DW231" i="1"/>
  <c r="DV231" i="1"/>
  <c r="DQ231" i="1"/>
  <c r="DP231" i="1"/>
  <c r="DK231" i="1"/>
  <c r="DJ231" i="1"/>
  <c r="DE231" i="1"/>
  <c r="DD231" i="1"/>
  <c r="CY231" i="1"/>
  <c r="CX231" i="1"/>
  <c r="CS231" i="1"/>
  <c r="CR231" i="1"/>
  <c r="CM231" i="1"/>
  <c r="CL231" i="1"/>
  <c r="CG231" i="1"/>
  <c r="CF231" i="1"/>
  <c r="CA231" i="1"/>
  <c r="BZ231" i="1"/>
  <c r="BU231" i="1"/>
  <c r="BT231" i="1"/>
  <c r="BO231" i="1"/>
  <c r="BN231" i="1"/>
  <c r="BI231" i="1"/>
  <c r="BH231" i="1"/>
  <c r="BC231" i="1"/>
  <c r="BB231" i="1"/>
  <c r="AW231" i="1"/>
  <c r="AV231" i="1"/>
  <c r="AQ231" i="1"/>
  <c r="AP231" i="1"/>
  <c r="AK231" i="1"/>
  <c r="AJ231" i="1"/>
  <c r="AE231" i="1"/>
  <c r="AD231" i="1"/>
  <c r="Y231" i="1"/>
  <c r="X231" i="1"/>
  <c r="S231" i="1"/>
  <c r="R231" i="1"/>
  <c r="M231" i="1"/>
  <c r="L231" i="1"/>
  <c r="G231" i="1"/>
  <c r="F231" i="1"/>
  <c r="MV230" i="1"/>
  <c r="ME230" i="1"/>
  <c r="MA230" i="1"/>
  <c r="MB230" i="1" s="1"/>
  <c r="LZ230" i="1"/>
  <c r="LM230" i="1"/>
  <c r="LL230" i="1"/>
  <c r="LG230" i="1"/>
  <c r="LF230" i="1"/>
  <c r="LA230" i="1"/>
  <c r="KZ230" i="1"/>
  <c r="KU230" i="1"/>
  <c r="KT230" i="1"/>
  <c r="KO230" i="1"/>
  <c r="KN230" i="1"/>
  <c r="JW230" i="1"/>
  <c r="JV230" i="1"/>
  <c r="JQ230" i="1"/>
  <c r="JP230" i="1"/>
  <c r="JK230" i="1"/>
  <c r="JJ230" i="1"/>
  <c r="JE230" i="1"/>
  <c r="JD230" i="1"/>
  <c r="IY230" i="1"/>
  <c r="IX230" i="1"/>
  <c r="IS230" i="1"/>
  <c r="IR230" i="1"/>
  <c r="IM230" i="1"/>
  <c r="IL230" i="1"/>
  <c r="IG230" i="1"/>
  <c r="IF230" i="1"/>
  <c r="IA230" i="1"/>
  <c r="HZ230" i="1"/>
  <c r="HU230" i="1"/>
  <c r="HT230" i="1"/>
  <c r="HI230" i="1"/>
  <c r="HH230" i="1"/>
  <c r="GK230" i="1"/>
  <c r="GJ230" i="1"/>
  <c r="GE230" i="1"/>
  <c r="GD230" i="1"/>
  <c r="FY230" i="1"/>
  <c r="FX230" i="1"/>
  <c r="FS230" i="1"/>
  <c r="FR230" i="1"/>
  <c r="FM230" i="1"/>
  <c r="FL230" i="1"/>
  <c r="FA230" i="1"/>
  <c r="EZ230" i="1"/>
  <c r="EU230" i="1"/>
  <c r="ET230" i="1"/>
  <c r="EO230" i="1"/>
  <c r="EN230" i="1"/>
  <c r="EC230" i="1"/>
  <c r="EB230" i="1"/>
  <c r="DW230" i="1"/>
  <c r="DV230" i="1"/>
  <c r="DQ230" i="1"/>
  <c r="DP230" i="1"/>
  <c r="DK230" i="1"/>
  <c r="DJ230" i="1"/>
  <c r="DE230" i="1"/>
  <c r="DD230" i="1"/>
  <c r="CY230" i="1"/>
  <c r="CX230" i="1"/>
  <c r="CS230" i="1"/>
  <c r="CR230" i="1"/>
  <c r="CM230" i="1"/>
  <c r="CL230" i="1"/>
  <c r="CG230" i="1"/>
  <c r="CF230" i="1"/>
  <c r="CA230" i="1"/>
  <c r="BZ230" i="1"/>
  <c r="BU230" i="1"/>
  <c r="BT230" i="1"/>
  <c r="BO230" i="1"/>
  <c r="BN230" i="1"/>
  <c r="BI230" i="1"/>
  <c r="BH230" i="1"/>
  <c r="BC230" i="1"/>
  <c r="BB230" i="1"/>
  <c r="AW230" i="1"/>
  <c r="AV230" i="1"/>
  <c r="AQ230" i="1"/>
  <c r="AP230" i="1"/>
  <c r="AK230" i="1"/>
  <c r="AJ230" i="1"/>
  <c r="AE230" i="1"/>
  <c r="AD230" i="1"/>
  <c r="Y230" i="1"/>
  <c r="X230" i="1"/>
  <c r="S230" i="1"/>
  <c r="R230" i="1"/>
  <c r="M230" i="1"/>
  <c r="L230" i="1"/>
  <c r="G230" i="1"/>
  <c r="F230" i="1"/>
  <c r="MV229" i="1"/>
  <c r="ME229" i="1"/>
  <c r="MA229" i="1"/>
  <c r="MB229" i="1" s="1"/>
  <c r="LZ229" i="1"/>
  <c r="LM229" i="1"/>
  <c r="LL229" i="1"/>
  <c r="LG229" i="1"/>
  <c r="LF229" i="1"/>
  <c r="LA229" i="1"/>
  <c r="KZ229" i="1"/>
  <c r="KU229" i="1"/>
  <c r="KT229" i="1"/>
  <c r="KO229" i="1"/>
  <c r="KN229" i="1"/>
  <c r="JW229" i="1"/>
  <c r="JV229" i="1"/>
  <c r="JQ229" i="1"/>
  <c r="JP229" i="1"/>
  <c r="JK229" i="1"/>
  <c r="JJ229" i="1"/>
  <c r="JE229" i="1"/>
  <c r="JD229" i="1"/>
  <c r="IY229" i="1"/>
  <c r="IX229" i="1"/>
  <c r="IS229" i="1"/>
  <c r="IR229" i="1"/>
  <c r="IM229" i="1"/>
  <c r="IL229" i="1"/>
  <c r="IG229" i="1"/>
  <c r="IF229" i="1"/>
  <c r="IA229" i="1"/>
  <c r="HZ229" i="1"/>
  <c r="HU229" i="1"/>
  <c r="HT229" i="1"/>
  <c r="HI229" i="1"/>
  <c r="HH229" i="1"/>
  <c r="GK229" i="1"/>
  <c r="GJ229" i="1"/>
  <c r="GE229" i="1"/>
  <c r="GD229" i="1"/>
  <c r="FY229" i="1"/>
  <c r="FX229" i="1"/>
  <c r="FS229" i="1"/>
  <c r="FR229" i="1"/>
  <c r="FM229" i="1"/>
  <c r="FL229" i="1"/>
  <c r="FA229" i="1"/>
  <c r="EZ229" i="1"/>
  <c r="EU229" i="1"/>
  <c r="ET229" i="1"/>
  <c r="EO229" i="1"/>
  <c r="EN229" i="1"/>
  <c r="EC229" i="1"/>
  <c r="EB229" i="1"/>
  <c r="DW229" i="1"/>
  <c r="DV229" i="1"/>
  <c r="DQ229" i="1"/>
  <c r="DP229" i="1"/>
  <c r="DK229" i="1"/>
  <c r="DJ229" i="1"/>
  <c r="DE229" i="1"/>
  <c r="DD229" i="1"/>
  <c r="CY229" i="1"/>
  <c r="CX229" i="1"/>
  <c r="CS229" i="1"/>
  <c r="CR229" i="1"/>
  <c r="CM229" i="1"/>
  <c r="CL229" i="1"/>
  <c r="CG229" i="1"/>
  <c r="CF229" i="1"/>
  <c r="CA229" i="1"/>
  <c r="BZ229" i="1"/>
  <c r="BU229" i="1"/>
  <c r="BT229" i="1"/>
  <c r="BO229" i="1"/>
  <c r="BN229" i="1"/>
  <c r="BI229" i="1"/>
  <c r="BH229" i="1"/>
  <c r="BC229" i="1"/>
  <c r="BB229" i="1"/>
  <c r="AW229" i="1"/>
  <c r="AV229" i="1"/>
  <c r="AQ229" i="1"/>
  <c r="AP229" i="1"/>
  <c r="AK229" i="1"/>
  <c r="AJ229" i="1"/>
  <c r="AE229" i="1"/>
  <c r="AD229" i="1"/>
  <c r="Y229" i="1"/>
  <c r="X229" i="1"/>
  <c r="S229" i="1"/>
  <c r="R229" i="1"/>
  <c r="M229" i="1"/>
  <c r="L229" i="1"/>
  <c r="G229" i="1"/>
  <c r="F229" i="1"/>
  <c r="LZ228" i="1"/>
  <c r="LM228" i="1"/>
  <c r="LL228" i="1"/>
  <c r="LG228" i="1"/>
  <c r="LF228" i="1"/>
  <c r="LA228" i="1"/>
  <c r="KZ228" i="1"/>
  <c r="KU228" i="1"/>
  <c r="KT228" i="1"/>
  <c r="KO228" i="1"/>
  <c r="KN228" i="1"/>
  <c r="JW228" i="1"/>
  <c r="JV228" i="1"/>
  <c r="JQ228" i="1"/>
  <c r="JP228" i="1"/>
  <c r="JK228" i="1"/>
  <c r="JJ228" i="1"/>
  <c r="JE228" i="1"/>
  <c r="JD228" i="1"/>
  <c r="IY228" i="1"/>
  <c r="IX228" i="1"/>
  <c r="IS228" i="1"/>
  <c r="IR228" i="1"/>
  <c r="IM228" i="1"/>
  <c r="IL228" i="1"/>
  <c r="IG228" i="1"/>
  <c r="IF228" i="1"/>
  <c r="IA228" i="1"/>
  <c r="HZ228" i="1"/>
  <c r="HU228" i="1"/>
  <c r="HT228" i="1"/>
  <c r="HI228" i="1"/>
  <c r="HH228" i="1"/>
  <c r="GK228" i="1"/>
  <c r="GJ228" i="1"/>
  <c r="GE228" i="1"/>
  <c r="GD228" i="1"/>
  <c r="FY228" i="1"/>
  <c r="FX228" i="1"/>
  <c r="FS228" i="1"/>
  <c r="FR228" i="1"/>
  <c r="FM228" i="1"/>
  <c r="FL228" i="1"/>
  <c r="FA228" i="1"/>
  <c r="EZ228" i="1"/>
  <c r="EU228" i="1"/>
  <c r="ET228" i="1"/>
  <c r="EO228" i="1"/>
  <c r="EN228" i="1"/>
  <c r="EC228" i="1"/>
  <c r="EB228" i="1"/>
  <c r="DW228" i="1"/>
  <c r="DV228" i="1"/>
  <c r="DQ228" i="1"/>
  <c r="DP228" i="1"/>
  <c r="DK228" i="1"/>
  <c r="DJ228" i="1"/>
  <c r="DE228" i="1"/>
  <c r="DD228" i="1"/>
  <c r="CY228" i="1"/>
  <c r="CX228" i="1"/>
  <c r="CS228" i="1"/>
  <c r="CR228" i="1"/>
  <c r="CM228" i="1"/>
  <c r="CL228" i="1"/>
  <c r="CG228" i="1"/>
  <c r="CF228" i="1"/>
  <c r="CA228" i="1"/>
  <c r="BZ228" i="1"/>
  <c r="BU228" i="1"/>
  <c r="BT228" i="1"/>
  <c r="BO228" i="1"/>
  <c r="BN228" i="1"/>
  <c r="BI228" i="1"/>
  <c r="BH228" i="1"/>
  <c r="BC228" i="1"/>
  <c r="BB228" i="1"/>
  <c r="AW228" i="1"/>
  <c r="AV228" i="1"/>
  <c r="AQ228" i="1"/>
  <c r="AP228" i="1"/>
  <c r="AK228" i="1"/>
  <c r="AJ228" i="1"/>
  <c r="AE228" i="1"/>
  <c r="AD228" i="1"/>
  <c r="Y228" i="1"/>
  <c r="X228" i="1"/>
  <c r="S228" i="1"/>
  <c r="R228" i="1"/>
  <c r="M228" i="1"/>
  <c r="L228" i="1"/>
  <c r="G228" i="1"/>
  <c r="F228" i="1"/>
  <c r="MV227" i="1"/>
  <c r="ME227" i="1"/>
  <c r="MA227" i="1"/>
  <c r="MB227" i="1" s="1"/>
  <c r="MC227" i="1" s="1"/>
  <c r="LZ227" i="1"/>
  <c r="LM227" i="1"/>
  <c r="LL227" i="1"/>
  <c r="LG227" i="1"/>
  <c r="LF227" i="1"/>
  <c r="LA227" i="1"/>
  <c r="KZ227" i="1"/>
  <c r="KU227" i="1"/>
  <c r="KT227" i="1"/>
  <c r="KO227" i="1"/>
  <c r="KN227" i="1"/>
  <c r="JW227" i="1"/>
  <c r="JV227" i="1"/>
  <c r="JQ227" i="1"/>
  <c r="JP227" i="1"/>
  <c r="JK227" i="1"/>
  <c r="JJ227" i="1"/>
  <c r="JE227" i="1"/>
  <c r="JD227" i="1"/>
  <c r="IY227" i="1"/>
  <c r="IX227" i="1"/>
  <c r="IS227" i="1"/>
  <c r="IR227" i="1"/>
  <c r="IM227" i="1"/>
  <c r="IL227" i="1"/>
  <c r="IG227" i="1"/>
  <c r="IF227" i="1"/>
  <c r="IA227" i="1"/>
  <c r="HZ227" i="1"/>
  <c r="HU227" i="1"/>
  <c r="HT227" i="1"/>
  <c r="HI227" i="1"/>
  <c r="HH227" i="1"/>
  <c r="GK227" i="1"/>
  <c r="GJ227" i="1"/>
  <c r="GE227" i="1"/>
  <c r="GD227" i="1"/>
  <c r="FY227" i="1"/>
  <c r="FX227" i="1"/>
  <c r="FS227" i="1"/>
  <c r="FR227" i="1"/>
  <c r="FM227" i="1"/>
  <c r="FL227" i="1"/>
  <c r="FA227" i="1"/>
  <c r="EZ227" i="1"/>
  <c r="EU227" i="1"/>
  <c r="ET227" i="1"/>
  <c r="EO227" i="1"/>
  <c r="EN227" i="1"/>
  <c r="EC227" i="1"/>
  <c r="EB227" i="1"/>
  <c r="DW227" i="1"/>
  <c r="DV227" i="1"/>
  <c r="DQ227" i="1"/>
  <c r="DP227" i="1"/>
  <c r="DK227" i="1"/>
  <c r="DJ227" i="1"/>
  <c r="DE227" i="1"/>
  <c r="DD227" i="1"/>
  <c r="CY227" i="1"/>
  <c r="CX227" i="1"/>
  <c r="CS227" i="1"/>
  <c r="CR227" i="1"/>
  <c r="CM227" i="1"/>
  <c r="CL227" i="1"/>
  <c r="CG227" i="1"/>
  <c r="CF227" i="1"/>
  <c r="CA227" i="1"/>
  <c r="BZ227" i="1"/>
  <c r="BU227" i="1"/>
  <c r="BT227" i="1"/>
  <c r="BO227" i="1"/>
  <c r="BN227" i="1"/>
  <c r="BI227" i="1"/>
  <c r="BH227" i="1"/>
  <c r="BC227" i="1"/>
  <c r="BB227" i="1"/>
  <c r="AW227" i="1"/>
  <c r="AV227" i="1"/>
  <c r="AQ227" i="1"/>
  <c r="AP227" i="1"/>
  <c r="AK227" i="1"/>
  <c r="AJ227" i="1"/>
  <c r="AE227" i="1"/>
  <c r="AD227" i="1"/>
  <c r="Y227" i="1"/>
  <c r="X227" i="1"/>
  <c r="S227" i="1"/>
  <c r="R227" i="1"/>
  <c r="M227" i="1"/>
  <c r="L227" i="1"/>
  <c r="G227" i="1"/>
  <c r="F227" i="1"/>
  <c r="MV226" i="1"/>
  <c r="ME226" i="1"/>
  <c r="MA226" i="1"/>
  <c r="MB226" i="1" s="1"/>
  <c r="LZ226" i="1"/>
  <c r="LM226" i="1"/>
  <c r="LL226" i="1"/>
  <c r="LG226" i="1"/>
  <c r="LF226" i="1"/>
  <c r="LA226" i="1"/>
  <c r="KZ226" i="1"/>
  <c r="KU226" i="1"/>
  <c r="KT226" i="1"/>
  <c r="KO226" i="1"/>
  <c r="KN226" i="1"/>
  <c r="JW226" i="1"/>
  <c r="JV226" i="1"/>
  <c r="JQ226" i="1"/>
  <c r="JP226" i="1"/>
  <c r="JK226" i="1"/>
  <c r="JJ226" i="1"/>
  <c r="JE226" i="1"/>
  <c r="JD226" i="1"/>
  <c r="IY226" i="1"/>
  <c r="IX226" i="1"/>
  <c r="IS226" i="1"/>
  <c r="IR226" i="1"/>
  <c r="IM226" i="1"/>
  <c r="IL226" i="1"/>
  <c r="IG226" i="1"/>
  <c r="IF226" i="1"/>
  <c r="IA226" i="1"/>
  <c r="HZ226" i="1"/>
  <c r="HU226" i="1"/>
  <c r="HT226" i="1"/>
  <c r="HI226" i="1"/>
  <c r="HH226" i="1"/>
  <c r="GK226" i="1"/>
  <c r="GJ226" i="1"/>
  <c r="GE226" i="1"/>
  <c r="GD226" i="1"/>
  <c r="FY226" i="1"/>
  <c r="FX226" i="1"/>
  <c r="FS226" i="1"/>
  <c r="FR226" i="1"/>
  <c r="FM226" i="1"/>
  <c r="FL226" i="1"/>
  <c r="FA226" i="1"/>
  <c r="EZ226" i="1"/>
  <c r="EU226" i="1"/>
  <c r="ET226" i="1"/>
  <c r="EO226" i="1"/>
  <c r="EN226" i="1"/>
  <c r="EC226" i="1"/>
  <c r="EB226" i="1"/>
  <c r="DW226" i="1"/>
  <c r="DV226" i="1"/>
  <c r="DQ226" i="1"/>
  <c r="DP226" i="1"/>
  <c r="DK226" i="1"/>
  <c r="DJ226" i="1"/>
  <c r="DE226" i="1"/>
  <c r="DD226" i="1"/>
  <c r="CY226" i="1"/>
  <c r="CX226" i="1"/>
  <c r="CS226" i="1"/>
  <c r="CR226" i="1"/>
  <c r="CM226" i="1"/>
  <c r="CL226" i="1"/>
  <c r="CG226" i="1"/>
  <c r="CF226" i="1"/>
  <c r="CA226" i="1"/>
  <c r="BZ226" i="1"/>
  <c r="BU226" i="1"/>
  <c r="BT226" i="1"/>
  <c r="BO226" i="1"/>
  <c r="BN226" i="1"/>
  <c r="BI226" i="1"/>
  <c r="BH226" i="1"/>
  <c r="BC226" i="1"/>
  <c r="BB226" i="1"/>
  <c r="AW226" i="1"/>
  <c r="AV226" i="1"/>
  <c r="AQ226" i="1"/>
  <c r="AP226" i="1"/>
  <c r="AK226" i="1"/>
  <c r="AJ226" i="1"/>
  <c r="AE226" i="1"/>
  <c r="AD226" i="1"/>
  <c r="Y226" i="1"/>
  <c r="X226" i="1"/>
  <c r="S226" i="1"/>
  <c r="R226" i="1"/>
  <c r="M226" i="1"/>
  <c r="L226" i="1"/>
  <c r="G226" i="1"/>
  <c r="F226" i="1"/>
  <c r="LZ225" i="1"/>
  <c r="LM225" i="1"/>
  <c r="LL225" i="1"/>
  <c r="LG225" i="1"/>
  <c r="LF225" i="1"/>
  <c r="LA225" i="1"/>
  <c r="KZ225" i="1"/>
  <c r="KU225" i="1"/>
  <c r="KT225" i="1"/>
  <c r="KO225" i="1"/>
  <c r="KN225" i="1"/>
  <c r="JW225" i="1"/>
  <c r="JV225" i="1"/>
  <c r="JQ225" i="1"/>
  <c r="JP225" i="1"/>
  <c r="JK225" i="1"/>
  <c r="JJ225" i="1"/>
  <c r="JE225" i="1"/>
  <c r="JD225" i="1"/>
  <c r="IY225" i="1"/>
  <c r="IX225" i="1"/>
  <c r="IS225" i="1"/>
  <c r="IR225" i="1"/>
  <c r="IM225" i="1"/>
  <c r="IL225" i="1"/>
  <c r="IG225" i="1"/>
  <c r="IF225" i="1"/>
  <c r="IA225" i="1"/>
  <c r="HZ225" i="1"/>
  <c r="HU225" i="1"/>
  <c r="HT225" i="1"/>
  <c r="HI225" i="1"/>
  <c r="HH225" i="1"/>
  <c r="GK225" i="1"/>
  <c r="GJ225" i="1"/>
  <c r="GE225" i="1"/>
  <c r="GD225" i="1"/>
  <c r="FY225" i="1"/>
  <c r="FX225" i="1"/>
  <c r="FS225" i="1"/>
  <c r="FR225" i="1"/>
  <c r="FM225" i="1"/>
  <c r="FL225" i="1"/>
  <c r="FA225" i="1"/>
  <c r="EZ225" i="1"/>
  <c r="EU225" i="1"/>
  <c r="ET225" i="1"/>
  <c r="EO225" i="1"/>
  <c r="EN225" i="1"/>
  <c r="EC225" i="1"/>
  <c r="EB225" i="1"/>
  <c r="DW225" i="1"/>
  <c r="DV225" i="1"/>
  <c r="DQ225" i="1"/>
  <c r="DP225" i="1"/>
  <c r="DK225" i="1"/>
  <c r="DJ225" i="1"/>
  <c r="DE225" i="1"/>
  <c r="DD225" i="1"/>
  <c r="CY225" i="1"/>
  <c r="CX225" i="1"/>
  <c r="CS225" i="1"/>
  <c r="CR225" i="1"/>
  <c r="CM225" i="1"/>
  <c r="CL225" i="1"/>
  <c r="CG225" i="1"/>
  <c r="CF225" i="1"/>
  <c r="CA225" i="1"/>
  <c r="BZ225" i="1"/>
  <c r="BU225" i="1"/>
  <c r="BT225" i="1"/>
  <c r="BO225" i="1"/>
  <c r="BN225" i="1"/>
  <c r="BI225" i="1"/>
  <c r="BH225" i="1"/>
  <c r="BC225" i="1"/>
  <c r="BB225" i="1"/>
  <c r="AW225" i="1"/>
  <c r="AV225" i="1"/>
  <c r="AQ225" i="1"/>
  <c r="AP225" i="1"/>
  <c r="AK225" i="1"/>
  <c r="AJ225" i="1"/>
  <c r="AE225" i="1"/>
  <c r="AD225" i="1"/>
  <c r="Y225" i="1"/>
  <c r="X225" i="1"/>
  <c r="S225" i="1"/>
  <c r="R225" i="1"/>
  <c r="M225" i="1"/>
  <c r="L225" i="1"/>
  <c r="G225" i="1"/>
  <c r="LR225" i="1" s="1"/>
  <c r="LS225" i="1" s="1"/>
  <c r="F225" i="1"/>
  <c r="MV224" i="1"/>
  <c r="ME224" i="1"/>
  <c r="MA224" i="1"/>
  <c r="MB224" i="1" s="1"/>
  <c r="MC224" i="1" s="1"/>
  <c r="LZ224" i="1"/>
  <c r="LM224" i="1"/>
  <c r="LL224" i="1"/>
  <c r="LG224" i="1"/>
  <c r="LF224" i="1"/>
  <c r="LA224" i="1"/>
  <c r="KZ224" i="1"/>
  <c r="KU224" i="1"/>
  <c r="KT224" i="1"/>
  <c r="KO224" i="1"/>
  <c r="KN224" i="1"/>
  <c r="JW224" i="1"/>
  <c r="JV224" i="1"/>
  <c r="JQ224" i="1"/>
  <c r="JP224" i="1"/>
  <c r="JK224" i="1"/>
  <c r="JJ224" i="1"/>
  <c r="JE224" i="1"/>
  <c r="JD224" i="1"/>
  <c r="IY224" i="1"/>
  <c r="IX224" i="1"/>
  <c r="IS224" i="1"/>
  <c r="IR224" i="1"/>
  <c r="IM224" i="1"/>
  <c r="IL224" i="1"/>
  <c r="IG224" i="1"/>
  <c r="IF224" i="1"/>
  <c r="IA224" i="1"/>
  <c r="HZ224" i="1"/>
  <c r="HU224" i="1"/>
  <c r="HT224" i="1"/>
  <c r="HI224" i="1"/>
  <c r="HH224" i="1"/>
  <c r="GK224" i="1"/>
  <c r="GJ224" i="1"/>
  <c r="GE224" i="1"/>
  <c r="GD224" i="1"/>
  <c r="FY224" i="1"/>
  <c r="FX224" i="1"/>
  <c r="FS224" i="1"/>
  <c r="FR224" i="1"/>
  <c r="FA224" i="1"/>
  <c r="EZ224" i="1"/>
  <c r="EU224" i="1"/>
  <c r="ET224" i="1"/>
  <c r="EO224" i="1"/>
  <c r="EN224" i="1"/>
  <c r="EC224" i="1"/>
  <c r="EB224" i="1"/>
  <c r="DW224" i="1"/>
  <c r="DV224" i="1"/>
  <c r="DQ224" i="1"/>
  <c r="DP224" i="1"/>
  <c r="DK224" i="1"/>
  <c r="DJ224" i="1"/>
  <c r="DE224" i="1"/>
  <c r="DD224" i="1"/>
  <c r="CY224" i="1"/>
  <c r="CX224" i="1"/>
  <c r="CS224" i="1"/>
  <c r="CR224" i="1"/>
  <c r="CM224" i="1"/>
  <c r="CL224" i="1"/>
  <c r="CG224" i="1"/>
  <c r="CF224" i="1"/>
  <c r="CA224" i="1"/>
  <c r="BZ224" i="1"/>
  <c r="BU224" i="1"/>
  <c r="BT224" i="1"/>
  <c r="BO224" i="1"/>
  <c r="BN224" i="1"/>
  <c r="BI224" i="1"/>
  <c r="BH224" i="1"/>
  <c r="BC224" i="1"/>
  <c r="BB224" i="1"/>
  <c r="AW224" i="1"/>
  <c r="AV224" i="1"/>
  <c r="AQ224" i="1"/>
  <c r="AP224" i="1"/>
  <c r="AK224" i="1"/>
  <c r="AJ224" i="1"/>
  <c r="AE224" i="1"/>
  <c r="AD224" i="1"/>
  <c r="Y224" i="1"/>
  <c r="X224" i="1"/>
  <c r="S224" i="1"/>
  <c r="R224" i="1"/>
  <c r="M224" i="1"/>
  <c r="L224" i="1"/>
  <c r="G224" i="1"/>
  <c r="F224" i="1"/>
  <c r="MV223" i="1"/>
  <c r="ME223" i="1"/>
  <c r="MA223" i="1"/>
  <c r="MB223" i="1" s="1"/>
  <c r="MC223" i="1" s="1"/>
  <c r="LZ223" i="1"/>
  <c r="LM223" i="1"/>
  <c r="LL223" i="1"/>
  <c r="LG223" i="1"/>
  <c r="LF223" i="1"/>
  <c r="LA223" i="1"/>
  <c r="KZ223" i="1"/>
  <c r="KU223" i="1"/>
  <c r="KT223" i="1"/>
  <c r="KO223" i="1"/>
  <c r="KN223" i="1"/>
  <c r="JQ223" i="1"/>
  <c r="JP223" i="1"/>
  <c r="JK223" i="1"/>
  <c r="JJ223" i="1"/>
  <c r="JE223" i="1"/>
  <c r="JD223" i="1"/>
  <c r="IY223" i="1"/>
  <c r="IX223" i="1"/>
  <c r="IS223" i="1"/>
  <c r="IR223" i="1"/>
  <c r="IM223" i="1"/>
  <c r="IL223" i="1"/>
  <c r="IG223" i="1"/>
  <c r="IF223" i="1"/>
  <c r="IA223" i="1"/>
  <c r="HZ223" i="1"/>
  <c r="HU223" i="1"/>
  <c r="HT223" i="1"/>
  <c r="HI223" i="1"/>
  <c r="HH223" i="1"/>
  <c r="GK223" i="1"/>
  <c r="GJ223" i="1"/>
  <c r="GE223" i="1"/>
  <c r="GD223" i="1"/>
  <c r="FY223" i="1"/>
  <c r="FX223" i="1"/>
  <c r="FS223" i="1"/>
  <c r="FR223" i="1"/>
  <c r="FA223" i="1"/>
  <c r="EZ223" i="1"/>
  <c r="EU223" i="1"/>
  <c r="ET223" i="1"/>
  <c r="EO223" i="1"/>
  <c r="EN223" i="1"/>
  <c r="EC223" i="1"/>
  <c r="EB223" i="1"/>
  <c r="DW223" i="1"/>
  <c r="DV223" i="1"/>
  <c r="DQ223" i="1"/>
  <c r="DP223" i="1"/>
  <c r="DK223" i="1"/>
  <c r="DJ223" i="1"/>
  <c r="DE223" i="1"/>
  <c r="DD223" i="1"/>
  <c r="CY223" i="1"/>
  <c r="CX223" i="1"/>
  <c r="CS223" i="1"/>
  <c r="CR223" i="1"/>
  <c r="CM223" i="1"/>
  <c r="CL223" i="1"/>
  <c r="CG223" i="1"/>
  <c r="CF223" i="1"/>
  <c r="CA223" i="1"/>
  <c r="BZ223" i="1"/>
  <c r="BU223" i="1"/>
  <c r="BT223" i="1"/>
  <c r="BO223" i="1"/>
  <c r="BN223" i="1"/>
  <c r="BI223" i="1"/>
  <c r="BH223" i="1"/>
  <c r="BC223" i="1"/>
  <c r="BB223" i="1"/>
  <c r="AW223" i="1"/>
  <c r="AV223" i="1"/>
  <c r="AQ223" i="1"/>
  <c r="AP223" i="1"/>
  <c r="AK223" i="1"/>
  <c r="AJ223" i="1"/>
  <c r="AE223" i="1"/>
  <c r="AD223" i="1"/>
  <c r="Y223" i="1"/>
  <c r="X223" i="1"/>
  <c r="S223" i="1"/>
  <c r="R223" i="1"/>
  <c r="M223" i="1"/>
  <c r="L223" i="1"/>
  <c r="G223" i="1"/>
  <c r="F223" i="1"/>
  <c r="LZ222" i="1"/>
  <c r="LM222" i="1"/>
  <c r="LL222" i="1"/>
  <c r="LG222" i="1"/>
  <c r="LF222" i="1"/>
  <c r="LA222" i="1"/>
  <c r="KZ222" i="1"/>
  <c r="KU222" i="1"/>
  <c r="KT222" i="1"/>
  <c r="KO222" i="1"/>
  <c r="KN222" i="1"/>
  <c r="JW222" i="1"/>
  <c r="JV222" i="1"/>
  <c r="JQ222" i="1"/>
  <c r="JP222" i="1"/>
  <c r="JK222" i="1"/>
  <c r="JJ222" i="1"/>
  <c r="JE222" i="1"/>
  <c r="JD222" i="1"/>
  <c r="IY222" i="1"/>
  <c r="IX222" i="1"/>
  <c r="IS222" i="1"/>
  <c r="IR222" i="1"/>
  <c r="IM222" i="1"/>
  <c r="IL222" i="1"/>
  <c r="IG222" i="1"/>
  <c r="IF222" i="1"/>
  <c r="IA222" i="1"/>
  <c r="HZ222" i="1"/>
  <c r="HU222" i="1"/>
  <c r="HT222" i="1"/>
  <c r="HI222" i="1"/>
  <c r="HH222" i="1"/>
  <c r="GK222" i="1"/>
  <c r="GJ222" i="1"/>
  <c r="GE222" i="1"/>
  <c r="GD222" i="1"/>
  <c r="FY222" i="1"/>
  <c r="FX222" i="1"/>
  <c r="FS222" i="1"/>
  <c r="FR222" i="1"/>
  <c r="FA222" i="1"/>
  <c r="EZ222" i="1"/>
  <c r="EU222" i="1"/>
  <c r="ET222" i="1"/>
  <c r="EO222" i="1"/>
  <c r="EN222" i="1"/>
  <c r="EC222" i="1"/>
  <c r="EB222" i="1"/>
  <c r="DW222" i="1"/>
  <c r="DV222" i="1"/>
  <c r="DQ222" i="1"/>
  <c r="DP222" i="1"/>
  <c r="DK222" i="1"/>
  <c r="DJ222" i="1"/>
  <c r="DE222" i="1"/>
  <c r="DD222" i="1"/>
  <c r="CY222" i="1"/>
  <c r="CX222" i="1"/>
  <c r="CS222" i="1"/>
  <c r="CR222" i="1"/>
  <c r="CM222" i="1"/>
  <c r="CL222" i="1"/>
  <c r="CG222" i="1"/>
  <c r="CF222" i="1"/>
  <c r="CA222" i="1"/>
  <c r="BZ222" i="1"/>
  <c r="BU222" i="1"/>
  <c r="BT222" i="1"/>
  <c r="BO222" i="1"/>
  <c r="BN222" i="1"/>
  <c r="BI222" i="1"/>
  <c r="BH222" i="1"/>
  <c r="BC222" i="1"/>
  <c r="BB222" i="1"/>
  <c r="AW222" i="1"/>
  <c r="AV222" i="1"/>
  <c r="AQ222" i="1"/>
  <c r="AP222" i="1"/>
  <c r="AK222" i="1"/>
  <c r="AJ222" i="1"/>
  <c r="AE222" i="1"/>
  <c r="AD222" i="1"/>
  <c r="Y222" i="1"/>
  <c r="X222" i="1"/>
  <c r="S222" i="1"/>
  <c r="R222" i="1"/>
  <c r="M222" i="1"/>
  <c r="L222" i="1"/>
  <c r="G222" i="1"/>
  <c r="F222" i="1"/>
  <c r="MV221" i="1"/>
  <c r="ME221" i="1"/>
  <c r="MA221" i="1"/>
  <c r="MB221" i="1" s="1"/>
  <c r="LZ221" i="1"/>
  <c r="LM221" i="1"/>
  <c r="LL221" i="1"/>
  <c r="LG221" i="1"/>
  <c r="LF221" i="1"/>
  <c r="LA221" i="1"/>
  <c r="KZ221" i="1"/>
  <c r="KU221" i="1"/>
  <c r="KT221" i="1"/>
  <c r="KO221" i="1"/>
  <c r="KN221" i="1"/>
  <c r="JW221" i="1"/>
  <c r="JV221" i="1"/>
  <c r="JQ221" i="1"/>
  <c r="JP221" i="1"/>
  <c r="JK221" i="1"/>
  <c r="JJ221" i="1"/>
  <c r="JE221" i="1"/>
  <c r="JD221" i="1"/>
  <c r="IY221" i="1"/>
  <c r="IX221" i="1"/>
  <c r="IS221" i="1"/>
  <c r="IR221" i="1"/>
  <c r="IM221" i="1"/>
  <c r="IL221" i="1"/>
  <c r="IG221" i="1"/>
  <c r="IF221" i="1"/>
  <c r="IA221" i="1"/>
  <c r="HZ221" i="1"/>
  <c r="HU221" i="1"/>
  <c r="HT221" i="1"/>
  <c r="HI221" i="1"/>
  <c r="HH221" i="1"/>
  <c r="GK221" i="1"/>
  <c r="GJ221" i="1"/>
  <c r="GE221" i="1"/>
  <c r="GD221" i="1"/>
  <c r="FY221" i="1"/>
  <c r="FX221" i="1"/>
  <c r="FS221" i="1"/>
  <c r="FR221" i="1"/>
  <c r="FA221" i="1"/>
  <c r="EZ221" i="1"/>
  <c r="EU221" i="1"/>
  <c r="ET221" i="1"/>
  <c r="EO221" i="1"/>
  <c r="EN221" i="1"/>
  <c r="EC221" i="1"/>
  <c r="EB221" i="1"/>
  <c r="DW221" i="1"/>
  <c r="DV221" i="1"/>
  <c r="DQ221" i="1"/>
  <c r="DP221" i="1"/>
  <c r="DK221" i="1"/>
  <c r="DJ221" i="1"/>
  <c r="DE221" i="1"/>
  <c r="DD221" i="1"/>
  <c r="CY221" i="1"/>
  <c r="CX221" i="1"/>
  <c r="CS221" i="1"/>
  <c r="CR221" i="1"/>
  <c r="CM221" i="1"/>
  <c r="CL221" i="1"/>
  <c r="CG221" i="1"/>
  <c r="CF221" i="1"/>
  <c r="CA221" i="1"/>
  <c r="BZ221" i="1"/>
  <c r="BU221" i="1"/>
  <c r="BT221" i="1"/>
  <c r="BO221" i="1"/>
  <c r="BN221" i="1"/>
  <c r="BI221" i="1"/>
  <c r="BH221" i="1"/>
  <c r="BC221" i="1"/>
  <c r="BB221" i="1"/>
  <c r="AW221" i="1"/>
  <c r="AV221" i="1"/>
  <c r="AQ221" i="1"/>
  <c r="AP221" i="1"/>
  <c r="AK221" i="1"/>
  <c r="AJ221" i="1"/>
  <c r="AE221" i="1"/>
  <c r="AD221" i="1"/>
  <c r="Y221" i="1"/>
  <c r="X221" i="1"/>
  <c r="S221" i="1"/>
  <c r="R221" i="1"/>
  <c r="M221" i="1"/>
  <c r="L221" i="1"/>
  <c r="G221" i="1"/>
  <c r="F221" i="1"/>
  <c r="MV220" i="1"/>
  <c r="ME220" i="1"/>
  <c r="MA220" i="1"/>
  <c r="MB220" i="1" s="1"/>
  <c r="MC220" i="1" s="1"/>
  <c r="LZ220" i="1"/>
  <c r="LM220" i="1"/>
  <c r="LL220" i="1"/>
  <c r="LG220" i="1"/>
  <c r="LF220" i="1"/>
  <c r="LA220" i="1"/>
  <c r="KZ220" i="1"/>
  <c r="KU220" i="1"/>
  <c r="KT220" i="1"/>
  <c r="KO220" i="1"/>
  <c r="KN220" i="1"/>
  <c r="JW220" i="1"/>
  <c r="JV220" i="1"/>
  <c r="JQ220" i="1"/>
  <c r="JP220" i="1"/>
  <c r="JK220" i="1"/>
  <c r="JJ220" i="1"/>
  <c r="JE220" i="1"/>
  <c r="JD220" i="1"/>
  <c r="IY220" i="1"/>
  <c r="IX220" i="1"/>
  <c r="IS220" i="1"/>
  <c r="IR220" i="1"/>
  <c r="IM220" i="1"/>
  <c r="IL220" i="1"/>
  <c r="IG220" i="1"/>
  <c r="IF220" i="1"/>
  <c r="IA220" i="1"/>
  <c r="HZ220" i="1"/>
  <c r="HU220" i="1"/>
  <c r="HT220" i="1"/>
  <c r="HI220" i="1"/>
  <c r="HH220" i="1"/>
  <c r="GK220" i="1"/>
  <c r="GJ220" i="1"/>
  <c r="GE220" i="1"/>
  <c r="GD220" i="1"/>
  <c r="FY220" i="1"/>
  <c r="FX220" i="1"/>
  <c r="FS220" i="1"/>
  <c r="FR220" i="1"/>
  <c r="FA220" i="1"/>
  <c r="EZ220" i="1"/>
  <c r="EU220" i="1"/>
  <c r="ET220" i="1"/>
  <c r="EO220" i="1"/>
  <c r="EN220" i="1"/>
  <c r="EC220" i="1"/>
  <c r="EB220" i="1"/>
  <c r="DW220" i="1"/>
  <c r="DV220" i="1"/>
  <c r="DQ220" i="1"/>
  <c r="DP220" i="1"/>
  <c r="DK220" i="1"/>
  <c r="DJ220" i="1"/>
  <c r="DE220" i="1"/>
  <c r="DD220" i="1"/>
  <c r="CY220" i="1"/>
  <c r="CX220" i="1"/>
  <c r="CS220" i="1"/>
  <c r="CR220" i="1"/>
  <c r="CM220" i="1"/>
  <c r="CL220" i="1"/>
  <c r="CG220" i="1"/>
  <c r="CF220" i="1"/>
  <c r="CA220" i="1"/>
  <c r="BZ220" i="1"/>
  <c r="BU220" i="1"/>
  <c r="BT220" i="1"/>
  <c r="BO220" i="1"/>
  <c r="BN220" i="1"/>
  <c r="BI220" i="1"/>
  <c r="BH220" i="1"/>
  <c r="BC220" i="1"/>
  <c r="BB220" i="1"/>
  <c r="AW220" i="1"/>
  <c r="AV220" i="1"/>
  <c r="AQ220" i="1"/>
  <c r="AP220" i="1"/>
  <c r="AK220" i="1"/>
  <c r="AJ220" i="1"/>
  <c r="AE220" i="1"/>
  <c r="AD220" i="1"/>
  <c r="Y220" i="1"/>
  <c r="X220" i="1"/>
  <c r="S220" i="1"/>
  <c r="R220" i="1"/>
  <c r="M220" i="1"/>
  <c r="L220" i="1"/>
  <c r="G220" i="1"/>
  <c r="F220" i="1"/>
  <c r="MV219" i="1"/>
  <c r="ME219" i="1"/>
  <c r="MA219" i="1"/>
  <c r="MB219" i="1" s="1"/>
  <c r="MC219" i="1" s="1"/>
  <c r="LZ219" i="1"/>
  <c r="LM219" i="1"/>
  <c r="LL219" i="1"/>
  <c r="LG219" i="1"/>
  <c r="LF219" i="1"/>
  <c r="LA219" i="1"/>
  <c r="KZ219" i="1"/>
  <c r="KU219" i="1"/>
  <c r="KT219" i="1"/>
  <c r="KO219" i="1"/>
  <c r="KN219" i="1"/>
  <c r="JW219" i="1"/>
  <c r="JV219" i="1"/>
  <c r="JQ219" i="1"/>
  <c r="JP219" i="1"/>
  <c r="JK219" i="1"/>
  <c r="JJ219" i="1"/>
  <c r="JE219" i="1"/>
  <c r="JD219" i="1"/>
  <c r="IY219" i="1"/>
  <c r="IX219" i="1"/>
  <c r="IS219" i="1"/>
  <c r="IR219" i="1"/>
  <c r="IM219" i="1"/>
  <c r="IL219" i="1"/>
  <c r="IG219" i="1"/>
  <c r="IF219" i="1"/>
  <c r="IA219" i="1"/>
  <c r="HZ219" i="1"/>
  <c r="HU219" i="1"/>
  <c r="HT219" i="1"/>
  <c r="HI219" i="1"/>
  <c r="HH219" i="1"/>
  <c r="GK219" i="1"/>
  <c r="GJ219" i="1"/>
  <c r="GE219" i="1"/>
  <c r="GD219" i="1"/>
  <c r="FY219" i="1"/>
  <c r="FX219" i="1"/>
  <c r="FS219" i="1"/>
  <c r="FR219" i="1"/>
  <c r="FA219" i="1"/>
  <c r="EZ219" i="1"/>
  <c r="EU219" i="1"/>
  <c r="ET219" i="1"/>
  <c r="EO219" i="1"/>
  <c r="EN219" i="1"/>
  <c r="EC219" i="1"/>
  <c r="EB219" i="1"/>
  <c r="DW219" i="1"/>
  <c r="DV219" i="1"/>
  <c r="DQ219" i="1"/>
  <c r="DP219" i="1"/>
  <c r="DK219" i="1"/>
  <c r="DJ219" i="1"/>
  <c r="DE219" i="1"/>
  <c r="DD219" i="1"/>
  <c r="CY219" i="1"/>
  <c r="CX219" i="1"/>
  <c r="CS219" i="1"/>
  <c r="CR219" i="1"/>
  <c r="CM219" i="1"/>
  <c r="CL219" i="1"/>
  <c r="CG219" i="1"/>
  <c r="CF219" i="1"/>
  <c r="CA219" i="1"/>
  <c r="BZ219" i="1"/>
  <c r="BU219" i="1"/>
  <c r="BT219" i="1"/>
  <c r="BO219" i="1"/>
  <c r="BN219" i="1"/>
  <c r="BI219" i="1"/>
  <c r="BH219" i="1"/>
  <c r="BC219" i="1"/>
  <c r="BB219" i="1"/>
  <c r="AW219" i="1"/>
  <c r="AV219" i="1"/>
  <c r="AQ219" i="1"/>
  <c r="AP219" i="1"/>
  <c r="AK219" i="1"/>
  <c r="AJ219" i="1"/>
  <c r="AE219" i="1"/>
  <c r="AD219" i="1"/>
  <c r="Y219" i="1"/>
  <c r="X219" i="1"/>
  <c r="S219" i="1"/>
  <c r="R219" i="1"/>
  <c r="M219" i="1"/>
  <c r="L219" i="1"/>
  <c r="G219" i="1"/>
  <c r="F219" i="1"/>
  <c r="MV218" i="1"/>
  <c r="ME218" i="1"/>
  <c r="MA218" i="1"/>
  <c r="MB218" i="1" s="1"/>
  <c r="MC218" i="1" s="1"/>
  <c r="LZ218" i="1"/>
  <c r="LM218" i="1"/>
  <c r="LL218" i="1"/>
  <c r="LG218" i="1"/>
  <c r="LF218" i="1"/>
  <c r="LA218" i="1"/>
  <c r="KZ218" i="1"/>
  <c r="KU218" i="1"/>
  <c r="KT218" i="1"/>
  <c r="KO218" i="1"/>
  <c r="KN218" i="1"/>
  <c r="JW218" i="1"/>
  <c r="JV218" i="1"/>
  <c r="JQ218" i="1"/>
  <c r="JP218" i="1"/>
  <c r="JK218" i="1"/>
  <c r="JJ218" i="1"/>
  <c r="JE218" i="1"/>
  <c r="JD218" i="1"/>
  <c r="IY218" i="1"/>
  <c r="IX218" i="1"/>
  <c r="IS218" i="1"/>
  <c r="IR218" i="1"/>
  <c r="IM218" i="1"/>
  <c r="IL218" i="1"/>
  <c r="IG218" i="1"/>
  <c r="IF218" i="1"/>
  <c r="IA218" i="1"/>
  <c r="HZ218" i="1"/>
  <c r="HU218" i="1"/>
  <c r="HT218" i="1"/>
  <c r="HI218" i="1"/>
  <c r="HH218" i="1"/>
  <c r="GK218" i="1"/>
  <c r="GJ218" i="1"/>
  <c r="GE218" i="1"/>
  <c r="GD218" i="1"/>
  <c r="FY218" i="1"/>
  <c r="FX218" i="1"/>
  <c r="FS218" i="1"/>
  <c r="FR218" i="1"/>
  <c r="FA218" i="1"/>
  <c r="EZ218" i="1"/>
  <c r="EU218" i="1"/>
  <c r="ET218" i="1"/>
  <c r="EO218" i="1"/>
  <c r="EN218" i="1"/>
  <c r="EC218" i="1"/>
  <c r="EB218" i="1"/>
  <c r="DW218" i="1"/>
  <c r="DV218" i="1"/>
  <c r="DQ218" i="1"/>
  <c r="DP218" i="1"/>
  <c r="DK218" i="1"/>
  <c r="DJ218" i="1"/>
  <c r="DE218" i="1"/>
  <c r="DD218" i="1"/>
  <c r="CY218" i="1"/>
  <c r="CX218" i="1"/>
  <c r="CS218" i="1"/>
  <c r="CR218" i="1"/>
  <c r="CM218" i="1"/>
  <c r="CL218" i="1"/>
  <c r="CG218" i="1"/>
  <c r="CF218" i="1"/>
  <c r="CA218" i="1"/>
  <c r="BZ218" i="1"/>
  <c r="BU218" i="1"/>
  <c r="BT218" i="1"/>
  <c r="BO218" i="1"/>
  <c r="BN218" i="1"/>
  <c r="BI218" i="1"/>
  <c r="BH218" i="1"/>
  <c r="BC218" i="1"/>
  <c r="BB218" i="1"/>
  <c r="AW218" i="1"/>
  <c r="AV218" i="1"/>
  <c r="AQ218" i="1"/>
  <c r="AP218" i="1"/>
  <c r="AK218" i="1"/>
  <c r="AJ218" i="1"/>
  <c r="AE218" i="1"/>
  <c r="AD218" i="1"/>
  <c r="Y218" i="1"/>
  <c r="X218" i="1"/>
  <c r="S218" i="1"/>
  <c r="R218" i="1"/>
  <c r="M218" i="1"/>
  <c r="L218" i="1"/>
  <c r="G218" i="1"/>
  <c r="F218" i="1"/>
  <c r="LZ217" i="1"/>
  <c r="LM217" i="1"/>
  <c r="LL217" i="1"/>
  <c r="LG217" i="1"/>
  <c r="LF217" i="1"/>
  <c r="LA217" i="1"/>
  <c r="KZ217" i="1"/>
  <c r="KU217" i="1"/>
  <c r="KT217" i="1"/>
  <c r="KO217" i="1"/>
  <c r="KN217" i="1"/>
  <c r="JW217" i="1"/>
  <c r="JV217" i="1"/>
  <c r="JQ217" i="1"/>
  <c r="JP217" i="1"/>
  <c r="JK217" i="1"/>
  <c r="JJ217" i="1"/>
  <c r="JE217" i="1"/>
  <c r="JD217" i="1"/>
  <c r="IY217" i="1"/>
  <c r="IX217" i="1"/>
  <c r="IS217" i="1"/>
  <c r="IR217" i="1"/>
  <c r="IM217" i="1"/>
  <c r="IL217" i="1"/>
  <c r="IG217" i="1"/>
  <c r="IF217" i="1"/>
  <c r="IA217" i="1"/>
  <c r="HZ217" i="1"/>
  <c r="HU217" i="1"/>
  <c r="HT217" i="1"/>
  <c r="HI217" i="1"/>
  <c r="HH217" i="1"/>
  <c r="GK217" i="1"/>
  <c r="GJ217" i="1"/>
  <c r="GE217" i="1"/>
  <c r="GD217" i="1"/>
  <c r="FY217" i="1"/>
  <c r="FX217" i="1"/>
  <c r="FS217" i="1"/>
  <c r="FR217" i="1"/>
  <c r="FA217" i="1"/>
  <c r="EZ217" i="1"/>
  <c r="EU217" i="1"/>
  <c r="ET217" i="1"/>
  <c r="EO217" i="1"/>
  <c r="EN217" i="1"/>
  <c r="EC217" i="1"/>
  <c r="EB217" i="1"/>
  <c r="DW217" i="1"/>
  <c r="DV217" i="1"/>
  <c r="DQ217" i="1"/>
  <c r="DP217" i="1"/>
  <c r="DK217" i="1"/>
  <c r="DJ217" i="1"/>
  <c r="DE217" i="1"/>
  <c r="DD217" i="1"/>
  <c r="CY217" i="1"/>
  <c r="CX217" i="1"/>
  <c r="CS217" i="1"/>
  <c r="CR217" i="1"/>
  <c r="CM217" i="1"/>
  <c r="CL217" i="1"/>
  <c r="CG217" i="1"/>
  <c r="CF217" i="1"/>
  <c r="CA217" i="1"/>
  <c r="BZ217" i="1"/>
  <c r="BU217" i="1"/>
  <c r="BT217" i="1"/>
  <c r="BO217" i="1"/>
  <c r="BN217" i="1"/>
  <c r="BI217" i="1"/>
  <c r="BH217" i="1"/>
  <c r="BC217" i="1"/>
  <c r="BB217" i="1"/>
  <c r="AW217" i="1"/>
  <c r="AV217" i="1"/>
  <c r="AQ217" i="1"/>
  <c r="AP217" i="1"/>
  <c r="AK217" i="1"/>
  <c r="AJ217" i="1"/>
  <c r="AE217" i="1"/>
  <c r="AD217" i="1"/>
  <c r="Y217" i="1"/>
  <c r="X217" i="1"/>
  <c r="S217" i="1"/>
  <c r="R217" i="1"/>
  <c r="M217" i="1"/>
  <c r="L217" i="1"/>
  <c r="G217" i="1"/>
  <c r="F217" i="1"/>
  <c r="MV216" i="1"/>
  <c r="ME216" i="1"/>
  <c r="MA216" i="1"/>
  <c r="MB216" i="1" s="1"/>
  <c r="LZ216" i="1"/>
  <c r="LM216" i="1"/>
  <c r="LL216" i="1"/>
  <c r="LG216" i="1"/>
  <c r="LF216" i="1"/>
  <c r="LA216" i="1"/>
  <c r="KZ216" i="1"/>
  <c r="KU216" i="1"/>
  <c r="KT216" i="1"/>
  <c r="KO216" i="1"/>
  <c r="KN216" i="1"/>
  <c r="JQ216" i="1"/>
  <c r="JP216" i="1"/>
  <c r="JK216" i="1"/>
  <c r="JJ216" i="1"/>
  <c r="JE216" i="1"/>
  <c r="JD216" i="1"/>
  <c r="IY216" i="1"/>
  <c r="IX216" i="1"/>
  <c r="IS216" i="1"/>
  <c r="IR216" i="1"/>
  <c r="IM216" i="1"/>
  <c r="IL216" i="1"/>
  <c r="IG216" i="1"/>
  <c r="IF216" i="1"/>
  <c r="IA216" i="1"/>
  <c r="HZ216" i="1"/>
  <c r="HU216" i="1"/>
  <c r="HT216" i="1"/>
  <c r="HI216" i="1"/>
  <c r="HH216" i="1"/>
  <c r="GK216" i="1"/>
  <c r="GJ216" i="1"/>
  <c r="GE216" i="1"/>
  <c r="GD216" i="1"/>
  <c r="FY216" i="1"/>
  <c r="FX216" i="1"/>
  <c r="FS216" i="1"/>
  <c r="FR216" i="1"/>
  <c r="FA216" i="1"/>
  <c r="EZ216" i="1"/>
  <c r="EU216" i="1"/>
  <c r="ET216" i="1"/>
  <c r="EO216" i="1"/>
  <c r="EN216" i="1"/>
  <c r="EC216" i="1"/>
  <c r="EB216" i="1"/>
  <c r="DW216" i="1"/>
  <c r="DV216" i="1"/>
  <c r="DQ216" i="1"/>
  <c r="DP216" i="1"/>
  <c r="DK216" i="1"/>
  <c r="DJ216" i="1"/>
  <c r="DE216" i="1"/>
  <c r="DD216" i="1"/>
  <c r="CY216" i="1"/>
  <c r="CX216" i="1"/>
  <c r="CS216" i="1"/>
  <c r="CR216" i="1"/>
  <c r="CM216" i="1"/>
  <c r="CL216" i="1"/>
  <c r="CG216" i="1"/>
  <c r="CF216" i="1"/>
  <c r="CA216" i="1"/>
  <c r="BZ216" i="1"/>
  <c r="BU216" i="1"/>
  <c r="BT216" i="1"/>
  <c r="BO216" i="1"/>
  <c r="BN216" i="1"/>
  <c r="BI216" i="1"/>
  <c r="BH216" i="1"/>
  <c r="BC216" i="1"/>
  <c r="BB216" i="1"/>
  <c r="AW216" i="1"/>
  <c r="AV216" i="1"/>
  <c r="AQ216" i="1"/>
  <c r="AP216" i="1"/>
  <c r="AK216" i="1"/>
  <c r="AJ216" i="1"/>
  <c r="AE216" i="1"/>
  <c r="AD216" i="1"/>
  <c r="Y216" i="1"/>
  <c r="X216" i="1"/>
  <c r="S216" i="1"/>
  <c r="R216" i="1"/>
  <c r="M216" i="1"/>
  <c r="L216" i="1"/>
  <c r="G216" i="1"/>
  <c r="F216" i="1"/>
  <c r="MV215" i="1"/>
  <c r="ME215" i="1"/>
  <c r="MA215" i="1"/>
  <c r="MB215" i="1" s="1"/>
  <c r="LZ215" i="1"/>
  <c r="LM215" i="1"/>
  <c r="LL215" i="1"/>
  <c r="LG215" i="1"/>
  <c r="LF215" i="1"/>
  <c r="LA215" i="1"/>
  <c r="KZ215" i="1"/>
  <c r="KU215" i="1"/>
  <c r="KT215" i="1"/>
  <c r="KO215" i="1"/>
  <c r="KN215" i="1"/>
  <c r="JW215" i="1"/>
  <c r="JV215" i="1"/>
  <c r="JQ215" i="1"/>
  <c r="JP215" i="1"/>
  <c r="JK215" i="1"/>
  <c r="JJ215" i="1"/>
  <c r="JE215" i="1"/>
  <c r="JD215" i="1"/>
  <c r="IY215" i="1"/>
  <c r="IX215" i="1"/>
  <c r="IS215" i="1"/>
  <c r="IR215" i="1"/>
  <c r="IM215" i="1"/>
  <c r="IL215" i="1"/>
  <c r="IG215" i="1"/>
  <c r="IF215" i="1"/>
  <c r="IA215" i="1"/>
  <c r="HZ215" i="1"/>
  <c r="HU215" i="1"/>
  <c r="HT215" i="1"/>
  <c r="HI215" i="1"/>
  <c r="HH215" i="1"/>
  <c r="GK215" i="1"/>
  <c r="GJ215" i="1"/>
  <c r="GE215" i="1"/>
  <c r="GD215" i="1"/>
  <c r="FY215" i="1"/>
  <c r="FX215" i="1"/>
  <c r="FS215" i="1"/>
  <c r="FR215" i="1"/>
  <c r="FA215" i="1"/>
  <c r="EZ215" i="1"/>
  <c r="EU215" i="1"/>
  <c r="ET215" i="1"/>
  <c r="EO215" i="1"/>
  <c r="EN215" i="1"/>
  <c r="EC215" i="1"/>
  <c r="EB215" i="1"/>
  <c r="DW215" i="1"/>
  <c r="DV215" i="1"/>
  <c r="DQ215" i="1"/>
  <c r="DP215" i="1"/>
  <c r="DK215" i="1"/>
  <c r="DJ215" i="1"/>
  <c r="DE215" i="1"/>
  <c r="DD215" i="1"/>
  <c r="CY215" i="1"/>
  <c r="CX215" i="1"/>
  <c r="CS215" i="1"/>
  <c r="CR215" i="1"/>
  <c r="CM215" i="1"/>
  <c r="CL215" i="1"/>
  <c r="CG215" i="1"/>
  <c r="CF215" i="1"/>
  <c r="CA215" i="1"/>
  <c r="BZ215" i="1"/>
  <c r="BU215" i="1"/>
  <c r="BT215" i="1"/>
  <c r="BO215" i="1"/>
  <c r="BN215" i="1"/>
  <c r="BI215" i="1"/>
  <c r="BH215" i="1"/>
  <c r="BC215" i="1"/>
  <c r="BB215" i="1"/>
  <c r="AW215" i="1"/>
  <c r="AV215" i="1"/>
  <c r="AQ215" i="1"/>
  <c r="AP215" i="1"/>
  <c r="AK215" i="1"/>
  <c r="AJ215" i="1"/>
  <c r="AE215" i="1"/>
  <c r="AD215" i="1"/>
  <c r="Y215" i="1"/>
  <c r="X215" i="1"/>
  <c r="S215" i="1"/>
  <c r="R215" i="1"/>
  <c r="M215" i="1"/>
  <c r="L215" i="1"/>
  <c r="G215" i="1"/>
  <c r="F215" i="1"/>
  <c r="LZ214" i="1"/>
  <c r="LM214" i="1"/>
  <c r="LL214" i="1"/>
  <c r="LG214" i="1"/>
  <c r="LF214" i="1"/>
  <c r="LA214" i="1"/>
  <c r="KZ214" i="1"/>
  <c r="KU214" i="1"/>
  <c r="KT214" i="1"/>
  <c r="KO214" i="1"/>
  <c r="KN214" i="1"/>
  <c r="JW214" i="1"/>
  <c r="JV214" i="1"/>
  <c r="JQ214" i="1"/>
  <c r="JP214" i="1"/>
  <c r="JK214" i="1"/>
  <c r="JJ214" i="1"/>
  <c r="JE214" i="1"/>
  <c r="JD214" i="1"/>
  <c r="IY214" i="1"/>
  <c r="IX214" i="1"/>
  <c r="IS214" i="1"/>
  <c r="IR214" i="1"/>
  <c r="IM214" i="1"/>
  <c r="IL214" i="1"/>
  <c r="IG214" i="1"/>
  <c r="IF214" i="1"/>
  <c r="IA214" i="1"/>
  <c r="HZ214" i="1"/>
  <c r="HU214" i="1"/>
  <c r="HT214" i="1"/>
  <c r="HI214" i="1"/>
  <c r="HH214" i="1"/>
  <c r="GK214" i="1"/>
  <c r="GJ214" i="1"/>
  <c r="GE214" i="1"/>
  <c r="GD214" i="1"/>
  <c r="FY214" i="1"/>
  <c r="FX214" i="1"/>
  <c r="FS214" i="1"/>
  <c r="FR214" i="1"/>
  <c r="FA214" i="1"/>
  <c r="EZ214" i="1"/>
  <c r="EU214" i="1"/>
  <c r="ET214" i="1"/>
  <c r="EO214" i="1"/>
  <c r="EN214" i="1"/>
  <c r="EC214" i="1"/>
  <c r="EB214" i="1"/>
  <c r="DW214" i="1"/>
  <c r="DV214" i="1"/>
  <c r="DQ214" i="1"/>
  <c r="DP214" i="1"/>
  <c r="DK214" i="1"/>
  <c r="DJ214" i="1"/>
  <c r="DE214" i="1"/>
  <c r="DD214" i="1"/>
  <c r="CY214" i="1"/>
  <c r="CX214" i="1"/>
  <c r="CS214" i="1"/>
  <c r="CR214" i="1"/>
  <c r="CM214" i="1"/>
  <c r="CL214" i="1"/>
  <c r="CG214" i="1"/>
  <c r="CF214" i="1"/>
  <c r="CA214" i="1"/>
  <c r="BZ214" i="1"/>
  <c r="BU214" i="1"/>
  <c r="BT214" i="1"/>
  <c r="BO214" i="1"/>
  <c r="BN214" i="1"/>
  <c r="BI214" i="1"/>
  <c r="BH214" i="1"/>
  <c r="BC214" i="1"/>
  <c r="BB214" i="1"/>
  <c r="AW214" i="1"/>
  <c r="AV214" i="1"/>
  <c r="AQ214" i="1"/>
  <c r="AP214" i="1"/>
  <c r="AK214" i="1"/>
  <c r="AJ214" i="1"/>
  <c r="AE214" i="1"/>
  <c r="AD214" i="1"/>
  <c r="Y214" i="1"/>
  <c r="X214" i="1"/>
  <c r="S214" i="1"/>
  <c r="R214" i="1"/>
  <c r="M214" i="1"/>
  <c r="L214" i="1"/>
  <c r="G214" i="1"/>
  <c r="F214" i="1"/>
  <c r="MV213" i="1"/>
  <c r="ME213" i="1"/>
  <c r="MA213" i="1"/>
  <c r="MB213" i="1" s="1"/>
  <c r="MC213" i="1" s="1"/>
  <c r="LZ213" i="1"/>
  <c r="LM213" i="1"/>
  <c r="LL213" i="1"/>
  <c r="LG213" i="1"/>
  <c r="LF213" i="1"/>
  <c r="LA213" i="1"/>
  <c r="KZ213" i="1"/>
  <c r="KU213" i="1"/>
  <c r="KT213" i="1"/>
  <c r="KO213" i="1"/>
  <c r="KN213" i="1"/>
  <c r="JW213" i="1"/>
  <c r="JV213" i="1"/>
  <c r="JQ213" i="1"/>
  <c r="JP213" i="1"/>
  <c r="JK213" i="1"/>
  <c r="JJ213" i="1"/>
  <c r="JE213" i="1"/>
  <c r="JD213" i="1"/>
  <c r="IY213" i="1"/>
  <c r="IX213" i="1"/>
  <c r="IS213" i="1"/>
  <c r="IR213" i="1"/>
  <c r="IM213" i="1"/>
  <c r="IL213" i="1"/>
  <c r="IG213" i="1"/>
  <c r="IF213" i="1"/>
  <c r="IA213" i="1"/>
  <c r="HZ213" i="1"/>
  <c r="HU213" i="1"/>
  <c r="HT213" i="1"/>
  <c r="HI213" i="1"/>
  <c r="HH213" i="1"/>
  <c r="GK213" i="1"/>
  <c r="GJ213" i="1"/>
  <c r="GE213" i="1"/>
  <c r="GD213" i="1"/>
  <c r="FY213" i="1"/>
  <c r="FX213" i="1"/>
  <c r="FS213" i="1"/>
  <c r="FR213" i="1"/>
  <c r="FM213" i="1"/>
  <c r="FL213" i="1"/>
  <c r="FA213" i="1"/>
  <c r="EZ213" i="1"/>
  <c r="EU213" i="1"/>
  <c r="ET213" i="1"/>
  <c r="EO213" i="1"/>
  <c r="EN213" i="1"/>
  <c r="EC213" i="1"/>
  <c r="EB213" i="1"/>
  <c r="DW213" i="1"/>
  <c r="DV213" i="1"/>
  <c r="DQ213" i="1"/>
  <c r="DP213" i="1"/>
  <c r="DK213" i="1"/>
  <c r="DJ213" i="1"/>
  <c r="DE213" i="1"/>
  <c r="DD213" i="1"/>
  <c r="CY213" i="1"/>
  <c r="CX213" i="1"/>
  <c r="CS213" i="1"/>
  <c r="CR213" i="1"/>
  <c r="CM213" i="1"/>
  <c r="CL213" i="1"/>
  <c r="CG213" i="1"/>
  <c r="CF213" i="1"/>
  <c r="CA213" i="1"/>
  <c r="BZ213" i="1"/>
  <c r="BU213" i="1"/>
  <c r="BT213" i="1"/>
  <c r="BO213" i="1"/>
  <c r="BN213" i="1"/>
  <c r="BI213" i="1"/>
  <c r="BH213" i="1"/>
  <c r="BC213" i="1"/>
  <c r="BB213" i="1"/>
  <c r="AW213" i="1"/>
  <c r="AV213" i="1"/>
  <c r="AQ213" i="1"/>
  <c r="AP213" i="1"/>
  <c r="AK213" i="1"/>
  <c r="AJ213" i="1"/>
  <c r="AE213" i="1"/>
  <c r="AD213" i="1"/>
  <c r="Y213" i="1"/>
  <c r="X213" i="1"/>
  <c r="S213" i="1"/>
  <c r="R213" i="1"/>
  <c r="M213" i="1"/>
  <c r="L213" i="1"/>
  <c r="G213" i="1"/>
  <c r="F213" i="1"/>
  <c r="MV212" i="1"/>
  <c r="ME212" i="1"/>
  <c r="MA212" i="1"/>
  <c r="MB212" i="1" s="1"/>
  <c r="MC212" i="1" s="1"/>
  <c r="LZ212" i="1"/>
  <c r="LM212" i="1"/>
  <c r="LL212" i="1"/>
  <c r="LG212" i="1"/>
  <c r="LF212" i="1"/>
  <c r="LA212" i="1"/>
  <c r="KZ212" i="1"/>
  <c r="KU212" i="1"/>
  <c r="KT212" i="1"/>
  <c r="KO212" i="1"/>
  <c r="KN212" i="1"/>
  <c r="JW212" i="1"/>
  <c r="JV212" i="1"/>
  <c r="JQ212" i="1"/>
  <c r="JP212" i="1"/>
  <c r="JK212" i="1"/>
  <c r="JJ212" i="1"/>
  <c r="JE212" i="1"/>
  <c r="JD212" i="1"/>
  <c r="IY212" i="1"/>
  <c r="IX212" i="1"/>
  <c r="IS212" i="1"/>
  <c r="IR212" i="1"/>
  <c r="IM212" i="1"/>
  <c r="IL212" i="1"/>
  <c r="IG212" i="1"/>
  <c r="IF212" i="1"/>
  <c r="IA212" i="1"/>
  <c r="HZ212" i="1"/>
  <c r="HU212" i="1"/>
  <c r="HT212" i="1"/>
  <c r="HI212" i="1"/>
  <c r="HH212" i="1"/>
  <c r="GK212" i="1"/>
  <c r="GJ212" i="1"/>
  <c r="GE212" i="1"/>
  <c r="GD212" i="1"/>
  <c r="FY212" i="1"/>
  <c r="FX212" i="1"/>
  <c r="FS212" i="1"/>
  <c r="FR212" i="1"/>
  <c r="FM212" i="1"/>
  <c r="FL212" i="1"/>
  <c r="FA212" i="1"/>
  <c r="EZ212" i="1"/>
  <c r="EU212" i="1"/>
  <c r="ET212" i="1"/>
  <c r="EO212" i="1"/>
  <c r="EN212" i="1"/>
  <c r="EC212" i="1"/>
  <c r="EB212" i="1"/>
  <c r="DW212" i="1"/>
  <c r="DV212" i="1"/>
  <c r="DQ212" i="1"/>
  <c r="DP212" i="1"/>
  <c r="DK212" i="1"/>
  <c r="DJ212" i="1"/>
  <c r="DE212" i="1"/>
  <c r="DD212" i="1"/>
  <c r="CY212" i="1"/>
  <c r="CX212" i="1"/>
  <c r="CS212" i="1"/>
  <c r="CR212" i="1"/>
  <c r="CM212" i="1"/>
  <c r="CL212" i="1"/>
  <c r="CG212" i="1"/>
  <c r="CF212" i="1"/>
  <c r="CA212" i="1"/>
  <c r="BZ212" i="1"/>
  <c r="BU212" i="1"/>
  <c r="BT212" i="1"/>
  <c r="BO212" i="1"/>
  <c r="BN212" i="1"/>
  <c r="BI212" i="1"/>
  <c r="BH212" i="1"/>
  <c r="BC212" i="1"/>
  <c r="BB212" i="1"/>
  <c r="AW212" i="1"/>
  <c r="AV212" i="1"/>
  <c r="AQ212" i="1"/>
  <c r="AP212" i="1"/>
  <c r="AK212" i="1"/>
  <c r="AJ212" i="1"/>
  <c r="AE212" i="1"/>
  <c r="AD212" i="1"/>
  <c r="Y212" i="1"/>
  <c r="X212" i="1"/>
  <c r="S212" i="1"/>
  <c r="R212" i="1"/>
  <c r="M212" i="1"/>
  <c r="L212" i="1"/>
  <c r="G212" i="1"/>
  <c r="F212" i="1"/>
  <c r="LZ211" i="1"/>
  <c r="LM211" i="1"/>
  <c r="LL211" i="1"/>
  <c r="LG211" i="1"/>
  <c r="LF211" i="1"/>
  <c r="LA211" i="1"/>
  <c r="KZ211" i="1"/>
  <c r="KU211" i="1"/>
  <c r="KT211" i="1"/>
  <c r="KO211" i="1"/>
  <c r="KN211" i="1"/>
  <c r="JW211" i="1"/>
  <c r="JV211" i="1"/>
  <c r="JQ211" i="1"/>
  <c r="JP211" i="1"/>
  <c r="JK211" i="1"/>
  <c r="JJ211" i="1"/>
  <c r="JE211" i="1"/>
  <c r="JD211" i="1"/>
  <c r="IY211" i="1"/>
  <c r="IX211" i="1"/>
  <c r="IS211" i="1"/>
  <c r="IR211" i="1"/>
  <c r="IM211" i="1"/>
  <c r="IL211" i="1"/>
  <c r="IG211" i="1"/>
  <c r="IF211" i="1"/>
  <c r="IA211" i="1"/>
  <c r="HZ211" i="1"/>
  <c r="HU211" i="1"/>
  <c r="HT211" i="1"/>
  <c r="HI211" i="1"/>
  <c r="HH211" i="1"/>
  <c r="GK211" i="1"/>
  <c r="GJ211" i="1"/>
  <c r="GE211" i="1"/>
  <c r="GD211" i="1"/>
  <c r="FY211" i="1"/>
  <c r="FX211" i="1"/>
  <c r="FS211" i="1"/>
  <c r="FR211" i="1"/>
  <c r="FM211" i="1"/>
  <c r="FL211" i="1"/>
  <c r="FA211" i="1"/>
  <c r="EZ211" i="1"/>
  <c r="EU211" i="1"/>
  <c r="ET211" i="1"/>
  <c r="EO211" i="1"/>
  <c r="EN211" i="1"/>
  <c r="EC211" i="1"/>
  <c r="EB211" i="1"/>
  <c r="DW211" i="1"/>
  <c r="DV211" i="1"/>
  <c r="DQ211" i="1"/>
  <c r="DP211" i="1"/>
  <c r="DK211" i="1"/>
  <c r="DJ211" i="1"/>
  <c r="DE211" i="1"/>
  <c r="DD211" i="1"/>
  <c r="CY211" i="1"/>
  <c r="CX211" i="1"/>
  <c r="CS211" i="1"/>
  <c r="CR211" i="1"/>
  <c r="CM211" i="1"/>
  <c r="CL211" i="1"/>
  <c r="CG211" i="1"/>
  <c r="CF211" i="1"/>
  <c r="CA211" i="1"/>
  <c r="BZ211" i="1"/>
  <c r="BU211" i="1"/>
  <c r="BT211" i="1"/>
  <c r="BO211" i="1"/>
  <c r="BN211" i="1"/>
  <c r="BI211" i="1"/>
  <c r="BH211" i="1"/>
  <c r="BC211" i="1"/>
  <c r="BB211" i="1"/>
  <c r="AW211" i="1"/>
  <c r="AV211" i="1"/>
  <c r="AQ211" i="1"/>
  <c r="AP211" i="1"/>
  <c r="AK211" i="1"/>
  <c r="AJ211" i="1"/>
  <c r="AE211" i="1"/>
  <c r="AD211" i="1"/>
  <c r="Y211" i="1"/>
  <c r="X211" i="1"/>
  <c r="S211" i="1"/>
  <c r="R211" i="1"/>
  <c r="M211" i="1"/>
  <c r="L211" i="1"/>
  <c r="G211" i="1"/>
  <c r="F211" i="1"/>
  <c r="MV210" i="1"/>
  <c r="ME210" i="1"/>
  <c r="MA210" i="1"/>
  <c r="MB210" i="1" s="1"/>
  <c r="MC210" i="1" s="1"/>
  <c r="LZ210" i="1"/>
  <c r="LM210" i="1"/>
  <c r="LL210" i="1"/>
  <c r="LG210" i="1"/>
  <c r="LF210" i="1"/>
  <c r="LA210" i="1"/>
  <c r="KZ210" i="1"/>
  <c r="KU210" i="1"/>
  <c r="KT210" i="1"/>
  <c r="KO210" i="1"/>
  <c r="KN210" i="1"/>
  <c r="JW210" i="1"/>
  <c r="JV210" i="1"/>
  <c r="JQ210" i="1"/>
  <c r="JP210" i="1"/>
  <c r="JK210" i="1"/>
  <c r="JJ210" i="1"/>
  <c r="JE210" i="1"/>
  <c r="JD210" i="1"/>
  <c r="IY210" i="1"/>
  <c r="IX210" i="1"/>
  <c r="IS210" i="1"/>
  <c r="IR210" i="1"/>
  <c r="IM210" i="1"/>
  <c r="IL210" i="1"/>
  <c r="IG210" i="1"/>
  <c r="IF210" i="1"/>
  <c r="IA210" i="1"/>
  <c r="HZ210" i="1"/>
  <c r="HU210" i="1"/>
  <c r="HT210" i="1"/>
  <c r="HI210" i="1"/>
  <c r="HH210" i="1"/>
  <c r="GK210" i="1"/>
  <c r="GJ210" i="1"/>
  <c r="GE210" i="1"/>
  <c r="GD210" i="1"/>
  <c r="FY210" i="1"/>
  <c r="FX210" i="1"/>
  <c r="FS210" i="1"/>
  <c r="FR210" i="1"/>
  <c r="FM210" i="1"/>
  <c r="FL210" i="1"/>
  <c r="FA210" i="1"/>
  <c r="EZ210" i="1"/>
  <c r="EU210" i="1"/>
  <c r="ET210" i="1"/>
  <c r="EO210" i="1"/>
  <c r="EN210" i="1"/>
  <c r="EC210" i="1"/>
  <c r="EB210" i="1"/>
  <c r="DW210" i="1"/>
  <c r="DV210" i="1"/>
  <c r="DQ210" i="1"/>
  <c r="DP210" i="1"/>
  <c r="DK210" i="1"/>
  <c r="DJ210" i="1"/>
  <c r="DE210" i="1"/>
  <c r="DD210" i="1"/>
  <c r="CY210" i="1"/>
  <c r="CX210" i="1"/>
  <c r="CS210" i="1"/>
  <c r="CR210" i="1"/>
  <c r="CM210" i="1"/>
  <c r="CL210" i="1"/>
  <c r="CG210" i="1"/>
  <c r="CF210" i="1"/>
  <c r="CA210" i="1"/>
  <c r="BZ210" i="1"/>
  <c r="BU210" i="1"/>
  <c r="BT210" i="1"/>
  <c r="BO210" i="1"/>
  <c r="BN210" i="1"/>
  <c r="BI210" i="1"/>
  <c r="BH210" i="1"/>
  <c r="BC210" i="1"/>
  <c r="BB210" i="1"/>
  <c r="AW210" i="1"/>
  <c r="AV210" i="1"/>
  <c r="AQ210" i="1"/>
  <c r="AP210" i="1"/>
  <c r="AK210" i="1"/>
  <c r="AJ210" i="1"/>
  <c r="AE210" i="1"/>
  <c r="AD210" i="1"/>
  <c r="Y210" i="1"/>
  <c r="X210" i="1"/>
  <c r="S210" i="1"/>
  <c r="R210" i="1"/>
  <c r="M210" i="1"/>
  <c r="L210" i="1"/>
  <c r="G210" i="1"/>
  <c r="F210" i="1"/>
  <c r="MV209" i="1"/>
  <c r="ME209" i="1"/>
  <c r="MA209" i="1"/>
  <c r="MB209" i="1" s="1"/>
  <c r="LZ209" i="1"/>
  <c r="LM209" i="1"/>
  <c r="LL209" i="1"/>
  <c r="LG209" i="1"/>
  <c r="LF209" i="1"/>
  <c r="LA209" i="1"/>
  <c r="KZ209" i="1"/>
  <c r="KU209" i="1"/>
  <c r="KT209" i="1"/>
  <c r="KO209" i="1"/>
  <c r="KN209" i="1"/>
  <c r="JW209" i="1"/>
  <c r="JV209" i="1"/>
  <c r="JQ209" i="1"/>
  <c r="JP209" i="1"/>
  <c r="JK209" i="1"/>
  <c r="JJ209" i="1"/>
  <c r="JE209" i="1"/>
  <c r="JD209" i="1"/>
  <c r="IY209" i="1"/>
  <c r="IX209" i="1"/>
  <c r="IS209" i="1"/>
  <c r="IR209" i="1"/>
  <c r="IM209" i="1"/>
  <c r="IL209" i="1"/>
  <c r="IG209" i="1"/>
  <c r="IF209" i="1"/>
  <c r="IA209" i="1"/>
  <c r="HZ209" i="1"/>
  <c r="HU209" i="1"/>
  <c r="HT209" i="1"/>
  <c r="HI209" i="1"/>
  <c r="HH209" i="1"/>
  <c r="GK209" i="1"/>
  <c r="GJ209" i="1"/>
  <c r="GE209" i="1"/>
  <c r="GD209" i="1"/>
  <c r="FY209" i="1"/>
  <c r="FX209" i="1"/>
  <c r="FS209" i="1"/>
  <c r="FR209" i="1"/>
  <c r="FM209" i="1"/>
  <c r="FL209" i="1"/>
  <c r="FA209" i="1"/>
  <c r="EZ209" i="1"/>
  <c r="EU209" i="1"/>
  <c r="ET209" i="1"/>
  <c r="EO209" i="1"/>
  <c r="EN209" i="1"/>
  <c r="EC209" i="1"/>
  <c r="EB209" i="1"/>
  <c r="DW209" i="1"/>
  <c r="DV209" i="1"/>
  <c r="DQ209" i="1"/>
  <c r="DP209" i="1"/>
  <c r="DK209" i="1"/>
  <c r="DJ209" i="1"/>
  <c r="DE209" i="1"/>
  <c r="DD209" i="1"/>
  <c r="CY209" i="1"/>
  <c r="CX209" i="1"/>
  <c r="CS209" i="1"/>
  <c r="CR209" i="1"/>
  <c r="CM209" i="1"/>
  <c r="CL209" i="1"/>
  <c r="CG209" i="1"/>
  <c r="CF209" i="1"/>
  <c r="CA209" i="1"/>
  <c r="BZ209" i="1"/>
  <c r="BU209" i="1"/>
  <c r="BT209" i="1"/>
  <c r="BO209" i="1"/>
  <c r="BN209" i="1"/>
  <c r="BI209" i="1"/>
  <c r="BH209" i="1"/>
  <c r="BC209" i="1"/>
  <c r="BB209" i="1"/>
  <c r="AW209" i="1"/>
  <c r="AV209" i="1"/>
  <c r="AQ209" i="1"/>
  <c r="AP209" i="1"/>
  <c r="AK209" i="1"/>
  <c r="AJ209" i="1"/>
  <c r="AE209" i="1"/>
  <c r="AD209" i="1"/>
  <c r="Y209" i="1"/>
  <c r="X209" i="1"/>
  <c r="S209" i="1"/>
  <c r="R209" i="1"/>
  <c r="M209" i="1"/>
  <c r="L209" i="1"/>
  <c r="G209" i="1"/>
  <c r="F209" i="1"/>
  <c r="LZ208" i="1"/>
  <c r="LM208" i="1"/>
  <c r="LL208" i="1"/>
  <c r="LG208" i="1"/>
  <c r="LF208" i="1"/>
  <c r="LA208" i="1"/>
  <c r="KZ208" i="1"/>
  <c r="KU208" i="1"/>
  <c r="KT208" i="1"/>
  <c r="KO208" i="1"/>
  <c r="KN208" i="1"/>
  <c r="JW208" i="1"/>
  <c r="JV208" i="1"/>
  <c r="JQ208" i="1"/>
  <c r="JP208" i="1"/>
  <c r="JK208" i="1"/>
  <c r="JJ208" i="1"/>
  <c r="JE208" i="1"/>
  <c r="JD208" i="1"/>
  <c r="IY208" i="1"/>
  <c r="IX208" i="1"/>
  <c r="IS208" i="1"/>
  <c r="IR208" i="1"/>
  <c r="IM208" i="1"/>
  <c r="IL208" i="1"/>
  <c r="IG208" i="1"/>
  <c r="IF208" i="1"/>
  <c r="IA208" i="1"/>
  <c r="HZ208" i="1"/>
  <c r="HU208" i="1"/>
  <c r="HT208" i="1"/>
  <c r="HI208" i="1"/>
  <c r="HH208" i="1"/>
  <c r="GK208" i="1"/>
  <c r="GJ208" i="1"/>
  <c r="GE208" i="1"/>
  <c r="GD208" i="1"/>
  <c r="FY208" i="1"/>
  <c r="FX208" i="1"/>
  <c r="FS208" i="1"/>
  <c r="FR208" i="1"/>
  <c r="FM208" i="1"/>
  <c r="FL208" i="1"/>
  <c r="FA208" i="1"/>
  <c r="EZ208" i="1"/>
  <c r="EU208" i="1"/>
  <c r="ET208" i="1"/>
  <c r="EO208" i="1"/>
  <c r="EN208" i="1"/>
  <c r="EC208" i="1"/>
  <c r="EB208" i="1"/>
  <c r="DW208" i="1"/>
  <c r="DV208" i="1"/>
  <c r="DQ208" i="1"/>
  <c r="DP208" i="1"/>
  <c r="DK208" i="1"/>
  <c r="DJ208" i="1"/>
  <c r="DE208" i="1"/>
  <c r="DD208" i="1"/>
  <c r="CY208" i="1"/>
  <c r="CX208" i="1"/>
  <c r="CS208" i="1"/>
  <c r="CR208" i="1"/>
  <c r="CM208" i="1"/>
  <c r="CL208" i="1"/>
  <c r="CG208" i="1"/>
  <c r="CF208" i="1"/>
  <c r="CA208" i="1"/>
  <c r="BZ208" i="1"/>
  <c r="BU208" i="1"/>
  <c r="BT208" i="1"/>
  <c r="BO208" i="1"/>
  <c r="BN208" i="1"/>
  <c r="BI208" i="1"/>
  <c r="BH208" i="1"/>
  <c r="BC208" i="1"/>
  <c r="BB208" i="1"/>
  <c r="AW208" i="1"/>
  <c r="AV208" i="1"/>
  <c r="AQ208" i="1"/>
  <c r="AP208" i="1"/>
  <c r="AK208" i="1"/>
  <c r="AJ208" i="1"/>
  <c r="AE208" i="1"/>
  <c r="AD208" i="1"/>
  <c r="Y208" i="1"/>
  <c r="X208" i="1"/>
  <c r="S208" i="1"/>
  <c r="R208" i="1"/>
  <c r="M208" i="1"/>
  <c r="L208" i="1"/>
  <c r="G208" i="1"/>
  <c r="F208" i="1"/>
  <c r="MV207" i="1"/>
  <c r="ME207" i="1"/>
  <c r="MA207" i="1"/>
  <c r="MB207" i="1" s="1"/>
  <c r="MC207" i="1" s="1"/>
  <c r="LZ207" i="1"/>
  <c r="LM207" i="1"/>
  <c r="LL207" i="1"/>
  <c r="LG207" i="1"/>
  <c r="LF207" i="1"/>
  <c r="LA207" i="1"/>
  <c r="KZ207" i="1"/>
  <c r="KU207" i="1"/>
  <c r="KT207" i="1"/>
  <c r="KO207" i="1"/>
  <c r="KN207" i="1"/>
  <c r="JW207" i="1"/>
  <c r="JV207" i="1"/>
  <c r="JQ207" i="1"/>
  <c r="JP207" i="1"/>
  <c r="JK207" i="1"/>
  <c r="JJ207" i="1"/>
  <c r="JE207" i="1"/>
  <c r="JD207" i="1"/>
  <c r="IY207" i="1"/>
  <c r="IX207" i="1"/>
  <c r="IS207" i="1"/>
  <c r="IR207" i="1"/>
  <c r="IM207" i="1"/>
  <c r="IL207" i="1"/>
  <c r="IG207" i="1"/>
  <c r="IF207" i="1"/>
  <c r="IA207" i="1"/>
  <c r="HZ207" i="1"/>
  <c r="HU207" i="1"/>
  <c r="HT207" i="1"/>
  <c r="HI207" i="1"/>
  <c r="HH207" i="1"/>
  <c r="GK207" i="1"/>
  <c r="GJ207" i="1"/>
  <c r="GE207" i="1"/>
  <c r="GD207" i="1"/>
  <c r="FY207" i="1"/>
  <c r="FX207" i="1"/>
  <c r="FS207" i="1"/>
  <c r="FR207" i="1"/>
  <c r="FA207" i="1"/>
  <c r="EZ207" i="1"/>
  <c r="EU207" i="1"/>
  <c r="ET207" i="1"/>
  <c r="EO207" i="1"/>
  <c r="EN207" i="1"/>
  <c r="EC207" i="1"/>
  <c r="EB207" i="1"/>
  <c r="DW207" i="1"/>
  <c r="DV207" i="1"/>
  <c r="DQ207" i="1"/>
  <c r="DP207" i="1"/>
  <c r="DK207" i="1"/>
  <c r="DJ207" i="1"/>
  <c r="DE207" i="1"/>
  <c r="DD207" i="1"/>
  <c r="CY207" i="1"/>
  <c r="CX207" i="1"/>
  <c r="CS207" i="1"/>
  <c r="CR207" i="1"/>
  <c r="CM207" i="1"/>
  <c r="CL207" i="1"/>
  <c r="CG207" i="1"/>
  <c r="CF207" i="1"/>
  <c r="CA207" i="1"/>
  <c r="BZ207" i="1"/>
  <c r="BU207" i="1"/>
  <c r="BT207" i="1"/>
  <c r="BO207" i="1"/>
  <c r="BN207" i="1"/>
  <c r="BI207" i="1"/>
  <c r="BH207" i="1"/>
  <c r="BC207" i="1"/>
  <c r="BB207" i="1"/>
  <c r="AW207" i="1"/>
  <c r="AV207" i="1"/>
  <c r="AQ207" i="1"/>
  <c r="AP207" i="1"/>
  <c r="AK207" i="1"/>
  <c r="AJ207" i="1"/>
  <c r="AE207" i="1"/>
  <c r="AD207" i="1"/>
  <c r="Y207" i="1"/>
  <c r="X207" i="1"/>
  <c r="S207" i="1"/>
  <c r="R207" i="1"/>
  <c r="M207" i="1"/>
  <c r="L207" i="1"/>
  <c r="G207" i="1"/>
  <c r="F207" i="1"/>
  <c r="MV206" i="1"/>
  <c r="ME206" i="1"/>
  <c r="MA206" i="1"/>
  <c r="MB206" i="1" s="1"/>
  <c r="LZ206" i="1"/>
  <c r="LM206" i="1"/>
  <c r="LL206" i="1"/>
  <c r="LG206" i="1"/>
  <c r="LF206" i="1"/>
  <c r="LA206" i="1"/>
  <c r="KZ206" i="1"/>
  <c r="KU206" i="1"/>
  <c r="KT206" i="1"/>
  <c r="KO206" i="1"/>
  <c r="KN206" i="1"/>
  <c r="JW206" i="1"/>
  <c r="JV206" i="1"/>
  <c r="JQ206" i="1"/>
  <c r="JP206" i="1"/>
  <c r="JK206" i="1"/>
  <c r="JJ206" i="1"/>
  <c r="JE206" i="1"/>
  <c r="JD206" i="1"/>
  <c r="IY206" i="1"/>
  <c r="IX206" i="1"/>
  <c r="IS206" i="1"/>
  <c r="IR206" i="1"/>
  <c r="IM206" i="1"/>
  <c r="IL206" i="1"/>
  <c r="IG206" i="1"/>
  <c r="IF206" i="1"/>
  <c r="IA206" i="1"/>
  <c r="HZ206" i="1"/>
  <c r="HU206" i="1"/>
  <c r="HT206" i="1"/>
  <c r="HI206" i="1"/>
  <c r="HH206" i="1"/>
  <c r="GK206" i="1"/>
  <c r="GJ206" i="1"/>
  <c r="GE206" i="1"/>
  <c r="GD206" i="1"/>
  <c r="FY206" i="1"/>
  <c r="FX206" i="1"/>
  <c r="FS206" i="1"/>
  <c r="FR206" i="1"/>
  <c r="FA206" i="1"/>
  <c r="EZ206" i="1"/>
  <c r="EU206" i="1"/>
  <c r="ET206" i="1"/>
  <c r="EO206" i="1"/>
  <c r="EN206" i="1"/>
  <c r="EC206" i="1"/>
  <c r="EB206" i="1"/>
  <c r="DW206" i="1"/>
  <c r="DV206" i="1"/>
  <c r="DQ206" i="1"/>
  <c r="DP206" i="1"/>
  <c r="DK206" i="1"/>
  <c r="DJ206" i="1"/>
  <c r="DE206" i="1"/>
  <c r="DD206" i="1"/>
  <c r="CY206" i="1"/>
  <c r="CX206" i="1"/>
  <c r="CS206" i="1"/>
  <c r="CR206" i="1"/>
  <c r="CM206" i="1"/>
  <c r="CL206" i="1"/>
  <c r="CG206" i="1"/>
  <c r="CF206" i="1"/>
  <c r="CA206" i="1"/>
  <c r="BZ206" i="1"/>
  <c r="BU206" i="1"/>
  <c r="BT206" i="1"/>
  <c r="BO206" i="1"/>
  <c r="BN206" i="1"/>
  <c r="BI206" i="1"/>
  <c r="BH206" i="1"/>
  <c r="BC206" i="1"/>
  <c r="BB206" i="1"/>
  <c r="AW206" i="1"/>
  <c r="AV206" i="1"/>
  <c r="AQ206" i="1"/>
  <c r="AP206" i="1"/>
  <c r="AK206" i="1"/>
  <c r="AJ206" i="1"/>
  <c r="AE206" i="1"/>
  <c r="AD206" i="1"/>
  <c r="Y206" i="1"/>
  <c r="X206" i="1"/>
  <c r="S206" i="1"/>
  <c r="R206" i="1"/>
  <c r="M206" i="1"/>
  <c r="L206" i="1"/>
  <c r="G206" i="1"/>
  <c r="F206" i="1"/>
  <c r="LZ205" i="1"/>
  <c r="LM205" i="1"/>
  <c r="LL205" i="1"/>
  <c r="LG205" i="1"/>
  <c r="LF205" i="1"/>
  <c r="LA205" i="1"/>
  <c r="KZ205" i="1"/>
  <c r="KU205" i="1"/>
  <c r="KT205" i="1"/>
  <c r="KO205" i="1"/>
  <c r="KN205" i="1"/>
  <c r="JW205" i="1"/>
  <c r="JV205" i="1"/>
  <c r="JQ205" i="1"/>
  <c r="JP205" i="1"/>
  <c r="JK205" i="1"/>
  <c r="JJ205" i="1"/>
  <c r="JE205" i="1"/>
  <c r="JD205" i="1"/>
  <c r="IY205" i="1"/>
  <c r="IX205" i="1"/>
  <c r="IS205" i="1"/>
  <c r="IR205" i="1"/>
  <c r="IM205" i="1"/>
  <c r="IL205" i="1"/>
  <c r="IG205" i="1"/>
  <c r="IF205" i="1"/>
  <c r="IA205" i="1"/>
  <c r="HZ205" i="1"/>
  <c r="HU205" i="1"/>
  <c r="HT205" i="1"/>
  <c r="HI205" i="1"/>
  <c r="HH205" i="1"/>
  <c r="GK205" i="1"/>
  <c r="GJ205" i="1"/>
  <c r="GE205" i="1"/>
  <c r="GD205" i="1"/>
  <c r="FY205" i="1"/>
  <c r="FX205" i="1"/>
  <c r="FS205" i="1"/>
  <c r="FR205" i="1"/>
  <c r="FA205" i="1"/>
  <c r="EZ205" i="1"/>
  <c r="EU205" i="1"/>
  <c r="ET205" i="1"/>
  <c r="EO205" i="1"/>
  <c r="EN205" i="1"/>
  <c r="EC205" i="1"/>
  <c r="EB205" i="1"/>
  <c r="DW205" i="1"/>
  <c r="DV205" i="1"/>
  <c r="DQ205" i="1"/>
  <c r="DP205" i="1"/>
  <c r="DK205" i="1"/>
  <c r="DJ205" i="1"/>
  <c r="DE205" i="1"/>
  <c r="DD205" i="1"/>
  <c r="CY205" i="1"/>
  <c r="CX205" i="1"/>
  <c r="CS205" i="1"/>
  <c r="CR205" i="1"/>
  <c r="CM205" i="1"/>
  <c r="CL205" i="1"/>
  <c r="CG205" i="1"/>
  <c r="CF205" i="1"/>
  <c r="CA205" i="1"/>
  <c r="BZ205" i="1"/>
  <c r="BU205" i="1"/>
  <c r="BT205" i="1"/>
  <c r="BO205" i="1"/>
  <c r="BN205" i="1"/>
  <c r="BI205" i="1"/>
  <c r="BH205" i="1"/>
  <c r="BC205" i="1"/>
  <c r="BB205" i="1"/>
  <c r="AW205" i="1"/>
  <c r="AV205" i="1"/>
  <c r="AQ205" i="1"/>
  <c r="AP205" i="1"/>
  <c r="AK205" i="1"/>
  <c r="AJ205" i="1"/>
  <c r="AE205" i="1"/>
  <c r="AD205" i="1"/>
  <c r="Y205" i="1"/>
  <c r="X205" i="1"/>
  <c r="S205" i="1"/>
  <c r="R205" i="1"/>
  <c r="M205" i="1"/>
  <c r="L205" i="1"/>
  <c r="G205" i="1"/>
  <c r="F205" i="1"/>
  <c r="MV204" i="1"/>
  <c r="ME204" i="1"/>
  <c r="MA204" i="1"/>
  <c r="MB204" i="1" s="1"/>
  <c r="MC204" i="1" s="1"/>
  <c r="LZ204" i="1"/>
  <c r="LM204" i="1"/>
  <c r="LL204" i="1"/>
  <c r="LG204" i="1"/>
  <c r="LF204" i="1"/>
  <c r="LA204" i="1"/>
  <c r="KZ204" i="1"/>
  <c r="KU204" i="1"/>
  <c r="KT204" i="1"/>
  <c r="KO204" i="1"/>
  <c r="KN204" i="1"/>
  <c r="JW204" i="1"/>
  <c r="JV204" i="1"/>
  <c r="JQ204" i="1"/>
  <c r="JP204" i="1"/>
  <c r="JK204" i="1"/>
  <c r="JJ204" i="1"/>
  <c r="JE204" i="1"/>
  <c r="JD204" i="1"/>
  <c r="IY204" i="1"/>
  <c r="IX204" i="1"/>
  <c r="IS204" i="1"/>
  <c r="IR204" i="1"/>
  <c r="IM204" i="1"/>
  <c r="IL204" i="1"/>
  <c r="IG204" i="1"/>
  <c r="IF204" i="1"/>
  <c r="IA204" i="1"/>
  <c r="HZ204" i="1"/>
  <c r="HU204" i="1"/>
  <c r="HT204" i="1"/>
  <c r="HI204" i="1"/>
  <c r="HH204" i="1"/>
  <c r="GK204" i="1"/>
  <c r="GJ204" i="1"/>
  <c r="GE204" i="1"/>
  <c r="GD204" i="1"/>
  <c r="FY204" i="1"/>
  <c r="FX204" i="1"/>
  <c r="FS204" i="1"/>
  <c r="FR204" i="1"/>
  <c r="FA204" i="1"/>
  <c r="EZ204" i="1"/>
  <c r="EU204" i="1"/>
  <c r="ET204" i="1"/>
  <c r="EO204" i="1"/>
  <c r="EN204" i="1"/>
  <c r="EC204" i="1"/>
  <c r="EB204" i="1"/>
  <c r="DW204" i="1"/>
  <c r="DV204" i="1"/>
  <c r="DQ204" i="1"/>
  <c r="DP204" i="1"/>
  <c r="DK204" i="1"/>
  <c r="DJ204" i="1"/>
  <c r="DE204" i="1"/>
  <c r="DD204" i="1"/>
  <c r="CY204" i="1"/>
  <c r="CX204" i="1"/>
  <c r="CS204" i="1"/>
  <c r="CR204" i="1"/>
  <c r="CM204" i="1"/>
  <c r="CL204" i="1"/>
  <c r="CG204" i="1"/>
  <c r="CF204" i="1"/>
  <c r="CA204" i="1"/>
  <c r="BZ204" i="1"/>
  <c r="BU204" i="1"/>
  <c r="BT204" i="1"/>
  <c r="BO204" i="1"/>
  <c r="BN204" i="1"/>
  <c r="BI204" i="1"/>
  <c r="BH204" i="1"/>
  <c r="BC204" i="1"/>
  <c r="BB204" i="1"/>
  <c r="AW204" i="1"/>
  <c r="AV204" i="1"/>
  <c r="AQ204" i="1"/>
  <c r="AP204" i="1"/>
  <c r="AK204" i="1"/>
  <c r="AJ204" i="1"/>
  <c r="AE204" i="1"/>
  <c r="AD204" i="1"/>
  <c r="Y204" i="1"/>
  <c r="X204" i="1"/>
  <c r="S204" i="1"/>
  <c r="R204" i="1"/>
  <c r="M204" i="1"/>
  <c r="L204" i="1"/>
  <c r="G204" i="1"/>
  <c r="F204" i="1"/>
  <c r="MV203" i="1"/>
  <c r="ME203" i="1"/>
  <c r="MA203" i="1"/>
  <c r="MB203" i="1" s="1"/>
  <c r="MC203" i="1" s="1"/>
  <c r="LZ203" i="1"/>
  <c r="LM203" i="1"/>
  <c r="LL203" i="1"/>
  <c r="LG203" i="1"/>
  <c r="LF203" i="1"/>
  <c r="LA203" i="1"/>
  <c r="KZ203" i="1"/>
  <c r="KU203" i="1"/>
  <c r="KT203" i="1"/>
  <c r="KO203" i="1"/>
  <c r="KN203" i="1"/>
  <c r="JW203" i="1"/>
  <c r="JV203" i="1"/>
  <c r="JQ203" i="1"/>
  <c r="JP203" i="1"/>
  <c r="JK203" i="1"/>
  <c r="JJ203" i="1"/>
  <c r="JE203" i="1"/>
  <c r="JD203" i="1"/>
  <c r="IY203" i="1"/>
  <c r="IX203" i="1"/>
  <c r="IS203" i="1"/>
  <c r="IR203" i="1"/>
  <c r="IM203" i="1"/>
  <c r="IL203" i="1"/>
  <c r="IG203" i="1"/>
  <c r="IF203" i="1"/>
  <c r="IA203" i="1"/>
  <c r="HZ203" i="1"/>
  <c r="HU203" i="1"/>
  <c r="HT203" i="1"/>
  <c r="HI203" i="1"/>
  <c r="HH203" i="1"/>
  <c r="GK203" i="1"/>
  <c r="GJ203" i="1"/>
  <c r="GE203" i="1"/>
  <c r="GD203" i="1"/>
  <c r="FY203" i="1"/>
  <c r="FX203" i="1"/>
  <c r="FS203" i="1"/>
  <c r="FR203" i="1"/>
  <c r="FA203" i="1"/>
  <c r="EZ203" i="1"/>
  <c r="EU203" i="1"/>
  <c r="ET203" i="1"/>
  <c r="EO203" i="1"/>
  <c r="EN203" i="1"/>
  <c r="EC203" i="1"/>
  <c r="EB203" i="1"/>
  <c r="DW203" i="1"/>
  <c r="DV203" i="1"/>
  <c r="DQ203" i="1"/>
  <c r="DP203" i="1"/>
  <c r="DK203" i="1"/>
  <c r="DJ203" i="1"/>
  <c r="DE203" i="1"/>
  <c r="DD203" i="1"/>
  <c r="CY203" i="1"/>
  <c r="CX203" i="1"/>
  <c r="CS203" i="1"/>
  <c r="CR203" i="1"/>
  <c r="CM203" i="1"/>
  <c r="CL203" i="1"/>
  <c r="CG203" i="1"/>
  <c r="CF203" i="1"/>
  <c r="CA203" i="1"/>
  <c r="BZ203" i="1"/>
  <c r="BU203" i="1"/>
  <c r="BT203" i="1"/>
  <c r="BO203" i="1"/>
  <c r="BN203" i="1"/>
  <c r="BI203" i="1"/>
  <c r="BH203" i="1"/>
  <c r="BC203" i="1"/>
  <c r="BB203" i="1"/>
  <c r="AW203" i="1"/>
  <c r="AV203" i="1"/>
  <c r="AQ203" i="1"/>
  <c r="AP203" i="1"/>
  <c r="AK203" i="1"/>
  <c r="AJ203" i="1"/>
  <c r="AE203" i="1"/>
  <c r="AD203" i="1"/>
  <c r="Y203" i="1"/>
  <c r="X203" i="1"/>
  <c r="S203" i="1"/>
  <c r="R203" i="1"/>
  <c r="M203" i="1"/>
  <c r="L203" i="1"/>
  <c r="G203" i="1"/>
  <c r="F203" i="1"/>
  <c r="LZ202" i="1"/>
  <c r="LM202" i="1"/>
  <c r="LL202" i="1"/>
  <c r="LG202" i="1"/>
  <c r="LF202" i="1"/>
  <c r="LA202" i="1"/>
  <c r="KZ202" i="1"/>
  <c r="KU202" i="1"/>
  <c r="KT202" i="1"/>
  <c r="KO202" i="1"/>
  <c r="KN202" i="1"/>
  <c r="JW202" i="1"/>
  <c r="JV202" i="1"/>
  <c r="JQ202" i="1"/>
  <c r="JP202" i="1"/>
  <c r="JK202" i="1"/>
  <c r="JJ202" i="1"/>
  <c r="JE202" i="1"/>
  <c r="JD202" i="1"/>
  <c r="IY202" i="1"/>
  <c r="IX202" i="1"/>
  <c r="IS202" i="1"/>
  <c r="IR202" i="1"/>
  <c r="IM202" i="1"/>
  <c r="IL202" i="1"/>
  <c r="IG202" i="1"/>
  <c r="IF202" i="1"/>
  <c r="IA202" i="1"/>
  <c r="HZ202" i="1"/>
  <c r="HU202" i="1"/>
  <c r="HT202" i="1"/>
  <c r="HI202" i="1"/>
  <c r="HH202" i="1"/>
  <c r="GK202" i="1"/>
  <c r="GJ202" i="1"/>
  <c r="GE202" i="1"/>
  <c r="GD202" i="1"/>
  <c r="FY202" i="1"/>
  <c r="FX202" i="1"/>
  <c r="FS202" i="1"/>
  <c r="FR202" i="1"/>
  <c r="FA202" i="1"/>
  <c r="EZ202" i="1"/>
  <c r="EU202" i="1"/>
  <c r="ET202" i="1"/>
  <c r="EO202" i="1"/>
  <c r="EN202" i="1"/>
  <c r="EC202" i="1"/>
  <c r="EB202" i="1"/>
  <c r="DW202" i="1"/>
  <c r="DV202" i="1"/>
  <c r="DQ202" i="1"/>
  <c r="DP202" i="1"/>
  <c r="DK202" i="1"/>
  <c r="DJ202" i="1"/>
  <c r="DE202" i="1"/>
  <c r="DD202" i="1"/>
  <c r="CY202" i="1"/>
  <c r="CX202" i="1"/>
  <c r="CS202" i="1"/>
  <c r="CR202" i="1"/>
  <c r="CM202" i="1"/>
  <c r="CL202" i="1"/>
  <c r="CG202" i="1"/>
  <c r="CF202" i="1"/>
  <c r="CA202" i="1"/>
  <c r="BZ202" i="1"/>
  <c r="BU202" i="1"/>
  <c r="BT202" i="1"/>
  <c r="BO202" i="1"/>
  <c r="BN202" i="1"/>
  <c r="BI202" i="1"/>
  <c r="BH202" i="1"/>
  <c r="BC202" i="1"/>
  <c r="BB202" i="1"/>
  <c r="AW202" i="1"/>
  <c r="AV202" i="1"/>
  <c r="AQ202" i="1"/>
  <c r="AP202" i="1"/>
  <c r="AK202" i="1"/>
  <c r="AJ202" i="1"/>
  <c r="AE202" i="1"/>
  <c r="AD202" i="1"/>
  <c r="Y202" i="1"/>
  <c r="X202" i="1"/>
  <c r="S202" i="1"/>
  <c r="R202" i="1"/>
  <c r="M202" i="1"/>
  <c r="L202" i="1"/>
  <c r="G202" i="1"/>
  <c r="F202" i="1"/>
  <c r="MV201" i="1"/>
  <c r="ME201" i="1"/>
  <c r="MA201" i="1"/>
  <c r="MB201" i="1" s="1"/>
  <c r="LZ201" i="1"/>
  <c r="LM201" i="1"/>
  <c r="LL201" i="1"/>
  <c r="LG201" i="1"/>
  <c r="LF201" i="1"/>
  <c r="LA201" i="1"/>
  <c r="KZ201" i="1"/>
  <c r="KU201" i="1"/>
  <c r="KT201" i="1"/>
  <c r="KO201" i="1"/>
  <c r="KN201" i="1"/>
  <c r="JW201" i="1"/>
  <c r="JV201" i="1"/>
  <c r="JQ201" i="1"/>
  <c r="JP201" i="1"/>
  <c r="JK201" i="1"/>
  <c r="JJ201" i="1"/>
  <c r="JE201" i="1"/>
  <c r="JD201" i="1"/>
  <c r="IY201" i="1"/>
  <c r="IX201" i="1"/>
  <c r="IS201" i="1"/>
  <c r="IR201" i="1"/>
  <c r="IM201" i="1"/>
  <c r="IL201" i="1"/>
  <c r="IG201" i="1"/>
  <c r="IF201" i="1"/>
  <c r="IA201" i="1"/>
  <c r="HZ201" i="1"/>
  <c r="HU201" i="1"/>
  <c r="HT201" i="1"/>
  <c r="HI201" i="1"/>
  <c r="HH201" i="1"/>
  <c r="GK201" i="1"/>
  <c r="GJ201" i="1"/>
  <c r="GE201" i="1"/>
  <c r="GD201" i="1"/>
  <c r="FY201" i="1"/>
  <c r="FX201" i="1"/>
  <c r="FS201" i="1"/>
  <c r="FR201" i="1"/>
  <c r="FA201" i="1"/>
  <c r="EZ201" i="1"/>
  <c r="EU201" i="1"/>
  <c r="ET201" i="1"/>
  <c r="EO201" i="1"/>
  <c r="EN201" i="1"/>
  <c r="EC201" i="1"/>
  <c r="EB201" i="1"/>
  <c r="DW201" i="1"/>
  <c r="DV201" i="1"/>
  <c r="DQ201" i="1"/>
  <c r="DP201" i="1"/>
  <c r="DK201" i="1"/>
  <c r="DJ201" i="1"/>
  <c r="DE201" i="1"/>
  <c r="DD201" i="1"/>
  <c r="CY201" i="1"/>
  <c r="CX201" i="1"/>
  <c r="CS201" i="1"/>
  <c r="CR201" i="1"/>
  <c r="CM201" i="1"/>
  <c r="CL201" i="1"/>
  <c r="CG201" i="1"/>
  <c r="CF201" i="1"/>
  <c r="CA201" i="1"/>
  <c r="BZ201" i="1"/>
  <c r="BU201" i="1"/>
  <c r="BT201" i="1"/>
  <c r="BO201" i="1"/>
  <c r="BN201" i="1"/>
  <c r="BI201" i="1"/>
  <c r="BH201" i="1"/>
  <c r="BC201" i="1"/>
  <c r="BB201" i="1"/>
  <c r="AW201" i="1"/>
  <c r="AV201" i="1"/>
  <c r="AQ201" i="1"/>
  <c r="AP201" i="1"/>
  <c r="AK201" i="1"/>
  <c r="AJ201" i="1"/>
  <c r="AE201" i="1"/>
  <c r="AD201" i="1"/>
  <c r="Y201" i="1"/>
  <c r="X201" i="1"/>
  <c r="S201" i="1"/>
  <c r="R201" i="1"/>
  <c r="M201" i="1"/>
  <c r="L201" i="1"/>
  <c r="G201" i="1"/>
  <c r="F201" i="1"/>
  <c r="MV200" i="1"/>
  <c r="ME200" i="1"/>
  <c r="MA200" i="1"/>
  <c r="MB200" i="1" s="1"/>
  <c r="LZ200" i="1"/>
  <c r="LM200" i="1"/>
  <c r="LL200" i="1"/>
  <c r="LG200" i="1"/>
  <c r="LF200" i="1"/>
  <c r="LA200" i="1"/>
  <c r="KZ200" i="1"/>
  <c r="KU200" i="1"/>
  <c r="KT200" i="1"/>
  <c r="KO200" i="1"/>
  <c r="KN200" i="1"/>
  <c r="JW200" i="1"/>
  <c r="JV200" i="1"/>
  <c r="JQ200" i="1"/>
  <c r="JP200" i="1"/>
  <c r="JK200" i="1"/>
  <c r="JJ200" i="1"/>
  <c r="JE200" i="1"/>
  <c r="JD200" i="1"/>
  <c r="IY200" i="1"/>
  <c r="IX200" i="1"/>
  <c r="IS200" i="1"/>
  <c r="IR200" i="1"/>
  <c r="IM200" i="1"/>
  <c r="IL200" i="1"/>
  <c r="IG200" i="1"/>
  <c r="IF200" i="1"/>
  <c r="IA200" i="1"/>
  <c r="HZ200" i="1"/>
  <c r="HU200" i="1"/>
  <c r="HT200" i="1"/>
  <c r="HI200" i="1"/>
  <c r="HH200" i="1"/>
  <c r="GK200" i="1"/>
  <c r="GJ200" i="1"/>
  <c r="GE200" i="1"/>
  <c r="GD200" i="1"/>
  <c r="FY200" i="1"/>
  <c r="FX200" i="1"/>
  <c r="FS200" i="1"/>
  <c r="FR200" i="1"/>
  <c r="FA200" i="1"/>
  <c r="EZ200" i="1"/>
  <c r="EU200" i="1"/>
  <c r="ET200" i="1"/>
  <c r="EO200" i="1"/>
  <c r="EN200" i="1"/>
  <c r="EC200" i="1"/>
  <c r="EB200" i="1"/>
  <c r="DW200" i="1"/>
  <c r="DV200" i="1"/>
  <c r="DQ200" i="1"/>
  <c r="DP200" i="1"/>
  <c r="DK200" i="1"/>
  <c r="DJ200" i="1"/>
  <c r="DE200" i="1"/>
  <c r="DD200" i="1"/>
  <c r="CY200" i="1"/>
  <c r="CX200" i="1"/>
  <c r="CS200" i="1"/>
  <c r="CR200" i="1"/>
  <c r="CM200" i="1"/>
  <c r="CL200" i="1"/>
  <c r="CG200" i="1"/>
  <c r="CF200" i="1"/>
  <c r="CA200" i="1"/>
  <c r="BZ200" i="1"/>
  <c r="BU200" i="1"/>
  <c r="BT200" i="1"/>
  <c r="BO200" i="1"/>
  <c r="BN200" i="1"/>
  <c r="BI200" i="1"/>
  <c r="BH200" i="1"/>
  <c r="BC200" i="1"/>
  <c r="BB200" i="1"/>
  <c r="AW200" i="1"/>
  <c r="AV200" i="1"/>
  <c r="AQ200" i="1"/>
  <c r="AP200" i="1"/>
  <c r="AK200" i="1"/>
  <c r="AJ200" i="1"/>
  <c r="AE200" i="1"/>
  <c r="AD200" i="1"/>
  <c r="Y200" i="1"/>
  <c r="X200" i="1"/>
  <c r="S200" i="1"/>
  <c r="R200" i="1"/>
  <c r="M200" i="1"/>
  <c r="L200" i="1"/>
  <c r="G200" i="1"/>
  <c r="F200" i="1"/>
  <c r="LZ199" i="1"/>
  <c r="LM199" i="1"/>
  <c r="LL199" i="1"/>
  <c r="LG199" i="1"/>
  <c r="LF199" i="1"/>
  <c r="LA199" i="1"/>
  <c r="KZ199" i="1"/>
  <c r="KU199" i="1"/>
  <c r="KT199" i="1"/>
  <c r="KO199" i="1"/>
  <c r="KN199" i="1"/>
  <c r="JW199" i="1"/>
  <c r="JV199" i="1"/>
  <c r="JQ199" i="1"/>
  <c r="JP199" i="1"/>
  <c r="JK199" i="1"/>
  <c r="JJ199" i="1"/>
  <c r="JE199" i="1"/>
  <c r="JD199" i="1"/>
  <c r="IY199" i="1"/>
  <c r="IX199" i="1"/>
  <c r="IS199" i="1"/>
  <c r="IR199" i="1"/>
  <c r="IM199" i="1"/>
  <c r="IL199" i="1"/>
  <c r="IG199" i="1"/>
  <c r="IF199" i="1"/>
  <c r="IA199" i="1"/>
  <c r="HZ199" i="1"/>
  <c r="HU199" i="1"/>
  <c r="HT199" i="1"/>
  <c r="HI199" i="1"/>
  <c r="HH199" i="1"/>
  <c r="GK199" i="1"/>
  <c r="GJ199" i="1"/>
  <c r="GE199" i="1"/>
  <c r="GD199" i="1"/>
  <c r="FY199" i="1"/>
  <c r="FX199" i="1"/>
  <c r="FS199" i="1"/>
  <c r="FR199" i="1"/>
  <c r="FA199" i="1"/>
  <c r="EZ199" i="1"/>
  <c r="EU199" i="1"/>
  <c r="ET199" i="1"/>
  <c r="EO199" i="1"/>
  <c r="EN199" i="1"/>
  <c r="EC199" i="1"/>
  <c r="EB199" i="1"/>
  <c r="DW199" i="1"/>
  <c r="DV199" i="1"/>
  <c r="DQ199" i="1"/>
  <c r="DP199" i="1"/>
  <c r="DK199" i="1"/>
  <c r="DJ199" i="1"/>
  <c r="DE199" i="1"/>
  <c r="DD199" i="1"/>
  <c r="CY199" i="1"/>
  <c r="CX199" i="1"/>
  <c r="CS199" i="1"/>
  <c r="CR199" i="1"/>
  <c r="CM199" i="1"/>
  <c r="CL199" i="1"/>
  <c r="CG199" i="1"/>
  <c r="CF199" i="1"/>
  <c r="CA199" i="1"/>
  <c r="BZ199" i="1"/>
  <c r="BU199" i="1"/>
  <c r="BT199" i="1"/>
  <c r="BO199" i="1"/>
  <c r="BN199" i="1"/>
  <c r="BI199" i="1"/>
  <c r="BH199" i="1"/>
  <c r="BC199" i="1"/>
  <c r="BB199" i="1"/>
  <c r="AW199" i="1"/>
  <c r="AV199" i="1"/>
  <c r="AQ199" i="1"/>
  <c r="AP199" i="1"/>
  <c r="AK199" i="1"/>
  <c r="AJ199" i="1"/>
  <c r="AE199" i="1"/>
  <c r="AD199" i="1"/>
  <c r="Y199" i="1"/>
  <c r="X199" i="1"/>
  <c r="S199" i="1"/>
  <c r="R199" i="1"/>
  <c r="M199" i="1"/>
  <c r="L199" i="1"/>
  <c r="G199" i="1"/>
  <c r="F199" i="1"/>
  <c r="MV198" i="1"/>
  <c r="ME198" i="1"/>
  <c r="MA198" i="1"/>
  <c r="MB198" i="1" s="1"/>
  <c r="MC198" i="1" s="1"/>
  <c r="LZ198" i="1"/>
  <c r="LM198" i="1"/>
  <c r="LL198" i="1"/>
  <c r="LG198" i="1"/>
  <c r="LF198" i="1"/>
  <c r="LA198" i="1"/>
  <c r="KZ198" i="1"/>
  <c r="KU198" i="1"/>
  <c r="KT198" i="1"/>
  <c r="KO198" i="1"/>
  <c r="KN198" i="1"/>
  <c r="JW198" i="1"/>
  <c r="JV198" i="1"/>
  <c r="JQ198" i="1"/>
  <c r="JP198" i="1"/>
  <c r="JK198" i="1"/>
  <c r="JJ198" i="1"/>
  <c r="JE198" i="1"/>
  <c r="JD198" i="1"/>
  <c r="IY198" i="1"/>
  <c r="IX198" i="1"/>
  <c r="IS198" i="1"/>
  <c r="IR198" i="1"/>
  <c r="IM198" i="1"/>
  <c r="IL198" i="1"/>
  <c r="IG198" i="1"/>
  <c r="IF198" i="1"/>
  <c r="IA198" i="1"/>
  <c r="HZ198" i="1"/>
  <c r="HU198" i="1"/>
  <c r="HT198" i="1"/>
  <c r="HI198" i="1"/>
  <c r="HH198" i="1"/>
  <c r="GK198" i="1"/>
  <c r="GJ198" i="1"/>
  <c r="GE198" i="1"/>
  <c r="GD198" i="1"/>
  <c r="FY198" i="1"/>
  <c r="FX198" i="1"/>
  <c r="FS198" i="1"/>
  <c r="FR198" i="1"/>
  <c r="FM198" i="1"/>
  <c r="FL198" i="1"/>
  <c r="FA198" i="1"/>
  <c r="EZ198" i="1"/>
  <c r="EU198" i="1"/>
  <c r="ET198" i="1"/>
  <c r="EO198" i="1"/>
  <c r="EN198" i="1"/>
  <c r="EC198" i="1"/>
  <c r="EB198" i="1"/>
  <c r="DW198" i="1"/>
  <c r="DV198" i="1"/>
  <c r="DQ198" i="1"/>
  <c r="DP198" i="1"/>
  <c r="DK198" i="1"/>
  <c r="DJ198" i="1"/>
  <c r="DE198" i="1"/>
  <c r="DD198" i="1"/>
  <c r="CY198" i="1"/>
  <c r="CX198" i="1"/>
  <c r="CS198" i="1"/>
  <c r="CR198" i="1"/>
  <c r="CM198" i="1"/>
  <c r="CL198" i="1"/>
  <c r="CG198" i="1"/>
  <c r="CF198" i="1"/>
  <c r="CA198" i="1"/>
  <c r="BZ198" i="1"/>
  <c r="BU198" i="1"/>
  <c r="BT198" i="1"/>
  <c r="BO198" i="1"/>
  <c r="BN198" i="1"/>
  <c r="BI198" i="1"/>
  <c r="BH198" i="1"/>
  <c r="BC198" i="1"/>
  <c r="BB198" i="1"/>
  <c r="AW198" i="1"/>
  <c r="AV198" i="1"/>
  <c r="AQ198" i="1"/>
  <c r="AP198" i="1"/>
  <c r="AK198" i="1"/>
  <c r="AJ198" i="1"/>
  <c r="AE198" i="1"/>
  <c r="AD198" i="1"/>
  <c r="Y198" i="1"/>
  <c r="X198" i="1"/>
  <c r="S198" i="1"/>
  <c r="R198" i="1"/>
  <c r="M198" i="1"/>
  <c r="L198" i="1"/>
  <c r="G198" i="1"/>
  <c r="F198" i="1"/>
  <c r="MV197" i="1"/>
  <c r="ME197" i="1"/>
  <c r="MA197" i="1"/>
  <c r="MB197" i="1" s="1"/>
  <c r="MC197" i="1" s="1"/>
  <c r="LZ197" i="1"/>
  <c r="LM197" i="1"/>
  <c r="LL197" i="1"/>
  <c r="LG197" i="1"/>
  <c r="LF197" i="1"/>
  <c r="LA197" i="1"/>
  <c r="KZ197" i="1"/>
  <c r="KU197" i="1"/>
  <c r="KT197" i="1"/>
  <c r="KO197" i="1"/>
  <c r="KN197" i="1"/>
  <c r="JW197" i="1"/>
  <c r="JV197" i="1"/>
  <c r="JQ197" i="1"/>
  <c r="JP197" i="1"/>
  <c r="JK197" i="1"/>
  <c r="JJ197" i="1"/>
  <c r="JE197" i="1"/>
  <c r="JD197" i="1"/>
  <c r="IY197" i="1"/>
  <c r="IX197" i="1"/>
  <c r="IS197" i="1"/>
  <c r="IR197" i="1"/>
  <c r="IM197" i="1"/>
  <c r="IL197" i="1"/>
  <c r="IG197" i="1"/>
  <c r="IF197" i="1"/>
  <c r="IA197" i="1"/>
  <c r="HZ197" i="1"/>
  <c r="HU197" i="1"/>
  <c r="HT197" i="1"/>
  <c r="HI197" i="1"/>
  <c r="HH197" i="1"/>
  <c r="GK197" i="1"/>
  <c r="GJ197" i="1"/>
  <c r="GE197" i="1"/>
  <c r="GD197" i="1"/>
  <c r="FY197" i="1"/>
  <c r="FX197" i="1"/>
  <c r="FS197" i="1"/>
  <c r="FR197" i="1"/>
  <c r="FM197" i="1"/>
  <c r="FL197" i="1"/>
  <c r="FA197" i="1"/>
  <c r="EZ197" i="1"/>
  <c r="EU197" i="1"/>
  <c r="ET197" i="1"/>
  <c r="EO197" i="1"/>
  <c r="EN197" i="1"/>
  <c r="EC197" i="1"/>
  <c r="EB197" i="1"/>
  <c r="DW197" i="1"/>
  <c r="DV197" i="1"/>
  <c r="DQ197" i="1"/>
  <c r="DP197" i="1"/>
  <c r="DK197" i="1"/>
  <c r="DJ197" i="1"/>
  <c r="DE197" i="1"/>
  <c r="DD197" i="1"/>
  <c r="CY197" i="1"/>
  <c r="CX197" i="1"/>
  <c r="CS197" i="1"/>
  <c r="CR197" i="1"/>
  <c r="CM197" i="1"/>
  <c r="CL197" i="1"/>
  <c r="CG197" i="1"/>
  <c r="CF197" i="1"/>
  <c r="CA197" i="1"/>
  <c r="BZ197" i="1"/>
  <c r="BU197" i="1"/>
  <c r="BT197" i="1"/>
  <c r="BO197" i="1"/>
  <c r="BN197" i="1"/>
  <c r="BI197" i="1"/>
  <c r="BH197" i="1"/>
  <c r="BC197" i="1"/>
  <c r="BB197" i="1"/>
  <c r="AW197" i="1"/>
  <c r="AV197" i="1"/>
  <c r="AQ197" i="1"/>
  <c r="AP197" i="1"/>
  <c r="AK197" i="1"/>
  <c r="AJ197" i="1"/>
  <c r="AE197" i="1"/>
  <c r="AD197" i="1"/>
  <c r="Y197" i="1"/>
  <c r="X197" i="1"/>
  <c r="S197" i="1"/>
  <c r="R197" i="1"/>
  <c r="M197" i="1"/>
  <c r="L197" i="1"/>
  <c r="G197" i="1"/>
  <c r="F197" i="1"/>
  <c r="LZ196" i="1"/>
  <c r="LM196" i="1"/>
  <c r="LL196" i="1"/>
  <c r="LG196" i="1"/>
  <c r="LF196" i="1"/>
  <c r="LA196" i="1"/>
  <c r="KZ196" i="1"/>
  <c r="KU196" i="1"/>
  <c r="KT196" i="1"/>
  <c r="KO196" i="1"/>
  <c r="KN196" i="1"/>
  <c r="JW196" i="1"/>
  <c r="JV196" i="1"/>
  <c r="JQ196" i="1"/>
  <c r="JP196" i="1"/>
  <c r="JK196" i="1"/>
  <c r="JJ196" i="1"/>
  <c r="JE196" i="1"/>
  <c r="JD196" i="1"/>
  <c r="IY196" i="1"/>
  <c r="IX196" i="1"/>
  <c r="IS196" i="1"/>
  <c r="IR196" i="1"/>
  <c r="IM196" i="1"/>
  <c r="IL196" i="1"/>
  <c r="IG196" i="1"/>
  <c r="IF196" i="1"/>
  <c r="IA196" i="1"/>
  <c r="HZ196" i="1"/>
  <c r="HU196" i="1"/>
  <c r="HT196" i="1"/>
  <c r="HI196" i="1"/>
  <c r="HH196" i="1"/>
  <c r="GK196" i="1"/>
  <c r="GJ196" i="1"/>
  <c r="GE196" i="1"/>
  <c r="GD196" i="1"/>
  <c r="FY196" i="1"/>
  <c r="FX196" i="1"/>
  <c r="FS196" i="1"/>
  <c r="FR196" i="1"/>
  <c r="FM196" i="1"/>
  <c r="FL196" i="1"/>
  <c r="FA196" i="1"/>
  <c r="EZ196" i="1"/>
  <c r="EU196" i="1"/>
  <c r="ET196" i="1"/>
  <c r="EO196" i="1"/>
  <c r="EN196" i="1"/>
  <c r="EC196" i="1"/>
  <c r="EB196" i="1"/>
  <c r="DW196" i="1"/>
  <c r="DV196" i="1"/>
  <c r="DQ196" i="1"/>
  <c r="DP196" i="1"/>
  <c r="DK196" i="1"/>
  <c r="DJ196" i="1"/>
  <c r="DE196" i="1"/>
  <c r="DD196" i="1"/>
  <c r="CY196" i="1"/>
  <c r="CX196" i="1"/>
  <c r="CS196" i="1"/>
  <c r="CR196" i="1"/>
  <c r="CM196" i="1"/>
  <c r="CL196" i="1"/>
  <c r="CG196" i="1"/>
  <c r="CF196" i="1"/>
  <c r="CA196" i="1"/>
  <c r="BZ196" i="1"/>
  <c r="BU196" i="1"/>
  <c r="BT196" i="1"/>
  <c r="BO196" i="1"/>
  <c r="BN196" i="1"/>
  <c r="BI196" i="1"/>
  <c r="BH196" i="1"/>
  <c r="BC196" i="1"/>
  <c r="BB196" i="1"/>
  <c r="AW196" i="1"/>
  <c r="AV196" i="1"/>
  <c r="AQ196" i="1"/>
  <c r="AP196" i="1"/>
  <c r="AK196" i="1"/>
  <c r="AJ196" i="1"/>
  <c r="AE196" i="1"/>
  <c r="AD196" i="1"/>
  <c r="Y196" i="1"/>
  <c r="X196" i="1"/>
  <c r="S196" i="1"/>
  <c r="R196" i="1"/>
  <c r="M196" i="1"/>
  <c r="L196" i="1"/>
  <c r="G196" i="1"/>
  <c r="F196" i="1"/>
  <c r="MV195" i="1"/>
  <c r="ME195" i="1"/>
  <c r="MA195" i="1"/>
  <c r="MB195" i="1" s="1"/>
  <c r="LZ195" i="1"/>
  <c r="LM195" i="1"/>
  <c r="LL195" i="1"/>
  <c r="LG195" i="1"/>
  <c r="LF195" i="1"/>
  <c r="LA195" i="1"/>
  <c r="KZ195" i="1"/>
  <c r="KU195" i="1"/>
  <c r="KT195" i="1"/>
  <c r="KO195" i="1"/>
  <c r="KN195" i="1"/>
  <c r="JW195" i="1"/>
  <c r="JV195" i="1"/>
  <c r="JQ195" i="1"/>
  <c r="JP195" i="1"/>
  <c r="JK195" i="1"/>
  <c r="JJ195" i="1"/>
  <c r="JE195" i="1"/>
  <c r="JD195" i="1"/>
  <c r="IY195" i="1"/>
  <c r="IX195" i="1"/>
  <c r="IS195" i="1"/>
  <c r="IR195" i="1"/>
  <c r="IM195" i="1"/>
  <c r="IL195" i="1"/>
  <c r="IG195" i="1"/>
  <c r="IF195" i="1"/>
  <c r="IA195" i="1"/>
  <c r="HZ195" i="1"/>
  <c r="HU195" i="1"/>
  <c r="HT195" i="1"/>
  <c r="HI195" i="1"/>
  <c r="HH195" i="1"/>
  <c r="GK195" i="1"/>
  <c r="GJ195" i="1"/>
  <c r="GE195" i="1"/>
  <c r="GD195" i="1"/>
  <c r="FY195" i="1"/>
  <c r="FX195" i="1"/>
  <c r="FS195" i="1"/>
  <c r="FR195" i="1"/>
  <c r="FA195" i="1"/>
  <c r="EZ195" i="1"/>
  <c r="EU195" i="1"/>
  <c r="ET195" i="1"/>
  <c r="EO195" i="1"/>
  <c r="EN195" i="1"/>
  <c r="EC195" i="1"/>
  <c r="EB195" i="1"/>
  <c r="DW195" i="1"/>
  <c r="DV195" i="1"/>
  <c r="DQ195" i="1"/>
  <c r="DP195" i="1"/>
  <c r="DK195" i="1"/>
  <c r="DJ195" i="1"/>
  <c r="DE195" i="1"/>
  <c r="DD195" i="1"/>
  <c r="CY195" i="1"/>
  <c r="CX195" i="1"/>
  <c r="CS195" i="1"/>
  <c r="CR195" i="1"/>
  <c r="CM195" i="1"/>
  <c r="CL195" i="1"/>
  <c r="CG195" i="1"/>
  <c r="CF195" i="1"/>
  <c r="CA195" i="1"/>
  <c r="BZ195" i="1"/>
  <c r="BU195" i="1"/>
  <c r="BT195" i="1"/>
  <c r="BO195" i="1"/>
  <c r="BN195" i="1"/>
  <c r="BI195" i="1"/>
  <c r="BH195" i="1"/>
  <c r="BC195" i="1"/>
  <c r="BB195" i="1"/>
  <c r="AW195" i="1"/>
  <c r="AV195" i="1"/>
  <c r="AQ195" i="1"/>
  <c r="AP195" i="1"/>
  <c r="AK195" i="1"/>
  <c r="AJ195" i="1"/>
  <c r="AE195" i="1"/>
  <c r="AD195" i="1"/>
  <c r="Y195" i="1"/>
  <c r="X195" i="1"/>
  <c r="S195" i="1"/>
  <c r="R195" i="1"/>
  <c r="M195" i="1"/>
  <c r="L195" i="1"/>
  <c r="G195" i="1"/>
  <c r="F195" i="1"/>
  <c r="MV194" i="1"/>
  <c r="ME194" i="1"/>
  <c r="MA194" i="1"/>
  <c r="MB194" i="1" s="1"/>
  <c r="LZ194" i="1"/>
  <c r="LM194" i="1"/>
  <c r="LL194" i="1"/>
  <c r="LG194" i="1"/>
  <c r="LF194" i="1"/>
  <c r="LA194" i="1"/>
  <c r="KZ194" i="1"/>
  <c r="KU194" i="1"/>
  <c r="KT194" i="1"/>
  <c r="KO194" i="1"/>
  <c r="KN194" i="1"/>
  <c r="JW194" i="1"/>
  <c r="JV194" i="1"/>
  <c r="JQ194" i="1"/>
  <c r="JP194" i="1"/>
  <c r="JK194" i="1"/>
  <c r="JJ194" i="1"/>
  <c r="JE194" i="1"/>
  <c r="JD194" i="1"/>
  <c r="IY194" i="1"/>
  <c r="IX194" i="1"/>
  <c r="IS194" i="1"/>
  <c r="IR194" i="1"/>
  <c r="IM194" i="1"/>
  <c r="IL194" i="1"/>
  <c r="IG194" i="1"/>
  <c r="IF194" i="1"/>
  <c r="IA194" i="1"/>
  <c r="HZ194" i="1"/>
  <c r="HU194" i="1"/>
  <c r="HT194" i="1"/>
  <c r="HI194" i="1"/>
  <c r="HH194" i="1"/>
  <c r="GK194" i="1"/>
  <c r="GJ194" i="1"/>
  <c r="GE194" i="1"/>
  <c r="GD194" i="1"/>
  <c r="FY194" i="1"/>
  <c r="FX194" i="1"/>
  <c r="FS194" i="1"/>
  <c r="FR194" i="1"/>
  <c r="FM194" i="1"/>
  <c r="FL194" i="1"/>
  <c r="FA194" i="1"/>
  <c r="EZ194" i="1"/>
  <c r="EU194" i="1"/>
  <c r="ET194" i="1"/>
  <c r="EO194" i="1"/>
  <c r="EN194" i="1"/>
  <c r="EC194" i="1"/>
  <c r="EB194" i="1"/>
  <c r="DW194" i="1"/>
  <c r="DV194" i="1"/>
  <c r="DQ194" i="1"/>
  <c r="DP194" i="1"/>
  <c r="DK194" i="1"/>
  <c r="DJ194" i="1"/>
  <c r="DE194" i="1"/>
  <c r="DD194" i="1"/>
  <c r="CY194" i="1"/>
  <c r="CX194" i="1"/>
  <c r="CS194" i="1"/>
  <c r="CR194" i="1"/>
  <c r="CM194" i="1"/>
  <c r="CL194" i="1"/>
  <c r="CG194" i="1"/>
  <c r="CF194" i="1"/>
  <c r="CA194" i="1"/>
  <c r="BZ194" i="1"/>
  <c r="BU194" i="1"/>
  <c r="BT194" i="1"/>
  <c r="BO194" i="1"/>
  <c r="BN194" i="1"/>
  <c r="BI194" i="1"/>
  <c r="BH194" i="1"/>
  <c r="BC194" i="1"/>
  <c r="BB194" i="1"/>
  <c r="AW194" i="1"/>
  <c r="AV194" i="1"/>
  <c r="AQ194" i="1"/>
  <c r="AP194" i="1"/>
  <c r="AK194" i="1"/>
  <c r="AJ194" i="1"/>
  <c r="AE194" i="1"/>
  <c r="AD194" i="1"/>
  <c r="Y194" i="1"/>
  <c r="X194" i="1"/>
  <c r="S194" i="1"/>
  <c r="R194" i="1"/>
  <c r="M194" i="1"/>
  <c r="L194" i="1"/>
  <c r="G194" i="1"/>
  <c r="F194" i="1"/>
  <c r="LZ193" i="1"/>
  <c r="LM193" i="1"/>
  <c r="LL193" i="1"/>
  <c r="LG193" i="1"/>
  <c r="LF193" i="1"/>
  <c r="LA193" i="1"/>
  <c r="KZ193" i="1"/>
  <c r="KU193" i="1"/>
  <c r="KT193" i="1"/>
  <c r="KO193" i="1"/>
  <c r="KN193" i="1"/>
  <c r="JW193" i="1"/>
  <c r="JV193" i="1"/>
  <c r="JQ193" i="1"/>
  <c r="JP193" i="1"/>
  <c r="JK193" i="1"/>
  <c r="JJ193" i="1"/>
  <c r="JE193" i="1"/>
  <c r="JD193" i="1"/>
  <c r="IY193" i="1"/>
  <c r="IX193" i="1"/>
  <c r="IS193" i="1"/>
  <c r="IR193" i="1"/>
  <c r="IM193" i="1"/>
  <c r="IL193" i="1"/>
  <c r="IG193" i="1"/>
  <c r="IF193" i="1"/>
  <c r="IA193" i="1"/>
  <c r="HZ193" i="1"/>
  <c r="HU193" i="1"/>
  <c r="HT193" i="1"/>
  <c r="HI193" i="1"/>
  <c r="HH193" i="1"/>
  <c r="GK193" i="1"/>
  <c r="GJ193" i="1"/>
  <c r="GE193" i="1"/>
  <c r="GD193" i="1"/>
  <c r="FY193" i="1"/>
  <c r="FX193" i="1"/>
  <c r="FS193" i="1"/>
  <c r="FR193" i="1"/>
  <c r="FM193" i="1"/>
  <c r="FL193" i="1"/>
  <c r="FA193" i="1"/>
  <c r="EZ193" i="1"/>
  <c r="EU193" i="1"/>
  <c r="ET193" i="1"/>
  <c r="EO193" i="1"/>
  <c r="EN193" i="1"/>
  <c r="EC193" i="1"/>
  <c r="EB193" i="1"/>
  <c r="DW193" i="1"/>
  <c r="DV193" i="1"/>
  <c r="DQ193" i="1"/>
  <c r="DP193" i="1"/>
  <c r="DK193" i="1"/>
  <c r="DJ193" i="1"/>
  <c r="DE193" i="1"/>
  <c r="DD193" i="1"/>
  <c r="CY193" i="1"/>
  <c r="CX193" i="1"/>
  <c r="CS193" i="1"/>
  <c r="CR193" i="1"/>
  <c r="CM193" i="1"/>
  <c r="CL193" i="1"/>
  <c r="CG193" i="1"/>
  <c r="CF193" i="1"/>
  <c r="CA193" i="1"/>
  <c r="BZ193" i="1"/>
  <c r="BU193" i="1"/>
  <c r="BT193" i="1"/>
  <c r="BO193" i="1"/>
  <c r="BN193" i="1"/>
  <c r="BI193" i="1"/>
  <c r="BH193" i="1"/>
  <c r="BC193" i="1"/>
  <c r="BB193" i="1"/>
  <c r="AW193" i="1"/>
  <c r="AV193" i="1"/>
  <c r="AQ193" i="1"/>
  <c r="AP193" i="1"/>
  <c r="AK193" i="1"/>
  <c r="AJ193" i="1"/>
  <c r="AE193" i="1"/>
  <c r="AD193" i="1"/>
  <c r="Y193" i="1"/>
  <c r="X193" i="1"/>
  <c r="S193" i="1"/>
  <c r="R193" i="1"/>
  <c r="M193" i="1"/>
  <c r="L193" i="1"/>
  <c r="G193" i="1"/>
  <c r="F193" i="1"/>
  <c r="MV192" i="1"/>
  <c r="ME192" i="1"/>
  <c r="MA192" i="1"/>
  <c r="MB192" i="1" s="1"/>
  <c r="LZ192" i="1"/>
  <c r="LM192" i="1"/>
  <c r="LL192" i="1"/>
  <c r="LG192" i="1"/>
  <c r="LF192" i="1"/>
  <c r="LA192" i="1"/>
  <c r="KZ192" i="1"/>
  <c r="KU192" i="1"/>
  <c r="KT192" i="1"/>
  <c r="KO192" i="1"/>
  <c r="KN192" i="1"/>
  <c r="JW192" i="1"/>
  <c r="JV192" i="1"/>
  <c r="JQ192" i="1"/>
  <c r="JP192" i="1"/>
  <c r="JK192" i="1"/>
  <c r="JJ192" i="1"/>
  <c r="JE192" i="1"/>
  <c r="JD192" i="1"/>
  <c r="IY192" i="1"/>
  <c r="IX192" i="1"/>
  <c r="IS192" i="1"/>
  <c r="IR192" i="1"/>
  <c r="IM192" i="1"/>
  <c r="IL192" i="1"/>
  <c r="IG192" i="1"/>
  <c r="IF192" i="1"/>
  <c r="IA192" i="1"/>
  <c r="HZ192" i="1"/>
  <c r="HU192" i="1"/>
  <c r="HT192" i="1"/>
  <c r="HI192" i="1"/>
  <c r="HH192" i="1"/>
  <c r="GK192" i="1"/>
  <c r="GJ192" i="1"/>
  <c r="GE192" i="1"/>
  <c r="GD192" i="1"/>
  <c r="FY192" i="1"/>
  <c r="FX192" i="1"/>
  <c r="FS192" i="1"/>
  <c r="FR192" i="1"/>
  <c r="FM192" i="1"/>
  <c r="FL192" i="1"/>
  <c r="FA192" i="1"/>
  <c r="EZ192" i="1"/>
  <c r="EU192" i="1"/>
  <c r="ET192" i="1"/>
  <c r="EO192" i="1"/>
  <c r="EN192" i="1"/>
  <c r="EC192" i="1"/>
  <c r="EB192" i="1"/>
  <c r="DW192" i="1"/>
  <c r="DV192" i="1"/>
  <c r="DQ192" i="1"/>
  <c r="DP192" i="1"/>
  <c r="DK192" i="1"/>
  <c r="DJ192" i="1"/>
  <c r="DE192" i="1"/>
  <c r="DD192" i="1"/>
  <c r="CY192" i="1"/>
  <c r="CX192" i="1"/>
  <c r="CS192" i="1"/>
  <c r="CR192" i="1"/>
  <c r="CM192" i="1"/>
  <c r="CL192" i="1"/>
  <c r="CG192" i="1"/>
  <c r="CF192" i="1"/>
  <c r="CA192" i="1"/>
  <c r="BZ192" i="1"/>
  <c r="BU192" i="1"/>
  <c r="BT192" i="1"/>
  <c r="BO192" i="1"/>
  <c r="BN192" i="1"/>
  <c r="BI192" i="1"/>
  <c r="BH192" i="1"/>
  <c r="BC192" i="1"/>
  <c r="BB192" i="1"/>
  <c r="AW192" i="1"/>
  <c r="AV192" i="1"/>
  <c r="AQ192" i="1"/>
  <c r="AP192" i="1"/>
  <c r="AK192" i="1"/>
  <c r="AJ192" i="1"/>
  <c r="AE192" i="1"/>
  <c r="AD192" i="1"/>
  <c r="Y192" i="1"/>
  <c r="X192" i="1"/>
  <c r="S192" i="1"/>
  <c r="R192" i="1"/>
  <c r="M192" i="1"/>
  <c r="L192" i="1"/>
  <c r="G192" i="1"/>
  <c r="F192" i="1"/>
  <c r="MV191" i="1"/>
  <c r="ME191" i="1"/>
  <c r="MA191" i="1"/>
  <c r="MB191" i="1" s="1"/>
  <c r="MC191" i="1" s="1"/>
  <c r="LZ191" i="1"/>
  <c r="LM191" i="1"/>
  <c r="LL191" i="1"/>
  <c r="LG191" i="1"/>
  <c r="LF191" i="1"/>
  <c r="LA191" i="1"/>
  <c r="KZ191" i="1"/>
  <c r="KU191" i="1"/>
  <c r="KT191" i="1"/>
  <c r="KO191" i="1"/>
  <c r="KN191" i="1"/>
  <c r="JW191" i="1"/>
  <c r="JV191" i="1"/>
  <c r="JQ191" i="1"/>
  <c r="JP191" i="1"/>
  <c r="JK191" i="1"/>
  <c r="JJ191" i="1"/>
  <c r="JE191" i="1"/>
  <c r="JD191" i="1"/>
  <c r="IY191" i="1"/>
  <c r="IX191" i="1"/>
  <c r="IS191" i="1"/>
  <c r="IR191" i="1"/>
  <c r="IM191" i="1"/>
  <c r="IL191" i="1"/>
  <c r="IG191" i="1"/>
  <c r="IF191" i="1"/>
  <c r="IA191" i="1"/>
  <c r="HZ191" i="1"/>
  <c r="HU191" i="1"/>
  <c r="HT191" i="1"/>
  <c r="HI191" i="1"/>
  <c r="HH191" i="1"/>
  <c r="GK191" i="1"/>
  <c r="GJ191" i="1"/>
  <c r="GE191" i="1"/>
  <c r="GD191" i="1"/>
  <c r="FY191" i="1"/>
  <c r="FX191" i="1"/>
  <c r="FS191" i="1"/>
  <c r="FR191" i="1"/>
  <c r="FA191" i="1"/>
  <c r="EZ191" i="1"/>
  <c r="EU191" i="1"/>
  <c r="ET191" i="1"/>
  <c r="EO191" i="1"/>
  <c r="EN191" i="1"/>
  <c r="EC191" i="1"/>
  <c r="EB191" i="1"/>
  <c r="DW191" i="1"/>
  <c r="DV191" i="1"/>
  <c r="DQ191" i="1"/>
  <c r="DP191" i="1"/>
  <c r="DK191" i="1"/>
  <c r="DJ191" i="1"/>
  <c r="DE191" i="1"/>
  <c r="DD191" i="1"/>
  <c r="CY191" i="1"/>
  <c r="CX191" i="1"/>
  <c r="CS191" i="1"/>
  <c r="CR191" i="1"/>
  <c r="CM191" i="1"/>
  <c r="CL191" i="1"/>
  <c r="CG191" i="1"/>
  <c r="CF191" i="1"/>
  <c r="CA191" i="1"/>
  <c r="BZ191" i="1"/>
  <c r="BU191" i="1"/>
  <c r="BT191" i="1"/>
  <c r="BO191" i="1"/>
  <c r="BN191" i="1"/>
  <c r="BI191" i="1"/>
  <c r="BH191" i="1"/>
  <c r="BC191" i="1"/>
  <c r="BB191" i="1"/>
  <c r="AW191" i="1"/>
  <c r="AV191" i="1"/>
  <c r="AQ191" i="1"/>
  <c r="AP191" i="1"/>
  <c r="AK191" i="1"/>
  <c r="AJ191" i="1"/>
  <c r="AE191" i="1"/>
  <c r="AD191" i="1"/>
  <c r="Y191" i="1"/>
  <c r="X191" i="1"/>
  <c r="S191" i="1"/>
  <c r="R191" i="1"/>
  <c r="M191" i="1"/>
  <c r="L191" i="1"/>
  <c r="G191" i="1"/>
  <c r="F191" i="1"/>
  <c r="LZ190" i="1"/>
  <c r="LM190" i="1"/>
  <c r="LL190" i="1"/>
  <c r="LG190" i="1"/>
  <c r="LF190" i="1"/>
  <c r="LA190" i="1"/>
  <c r="KZ190" i="1"/>
  <c r="KU190" i="1"/>
  <c r="KT190" i="1"/>
  <c r="KO190" i="1"/>
  <c r="KN190" i="1"/>
  <c r="JW190" i="1"/>
  <c r="JV190" i="1"/>
  <c r="JQ190" i="1"/>
  <c r="JP190" i="1"/>
  <c r="JK190" i="1"/>
  <c r="JJ190" i="1"/>
  <c r="JE190" i="1"/>
  <c r="JD190" i="1"/>
  <c r="IY190" i="1"/>
  <c r="IX190" i="1"/>
  <c r="IS190" i="1"/>
  <c r="IR190" i="1"/>
  <c r="IM190" i="1"/>
  <c r="IL190" i="1"/>
  <c r="IG190" i="1"/>
  <c r="IF190" i="1"/>
  <c r="IA190" i="1"/>
  <c r="HZ190" i="1"/>
  <c r="HU190" i="1"/>
  <c r="HT190" i="1"/>
  <c r="HI190" i="1"/>
  <c r="HH190" i="1"/>
  <c r="GK190" i="1"/>
  <c r="GJ190" i="1"/>
  <c r="GE190" i="1"/>
  <c r="GD190" i="1"/>
  <c r="FY190" i="1"/>
  <c r="FX190" i="1"/>
  <c r="FS190" i="1"/>
  <c r="FR190" i="1"/>
  <c r="FM190" i="1"/>
  <c r="FL190" i="1"/>
  <c r="FA190" i="1"/>
  <c r="EZ190" i="1"/>
  <c r="EU190" i="1"/>
  <c r="ET190" i="1"/>
  <c r="EO190" i="1"/>
  <c r="EN190" i="1"/>
  <c r="EC190" i="1"/>
  <c r="EB190" i="1"/>
  <c r="DW190" i="1"/>
  <c r="DV190" i="1"/>
  <c r="DQ190" i="1"/>
  <c r="DP190" i="1"/>
  <c r="DK190" i="1"/>
  <c r="DJ190" i="1"/>
  <c r="DE190" i="1"/>
  <c r="DD190" i="1"/>
  <c r="CY190" i="1"/>
  <c r="CX190" i="1"/>
  <c r="CS190" i="1"/>
  <c r="CR190" i="1"/>
  <c r="CM190" i="1"/>
  <c r="CL190" i="1"/>
  <c r="CG190" i="1"/>
  <c r="CF190" i="1"/>
  <c r="CA190" i="1"/>
  <c r="BZ190" i="1"/>
  <c r="BU190" i="1"/>
  <c r="BT190" i="1"/>
  <c r="BO190" i="1"/>
  <c r="BN190" i="1"/>
  <c r="BI190" i="1"/>
  <c r="BH190" i="1"/>
  <c r="BC190" i="1"/>
  <c r="BB190" i="1"/>
  <c r="AW190" i="1"/>
  <c r="AV190" i="1"/>
  <c r="AQ190" i="1"/>
  <c r="AP190" i="1"/>
  <c r="AK190" i="1"/>
  <c r="AJ190" i="1"/>
  <c r="AE190" i="1"/>
  <c r="AD190" i="1"/>
  <c r="Y190" i="1"/>
  <c r="X190" i="1"/>
  <c r="S190" i="1"/>
  <c r="R190" i="1"/>
  <c r="M190" i="1"/>
  <c r="L190" i="1"/>
  <c r="G190" i="1"/>
  <c r="F190" i="1"/>
  <c r="MV189" i="1"/>
  <c r="ME189" i="1"/>
  <c r="MA189" i="1"/>
  <c r="MB189" i="1" s="1"/>
  <c r="MC189" i="1" s="1"/>
  <c r="LZ189" i="1"/>
  <c r="LM189" i="1"/>
  <c r="LL189" i="1"/>
  <c r="LG189" i="1"/>
  <c r="LF189" i="1"/>
  <c r="LA189" i="1"/>
  <c r="KZ189" i="1"/>
  <c r="KU189" i="1"/>
  <c r="KT189" i="1"/>
  <c r="KO189" i="1"/>
  <c r="KN189" i="1"/>
  <c r="JW189" i="1"/>
  <c r="JV189" i="1"/>
  <c r="JQ189" i="1"/>
  <c r="JP189" i="1"/>
  <c r="JK189" i="1"/>
  <c r="JJ189" i="1"/>
  <c r="JE189" i="1"/>
  <c r="JD189" i="1"/>
  <c r="IY189" i="1"/>
  <c r="IX189" i="1"/>
  <c r="IS189" i="1"/>
  <c r="IR189" i="1"/>
  <c r="IM189" i="1"/>
  <c r="IL189" i="1"/>
  <c r="IG189" i="1"/>
  <c r="IF189" i="1"/>
  <c r="IA189" i="1"/>
  <c r="HZ189" i="1"/>
  <c r="HU189" i="1"/>
  <c r="HT189" i="1"/>
  <c r="HI189" i="1"/>
  <c r="HH189" i="1"/>
  <c r="GK189" i="1"/>
  <c r="GJ189" i="1"/>
  <c r="GE189" i="1"/>
  <c r="GD189" i="1"/>
  <c r="FY189" i="1"/>
  <c r="FX189" i="1"/>
  <c r="FS189" i="1"/>
  <c r="FR189" i="1"/>
  <c r="FM189" i="1"/>
  <c r="FL189" i="1"/>
  <c r="FA189" i="1"/>
  <c r="EZ189" i="1"/>
  <c r="EU189" i="1"/>
  <c r="ET189" i="1"/>
  <c r="EO189" i="1"/>
  <c r="EN189" i="1"/>
  <c r="EC189" i="1"/>
  <c r="EB189" i="1"/>
  <c r="DW189" i="1"/>
  <c r="DV189" i="1"/>
  <c r="DQ189" i="1"/>
  <c r="DP189" i="1"/>
  <c r="DK189" i="1"/>
  <c r="DJ189" i="1"/>
  <c r="DE189" i="1"/>
  <c r="DD189" i="1"/>
  <c r="CY189" i="1"/>
  <c r="CX189" i="1"/>
  <c r="CS189" i="1"/>
  <c r="CR189" i="1"/>
  <c r="CM189" i="1"/>
  <c r="CL189" i="1"/>
  <c r="CG189" i="1"/>
  <c r="CF189" i="1"/>
  <c r="CA189" i="1"/>
  <c r="BZ189" i="1"/>
  <c r="BU189" i="1"/>
  <c r="BT189" i="1"/>
  <c r="BO189" i="1"/>
  <c r="BN189" i="1"/>
  <c r="BI189" i="1"/>
  <c r="BH189" i="1"/>
  <c r="BC189" i="1"/>
  <c r="BB189" i="1"/>
  <c r="AW189" i="1"/>
  <c r="AV189" i="1"/>
  <c r="AQ189" i="1"/>
  <c r="AP189" i="1"/>
  <c r="AK189" i="1"/>
  <c r="AJ189" i="1"/>
  <c r="AE189" i="1"/>
  <c r="AD189" i="1"/>
  <c r="Y189" i="1"/>
  <c r="X189" i="1"/>
  <c r="S189" i="1"/>
  <c r="R189" i="1"/>
  <c r="M189" i="1"/>
  <c r="L189" i="1"/>
  <c r="G189" i="1"/>
  <c r="F189" i="1"/>
  <c r="MV188" i="1"/>
  <c r="ME188" i="1"/>
  <c r="MA188" i="1"/>
  <c r="MB188" i="1" s="1"/>
  <c r="LZ188" i="1"/>
  <c r="LM188" i="1"/>
  <c r="LL188" i="1"/>
  <c r="LG188" i="1"/>
  <c r="LF188" i="1"/>
  <c r="LA188" i="1"/>
  <c r="KZ188" i="1"/>
  <c r="KU188" i="1"/>
  <c r="KT188" i="1"/>
  <c r="KO188" i="1"/>
  <c r="KN188" i="1"/>
  <c r="JW188" i="1"/>
  <c r="JV188" i="1"/>
  <c r="JQ188" i="1"/>
  <c r="JP188" i="1"/>
  <c r="JK188" i="1"/>
  <c r="JJ188" i="1"/>
  <c r="JE188" i="1"/>
  <c r="JD188" i="1"/>
  <c r="IY188" i="1"/>
  <c r="IX188" i="1"/>
  <c r="IS188" i="1"/>
  <c r="IR188" i="1"/>
  <c r="IM188" i="1"/>
  <c r="IL188" i="1"/>
  <c r="IG188" i="1"/>
  <c r="IF188" i="1"/>
  <c r="IA188" i="1"/>
  <c r="HZ188" i="1"/>
  <c r="HU188" i="1"/>
  <c r="HT188" i="1"/>
  <c r="HI188" i="1"/>
  <c r="HH188" i="1"/>
  <c r="GK188" i="1"/>
  <c r="GJ188" i="1"/>
  <c r="GE188" i="1"/>
  <c r="GD188" i="1"/>
  <c r="FY188" i="1"/>
  <c r="FX188" i="1"/>
  <c r="FS188" i="1"/>
  <c r="FR188" i="1"/>
  <c r="FM188" i="1"/>
  <c r="FL188" i="1"/>
  <c r="FA188" i="1"/>
  <c r="EZ188" i="1"/>
  <c r="EU188" i="1"/>
  <c r="ET188" i="1"/>
  <c r="EO188" i="1"/>
  <c r="EN188" i="1"/>
  <c r="EC188" i="1"/>
  <c r="EB188" i="1"/>
  <c r="DW188" i="1"/>
  <c r="DV188" i="1"/>
  <c r="DQ188" i="1"/>
  <c r="DP188" i="1"/>
  <c r="DK188" i="1"/>
  <c r="DJ188" i="1"/>
  <c r="DE188" i="1"/>
  <c r="DD188" i="1"/>
  <c r="CY188" i="1"/>
  <c r="CX188" i="1"/>
  <c r="CS188" i="1"/>
  <c r="CR188" i="1"/>
  <c r="CM188" i="1"/>
  <c r="CL188" i="1"/>
  <c r="CG188" i="1"/>
  <c r="CF188" i="1"/>
  <c r="CA188" i="1"/>
  <c r="BZ188" i="1"/>
  <c r="BU188" i="1"/>
  <c r="BT188" i="1"/>
  <c r="BO188" i="1"/>
  <c r="BN188" i="1"/>
  <c r="BI188" i="1"/>
  <c r="BH188" i="1"/>
  <c r="BC188" i="1"/>
  <c r="BB188" i="1"/>
  <c r="AW188" i="1"/>
  <c r="AV188" i="1"/>
  <c r="AQ188" i="1"/>
  <c r="AP188" i="1"/>
  <c r="AK188" i="1"/>
  <c r="AJ188" i="1"/>
  <c r="AE188" i="1"/>
  <c r="AD188" i="1"/>
  <c r="Y188" i="1"/>
  <c r="X188" i="1"/>
  <c r="S188" i="1"/>
  <c r="R188" i="1"/>
  <c r="M188" i="1"/>
  <c r="L188" i="1"/>
  <c r="G188" i="1"/>
  <c r="F188" i="1"/>
  <c r="LZ187" i="1"/>
  <c r="LM187" i="1"/>
  <c r="LL187" i="1"/>
  <c r="LG187" i="1"/>
  <c r="LF187" i="1"/>
  <c r="LA187" i="1"/>
  <c r="KZ187" i="1"/>
  <c r="KU187" i="1"/>
  <c r="KT187" i="1"/>
  <c r="KO187" i="1"/>
  <c r="KN187" i="1"/>
  <c r="JW187" i="1"/>
  <c r="JV187" i="1"/>
  <c r="JQ187" i="1"/>
  <c r="JP187" i="1"/>
  <c r="JK187" i="1"/>
  <c r="JJ187" i="1"/>
  <c r="JE187" i="1"/>
  <c r="JD187" i="1"/>
  <c r="IY187" i="1"/>
  <c r="IX187" i="1"/>
  <c r="IS187" i="1"/>
  <c r="IR187" i="1"/>
  <c r="IM187" i="1"/>
  <c r="IL187" i="1"/>
  <c r="IG187" i="1"/>
  <c r="IF187" i="1"/>
  <c r="IA187" i="1"/>
  <c r="HZ187" i="1"/>
  <c r="HU187" i="1"/>
  <c r="HT187" i="1"/>
  <c r="HI187" i="1"/>
  <c r="HH187" i="1"/>
  <c r="GK187" i="1"/>
  <c r="GJ187" i="1"/>
  <c r="GE187" i="1"/>
  <c r="GD187" i="1"/>
  <c r="FY187" i="1"/>
  <c r="FX187" i="1"/>
  <c r="FS187" i="1"/>
  <c r="FR187" i="1"/>
  <c r="FM187" i="1"/>
  <c r="FL187" i="1"/>
  <c r="FA187" i="1"/>
  <c r="EZ187" i="1"/>
  <c r="EU187" i="1"/>
  <c r="ET187" i="1"/>
  <c r="EO187" i="1"/>
  <c r="EN187" i="1"/>
  <c r="EC187" i="1"/>
  <c r="EB187" i="1"/>
  <c r="DW187" i="1"/>
  <c r="DV187" i="1"/>
  <c r="DQ187" i="1"/>
  <c r="DP187" i="1"/>
  <c r="DK187" i="1"/>
  <c r="DJ187" i="1"/>
  <c r="DE187" i="1"/>
  <c r="DD187" i="1"/>
  <c r="CY187" i="1"/>
  <c r="CX187" i="1"/>
  <c r="CS187" i="1"/>
  <c r="CR187" i="1"/>
  <c r="CM187" i="1"/>
  <c r="CL187" i="1"/>
  <c r="CG187" i="1"/>
  <c r="CF187" i="1"/>
  <c r="CA187" i="1"/>
  <c r="BZ187" i="1"/>
  <c r="BU187" i="1"/>
  <c r="BT187" i="1"/>
  <c r="BO187" i="1"/>
  <c r="BN187" i="1"/>
  <c r="BI187" i="1"/>
  <c r="BH187" i="1"/>
  <c r="BC187" i="1"/>
  <c r="BB187" i="1"/>
  <c r="AW187" i="1"/>
  <c r="AV187" i="1"/>
  <c r="AQ187" i="1"/>
  <c r="AP187" i="1"/>
  <c r="AK187" i="1"/>
  <c r="AJ187" i="1"/>
  <c r="AE187" i="1"/>
  <c r="AD187" i="1"/>
  <c r="Y187" i="1"/>
  <c r="X187" i="1"/>
  <c r="S187" i="1"/>
  <c r="R187" i="1"/>
  <c r="M187" i="1"/>
  <c r="L187" i="1"/>
  <c r="G187" i="1"/>
  <c r="F187" i="1"/>
  <c r="MV186" i="1"/>
  <c r="ME186" i="1"/>
  <c r="MA186" i="1"/>
  <c r="MB186" i="1" s="1"/>
  <c r="LZ186" i="1"/>
  <c r="LM186" i="1"/>
  <c r="LL186" i="1"/>
  <c r="LG186" i="1"/>
  <c r="LF186" i="1"/>
  <c r="LA186" i="1"/>
  <c r="KZ186" i="1"/>
  <c r="KU186" i="1"/>
  <c r="KT186" i="1"/>
  <c r="KO186" i="1"/>
  <c r="KN186" i="1"/>
  <c r="JW186" i="1"/>
  <c r="JV186" i="1"/>
  <c r="JQ186" i="1"/>
  <c r="JP186" i="1"/>
  <c r="JK186" i="1"/>
  <c r="JJ186" i="1"/>
  <c r="JE186" i="1"/>
  <c r="JD186" i="1"/>
  <c r="IY186" i="1"/>
  <c r="IX186" i="1"/>
  <c r="IS186" i="1"/>
  <c r="IR186" i="1"/>
  <c r="IM186" i="1"/>
  <c r="IL186" i="1"/>
  <c r="IG186" i="1"/>
  <c r="IF186" i="1"/>
  <c r="IA186" i="1"/>
  <c r="HZ186" i="1"/>
  <c r="HU186" i="1"/>
  <c r="HT186" i="1"/>
  <c r="HI186" i="1"/>
  <c r="HH186" i="1"/>
  <c r="GK186" i="1"/>
  <c r="GJ186" i="1"/>
  <c r="GE186" i="1"/>
  <c r="GD186" i="1"/>
  <c r="FY186" i="1"/>
  <c r="FX186" i="1"/>
  <c r="FS186" i="1"/>
  <c r="FR186" i="1"/>
  <c r="FM186" i="1"/>
  <c r="FL186" i="1"/>
  <c r="FA186" i="1"/>
  <c r="EZ186" i="1"/>
  <c r="EU186" i="1"/>
  <c r="ET186" i="1"/>
  <c r="EO186" i="1"/>
  <c r="EN186" i="1"/>
  <c r="EC186" i="1"/>
  <c r="EB186" i="1"/>
  <c r="DW186" i="1"/>
  <c r="DV186" i="1"/>
  <c r="DQ186" i="1"/>
  <c r="DP186" i="1"/>
  <c r="DK186" i="1"/>
  <c r="DJ186" i="1"/>
  <c r="DE186" i="1"/>
  <c r="DD186" i="1"/>
  <c r="CY186" i="1"/>
  <c r="CX186" i="1"/>
  <c r="CS186" i="1"/>
  <c r="CR186" i="1"/>
  <c r="CM186" i="1"/>
  <c r="CL186" i="1"/>
  <c r="CG186" i="1"/>
  <c r="CF186" i="1"/>
  <c r="CA186" i="1"/>
  <c r="BZ186" i="1"/>
  <c r="BU186" i="1"/>
  <c r="BT186" i="1"/>
  <c r="BO186" i="1"/>
  <c r="BN186" i="1"/>
  <c r="BI186" i="1"/>
  <c r="BH186" i="1"/>
  <c r="BC186" i="1"/>
  <c r="BB186" i="1"/>
  <c r="AW186" i="1"/>
  <c r="AV186" i="1"/>
  <c r="AQ186" i="1"/>
  <c r="AP186" i="1"/>
  <c r="AK186" i="1"/>
  <c r="AJ186" i="1"/>
  <c r="AE186" i="1"/>
  <c r="AD186" i="1"/>
  <c r="Y186" i="1"/>
  <c r="X186" i="1"/>
  <c r="S186" i="1"/>
  <c r="R186" i="1"/>
  <c r="M186" i="1"/>
  <c r="L186" i="1"/>
  <c r="G186" i="1"/>
  <c r="F186" i="1"/>
  <c r="MV185" i="1"/>
  <c r="ME185" i="1"/>
  <c r="MA185" i="1"/>
  <c r="MB185" i="1" s="1"/>
  <c r="MC185" i="1" s="1"/>
  <c r="LZ185" i="1"/>
  <c r="LM185" i="1"/>
  <c r="LL185" i="1"/>
  <c r="LG185" i="1"/>
  <c r="LF185" i="1"/>
  <c r="LA185" i="1"/>
  <c r="KZ185" i="1"/>
  <c r="KU185" i="1"/>
  <c r="KT185" i="1"/>
  <c r="KO185" i="1"/>
  <c r="KN185" i="1"/>
  <c r="JW185" i="1"/>
  <c r="JV185" i="1"/>
  <c r="JQ185" i="1"/>
  <c r="JP185" i="1"/>
  <c r="JK185" i="1"/>
  <c r="JJ185" i="1"/>
  <c r="JE185" i="1"/>
  <c r="JD185" i="1"/>
  <c r="IY185" i="1"/>
  <c r="IX185" i="1"/>
  <c r="IS185" i="1"/>
  <c r="IR185" i="1"/>
  <c r="IM185" i="1"/>
  <c r="IL185" i="1"/>
  <c r="IG185" i="1"/>
  <c r="IF185" i="1"/>
  <c r="IA185" i="1"/>
  <c r="HZ185" i="1"/>
  <c r="HU185" i="1"/>
  <c r="HT185" i="1"/>
  <c r="HI185" i="1"/>
  <c r="HH185" i="1"/>
  <c r="GK185" i="1"/>
  <c r="GJ185" i="1"/>
  <c r="GE185" i="1"/>
  <c r="GD185" i="1"/>
  <c r="FY185" i="1"/>
  <c r="FX185" i="1"/>
  <c r="FS185" i="1"/>
  <c r="FR185" i="1"/>
  <c r="FM185" i="1"/>
  <c r="FL185" i="1"/>
  <c r="FA185" i="1"/>
  <c r="EZ185" i="1"/>
  <c r="EU185" i="1"/>
  <c r="ET185" i="1"/>
  <c r="EO185" i="1"/>
  <c r="EN185" i="1"/>
  <c r="EC185" i="1"/>
  <c r="EB185" i="1"/>
  <c r="DW185" i="1"/>
  <c r="DV185" i="1"/>
  <c r="DQ185" i="1"/>
  <c r="DP185" i="1"/>
  <c r="DK185" i="1"/>
  <c r="DJ185" i="1"/>
  <c r="DE185" i="1"/>
  <c r="DD185" i="1"/>
  <c r="CY185" i="1"/>
  <c r="CX185" i="1"/>
  <c r="CS185" i="1"/>
  <c r="CR185" i="1"/>
  <c r="CM185" i="1"/>
  <c r="CL185" i="1"/>
  <c r="CG185" i="1"/>
  <c r="CF185" i="1"/>
  <c r="CA185" i="1"/>
  <c r="BZ185" i="1"/>
  <c r="BU185" i="1"/>
  <c r="BT185" i="1"/>
  <c r="BO185" i="1"/>
  <c r="BN185" i="1"/>
  <c r="BI185" i="1"/>
  <c r="BH185" i="1"/>
  <c r="BC185" i="1"/>
  <c r="BB185" i="1"/>
  <c r="AW185" i="1"/>
  <c r="AV185" i="1"/>
  <c r="AQ185" i="1"/>
  <c r="AP185" i="1"/>
  <c r="AK185" i="1"/>
  <c r="AJ185" i="1"/>
  <c r="AE185" i="1"/>
  <c r="AD185" i="1"/>
  <c r="Y185" i="1"/>
  <c r="X185" i="1"/>
  <c r="S185" i="1"/>
  <c r="R185" i="1"/>
  <c r="M185" i="1"/>
  <c r="L185" i="1"/>
  <c r="G185" i="1"/>
  <c r="F185" i="1"/>
  <c r="LZ184" i="1"/>
  <c r="LM184" i="1"/>
  <c r="LL184" i="1"/>
  <c r="LG184" i="1"/>
  <c r="LF184" i="1"/>
  <c r="LA184" i="1"/>
  <c r="KZ184" i="1"/>
  <c r="KU184" i="1"/>
  <c r="KT184" i="1"/>
  <c r="KO184" i="1"/>
  <c r="KN184" i="1"/>
  <c r="JW184" i="1"/>
  <c r="JV184" i="1"/>
  <c r="JQ184" i="1"/>
  <c r="JP184" i="1"/>
  <c r="JK184" i="1"/>
  <c r="JJ184" i="1"/>
  <c r="JE184" i="1"/>
  <c r="JD184" i="1"/>
  <c r="IY184" i="1"/>
  <c r="IX184" i="1"/>
  <c r="IS184" i="1"/>
  <c r="IR184" i="1"/>
  <c r="IM184" i="1"/>
  <c r="IL184" i="1"/>
  <c r="IG184" i="1"/>
  <c r="IF184" i="1"/>
  <c r="IA184" i="1"/>
  <c r="HZ184" i="1"/>
  <c r="HU184" i="1"/>
  <c r="HT184" i="1"/>
  <c r="HI184" i="1"/>
  <c r="HH184" i="1"/>
  <c r="GK184" i="1"/>
  <c r="GJ184" i="1"/>
  <c r="GE184" i="1"/>
  <c r="GD184" i="1"/>
  <c r="FY184" i="1"/>
  <c r="FX184" i="1"/>
  <c r="FS184" i="1"/>
  <c r="FR184" i="1"/>
  <c r="FM184" i="1"/>
  <c r="FL184" i="1"/>
  <c r="FA184" i="1"/>
  <c r="EZ184" i="1"/>
  <c r="EU184" i="1"/>
  <c r="ET184" i="1"/>
  <c r="EO184" i="1"/>
  <c r="EN184" i="1"/>
  <c r="EC184" i="1"/>
  <c r="EB184" i="1"/>
  <c r="DW184" i="1"/>
  <c r="DV184" i="1"/>
  <c r="DQ184" i="1"/>
  <c r="DP184" i="1"/>
  <c r="DK184" i="1"/>
  <c r="DJ184" i="1"/>
  <c r="DE184" i="1"/>
  <c r="DD184" i="1"/>
  <c r="CY184" i="1"/>
  <c r="CX184" i="1"/>
  <c r="CS184" i="1"/>
  <c r="CR184" i="1"/>
  <c r="CM184" i="1"/>
  <c r="CL184" i="1"/>
  <c r="CG184" i="1"/>
  <c r="CF184" i="1"/>
  <c r="CA184" i="1"/>
  <c r="BZ184" i="1"/>
  <c r="BU184" i="1"/>
  <c r="BT184" i="1"/>
  <c r="BO184" i="1"/>
  <c r="BN184" i="1"/>
  <c r="BI184" i="1"/>
  <c r="BH184" i="1"/>
  <c r="BC184" i="1"/>
  <c r="BB184" i="1"/>
  <c r="AW184" i="1"/>
  <c r="AV184" i="1"/>
  <c r="AQ184" i="1"/>
  <c r="AP184" i="1"/>
  <c r="AK184" i="1"/>
  <c r="AJ184" i="1"/>
  <c r="AE184" i="1"/>
  <c r="AD184" i="1"/>
  <c r="Y184" i="1"/>
  <c r="X184" i="1"/>
  <c r="S184" i="1"/>
  <c r="R184" i="1"/>
  <c r="M184" i="1"/>
  <c r="L184" i="1"/>
  <c r="G184" i="1"/>
  <c r="F184" i="1"/>
  <c r="MV183" i="1"/>
  <c r="ME183" i="1"/>
  <c r="MA183" i="1"/>
  <c r="MB183" i="1" s="1"/>
  <c r="LZ183" i="1"/>
  <c r="LM183" i="1"/>
  <c r="LL183" i="1"/>
  <c r="LG183" i="1"/>
  <c r="LF183" i="1"/>
  <c r="LA183" i="1"/>
  <c r="KZ183" i="1"/>
  <c r="KU183" i="1"/>
  <c r="KT183" i="1"/>
  <c r="KO183" i="1"/>
  <c r="KN183" i="1"/>
  <c r="JW183" i="1"/>
  <c r="JV183" i="1"/>
  <c r="JQ183" i="1"/>
  <c r="JP183" i="1"/>
  <c r="JK183" i="1"/>
  <c r="JJ183" i="1"/>
  <c r="JE183" i="1"/>
  <c r="JD183" i="1"/>
  <c r="IY183" i="1"/>
  <c r="IX183" i="1"/>
  <c r="IS183" i="1"/>
  <c r="IR183" i="1"/>
  <c r="IM183" i="1"/>
  <c r="IL183" i="1"/>
  <c r="IG183" i="1"/>
  <c r="IF183" i="1"/>
  <c r="IA183" i="1"/>
  <c r="HZ183" i="1"/>
  <c r="HU183" i="1"/>
  <c r="HT183" i="1"/>
  <c r="HI183" i="1"/>
  <c r="HH183" i="1"/>
  <c r="GK183" i="1"/>
  <c r="GJ183" i="1"/>
  <c r="GE183" i="1"/>
  <c r="GD183" i="1"/>
  <c r="FY183" i="1"/>
  <c r="FX183" i="1"/>
  <c r="FS183" i="1"/>
  <c r="FR183" i="1"/>
  <c r="FM183" i="1"/>
  <c r="FL183" i="1"/>
  <c r="FA183" i="1"/>
  <c r="EZ183" i="1"/>
  <c r="EU183" i="1"/>
  <c r="ET183" i="1"/>
  <c r="EO183" i="1"/>
  <c r="EN183" i="1"/>
  <c r="EC183" i="1"/>
  <c r="EB183" i="1"/>
  <c r="DW183" i="1"/>
  <c r="DV183" i="1"/>
  <c r="DQ183" i="1"/>
  <c r="DP183" i="1"/>
  <c r="DK183" i="1"/>
  <c r="DJ183" i="1"/>
  <c r="DE183" i="1"/>
  <c r="DD183" i="1"/>
  <c r="CY183" i="1"/>
  <c r="CX183" i="1"/>
  <c r="CS183" i="1"/>
  <c r="CR183" i="1"/>
  <c r="CM183" i="1"/>
  <c r="CL183" i="1"/>
  <c r="CG183" i="1"/>
  <c r="CF183" i="1"/>
  <c r="CA183" i="1"/>
  <c r="BZ183" i="1"/>
  <c r="BU183" i="1"/>
  <c r="BT183" i="1"/>
  <c r="BO183" i="1"/>
  <c r="BN183" i="1"/>
  <c r="BI183" i="1"/>
  <c r="BH183" i="1"/>
  <c r="BC183" i="1"/>
  <c r="BB183" i="1"/>
  <c r="AW183" i="1"/>
  <c r="AV183" i="1"/>
  <c r="AQ183" i="1"/>
  <c r="AP183" i="1"/>
  <c r="AK183" i="1"/>
  <c r="AJ183" i="1"/>
  <c r="AE183" i="1"/>
  <c r="AD183" i="1"/>
  <c r="Y183" i="1"/>
  <c r="X183" i="1"/>
  <c r="S183" i="1"/>
  <c r="R183" i="1"/>
  <c r="M183" i="1"/>
  <c r="L183" i="1"/>
  <c r="G183" i="1"/>
  <c r="F183" i="1"/>
  <c r="MV182" i="1"/>
  <c r="ME182" i="1"/>
  <c r="MA182" i="1"/>
  <c r="MB182" i="1" s="1"/>
  <c r="MC182" i="1" s="1"/>
  <c r="LZ182" i="1"/>
  <c r="LM182" i="1"/>
  <c r="LL182" i="1"/>
  <c r="LG182" i="1"/>
  <c r="LF182" i="1"/>
  <c r="LA182" i="1"/>
  <c r="KZ182" i="1"/>
  <c r="KU182" i="1"/>
  <c r="KT182" i="1"/>
  <c r="KO182" i="1"/>
  <c r="KN182" i="1"/>
  <c r="JW182" i="1"/>
  <c r="JV182" i="1"/>
  <c r="JQ182" i="1"/>
  <c r="JP182" i="1"/>
  <c r="JK182" i="1"/>
  <c r="JJ182" i="1"/>
  <c r="JE182" i="1"/>
  <c r="JD182" i="1"/>
  <c r="IY182" i="1"/>
  <c r="IX182" i="1"/>
  <c r="IS182" i="1"/>
  <c r="IR182" i="1"/>
  <c r="IM182" i="1"/>
  <c r="IL182" i="1"/>
  <c r="IG182" i="1"/>
  <c r="IF182" i="1"/>
  <c r="IA182" i="1"/>
  <c r="HZ182" i="1"/>
  <c r="HU182" i="1"/>
  <c r="HT182" i="1"/>
  <c r="HI182" i="1"/>
  <c r="HH182" i="1"/>
  <c r="GK182" i="1"/>
  <c r="GJ182" i="1"/>
  <c r="GE182" i="1"/>
  <c r="GD182" i="1"/>
  <c r="FY182" i="1"/>
  <c r="FX182" i="1"/>
  <c r="FS182" i="1"/>
  <c r="FR182" i="1"/>
  <c r="FM182" i="1"/>
  <c r="FL182" i="1"/>
  <c r="FA182" i="1"/>
  <c r="EZ182" i="1"/>
  <c r="EU182" i="1"/>
  <c r="ET182" i="1"/>
  <c r="EO182" i="1"/>
  <c r="EN182" i="1"/>
  <c r="EC182" i="1"/>
  <c r="EB182" i="1"/>
  <c r="DW182" i="1"/>
  <c r="DV182" i="1"/>
  <c r="DQ182" i="1"/>
  <c r="DP182" i="1"/>
  <c r="DK182" i="1"/>
  <c r="DJ182" i="1"/>
  <c r="DE182" i="1"/>
  <c r="DD182" i="1"/>
  <c r="CY182" i="1"/>
  <c r="CX182" i="1"/>
  <c r="CS182" i="1"/>
  <c r="CR182" i="1"/>
  <c r="CM182" i="1"/>
  <c r="CL182" i="1"/>
  <c r="CG182" i="1"/>
  <c r="CF182" i="1"/>
  <c r="CA182" i="1"/>
  <c r="BZ182" i="1"/>
  <c r="BU182" i="1"/>
  <c r="BT182" i="1"/>
  <c r="BO182" i="1"/>
  <c r="BN182" i="1"/>
  <c r="BI182" i="1"/>
  <c r="BH182" i="1"/>
  <c r="BC182" i="1"/>
  <c r="BB182" i="1"/>
  <c r="AW182" i="1"/>
  <c r="AV182" i="1"/>
  <c r="AQ182" i="1"/>
  <c r="AP182" i="1"/>
  <c r="AK182" i="1"/>
  <c r="AJ182" i="1"/>
  <c r="AE182" i="1"/>
  <c r="AD182" i="1"/>
  <c r="Y182" i="1"/>
  <c r="X182" i="1"/>
  <c r="S182" i="1"/>
  <c r="R182" i="1"/>
  <c r="M182" i="1"/>
  <c r="L182" i="1"/>
  <c r="G182" i="1"/>
  <c r="F182" i="1"/>
  <c r="LZ181" i="1"/>
  <c r="LM181" i="1"/>
  <c r="LL181" i="1"/>
  <c r="LG181" i="1"/>
  <c r="LF181" i="1"/>
  <c r="LA181" i="1"/>
  <c r="KZ181" i="1"/>
  <c r="KU181" i="1"/>
  <c r="KT181" i="1"/>
  <c r="KO181" i="1"/>
  <c r="KN181" i="1"/>
  <c r="JW181" i="1"/>
  <c r="JV181" i="1"/>
  <c r="JQ181" i="1"/>
  <c r="JP181" i="1"/>
  <c r="JK181" i="1"/>
  <c r="JJ181" i="1"/>
  <c r="JE181" i="1"/>
  <c r="JD181" i="1"/>
  <c r="IY181" i="1"/>
  <c r="IX181" i="1"/>
  <c r="IS181" i="1"/>
  <c r="IR181" i="1"/>
  <c r="IM181" i="1"/>
  <c r="IL181" i="1"/>
  <c r="IG181" i="1"/>
  <c r="IF181" i="1"/>
  <c r="IA181" i="1"/>
  <c r="HZ181" i="1"/>
  <c r="HU181" i="1"/>
  <c r="HT181" i="1"/>
  <c r="HI181" i="1"/>
  <c r="HH181" i="1"/>
  <c r="GK181" i="1"/>
  <c r="GJ181" i="1"/>
  <c r="GE181" i="1"/>
  <c r="GD181" i="1"/>
  <c r="FY181" i="1"/>
  <c r="FX181" i="1"/>
  <c r="FS181" i="1"/>
  <c r="FR181" i="1"/>
  <c r="FM181" i="1"/>
  <c r="FL181" i="1"/>
  <c r="FA181" i="1"/>
  <c r="EZ181" i="1"/>
  <c r="EU181" i="1"/>
  <c r="ET181" i="1"/>
  <c r="EO181" i="1"/>
  <c r="EN181" i="1"/>
  <c r="EC181" i="1"/>
  <c r="EB181" i="1"/>
  <c r="DW181" i="1"/>
  <c r="DV181" i="1"/>
  <c r="DQ181" i="1"/>
  <c r="DP181" i="1"/>
  <c r="DK181" i="1"/>
  <c r="DJ181" i="1"/>
  <c r="DE181" i="1"/>
  <c r="DD181" i="1"/>
  <c r="CY181" i="1"/>
  <c r="CX181" i="1"/>
  <c r="CS181" i="1"/>
  <c r="CR181" i="1"/>
  <c r="CM181" i="1"/>
  <c r="CL181" i="1"/>
  <c r="CG181" i="1"/>
  <c r="CF181" i="1"/>
  <c r="CA181" i="1"/>
  <c r="BZ181" i="1"/>
  <c r="BU181" i="1"/>
  <c r="BT181" i="1"/>
  <c r="BO181" i="1"/>
  <c r="BN181" i="1"/>
  <c r="BI181" i="1"/>
  <c r="BH181" i="1"/>
  <c r="BC181" i="1"/>
  <c r="BB181" i="1"/>
  <c r="AW181" i="1"/>
  <c r="AV181" i="1"/>
  <c r="AQ181" i="1"/>
  <c r="AP181" i="1"/>
  <c r="AK181" i="1"/>
  <c r="AJ181" i="1"/>
  <c r="AE181" i="1"/>
  <c r="AD181" i="1"/>
  <c r="Y181" i="1"/>
  <c r="X181" i="1"/>
  <c r="S181" i="1"/>
  <c r="R181" i="1"/>
  <c r="M181" i="1"/>
  <c r="L181" i="1"/>
  <c r="G181" i="1"/>
  <c r="F181" i="1"/>
  <c r="MV180" i="1"/>
  <c r="ME180" i="1"/>
  <c r="MA180" i="1"/>
  <c r="MB180" i="1" s="1"/>
  <c r="LZ180" i="1"/>
  <c r="LM180" i="1"/>
  <c r="LL180" i="1"/>
  <c r="LG180" i="1"/>
  <c r="LF180" i="1"/>
  <c r="LA180" i="1"/>
  <c r="KZ180" i="1"/>
  <c r="KU180" i="1"/>
  <c r="KT180" i="1"/>
  <c r="KO180" i="1"/>
  <c r="KN180" i="1"/>
  <c r="JW180" i="1"/>
  <c r="JV180" i="1"/>
  <c r="JQ180" i="1"/>
  <c r="JP180" i="1"/>
  <c r="JK180" i="1"/>
  <c r="JJ180" i="1"/>
  <c r="JE180" i="1"/>
  <c r="JD180" i="1"/>
  <c r="IY180" i="1"/>
  <c r="IX180" i="1"/>
  <c r="IS180" i="1"/>
  <c r="IR180" i="1"/>
  <c r="IM180" i="1"/>
  <c r="IL180" i="1"/>
  <c r="IG180" i="1"/>
  <c r="IF180" i="1"/>
  <c r="IA180" i="1"/>
  <c r="HZ180" i="1"/>
  <c r="HU180" i="1"/>
  <c r="HT180" i="1"/>
  <c r="HI180" i="1"/>
  <c r="HH180" i="1"/>
  <c r="GK180" i="1"/>
  <c r="GJ180" i="1"/>
  <c r="GE180" i="1"/>
  <c r="GD180" i="1"/>
  <c r="FY180" i="1"/>
  <c r="FX180" i="1"/>
  <c r="FS180" i="1"/>
  <c r="FR180" i="1"/>
  <c r="FM180" i="1"/>
  <c r="FL180" i="1"/>
  <c r="FA180" i="1"/>
  <c r="EZ180" i="1"/>
  <c r="EU180" i="1"/>
  <c r="ET180" i="1"/>
  <c r="EO180" i="1"/>
  <c r="EN180" i="1"/>
  <c r="EC180" i="1"/>
  <c r="EB180" i="1"/>
  <c r="DW180" i="1"/>
  <c r="DV180" i="1"/>
  <c r="DQ180" i="1"/>
  <c r="DP180" i="1"/>
  <c r="DK180" i="1"/>
  <c r="DJ180" i="1"/>
  <c r="DE180" i="1"/>
  <c r="DD180" i="1"/>
  <c r="CY180" i="1"/>
  <c r="CX180" i="1"/>
  <c r="CS180" i="1"/>
  <c r="CR180" i="1"/>
  <c r="CM180" i="1"/>
  <c r="CL180" i="1"/>
  <c r="CG180" i="1"/>
  <c r="CF180" i="1"/>
  <c r="CA180" i="1"/>
  <c r="BZ180" i="1"/>
  <c r="BU180" i="1"/>
  <c r="BT180" i="1"/>
  <c r="BO180" i="1"/>
  <c r="BN180" i="1"/>
  <c r="BI180" i="1"/>
  <c r="BH180" i="1"/>
  <c r="BC180" i="1"/>
  <c r="BB180" i="1"/>
  <c r="AW180" i="1"/>
  <c r="AV180" i="1"/>
  <c r="AQ180" i="1"/>
  <c r="AP180" i="1"/>
  <c r="AK180" i="1"/>
  <c r="AJ180" i="1"/>
  <c r="AE180" i="1"/>
  <c r="AD180" i="1"/>
  <c r="Y180" i="1"/>
  <c r="X180" i="1"/>
  <c r="S180" i="1"/>
  <c r="R180" i="1"/>
  <c r="M180" i="1"/>
  <c r="L180" i="1"/>
  <c r="G180" i="1"/>
  <c r="F180" i="1"/>
  <c r="MV179" i="1"/>
  <c r="ME179" i="1"/>
  <c r="MA179" i="1"/>
  <c r="MB179" i="1" s="1"/>
  <c r="LZ179" i="1"/>
  <c r="LM179" i="1"/>
  <c r="LL179" i="1"/>
  <c r="LG179" i="1"/>
  <c r="LF179" i="1"/>
  <c r="LA179" i="1"/>
  <c r="KZ179" i="1"/>
  <c r="KU179" i="1"/>
  <c r="KT179" i="1"/>
  <c r="KO179" i="1"/>
  <c r="KN179" i="1"/>
  <c r="JW179" i="1"/>
  <c r="JV179" i="1"/>
  <c r="JQ179" i="1"/>
  <c r="JP179" i="1"/>
  <c r="JK179" i="1"/>
  <c r="JJ179" i="1"/>
  <c r="JE179" i="1"/>
  <c r="JD179" i="1"/>
  <c r="IY179" i="1"/>
  <c r="IX179" i="1"/>
  <c r="IS179" i="1"/>
  <c r="IR179" i="1"/>
  <c r="IM179" i="1"/>
  <c r="IL179" i="1"/>
  <c r="IG179" i="1"/>
  <c r="IF179" i="1"/>
  <c r="IA179" i="1"/>
  <c r="HZ179" i="1"/>
  <c r="HU179" i="1"/>
  <c r="HT179" i="1"/>
  <c r="HI179" i="1"/>
  <c r="HH179" i="1"/>
  <c r="GK179" i="1"/>
  <c r="GJ179" i="1"/>
  <c r="GE179" i="1"/>
  <c r="GD179" i="1"/>
  <c r="FY179" i="1"/>
  <c r="FX179" i="1"/>
  <c r="FS179" i="1"/>
  <c r="FR179" i="1"/>
  <c r="FM179" i="1"/>
  <c r="FL179" i="1"/>
  <c r="FA179" i="1"/>
  <c r="EZ179" i="1"/>
  <c r="EU179" i="1"/>
  <c r="ET179" i="1"/>
  <c r="EO179" i="1"/>
  <c r="EN179" i="1"/>
  <c r="EC179" i="1"/>
  <c r="EB179" i="1"/>
  <c r="DW179" i="1"/>
  <c r="DV179" i="1"/>
  <c r="DQ179" i="1"/>
  <c r="DP179" i="1"/>
  <c r="DK179" i="1"/>
  <c r="DJ179" i="1"/>
  <c r="DE179" i="1"/>
  <c r="DD179" i="1"/>
  <c r="CY179" i="1"/>
  <c r="CX179" i="1"/>
  <c r="CS179" i="1"/>
  <c r="CR179" i="1"/>
  <c r="CM179" i="1"/>
  <c r="CL179" i="1"/>
  <c r="CG179" i="1"/>
  <c r="CF179" i="1"/>
  <c r="CA179" i="1"/>
  <c r="BZ179" i="1"/>
  <c r="BU179" i="1"/>
  <c r="BT179" i="1"/>
  <c r="BO179" i="1"/>
  <c r="BN179" i="1"/>
  <c r="BI179" i="1"/>
  <c r="BH179" i="1"/>
  <c r="BC179" i="1"/>
  <c r="BB179" i="1"/>
  <c r="AW179" i="1"/>
  <c r="AV179" i="1"/>
  <c r="AQ179" i="1"/>
  <c r="AP179" i="1"/>
  <c r="AK179" i="1"/>
  <c r="AJ179" i="1"/>
  <c r="AE179" i="1"/>
  <c r="AD179" i="1"/>
  <c r="Y179" i="1"/>
  <c r="X179" i="1"/>
  <c r="S179" i="1"/>
  <c r="R179" i="1"/>
  <c r="M179" i="1"/>
  <c r="L179" i="1"/>
  <c r="G179" i="1"/>
  <c r="F179" i="1"/>
  <c r="LZ178" i="1"/>
  <c r="LM178" i="1"/>
  <c r="LL178" i="1"/>
  <c r="LG178" i="1"/>
  <c r="LF178" i="1"/>
  <c r="LA178" i="1"/>
  <c r="KZ178" i="1"/>
  <c r="KU178" i="1"/>
  <c r="KT178" i="1"/>
  <c r="KO178" i="1"/>
  <c r="KN178" i="1"/>
  <c r="JW178" i="1"/>
  <c r="JV178" i="1"/>
  <c r="JQ178" i="1"/>
  <c r="JP178" i="1"/>
  <c r="JK178" i="1"/>
  <c r="JJ178" i="1"/>
  <c r="JE178" i="1"/>
  <c r="JD178" i="1"/>
  <c r="IY178" i="1"/>
  <c r="IX178" i="1"/>
  <c r="IS178" i="1"/>
  <c r="IR178" i="1"/>
  <c r="IM178" i="1"/>
  <c r="IL178" i="1"/>
  <c r="IG178" i="1"/>
  <c r="IF178" i="1"/>
  <c r="IA178" i="1"/>
  <c r="HZ178" i="1"/>
  <c r="HU178" i="1"/>
  <c r="HT178" i="1"/>
  <c r="HI178" i="1"/>
  <c r="HH178" i="1"/>
  <c r="GK178" i="1"/>
  <c r="GJ178" i="1"/>
  <c r="GE178" i="1"/>
  <c r="GD178" i="1"/>
  <c r="FY178" i="1"/>
  <c r="FX178" i="1"/>
  <c r="FS178" i="1"/>
  <c r="FR178" i="1"/>
  <c r="FM178" i="1"/>
  <c r="FL178" i="1"/>
  <c r="FA178" i="1"/>
  <c r="EZ178" i="1"/>
  <c r="EU178" i="1"/>
  <c r="ET178" i="1"/>
  <c r="EO178" i="1"/>
  <c r="EN178" i="1"/>
  <c r="EC178" i="1"/>
  <c r="EB178" i="1"/>
  <c r="DW178" i="1"/>
  <c r="DV178" i="1"/>
  <c r="DQ178" i="1"/>
  <c r="DP178" i="1"/>
  <c r="DK178" i="1"/>
  <c r="DJ178" i="1"/>
  <c r="DE178" i="1"/>
  <c r="DD178" i="1"/>
  <c r="CY178" i="1"/>
  <c r="CX178" i="1"/>
  <c r="CS178" i="1"/>
  <c r="CR178" i="1"/>
  <c r="CM178" i="1"/>
  <c r="CL178" i="1"/>
  <c r="CG178" i="1"/>
  <c r="CF178" i="1"/>
  <c r="CA178" i="1"/>
  <c r="BZ178" i="1"/>
  <c r="BU178" i="1"/>
  <c r="BT178" i="1"/>
  <c r="BO178" i="1"/>
  <c r="BN178" i="1"/>
  <c r="BI178" i="1"/>
  <c r="BH178" i="1"/>
  <c r="BC178" i="1"/>
  <c r="BB178" i="1"/>
  <c r="AW178" i="1"/>
  <c r="AV178" i="1"/>
  <c r="AQ178" i="1"/>
  <c r="AP178" i="1"/>
  <c r="AK178" i="1"/>
  <c r="AJ178" i="1"/>
  <c r="AE178" i="1"/>
  <c r="AD178" i="1"/>
  <c r="Y178" i="1"/>
  <c r="X178" i="1"/>
  <c r="S178" i="1"/>
  <c r="R178" i="1"/>
  <c r="M178" i="1"/>
  <c r="L178" i="1"/>
  <c r="G178" i="1"/>
  <c r="F178" i="1"/>
  <c r="MV177" i="1"/>
  <c r="ME177" i="1"/>
  <c r="MA177" i="1"/>
  <c r="MB177" i="1" s="1"/>
  <c r="MC177" i="1" s="1"/>
  <c r="LZ177" i="1"/>
  <c r="LM177" i="1"/>
  <c r="LL177" i="1"/>
  <c r="LG177" i="1"/>
  <c r="LF177" i="1"/>
  <c r="LA177" i="1"/>
  <c r="KZ177" i="1"/>
  <c r="KU177" i="1"/>
  <c r="KT177" i="1"/>
  <c r="KO177" i="1"/>
  <c r="KN177" i="1"/>
  <c r="JW177" i="1"/>
  <c r="JV177" i="1"/>
  <c r="JQ177" i="1"/>
  <c r="JP177" i="1"/>
  <c r="JK177" i="1"/>
  <c r="JJ177" i="1"/>
  <c r="JE177" i="1"/>
  <c r="JD177" i="1"/>
  <c r="IY177" i="1"/>
  <c r="IX177" i="1"/>
  <c r="IS177" i="1"/>
  <c r="IR177" i="1"/>
  <c r="IM177" i="1"/>
  <c r="IL177" i="1"/>
  <c r="IG177" i="1"/>
  <c r="IF177" i="1"/>
  <c r="IA177" i="1"/>
  <c r="HZ177" i="1"/>
  <c r="HU177" i="1"/>
  <c r="HT177" i="1"/>
  <c r="HI177" i="1"/>
  <c r="HH177" i="1"/>
  <c r="GK177" i="1"/>
  <c r="GJ177" i="1"/>
  <c r="GE177" i="1"/>
  <c r="GD177" i="1"/>
  <c r="FY177" i="1"/>
  <c r="FX177" i="1"/>
  <c r="FS177" i="1"/>
  <c r="FR177" i="1"/>
  <c r="FA177" i="1"/>
  <c r="EZ177" i="1"/>
  <c r="EU177" i="1"/>
  <c r="ET177" i="1"/>
  <c r="EO177" i="1"/>
  <c r="EN177" i="1"/>
  <c r="EC177" i="1"/>
  <c r="EB177" i="1"/>
  <c r="DW177" i="1"/>
  <c r="DV177" i="1"/>
  <c r="DQ177" i="1"/>
  <c r="DP177" i="1"/>
  <c r="DK177" i="1"/>
  <c r="DJ177" i="1"/>
  <c r="DE177" i="1"/>
  <c r="DD177" i="1"/>
  <c r="CY177" i="1"/>
  <c r="CX177" i="1"/>
  <c r="CS177" i="1"/>
  <c r="CR177" i="1"/>
  <c r="CM177" i="1"/>
  <c r="CL177" i="1"/>
  <c r="CG177" i="1"/>
  <c r="CF177" i="1"/>
  <c r="CA177" i="1"/>
  <c r="BZ177" i="1"/>
  <c r="BU177" i="1"/>
  <c r="BT177" i="1"/>
  <c r="BO177" i="1"/>
  <c r="BN177" i="1"/>
  <c r="BI177" i="1"/>
  <c r="BH177" i="1"/>
  <c r="BC177" i="1"/>
  <c r="BB177" i="1"/>
  <c r="AW177" i="1"/>
  <c r="AV177" i="1"/>
  <c r="AQ177" i="1"/>
  <c r="AP177" i="1"/>
  <c r="AK177" i="1"/>
  <c r="AJ177" i="1"/>
  <c r="AE177" i="1"/>
  <c r="AD177" i="1"/>
  <c r="Y177" i="1"/>
  <c r="X177" i="1"/>
  <c r="S177" i="1"/>
  <c r="R177" i="1"/>
  <c r="M177" i="1"/>
  <c r="L177" i="1"/>
  <c r="G177" i="1"/>
  <c r="F177" i="1"/>
  <c r="MV176" i="1"/>
  <c r="ME176" i="1"/>
  <c r="MA176" i="1"/>
  <c r="MB176" i="1" s="1"/>
  <c r="LZ176" i="1"/>
  <c r="LM176" i="1"/>
  <c r="LL176" i="1"/>
  <c r="LG176" i="1"/>
  <c r="LF176" i="1"/>
  <c r="LA176" i="1"/>
  <c r="KZ176" i="1"/>
  <c r="KU176" i="1"/>
  <c r="KT176" i="1"/>
  <c r="KO176" i="1"/>
  <c r="KN176" i="1"/>
  <c r="JW176" i="1"/>
  <c r="JV176" i="1"/>
  <c r="JQ176" i="1"/>
  <c r="JP176" i="1"/>
  <c r="JK176" i="1"/>
  <c r="JJ176" i="1"/>
  <c r="JE176" i="1"/>
  <c r="JD176" i="1"/>
  <c r="IY176" i="1"/>
  <c r="IX176" i="1"/>
  <c r="IS176" i="1"/>
  <c r="IR176" i="1"/>
  <c r="IM176" i="1"/>
  <c r="IL176" i="1"/>
  <c r="IG176" i="1"/>
  <c r="IF176" i="1"/>
  <c r="IA176" i="1"/>
  <c r="HZ176" i="1"/>
  <c r="HU176" i="1"/>
  <c r="HT176" i="1"/>
  <c r="HI176" i="1"/>
  <c r="HH176" i="1"/>
  <c r="GK176" i="1"/>
  <c r="GJ176" i="1"/>
  <c r="GE176" i="1"/>
  <c r="GD176" i="1"/>
  <c r="FY176" i="1"/>
  <c r="FX176" i="1"/>
  <c r="FS176" i="1"/>
  <c r="FR176" i="1"/>
  <c r="FA176" i="1"/>
  <c r="EZ176" i="1"/>
  <c r="EU176" i="1"/>
  <c r="ET176" i="1"/>
  <c r="EO176" i="1"/>
  <c r="EN176" i="1"/>
  <c r="EC176" i="1"/>
  <c r="EB176" i="1"/>
  <c r="DW176" i="1"/>
  <c r="DV176" i="1"/>
  <c r="DQ176" i="1"/>
  <c r="DP176" i="1"/>
  <c r="DK176" i="1"/>
  <c r="DJ176" i="1"/>
  <c r="DE176" i="1"/>
  <c r="DD176" i="1"/>
  <c r="CY176" i="1"/>
  <c r="CX176" i="1"/>
  <c r="CS176" i="1"/>
  <c r="CR176" i="1"/>
  <c r="CM176" i="1"/>
  <c r="CL176" i="1"/>
  <c r="CG176" i="1"/>
  <c r="CF176" i="1"/>
  <c r="CA176" i="1"/>
  <c r="BZ176" i="1"/>
  <c r="BU176" i="1"/>
  <c r="BT176" i="1"/>
  <c r="BO176" i="1"/>
  <c r="BN176" i="1"/>
  <c r="BI176" i="1"/>
  <c r="BH176" i="1"/>
  <c r="BC176" i="1"/>
  <c r="BB176" i="1"/>
  <c r="AW176" i="1"/>
  <c r="AV176" i="1"/>
  <c r="AQ176" i="1"/>
  <c r="AP176" i="1"/>
  <c r="AK176" i="1"/>
  <c r="AJ176" i="1"/>
  <c r="AE176" i="1"/>
  <c r="AD176" i="1"/>
  <c r="Y176" i="1"/>
  <c r="X176" i="1"/>
  <c r="S176" i="1"/>
  <c r="R176" i="1"/>
  <c r="M176" i="1"/>
  <c r="L176" i="1"/>
  <c r="G176" i="1"/>
  <c r="F176" i="1"/>
  <c r="LZ175" i="1"/>
  <c r="LM175" i="1"/>
  <c r="LL175" i="1"/>
  <c r="LG175" i="1"/>
  <c r="LF175" i="1"/>
  <c r="LA175" i="1"/>
  <c r="KZ175" i="1"/>
  <c r="KU175" i="1"/>
  <c r="KT175" i="1"/>
  <c r="KO175" i="1"/>
  <c r="KN175" i="1"/>
  <c r="JW175" i="1"/>
  <c r="JV175" i="1"/>
  <c r="JQ175" i="1"/>
  <c r="JP175" i="1"/>
  <c r="JK175" i="1"/>
  <c r="JJ175" i="1"/>
  <c r="JE175" i="1"/>
  <c r="JD175" i="1"/>
  <c r="IY175" i="1"/>
  <c r="IX175" i="1"/>
  <c r="IS175" i="1"/>
  <c r="IR175" i="1"/>
  <c r="IM175" i="1"/>
  <c r="IL175" i="1"/>
  <c r="IG175" i="1"/>
  <c r="IF175" i="1"/>
  <c r="IA175" i="1"/>
  <c r="HZ175" i="1"/>
  <c r="HU175" i="1"/>
  <c r="HT175" i="1"/>
  <c r="HI175" i="1"/>
  <c r="HH175" i="1"/>
  <c r="GK175" i="1"/>
  <c r="GJ175" i="1"/>
  <c r="GE175" i="1"/>
  <c r="GD175" i="1"/>
  <c r="FY175" i="1"/>
  <c r="FX175" i="1"/>
  <c r="FS175" i="1"/>
  <c r="FR175" i="1"/>
  <c r="FA175" i="1"/>
  <c r="EZ175" i="1"/>
  <c r="EU175" i="1"/>
  <c r="ET175" i="1"/>
  <c r="EO175" i="1"/>
  <c r="EN175" i="1"/>
  <c r="EC175" i="1"/>
  <c r="EB175" i="1"/>
  <c r="DW175" i="1"/>
  <c r="DV175" i="1"/>
  <c r="DQ175" i="1"/>
  <c r="DP175" i="1"/>
  <c r="DK175" i="1"/>
  <c r="DJ175" i="1"/>
  <c r="DE175" i="1"/>
  <c r="DD175" i="1"/>
  <c r="CY175" i="1"/>
  <c r="CX175" i="1"/>
  <c r="CS175" i="1"/>
  <c r="CR175" i="1"/>
  <c r="CM175" i="1"/>
  <c r="CL175" i="1"/>
  <c r="CG175" i="1"/>
  <c r="CF175" i="1"/>
  <c r="CA175" i="1"/>
  <c r="BZ175" i="1"/>
  <c r="BU175" i="1"/>
  <c r="BT175" i="1"/>
  <c r="BO175" i="1"/>
  <c r="BN175" i="1"/>
  <c r="BI175" i="1"/>
  <c r="BH175" i="1"/>
  <c r="BC175" i="1"/>
  <c r="BB175" i="1"/>
  <c r="AW175" i="1"/>
  <c r="AV175" i="1"/>
  <c r="AQ175" i="1"/>
  <c r="AP175" i="1"/>
  <c r="AK175" i="1"/>
  <c r="AJ175" i="1"/>
  <c r="AE175" i="1"/>
  <c r="AD175" i="1"/>
  <c r="Y175" i="1"/>
  <c r="X175" i="1"/>
  <c r="S175" i="1"/>
  <c r="R175" i="1"/>
  <c r="M175" i="1"/>
  <c r="L175" i="1"/>
  <c r="G175" i="1"/>
  <c r="F175" i="1"/>
  <c r="MV174" i="1"/>
  <c r="ME174" i="1"/>
  <c r="MA174" i="1"/>
  <c r="MB174" i="1" s="1"/>
  <c r="MC174" i="1" s="1"/>
  <c r="LZ174" i="1"/>
  <c r="LM174" i="1"/>
  <c r="LL174" i="1"/>
  <c r="LG174" i="1"/>
  <c r="LF174" i="1"/>
  <c r="LA174" i="1"/>
  <c r="KZ174" i="1"/>
  <c r="KU174" i="1"/>
  <c r="KT174" i="1"/>
  <c r="KO174" i="1"/>
  <c r="KN174" i="1"/>
  <c r="JW174" i="1"/>
  <c r="JV174" i="1"/>
  <c r="JQ174" i="1"/>
  <c r="JP174" i="1"/>
  <c r="JK174" i="1"/>
  <c r="JJ174" i="1"/>
  <c r="JE174" i="1"/>
  <c r="JD174" i="1"/>
  <c r="IY174" i="1"/>
  <c r="IX174" i="1"/>
  <c r="IS174" i="1"/>
  <c r="IR174" i="1"/>
  <c r="IM174" i="1"/>
  <c r="IL174" i="1"/>
  <c r="IG174" i="1"/>
  <c r="IF174" i="1"/>
  <c r="IA174" i="1"/>
  <c r="HZ174" i="1"/>
  <c r="HU174" i="1"/>
  <c r="HT174" i="1"/>
  <c r="HI174" i="1"/>
  <c r="HH174" i="1"/>
  <c r="GK174" i="1"/>
  <c r="GJ174" i="1"/>
  <c r="GE174" i="1"/>
  <c r="GD174" i="1"/>
  <c r="FY174" i="1"/>
  <c r="FX174" i="1"/>
  <c r="FS174" i="1"/>
  <c r="FR174" i="1"/>
  <c r="FM174" i="1"/>
  <c r="FL174" i="1"/>
  <c r="FA174" i="1"/>
  <c r="EZ174" i="1"/>
  <c r="EU174" i="1"/>
  <c r="ET174" i="1"/>
  <c r="EO174" i="1"/>
  <c r="EN174" i="1"/>
  <c r="EC174" i="1"/>
  <c r="EB174" i="1"/>
  <c r="DW174" i="1"/>
  <c r="DV174" i="1"/>
  <c r="DQ174" i="1"/>
  <c r="DP174" i="1"/>
  <c r="DK174" i="1"/>
  <c r="DJ174" i="1"/>
  <c r="DE174" i="1"/>
  <c r="DD174" i="1"/>
  <c r="CY174" i="1"/>
  <c r="CX174" i="1"/>
  <c r="CS174" i="1"/>
  <c r="CR174" i="1"/>
  <c r="CM174" i="1"/>
  <c r="CL174" i="1"/>
  <c r="CG174" i="1"/>
  <c r="CF174" i="1"/>
  <c r="CA174" i="1"/>
  <c r="BZ174" i="1"/>
  <c r="BU174" i="1"/>
  <c r="BT174" i="1"/>
  <c r="BO174" i="1"/>
  <c r="BN174" i="1"/>
  <c r="BI174" i="1"/>
  <c r="BH174" i="1"/>
  <c r="BC174" i="1"/>
  <c r="BB174" i="1"/>
  <c r="AW174" i="1"/>
  <c r="AV174" i="1"/>
  <c r="AQ174" i="1"/>
  <c r="AP174" i="1"/>
  <c r="AK174" i="1"/>
  <c r="AJ174" i="1"/>
  <c r="AE174" i="1"/>
  <c r="AD174" i="1"/>
  <c r="Y174" i="1"/>
  <c r="X174" i="1"/>
  <c r="S174" i="1"/>
  <c r="R174" i="1"/>
  <c r="M174" i="1"/>
  <c r="L174" i="1"/>
  <c r="G174" i="1"/>
  <c r="F174" i="1"/>
  <c r="MV173" i="1"/>
  <c r="ME173" i="1"/>
  <c r="MA173" i="1"/>
  <c r="MB173" i="1" s="1"/>
  <c r="LZ173" i="1"/>
  <c r="LM173" i="1"/>
  <c r="LL173" i="1"/>
  <c r="LG173" i="1"/>
  <c r="LF173" i="1"/>
  <c r="LA173" i="1"/>
  <c r="KZ173" i="1"/>
  <c r="KU173" i="1"/>
  <c r="KT173" i="1"/>
  <c r="KO173" i="1"/>
  <c r="KN173" i="1"/>
  <c r="JW173" i="1"/>
  <c r="JV173" i="1"/>
  <c r="JQ173" i="1"/>
  <c r="JP173" i="1"/>
  <c r="JK173" i="1"/>
  <c r="JJ173" i="1"/>
  <c r="JE173" i="1"/>
  <c r="JD173" i="1"/>
  <c r="IY173" i="1"/>
  <c r="IX173" i="1"/>
  <c r="IS173" i="1"/>
  <c r="IR173" i="1"/>
  <c r="IM173" i="1"/>
  <c r="IL173" i="1"/>
  <c r="IG173" i="1"/>
  <c r="IF173" i="1"/>
  <c r="IA173" i="1"/>
  <c r="HZ173" i="1"/>
  <c r="HU173" i="1"/>
  <c r="HT173" i="1"/>
  <c r="HI173" i="1"/>
  <c r="HH173" i="1"/>
  <c r="GK173" i="1"/>
  <c r="GJ173" i="1"/>
  <c r="GE173" i="1"/>
  <c r="GD173" i="1"/>
  <c r="FY173" i="1"/>
  <c r="FX173" i="1"/>
  <c r="FS173" i="1"/>
  <c r="FR173" i="1"/>
  <c r="FM173" i="1"/>
  <c r="FL173" i="1"/>
  <c r="FA173" i="1"/>
  <c r="EZ173" i="1"/>
  <c r="EU173" i="1"/>
  <c r="ET173" i="1"/>
  <c r="EO173" i="1"/>
  <c r="EN173" i="1"/>
  <c r="EC173" i="1"/>
  <c r="EB173" i="1"/>
  <c r="DW173" i="1"/>
  <c r="DV173" i="1"/>
  <c r="DQ173" i="1"/>
  <c r="DP173" i="1"/>
  <c r="DK173" i="1"/>
  <c r="DJ173" i="1"/>
  <c r="DE173" i="1"/>
  <c r="DD173" i="1"/>
  <c r="CY173" i="1"/>
  <c r="CX173" i="1"/>
  <c r="CS173" i="1"/>
  <c r="CR173" i="1"/>
  <c r="CM173" i="1"/>
  <c r="CL173" i="1"/>
  <c r="CG173" i="1"/>
  <c r="CF173" i="1"/>
  <c r="CA173" i="1"/>
  <c r="BZ173" i="1"/>
  <c r="BU173" i="1"/>
  <c r="BT173" i="1"/>
  <c r="BO173" i="1"/>
  <c r="BN173" i="1"/>
  <c r="BI173" i="1"/>
  <c r="BH173" i="1"/>
  <c r="BC173" i="1"/>
  <c r="BB173" i="1"/>
  <c r="AW173" i="1"/>
  <c r="AV173" i="1"/>
  <c r="AQ173" i="1"/>
  <c r="AP173" i="1"/>
  <c r="AK173" i="1"/>
  <c r="AJ173" i="1"/>
  <c r="AE173" i="1"/>
  <c r="AD173" i="1"/>
  <c r="Y173" i="1"/>
  <c r="X173" i="1"/>
  <c r="S173" i="1"/>
  <c r="R173" i="1"/>
  <c r="M173" i="1"/>
  <c r="L173" i="1"/>
  <c r="G173" i="1"/>
  <c r="F173" i="1"/>
  <c r="LZ172" i="1"/>
  <c r="LM172" i="1"/>
  <c r="LL172" i="1"/>
  <c r="LG172" i="1"/>
  <c r="LF172" i="1"/>
  <c r="LA172" i="1"/>
  <c r="KZ172" i="1"/>
  <c r="KU172" i="1"/>
  <c r="KT172" i="1"/>
  <c r="KO172" i="1"/>
  <c r="KN172" i="1"/>
  <c r="JW172" i="1"/>
  <c r="JV172" i="1"/>
  <c r="JQ172" i="1"/>
  <c r="JP172" i="1"/>
  <c r="JK172" i="1"/>
  <c r="JJ172" i="1"/>
  <c r="JE172" i="1"/>
  <c r="JD172" i="1"/>
  <c r="IY172" i="1"/>
  <c r="IX172" i="1"/>
  <c r="IS172" i="1"/>
  <c r="IR172" i="1"/>
  <c r="IM172" i="1"/>
  <c r="IL172" i="1"/>
  <c r="IG172" i="1"/>
  <c r="IF172" i="1"/>
  <c r="IA172" i="1"/>
  <c r="HZ172" i="1"/>
  <c r="HU172" i="1"/>
  <c r="HT172" i="1"/>
  <c r="HI172" i="1"/>
  <c r="HH172" i="1"/>
  <c r="GK172" i="1"/>
  <c r="GJ172" i="1"/>
  <c r="GE172" i="1"/>
  <c r="GD172" i="1"/>
  <c r="FY172" i="1"/>
  <c r="FX172" i="1"/>
  <c r="FS172" i="1"/>
  <c r="FR172" i="1"/>
  <c r="FM172" i="1"/>
  <c r="FL172" i="1"/>
  <c r="FA172" i="1"/>
  <c r="EZ172" i="1"/>
  <c r="EU172" i="1"/>
  <c r="ET172" i="1"/>
  <c r="EO172" i="1"/>
  <c r="EN172" i="1"/>
  <c r="EC172" i="1"/>
  <c r="EB172" i="1"/>
  <c r="DW172" i="1"/>
  <c r="DV172" i="1"/>
  <c r="DQ172" i="1"/>
  <c r="DP172" i="1"/>
  <c r="DK172" i="1"/>
  <c r="DJ172" i="1"/>
  <c r="DE172" i="1"/>
  <c r="DD172" i="1"/>
  <c r="CY172" i="1"/>
  <c r="CX172" i="1"/>
  <c r="CS172" i="1"/>
  <c r="CR172" i="1"/>
  <c r="CM172" i="1"/>
  <c r="CL172" i="1"/>
  <c r="CG172" i="1"/>
  <c r="CF172" i="1"/>
  <c r="CA172" i="1"/>
  <c r="BZ172" i="1"/>
  <c r="BU172" i="1"/>
  <c r="BT172" i="1"/>
  <c r="BO172" i="1"/>
  <c r="BN172" i="1"/>
  <c r="BI172" i="1"/>
  <c r="BH172" i="1"/>
  <c r="BC172" i="1"/>
  <c r="BB172" i="1"/>
  <c r="AW172" i="1"/>
  <c r="AV172" i="1"/>
  <c r="AQ172" i="1"/>
  <c r="AP172" i="1"/>
  <c r="AK172" i="1"/>
  <c r="AJ172" i="1"/>
  <c r="AE172" i="1"/>
  <c r="AD172" i="1"/>
  <c r="Y172" i="1"/>
  <c r="X172" i="1"/>
  <c r="S172" i="1"/>
  <c r="R172" i="1"/>
  <c r="M172" i="1"/>
  <c r="L172" i="1"/>
  <c r="G172" i="1"/>
  <c r="F172" i="1"/>
  <c r="MV171" i="1"/>
  <c r="ME171" i="1"/>
  <c r="MA171" i="1"/>
  <c r="MB171" i="1" s="1"/>
  <c r="LZ171" i="1"/>
  <c r="LM171" i="1"/>
  <c r="LL171" i="1"/>
  <c r="LG171" i="1"/>
  <c r="LF171" i="1"/>
  <c r="LA171" i="1"/>
  <c r="KZ171" i="1"/>
  <c r="KU171" i="1"/>
  <c r="KT171" i="1"/>
  <c r="KO171" i="1"/>
  <c r="KN171" i="1"/>
  <c r="JW171" i="1"/>
  <c r="JV171" i="1"/>
  <c r="JQ171" i="1"/>
  <c r="JP171" i="1"/>
  <c r="JK171" i="1"/>
  <c r="JJ171" i="1"/>
  <c r="JE171" i="1"/>
  <c r="JD171" i="1"/>
  <c r="IY171" i="1"/>
  <c r="IX171" i="1"/>
  <c r="IS171" i="1"/>
  <c r="IR171" i="1"/>
  <c r="IM171" i="1"/>
  <c r="IL171" i="1"/>
  <c r="IG171" i="1"/>
  <c r="IF171" i="1"/>
  <c r="IA171" i="1"/>
  <c r="HZ171" i="1"/>
  <c r="HU171" i="1"/>
  <c r="HT171" i="1"/>
  <c r="HI171" i="1"/>
  <c r="HH171" i="1"/>
  <c r="GK171" i="1"/>
  <c r="GJ171" i="1"/>
  <c r="GE171" i="1"/>
  <c r="GD171" i="1"/>
  <c r="FY171" i="1"/>
  <c r="FX171" i="1"/>
  <c r="FS171" i="1"/>
  <c r="FR171" i="1"/>
  <c r="FM171" i="1"/>
  <c r="FL171" i="1"/>
  <c r="FA171" i="1"/>
  <c r="EZ171" i="1"/>
  <c r="EU171" i="1"/>
  <c r="ET171" i="1"/>
  <c r="EO171" i="1"/>
  <c r="EN171" i="1"/>
  <c r="EC171" i="1"/>
  <c r="EB171" i="1"/>
  <c r="DW171" i="1"/>
  <c r="DV171" i="1"/>
  <c r="DQ171" i="1"/>
  <c r="DP171" i="1"/>
  <c r="DK171" i="1"/>
  <c r="DJ171" i="1"/>
  <c r="DE171" i="1"/>
  <c r="DD171" i="1"/>
  <c r="CY171" i="1"/>
  <c r="CX171" i="1"/>
  <c r="CS171" i="1"/>
  <c r="CR171" i="1"/>
  <c r="CM171" i="1"/>
  <c r="CL171" i="1"/>
  <c r="CG171" i="1"/>
  <c r="CF171" i="1"/>
  <c r="CA171" i="1"/>
  <c r="BZ171" i="1"/>
  <c r="BU171" i="1"/>
  <c r="BT171" i="1"/>
  <c r="BO171" i="1"/>
  <c r="BN171" i="1"/>
  <c r="BI171" i="1"/>
  <c r="BH171" i="1"/>
  <c r="BC171" i="1"/>
  <c r="BB171" i="1"/>
  <c r="AW171" i="1"/>
  <c r="AV171" i="1"/>
  <c r="AQ171" i="1"/>
  <c r="AP171" i="1"/>
  <c r="AK171" i="1"/>
  <c r="AJ171" i="1"/>
  <c r="AE171" i="1"/>
  <c r="AD171" i="1"/>
  <c r="Y171" i="1"/>
  <c r="X171" i="1"/>
  <c r="S171" i="1"/>
  <c r="R171" i="1"/>
  <c r="M171" i="1"/>
  <c r="L171" i="1"/>
  <c r="G171" i="1"/>
  <c r="F171" i="1"/>
  <c r="MV170" i="1"/>
  <c r="ME170" i="1"/>
  <c r="MA170" i="1"/>
  <c r="MB170" i="1" s="1"/>
  <c r="LZ170" i="1"/>
  <c r="LM170" i="1"/>
  <c r="LL170" i="1"/>
  <c r="LG170" i="1"/>
  <c r="LF170" i="1"/>
  <c r="LA170" i="1"/>
  <c r="KZ170" i="1"/>
  <c r="KU170" i="1"/>
  <c r="KT170" i="1"/>
  <c r="KO170" i="1"/>
  <c r="KN170" i="1"/>
  <c r="JW170" i="1"/>
  <c r="JV170" i="1"/>
  <c r="JQ170" i="1"/>
  <c r="JP170" i="1"/>
  <c r="JK170" i="1"/>
  <c r="JJ170" i="1"/>
  <c r="JE170" i="1"/>
  <c r="JD170" i="1"/>
  <c r="IY170" i="1"/>
  <c r="IX170" i="1"/>
  <c r="IS170" i="1"/>
  <c r="IR170" i="1"/>
  <c r="IM170" i="1"/>
  <c r="IL170" i="1"/>
  <c r="IG170" i="1"/>
  <c r="IF170" i="1"/>
  <c r="IA170" i="1"/>
  <c r="HZ170" i="1"/>
  <c r="HU170" i="1"/>
  <c r="HT170" i="1"/>
  <c r="HI170" i="1"/>
  <c r="HH170" i="1"/>
  <c r="GK170" i="1"/>
  <c r="GJ170" i="1"/>
  <c r="GE170" i="1"/>
  <c r="GD170" i="1"/>
  <c r="FY170" i="1"/>
  <c r="FX170" i="1"/>
  <c r="FS170" i="1"/>
  <c r="FR170" i="1"/>
  <c r="FM170" i="1"/>
  <c r="FL170" i="1"/>
  <c r="FA170" i="1"/>
  <c r="EZ170" i="1"/>
  <c r="EU170" i="1"/>
  <c r="ET170" i="1"/>
  <c r="EO170" i="1"/>
  <c r="EN170" i="1"/>
  <c r="EC170" i="1"/>
  <c r="EB170" i="1"/>
  <c r="DW170" i="1"/>
  <c r="DV170" i="1"/>
  <c r="DQ170" i="1"/>
  <c r="DP170" i="1"/>
  <c r="DK170" i="1"/>
  <c r="DJ170" i="1"/>
  <c r="DE170" i="1"/>
  <c r="DD170" i="1"/>
  <c r="CY170" i="1"/>
  <c r="CX170" i="1"/>
  <c r="CS170" i="1"/>
  <c r="CR170" i="1"/>
  <c r="CM170" i="1"/>
  <c r="CL170" i="1"/>
  <c r="CG170" i="1"/>
  <c r="CF170" i="1"/>
  <c r="CA170" i="1"/>
  <c r="BZ170" i="1"/>
  <c r="BU170" i="1"/>
  <c r="BT170" i="1"/>
  <c r="BO170" i="1"/>
  <c r="BN170" i="1"/>
  <c r="BI170" i="1"/>
  <c r="BH170" i="1"/>
  <c r="BC170" i="1"/>
  <c r="BB170" i="1"/>
  <c r="AW170" i="1"/>
  <c r="AV170" i="1"/>
  <c r="AQ170" i="1"/>
  <c r="AP170" i="1"/>
  <c r="AK170" i="1"/>
  <c r="AJ170" i="1"/>
  <c r="AE170" i="1"/>
  <c r="AD170" i="1"/>
  <c r="Y170" i="1"/>
  <c r="X170" i="1"/>
  <c r="S170" i="1"/>
  <c r="R170" i="1"/>
  <c r="M170" i="1"/>
  <c r="L170" i="1"/>
  <c r="G170" i="1"/>
  <c r="F170" i="1"/>
  <c r="LZ169" i="1"/>
  <c r="LM169" i="1"/>
  <c r="LL169" i="1"/>
  <c r="LG169" i="1"/>
  <c r="LF169" i="1"/>
  <c r="LA169" i="1"/>
  <c r="KZ169" i="1"/>
  <c r="KU169" i="1"/>
  <c r="KT169" i="1"/>
  <c r="KO169" i="1"/>
  <c r="KN169" i="1"/>
  <c r="JW169" i="1"/>
  <c r="JV169" i="1"/>
  <c r="JQ169" i="1"/>
  <c r="JP169" i="1"/>
  <c r="JK169" i="1"/>
  <c r="JJ169" i="1"/>
  <c r="JE169" i="1"/>
  <c r="JD169" i="1"/>
  <c r="IY169" i="1"/>
  <c r="IX169" i="1"/>
  <c r="IS169" i="1"/>
  <c r="IR169" i="1"/>
  <c r="IM169" i="1"/>
  <c r="IL169" i="1"/>
  <c r="IG169" i="1"/>
  <c r="IF169" i="1"/>
  <c r="IA169" i="1"/>
  <c r="HZ169" i="1"/>
  <c r="HU169" i="1"/>
  <c r="HT169" i="1"/>
  <c r="HI169" i="1"/>
  <c r="HH169" i="1"/>
  <c r="GK169" i="1"/>
  <c r="GJ169" i="1"/>
  <c r="GE169" i="1"/>
  <c r="GD169" i="1"/>
  <c r="FY169" i="1"/>
  <c r="FX169" i="1"/>
  <c r="FS169" i="1"/>
  <c r="FR169" i="1"/>
  <c r="FM169" i="1"/>
  <c r="FL169" i="1"/>
  <c r="FA169" i="1"/>
  <c r="EZ169" i="1"/>
  <c r="EU169" i="1"/>
  <c r="ET169" i="1"/>
  <c r="EO169" i="1"/>
  <c r="EN169" i="1"/>
  <c r="EC169" i="1"/>
  <c r="EB169" i="1"/>
  <c r="DW169" i="1"/>
  <c r="DV169" i="1"/>
  <c r="DQ169" i="1"/>
  <c r="DP169" i="1"/>
  <c r="DK169" i="1"/>
  <c r="DJ169" i="1"/>
  <c r="DE169" i="1"/>
  <c r="DD169" i="1"/>
  <c r="CY169" i="1"/>
  <c r="CX169" i="1"/>
  <c r="CS169" i="1"/>
  <c r="CR169" i="1"/>
  <c r="CM169" i="1"/>
  <c r="CL169" i="1"/>
  <c r="CG169" i="1"/>
  <c r="CF169" i="1"/>
  <c r="CA169" i="1"/>
  <c r="BZ169" i="1"/>
  <c r="BU169" i="1"/>
  <c r="BT169" i="1"/>
  <c r="BO169" i="1"/>
  <c r="BN169" i="1"/>
  <c r="BI169" i="1"/>
  <c r="BH169" i="1"/>
  <c r="BC169" i="1"/>
  <c r="BB169" i="1"/>
  <c r="AW169" i="1"/>
  <c r="AV169" i="1"/>
  <c r="AQ169" i="1"/>
  <c r="AP169" i="1"/>
  <c r="AK169" i="1"/>
  <c r="AJ169" i="1"/>
  <c r="AE169" i="1"/>
  <c r="AD169" i="1"/>
  <c r="Y169" i="1"/>
  <c r="X169" i="1"/>
  <c r="S169" i="1"/>
  <c r="R169" i="1"/>
  <c r="M169" i="1"/>
  <c r="L169" i="1"/>
  <c r="G169" i="1"/>
  <c r="F169" i="1"/>
  <c r="MV168" i="1"/>
  <c r="ME168" i="1"/>
  <c r="MA168" i="1"/>
  <c r="MB168" i="1" s="1"/>
  <c r="LZ168" i="1"/>
  <c r="LM168" i="1"/>
  <c r="LL168" i="1"/>
  <c r="LG168" i="1"/>
  <c r="LF168" i="1"/>
  <c r="LA168" i="1"/>
  <c r="KZ168" i="1"/>
  <c r="KU168" i="1"/>
  <c r="KT168" i="1"/>
  <c r="KO168" i="1"/>
  <c r="KN168" i="1"/>
  <c r="JW168" i="1"/>
  <c r="JV168" i="1"/>
  <c r="JQ168" i="1"/>
  <c r="JP168" i="1"/>
  <c r="JK168" i="1"/>
  <c r="JJ168" i="1"/>
  <c r="JE168" i="1"/>
  <c r="JD168" i="1"/>
  <c r="IY168" i="1"/>
  <c r="IX168" i="1"/>
  <c r="IS168" i="1"/>
  <c r="IR168" i="1"/>
  <c r="IM168" i="1"/>
  <c r="IL168" i="1"/>
  <c r="IG168" i="1"/>
  <c r="IF168" i="1"/>
  <c r="IA168" i="1"/>
  <c r="HZ168" i="1"/>
  <c r="HU168" i="1"/>
  <c r="HT168" i="1"/>
  <c r="HI168" i="1"/>
  <c r="HH168" i="1"/>
  <c r="GK168" i="1"/>
  <c r="GJ168" i="1"/>
  <c r="GE168" i="1"/>
  <c r="GD168" i="1"/>
  <c r="FY168" i="1"/>
  <c r="FX168" i="1"/>
  <c r="FS168" i="1"/>
  <c r="FR168" i="1"/>
  <c r="FM168" i="1"/>
  <c r="FL168" i="1"/>
  <c r="FA168" i="1"/>
  <c r="EZ168" i="1"/>
  <c r="EU168" i="1"/>
  <c r="ET168" i="1"/>
  <c r="EO168" i="1"/>
  <c r="EN168" i="1"/>
  <c r="EC168" i="1"/>
  <c r="EB168" i="1"/>
  <c r="DW168" i="1"/>
  <c r="DV168" i="1"/>
  <c r="DQ168" i="1"/>
  <c r="DP168" i="1"/>
  <c r="DK168" i="1"/>
  <c r="DJ168" i="1"/>
  <c r="DE168" i="1"/>
  <c r="DD168" i="1"/>
  <c r="CY168" i="1"/>
  <c r="CX168" i="1"/>
  <c r="CS168" i="1"/>
  <c r="CR168" i="1"/>
  <c r="CM168" i="1"/>
  <c r="CL168" i="1"/>
  <c r="CG168" i="1"/>
  <c r="CF168" i="1"/>
  <c r="CA168" i="1"/>
  <c r="BZ168" i="1"/>
  <c r="BU168" i="1"/>
  <c r="BT168" i="1"/>
  <c r="BO168" i="1"/>
  <c r="BN168" i="1"/>
  <c r="BI168" i="1"/>
  <c r="BH168" i="1"/>
  <c r="BC168" i="1"/>
  <c r="BB168" i="1"/>
  <c r="AW168" i="1"/>
  <c r="AV168" i="1"/>
  <c r="AQ168" i="1"/>
  <c r="AP168" i="1"/>
  <c r="AK168" i="1"/>
  <c r="AJ168" i="1"/>
  <c r="AE168" i="1"/>
  <c r="AD168" i="1"/>
  <c r="Y168" i="1"/>
  <c r="X168" i="1"/>
  <c r="S168" i="1"/>
  <c r="R168" i="1"/>
  <c r="M168" i="1"/>
  <c r="L168" i="1"/>
  <c r="G168" i="1"/>
  <c r="F168" i="1"/>
  <c r="MV167" i="1"/>
  <c r="ME167" i="1"/>
  <c r="MA167" i="1"/>
  <c r="MB167" i="1" s="1"/>
  <c r="LZ167" i="1"/>
  <c r="LM167" i="1"/>
  <c r="LL167" i="1"/>
  <c r="LG167" i="1"/>
  <c r="LF167" i="1"/>
  <c r="LA167" i="1"/>
  <c r="KZ167" i="1"/>
  <c r="KU167" i="1"/>
  <c r="KT167" i="1"/>
  <c r="KO167" i="1"/>
  <c r="KN167" i="1"/>
  <c r="JW167" i="1"/>
  <c r="JV167" i="1"/>
  <c r="JQ167" i="1"/>
  <c r="JP167" i="1"/>
  <c r="JK167" i="1"/>
  <c r="JJ167" i="1"/>
  <c r="JE167" i="1"/>
  <c r="JD167" i="1"/>
  <c r="IY167" i="1"/>
  <c r="IX167" i="1"/>
  <c r="IS167" i="1"/>
  <c r="IR167" i="1"/>
  <c r="IM167" i="1"/>
  <c r="IL167" i="1"/>
  <c r="IG167" i="1"/>
  <c r="IF167" i="1"/>
  <c r="IA167" i="1"/>
  <c r="HZ167" i="1"/>
  <c r="HU167" i="1"/>
  <c r="HT167" i="1"/>
  <c r="HI167" i="1"/>
  <c r="HH167" i="1"/>
  <c r="GK167" i="1"/>
  <c r="GJ167" i="1"/>
  <c r="GE167" i="1"/>
  <c r="GD167" i="1"/>
  <c r="FY167" i="1"/>
  <c r="FX167" i="1"/>
  <c r="FS167" i="1"/>
  <c r="FR167" i="1"/>
  <c r="FM167" i="1"/>
  <c r="FL167" i="1"/>
  <c r="FA167" i="1"/>
  <c r="EZ167" i="1"/>
  <c r="EU167" i="1"/>
  <c r="ET167" i="1"/>
  <c r="EO167" i="1"/>
  <c r="EN167" i="1"/>
  <c r="EC167" i="1"/>
  <c r="EB167" i="1"/>
  <c r="DW167" i="1"/>
  <c r="DV167" i="1"/>
  <c r="DQ167" i="1"/>
  <c r="DP167" i="1"/>
  <c r="DK167" i="1"/>
  <c r="DJ167" i="1"/>
  <c r="DE167" i="1"/>
  <c r="DD167" i="1"/>
  <c r="CY167" i="1"/>
  <c r="CX167" i="1"/>
  <c r="CS167" i="1"/>
  <c r="CR167" i="1"/>
  <c r="CM167" i="1"/>
  <c r="CL167" i="1"/>
  <c r="CG167" i="1"/>
  <c r="CF167" i="1"/>
  <c r="CA167" i="1"/>
  <c r="BZ167" i="1"/>
  <c r="BU167" i="1"/>
  <c r="BT167" i="1"/>
  <c r="BO167" i="1"/>
  <c r="BN167" i="1"/>
  <c r="BI167" i="1"/>
  <c r="BH167" i="1"/>
  <c r="BC167" i="1"/>
  <c r="BB167" i="1"/>
  <c r="AW167" i="1"/>
  <c r="AV167" i="1"/>
  <c r="AQ167" i="1"/>
  <c r="AP167" i="1"/>
  <c r="AK167" i="1"/>
  <c r="AJ167" i="1"/>
  <c r="AE167" i="1"/>
  <c r="AD167" i="1"/>
  <c r="Y167" i="1"/>
  <c r="X167" i="1"/>
  <c r="S167" i="1"/>
  <c r="R167" i="1"/>
  <c r="M167" i="1"/>
  <c r="L167" i="1"/>
  <c r="G167" i="1"/>
  <c r="F167" i="1"/>
  <c r="LZ166" i="1"/>
  <c r="LM166" i="1"/>
  <c r="LL166" i="1"/>
  <c r="LG166" i="1"/>
  <c r="LF166" i="1"/>
  <c r="LA166" i="1"/>
  <c r="KZ166" i="1"/>
  <c r="KU166" i="1"/>
  <c r="KT166" i="1"/>
  <c r="KO166" i="1"/>
  <c r="KN166" i="1"/>
  <c r="JW166" i="1"/>
  <c r="JV166" i="1"/>
  <c r="JQ166" i="1"/>
  <c r="JP166" i="1"/>
  <c r="JK166" i="1"/>
  <c r="JJ166" i="1"/>
  <c r="JE166" i="1"/>
  <c r="JD166" i="1"/>
  <c r="IY166" i="1"/>
  <c r="IX166" i="1"/>
  <c r="IS166" i="1"/>
  <c r="IR166" i="1"/>
  <c r="IM166" i="1"/>
  <c r="IL166" i="1"/>
  <c r="IG166" i="1"/>
  <c r="IF166" i="1"/>
  <c r="IA166" i="1"/>
  <c r="HZ166" i="1"/>
  <c r="HU166" i="1"/>
  <c r="HT166" i="1"/>
  <c r="HI166" i="1"/>
  <c r="HH166" i="1"/>
  <c r="GK166" i="1"/>
  <c r="GJ166" i="1"/>
  <c r="GE166" i="1"/>
  <c r="GD166" i="1"/>
  <c r="FY166" i="1"/>
  <c r="FX166" i="1"/>
  <c r="FS166" i="1"/>
  <c r="FR166" i="1"/>
  <c r="FM166" i="1"/>
  <c r="FL166" i="1"/>
  <c r="FA166" i="1"/>
  <c r="EZ166" i="1"/>
  <c r="EU166" i="1"/>
  <c r="ET166" i="1"/>
  <c r="EO166" i="1"/>
  <c r="EN166" i="1"/>
  <c r="EC166" i="1"/>
  <c r="EB166" i="1"/>
  <c r="DW166" i="1"/>
  <c r="DV166" i="1"/>
  <c r="DQ166" i="1"/>
  <c r="DP166" i="1"/>
  <c r="DK166" i="1"/>
  <c r="DJ166" i="1"/>
  <c r="DE166" i="1"/>
  <c r="DD166" i="1"/>
  <c r="CY166" i="1"/>
  <c r="CX166" i="1"/>
  <c r="CS166" i="1"/>
  <c r="CR166" i="1"/>
  <c r="CM166" i="1"/>
  <c r="CL166" i="1"/>
  <c r="CG166" i="1"/>
  <c r="CF166" i="1"/>
  <c r="CA166" i="1"/>
  <c r="BZ166" i="1"/>
  <c r="BU166" i="1"/>
  <c r="BT166" i="1"/>
  <c r="BO166" i="1"/>
  <c r="BN166" i="1"/>
  <c r="BI166" i="1"/>
  <c r="BH166" i="1"/>
  <c r="BC166" i="1"/>
  <c r="BB166" i="1"/>
  <c r="AW166" i="1"/>
  <c r="AV166" i="1"/>
  <c r="AQ166" i="1"/>
  <c r="AP166" i="1"/>
  <c r="AK166" i="1"/>
  <c r="AJ166" i="1"/>
  <c r="AE166" i="1"/>
  <c r="AD166" i="1"/>
  <c r="Y166" i="1"/>
  <c r="X166" i="1"/>
  <c r="S166" i="1"/>
  <c r="R166" i="1"/>
  <c r="M166" i="1"/>
  <c r="L166" i="1"/>
  <c r="G166" i="1"/>
  <c r="F166" i="1"/>
  <c r="MV165" i="1"/>
  <c r="ME165" i="1"/>
  <c r="MA165" i="1"/>
  <c r="MB165" i="1" s="1"/>
  <c r="LZ165" i="1"/>
  <c r="LM165" i="1"/>
  <c r="LL165" i="1"/>
  <c r="LG165" i="1"/>
  <c r="LF165" i="1"/>
  <c r="LA165" i="1"/>
  <c r="KZ165" i="1"/>
  <c r="KU165" i="1"/>
  <c r="KT165" i="1"/>
  <c r="KO165" i="1"/>
  <c r="KN165" i="1"/>
  <c r="JW165" i="1"/>
  <c r="JV165" i="1"/>
  <c r="JQ165" i="1"/>
  <c r="JP165" i="1"/>
  <c r="JK165" i="1"/>
  <c r="JJ165" i="1"/>
  <c r="JE165" i="1"/>
  <c r="JD165" i="1"/>
  <c r="IY165" i="1"/>
  <c r="IX165" i="1"/>
  <c r="IS165" i="1"/>
  <c r="IR165" i="1"/>
  <c r="IM165" i="1"/>
  <c r="IL165" i="1"/>
  <c r="IG165" i="1"/>
  <c r="IF165" i="1"/>
  <c r="IA165" i="1"/>
  <c r="HZ165" i="1"/>
  <c r="HU165" i="1"/>
  <c r="HT165" i="1"/>
  <c r="HI165" i="1"/>
  <c r="HH165" i="1"/>
  <c r="GK165" i="1"/>
  <c r="GJ165" i="1"/>
  <c r="GE165" i="1"/>
  <c r="GD165" i="1"/>
  <c r="FY165" i="1"/>
  <c r="FX165" i="1"/>
  <c r="FS165" i="1"/>
  <c r="FR165" i="1"/>
  <c r="FA165" i="1"/>
  <c r="EZ165" i="1"/>
  <c r="EU165" i="1"/>
  <c r="ET165" i="1"/>
  <c r="EO165" i="1"/>
  <c r="EN165" i="1"/>
  <c r="EC165" i="1"/>
  <c r="EB165" i="1"/>
  <c r="DW165" i="1"/>
  <c r="DV165" i="1"/>
  <c r="DQ165" i="1"/>
  <c r="DP165" i="1"/>
  <c r="DK165" i="1"/>
  <c r="DJ165" i="1"/>
  <c r="DE165" i="1"/>
  <c r="DD165" i="1"/>
  <c r="CY165" i="1"/>
  <c r="CX165" i="1"/>
  <c r="CS165" i="1"/>
  <c r="CR165" i="1"/>
  <c r="CM165" i="1"/>
  <c r="CL165" i="1"/>
  <c r="CG165" i="1"/>
  <c r="CF165" i="1"/>
  <c r="CA165" i="1"/>
  <c r="BZ165" i="1"/>
  <c r="BU165" i="1"/>
  <c r="BT165" i="1"/>
  <c r="BO165" i="1"/>
  <c r="BN165" i="1"/>
  <c r="BI165" i="1"/>
  <c r="BH165" i="1"/>
  <c r="BC165" i="1"/>
  <c r="BB165" i="1"/>
  <c r="AW165" i="1"/>
  <c r="AV165" i="1"/>
  <c r="AQ165" i="1"/>
  <c r="AP165" i="1"/>
  <c r="AK165" i="1"/>
  <c r="AJ165" i="1"/>
  <c r="AE165" i="1"/>
  <c r="AD165" i="1"/>
  <c r="Y165" i="1"/>
  <c r="X165" i="1"/>
  <c r="S165" i="1"/>
  <c r="R165" i="1"/>
  <c r="M165" i="1"/>
  <c r="L165" i="1"/>
  <c r="G165" i="1"/>
  <c r="F165" i="1"/>
  <c r="MV164" i="1"/>
  <c r="ME164" i="1"/>
  <c r="MA164" i="1"/>
  <c r="MB164" i="1" s="1"/>
  <c r="MC164" i="1" s="1"/>
  <c r="LZ164" i="1"/>
  <c r="LM164" i="1"/>
  <c r="LL164" i="1"/>
  <c r="LG164" i="1"/>
  <c r="LF164" i="1"/>
  <c r="LA164" i="1"/>
  <c r="KZ164" i="1"/>
  <c r="KU164" i="1"/>
  <c r="KT164" i="1"/>
  <c r="KO164" i="1"/>
  <c r="KN164" i="1"/>
  <c r="JW164" i="1"/>
  <c r="JV164" i="1"/>
  <c r="JQ164" i="1"/>
  <c r="JP164" i="1"/>
  <c r="JK164" i="1"/>
  <c r="JJ164" i="1"/>
  <c r="JE164" i="1"/>
  <c r="JD164" i="1"/>
  <c r="IY164" i="1"/>
  <c r="IX164" i="1"/>
  <c r="IS164" i="1"/>
  <c r="IR164" i="1"/>
  <c r="IM164" i="1"/>
  <c r="IL164" i="1"/>
  <c r="IG164" i="1"/>
  <c r="IF164" i="1"/>
  <c r="IA164" i="1"/>
  <c r="HZ164" i="1"/>
  <c r="HU164" i="1"/>
  <c r="HT164" i="1"/>
  <c r="HI164" i="1"/>
  <c r="HH164" i="1"/>
  <c r="GK164" i="1"/>
  <c r="GJ164" i="1"/>
  <c r="GE164" i="1"/>
  <c r="GD164" i="1"/>
  <c r="FY164" i="1"/>
  <c r="FX164" i="1"/>
  <c r="FS164" i="1"/>
  <c r="FR164" i="1"/>
  <c r="FA164" i="1"/>
  <c r="EZ164" i="1"/>
  <c r="EU164" i="1"/>
  <c r="ET164" i="1"/>
  <c r="EO164" i="1"/>
  <c r="EN164" i="1"/>
  <c r="EC164" i="1"/>
  <c r="EB164" i="1"/>
  <c r="DW164" i="1"/>
  <c r="DV164" i="1"/>
  <c r="DQ164" i="1"/>
  <c r="DP164" i="1"/>
  <c r="DK164" i="1"/>
  <c r="DJ164" i="1"/>
  <c r="DE164" i="1"/>
  <c r="DD164" i="1"/>
  <c r="CY164" i="1"/>
  <c r="CX164" i="1"/>
  <c r="CS164" i="1"/>
  <c r="CR164" i="1"/>
  <c r="CM164" i="1"/>
  <c r="CL164" i="1"/>
  <c r="CG164" i="1"/>
  <c r="CF164" i="1"/>
  <c r="CA164" i="1"/>
  <c r="BZ164" i="1"/>
  <c r="BU164" i="1"/>
  <c r="BT164" i="1"/>
  <c r="BO164" i="1"/>
  <c r="BN164" i="1"/>
  <c r="BI164" i="1"/>
  <c r="BH164" i="1"/>
  <c r="BC164" i="1"/>
  <c r="BB164" i="1"/>
  <c r="AW164" i="1"/>
  <c r="AV164" i="1"/>
  <c r="AQ164" i="1"/>
  <c r="AP164" i="1"/>
  <c r="AK164" i="1"/>
  <c r="AJ164" i="1"/>
  <c r="AE164" i="1"/>
  <c r="AD164" i="1"/>
  <c r="Y164" i="1"/>
  <c r="X164" i="1"/>
  <c r="S164" i="1"/>
  <c r="R164" i="1"/>
  <c r="M164" i="1"/>
  <c r="L164" i="1"/>
  <c r="G164" i="1"/>
  <c r="F164" i="1"/>
  <c r="LZ163" i="1"/>
  <c r="LM163" i="1"/>
  <c r="LL163" i="1"/>
  <c r="LG163" i="1"/>
  <c r="LF163" i="1"/>
  <c r="LA163" i="1"/>
  <c r="KZ163" i="1"/>
  <c r="KU163" i="1"/>
  <c r="KT163" i="1"/>
  <c r="KO163" i="1"/>
  <c r="KN163" i="1"/>
  <c r="JW163" i="1"/>
  <c r="JV163" i="1"/>
  <c r="JQ163" i="1"/>
  <c r="JP163" i="1"/>
  <c r="JK163" i="1"/>
  <c r="JJ163" i="1"/>
  <c r="JE163" i="1"/>
  <c r="JD163" i="1"/>
  <c r="IY163" i="1"/>
  <c r="IX163" i="1"/>
  <c r="IS163" i="1"/>
  <c r="IR163" i="1"/>
  <c r="IM163" i="1"/>
  <c r="IL163" i="1"/>
  <c r="IG163" i="1"/>
  <c r="IF163" i="1"/>
  <c r="IA163" i="1"/>
  <c r="HZ163" i="1"/>
  <c r="HU163" i="1"/>
  <c r="HT163" i="1"/>
  <c r="HI163" i="1"/>
  <c r="HH163" i="1"/>
  <c r="GK163" i="1"/>
  <c r="GJ163" i="1"/>
  <c r="GE163" i="1"/>
  <c r="GD163" i="1"/>
  <c r="FY163" i="1"/>
  <c r="FX163" i="1"/>
  <c r="FS163" i="1"/>
  <c r="FR163" i="1"/>
  <c r="FA163" i="1"/>
  <c r="EZ163" i="1"/>
  <c r="EU163" i="1"/>
  <c r="ET163" i="1"/>
  <c r="EO163" i="1"/>
  <c r="EN163" i="1"/>
  <c r="EC163" i="1"/>
  <c r="EB163" i="1"/>
  <c r="DW163" i="1"/>
  <c r="DV163" i="1"/>
  <c r="DQ163" i="1"/>
  <c r="DP163" i="1"/>
  <c r="DK163" i="1"/>
  <c r="DJ163" i="1"/>
  <c r="DE163" i="1"/>
  <c r="DD163" i="1"/>
  <c r="CY163" i="1"/>
  <c r="CX163" i="1"/>
  <c r="CS163" i="1"/>
  <c r="CR163" i="1"/>
  <c r="CM163" i="1"/>
  <c r="CL163" i="1"/>
  <c r="CG163" i="1"/>
  <c r="CF163" i="1"/>
  <c r="CA163" i="1"/>
  <c r="BZ163" i="1"/>
  <c r="BU163" i="1"/>
  <c r="BT163" i="1"/>
  <c r="BO163" i="1"/>
  <c r="BN163" i="1"/>
  <c r="BI163" i="1"/>
  <c r="BH163" i="1"/>
  <c r="BC163" i="1"/>
  <c r="BB163" i="1"/>
  <c r="AW163" i="1"/>
  <c r="AV163" i="1"/>
  <c r="AQ163" i="1"/>
  <c r="AP163" i="1"/>
  <c r="AK163" i="1"/>
  <c r="AJ163" i="1"/>
  <c r="AE163" i="1"/>
  <c r="AD163" i="1"/>
  <c r="Y163" i="1"/>
  <c r="X163" i="1"/>
  <c r="S163" i="1"/>
  <c r="R163" i="1"/>
  <c r="M163" i="1"/>
  <c r="L163" i="1"/>
  <c r="G163" i="1"/>
  <c r="F163" i="1"/>
  <c r="MV162" i="1"/>
  <c r="ME162" i="1"/>
  <c r="MA162" i="1"/>
  <c r="MB162" i="1" s="1"/>
  <c r="MC162" i="1" s="1"/>
  <c r="LZ162" i="1"/>
  <c r="LM162" i="1"/>
  <c r="LL162" i="1"/>
  <c r="LG162" i="1"/>
  <c r="LF162" i="1"/>
  <c r="LA162" i="1"/>
  <c r="KZ162" i="1"/>
  <c r="KU162" i="1"/>
  <c r="KT162" i="1"/>
  <c r="KO162" i="1"/>
  <c r="KN162" i="1"/>
  <c r="JW162" i="1"/>
  <c r="JV162" i="1"/>
  <c r="JQ162" i="1"/>
  <c r="JP162" i="1"/>
  <c r="JK162" i="1"/>
  <c r="JJ162" i="1"/>
  <c r="JE162" i="1"/>
  <c r="JD162" i="1"/>
  <c r="IY162" i="1"/>
  <c r="IX162" i="1"/>
  <c r="IS162" i="1"/>
  <c r="IR162" i="1"/>
  <c r="IM162" i="1"/>
  <c r="IL162" i="1"/>
  <c r="IG162" i="1"/>
  <c r="IF162" i="1"/>
  <c r="IA162" i="1"/>
  <c r="HZ162" i="1"/>
  <c r="HU162" i="1"/>
  <c r="HT162" i="1"/>
  <c r="HI162" i="1"/>
  <c r="HH162" i="1"/>
  <c r="GK162" i="1"/>
  <c r="GJ162" i="1"/>
  <c r="GE162" i="1"/>
  <c r="GD162" i="1"/>
  <c r="FY162" i="1"/>
  <c r="FX162" i="1"/>
  <c r="FS162" i="1"/>
  <c r="FR162" i="1"/>
  <c r="FA162" i="1"/>
  <c r="EZ162" i="1"/>
  <c r="EU162" i="1"/>
  <c r="ET162" i="1"/>
  <c r="EO162" i="1"/>
  <c r="EN162" i="1"/>
  <c r="EC162" i="1"/>
  <c r="EB162" i="1"/>
  <c r="DW162" i="1"/>
  <c r="DV162" i="1"/>
  <c r="DQ162" i="1"/>
  <c r="DP162" i="1"/>
  <c r="DK162" i="1"/>
  <c r="DJ162" i="1"/>
  <c r="DE162" i="1"/>
  <c r="DD162" i="1"/>
  <c r="CY162" i="1"/>
  <c r="CX162" i="1"/>
  <c r="CS162" i="1"/>
  <c r="CR162" i="1"/>
  <c r="CM162" i="1"/>
  <c r="CL162" i="1"/>
  <c r="CG162" i="1"/>
  <c r="CF162" i="1"/>
  <c r="CA162" i="1"/>
  <c r="BZ162" i="1"/>
  <c r="BU162" i="1"/>
  <c r="BT162" i="1"/>
  <c r="BO162" i="1"/>
  <c r="BN162" i="1"/>
  <c r="BI162" i="1"/>
  <c r="BH162" i="1"/>
  <c r="BC162" i="1"/>
  <c r="BB162" i="1"/>
  <c r="AW162" i="1"/>
  <c r="AV162" i="1"/>
  <c r="AQ162" i="1"/>
  <c r="AP162" i="1"/>
  <c r="AK162" i="1"/>
  <c r="AJ162" i="1"/>
  <c r="AE162" i="1"/>
  <c r="AD162" i="1"/>
  <c r="Y162" i="1"/>
  <c r="X162" i="1"/>
  <c r="S162" i="1"/>
  <c r="R162" i="1"/>
  <c r="M162" i="1"/>
  <c r="L162" i="1"/>
  <c r="G162" i="1"/>
  <c r="F162" i="1"/>
  <c r="MV161" i="1"/>
  <c r="ME161" i="1"/>
  <c r="MA161" i="1"/>
  <c r="MB161" i="1" s="1"/>
  <c r="LZ161" i="1"/>
  <c r="LM161" i="1"/>
  <c r="LL161" i="1"/>
  <c r="LG161" i="1"/>
  <c r="LF161" i="1"/>
  <c r="LA161" i="1"/>
  <c r="KZ161" i="1"/>
  <c r="KU161" i="1"/>
  <c r="KT161" i="1"/>
  <c r="KO161" i="1"/>
  <c r="KN161" i="1"/>
  <c r="JW161" i="1"/>
  <c r="JV161" i="1"/>
  <c r="JQ161" i="1"/>
  <c r="JP161" i="1"/>
  <c r="JK161" i="1"/>
  <c r="JJ161" i="1"/>
  <c r="JE161" i="1"/>
  <c r="JD161" i="1"/>
  <c r="IY161" i="1"/>
  <c r="IX161" i="1"/>
  <c r="IS161" i="1"/>
  <c r="IR161" i="1"/>
  <c r="IM161" i="1"/>
  <c r="IL161" i="1"/>
  <c r="IG161" i="1"/>
  <c r="IF161" i="1"/>
  <c r="IA161" i="1"/>
  <c r="HZ161" i="1"/>
  <c r="HU161" i="1"/>
  <c r="HT161" i="1"/>
  <c r="HI161" i="1"/>
  <c r="HH161" i="1"/>
  <c r="GK161" i="1"/>
  <c r="GJ161" i="1"/>
  <c r="GE161" i="1"/>
  <c r="GD161" i="1"/>
  <c r="FY161" i="1"/>
  <c r="FX161" i="1"/>
  <c r="FS161" i="1"/>
  <c r="FR161" i="1"/>
  <c r="FA161" i="1"/>
  <c r="EZ161" i="1"/>
  <c r="EU161" i="1"/>
  <c r="ET161" i="1"/>
  <c r="EO161" i="1"/>
  <c r="EN161" i="1"/>
  <c r="EC161" i="1"/>
  <c r="EB161" i="1"/>
  <c r="DW161" i="1"/>
  <c r="DV161" i="1"/>
  <c r="DQ161" i="1"/>
  <c r="DP161" i="1"/>
  <c r="DK161" i="1"/>
  <c r="DJ161" i="1"/>
  <c r="DE161" i="1"/>
  <c r="DD161" i="1"/>
  <c r="CY161" i="1"/>
  <c r="CX161" i="1"/>
  <c r="CS161" i="1"/>
  <c r="CR161" i="1"/>
  <c r="CM161" i="1"/>
  <c r="CL161" i="1"/>
  <c r="CG161" i="1"/>
  <c r="CF161" i="1"/>
  <c r="CA161" i="1"/>
  <c r="BZ161" i="1"/>
  <c r="BU161" i="1"/>
  <c r="BT161" i="1"/>
  <c r="BO161" i="1"/>
  <c r="BN161" i="1"/>
  <c r="BI161" i="1"/>
  <c r="BH161" i="1"/>
  <c r="BC161" i="1"/>
  <c r="BB161" i="1"/>
  <c r="AW161" i="1"/>
  <c r="AV161" i="1"/>
  <c r="AQ161" i="1"/>
  <c r="AP161" i="1"/>
  <c r="AK161" i="1"/>
  <c r="AJ161" i="1"/>
  <c r="AE161" i="1"/>
  <c r="AD161" i="1"/>
  <c r="Y161" i="1"/>
  <c r="X161" i="1"/>
  <c r="S161" i="1"/>
  <c r="R161" i="1"/>
  <c r="M161" i="1"/>
  <c r="L161" i="1"/>
  <c r="G161" i="1"/>
  <c r="F161" i="1"/>
  <c r="LZ160" i="1"/>
  <c r="LM160" i="1"/>
  <c r="LL160" i="1"/>
  <c r="LG160" i="1"/>
  <c r="LF160" i="1"/>
  <c r="LA160" i="1"/>
  <c r="KZ160" i="1"/>
  <c r="KU160" i="1"/>
  <c r="KT160" i="1"/>
  <c r="KO160" i="1"/>
  <c r="KN160" i="1"/>
  <c r="JW160" i="1"/>
  <c r="JV160" i="1"/>
  <c r="JQ160" i="1"/>
  <c r="JP160" i="1"/>
  <c r="JK160" i="1"/>
  <c r="JJ160" i="1"/>
  <c r="JE160" i="1"/>
  <c r="JD160" i="1"/>
  <c r="IY160" i="1"/>
  <c r="IX160" i="1"/>
  <c r="IS160" i="1"/>
  <c r="IR160" i="1"/>
  <c r="IM160" i="1"/>
  <c r="IL160" i="1"/>
  <c r="IG160" i="1"/>
  <c r="IF160" i="1"/>
  <c r="IA160" i="1"/>
  <c r="HZ160" i="1"/>
  <c r="HU160" i="1"/>
  <c r="HT160" i="1"/>
  <c r="HI160" i="1"/>
  <c r="HH160" i="1"/>
  <c r="GK160" i="1"/>
  <c r="GJ160" i="1"/>
  <c r="GE160" i="1"/>
  <c r="GD160" i="1"/>
  <c r="FY160" i="1"/>
  <c r="FX160" i="1"/>
  <c r="FS160" i="1"/>
  <c r="FR160" i="1"/>
  <c r="FM160" i="1"/>
  <c r="FL160" i="1"/>
  <c r="FA160" i="1"/>
  <c r="EZ160" i="1"/>
  <c r="EU160" i="1"/>
  <c r="ET160" i="1"/>
  <c r="EO160" i="1"/>
  <c r="EN160" i="1"/>
  <c r="EC160" i="1"/>
  <c r="EB160" i="1"/>
  <c r="DW160" i="1"/>
  <c r="DV160" i="1"/>
  <c r="DQ160" i="1"/>
  <c r="DP160" i="1"/>
  <c r="DK160" i="1"/>
  <c r="DJ160" i="1"/>
  <c r="DE160" i="1"/>
  <c r="DD160" i="1"/>
  <c r="CY160" i="1"/>
  <c r="CX160" i="1"/>
  <c r="CS160" i="1"/>
  <c r="CR160" i="1"/>
  <c r="CM160" i="1"/>
  <c r="CL160" i="1"/>
  <c r="CG160" i="1"/>
  <c r="CF160" i="1"/>
  <c r="CA160" i="1"/>
  <c r="BZ160" i="1"/>
  <c r="BU160" i="1"/>
  <c r="BT160" i="1"/>
  <c r="BO160" i="1"/>
  <c r="BN160" i="1"/>
  <c r="BI160" i="1"/>
  <c r="BH160" i="1"/>
  <c r="BC160" i="1"/>
  <c r="BB160" i="1"/>
  <c r="AW160" i="1"/>
  <c r="AV160" i="1"/>
  <c r="AQ160" i="1"/>
  <c r="AP160" i="1"/>
  <c r="AK160" i="1"/>
  <c r="AJ160" i="1"/>
  <c r="AE160" i="1"/>
  <c r="AD160" i="1"/>
  <c r="Y160" i="1"/>
  <c r="X160" i="1"/>
  <c r="S160" i="1"/>
  <c r="R160" i="1"/>
  <c r="M160" i="1"/>
  <c r="L160" i="1"/>
  <c r="G160" i="1"/>
  <c r="F160" i="1"/>
  <c r="MV159" i="1"/>
  <c r="ME159" i="1"/>
  <c r="MA159" i="1"/>
  <c r="MB159" i="1" s="1"/>
  <c r="LZ159" i="1"/>
  <c r="LM159" i="1"/>
  <c r="LL159" i="1"/>
  <c r="LG159" i="1"/>
  <c r="LF159" i="1"/>
  <c r="LA159" i="1"/>
  <c r="KZ159" i="1"/>
  <c r="KU159" i="1"/>
  <c r="KT159" i="1"/>
  <c r="KO159" i="1"/>
  <c r="KN159" i="1"/>
  <c r="JW159" i="1"/>
  <c r="JV159" i="1"/>
  <c r="JQ159" i="1"/>
  <c r="JP159" i="1"/>
  <c r="JK159" i="1"/>
  <c r="JJ159" i="1"/>
  <c r="JE159" i="1"/>
  <c r="JD159" i="1"/>
  <c r="IY159" i="1"/>
  <c r="IX159" i="1"/>
  <c r="IS159" i="1"/>
  <c r="IR159" i="1"/>
  <c r="IM159" i="1"/>
  <c r="IL159" i="1"/>
  <c r="IG159" i="1"/>
  <c r="IF159" i="1"/>
  <c r="IA159" i="1"/>
  <c r="HZ159" i="1"/>
  <c r="HU159" i="1"/>
  <c r="HT159" i="1"/>
  <c r="HI159" i="1"/>
  <c r="HH159" i="1"/>
  <c r="GK159" i="1"/>
  <c r="GJ159" i="1"/>
  <c r="GE159" i="1"/>
  <c r="GD159" i="1"/>
  <c r="FY159" i="1"/>
  <c r="FX159" i="1"/>
  <c r="FS159" i="1"/>
  <c r="FR159" i="1"/>
  <c r="FM159" i="1"/>
  <c r="FL159" i="1"/>
  <c r="FA159" i="1"/>
  <c r="EZ159" i="1"/>
  <c r="EU159" i="1"/>
  <c r="ET159" i="1"/>
  <c r="EO159" i="1"/>
  <c r="EN159" i="1"/>
  <c r="EC159" i="1"/>
  <c r="EB159" i="1"/>
  <c r="DW159" i="1"/>
  <c r="DV159" i="1"/>
  <c r="DQ159" i="1"/>
  <c r="DP159" i="1"/>
  <c r="DK159" i="1"/>
  <c r="DJ159" i="1"/>
  <c r="DE159" i="1"/>
  <c r="DD159" i="1"/>
  <c r="CY159" i="1"/>
  <c r="CX159" i="1"/>
  <c r="CS159" i="1"/>
  <c r="CR159" i="1"/>
  <c r="CM159" i="1"/>
  <c r="CL159" i="1"/>
  <c r="CG159" i="1"/>
  <c r="CF159" i="1"/>
  <c r="CA159" i="1"/>
  <c r="BZ159" i="1"/>
  <c r="BU159" i="1"/>
  <c r="BT159" i="1"/>
  <c r="BO159" i="1"/>
  <c r="BN159" i="1"/>
  <c r="BI159" i="1"/>
  <c r="BH159" i="1"/>
  <c r="BC159" i="1"/>
  <c r="BB159" i="1"/>
  <c r="AW159" i="1"/>
  <c r="AV159" i="1"/>
  <c r="AQ159" i="1"/>
  <c r="AP159" i="1"/>
  <c r="AK159" i="1"/>
  <c r="AJ159" i="1"/>
  <c r="AE159" i="1"/>
  <c r="AD159" i="1"/>
  <c r="Y159" i="1"/>
  <c r="X159" i="1"/>
  <c r="S159" i="1"/>
  <c r="R159" i="1"/>
  <c r="M159" i="1"/>
  <c r="L159" i="1"/>
  <c r="G159" i="1"/>
  <c r="F159" i="1"/>
  <c r="MV158" i="1"/>
  <c r="ME158" i="1"/>
  <c r="MA158" i="1"/>
  <c r="MB158" i="1" s="1"/>
  <c r="MC158" i="1" s="1"/>
  <c r="LZ158" i="1"/>
  <c r="LM158" i="1"/>
  <c r="LL158" i="1"/>
  <c r="LG158" i="1"/>
  <c r="LF158" i="1"/>
  <c r="LA158" i="1"/>
  <c r="KZ158" i="1"/>
  <c r="KU158" i="1"/>
  <c r="KT158" i="1"/>
  <c r="KO158" i="1"/>
  <c r="KN158" i="1"/>
  <c r="JW158" i="1"/>
  <c r="JV158" i="1"/>
  <c r="JQ158" i="1"/>
  <c r="JP158" i="1"/>
  <c r="JK158" i="1"/>
  <c r="JJ158" i="1"/>
  <c r="JE158" i="1"/>
  <c r="JD158" i="1"/>
  <c r="IY158" i="1"/>
  <c r="IX158" i="1"/>
  <c r="IS158" i="1"/>
  <c r="IR158" i="1"/>
  <c r="IM158" i="1"/>
  <c r="IL158" i="1"/>
  <c r="IG158" i="1"/>
  <c r="IF158" i="1"/>
  <c r="IA158" i="1"/>
  <c r="HZ158" i="1"/>
  <c r="HU158" i="1"/>
  <c r="HT158" i="1"/>
  <c r="HI158" i="1"/>
  <c r="HH158" i="1"/>
  <c r="GK158" i="1"/>
  <c r="GJ158" i="1"/>
  <c r="GE158" i="1"/>
  <c r="GD158" i="1"/>
  <c r="FY158" i="1"/>
  <c r="FX158" i="1"/>
  <c r="FS158" i="1"/>
  <c r="FR158" i="1"/>
  <c r="FM158" i="1"/>
  <c r="FL158" i="1"/>
  <c r="FA158" i="1"/>
  <c r="EZ158" i="1"/>
  <c r="EU158" i="1"/>
  <c r="ET158" i="1"/>
  <c r="EO158" i="1"/>
  <c r="EN158" i="1"/>
  <c r="EC158" i="1"/>
  <c r="EB158" i="1"/>
  <c r="DW158" i="1"/>
  <c r="DV158" i="1"/>
  <c r="DQ158" i="1"/>
  <c r="DP158" i="1"/>
  <c r="DK158" i="1"/>
  <c r="DJ158" i="1"/>
  <c r="DE158" i="1"/>
  <c r="DD158" i="1"/>
  <c r="CY158" i="1"/>
  <c r="CX158" i="1"/>
  <c r="CS158" i="1"/>
  <c r="CR158" i="1"/>
  <c r="CM158" i="1"/>
  <c r="CL158" i="1"/>
  <c r="CG158" i="1"/>
  <c r="CF158" i="1"/>
  <c r="CA158" i="1"/>
  <c r="BZ158" i="1"/>
  <c r="BU158" i="1"/>
  <c r="BT158" i="1"/>
  <c r="BO158" i="1"/>
  <c r="BN158" i="1"/>
  <c r="BI158" i="1"/>
  <c r="BH158" i="1"/>
  <c r="BC158" i="1"/>
  <c r="BB158" i="1"/>
  <c r="AW158" i="1"/>
  <c r="AV158" i="1"/>
  <c r="AQ158" i="1"/>
  <c r="AP158" i="1"/>
  <c r="AK158" i="1"/>
  <c r="AJ158" i="1"/>
  <c r="AE158" i="1"/>
  <c r="AD158" i="1"/>
  <c r="Y158" i="1"/>
  <c r="X158" i="1"/>
  <c r="S158" i="1"/>
  <c r="R158" i="1"/>
  <c r="M158" i="1"/>
  <c r="L158" i="1"/>
  <c r="G158" i="1"/>
  <c r="F158" i="1"/>
  <c r="MV157" i="1"/>
  <c r="ME157" i="1"/>
  <c r="MA157" i="1"/>
  <c r="MB157" i="1" s="1"/>
  <c r="LZ157" i="1"/>
  <c r="LM157" i="1"/>
  <c r="LL157" i="1"/>
  <c r="LG157" i="1"/>
  <c r="LF157" i="1"/>
  <c r="LA157" i="1"/>
  <c r="KZ157" i="1"/>
  <c r="KU157" i="1"/>
  <c r="KT157" i="1"/>
  <c r="KO157" i="1"/>
  <c r="KN157" i="1"/>
  <c r="JW157" i="1"/>
  <c r="JV157" i="1"/>
  <c r="JQ157" i="1"/>
  <c r="JP157" i="1"/>
  <c r="JK157" i="1"/>
  <c r="JJ157" i="1"/>
  <c r="JE157" i="1"/>
  <c r="JD157" i="1"/>
  <c r="IY157" i="1"/>
  <c r="IX157" i="1"/>
  <c r="IS157" i="1"/>
  <c r="IR157" i="1"/>
  <c r="IM157" i="1"/>
  <c r="IL157" i="1"/>
  <c r="IG157" i="1"/>
  <c r="IF157" i="1"/>
  <c r="IA157" i="1"/>
  <c r="HZ157" i="1"/>
  <c r="HU157" i="1"/>
  <c r="HT157" i="1"/>
  <c r="HI157" i="1"/>
  <c r="HH157" i="1"/>
  <c r="GK157" i="1"/>
  <c r="GJ157" i="1"/>
  <c r="GE157" i="1"/>
  <c r="GD157" i="1"/>
  <c r="FY157" i="1"/>
  <c r="FX157" i="1"/>
  <c r="FS157" i="1"/>
  <c r="FR157" i="1"/>
  <c r="FM157" i="1"/>
  <c r="FL157" i="1"/>
  <c r="FA157" i="1"/>
  <c r="EZ157" i="1"/>
  <c r="EU157" i="1"/>
  <c r="ET157" i="1"/>
  <c r="EO157" i="1"/>
  <c r="EN157" i="1"/>
  <c r="EC157" i="1"/>
  <c r="EB157" i="1"/>
  <c r="DW157" i="1"/>
  <c r="DV157" i="1"/>
  <c r="DQ157" i="1"/>
  <c r="DP157" i="1"/>
  <c r="DK157" i="1"/>
  <c r="DJ157" i="1"/>
  <c r="DE157" i="1"/>
  <c r="DD157" i="1"/>
  <c r="CY157" i="1"/>
  <c r="CX157" i="1"/>
  <c r="CS157" i="1"/>
  <c r="CR157" i="1"/>
  <c r="CM157" i="1"/>
  <c r="CL157" i="1"/>
  <c r="CG157" i="1"/>
  <c r="CF157" i="1"/>
  <c r="CA157" i="1"/>
  <c r="BZ157" i="1"/>
  <c r="BU157" i="1"/>
  <c r="BT157" i="1"/>
  <c r="BO157" i="1"/>
  <c r="BN157" i="1"/>
  <c r="BI157" i="1"/>
  <c r="BH157" i="1"/>
  <c r="BC157" i="1"/>
  <c r="BB157" i="1"/>
  <c r="AW157" i="1"/>
  <c r="AV157" i="1"/>
  <c r="AQ157" i="1"/>
  <c r="AP157" i="1"/>
  <c r="AK157" i="1"/>
  <c r="AJ157" i="1"/>
  <c r="AE157" i="1"/>
  <c r="AD157" i="1"/>
  <c r="Y157" i="1"/>
  <c r="X157" i="1"/>
  <c r="S157" i="1"/>
  <c r="R157" i="1"/>
  <c r="M157" i="1"/>
  <c r="L157" i="1"/>
  <c r="G157" i="1"/>
  <c r="F157" i="1"/>
  <c r="MV156" i="1"/>
  <c r="ME156" i="1"/>
  <c r="MA156" i="1"/>
  <c r="MB156" i="1" s="1"/>
  <c r="MC156" i="1" s="1"/>
  <c r="LZ156" i="1"/>
  <c r="LM156" i="1"/>
  <c r="LL156" i="1"/>
  <c r="LG156" i="1"/>
  <c r="LF156" i="1"/>
  <c r="LA156" i="1"/>
  <c r="KZ156" i="1"/>
  <c r="KU156" i="1"/>
  <c r="KT156" i="1"/>
  <c r="KO156" i="1"/>
  <c r="KN156" i="1"/>
  <c r="JW156" i="1"/>
  <c r="JV156" i="1"/>
  <c r="JQ156" i="1"/>
  <c r="JP156" i="1"/>
  <c r="JK156" i="1"/>
  <c r="JJ156" i="1"/>
  <c r="JE156" i="1"/>
  <c r="JD156" i="1"/>
  <c r="IY156" i="1"/>
  <c r="IX156" i="1"/>
  <c r="IS156" i="1"/>
  <c r="IR156" i="1"/>
  <c r="IM156" i="1"/>
  <c r="IL156" i="1"/>
  <c r="IG156" i="1"/>
  <c r="IF156" i="1"/>
  <c r="IA156" i="1"/>
  <c r="HZ156" i="1"/>
  <c r="HU156" i="1"/>
  <c r="HT156" i="1"/>
  <c r="HI156" i="1"/>
  <c r="HH156" i="1"/>
  <c r="GK156" i="1"/>
  <c r="GJ156" i="1"/>
  <c r="GE156" i="1"/>
  <c r="GD156" i="1"/>
  <c r="FY156" i="1"/>
  <c r="FX156" i="1"/>
  <c r="FS156" i="1"/>
  <c r="FR156" i="1"/>
  <c r="FM156" i="1"/>
  <c r="FL156" i="1"/>
  <c r="FA156" i="1"/>
  <c r="EZ156" i="1"/>
  <c r="EU156" i="1"/>
  <c r="ET156" i="1"/>
  <c r="EO156" i="1"/>
  <c r="EN156" i="1"/>
  <c r="EC156" i="1"/>
  <c r="EB156" i="1"/>
  <c r="DW156" i="1"/>
  <c r="DV156" i="1"/>
  <c r="DQ156" i="1"/>
  <c r="DP156" i="1"/>
  <c r="DK156" i="1"/>
  <c r="DJ156" i="1"/>
  <c r="DE156" i="1"/>
  <c r="DD156" i="1"/>
  <c r="CY156" i="1"/>
  <c r="CX156" i="1"/>
  <c r="CS156" i="1"/>
  <c r="CR156" i="1"/>
  <c r="CM156" i="1"/>
  <c r="CL156" i="1"/>
  <c r="CG156" i="1"/>
  <c r="CF156" i="1"/>
  <c r="CA156" i="1"/>
  <c r="BZ156" i="1"/>
  <c r="BU156" i="1"/>
  <c r="BT156" i="1"/>
  <c r="BO156" i="1"/>
  <c r="BN156" i="1"/>
  <c r="BI156" i="1"/>
  <c r="BH156" i="1"/>
  <c r="BC156" i="1"/>
  <c r="BB156" i="1"/>
  <c r="AW156" i="1"/>
  <c r="AV156" i="1"/>
  <c r="AQ156" i="1"/>
  <c r="AP156" i="1"/>
  <c r="AK156" i="1"/>
  <c r="AJ156" i="1"/>
  <c r="AE156" i="1"/>
  <c r="AD156" i="1"/>
  <c r="Y156" i="1"/>
  <c r="X156" i="1"/>
  <c r="S156" i="1"/>
  <c r="R156" i="1"/>
  <c r="M156" i="1"/>
  <c r="L156" i="1"/>
  <c r="G156" i="1"/>
  <c r="F156" i="1"/>
  <c r="LZ155" i="1"/>
  <c r="LM155" i="1"/>
  <c r="LL155" i="1"/>
  <c r="LG155" i="1"/>
  <c r="LF155" i="1"/>
  <c r="LA155" i="1"/>
  <c r="KZ155" i="1"/>
  <c r="KU155" i="1"/>
  <c r="KT155" i="1"/>
  <c r="KO155" i="1"/>
  <c r="KN155" i="1"/>
  <c r="JW155" i="1"/>
  <c r="JV155" i="1"/>
  <c r="JQ155" i="1"/>
  <c r="JP155" i="1"/>
  <c r="JK155" i="1"/>
  <c r="JJ155" i="1"/>
  <c r="JE155" i="1"/>
  <c r="JD155" i="1"/>
  <c r="IY155" i="1"/>
  <c r="IX155" i="1"/>
  <c r="IS155" i="1"/>
  <c r="IR155" i="1"/>
  <c r="IM155" i="1"/>
  <c r="IL155" i="1"/>
  <c r="IG155" i="1"/>
  <c r="IF155" i="1"/>
  <c r="IA155" i="1"/>
  <c r="HZ155" i="1"/>
  <c r="HU155" i="1"/>
  <c r="HT155" i="1"/>
  <c r="HI155" i="1"/>
  <c r="HH155" i="1"/>
  <c r="GK155" i="1"/>
  <c r="GJ155" i="1"/>
  <c r="GE155" i="1"/>
  <c r="GD155" i="1"/>
  <c r="FY155" i="1"/>
  <c r="FX155" i="1"/>
  <c r="FS155" i="1"/>
  <c r="FR155" i="1"/>
  <c r="FM155" i="1"/>
  <c r="FL155" i="1"/>
  <c r="FA155" i="1"/>
  <c r="EZ155" i="1"/>
  <c r="EU155" i="1"/>
  <c r="ET155" i="1"/>
  <c r="EO155" i="1"/>
  <c r="EN155" i="1"/>
  <c r="EC155" i="1"/>
  <c r="EB155" i="1"/>
  <c r="DW155" i="1"/>
  <c r="DV155" i="1"/>
  <c r="DQ155" i="1"/>
  <c r="DP155" i="1"/>
  <c r="DK155" i="1"/>
  <c r="DJ155" i="1"/>
  <c r="DE155" i="1"/>
  <c r="DD155" i="1"/>
  <c r="CY155" i="1"/>
  <c r="CX155" i="1"/>
  <c r="CS155" i="1"/>
  <c r="CR155" i="1"/>
  <c r="CM155" i="1"/>
  <c r="CL155" i="1"/>
  <c r="CG155" i="1"/>
  <c r="CF155" i="1"/>
  <c r="CA155" i="1"/>
  <c r="BZ155" i="1"/>
  <c r="BU155" i="1"/>
  <c r="BT155" i="1"/>
  <c r="BO155" i="1"/>
  <c r="BN155" i="1"/>
  <c r="BI155" i="1"/>
  <c r="BH155" i="1"/>
  <c r="BC155" i="1"/>
  <c r="BB155" i="1"/>
  <c r="AW155" i="1"/>
  <c r="AV155" i="1"/>
  <c r="AQ155" i="1"/>
  <c r="AP155" i="1"/>
  <c r="AK155" i="1"/>
  <c r="AJ155" i="1"/>
  <c r="AE155" i="1"/>
  <c r="AD155" i="1"/>
  <c r="Y155" i="1"/>
  <c r="X155" i="1"/>
  <c r="S155" i="1"/>
  <c r="R155" i="1"/>
  <c r="M155" i="1"/>
  <c r="L155" i="1"/>
  <c r="G155" i="1"/>
  <c r="F155" i="1"/>
  <c r="MV154" i="1"/>
  <c r="ME154" i="1"/>
  <c r="MA154" i="1"/>
  <c r="MB154" i="1" s="1"/>
  <c r="LZ154" i="1"/>
  <c r="LM154" i="1"/>
  <c r="LL154" i="1"/>
  <c r="LG154" i="1"/>
  <c r="LF154" i="1"/>
  <c r="LA154" i="1"/>
  <c r="KZ154" i="1"/>
  <c r="KU154" i="1"/>
  <c r="KT154" i="1"/>
  <c r="KO154" i="1"/>
  <c r="KN154" i="1"/>
  <c r="JW154" i="1"/>
  <c r="JV154" i="1"/>
  <c r="JQ154" i="1"/>
  <c r="JP154" i="1"/>
  <c r="JK154" i="1"/>
  <c r="JJ154" i="1"/>
  <c r="JE154" i="1"/>
  <c r="JD154" i="1"/>
  <c r="IY154" i="1"/>
  <c r="IX154" i="1"/>
  <c r="IS154" i="1"/>
  <c r="IR154" i="1"/>
  <c r="IM154" i="1"/>
  <c r="IL154" i="1"/>
  <c r="IG154" i="1"/>
  <c r="IF154" i="1"/>
  <c r="IA154" i="1"/>
  <c r="HZ154" i="1"/>
  <c r="HU154" i="1"/>
  <c r="HT154" i="1"/>
  <c r="HI154" i="1"/>
  <c r="HH154" i="1"/>
  <c r="GK154" i="1"/>
  <c r="GJ154" i="1"/>
  <c r="GE154" i="1"/>
  <c r="GD154" i="1"/>
  <c r="FY154" i="1"/>
  <c r="FX154" i="1"/>
  <c r="FS154" i="1"/>
  <c r="FR154" i="1"/>
  <c r="FM154" i="1"/>
  <c r="FL154" i="1"/>
  <c r="FA154" i="1"/>
  <c r="EZ154" i="1"/>
  <c r="EU154" i="1"/>
  <c r="ET154" i="1"/>
  <c r="EO154" i="1"/>
  <c r="EN154" i="1"/>
  <c r="EC154" i="1"/>
  <c r="EB154" i="1"/>
  <c r="DW154" i="1"/>
  <c r="DV154" i="1"/>
  <c r="DQ154" i="1"/>
  <c r="DP154" i="1"/>
  <c r="DK154" i="1"/>
  <c r="DJ154" i="1"/>
  <c r="DE154" i="1"/>
  <c r="DD154" i="1"/>
  <c r="CY154" i="1"/>
  <c r="CX154" i="1"/>
  <c r="CS154" i="1"/>
  <c r="CR154" i="1"/>
  <c r="CM154" i="1"/>
  <c r="CL154" i="1"/>
  <c r="CG154" i="1"/>
  <c r="CF154" i="1"/>
  <c r="CA154" i="1"/>
  <c r="BZ154" i="1"/>
  <c r="BU154" i="1"/>
  <c r="BT154" i="1"/>
  <c r="BO154" i="1"/>
  <c r="BN154" i="1"/>
  <c r="BI154" i="1"/>
  <c r="BH154" i="1"/>
  <c r="BC154" i="1"/>
  <c r="BB154" i="1"/>
  <c r="AW154" i="1"/>
  <c r="AV154" i="1"/>
  <c r="AQ154" i="1"/>
  <c r="AP154" i="1"/>
  <c r="AK154" i="1"/>
  <c r="AJ154" i="1"/>
  <c r="AE154" i="1"/>
  <c r="AD154" i="1"/>
  <c r="Y154" i="1"/>
  <c r="X154" i="1"/>
  <c r="S154" i="1"/>
  <c r="R154" i="1"/>
  <c r="M154" i="1"/>
  <c r="L154" i="1"/>
  <c r="G154" i="1"/>
  <c r="F154" i="1"/>
  <c r="MV153" i="1"/>
  <c r="ME153" i="1"/>
  <c r="MA153" i="1"/>
  <c r="MB153" i="1" s="1"/>
  <c r="LZ153" i="1"/>
  <c r="LM153" i="1"/>
  <c r="LL153" i="1"/>
  <c r="LG153" i="1"/>
  <c r="LF153" i="1"/>
  <c r="LA153" i="1"/>
  <c r="KZ153" i="1"/>
  <c r="KU153" i="1"/>
  <c r="KT153" i="1"/>
  <c r="KO153" i="1"/>
  <c r="KN153" i="1"/>
  <c r="JQ153" i="1"/>
  <c r="JP153" i="1"/>
  <c r="JK153" i="1"/>
  <c r="JJ153" i="1"/>
  <c r="JE153" i="1"/>
  <c r="JD153" i="1"/>
  <c r="IY153" i="1"/>
  <c r="IX153" i="1"/>
  <c r="IS153" i="1"/>
  <c r="IR153" i="1"/>
  <c r="IM153" i="1"/>
  <c r="IL153" i="1"/>
  <c r="IG153" i="1"/>
  <c r="IF153" i="1"/>
  <c r="IA153" i="1"/>
  <c r="HZ153" i="1"/>
  <c r="HU153" i="1"/>
  <c r="HT153" i="1"/>
  <c r="HI153" i="1"/>
  <c r="HH153" i="1"/>
  <c r="GK153" i="1"/>
  <c r="GJ153" i="1"/>
  <c r="GE153" i="1"/>
  <c r="GD153" i="1"/>
  <c r="FY153" i="1"/>
  <c r="FX153" i="1"/>
  <c r="FS153" i="1"/>
  <c r="FR153" i="1"/>
  <c r="FM153" i="1"/>
  <c r="FL153" i="1"/>
  <c r="FA153" i="1"/>
  <c r="EZ153" i="1"/>
  <c r="EU153" i="1"/>
  <c r="ET153" i="1"/>
  <c r="EO153" i="1"/>
  <c r="EN153" i="1"/>
  <c r="EC153" i="1"/>
  <c r="EB153" i="1"/>
  <c r="DW153" i="1"/>
  <c r="DV153" i="1"/>
  <c r="DQ153" i="1"/>
  <c r="DP153" i="1"/>
  <c r="DK153" i="1"/>
  <c r="DJ153" i="1"/>
  <c r="DE153" i="1"/>
  <c r="DD153" i="1"/>
  <c r="CY153" i="1"/>
  <c r="CX153" i="1"/>
  <c r="CS153" i="1"/>
  <c r="CR153" i="1"/>
  <c r="CM153" i="1"/>
  <c r="CL153" i="1"/>
  <c r="CG153" i="1"/>
  <c r="CF153" i="1"/>
  <c r="CA153" i="1"/>
  <c r="BZ153" i="1"/>
  <c r="BU153" i="1"/>
  <c r="BT153" i="1"/>
  <c r="BO153" i="1"/>
  <c r="BN153" i="1"/>
  <c r="BI153" i="1"/>
  <c r="BH153" i="1"/>
  <c r="BC153" i="1"/>
  <c r="BB153" i="1"/>
  <c r="AW153" i="1"/>
  <c r="AV153" i="1"/>
  <c r="AQ153" i="1"/>
  <c r="AP153" i="1"/>
  <c r="AK153" i="1"/>
  <c r="AJ153" i="1"/>
  <c r="AE153" i="1"/>
  <c r="AD153" i="1"/>
  <c r="Y153" i="1"/>
  <c r="X153" i="1"/>
  <c r="S153" i="1"/>
  <c r="R153" i="1"/>
  <c r="M153" i="1"/>
  <c r="L153" i="1"/>
  <c r="G153" i="1"/>
  <c r="F153" i="1"/>
  <c r="LZ152" i="1"/>
  <c r="LM152" i="1"/>
  <c r="LL152" i="1"/>
  <c r="LG152" i="1"/>
  <c r="LF152" i="1"/>
  <c r="LA152" i="1"/>
  <c r="KZ152" i="1"/>
  <c r="KU152" i="1"/>
  <c r="KT152" i="1"/>
  <c r="KO152" i="1"/>
  <c r="KN152" i="1"/>
  <c r="JW152" i="1"/>
  <c r="JV152" i="1"/>
  <c r="JQ152" i="1"/>
  <c r="JP152" i="1"/>
  <c r="JK152" i="1"/>
  <c r="JJ152" i="1"/>
  <c r="JE152" i="1"/>
  <c r="JD152" i="1"/>
  <c r="IY152" i="1"/>
  <c r="IX152" i="1"/>
  <c r="IS152" i="1"/>
  <c r="IR152" i="1"/>
  <c r="IM152" i="1"/>
  <c r="IL152" i="1"/>
  <c r="IG152" i="1"/>
  <c r="IF152" i="1"/>
  <c r="IA152" i="1"/>
  <c r="HZ152" i="1"/>
  <c r="HU152" i="1"/>
  <c r="HT152" i="1"/>
  <c r="HI152" i="1"/>
  <c r="HH152" i="1"/>
  <c r="GK152" i="1"/>
  <c r="GJ152" i="1"/>
  <c r="GE152" i="1"/>
  <c r="GD152" i="1"/>
  <c r="FY152" i="1"/>
  <c r="FX152" i="1"/>
  <c r="FS152" i="1"/>
  <c r="FR152" i="1"/>
  <c r="FM152" i="1"/>
  <c r="FL152" i="1"/>
  <c r="FA152" i="1"/>
  <c r="EZ152" i="1"/>
  <c r="EU152" i="1"/>
  <c r="ET152" i="1"/>
  <c r="EO152" i="1"/>
  <c r="EN152" i="1"/>
  <c r="EC152" i="1"/>
  <c r="EB152" i="1"/>
  <c r="DW152" i="1"/>
  <c r="DV152" i="1"/>
  <c r="DQ152" i="1"/>
  <c r="DP152" i="1"/>
  <c r="DK152" i="1"/>
  <c r="DJ152" i="1"/>
  <c r="DE152" i="1"/>
  <c r="DD152" i="1"/>
  <c r="CY152" i="1"/>
  <c r="CX152" i="1"/>
  <c r="CS152" i="1"/>
  <c r="CR152" i="1"/>
  <c r="CM152" i="1"/>
  <c r="CL152" i="1"/>
  <c r="CG152" i="1"/>
  <c r="CF152" i="1"/>
  <c r="CA152" i="1"/>
  <c r="BZ152" i="1"/>
  <c r="BU152" i="1"/>
  <c r="BT152" i="1"/>
  <c r="BO152" i="1"/>
  <c r="BN152" i="1"/>
  <c r="BI152" i="1"/>
  <c r="BH152" i="1"/>
  <c r="BC152" i="1"/>
  <c r="BB152" i="1"/>
  <c r="AW152" i="1"/>
  <c r="AV152" i="1"/>
  <c r="AQ152" i="1"/>
  <c r="AP152" i="1"/>
  <c r="AK152" i="1"/>
  <c r="AJ152" i="1"/>
  <c r="AE152" i="1"/>
  <c r="AD152" i="1"/>
  <c r="Y152" i="1"/>
  <c r="X152" i="1"/>
  <c r="S152" i="1"/>
  <c r="R152" i="1"/>
  <c r="M152" i="1"/>
  <c r="L152" i="1"/>
  <c r="G152" i="1"/>
  <c r="F152" i="1"/>
  <c r="MV151" i="1"/>
  <c r="ME151" i="1"/>
  <c r="MA151" i="1"/>
  <c r="MB151" i="1" s="1"/>
  <c r="MC151" i="1" s="1"/>
  <c r="LZ151" i="1"/>
  <c r="LM151" i="1"/>
  <c r="LL151" i="1"/>
  <c r="LG151" i="1"/>
  <c r="LF151" i="1"/>
  <c r="LA151" i="1"/>
  <c r="KZ151" i="1"/>
  <c r="KU151" i="1"/>
  <c r="KT151" i="1"/>
  <c r="KO151" i="1"/>
  <c r="KN151" i="1"/>
  <c r="JW151" i="1"/>
  <c r="JV151" i="1"/>
  <c r="JQ151" i="1"/>
  <c r="JP151" i="1"/>
  <c r="JK151" i="1"/>
  <c r="JJ151" i="1"/>
  <c r="JE151" i="1"/>
  <c r="JD151" i="1"/>
  <c r="IY151" i="1"/>
  <c r="IX151" i="1"/>
  <c r="IS151" i="1"/>
  <c r="IR151" i="1"/>
  <c r="IM151" i="1"/>
  <c r="IL151" i="1"/>
  <c r="IG151" i="1"/>
  <c r="IF151" i="1"/>
  <c r="IA151" i="1"/>
  <c r="HZ151" i="1"/>
  <c r="HU151" i="1"/>
  <c r="HT151" i="1"/>
  <c r="HI151" i="1"/>
  <c r="HH151" i="1"/>
  <c r="GK151" i="1"/>
  <c r="GJ151" i="1"/>
  <c r="GE151" i="1"/>
  <c r="GD151" i="1"/>
  <c r="FY151" i="1"/>
  <c r="FX151" i="1"/>
  <c r="FS151" i="1"/>
  <c r="FR151" i="1"/>
  <c r="FA151" i="1"/>
  <c r="EZ151" i="1"/>
  <c r="EU151" i="1"/>
  <c r="ET151" i="1"/>
  <c r="EO151" i="1"/>
  <c r="EN151" i="1"/>
  <c r="EC151" i="1"/>
  <c r="EB151" i="1"/>
  <c r="DW151" i="1"/>
  <c r="DV151" i="1"/>
  <c r="DQ151" i="1"/>
  <c r="DP151" i="1"/>
  <c r="DK151" i="1"/>
  <c r="DJ151" i="1"/>
  <c r="DE151" i="1"/>
  <c r="DD151" i="1"/>
  <c r="CY151" i="1"/>
  <c r="CX151" i="1"/>
  <c r="CS151" i="1"/>
  <c r="CR151" i="1"/>
  <c r="CM151" i="1"/>
  <c r="CL151" i="1"/>
  <c r="CG151" i="1"/>
  <c r="CF151" i="1"/>
  <c r="CA151" i="1"/>
  <c r="BZ151" i="1"/>
  <c r="BU151" i="1"/>
  <c r="BT151" i="1"/>
  <c r="BO151" i="1"/>
  <c r="BN151" i="1"/>
  <c r="BI151" i="1"/>
  <c r="BH151" i="1"/>
  <c r="BC151" i="1"/>
  <c r="BB151" i="1"/>
  <c r="AW151" i="1"/>
  <c r="AV151" i="1"/>
  <c r="AQ151" i="1"/>
  <c r="AP151" i="1"/>
  <c r="AK151" i="1"/>
  <c r="AJ151" i="1"/>
  <c r="AE151" i="1"/>
  <c r="AD151" i="1"/>
  <c r="Y151" i="1"/>
  <c r="X151" i="1"/>
  <c r="S151" i="1"/>
  <c r="R151" i="1"/>
  <c r="M151" i="1"/>
  <c r="L151" i="1"/>
  <c r="G151" i="1"/>
  <c r="F151" i="1"/>
  <c r="MV150" i="1"/>
  <c r="ME150" i="1"/>
  <c r="MA150" i="1"/>
  <c r="MB150" i="1" s="1"/>
  <c r="LZ150" i="1"/>
  <c r="LM150" i="1"/>
  <c r="LL150" i="1"/>
  <c r="LG150" i="1"/>
  <c r="LF150" i="1"/>
  <c r="LA150" i="1"/>
  <c r="KZ150" i="1"/>
  <c r="KU150" i="1"/>
  <c r="KT150" i="1"/>
  <c r="KO150" i="1"/>
  <c r="KN150" i="1"/>
  <c r="JW150" i="1"/>
  <c r="JV150" i="1"/>
  <c r="JQ150" i="1"/>
  <c r="JP150" i="1"/>
  <c r="JK150" i="1"/>
  <c r="JJ150" i="1"/>
  <c r="JE150" i="1"/>
  <c r="JD150" i="1"/>
  <c r="IY150" i="1"/>
  <c r="IX150" i="1"/>
  <c r="IS150" i="1"/>
  <c r="IR150" i="1"/>
  <c r="IM150" i="1"/>
  <c r="IL150" i="1"/>
  <c r="IG150" i="1"/>
  <c r="IF150" i="1"/>
  <c r="IA150" i="1"/>
  <c r="HZ150" i="1"/>
  <c r="HU150" i="1"/>
  <c r="HT150" i="1"/>
  <c r="HI150" i="1"/>
  <c r="HH150" i="1"/>
  <c r="GK150" i="1"/>
  <c r="GJ150" i="1"/>
  <c r="GE150" i="1"/>
  <c r="GD150" i="1"/>
  <c r="FY150" i="1"/>
  <c r="FX150" i="1"/>
  <c r="FS150" i="1"/>
  <c r="FR150" i="1"/>
  <c r="FM150" i="1"/>
  <c r="FL150" i="1"/>
  <c r="FA150" i="1"/>
  <c r="EZ150" i="1"/>
  <c r="EU150" i="1"/>
  <c r="ET150" i="1"/>
  <c r="EO150" i="1"/>
  <c r="EN150" i="1"/>
  <c r="EC150" i="1"/>
  <c r="EB150" i="1"/>
  <c r="DW150" i="1"/>
  <c r="DV150" i="1"/>
  <c r="DQ150" i="1"/>
  <c r="DP150" i="1"/>
  <c r="DK150" i="1"/>
  <c r="DJ150" i="1"/>
  <c r="DE150" i="1"/>
  <c r="DD150" i="1"/>
  <c r="CY150" i="1"/>
  <c r="CX150" i="1"/>
  <c r="CS150" i="1"/>
  <c r="CR150" i="1"/>
  <c r="CM150" i="1"/>
  <c r="CL150" i="1"/>
  <c r="CG150" i="1"/>
  <c r="CF150" i="1"/>
  <c r="CA150" i="1"/>
  <c r="BZ150" i="1"/>
  <c r="BU150" i="1"/>
  <c r="BT150" i="1"/>
  <c r="BO150" i="1"/>
  <c r="BN150" i="1"/>
  <c r="BI150" i="1"/>
  <c r="BH150" i="1"/>
  <c r="BC150" i="1"/>
  <c r="BB150" i="1"/>
  <c r="AW150" i="1"/>
  <c r="AV150" i="1"/>
  <c r="AQ150" i="1"/>
  <c r="AP150" i="1"/>
  <c r="AK150" i="1"/>
  <c r="AJ150" i="1"/>
  <c r="AE150" i="1"/>
  <c r="AD150" i="1"/>
  <c r="Y150" i="1"/>
  <c r="X150" i="1"/>
  <c r="S150" i="1"/>
  <c r="R150" i="1"/>
  <c r="M150" i="1"/>
  <c r="L150" i="1"/>
  <c r="G150" i="1"/>
  <c r="F150" i="1"/>
  <c r="LZ149" i="1"/>
  <c r="LM149" i="1"/>
  <c r="LL149" i="1"/>
  <c r="LG149" i="1"/>
  <c r="LF149" i="1"/>
  <c r="LA149" i="1"/>
  <c r="KZ149" i="1"/>
  <c r="KU149" i="1"/>
  <c r="KT149" i="1"/>
  <c r="KO149" i="1"/>
  <c r="KN149" i="1"/>
  <c r="JW149" i="1"/>
  <c r="JV149" i="1"/>
  <c r="JQ149" i="1"/>
  <c r="JP149" i="1"/>
  <c r="JK149" i="1"/>
  <c r="JJ149" i="1"/>
  <c r="JE149" i="1"/>
  <c r="JD149" i="1"/>
  <c r="IY149" i="1"/>
  <c r="IX149" i="1"/>
  <c r="IS149" i="1"/>
  <c r="IR149" i="1"/>
  <c r="IM149" i="1"/>
  <c r="IL149" i="1"/>
  <c r="IG149" i="1"/>
  <c r="IF149" i="1"/>
  <c r="IA149" i="1"/>
  <c r="HZ149" i="1"/>
  <c r="HU149" i="1"/>
  <c r="HT149" i="1"/>
  <c r="HI149" i="1"/>
  <c r="HH149" i="1"/>
  <c r="GK149" i="1"/>
  <c r="GJ149" i="1"/>
  <c r="GE149" i="1"/>
  <c r="GD149" i="1"/>
  <c r="FY149" i="1"/>
  <c r="FX149" i="1"/>
  <c r="FS149" i="1"/>
  <c r="FR149" i="1"/>
  <c r="FM149" i="1"/>
  <c r="FL149" i="1"/>
  <c r="FA149" i="1"/>
  <c r="EZ149" i="1"/>
  <c r="EU149" i="1"/>
  <c r="ET149" i="1"/>
  <c r="EO149" i="1"/>
  <c r="EN149" i="1"/>
  <c r="EC149" i="1"/>
  <c r="EB149" i="1"/>
  <c r="DW149" i="1"/>
  <c r="DV149" i="1"/>
  <c r="DQ149" i="1"/>
  <c r="DP149" i="1"/>
  <c r="DK149" i="1"/>
  <c r="DJ149" i="1"/>
  <c r="DE149" i="1"/>
  <c r="DD149" i="1"/>
  <c r="CY149" i="1"/>
  <c r="CX149" i="1"/>
  <c r="CS149" i="1"/>
  <c r="CR149" i="1"/>
  <c r="CM149" i="1"/>
  <c r="CL149" i="1"/>
  <c r="CG149" i="1"/>
  <c r="CF149" i="1"/>
  <c r="CA149" i="1"/>
  <c r="BZ149" i="1"/>
  <c r="BU149" i="1"/>
  <c r="BT149" i="1"/>
  <c r="BO149" i="1"/>
  <c r="BN149" i="1"/>
  <c r="BI149" i="1"/>
  <c r="BH149" i="1"/>
  <c r="BC149" i="1"/>
  <c r="BB149" i="1"/>
  <c r="AW149" i="1"/>
  <c r="AV149" i="1"/>
  <c r="AQ149" i="1"/>
  <c r="AP149" i="1"/>
  <c r="AK149" i="1"/>
  <c r="AJ149" i="1"/>
  <c r="AE149" i="1"/>
  <c r="AD149" i="1"/>
  <c r="Y149" i="1"/>
  <c r="X149" i="1"/>
  <c r="S149" i="1"/>
  <c r="R149" i="1"/>
  <c r="M149" i="1"/>
  <c r="L149" i="1"/>
  <c r="G149" i="1"/>
  <c r="F149" i="1"/>
  <c r="MV148" i="1"/>
  <c r="ME148" i="1"/>
  <c r="MA148" i="1"/>
  <c r="MB148" i="1" s="1"/>
  <c r="LZ148" i="1"/>
  <c r="LM148" i="1"/>
  <c r="LL148" i="1"/>
  <c r="LG148" i="1"/>
  <c r="LF148" i="1"/>
  <c r="LA148" i="1"/>
  <c r="KZ148" i="1"/>
  <c r="KU148" i="1"/>
  <c r="KT148" i="1"/>
  <c r="KO148" i="1"/>
  <c r="KN148" i="1"/>
  <c r="JW148" i="1"/>
  <c r="JV148" i="1"/>
  <c r="JQ148" i="1"/>
  <c r="JP148" i="1"/>
  <c r="JK148" i="1"/>
  <c r="JJ148" i="1"/>
  <c r="JE148" i="1"/>
  <c r="JD148" i="1"/>
  <c r="IY148" i="1"/>
  <c r="IX148" i="1"/>
  <c r="IS148" i="1"/>
  <c r="IR148" i="1"/>
  <c r="IM148" i="1"/>
  <c r="IL148" i="1"/>
  <c r="IG148" i="1"/>
  <c r="IF148" i="1"/>
  <c r="IA148" i="1"/>
  <c r="HZ148" i="1"/>
  <c r="HU148" i="1"/>
  <c r="HT148" i="1"/>
  <c r="HI148" i="1"/>
  <c r="HH148" i="1"/>
  <c r="GK148" i="1"/>
  <c r="GJ148" i="1"/>
  <c r="GE148" i="1"/>
  <c r="GD148" i="1"/>
  <c r="FY148" i="1"/>
  <c r="FX148" i="1"/>
  <c r="FS148" i="1"/>
  <c r="FR148" i="1"/>
  <c r="FM148" i="1"/>
  <c r="FL148" i="1"/>
  <c r="FA148" i="1"/>
  <c r="EZ148" i="1"/>
  <c r="EU148" i="1"/>
  <c r="ET148" i="1"/>
  <c r="EO148" i="1"/>
  <c r="EN148" i="1"/>
  <c r="EC148" i="1"/>
  <c r="EB148" i="1"/>
  <c r="DW148" i="1"/>
  <c r="DV148" i="1"/>
  <c r="DQ148" i="1"/>
  <c r="DP148" i="1"/>
  <c r="DK148" i="1"/>
  <c r="DJ148" i="1"/>
  <c r="DE148" i="1"/>
  <c r="DD148" i="1"/>
  <c r="CY148" i="1"/>
  <c r="CX148" i="1"/>
  <c r="CS148" i="1"/>
  <c r="CR148" i="1"/>
  <c r="CM148" i="1"/>
  <c r="CL148" i="1"/>
  <c r="CG148" i="1"/>
  <c r="CF148" i="1"/>
  <c r="CA148" i="1"/>
  <c r="BZ148" i="1"/>
  <c r="BU148" i="1"/>
  <c r="BT148" i="1"/>
  <c r="BO148" i="1"/>
  <c r="BN148" i="1"/>
  <c r="BI148" i="1"/>
  <c r="BH148" i="1"/>
  <c r="BC148" i="1"/>
  <c r="BB148" i="1"/>
  <c r="AW148" i="1"/>
  <c r="AV148" i="1"/>
  <c r="AQ148" i="1"/>
  <c r="AP148" i="1"/>
  <c r="AK148" i="1"/>
  <c r="AJ148" i="1"/>
  <c r="AE148" i="1"/>
  <c r="AD148" i="1"/>
  <c r="Y148" i="1"/>
  <c r="X148" i="1"/>
  <c r="S148" i="1"/>
  <c r="R148" i="1"/>
  <c r="M148" i="1"/>
  <c r="L148" i="1"/>
  <c r="G148" i="1"/>
  <c r="F148" i="1"/>
  <c r="MV147" i="1"/>
  <c r="ME147" i="1"/>
  <c r="MA147" i="1"/>
  <c r="MB147" i="1" s="1"/>
  <c r="LZ147" i="1"/>
  <c r="LM147" i="1"/>
  <c r="LL147" i="1"/>
  <c r="LG147" i="1"/>
  <c r="LF147" i="1"/>
  <c r="LA147" i="1"/>
  <c r="KZ147" i="1"/>
  <c r="KU147" i="1"/>
  <c r="KT147" i="1"/>
  <c r="KO147" i="1"/>
  <c r="KN147" i="1"/>
  <c r="JW147" i="1"/>
  <c r="JV147" i="1"/>
  <c r="JQ147" i="1"/>
  <c r="JP147" i="1"/>
  <c r="JK147" i="1"/>
  <c r="JJ147" i="1"/>
  <c r="JE147" i="1"/>
  <c r="JD147" i="1"/>
  <c r="IY147" i="1"/>
  <c r="IX147" i="1"/>
  <c r="IS147" i="1"/>
  <c r="IR147" i="1"/>
  <c r="IM147" i="1"/>
  <c r="IL147" i="1"/>
  <c r="IG147" i="1"/>
  <c r="IF147" i="1"/>
  <c r="IA147" i="1"/>
  <c r="HZ147" i="1"/>
  <c r="HU147" i="1"/>
  <c r="HT147" i="1"/>
  <c r="HI147" i="1"/>
  <c r="HH147" i="1"/>
  <c r="GK147" i="1"/>
  <c r="GJ147" i="1"/>
  <c r="GE147" i="1"/>
  <c r="GD147" i="1"/>
  <c r="FY147" i="1"/>
  <c r="FX147" i="1"/>
  <c r="FS147" i="1"/>
  <c r="FR147" i="1"/>
  <c r="FM147" i="1"/>
  <c r="FL147" i="1"/>
  <c r="FA147" i="1"/>
  <c r="EZ147" i="1"/>
  <c r="EU147" i="1"/>
  <c r="ET147" i="1"/>
  <c r="EO147" i="1"/>
  <c r="EN147" i="1"/>
  <c r="EC147" i="1"/>
  <c r="EB147" i="1"/>
  <c r="DW147" i="1"/>
  <c r="DV147" i="1"/>
  <c r="DQ147" i="1"/>
  <c r="DP147" i="1"/>
  <c r="DK147" i="1"/>
  <c r="DJ147" i="1"/>
  <c r="DE147" i="1"/>
  <c r="DD147" i="1"/>
  <c r="CY147" i="1"/>
  <c r="CX147" i="1"/>
  <c r="CS147" i="1"/>
  <c r="CR147" i="1"/>
  <c r="CM147" i="1"/>
  <c r="CL147" i="1"/>
  <c r="CG147" i="1"/>
  <c r="CF147" i="1"/>
  <c r="CA147" i="1"/>
  <c r="BZ147" i="1"/>
  <c r="BU147" i="1"/>
  <c r="BT147" i="1"/>
  <c r="BO147" i="1"/>
  <c r="BN147" i="1"/>
  <c r="BI147" i="1"/>
  <c r="BH147" i="1"/>
  <c r="BC147" i="1"/>
  <c r="BB147" i="1"/>
  <c r="AW147" i="1"/>
  <c r="AV147" i="1"/>
  <c r="AQ147" i="1"/>
  <c r="AP147" i="1"/>
  <c r="AK147" i="1"/>
  <c r="AJ147" i="1"/>
  <c r="AE147" i="1"/>
  <c r="AD147" i="1"/>
  <c r="Y147" i="1"/>
  <c r="X147" i="1"/>
  <c r="S147" i="1"/>
  <c r="R147" i="1"/>
  <c r="M147" i="1"/>
  <c r="L147" i="1"/>
  <c r="G147" i="1"/>
  <c r="F147" i="1"/>
  <c r="MV146" i="1"/>
  <c r="ME146" i="1"/>
  <c r="MA146" i="1"/>
  <c r="MB146" i="1" s="1"/>
  <c r="LZ146" i="1"/>
  <c r="LM146" i="1"/>
  <c r="LL146" i="1"/>
  <c r="LG146" i="1"/>
  <c r="LF146" i="1"/>
  <c r="LA146" i="1"/>
  <c r="KZ146" i="1"/>
  <c r="KU146" i="1"/>
  <c r="KT146" i="1"/>
  <c r="KO146" i="1"/>
  <c r="KN146" i="1"/>
  <c r="JW146" i="1"/>
  <c r="JV146" i="1"/>
  <c r="JQ146" i="1"/>
  <c r="JP146" i="1"/>
  <c r="JK146" i="1"/>
  <c r="JJ146" i="1"/>
  <c r="JE146" i="1"/>
  <c r="JD146" i="1"/>
  <c r="IY146" i="1"/>
  <c r="IX146" i="1"/>
  <c r="IS146" i="1"/>
  <c r="IR146" i="1"/>
  <c r="IM146" i="1"/>
  <c r="IL146" i="1"/>
  <c r="IG146" i="1"/>
  <c r="IF146" i="1"/>
  <c r="IA146" i="1"/>
  <c r="HZ146" i="1"/>
  <c r="HU146" i="1"/>
  <c r="HT146" i="1"/>
  <c r="HI146" i="1"/>
  <c r="HH146" i="1"/>
  <c r="GK146" i="1"/>
  <c r="GJ146" i="1"/>
  <c r="GE146" i="1"/>
  <c r="GD146" i="1"/>
  <c r="FY146" i="1"/>
  <c r="FX146" i="1"/>
  <c r="FS146" i="1"/>
  <c r="FR146" i="1"/>
  <c r="FM146" i="1"/>
  <c r="FL146" i="1"/>
  <c r="FA146" i="1"/>
  <c r="EZ146" i="1"/>
  <c r="EU146" i="1"/>
  <c r="ET146" i="1"/>
  <c r="EO146" i="1"/>
  <c r="EN146" i="1"/>
  <c r="EC146" i="1"/>
  <c r="EB146" i="1"/>
  <c r="DW146" i="1"/>
  <c r="DV146" i="1"/>
  <c r="DQ146" i="1"/>
  <c r="DP146" i="1"/>
  <c r="DK146" i="1"/>
  <c r="DJ146" i="1"/>
  <c r="DE146" i="1"/>
  <c r="DD146" i="1"/>
  <c r="CY146" i="1"/>
  <c r="CX146" i="1"/>
  <c r="CS146" i="1"/>
  <c r="CR146" i="1"/>
  <c r="CM146" i="1"/>
  <c r="CL146" i="1"/>
  <c r="CG146" i="1"/>
  <c r="CF146" i="1"/>
  <c r="CA146" i="1"/>
  <c r="BZ146" i="1"/>
  <c r="BU146" i="1"/>
  <c r="BT146" i="1"/>
  <c r="BO146" i="1"/>
  <c r="BN146" i="1"/>
  <c r="BI146" i="1"/>
  <c r="BH146" i="1"/>
  <c r="BC146" i="1"/>
  <c r="BB146" i="1"/>
  <c r="AW146" i="1"/>
  <c r="AV146" i="1"/>
  <c r="AQ146" i="1"/>
  <c r="AP146" i="1"/>
  <c r="AK146" i="1"/>
  <c r="AJ146" i="1"/>
  <c r="AE146" i="1"/>
  <c r="AD146" i="1"/>
  <c r="Y146" i="1"/>
  <c r="X146" i="1"/>
  <c r="S146" i="1"/>
  <c r="R146" i="1"/>
  <c r="M146" i="1"/>
  <c r="L146" i="1"/>
  <c r="G146" i="1"/>
  <c r="F146" i="1"/>
  <c r="MV145" i="1"/>
  <c r="ME145" i="1"/>
  <c r="MA145" i="1"/>
  <c r="MB145" i="1" s="1"/>
  <c r="LZ145" i="1"/>
  <c r="LM145" i="1"/>
  <c r="LL145" i="1"/>
  <c r="LG145" i="1"/>
  <c r="LF145" i="1"/>
  <c r="LA145" i="1"/>
  <c r="KZ145" i="1"/>
  <c r="KU145" i="1"/>
  <c r="KT145" i="1"/>
  <c r="KO145" i="1"/>
  <c r="KN145" i="1"/>
  <c r="JW145" i="1"/>
  <c r="JV145" i="1"/>
  <c r="JQ145" i="1"/>
  <c r="JP145" i="1"/>
  <c r="JK145" i="1"/>
  <c r="JJ145" i="1"/>
  <c r="JE145" i="1"/>
  <c r="JD145" i="1"/>
  <c r="IY145" i="1"/>
  <c r="IX145" i="1"/>
  <c r="IS145" i="1"/>
  <c r="IR145" i="1"/>
  <c r="IM145" i="1"/>
  <c r="IL145" i="1"/>
  <c r="IG145" i="1"/>
  <c r="IF145" i="1"/>
  <c r="IA145" i="1"/>
  <c r="HZ145" i="1"/>
  <c r="HU145" i="1"/>
  <c r="HT145" i="1"/>
  <c r="HI145" i="1"/>
  <c r="HH145" i="1"/>
  <c r="GK145" i="1"/>
  <c r="GJ145" i="1"/>
  <c r="GE145" i="1"/>
  <c r="GD145" i="1"/>
  <c r="FY145" i="1"/>
  <c r="FX145" i="1"/>
  <c r="FS145" i="1"/>
  <c r="FR145" i="1"/>
  <c r="FM145" i="1"/>
  <c r="FL145" i="1"/>
  <c r="FA145" i="1"/>
  <c r="EZ145" i="1"/>
  <c r="EU145" i="1"/>
  <c r="ET145" i="1"/>
  <c r="EO145" i="1"/>
  <c r="EN145" i="1"/>
  <c r="EC145" i="1"/>
  <c r="EB145" i="1"/>
  <c r="DW145" i="1"/>
  <c r="DV145" i="1"/>
  <c r="DQ145" i="1"/>
  <c r="DP145" i="1"/>
  <c r="DK145" i="1"/>
  <c r="DJ145" i="1"/>
  <c r="DE145" i="1"/>
  <c r="DD145" i="1"/>
  <c r="CY145" i="1"/>
  <c r="CX145" i="1"/>
  <c r="CS145" i="1"/>
  <c r="CR145" i="1"/>
  <c r="CM145" i="1"/>
  <c r="CL145" i="1"/>
  <c r="CG145" i="1"/>
  <c r="CF145" i="1"/>
  <c r="CA145" i="1"/>
  <c r="BZ145" i="1"/>
  <c r="BU145" i="1"/>
  <c r="BT145" i="1"/>
  <c r="BO145" i="1"/>
  <c r="BN145" i="1"/>
  <c r="BI145" i="1"/>
  <c r="BH145" i="1"/>
  <c r="BC145" i="1"/>
  <c r="BB145" i="1"/>
  <c r="AW145" i="1"/>
  <c r="AV145" i="1"/>
  <c r="AQ145" i="1"/>
  <c r="AP145" i="1"/>
  <c r="AK145" i="1"/>
  <c r="AJ145" i="1"/>
  <c r="AE145" i="1"/>
  <c r="AD145" i="1"/>
  <c r="Y145" i="1"/>
  <c r="X145" i="1"/>
  <c r="S145" i="1"/>
  <c r="R145" i="1"/>
  <c r="M145" i="1"/>
  <c r="L145" i="1"/>
  <c r="G145" i="1"/>
  <c r="F145" i="1"/>
  <c r="LZ144" i="1"/>
  <c r="LM144" i="1"/>
  <c r="LL144" i="1"/>
  <c r="LG144" i="1"/>
  <c r="LF144" i="1"/>
  <c r="LA144" i="1"/>
  <c r="KZ144" i="1"/>
  <c r="KU144" i="1"/>
  <c r="KT144" i="1"/>
  <c r="KO144" i="1"/>
  <c r="KN144" i="1"/>
  <c r="JW144" i="1"/>
  <c r="JV144" i="1"/>
  <c r="JQ144" i="1"/>
  <c r="JP144" i="1"/>
  <c r="JK144" i="1"/>
  <c r="JJ144" i="1"/>
  <c r="JE144" i="1"/>
  <c r="JD144" i="1"/>
  <c r="IY144" i="1"/>
  <c r="IX144" i="1"/>
  <c r="IS144" i="1"/>
  <c r="IR144" i="1"/>
  <c r="IM144" i="1"/>
  <c r="IL144" i="1"/>
  <c r="IG144" i="1"/>
  <c r="IF144" i="1"/>
  <c r="IA144" i="1"/>
  <c r="HZ144" i="1"/>
  <c r="HU144" i="1"/>
  <c r="HT144" i="1"/>
  <c r="HI144" i="1"/>
  <c r="HH144" i="1"/>
  <c r="GK144" i="1"/>
  <c r="GJ144" i="1"/>
  <c r="GE144" i="1"/>
  <c r="GD144" i="1"/>
  <c r="FY144" i="1"/>
  <c r="FX144" i="1"/>
  <c r="FS144" i="1"/>
  <c r="FR144" i="1"/>
  <c r="FM144" i="1"/>
  <c r="FL144" i="1"/>
  <c r="FA144" i="1"/>
  <c r="EZ144" i="1"/>
  <c r="EU144" i="1"/>
  <c r="ET144" i="1"/>
  <c r="EO144" i="1"/>
  <c r="EN144" i="1"/>
  <c r="EC144" i="1"/>
  <c r="EB144" i="1"/>
  <c r="DW144" i="1"/>
  <c r="DV144" i="1"/>
  <c r="DQ144" i="1"/>
  <c r="DP144" i="1"/>
  <c r="DK144" i="1"/>
  <c r="DJ144" i="1"/>
  <c r="DE144" i="1"/>
  <c r="DD144" i="1"/>
  <c r="CY144" i="1"/>
  <c r="CX144" i="1"/>
  <c r="CS144" i="1"/>
  <c r="CR144" i="1"/>
  <c r="CM144" i="1"/>
  <c r="CL144" i="1"/>
  <c r="CG144" i="1"/>
  <c r="CF144" i="1"/>
  <c r="CA144" i="1"/>
  <c r="BZ144" i="1"/>
  <c r="BU144" i="1"/>
  <c r="BT144" i="1"/>
  <c r="BO144" i="1"/>
  <c r="BN144" i="1"/>
  <c r="BI144" i="1"/>
  <c r="BH144" i="1"/>
  <c r="BC144" i="1"/>
  <c r="BB144" i="1"/>
  <c r="AW144" i="1"/>
  <c r="AV144" i="1"/>
  <c r="AQ144" i="1"/>
  <c r="AP144" i="1"/>
  <c r="AK144" i="1"/>
  <c r="AJ144" i="1"/>
  <c r="AE144" i="1"/>
  <c r="AD144" i="1"/>
  <c r="Y144" i="1"/>
  <c r="X144" i="1"/>
  <c r="S144" i="1"/>
  <c r="R144" i="1"/>
  <c r="M144" i="1"/>
  <c r="L144" i="1"/>
  <c r="G144" i="1"/>
  <c r="F144" i="1"/>
  <c r="MV143" i="1"/>
  <c r="ME143" i="1"/>
  <c r="MA143" i="1"/>
  <c r="MB143" i="1" s="1"/>
  <c r="LZ143" i="1"/>
  <c r="LM143" i="1"/>
  <c r="LL143" i="1"/>
  <c r="LG143" i="1"/>
  <c r="LF143" i="1"/>
  <c r="LA143" i="1"/>
  <c r="KZ143" i="1"/>
  <c r="KU143" i="1"/>
  <c r="KT143" i="1"/>
  <c r="KO143" i="1"/>
  <c r="KN143" i="1"/>
  <c r="JQ143" i="1"/>
  <c r="JP143" i="1"/>
  <c r="JK143" i="1"/>
  <c r="JJ143" i="1"/>
  <c r="JE143" i="1"/>
  <c r="JD143" i="1"/>
  <c r="IY143" i="1"/>
  <c r="IX143" i="1"/>
  <c r="IS143" i="1"/>
  <c r="IR143" i="1"/>
  <c r="IM143" i="1"/>
  <c r="IL143" i="1"/>
  <c r="IG143" i="1"/>
  <c r="IF143" i="1"/>
  <c r="IA143" i="1"/>
  <c r="HZ143" i="1"/>
  <c r="HU143" i="1"/>
  <c r="HT143" i="1"/>
  <c r="HI143" i="1"/>
  <c r="HH143" i="1"/>
  <c r="GK143" i="1"/>
  <c r="GJ143" i="1"/>
  <c r="GE143" i="1"/>
  <c r="GD143" i="1"/>
  <c r="FY143" i="1"/>
  <c r="FX143" i="1"/>
  <c r="FS143" i="1"/>
  <c r="FR143" i="1"/>
  <c r="FM143" i="1"/>
  <c r="FL143" i="1"/>
  <c r="FA143" i="1"/>
  <c r="EZ143" i="1"/>
  <c r="EU143" i="1"/>
  <c r="ET143" i="1"/>
  <c r="EO143" i="1"/>
  <c r="EN143" i="1"/>
  <c r="EC143" i="1"/>
  <c r="EB143" i="1"/>
  <c r="DW143" i="1"/>
  <c r="DV143" i="1"/>
  <c r="DQ143" i="1"/>
  <c r="DP143" i="1"/>
  <c r="DK143" i="1"/>
  <c r="DJ143" i="1"/>
  <c r="DE143" i="1"/>
  <c r="DD143" i="1"/>
  <c r="CY143" i="1"/>
  <c r="CX143" i="1"/>
  <c r="CS143" i="1"/>
  <c r="CR143" i="1"/>
  <c r="CM143" i="1"/>
  <c r="CL143" i="1"/>
  <c r="CG143" i="1"/>
  <c r="CF143" i="1"/>
  <c r="CA143" i="1"/>
  <c r="BZ143" i="1"/>
  <c r="BU143" i="1"/>
  <c r="BT143" i="1"/>
  <c r="BO143" i="1"/>
  <c r="BN143" i="1"/>
  <c r="BI143" i="1"/>
  <c r="BH143" i="1"/>
  <c r="BC143" i="1"/>
  <c r="BB143" i="1"/>
  <c r="AW143" i="1"/>
  <c r="AV143" i="1"/>
  <c r="AQ143" i="1"/>
  <c r="AP143" i="1"/>
  <c r="AK143" i="1"/>
  <c r="AJ143" i="1"/>
  <c r="AE143" i="1"/>
  <c r="AD143" i="1"/>
  <c r="Y143" i="1"/>
  <c r="X143" i="1"/>
  <c r="S143" i="1"/>
  <c r="R143" i="1"/>
  <c r="M143" i="1"/>
  <c r="L143" i="1"/>
  <c r="G143" i="1"/>
  <c r="F143" i="1"/>
  <c r="MV142" i="1"/>
  <c r="ME142" i="1"/>
  <c r="MA142" i="1"/>
  <c r="MB142" i="1" s="1"/>
  <c r="LZ142" i="1"/>
  <c r="LM142" i="1"/>
  <c r="LL142" i="1"/>
  <c r="LG142" i="1"/>
  <c r="LF142" i="1"/>
  <c r="LA142" i="1"/>
  <c r="KZ142" i="1"/>
  <c r="KU142" i="1"/>
  <c r="KT142" i="1"/>
  <c r="KO142" i="1"/>
  <c r="KN142" i="1"/>
  <c r="JQ142" i="1"/>
  <c r="JP142" i="1"/>
  <c r="JK142" i="1"/>
  <c r="JJ142" i="1"/>
  <c r="JE142" i="1"/>
  <c r="JD142" i="1"/>
  <c r="IY142" i="1"/>
  <c r="IX142" i="1"/>
  <c r="IS142" i="1"/>
  <c r="IR142" i="1"/>
  <c r="IM142" i="1"/>
  <c r="IL142" i="1"/>
  <c r="IG142" i="1"/>
  <c r="IF142" i="1"/>
  <c r="IA142" i="1"/>
  <c r="HZ142" i="1"/>
  <c r="HU142" i="1"/>
  <c r="HT142" i="1"/>
  <c r="HI142" i="1"/>
  <c r="HH142" i="1"/>
  <c r="GK142" i="1"/>
  <c r="GJ142" i="1"/>
  <c r="GE142" i="1"/>
  <c r="GD142" i="1"/>
  <c r="FY142" i="1"/>
  <c r="FX142" i="1"/>
  <c r="FS142" i="1"/>
  <c r="FR142" i="1"/>
  <c r="FM142" i="1"/>
  <c r="FL142" i="1"/>
  <c r="FA142" i="1"/>
  <c r="EZ142" i="1"/>
  <c r="EU142" i="1"/>
  <c r="ET142" i="1"/>
  <c r="EO142" i="1"/>
  <c r="EN142" i="1"/>
  <c r="EC142" i="1"/>
  <c r="EB142" i="1"/>
  <c r="DW142" i="1"/>
  <c r="DV142" i="1"/>
  <c r="DQ142" i="1"/>
  <c r="DP142" i="1"/>
  <c r="DK142" i="1"/>
  <c r="DJ142" i="1"/>
  <c r="DE142" i="1"/>
  <c r="DD142" i="1"/>
  <c r="CY142" i="1"/>
  <c r="CX142" i="1"/>
  <c r="CS142" i="1"/>
  <c r="CR142" i="1"/>
  <c r="CM142" i="1"/>
  <c r="CL142" i="1"/>
  <c r="CG142" i="1"/>
  <c r="CF142" i="1"/>
  <c r="CA142" i="1"/>
  <c r="BZ142" i="1"/>
  <c r="BU142" i="1"/>
  <c r="BT142" i="1"/>
  <c r="BO142" i="1"/>
  <c r="BN142" i="1"/>
  <c r="BI142" i="1"/>
  <c r="BH142" i="1"/>
  <c r="BC142" i="1"/>
  <c r="BB142" i="1"/>
  <c r="AW142" i="1"/>
  <c r="AV142" i="1"/>
  <c r="AQ142" i="1"/>
  <c r="AP142" i="1"/>
  <c r="AK142" i="1"/>
  <c r="AJ142" i="1"/>
  <c r="AE142" i="1"/>
  <c r="AD142" i="1"/>
  <c r="Y142" i="1"/>
  <c r="X142" i="1"/>
  <c r="S142" i="1"/>
  <c r="R142" i="1"/>
  <c r="M142" i="1"/>
  <c r="L142" i="1"/>
  <c r="G142" i="1"/>
  <c r="F142" i="1"/>
  <c r="LZ141" i="1"/>
  <c r="LM141" i="1"/>
  <c r="LL141" i="1"/>
  <c r="LG141" i="1"/>
  <c r="LF141" i="1"/>
  <c r="LA141" i="1"/>
  <c r="KZ141" i="1"/>
  <c r="KU141" i="1"/>
  <c r="KT141" i="1"/>
  <c r="KO141" i="1"/>
  <c r="KN141" i="1"/>
  <c r="JW141" i="1"/>
  <c r="JV141" i="1"/>
  <c r="JQ141" i="1"/>
  <c r="JP141" i="1"/>
  <c r="JK141" i="1"/>
  <c r="JJ141" i="1"/>
  <c r="JE141" i="1"/>
  <c r="JD141" i="1"/>
  <c r="IY141" i="1"/>
  <c r="IX141" i="1"/>
  <c r="IS141" i="1"/>
  <c r="IR141" i="1"/>
  <c r="IM141" i="1"/>
  <c r="IL141" i="1"/>
  <c r="IG141" i="1"/>
  <c r="IF141" i="1"/>
  <c r="IA141" i="1"/>
  <c r="HZ141" i="1"/>
  <c r="HU141" i="1"/>
  <c r="HT141" i="1"/>
  <c r="HI141" i="1"/>
  <c r="HH141" i="1"/>
  <c r="GK141" i="1"/>
  <c r="GJ141" i="1"/>
  <c r="GE141" i="1"/>
  <c r="GD141" i="1"/>
  <c r="FY141" i="1"/>
  <c r="FX141" i="1"/>
  <c r="FS141" i="1"/>
  <c r="FR141" i="1"/>
  <c r="FM141" i="1"/>
  <c r="FL141" i="1"/>
  <c r="FA141" i="1"/>
  <c r="EZ141" i="1"/>
  <c r="EU141" i="1"/>
  <c r="ET141" i="1"/>
  <c r="EO141" i="1"/>
  <c r="EN141" i="1"/>
  <c r="EC141" i="1"/>
  <c r="EB141" i="1"/>
  <c r="DW141" i="1"/>
  <c r="DV141" i="1"/>
  <c r="DQ141" i="1"/>
  <c r="DP141" i="1"/>
  <c r="DK141" i="1"/>
  <c r="DJ141" i="1"/>
  <c r="DE141" i="1"/>
  <c r="DD141" i="1"/>
  <c r="CY141" i="1"/>
  <c r="CX141" i="1"/>
  <c r="CS141" i="1"/>
  <c r="CR141" i="1"/>
  <c r="CM141" i="1"/>
  <c r="CL141" i="1"/>
  <c r="CG141" i="1"/>
  <c r="CF141" i="1"/>
  <c r="CA141" i="1"/>
  <c r="BZ141" i="1"/>
  <c r="BU141" i="1"/>
  <c r="BT141" i="1"/>
  <c r="BO141" i="1"/>
  <c r="BN141" i="1"/>
  <c r="BI141" i="1"/>
  <c r="BH141" i="1"/>
  <c r="BC141" i="1"/>
  <c r="BB141" i="1"/>
  <c r="AW141" i="1"/>
  <c r="AV141" i="1"/>
  <c r="AQ141" i="1"/>
  <c r="AP141" i="1"/>
  <c r="AK141" i="1"/>
  <c r="AJ141" i="1"/>
  <c r="AE141" i="1"/>
  <c r="AD141" i="1"/>
  <c r="Y141" i="1"/>
  <c r="X141" i="1"/>
  <c r="S141" i="1"/>
  <c r="R141" i="1"/>
  <c r="M141" i="1"/>
  <c r="L141" i="1"/>
  <c r="G141" i="1"/>
  <c r="F141" i="1"/>
  <c r="MV140" i="1"/>
  <c r="ME140" i="1"/>
  <c r="MA140" i="1"/>
  <c r="MB140" i="1" s="1"/>
  <c r="LZ140" i="1"/>
  <c r="LM140" i="1"/>
  <c r="LL140" i="1"/>
  <c r="LG140" i="1"/>
  <c r="LF140" i="1"/>
  <c r="LA140" i="1"/>
  <c r="KZ140" i="1"/>
  <c r="KU140" i="1"/>
  <c r="KT140" i="1"/>
  <c r="KO140" i="1"/>
  <c r="KN140" i="1"/>
  <c r="JW140" i="1"/>
  <c r="JV140" i="1"/>
  <c r="JQ140" i="1"/>
  <c r="JP140" i="1"/>
  <c r="JK140" i="1"/>
  <c r="JJ140" i="1"/>
  <c r="JE140" i="1"/>
  <c r="JD140" i="1"/>
  <c r="IY140" i="1"/>
  <c r="IX140" i="1"/>
  <c r="IS140" i="1"/>
  <c r="IR140" i="1"/>
  <c r="IM140" i="1"/>
  <c r="IL140" i="1"/>
  <c r="IG140" i="1"/>
  <c r="IF140" i="1"/>
  <c r="IA140" i="1"/>
  <c r="HZ140" i="1"/>
  <c r="HU140" i="1"/>
  <c r="HT140" i="1"/>
  <c r="HI140" i="1"/>
  <c r="HH140" i="1"/>
  <c r="GK140" i="1"/>
  <c r="GJ140" i="1"/>
  <c r="GE140" i="1"/>
  <c r="GD140" i="1"/>
  <c r="FY140" i="1"/>
  <c r="FX140" i="1"/>
  <c r="FS140" i="1"/>
  <c r="FR140" i="1"/>
  <c r="FM140" i="1"/>
  <c r="FL140" i="1"/>
  <c r="FA140" i="1"/>
  <c r="EZ140" i="1"/>
  <c r="EU140" i="1"/>
  <c r="ET140" i="1"/>
  <c r="EO140" i="1"/>
  <c r="EN140" i="1"/>
  <c r="EC140" i="1"/>
  <c r="EB140" i="1"/>
  <c r="DW140" i="1"/>
  <c r="DV140" i="1"/>
  <c r="DQ140" i="1"/>
  <c r="DP140" i="1"/>
  <c r="DK140" i="1"/>
  <c r="DJ140" i="1"/>
  <c r="DE140" i="1"/>
  <c r="DD140" i="1"/>
  <c r="CY140" i="1"/>
  <c r="CX140" i="1"/>
  <c r="CS140" i="1"/>
  <c r="CR140" i="1"/>
  <c r="CM140" i="1"/>
  <c r="CL140" i="1"/>
  <c r="CG140" i="1"/>
  <c r="CF140" i="1"/>
  <c r="CA140" i="1"/>
  <c r="BZ140" i="1"/>
  <c r="BU140" i="1"/>
  <c r="BT140" i="1"/>
  <c r="BO140" i="1"/>
  <c r="BN140" i="1"/>
  <c r="BI140" i="1"/>
  <c r="BH140" i="1"/>
  <c r="BC140" i="1"/>
  <c r="BB140" i="1"/>
  <c r="AW140" i="1"/>
  <c r="AV140" i="1"/>
  <c r="AQ140" i="1"/>
  <c r="AP140" i="1"/>
  <c r="AK140" i="1"/>
  <c r="AJ140" i="1"/>
  <c r="AE140" i="1"/>
  <c r="AD140" i="1"/>
  <c r="Y140" i="1"/>
  <c r="X140" i="1"/>
  <c r="S140" i="1"/>
  <c r="R140" i="1"/>
  <c r="M140" i="1"/>
  <c r="L140" i="1"/>
  <c r="G140" i="1"/>
  <c r="F140" i="1"/>
  <c r="MV139" i="1"/>
  <c r="ME139" i="1"/>
  <c r="MA139" i="1"/>
  <c r="MB139" i="1" s="1"/>
  <c r="LZ139" i="1"/>
  <c r="LM139" i="1"/>
  <c r="LL139" i="1"/>
  <c r="LG139" i="1"/>
  <c r="LF139" i="1"/>
  <c r="LA139" i="1"/>
  <c r="KZ139" i="1"/>
  <c r="KU139" i="1"/>
  <c r="KT139" i="1"/>
  <c r="KO139" i="1"/>
  <c r="KN139" i="1"/>
  <c r="JW139" i="1"/>
  <c r="JV139" i="1"/>
  <c r="JQ139" i="1"/>
  <c r="JP139" i="1"/>
  <c r="JK139" i="1"/>
  <c r="JJ139" i="1"/>
  <c r="JE139" i="1"/>
  <c r="JD139" i="1"/>
  <c r="IY139" i="1"/>
  <c r="IX139" i="1"/>
  <c r="IS139" i="1"/>
  <c r="IR139" i="1"/>
  <c r="IM139" i="1"/>
  <c r="IL139" i="1"/>
  <c r="IG139" i="1"/>
  <c r="IF139" i="1"/>
  <c r="IA139" i="1"/>
  <c r="HZ139" i="1"/>
  <c r="HU139" i="1"/>
  <c r="HT139" i="1"/>
  <c r="HI139" i="1"/>
  <c r="HH139" i="1"/>
  <c r="GK139" i="1"/>
  <c r="GJ139" i="1"/>
  <c r="GE139" i="1"/>
  <c r="GD139" i="1"/>
  <c r="FY139" i="1"/>
  <c r="FX139" i="1"/>
  <c r="FS139" i="1"/>
  <c r="FR139" i="1"/>
  <c r="FM139" i="1"/>
  <c r="FL139" i="1"/>
  <c r="FA139" i="1"/>
  <c r="EZ139" i="1"/>
  <c r="EU139" i="1"/>
  <c r="ET139" i="1"/>
  <c r="EO139" i="1"/>
  <c r="EN139" i="1"/>
  <c r="EC139" i="1"/>
  <c r="EB139" i="1"/>
  <c r="DW139" i="1"/>
  <c r="DV139" i="1"/>
  <c r="DQ139" i="1"/>
  <c r="DP139" i="1"/>
  <c r="DK139" i="1"/>
  <c r="DJ139" i="1"/>
  <c r="DE139" i="1"/>
  <c r="DD139" i="1"/>
  <c r="CY139" i="1"/>
  <c r="CX139" i="1"/>
  <c r="CS139" i="1"/>
  <c r="CR139" i="1"/>
  <c r="CM139" i="1"/>
  <c r="CL139" i="1"/>
  <c r="CG139" i="1"/>
  <c r="CF139" i="1"/>
  <c r="CA139" i="1"/>
  <c r="BZ139" i="1"/>
  <c r="BU139" i="1"/>
  <c r="BT139" i="1"/>
  <c r="BO139" i="1"/>
  <c r="BN139" i="1"/>
  <c r="BI139" i="1"/>
  <c r="BH139" i="1"/>
  <c r="BC139" i="1"/>
  <c r="BB139" i="1"/>
  <c r="AW139" i="1"/>
  <c r="AV139" i="1"/>
  <c r="AQ139" i="1"/>
  <c r="AP139" i="1"/>
  <c r="AK139" i="1"/>
  <c r="AJ139" i="1"/>
  <c r="AE139" i="1"/>
  <c r="AD139" i="1"/>
  <c r="Y139" i="1"/>
  <c r="X139" i="1"/>
  <c r="S139" i="1"/>
  <c r="R139" i="1"/>
  <c r="M139" i="1"/>
  <c r="L139" i="1"/>
  <c r="G139" i="1"/>
  <c r="F139" i="1"/>
  <c r="LZ138" i="1"/>
  <c r="LM138" i="1"/>
  <c r="LL138" i="1"/>
  <c r="LG138" i="1"/>
  <c r="LF138" i="1"/>
  <c r="LA138" i="1"/>
  <c r="KZ138" i="1"/>
  <c r="KU138" i="1"/>
  <c r="KT138" i="1"/>
  <c r="KO138" i="1"/>
  <c r="KN138" i="1"/>
  <c r="JW138" i="1"/>
  <c r="JV138" i="1"/>
  <c r="JQ138" i="1"/>
  <c r="JP138" i="1"/>
  <c r="JK138" i="1"/>
  <c r="JJ138" i="1"/>
  <c r="JE138" i="1"/>
  <c r="JD138" i="1"/>
  <c r="IY138" i="1"/>
  <c r="IX138" i="1"/>
  <c r="IS138" i="1"/>
  <c r="IR138" i="1"/>
  <c r="IM138" i="1"/>
  <c r="IL138" i="1"/>
  <c r="IG138" i="1"/>
  <c r="IF138" i="1"/>
  <c r="IA138" i="1"/>
  <c r="HZ138" i="1"/>
  <c r="HU138" i="1"/>
  <c r="HT138" i="1"/>
  <c r="HI138" i="1"/>
  <c r="HH138" i="1"/>
  <c r="GK138" i="1"/>
  <c r="GJ138" i="1"/>
  <c r="GE138" i="1"/>
  <c r="GD138" i="1"/>
  <c r="FY138" i="1"/>
  <c r="FX138" i="1"/>
  <c r="FS138" i="1"/>
  <c r="FR138" i="1"/>
  <c r="FM138" i="1"/>
  <c r="FL138" i="1"/>
  <c r="FA138" i="1"/>
  <c r="EZ138" i="1"/>
  <c r="EU138" i="1"/>
  <c r="ET138" i="1"/>
  <c r="EO138" i="1"/>
  <c r="EN138" i="1"/>
  <c r="EC138" i="1"/>
  <c r="EB138" i="1"/>
  <c r="DW138" i="1"/>
  <c r="DV138" i="1"/>
  <c r="DQ138" i="1"/>
  <c r="DP138" i="1"/>
  <c r="DK138" i="1"/>
  <c r="DJ138" i="1"/>
  <c r="DE138" i="1"/>
  <c r="DD138" i="1"/>
  <c r="CY138" i="1"/>
  <c r="CX138" i="1"/>
  <c r="CS138" i="1"/>
  <c r="CR138" i="1"/>
  <c r="CM138" i="1"/>
  <c r="CL138" i="1"/>
  <c r="CG138" i="1"/>
  <c r="CF138" i="1"/>
  <c r="CA138" i="1"/>
  <c r="BZ138" i="1"/>
  <c r="BU138" i="1"/>
  <c r="BT138" i="1"/>
  <c r="BO138" i="1"/>
  <c r="BN138" i="1"/>
  <c r="BI138" i="1"/>
  <c r="BH138" i="1"/>
  <c r="BC138" i="1"/>
  <c r="BB138" i="1"/>
  <c r="AW138" i="1"/>
  <c r="AV138" i="1"/>
  <c r="AQ138" i="1"/>
  <c r="AP138" i="1"/>
  <c r="AK138" i="1"/>
  <c r="AJ138" i="1"/>
  <c r="AE138" i="1"/>
  <c r="AD138" i="1"/>
  <c r="Y138" i="1"/>
  <c r="X138" i="1"/>
  <c r="S138" i="1"/>
  <c r="R138" i="1"/>
  <c r="M138" i="1"/>
  <c r="L138" i="1"/>
  <c r="G138" i="1"/>
  <c r="F138" i="1"/>
  <c r="MV137" i="1"/>
  <c r="ME137" i="1"/>
  <c r="MA137" i="1"/>
  <c r="MB137" i="1" s="1"/>
  <c r="MC137" i="1" s="1"/>
  <c r="LZ137" i="1"/>
  <c r="LM137" i="1"/>
  <c r="LL137" i="1"/>
  <c r="LG137" i="1"/>
  <c r="LF137" i="1"/>
  <c r="LA137" i="1"/>
  <c r="KZ137" i="1"/>
  <c r="KU137" i="1"/>
  <c r="KT137" i="1"/>
  <c r="KO137" i="1"/>
  <c r="KN137" i="1"/>
  <c r="JW137" i="1"/>
  <c r="JV137" i="1"/>
  <c r="JQ137" i="1"/>
  <c r="JP137" i="1"/>
  <c r="JK137" i="1"/>
  <c r="JJ137" i="1"/>
  <c r="JE137" i="1"/>
  <c r="JD137" i="1"/>
  <c r="IY137" i="1"/>
  <c r="IX137" i="1"/>
  <c r="IS137" i="1"/>
  <c r="IR137" i="1"/>
  <c r="IM137" i="1"/>
  <c r="IL137" i="1"/>
  <c r="IG137" i="1"/>
  <c r="IF137" i="1"/>
  <c r="IA137" i="1"/>
  <c r="HZ137" i="1"/>
  <c r="HU137" i="1"/>
  <c r="HT137" i="1"/>
  <c r="HI137" i="1"/>
  <c r="HH137" i="1"/>
  <c r="GK137" i="1"/>
  <c r="GJ137" i="1"/>
  <c r="GE137" i="1"/>
  <c r="GD137" i="1"/>
  <c r="FY137" i="1"/>
  <c r="FX137" i="1"/>
  <c r="FS137" i="1"/>
  <c r="FR137" i="1"/>
  <c r="FA137" i="1"/>
  <c r="EZ137" i="1"/>
  <c r="EU137" i="1"/>
  <c r="ET137" i="1"/>
  <c r="EO137" i="1"/>
  <c r="EN137" i="1"/>
  <c r="EC137" i="1"/>
  <c r="EB137" i="1"/>
  <c r="DW137" i="1"/>
  <c r="DV137" i="1"/>
  <c r="DQ137" i="1"/>
  <c r="DP137" i="1"/>
  <c r="DK137" i="1"/>
  <c r="DJ137" i="1"/>
  <c r="DE137" i="1"/>
  <c r="DD137" i="1"/>
  <c r="CY137" i="1"/>
  <c r="CX137" i="1"/>
  <c r="CS137" i="1"/>
  <c r="CR137" i="1"/>
  <c r="CM137" i="1"/>
  <c r="CL137" i="1"/>
  <c r="CG137" i="1"/>
  <c r="CF137" i="1"/>
  <c r="CA137" i="1"/>
  <c r="BZ137" i="1"/>
  <c r="BU137" i="1"/>
  <c r="BT137" i="1"/>
  <c r="BO137" i="1"/>
  <c r="BN137" i="1"/>
  <c r="BI137" i="1"/>
  <c r="BH137" i="1"/>
  <c r="BC137" i="1"/>
  <c r="BB137" i="1"/>
  <c r="AW137" i="1"/>
  <c r="AV137" i="1"/>
  <c r="AQ137" i="1"/>
  <c r="AP137" i="1"/>
  <c r="AK137" i="1"/>
  <c r="AJ137" i="1"/>
  <c r="AE137" i="1"/>
  <c r="AD137" i="1"/>
  <c r="Y137" i="1"/>
  <c r="X137" i="1"/>
  <c r="S137" i="1"/>
  <c r="R137" i="1"/>
  <c r="M137" i="1"/>
  <c r="L137" i="1"/>
  <c r="G137" i="1"/>
  <c r="F137" i="1"/>
  <c r="MV136" i="1"/>
  <c r="ME136" i="1"/>
  <c r="MA136" i="1"/>
  <c r="MB136" i="1" s="1"/>
  <c r="LZ136" i="1"/>
  <c r="LM136" i="1"/>
  <c r="LL136" i="1"/>
  <c r="LG136" i="1"/>
  <c r="LF136" i="1"/>
  <c r="LA136" i="1"/>
  <c r="KZ136" i="1"/>
  <c r="KU136" i="1"/>
  <c r="KT136" i="1"/>
  <c r="KO136" i="1"/>
  <c r="KN136" i="1"/>
  <c r="JW136" i="1"/>
  <c r="JV136" i="1"/>
  <c r="JQ136" i="1"/>
  <c r="JP136" i="1"/>
  <c r="JK136" i="1"/>
  <c r="JJ136" i="1"/>
  <c r="JE136" i="1"/>
  <c r="JD136" i="1"/>
  <c r="IY136" i="1"/>
  <c r="IX136" i="1"/>
  <c r="IS136" i="1"/>
  <c r="IR136" i="1"/>
  <c r="IM136" i="1"/>
  <c r="IL136" i="1"/>
  <c r="IG136" i="1"/>
  <c r="IF136" i="1"/>
  <c r="IA136" i="1"/>
  <c r="HZ136" i="1"/>
  <c r="HU136" i="1"/>
  <c r="HT136" i="1"/>
  <c r="HI136" i="1"/>
  <c r="HH136" i="1"/>
  <c r="GK136" i="1"/>
  <c r="GJ136" i="1"/>
  <c r="GE136" i="1"/>
  <c r="GD136" i="1"/>
  <c r="FY136" i="1"/>
  <c r="FX136" i="1"/>
  <c r="FS136" i="1"/>
  <c r="FR136" i="1"/>
  <c r="FM136" i="1"/>
  <c r="FL136" i="1"/>
  <c r="FA136" i="1"/>
  <c r="EZ136" i="1"/>
  <c r="EU136" i="1"/>
  <c r="ET136" i="1"/>
  <c r="EO136" i="1"/>
  <c r="EN136" i="1"/>
  <c r="EC136" i="1"/>
  <c r="EB136" i="1"/>
  <c r="DW136" i="1"/>
  <c r="DV136" i="1"/>
  <c r="DQ136" i="1"/>
  <c r="DP136" i="1"/>
  <c r="DK136" i="1"/>
  <c r="DJ136" i="1"/>
  <c r="DE136" i="1"/>
  <c r="DD136" i="1"/>
  <c r="CY136" i="1"/>
  <c r="CX136" i="1"/>
  <c r="CS136" i="1"/>
  <c r="CR136" i="1"/>
  <c r="CM136" i="1"/>
  <c r="CL136" i="1"/>
  <c r="CG136" i="1"/>
  <c r="CF136" i="1"/>
  <c r="CA136" i="1"/>
  <c r="BZ136" i="1"/>
  <c r="BU136" i="1"/>
  <c r="BT136" i="1"/>
  <c r="BO136" i="1"/>
  <c r="BN136" i="1"/>
  <c r="BI136" i="1"/>
  <c r="BH136" i="1"/>
  <c r="BC136" i="1"/>
  <c r="BB136" i="1"/>
  <c r="AW136" i="1"/>
  <c r="AV136" i="1"/>
  <c r="AQ136" i="1"/>
  <c r="AP136" i="1"/>
  <c r="AK136" i="1"/>
  <c r="AJ136" i="1"/>
  <c r="AE136" i="1"/>
  <c r="AD136" i="1"/>
  <c r="Y136" i="1"/>
  <c r="X136" i="1"/>
  <c r="S136" i="1"/>
  <c r="R136" i="1"/>
  <c r="M136" i="1"/>
  <c r="L136" i="1"/>
  <c r="G136" i="1"/>
  <c r="F136" i="1"/>
  <c r="LZ135" i="1"/>
  <c r="LM135" i="1"/>
  <c r="LL135" i="1"/>
  <c r="LG135" i="1"/>
  <c r="LF135" i="1"/>
  <c r="LA135" i="1"/>
  <c r="KZ135" i="1"/>
  <c r="KU135" i="1"/>
  <c r="KT135" i="1"/>
  <c r="KO135" i="1"/>
  <c r="KN135" i="1"/>
  <c r="JW135" i="1"/>
  <c r="JV135" i="1"/>
  <c r="JQ135" i="1"/>
  <c r="JP135" i="1"/>
  <c r="JK135" i="1"/>
  <c r="JJ135" i="1"/>
  <c r="JE135" i="1"/>
  <c r="JD135" i="1"/>
  <c r="IY135" i="1"/>
  <c r="IX135" i="1"/>
  <c r="IS135" i="1"/>
  <c r="IR135" i="1"/>
  <c r="IM135" i="1"/>
  <c r="IL135" i="1"/>
  <c r="IG135" i="1"/>
  <c r="IF135" i="1"/>
  <c r="IA135" i="1"/>
  <c r="HZ135" i="1"/>
  <c r="HU135" i="1"/>
  <c r="HT135" i="1"/>
  <c r="HI135" i="1"/>
  <c r="HH135" i="1"/>
  <c r="GK135" i="1"/>
  <c r="GJ135" i="1"/>
  <c r="GE135" i="1"/>
  <c r="GD135" i="1"/>
  <c r="FY135" i="1"/>
  <c r="FX135" i="1"/>
  <c r="FS135" i="1"/>
  <c r="FR135" i="1"/>
  <c r="FA135" i="1"/>
  <c r="EZ135" i="1"/>
  <c r="EU135" i="1"/>
  <c r="ET135" i="1"/>
  <c r="EO135" i="1"/>
  <c r="EN135" i="1"/>
  <c r="EC135" i="1"/>
  <c r="EB135" i="1"/>
  <c r="DW135" i="1"/>
  <c r="DV135" i="1"/>
  <c r="DQ135" i="1"/>
  <c r="DP135" i="1"/>
  <c r="DK135" i="1"/>
  <c r="DJ135" i="1"/>
  <c r="DE135" i="1"/>
  <c r="DD135" i="1"/>
  <c r="CY135" i="1"/>
  <c r="CX135" i="1"/>
  <c r="CS135" i="1"/>
  <c r="CR135" i="1"/>
  <c r="CM135" i="1"/>
  <c r="CL135" i="1"/>
  <c r="CG135" i="1"/>
  <c r="CF135" i="1"/>
  <c r="CA135" i="1"/>
  <c r="BZ135" i="1"/>
  <c r="BU135" i="1"/>
  <c r="BT135" i="1"/>
  <c r="BO135" i="1"/>
  <c r="BN135" i="1"/>
  <c r="BI135" i="1"/>
  <c r="BH135" i="1"/>
  <c r="BC135" i="1"/>
  <c r="BB135" i="1"/>
  <c r="AW135" i="1"/>
  <c r="AV135" i="1"/>
  <c r="AQ135" i="1"/>
  <c r="AP135" i="1"/>
  <c r="AK135" i="1"/>
  <c r="AJ135" i="1"/>
  <c r="AE135" i="1"/>
  <c r="AD135" i="1"/>
  <c r="Y135" i="1"/>
  <c r="X135" i="1"/>
  <c r="S135" i="1"/>
  <c r="R135" i="1"/>
  <c r="M135" i="1"/>
  <c r="L135" i="1"/>
  <c r="G135" i="1"/>
  <c r="F135" i="1"/>
  <c r="MV134" i="1"/>
  <c r="ME134" i="1"/>
  <c r="MA134" i="1"/>
  <c r="MB134" i="1" s="1"/>
  <c r="LZ134" i="1"/>
  <c r="LM134" i="1"/>
  <c r="LL134" i="1"/>
  <c r="LG134" i="1"/>
  <c r="LF134" i="1"/>
  <c r="LA134" i="1"/>
  <c r="KZ134" i="1"/>
  <c r="KU134" i="1"/>
  <c r="KT134" i="1"/>
  <c r="KO134" i="1"/>
  <c r="KN134" i="1"/>
  <c r="JW134" i="1"/>
  <c r="JV134" i="1"/>
  <c r="JQ134" i="1"/>
  <c r="JP134" i="1"/>
  <c r="JK134" i="1"/>
  <c r="JJ134" i="1"/>
  <c r="JE134" i="1"/>
  <c r="JD134" i="1"/>
  <c r="IY134" i="1"/>
  <c r="IX134" i="1"/>
  <c r="IS134" i="1"/>
  <c r="IR134" i="1"/>
  <c r="IM134" i="1"/>
  <c r="IL134" i="1"/>
  <c r="IG134" i="1"/>
  <c r="IF134" i="1"/>
  <c r="IA134" i="1"/>
  <c r="HZ134" i="1"/>
  <c r="HU134" i="1"/>
  <c r="HT134" i="1"/>
  <c r="HI134" i="1"/>
  <c r="HH134" i="1"/>
  <c r="GK134" i="1"/>
  <c r="GJ134" i="1"/>
  <c r="GE134" i="1"/>
  <c r="GD134" i="1"/>
  <c r="FY134" i="1"/>
  <c r="FX134" i="1"/>
  <c r="FS134" i="1"/>
  <c r="FR134" i="1"/>
  <c r="FM134" i="1"/>
  <c r="FL134" i="1"/>
  <c r="FA134" i="1"/>
  <c r="EZ134" i="1"/>
  <c r="EU134" i="1"/>
  <c r="ET134" i="1"/>
  <c r="EO134" i="1"/>
  <c r="EN134" i="1"/>
  <c r="EC134" i="1"/>
  <c r="EB134" i="1"/>
  <c r="DW134" i="1"/>
  <c r="DV134" i="1"/>
  <c r="DQ134" i="1"/>
  <c r="DP134" i="1"/>
  <c r="DK134" i="1"/>
  <c r="DJ134" i="1"/>
  <c r="DE134" i="1"/>
  <c r="DD134" i="1"/>
  <c r="CY134" i="1"/>
  <c r="CX134" i="1"/>
  <c r="CS134" i="1"/>
  <c r="CR134" i="1"/>
  <c r="CM134" i="1"/>
  <c r="CL134" i="1"/>
  <c r="CG134" i="1"/>
  <c r="CF134" i="1"/>
  <c r="CA134" i="1"/>
  <c r="BZ134" i="1"/>
  <c r="BU134" i="1"/>
  <c r="BT134" i="1"/>
  <c r="BO134" i="1"/>
  <c r="BN134" i="1"/>
  <c r="BI134" i="1"/>
  <c r="BH134" i="1"/>
  <c r="BC134" i="1"/>
  <c r="BB134" i="1"/>
  <c r="AW134" i="1"/>
  <c r="AV134" i="1"/>
  <c r="AQ134" i="1"/>
  <c r="AP134" i="1"/>
  <c r="AK134" i="1"/>
  <c r="AJ134" i="1"/>
  <c r="AE134" i="1"/>
  <c r="AD134" i="1"/>
  <c r="Y134" i="1"/>
  <c r="X134" i="1"/>
  <c r="S134" i="1"/>
  <c r="R134" i="1"/>
  <c r="M134" i="1"/>
  <c r="L134" i="1"/>
  <c r="G134" i="1"/>
  <c r="F134" i="1"/>
  <c r="MV133" i="1"/>
  <c r="ME133" i="1"/>
  <c r="MA133" i="1"/>
  <c r="MB133" i="1" s="1"/>
  <c r="MC133" i="1" s="1"/>
  <c r="LZ133" i="1"/>
  <c r="LM133" i="1"/>
  <c r="LL133" i="1"/>
  <c r="LG133" i="1"/>
  <c r="LF133" i="1"/>
  <c r="LA133" i="1"/>
  <c r="KZ133" i="1"/>
  <c r="KU133" i="1"/>
  <c r="KT133" i="1"/>
  <c r="KO133" i="1"/>
  <c r="KN133" i="1"/>
  <c r="JW133" i="1"/>
  <c r="JV133" i="1"/>
  <c r="JQ133" i="1"/>
  <c r="JP133" i="1"/>
  <c r="JK133" i="1"/>
  <c r="JJ133" i="1"/>
  <c r="JE133" i="1"/>
  <c r="JD133" i="1"/>
  <c r="IY133" i="1"/>
  <c r="IX133" i="1"/>
  <c r="IS133" i="1"/>
  <c r="IR133" i="1"/>
  <c r="IM133" i="1"/>
  <c r="IL133" i="1"/>
  <c r="IG133" i="1"/>
  <c r="IF133" i="1"/>
  <c r="IA133" i="1"/>
  <c r="HZ133" i="1"/>
  <c r="HU133" i="1"/>
  <c r="HT133" i="1"/>
  <c r="HI133" i="1"/>
  <c r="HH133" i="1"/>
  <c r="GK133" i="1"/>
  <c r="GJ133" i="1"/>
  <c r="GE133" i="1"/>
  <c r="GD133" i="1"/>
  <c r="FY133" i="1"/>
  <c r="FX133" i="1"/>
  <c r="FS133" i="1"/>
  <c r="FR133" i="1"/>
  <c r="FM133" i="1"/>
  <c r="FL133" i="1"/>
  <c r="FA133" i="1"/>
  <c r="EZ133" i="1"/>
  <c r="EU133" i="1"/>
  <c r="ET133" i="1"/>
  <c r="EO133" i="1"/>
  <c r="EN133" i="1"/>
  <c r="EC133" i="1"/>
  <c r="EB133" i="1"/>
  <c r="DW133" i="1"/>
  <c r="DV133" i="1"/>
  <c r="DQ133" i="1"/>
  <c r="DP133" i="1"/>
  <c r="DK133" i="1"/>
  <c r="DJ133" i="1"/>
  <c r="DE133" i="1"/>
  <c r="DD133" i="1"/>
  <c r="CY133" i="1"/>
  <c r="CX133" i="1"/>
  <c r="CS133" i="1"/>
  <c r="CR133" i="1"/>
  <c r="CM133" i="1"/>
  <c r="CL133" i="1"/>
  <c r="CG133" i="1"/>
  <c r="CF133" i="1"/>
  <c r="CA133" i="1"/>
  <c r="BZ133" i="1"/>
  <c r="BU133" i="1"/>
  <c r="BT133" i="1"/>
  <c r="BO133" i="1"/>
  <c r="BN133" i="1"/>
  <c r="BI133" i="1"/>
  <c r="BH133" i="1"/>
  <c r="BC133" i="1"/>
  <c r="BB133" i="1"/>
  <c r="AW133" i="1"/>
  <c r="AV133" i="1"/>
  <c r="AQ133" i="1"/>
  <c r="AP133" i="1"/>
  <c r="AK133" i="1"/>
  <c r="AJ133" i="1"/>
  <c r="AE133" i="1"/>
  <c r="AD133" i="1"/>
  <c r="Y133" i="1"/>
  <c r="X133" i="1"/>
  <c r="S133" i="1"/>
  <c r="R133" i="1"/>
  <c r="M133" i="1"/>
  <c r="L133" i="1"/>
  <c r="G133" i="1"/>
  <c r="F133" i="1"/>
  <c r="LZ132" i="1"/>
  <c r="LM132" i="1"/>
  <c r="LL132" i="1"/>
  <c r="LG132" i="1"/>
  <c r="LF132" i="1"/>
  <c r="LA132" i="1"/>
  <c r="KZ132" i="1"/>
  <c r="KU132" i="1"/>
  <c r="KT132" i="1"/>
  <c r="KO132" i="1"/>
  <c r="KN132" i="1"/>
  <c r="JW132" i="1"/>
  <c r="JV132" i="1"/>
  <c r="JQ132" i="1"/>
  <c r="JP132" i="1"/>
  <c r="JK132" i="1"/>
  <c r="JJ132" i="1"/>
  <c r="JE132" i="1"/>
  <c r="JD132" i="1"/>
  <c r="IY132" i="1"/>
  <c r="IX132" i="1"/>
  <c r="IS132" i="1"/>
  <c r="IR132" i="1"/>
  <c r="IM132" i="1"/>
  <c r="IL132" i="1"/>
  <c r="IG132" i="1"/>
  <c r="IF132" i="1"/>
  <c r="IA132" i="1"/>
  <c r="HZ132" i="1"/>
  <c r="HU132" i="1"/>
  <c r="HT132" i="1"/>
  <c r="HI132" i="1"/>
  <c r="HH132" i="1"/>
  <c r="GK132" i="1"/>
  <c r="GJ132" i="1"/>
  <c r="GE132" i="1"/>
  <c r="GD132" i="1"/>
  <c r="FY132" i="1"/>
  <c r="FX132" i="1"/>
  <c r="FS132" i="1"/>
  <c r="FR132" i="1"/>
  <c r="FM132" i="1"/>
  <c r="FL132" i="1"/>
  <c r="FA132" i="1"/>
  <c r="EZ132" i="1"/>
  <c r="EU132" i="1"/>
  <c r="ET132" i="1"/>
  <c r="EO132" i="1"/>
  <c r="EN132" i="1"/>
  <c r="EC132" i="1"/>
  <c r="EB132" i="1"/>
  <c r="DW132" i="1"/>
  <c r="DV132" i="1"/>
  <c r="DQ132" i="1"/>
  <c r="DP132" i="1"/>
  <c r="DK132" i="1"/>
  <c r="DJ132" i="1"/>
  <c r="DE132" i="1"/>
  <c r="DD132" i="1"/>
  <c r="CY132" i="1"/>
  <c r="CX132" i="1"/>
  <c r="CS132" i="1"/>
  <c r="CR132" i="1"/>
  <c r="CM132" i="1"/>
  <c r="CL132" i="1"/>
  <c r="CG132" i="1"/>
  <c r="CF132" i="1"/>
  <c r="CA132" i="1"/>
  <c r="BZ132" i="1"/>
  <c r="BU132" i="1"/>
  <c r="BT132" i="1"/>
  <c r="BO132" i="1"/>
  <c r="BN132" i="1"/>
  <c r="BI132" i="1"/>
  <c r="BH132" i="1"/>
  <c r="BC132" i="1"/>
  <c r="BB132" i="1"/>
  <c r="AW132" i="1"/>
  <c r="AV132" i="1"/>
  <c r="AQ132" i="1"/>
  <c r="AP132" i="1"/>
  <c r="AK132" i="1"/>
  <c r="AJ132" i="1"/>
  <c r="AE132" i="1"/>
  <c r="AD132" i="1"/>
  <c r="Y132" i="1"/>
  <c r="X132" i="1"/>
  <c r="S132" i="1"/>
  <c r="R132" i="1"/>
  <c r="M132" i="1"/>
  <c r="L132" i="1"/>
  <c r="G132" i="1"/>
  <c r="F132" i="1"/>
  <c r="MV131" i="1"/>
  <c r="ME131" i="1"/>
  <c r="MA131" i="1"/>
  <c r="MB131" i="1" s="1"/>
  <c r="LZ131" i="1"/>
  <c r="LM131" i="1"/>
  <c r="LL131" i="1"/>
  <c r="LG131" i="1"/>
  <c r="LF131" i="1"/>
  <c r="LA131" i="1"/>
  <c r="KZ131" i="1"/>
  <c r="KU131" i="1"/>
  <c r="KT131" i="1"/>
  <c r="KO131" i="1"/>
  <c r="KN131" i="1"/>
  <c r="JW131" i="1"/>
  <c r="JV131" i="1"/>
  <c r="JQ131" i="1"/>
  <c r="JP131" i="1"/>
  <c r="JK131" i="1"/>
  <c r="JJ131" i="1"/>
  <c r="JE131" i="1"/>
  <c r="JD131" i="1"/>
  <c r="IY131" i="1"/>
  <c r="IX131" i="1"/>
  <c r="IS131" i="1"/>
  <c r="IR131" i="1"/>
  <c r="IM131" i="1"/>
  <c r="IL131" i="1"/>
  <c r="IG131" i="1"/>
  <c r="IF131" i="1"/>
  <c r="IA131" i="1"/>
  <c r="HZ131" i="1"/>
  <c r="HU131" i="1"/>
  <c r="HT131" i="1"/>
  <c r="HI131" i="1"/>
  <c r="HH131" i="1"/>
  <c r="GK131" i="1"/>
  <c r="GJ131" i="1"/>
  <c r="GE131" i="1"/>
  <c r="GD131" i="1"/>
  <c r="FY131" i="1"/>
  <c r="FX131" i="1"/>
  <c r="FS131" i="1"/>
  <c r="FR131" i="1"/>
  <c r="FA131" i="1"/>
  <c r="EZ131" i="1"/>
  <c r="EU131" i="1"/>
  <c r="ET131" i="1"/>
  <c r="EO131" i="1"/>
  <c r="EN131" i="1"/>
  <c r="EC131" i="1"/>
  <c r="EB131" i="1"/>
  <c r="DW131" i="1"/>
  <c r="DV131" i="1"/>
  <c r="DQ131" i="1"/>
  <c r="DP131" i="1"/>
  <c r="DK131" i="1"/>
  <c r="DJ131" i="1"/>
  <c r="DE131" i="1"/>
  <c r="DD131" i="1"/>
  <c r="CY131" i="1"/>
  <c r="CX131" i="1"/>
  <c r="CS131" i="1"/>
  <c r="CR131" i="1"/>
  <c r="CM131" i="1"/>
  <c r="CL131" i="1"/>
  <c r="CG131" i="1"/>
  <c r="CF131" i="1"/>
  <c r="CA131" i="1"/>
  <c r="BZ131" i="1"/>
  <c r="BU131" i="1"/>
  <c r="BT131" i="1"/>
  <c r="BO131" i="1"/>
  <c r="BN131" i="1"/>
  <c r="BI131" i="1"/>
  <c r="BH131" i="1"/>
  <c r="BC131" i="1"/>
  <c r="BB131" i="1"/>
  <c r="AW131" i="1"/>
  <c r="AV131" i="1"/>
  <c r="AQ131" i="1"/>
  <c r="AP131" i="1"/>
  <c r="AK131" i="1"/>
  <c r="AJ131" i="1"/>
  <c r="AE131" i="1"/>
  <c r="AD131" i="1"/>
  <c r="Y131" i="1"/>
  <c r="X131" i="1"/>
  <c r="S131" i="1"/>
  <c r="R131" i="1"/>
  <c r="M131" i="1"/>
  <c r="L131" i="1"/>
  <c r="G131" i="1"/>
  <c r="F131" i="1"/>
  <c r="MV130" i="1"/>
  <c r="ME130" i="1"/>
  <c r="MA130" i="1"/>
  <c r="MB130" i="1" s="1"/>
  <c r="LZ130" i="1"/>
  <c r="LM130" i="1"/>
  <c r="LL130" i="1"/>
  <c r="LG130" i="1"/>
  <c r="LF130" i="1"/>
  <c r="LA130" i="1"/>
  <c r="KZ130" i="1"/>
  <c r="KU130" i="1"/>
  <c r="KT130" i="1"/>
  <c r="KO130" i="1"/>
  <c r="KN130" i="1"/>
  <c r="JW130" i="1"/>
  <c r="JV130" i="1"/>
  <c r="JQ130" i="1"/>
  <c r="JP130" i="1"/>
  <c r="JK130" i="1"/>
  <c r="JJ130" i="1"/>
  <c r="JE130" i="1"/>
  <c r="JD130" i="1"/>
  <c r="IY130" i="1"/>
  <c r="IX130" i="1"/>
  <c r="IS130" i="1"/>
  <c r="IR130" i="1"/>
  <c r="IM130" i="1"/>
  <c r="IL130" i="1"/>
  <c r="IG130" i="1"/>
  <c r="IF130" i="1"/>
  <c r="IA130" i="1"/>
  <c r="HZ130" i="1"/>
  <c r="HU130" i="1"/>
  <c r="HT130" i="1"/>
  <c r="HI130" i="1"/>
  <c r="HH130" i="1"/>
  <c r="GK130" i="1"/>
  <c r="GJ130" i="1"/>
  <c r="GE130" i="1"/>
  <c r="GD130" i="1"/>
  <c r="FY130" i="1"/>
  <c r="FX130" i="1"/>
  <c r="FS130" i="1"/>
  <c r="FR130" i="1"/>
  <c r="FA130" i="1"/>
  <c r="EZ130" i="1"/>
  <c r="EU130" i="1"/>
  <c r="ET130" i="1"/>
  <c r="EO130" i="1"/>
  <c r="EN130" i="1"/>
  <c r="EC130" i="1"/>
  <c r="EB130" i="1"/>
  <c r="DW130" i="1"/>
  <c r="DV130" i="1"/>
  <c r="DQ130" i="1"/>
  <c r="DP130" i="1"/>
  <c r="DK130" i="1"/>
  <c r="DJ130" i="1"/>
  <c r="DE130" i="1"/>
  <c r="DD130" i="1"/>
  <c r="CY130" i="1"/>
  <c r="CX130" i="1"/>
  <c r="CS130" i="1"/>
  <c r="CR130" i="1"/>
  <c r="CM130" i="1"/>
  <c r="CL130" i="1"/>
  <c r="CG130" i="1"/>
  <c r="CF130" i="1"/>
  <c r="CA130" i="1"/>
  <c r="BZ130" i="1"/>
  <c r="BU130" i="1"/>
  <c r="BT130" i="1"/>
  <c r="BO130" i="1"/>
  <c r="BN130" i="1"/>
  <c r="BI130" i="1"/>
  <c r="BH130" i="1"/>
  <c r="BC130" i="1"/>
  <c r="BB130" i="1"/>
  <c r="AW130" i="1"/>
  <c r="AV130" i="1"/>
  <c r="AQ130" i="1"/>
  <c r="AP130" i="1"/>
  <c r="AK130" i="1"/>
  <c r="AJ130" i="1"/>
  <c r="AE130" i="1"/>
  <c r="AD130" i="1"/>
  <c r="Y130" i="1"/>
  <c r="X130" i="1"/>
  <c r="S130" i="1"/>
  <c r="R130" i="1"/>
  <c r="M130" i="1"/>
  <c r="L130" i="1"/>
  <c r="G130" i="1"/>
  <c r="F130" i="1"/>
  <c r="LZ129" i="1"/>
  <c r="LM129" i="1"/>
  <c r="LL129" i="1"/>
  <c r="LG129" i="1"/>
  <c r="LF129" i="1"/>
  <c r="LA129" i="1"/>
  <c r="KZ129" i="1"/>
  <c r="KU129" i="1"/>
  <c r="KT129" i="1"/>
  <c r="KO129" i="1"/>
  <c r="KN129" i="1"/>
  <c r="JW129" i="1"/>
  <c r="JV129" i="1"/>
  <c r="JQ129" i="1"/>
  <c r="JP129" i="1"/>
  <c r="JK129" i="1"/>
  <c r="JJ129" i="1"/>
  <c r="JE129" i="1"/>
  <c r="JD129" i="1"/>
  <c r="IY129" i="1"/>
  <c r="IX129" i="1"/>
  <c r="IS129" i="1"/>
  <c r="IR129" i="1"/>
  <c r="IM129" i="1"/>
  <c r="IL129" i="1"/>
  <c r="IG129" i="1"/>
  <c r="IF129" i="1"/>
  <c r="IA129" i="1"/>
  <c r="HZ129" i="1"/>
  <c r="HU129" i="1"/>
  <c r="HT129" i="1"/>
  <c r="HI129" i="1"/>
  <c r="HH129" i="1"/>
  <c r="GK129" i="1"/>
  <c r="GJ129" i="1"/>
  <c r="GE129" i="1"/>
  <c r="GD129" i="1"/>
  <c r="FY129" i="1"/>
  <c r="FX129" i="1"/>
  <c r="FS129" i="1"/>
  <c r="FR129" i="1"/>
  <c r="FA129" i="1"/>
  <c r="EZ129" i="1"/>
  <c r="EU129" i="1"/>
  <c r="ET129" i="1"/>
  <c r="EO129" i="1"/>
  <c r="EN129" i="1"/>
  <c r="EC129" i="1"/>
  <c r="EB129" i="1"/>
  <c r="DW129" i="1"/>
  <c r="DV129" i="1"/>
  <c r="DQ129" i="1"/>
  <c r="DP129" i="1"/>
  <c r="DK129" i="1"/>
  <c r="DJ129" i="1"/>
  <c r="DE129" i="1"/>
  <c r="DD129" i="1"/>
  <c r="CY129" i="1"/>
  <c r="CX129" i="1"/>
  <c r="CS129" i="1"/>
  <c r="CR129" i="1"/>
  <c r="CM129" i="1"/>
  <c r="CL129" i="1"/>
  <c r="CG129" i="1"/>
  <c r="CF129" i="1"/>
  <c r="CA129" i="1"/>
  <c r="BZ129" i="1"/>
  <c r="BU129" i="1"/>
  <c r="BT129" i="1"/>
  <c r="BO129" i="1"/>
  <c r="BN129" i="1"/>
  <c r="BI129" i="1"/>
  <c r="BH129" i="1"/>
  <c r="BC129" i="1"/>
  <c r="BB129" i="1"/>
  <c r="AW129" i="1"/>
  <c r="AV129" i="1"/>
  <c r="AQ129" i="1"/>
  <c r="AP129" i="1"/>
  <c r="AK129" i="1"/>
  <c r="AJ129" i="1"/>
  <c r="AE129" i="1"/>
  <c r="AD129" i="1"/>
  <c r="Y129" i="1"/>
  <c r="X129" i="1"/>
  <c r="S129" i="1"/>
  <c r="R129" i="1"/>
  <c r="M129" i="1"/>
  <c r="L129" i="1"/>
  <c r="G129" i="1"/>
  <c r="F129" i="1"/>
  <c r="MV128" i="1"/>
  <c r="ME128" i="1"/>
  <c r="MA128" i="1"/>
  <c r="MB128" i="1" s="1"/>
  <c r="LZ128" i="1"/>
  <c r="LM128" i="1"/>
  <c r="LL128" i="1"/>
  <c r="LG128" i="1"/>
  <c r="LF128" i="1"/>
  <c r="LA128" i="1"/>
  <c r="KZ128" i="1"/>
  <c r="KU128" i="1"/>
  <c r="KT128" i="1"/>
  <c r="KO128" i="1"/>
  <c r="KN128" i="1"/>
  <c r="JW128" i="1"/>
  <c r="JV128" i="1"/>
  <c r="JQ128" i="1"/>
  <c r="JP128" i="1"/>
  <c r="JK128" i="1"/>
  <c r="JJ128" i="1"/>
  <c r="JE128" i="1"/>
  <c r="JD128" i="1"/>
  <c r="IY128" i="1"/>
  <c r="IX128" i="1"/>
  <c r="IS128" i="1"/>
  <c r="IR128" i="1"/>
  <c r="IM128" i="1"/>
  <c r="IL128" i="1"/>
  <c r="IG128" i="1"/>
  <c r="IF128" i="1"/>
  <c r="IA128" i="1"/>
  <c r="HZ128" i="1"/>
  <c r="HU128" i="1"/>
  <c r="HT128" i="1"/>
  <c r="HI128" i="1"/>
  <c r="HH128" i="1"/>
  <c r="GK128" i="1"/>
  <c r="GJ128" i="1"/>
  <c r="GE128" i="1"/>
  <c r="GD128" i="1"/>
  <c r="FY128" i="1"/>
  <c r="FX128" i="1"/>
  <c r="FS128" i="1"/>
  <c r="FR128" i="1"/>
  <c r="FA128" i="1"/>
  <c r="EZ128" i="1"/>
  <c r="EU128" i="1"/>
  <c r="ET128" i="1"/>
  <c r="EO128" i="1"/>
  <c r="EN128" i="1"/>
  <c r="EC128" i="1"/>
  <c r="EB128" i="1"/>
  <c r="DW128" i="1"/>
  <c r="DV128" i="1"/>
  <c r="DQ128" i="1"/>
  <c r="DP128" i="1"/>
  <c r="DK128" i="1"/>
  <c r="DJ128" i="1"/>
  <c r="DE128" i="1"/>
  <c r="DD128" i="1"/>
  <c r="CY128" i="1"/>
  <c r="CX128" i="1"/>
  <c r="CS128" i="1"/>
  <c r="CR128" i="1"/>
  <c r="CM128" i="1"/>
  <c r="CL128" i="1"/>
  <c r="CG128" i="1"/>
  <c r="CF128" i="1"/>
  <c r="CA128" i="1"/>
  <c r="BZ128" i="1"/>
  <c r="BU128" i="1"/>
  <c r="BT128" i="1"/>
  <c r="BO128" i="1"/>
  <c r="BN128" i="1"/>
  <c r="BI128" i="1"/>
  <c r="BH128" i="1"/>
  <c r="BC128" i="1"/>
  <c r="BB128" i="1"/>
  <c r="AW128" i="1"/>
  <c r="AV128" i="1"/>
  <c r="AQ128" i="1"/>
  <c r="AP128" i="1"/>
  <c r="AK128" i="1"/>
  <c r="AJ128" i="1"/>
  <c r="AE128" i="1"/>
  <c r="AD128" i="1"/>
  <c r="Y128" i="1"/>
  <c r="X128" i="1"/>
  <c r="S128" i="1"/>
  <c r="R128" i="1"/>
  <c r="M128" i="1"/>
  <c r="L128" i="1"/>
  <c r="G128" i="1"/>
  <c r="F128" i="1"/>
  <c r="MV127" i="1"/>
  <c r="ME127" i="1"/>
  <c r="MA127" i="1"/>
  <c r="MB127" i="1" s="1"/>
  <c r="LZ127" i="1"/>
  <c r="LM127" i="1"/>
  <c r="LL127" i="1"/>
  <c r="LG127" i="1"/>
  <c r="LF127" i="1"/>
  <c r="LA127" i="1"/>
  <c r="KZ127" i="1"/>
  <c r="KU127" i="1"/>
  <c r="KT127" i="1"/>
  <c r="KO127" i="1"/>
  <c r="KN127" i="1"/>
  <c r="JW127" i="1"/>
  <c r="JV127" i="1"/>
  <c r="JQ127" i="1"/>
  <c r="JP127" i="1"/>
  <c r="JK127" i="1"/>
  <c r="JJ127" i="1"/>
  <c r="JE127" i="1"/>
  <c r="JD127" i="1"/>
  <c r="IY127" i="1"/>
  <c r="IX127" i="1"/>
  <c r="IS127" i="1"/>
  <c r="IR127" i="1"/>
  <c r="IM127" i="1"/>
  <c r="IL127" i="1"/>
  <c r="IG127" i="1"/>
  <c r="IF127" i="1"/>
  <c r="IA127" i="1"/>
  <c r="HZ127" i="1"/>
  <c r="HU127" i="1"/>
  <c r="HT127" i="1"/>
  <c r="HI127" i="1"/>
  <c r="HH127" i="1"/>
  <c r="GK127" i="1"/>
  <c r="GJ127" i="1"/>
  <c r="GE127" i="1"/>
  <c r="GD127" i="1"/>
  <c r="FY127" i="1"/>
  <c r="FX127" i="1"/>
  <c r="FS127" i="1"/>
  <c r="FR127" i="1"/>
  <c r="FA127" i="1"/>
  <c r="EZ127" i="1"/>
  <c r="EU127" i="1"/>
  <c r="ET127" i="1"/>
  <c r="EO127" i="1"/>
  <c r="EN127" i="1"/>
  <c r="EC127" i="1"/>
  <c r="EB127" i="1"/>
  <c r="DW127" i="1"/>
  <c r="DV127" i="1"/>
  <c r="DQ127" i="1"/>
  <c r="DP127" i="1"/>
  <c r="DK127" i="1"/>
  <c r="DJ127" i="1"/>
  <c r="DE127" i="1"/>
  <c r="DD127" i="1"/>
  <c r="CY127" i="1"/>
  <c r="CX127" i="1"/>
  <c r="CS127" i="1"/>
  <c r="CR127" i="1"/>
  <c r="CM127" i="1"/>
  <c r="CL127" i="1"/>
  <c r="CG127" i="1"/>
  <c r="CF127" i="1"/>
  <c r="CA127" i="1"/>
  <c r="BZ127" i="1"/>
  <c r="BU127" i="1"/>
  <c r="BT127" i="1"/>
  <c r="BO127" i="1"/>
  <c r="BN127" i="1"/>
  <c r="BI127" i="1"/>
  <c r="BH127" i="1"/>
  <c r="BC127" i="1"/>
  <c r="BB127" i="1"/>
  <c r="AW127" i="1"/>
  <c r="AV127" i="1"/>
  <c r="AQ127" i="1"/>
  <c r="AP127" i="1"/>
  <c r="AK127" i="1"/>
  <c r="AJ127" i="1"/>
  <c r="AE127" i="1"/>
  <c r="AD127" i="1"/>
  <c r="Y127" i="1"/>
  <c r="X127" i="1"/>
  <c r="S127" i="1"/>
  <c r="R127" i="1"/>
  <c r="M127" i="1"/>
  <c r="L127" i="1"/>
  <c r="G127" i="1"/>
  <c r="F127" i="1"/>
  <c r="LZ126" i="1"/>
  <c r="LM126" i="1"/>
  <c r="LL126" i="1"/>
  <c r="LG126" i="1"/>
  <c r="LF126" i="1"/>
  <c r="LA126" i="1"/>
  <c r="KZ126" i="1"/>
  <c r="KU126" i="1"/>
  <c r="KT126" i="1"/>
  <c r="KO126" i="1"/>
  <c r="KN126" i="1"/>
  <c r="JW126" i="1"/>
  <c r="JV126" i="1"/>
  <c r="JQ126" i="1"/>
  <c r="JP126" i="1"/>
  <c r="JK126" i="1"/>
  <c r="JJ126" i="1"/>
  <c r="JE126" i="1"/>
  <c r="JD126" i="1"/>
  <c r="IY126" i="1"/>
  <c r="IX126" i="1"/>
  <c r="IS126" i="1"/>
  <c r="IR126" i="1"/>
  <c r="IM126" i="1"/>
  <c r="IL126" i="1"/>
  <c r="IG126" i="1"/>
  <c r="IF126" i="1"/>
  <c r="IA126" i="1"/>
  <c r="HZ126" i="1"/>
  <c r="HU126" i="1"/>
  <c r="HT126" i="1"/>
  <c r="HI126" i="1"/>
  <c r="HH126" i="1"/>
  <c r="GK126" i="1"/>
  <c r="GJ126" i="1"/>
  <c r="GE126" i="1"/>
  <c r="GD126" i="1"/>
  <c r="FY126" i="1"/>
  <c r="FX126" i="1"/>
  <c r="FS126" i="1"/>
  <c r="FR126" i="1"/>
  <c r="FA126" i="1"/>
  <c r="EZ126" i="1"/>
  <c r="EU126" i="1"/>
  <c r="ET126" i="1"/>
  <c r="EO126" i="1"/>
  <c r="EN126" i="1"/>
  <c r="EC126" i="1"/>
  <c r="EB126" i="1"/>
  <c r="DW126" i="1"/>
  <c r="DV126" i="1"/>
  <c r="DQ126" i="1"/>
  <c r="DP126" i="1"/>
  <c r="DK126" i="1"/>
  <c r="DJ126" i="1"/>
  <c r="DE126" i="1"/>
  <c r="DD126" i="1"/>
  <c r="CY126" i="1"/>
  <c r="CX126" i="1"/>
  <c r="CS126" i="1"/>
  <c r="CR126" i="1"/>
  <c r="CM126" i="1"/>
  <c r="CL126" i="1"/>
  <c r="CG126" i="1"/>
  <c r="CF126" i="1"/>
  <c r="CA126" i="1"/>
  <c r="BZ126" i="1"/>
  <c r="BU126" i="1"/>
  <c r="BT126" i="1"/>
  <c r="BO126" i="1"/>
  <c r="BN126" i="1"/>
  <c r="BI126" i="1"/>
  <c r="BH126" i="1"/>
  <c r="BC126" i="1"/>
  <c r="BB126" i="1"/>
  <c r="AW126" i="1"/>
  <c r="AV126" i="1"/>
  <c r="AQ126" i="1"/>
  <c r="AP126" i="1"/>
  <c r="AK126" i="1"/>
  <c r="AJ126" i="1"/>
  <c r="AE126" i="1"/>
  <c r="AD126" i="1"/>
  <c r="Y126" i="1"/>
  <c r="X126" i="1"/>
  <c r="S126" i="1"/>
  <c r="R126" i="1"/>
  <c r="M126" i="1"/>
  <c r="L126" i="1"/>
  <c r="G126" i="1"/>
  <c r="F126" i="1"/>
  <c r="MV125" i="1"/>
  <c r="ME125" i="1"/>
  <c r="MA125" i="1"/>
  <c r="MB125" i="1" s="1"/>
  <c r="MC125" i="1" s="1"/>
  <c r="LZ125" i="1"/>
  <c r="LM125" i="1"/>
  <c r="LL125" i="1"/>
  <c r="LG125" i="1"/>
  <c r="LF125" i="1"/>
  <c r="LA125" i="1"/>
  <c r="KZ125" i="1"/>
  <c r="KU125" i="1"/>
  <c r="KT125" i="1"/>
  <c r="KO125" i="1"/>
  <c r="KN125" i="1"/>
  <c r="JW125" i="1"/>
  <c r="JV125" i="1"/>
  <c r="JQ125" i="1"/>
  <c r="JP125" i="1"/>
  <c r="JK125" i="1"/>
  <c r="JJ125" i="1"/>
  <c r="JE125" i="1"/>
  <c r="JD125" i="1"/>
  <c r="IY125" i="1"/>
  <c r="IX125" i="1"/>
  <c r="IS125" i="1"/>
  <c r="IR125" i="1"/>
  <c r="IM125" i="1"/>
  <c r="IL125" i="1"/>
  <c r="IG125" i="1"/>
  <c r="IF125" i="1"/>
  <c r="IA125" i="1"/>
  <c r="HZ125" i="1"/>
  <c r="HU125" i="1"/>
  <c r="HT125" i="1"/>
  <c r="HI125" i="1"/>
  <c r="HH125" i="1"/>
  <c r="GK125" i="1"/>
  <c r="GJ125" i="1"/>
  <c r="GE125" i="1"/>
  <c r="GD125" i="1"/>
  <c r="FY125" i="1"/>
  <c r="FX125" i="1"/>
  <c r="FS125" i="1"/>
  <c r="FR125" i="1"/>
  <c r="FM125" i="1"/>
  <c r="FL125" i="1"/>
  <c r="FA125" i="1"/>
  <c r="EZ125" i="1"/>
  <c r="EU125" i="1"/>
  <c r="ET125" i="1"/>
  <c r="EO125" i="1"/>
  <c r="EN125" i="1"/>
  <c r="EC125" i="1"/>
  <c r="EB125" i="1"/>
  <c r="DW125" i="1"/>
  <c r="DV125" i="1"/>
  <c r="DQ125" i="1"/>
  <c r="DP125" i="1"/>
  <c r="DK125" i="1"/>
  <c r="DJ125" i="1"/>
  <c r="DE125" i="1"/>
  <c r="DD125" i="1"/>
  <c r="CY125" i="1"/>
  <c r="CX125" i="1"/>
  <c r="CS125" i="1"/>
  <c r="CR125" i="1"/>
  <c r="CM125" i="1"/>
  <c r="CL125" i="1"/>
  <c r="CG125" i="1"/>
  <c r="CF125" i="1"/>
  <c r="CA125" i="1"/>
  <c r="BZ125" i="1"/>
  <c r="BU125" i="1"/>
  <c r="BT125" i="1"/>
  <c r="BO125" i="1"/>
  <c r="BN125" i="1"/>
  <c r="BI125" i="1"/>
  <c r="BH125" i="1"/>
  <c r="BC125" i="1"/>
  <c r="BB125" i="1"/>
  <c r="AW125" i="1"/>
  <c r="AV125" i="1"/>
  <c r="AQ125" i="1"/>
  <c r="AP125" i="1"/>
  <c r="AK125" i="1"/>
  <c r="AJ125" i="1"/>
  <c r="AE125" i="1"/>
  <c r="AD125" i="1"/>
  <c r="Y125" i="1"/>
  <c r="X125" i="1"/>
  <c r="S125" i="1"/>
  <c r="R125" i="1"/>
  <c r="M125" i="1"/>
  <c r="L125" i="1"/>
  <c r="G125" i="1"/>
  <c r="F125" i="1"/>
  <c r="MV124" i="1"/>
  <c r="ME124" i="1"/>
  <c r="MA124" i="1"/>
  <c r="MB124" i="1" s="1"/>
  <c r="LZ124" i="1"/>
  <c r="LM124" i="1"/>
  <c r="LL124" i="1"/>
  <c r="LG124" i="1"/>
  <c r="LF124" i="1"/>
  <c r="LA124" i="1"/>
  <c r="KZ124" i="1"/>
  <c r="KU124" i="1"/>
  <c r="KT124" i="1"/>
  <c r="KO124" i="1"/>
  <c r="KN124" i="1"/>
  <c r="JW124" i="1"/>
  <c r="JV124" i="1"/>
  <c r="JQ124" i="1"/>
  <c r="JP124" i="1"/>
  <c r="JK124" i="1"/>
  <c r="JJ124" i="1"/>
  <c r="JE124" i="1"/>
  <c r="JD124" i="1"/>
  <c r="IY124" i="1"/>
  <c r="IX124" i="1"/>
  <c r="IS124" i="1"/>
  <c r="IR124" i="1"/>
  <c r="IM124" i="1"/>
  <c r="IL124" i="1"/>
  <c r="IG124" i="1"/>
  <c r="IF124" i="1"/>
  <c r="IA124" i="1"/>
  <c r="HZ124" i="1"/>
  <c r="HU124" i="1"/>
  <c r="HT124" i="1"/>
  <c r="HI124" i="1"/>
  <c r="HH124" i="1"/>
  <c r="GK124" i="1"/>
  <c r="GJ124" i="1"/>
  <c r="GE124" i="1"/>
  <c r="GD124" i="1"/>
  <c r="FY124" i="1"/>
  <c r="FX124" i="1"/>
  <c r="FS124" i="1"/>
  <c r="FR124" i="1"/>
  <c r="FM124" i="1"/>
  <c r="FL124" i="1"/>
  <c r="FA124" i="1"/>
  <c r="EZ124" i="1"/>
  <c r="EU124" i="1"/>
  <c r="ET124" i="1"/>
  <c r="EO124" i="1"/>
  <c r="EN124" i="1"/>
  <c r="EC124" i="1"/>
  <c r="EB124" i="1"/>
  <c r="DW124" i="1"/>
  <c r="DV124" i="1"/>
  <c r="DQ124" i="1"/>
  <c r="DP124" i="1"/>
  <c r="DK124" i="1"/>
  <c r="DJ124" i="1"/>
  <c r="DE124" i="1"/>
  <c r="DD124" i="1"/>
  <c r="CY124" i="1"/>
  <c r="CX124" i="1"/>
  <c r="CS124" i="1"/>
  <c r="CR124" i="1"/>
  <c r="CM124" i="1"/>
  <c r="CL124" i="1"/>
  <c r="CG124" i="1"/>
  <c r="CF124" i="1"/>
  <c r="CA124" i="1"/>
  <c r="BZ124" i="1"/>
  <c r="BU124" i="1"/>
  <c r="BT124" i="1"/>
  <c r="BO124" i="1"/>
  <c r="BN124" i="1"/>
  <c r="BI124" i="1"/>
  <c r="BH124" i="1"/>
  <c r="BC124" i="1"/>
  <c r="BB124" i="1"/>
  <c r="AW124" i="1"/>
  <c r="AV124" i="1"/>
  <c r="AQ124" i="1"/>
  <c r="AP124" i="1"/>
  <c r="AK124" i="1"/>
  <c r="AJ124" i="1"/>
  <c r="AE124" i="1"/>
  <c r="AD124" i="1"/>
  <c r="Y124" i="1"/>
  <c r="X124" i="1"/>
  <c r="S124" i="1"/>
  <c r="R124" i="1"/>
  <c r="M124" i="1"/>
  <c r="L124" i="1"/>
  <c r="G124" i="1"/>
  <c r="F124" i="1"/>
  <c r="LZ123" i="1"/>
  <c r="LM123" i="1"/>
  <c r="LL123" i="1"/>
  <c r="LG123" i="1"/>
  <c r="LF123" i="1"/>
  <c r="LA123" i="1"/>
  <c r="KZ123" i="1"/>
  <c r="KU123" i="1"/>
  <c r="KT123" i="1"/>
  <c r="KO123" i="1"/>
  <c r="KN123" i="1"/>
  <c r="JW123" i="1"/>
  <c r="JV123" i="1"/>
  <c r="JQ123" i="1"/>
  <c r="JP123" i="1"/>
  <c r="JK123" i="1"/>
  <c r="JJ123" i="1"/>
  <c r="JE123" i="1"/>
  <c r="JD123" i="1"/>
  <c r="IY123" i="1"/>
  <c r="IX123" i="1"/>
  <c r="IS123" i="1"/>
  <c r="IR123" i="1"/>
  <c r="IM123" i="1"/>
  <c r="IL123" i="1"/>
  <c r="IG123" i="1"/>
  <c r="IF123" i="1"/>
  <c r="IA123" i="1"/>
  <c r="HZ123" i="1"/>
  <c r="HU123" i="1"/>
  <c r="HT123" i="1"/>
  <c r="HI123" i="1"/>
  <c r="HH123" i="1"/>
  <c r="GK123" i="1"/>
  <c r="GJ123" i="1"/>
  <c r="GE123" i="1"/>
  <c r="GD123" i="1"/>
  <c r="FY123" i="1"/>
  <c r="FX123" i="1"/>
  <c r="FS123" i="1"/>
  <c r="FR123" i="1"/>
  <c r="FM123" i="1"/>
  <c r="FL123" i="1"/>
  <c r="FA123" i="1"/>
  <c r="EZ123" i="1"/>
  <c r="EU123" i="1"/>
  <c r="ET123" i="1"/>
  <c r="EO123" i="1"/>
  <c r="EN123" i="1"/>
  <c r="EC123" i="1"/>
  <c r="EB123" i="1"/>
  <c r="DW123" i="1"/>
  <c r="DV123" i="1"/>
  <c r="DQ123" i="1"/>
  <c r="DP123" i="1"/>
  <c r="DK123" i="1"/>
  <c r="DJ123" i="1"/>
  <c r="DE123" i="1"/>
  <c r="DD123" i="1"/>
  <c r="CY123" i="1"/>
  <c r="CX123" i="1"/>
  <c r="CS123" i="1"/>
  <c r="CR123" i="1"/>
  <c r="CM123" i="1"/>
  <c r="CL123" i="1"/>
  <c r="CG123" i="1"/>
  <c r="CF123" i="1"/>
  <c r="CA123" i="1"/>
  <c r="BZ123" i="1"/>
  <c r="BU123" i="1"/>
  <c r="BT123" i="1"/>
  <c r="BO123" i="1"/>
  <c r="BN123" i="1"/>
  <c r="BI123" i="1"/>
  <c r="BH123" i="1"/>
  <c r="BC123" i="1"/>
  <c r="BB123" i="1"/>
  <c r="AW123" i="1"/>
  <c r="AV123" i="1"/>
  <c r="AQ123" i="1"/>
  <c r="AP123" i="1"/>
  <c r="AK123" i="1"/>
  <c r="AJ123" i="1"/>
  <c r="AE123" i="1"/>
  <c r="AD123" i="1"/>
  <c r="Y123" i="1"/>
  <c r="X123" i="1"/>
  <c r="S123" i="1"/>
  <c r="R123" i="1"/>
  <c r="M123" i="1"/>
  <c r="L123" i="1"/>
  <c r="G123" i="1"/>
  <c r="F123" i="1"/>
  <c r="MV122" i="1"/>
  <c r="ME122" i="1"/>
  <c r="MA122" i="1"/>
  <c r="MB122" i="1" s="1"/>
  <c r="LZ122" i="1"/>
  <c r="LM122" i="1"/>
  <c r="LL122" i="1"/>
  <c r="LG122" i="1"/>
  <c r="LF122" i="1"/>
  <c r="LA122" i="1"/>
  <c r="KZ122" i="1"/>
  <c r="KU122" i="1"/>
  <c r="KT122" i="1"/>
  <c r="KO122" i="1"/>
  <c r="KN122" i="1"/>
  <c r="JQ122" i="1"/>
  <c r="JP122" i="1"/>
  <c r="JK122" i="1"/>
  <c r="JJ122" i="1"/>
  <c r="JE122" i="1"/>
  <c r="JD122" i="1"/>
  <c r="IY122" i="1"/>
  <c r="IX122" i="1"/>
  <c r="IS122" i="1"/>
  <c r="IR122" i="1"/>
  <c r="IM122" i="1"/>
  <c r="IL122" i="1"/>
  <c r="IG122" i="1"/>
  <c r="IF122" i="1"/>
  <c r="IA122" i="1"/>
  <c r="HZ122" i="1"/>
  <c r="HU122" i="1"/>
  <c r="HT122" i="1"/>
  <c r="HI122" i="1"/>
  <c r="HH122" i="1"/>
  <c r="GK122" i="1"/>
  <c r="GJ122" i="1"/>
  <c r="GE122" i="1"/>
  <c r="GD122" i="1"/>
  <c r="FY122" i="1"/>
  <c r="FX122" i="1"/>
  <c r="FS122" i="1"/>
  <c r="FR122" i="1"/>
  <c r="FM122" i="1"/>
  <c r="FL122" i="1"/>
  <c r="FA122" i="1"/>
  <c r="EZ122" i="1"/>
  <c r="EU122" i="1"/>
  <c r="ET122" i="1"/>
  <c r="EO122" i="1"/>
  <c r="EN122" i="1"/>
  <c r="EC122" i="1"/>
  <c r="EB122" i="1"/>
  <c r="DW122" i="1"/>
  <c r="DV122" i="1"/>
  <c r="DQ122" i="1"/>
  <c r="DP122" i="1"/>
  <c r="DK122" i="1"/>
  <c r="DJ122" i="1"/>
  <c r="DE122" i="1"/>
  <c r="DD122" i="1"/>
  <c r="CY122" i="1"/>
  <c r="CX122" i="1"/>
  <c r="CS122" i="1"/>
  <c r="CR122" i="1"/>
  <c r="CM122" i="1"/>
  <c r="CL122" i="1"/>
  <c r="CG122" i="1"/>
  <c r="CF122" i="1"/>
  <c r="CA122" i="1"/>
  <c r="BZ122" i="1"/>
  <c r="BU122" i="1"/>
  <c r="BT122" i="1"/>
  <c r="BO122" i="1"/>
  <c r="BN122" i="1"/>
  <c r="BI122" i="1"/>
  <c r="BH122" i="1"/>
  <c r="BC122" i="1"/>
  <c r="BB122" i="1"/>
  <c r="AW122" i="1"/>
  <c r="AV122" i="1"/>
  <c r="AR122" i="1"/>
  <c r="AQ122" i="1"/>
  <c r="AP122" i="1"/>
  <c r="AK122" i="1"/>
  <c r="AJ122" i="1"/>
  <c r="AE122" i="1"/>
  <c r="AD122" i="1"/>
  <c r="Y122" i="1"/>
  <c r="X122" i="1"/>
  <c r="S122" i="1"/>
  <c r="R122" i="1"/>
  <c r="M122" i="1"/>
  <c r="L122" i="1"/>
  <c r="G122" i="1"/>
  <c r="F122" i="1"/>
  <c r="MV121" i="1"/>
  <c r="ME121" i="1"/>
  <c r="MA121" i="1"/>
  <c r="MB121" i="1" s="1"/>
  <c r="LZ121" i="1"/>
  <c r="LM121" i="1"/>
  <c r="LL121" i="1"/>
  <c r="LG121" i="1"/>
  <c r="LF121" i="1"/>
  <c r="LA121" i="1"/>
  <c r="KZ121" i="1"/>
  <c r="KU121" i="1"/>
  <c r="KT121" i="1"/>
  <c r="KO121" i="1"/>
  <c r="KN121" i="1"/>
  <c r="JQ121" i="1"/>
  <c r="JP121" i="1"/>
  <c r="JK121" i="1"/>
  <c r="JJ121" i="1"/>
  <c r="JE121" i="1"/>
  <c r="JD121" i="1"/>
  <c r="IY121" i="1"/>
  <c r="IX121" i="1"/>
  <c r="IS121" i="1"/>
  <c r="IR121" i="1"/>
  <c r="IM121" i="1"/>
  <c r="IL121" i="1"/>
  <c r="IG121" i="1"/>
  <c r="IF121" i="1"/>
  <c r="IA121" i="1"/>
  <c r="HZ121" i="1"/>
  <c r="HU121" i="1"/>
  <c r="HT121" i="1"/>
  <c r="HI121" i="1"/>
  <c r="HH121" i="1"/>
  <c r="GK121" i="1"/>
  <c r="GJ121" i="1"/>
  <c r="GE121" i="1"/>
  <c r="GD121" i="1"/>
  <c r="FY121" i="1"/>
  <c r="FX121" i="1"/>
  <c r="FS121" i="1"/>
  <c r="FR121" i="1"/>
  <c r="FM121" i="1"/>
  <c r="FL121" i="1"/>
  <c r="FA121" i="1"/>
  <c r="EZ121" i="1"/>
  <c r="EU121" i="1"/>
  <c r="ET121" i="1"/>
  <c r="EO121" i="1"/>
  <c r="EN121" i="1"/>
  <c r="EC121" i="1"/>
  <c r="EB121" i="1"/>
  <c r="DW121" i="1"/>
  <c r="DV121" i="1"/>
  <c r="DQ121" i="1"/>
  <c r="DP121" i="1"/>
  <c r="DK121" i="1"/>
  <c r="DJ121" i="1"/>
  <c r="DE121" i="1"/>
  <c r="DD121" i="1"/>
  <c r="CY121" i="1"/>
  <c r="CX121" i="1"/>
  <c r="CS121" i="1"/>
  <c r="CR121" i="1"/>
  <c r="CM121" i="1"/>
  <c r="CL121" i="1"/>
  <c r="CG121" i="1"/>
  <c r="CF121" i="1"/>
  <c r="CA121" i="1"/>
  <c r="BZ121" i="1"/>
  <c r="BU121" i="1"/>
  <c r="BT121" i="1"/>
  <c r="BO121" i="1"/>
  <c r="BN121" i="1"/>
  <c r="BI121" i="1"/>
  <c r="BH121" i="1"/>
  <c r="BC121" i="1"/>
  <c r="BB121" i="1"/>
  <c r="AW121" i="1"/>
  <c r="AV121" i="1"/>
  <c r="AR121" i="1"/>
  <c r="AQ121" i="1"/>
  <c r="AP121" i="1"/>
  <c r="AK121" i="1"/>
  <c r="AJ121" i="1"/>
  <c r="AE121" i="1"/>
  <c r="AD121" i="1"/>
  <c r="Y121" i="1"/>
  <c r="X121" i="1"/>
  <c r="S121" i="1"/>
  <c r="R121" i="1"/>
  <c r="M121" i="1"/>
  <c r="L121" i="1"/>
  <c r="G121" i="1"/>
  <c r="F121" i="1"/>
  <c r="LZ120" i="1"/>
  <c r="LM120" i="1"/>
  <c r="LL120" i="1"/>
  <c r="LG120" i="1"/>
  <c r="LF120" i="1"/>
  <c r="LA120" i="1"/>
  <c r="KZ120" i="1"/>
  <c r="KU120" i="1"/>
  <c r="KT120" i="1"/>
  <c r="KO120" i="1"/>
  <c r="KN120" i="1"/>
  <c r="JQ120" i="1"/>
  <c r="JP120" i="1"/>
  <c r="JK120" i="1"/>
  <c r="JJ120" i="1"/>
  <c r="JE120" i="1"/>
  <c r="JD120" i="1"/>
  <c r="IY120" i="1"/>
  <c r="IX120" i="1"/>
  <c r="IS120" i="1"/>
  <c r="IR120" i="1"/>
  <c r="IM120" i="1"/>
  <c r="IL120" i="1"/>
  <c r="IG120" i="1"/>
  <c r="IF120" i="1"/>
  <c r="IA120" i="1"/>
  <c r="HZ120" i="1"/>
  <c r="HU120" i="1"/>
  <c r="HT120" i="1"/>
  <c r="HI120" i="1"/>
  <c r="HH120" i="1"/>
  <c r="GK120" i="1"/>
  <c r="GJ120" i="1"/>
  <c r="GE120" i="1"/>
  <c r="GD120" i="1"/>
  <c r="FY120" i="1"/>
  <c r="FX120" i="1"/>
  <c r="FS120" i="1"/>
  <c r="FR120" i="1"/>
  <c r="FM120" i="1"/>
  <c r="FL120" i="1"/>
  <c r="FA120" i="1"/>
  <c r="EZ120" i="1"/>
  <c r="EU120" i="1"/>
  <c r="ET120" i="1"/>
  <c r="EO120" i="1"/>
  <c r="EN120" i="1"/>
  <c r="EC120" i="1"/>
  <c r="EB120" i="1"/>
  <c r="DW120" i="1"/>
  <c r="DV120" i="1"/>
  <c r="DQ120" i="1"/>
  <c r="DP120" i="1"/>
  <c r="DK120" i="1"/>
  <c r="DJ120" i="1"/>
  <c r="DE120" i="1"/>
  <c r="DD120" i="1"/>
  <c r="CY120" i="1"/>
  <c r="CX120" i="1"/>
  <c r="CS120" i="1"/>
  <c r="CR120" i="1"/>
  <c r="CM120" i="1"/>
  <c r="CL120" i="1"/>
  <c r="CG120" i="1"/>
  <c r="CF120" i="1"/>
  <c r="CA120" i="1"/>
  <c r="BZ120" i="1"/>
  <c r="BU120" i="1"/>
  <c r="BT120" i="1"/>
  <c r="BO120" i="1"/>
  <c r="BN120" i="1"/>
  <c r="BI120" i="1"/>
  <c r="BH120" i="1"/>
  <c r="BC120" i="1"/>
  <c r="BB120" i="1"/>
  <c r="AW120" i="1"/>
  <c r="AV120" i="1"/>
  <c r="AR120" i="1"/>
  <c r="AQ120" i="1"/>
  <c r="AP120" i="1"/>
  <c r="AK120" i="1"/>
  <c r="AJ120" i="1"/>
  <c r="AE120" i="1"/>
  <c r="AD120" i="1"/>
  <c r="Y120" i="1"/>
  <c r="X120" i="1"/>
  <c r="S120" i="1"/>
  <c r="R120" i="1"/>
  <c r="M120" i="1"/>
  <c r="L120" i="1"/>
  <c r="G120" i="1"/>
  <c r="F120" i="1"/>
  <c r="MV119" i="1"/>
  <c r="ME119" i="1"/>
  <c r="MA119" i="1"/>
  <c r="MB119" i="1" s="1"/>
  <c r="MC119" i="1" s="1"/>
  <c r="LZ119" i="1"/>
  <c r="LM119" i="1"/>
  <c r="LL119" i="1"/>
  <c r="LG119" i="1"/>
  <c r="LF119" i="1"/>
  <c r="LA119" i="1"/>
  <c r="KZ119" i="1"/>
  <c r="KU119" i="1"/>
  <c r="KT119" i="1"/>
  <c r="KO119" i="1"/>
  <c r="KN119" i="1"/>
  <c r="JQ119" i="1"/>
  <c r="JP119" i="1"/>
  <c r="JK119" i="1"/>
  <c r="JJ119" i="1"/>
  <c r="JE119" i="1"/>
  <c r="JD119" i="1"/>
  <c r="IY119" i="1"/>
  <c r="IX119" i="1"/>
  <c r="IS119" i="1"/>
  <c r="IR119" i="1"/>
  <c r="IM119" i="1"/>
  <c r="IL119" i="1"/>
  <c r="IG119" i="1"/>
  <c r="IF119" i="1"/>
  <c r="IA119" i="1"/>
  <c r="HZ119" i="1"/>
  <c r="HU119" i="1"/>
  <c r="HT119" i="1"/>
  <c r="HI119" i="1"/>
  <c r="HH119" i="1"/>
  <c r="GK119" i="1"/>
  <c r="GJ119" i="1"/>
  <c r="GE119" i="1"/>
  <c r="GD119" i="1"/>
  <c r="FY119" i="1"/>
  <c r="FX119" i="1"/>
  <c r="FS119" i="1"/>
  <c r="FR119" i="1"/>
  <c r="FM119" i="1"/>
  <c r="FL119" i="1"/>
  <c r="FA119" i="1"/>
  <c r="EZ119" i="1"/>
  <c r="EU119" i="1"/>
  <c r="ET119" i="1"/>
  <c r="EO119" i="1"/>
  <c r="EN119" i="1"/>
  <c r="EC119" i="1"/>
  <c r="EB119" i="1"/>
  <c r="DW119" i="1"/>
  <c r="DV119" i="1"/>
  <c r="DQ119" i="1"/>
  <c r="DP119" i="1"/>
  <c r="DK119" i="1"/>
  <c r="DJ119" i="1"/>
  <c r="DE119" i="1"/>
  <c r="DD119" i="1"/>
  <c r="CY119" i="1"/>
  <c r="CX119" i="1"/>
  <c r="CS119" i="1"/>
  <c r="CR119" i="1"/>
  <c r="CM119" i="1"/>
  <c r="CL119" i="1"/>
  <c r="CG119" i="1"/>
  <c r="CF119" i="1"/>
  <c r="CA119" i="1"/>
  <c r="BZ119" i="1"/>
  <c r="BU119" i="1"/>
  <c r="BT119" i="1"/>
  <c r="BO119" i="1"/>
  <c r="BN119" i="1"/>
  <c r="BI119" i="1"/>
  <c r="BH119" i="1"/>
  <c r="BC119" i="1"/>
  <c r="BB119" i="1"/>
  <c r="AW119" i="1"/>
  <c r="AV119" i="1"/>
  <c r="AR119" i="1"/>
  <c r="AQ119" i="1"/>
  <c r="AP119" i="1"/>
  <c r="AK119" i="1"/>
  <c r="AJ119" i="1"/>
  <c r="AE119" i="1"/>
  <c r="AD119" i="1"/>
  <c r="Y119" i="1"/>
  <c r="X119" i="1"/>
  <c r="S119" i="1"/>
  <c r="R119" i="1"/>
  <c r="M119" i="1"/>
  <c r="L119" i="1"/>
  <c r="G119" i="1"/>
  <c r="F119" i="1"/>
  <c r="MV118" i="1"/>
  <c r="ME118" i="1"/>
  <c r="MA118" i="1"/>
  <c r="MB118" i="1" s="1"/>
  <c r="MC118" i="1" s="1"/>
  <c r="LZ118" i="1"/>
  <c r="LM118" i="1"/>
  <c r="LL118" i="1"/>
  <c r="LG118" i="1"/>
  <c r="LF118" i="1"/>
  <c r="LA118" i="1"/>
  <c r="KZ118" i="1"/>
  <c r="KU118" i="1"/>
  <c r="KT118" i="1"/>
  <c r="KO118" i="1"/>
  <c r="KN118" i="1"/>
  <c r="JW118" i="1"/>
  <c r="JV118" i="1"/>
  <c r="JQ118" i="1"/>
  <c r="JP118" i="1"/>
  <c r="JK118" i="1"/>
  <c r="JJ118" i="1"/>
  <c r="JE118" i="1"/>
  <c r="JD118" i="1"/>
  <c r="IY118" i="1"/>
  <c r="IX118" i="1"/>
  <c r="IS118" i="1"/>
  <c r="IR118" i="1"/>
  <c r="IM118" i="1"/>
  <c r="IL118" i="1"/>
  <c r="IG118" i="1"/>
  <c r="IF118" i="1"/>
  <c r="IA118" i="1"/>
  <c r="HZ118" i="1"/>
  <c r="HU118" i="1"/>
  <c r="HT118" i="1"/>
  <c r="HI118" i="1"/>
  <c r="HH118" i="1"/>
  <c r="GK118" i="1"/>
  <c r="GJ118" i="1"/>
  <c r="GE118" i="1"/>
  <c r="GD118" i="1"/>
  <c r="FY118" i="1"/>
  <c r="FX118" i="1"/>
  <c r="FS118" i="1"/>
  <c r="FR118" i="1"/>
  <c r="FM118" i="1"/>
  <c r="FL118" i="1"/>
  <c r="FA118" i="1"/>
  <c r="EZ118" i="1"/>
  <c r="EU118" i="1"/>
  <c r="ET118" i="1"/>
  <c r="EO118" i="1"/>
  <c r="EN118" i="1"/>
  <c r="EC118" i="1"/>
  <c r="EB118" i="1"/>
  <c r="DW118" i="1"/>
  <c r="DV118" i="1"/>
  <c r="DQ118" i="1"/>
  <c r="DP118" i="1"/>
  <c r="DK118" i="1"/>
  <c r="DJ118" i="1"/>
  <c r="DE118" i="1"/>
  <c r="DD118" i="1"/>
  <c r="CY118" i="1"/>
  <c r="CX118" i="1"/>
  <c r="CS118" i="1"/>
  <c r="CR118" i="1"/>
  <c r="CM118" i="1"/>
  <c r="CL118" i="1"/>
  <c r="CG118" i="1"/>
  <c r="CF118" i="1"/>
  <c r="CA118" i="1"/>
  <c r="BZ118" i="1"/>
  <c r="BU118" i="1"/>
  <c r="BT118" i="1"/>
  <c r="BO118" i="1"/>
  <c r="BN118" i="1"/>
  <c r="BI118" i="1"/>
  <c r="BH118" i="1"/>
  <c r="BC118" i="1"/>
  <c r="BB118" i="1"/>
  <c r="AW118" i="1"/>
  <c r="AV118" i="1"/>
  <c r="AR118" i="1"/>
  <c r="AQ118" i="1"/>
  <c r="AP118" i="1"/>
  <c r="AK118" i="1"/>
  <c r="AJ118" i="1"/>
  <c r="AE118" i="1"/>
  <c r="AD118" i="1"/>
  <c r="Y118" i="1"/>
  <c r="X118" i="1"/>
  <c r="S118" i="1"/>
  <c r="R118" i="1"/>
  <c r="M118" i="1"/>
  <c r="L118" i="1"/>
  <c r="G118" i="1"/>
  <c r="F118" i="1"/>
  <c r="LZ117" i="1"/>
  <c r="LM117" i="1"/>
  <c r="LL117" i="1"/>
  <c r="LG117" i="1"/>
  <c r="LF117" i="1"/>
  <c r="LA117" i="1"/>
  <c r="KZ117" i="1"/>
  <c r="KU117" i="1"/>
  <c r="KT117" i="1"/>
  <c r="KO117" i="1"/>
  <c r="KN117" i="1"/>
  <c r="JW117" i="1"/>
  <c r="JV117" i="1"/>
  <c r="JQ117" i="1"/>
  <c r="JP117" i="1"/>
  <c r="JK117" i="1"/>
  <c r="JJ117" i="1"/>
  <c r="JE117" i="1"/>
  <c r="JD117" i="1"/>
  <c r="IY117" i="1"/>
  <c r="IX117" i="1"/>
  <c r="IS117" i="1"/>
  <c r="IR117" i="1"/>
  <c r="IM117" i="1"/>
  <c r="IL117" i="1"/>
  <c r="IG117" i="1"/>
  <c r="IF117" i="1"/>
  <c r="IA117" i="1"/>
  <c r="HZ117" i="1"/>
  <c r="HU117" i="1"/>
  <c r="HT117" i="1"/>
  <c r="HI117" i="1"/>
  <c r="HH117" i="1"/>
  <c r="GK117" i="1"/>
  <c r="GJ117" i="1"/>
  <c r="GE117" i="1"/>
  <c r="GD117" i="1"/>
  <c r="FY117" i="1"/>
  <c r="FX117" i="1"/>
  <c r="FS117" i="1"/>
  <c r="FR117" i="1"/>
  <c r="FM117" i="1"/>
  <c r="FL117" i="1"/>
  <c r="FA117" i="1"/>
  <c r="EZ117" i="1"/>
  <c r="EU117" i="1"/>
  <c r="ET117" i="1"/>
  <c r="EO117" i="1"/>
  <c r="EN117" i="1"/>
  <c r="EC117" i="1"/>
  <c r="EB117" i="1"/>
  <c r="DW117" i="1"/>
  <c r="DV117" i="1"/>
  <c r="DQ117" i="1"/>
  <c r="DP117" i="1"/>
  <c r="DK117" i="1"/>
  <c r="DJ117" i="1"/>
  <c r="DE117" i="1"/>
  <c r="DD117" i="1"/>
  <c r="CY117" i="1"/>
  <c r="CX117" i="1"/>
  <c r="CS117" i="1"/>
  <c r="CR117" i="1"/>
  <c r="CM117" i="1"/>
  <c r="CL117" i="1"/>
  <c r="CG117" i="1"/>
  <c r="CF117" i="1"/>
  <c r="CA117" i="1"/>
  <c r="BZ117" i="1"/>
  <c r="BU117" i="1"/>
  <c r="BT117" i="1"/>
  <c r="BO117" i="1"/>
  <c r="BN117" i="1"/>
  <c r="BI117" i="1"/>
  <c r="BH117" i="1"/>
  <c r="BC117" i="1"/>
  <c r="BB117" i="1"/>
  <c r="AW117" i="1"/>
  <c r="AV117" i="1"/>
  <c r="AR117" i="1"/>
  <c r="AQ117" i="1"/>
  <c r="AP117" i="1"/>
  <c r="AK117" i="1"/>
  <c r="AJ117" i="1"/>
  <c r="AE117" i="1"/>
  <c r="AD117" i="1"/>
  <c r="Y117" i="1"/>
  <c r="X117" i="1"/>
  <c r="S117" i="1"/>
  <c r="R117" i="1"/>
  <c r="M117" i="1"/>
  <c r="L117" i="1"/>
  <c r="G117" i="1"/>
  <c r="F117" i="1"/>
  <c r="MV116" i="1"/>
  <c r="ME116" i="1"/>
  <c r="MA116" i="1"/>
  <c r="MB116" i="1" s="1"/>
  <c r="LZ116" i="1"/>
  <c r="LM116" i="1"/>
  <c r="LL116" i="1"/>
  <c r="LG116" i="1"/>
  <c r="LF116" i="1"/>
  <c r="LA116" i="1"/>
  <c r="KZ116" i="1"/>
  <c r="KU116" i="1"/>
  <c r="KT116" i="1"/>
  <c r="KO116" i="1"/>
  <c r="KN116" i="1"/>
  <c r="JW116" i="1"/>
  <c r="JV116" i="1"/>
  <c r="JQ116" i="1"/>
  <c r="JP116" i="1"/>
  <c r="JK116" i="1"/>
  <c r="JJ116" i="1"/>
  <c r="JE116" i="1"/>
  <c r="JD116" i="1"/>
  <c r="IY116" i="1"/>
  <c r="IX116" i="1"/>
  <c r="IS116" i="1"/>
  <c r="IR116" i="1"/>
  <c r="IM116" i="1"/>
  <c r="IL116" i="1"/>
  <c r="IG116" i="1"/>
  <c r="IF116" i="1"/>
  <c r="IA116" i="1"/>
  <c r="HZ116" i="1"/>
  <c r="HU116" i="1"/>
  <c r="HT116" i="1"/>
  <c r="HI116" i="1"/>
  <c r="HH116" i="1"/>
  <c r="GK116" i="1"/>
  <c r="GJ116" i="1"/>
  <c r="GE116" i="1"/>
  <c r="GD116" i="1"/>
  <c r="FY116" i="1"/>
  <c r="FX116" i="1"/>
  <c r="FS116" i="1"/>
  <c r="FR116" i="1"/>
  <c r="FA116" i="1"/>
  <c r="EZ116" i="1"/>
  <c r="EU116" i="1"/>
  <c r="ET116" i="1"/>
  <c r="EO116" i="1"/>
  <c r="EN116" i="1"/>
  <c r="EC116" i="1"/>
  <c r="EB116" i="1"/>
  <c r="DW116" i="1"/>
  <c r="DV116" i="1"/>
  <c r="DQ116" i="1"/>
  <c r="DP116" i="1"/>
  <c r="DK116" i="1"/>
  <c r="DJ116" i="1"/>
  <c r="DE116" i="1"/>
  <c r="DD116" i="1"/>
  <c r="CY116" i="1"/>
  <c r="CX116" i="1"/>
  <c r="CS116" i="1"/>
  <c r="CR116" i="1"/>
  <c r="CM116" i="1"/>
  <c r="CL116" i="1"/>
  <c r="CG116" i="1"/>
  <c r="CF116" i="1"/>
  <c r="CA116" i="1"/>
  <c r="BZ116" i="1"/>
  <c r="BU116" i="1"/>
  <c r="BT116" i="1"/>
  <c r="BO116" i="1"/>
  <c r="BN116" i="1"/>
  <c r="BI116" i="1"/>
  <c r="BH116" i="1"/>
  <c r="BC116" i="1"/>
  <c r="BB116" i="1"/>
  <c r="AW116" i="1"/>
  <c r="AV116" i="1"/>
  <c r="AR116" i="1"/>
  <c r="AQ116" i="1"/>
  <c r="AP116" i="1"/>
  <c r="AK116" i="1"/>
  <c r="AJ116" i="1"/>
  <c r="AE116" i="1"/>
  <c r="AD116" i="1"/>
  <c r="Y116" i="1"/>
  <c r="X116" i="1"/>
  <c r="S116" i="1"/>
  <c r="R116" i="1"/>
  <c r="M116" i="1"/>
  <c r="L116" i="1"/>
  <c r="G116" i="1"/>
  <c r="F116" i="1"/>
  <c r="MV115" i="1"/>
  <c r="ME115" i="1"/>
  <c r="MA115" i="1"/>
  <c r="MB115" i="1" s="1"/>
  <c r="LZ115" i="1"/>
  <c r="LM115" i="1"/>
  <c r="LL115" i="1"/>
  <c r="LG115" i="1"/>
  <c r="LF115" i="1"/>
  <c r="LA115" i="1"/>
  <c r="KZ115" i="1"/>
  <c r="KU115" i="1"/>
  <c r="KT115" i="1"/>
  <c r="KO115" i="1"/>
  <c r="KN115" i="1"/>
  <c r="JW115" i="1"/>
  <c r="JV115" i="1"/>
  <c r="JQ115" i="1"/>
  <c r="JP115" i="1"/>
  <c r="JK115" i="1"/>
  <c r="JJ115" i="1"/>
  <c r="JE115" i="1"/>
  <c r="JD115" i="1"/>
  <c r="IY115" i="1"/>
  <c r="IX115" i="1"/>
  <c r="IS115" i="1"/>
  <c r="IR115" i="1"/>
  <c r="IM115" i="1"/>
  <c r="IL115" i="1"/>
  <c r="IG115" i="1"/>
  <c r="IF115" i="1"/>
  <c r="IA115" i="1"/>
  <c r="HZ115" i="1"/>
  <c r="HU115" i="1"/>
  <c r="HT115" i="1"/>
  <c r="HI115" i="1"/>
  <c r="HH115" i="1"/>
  <c r="GK115" i="1"/>
  <c r="GJ115" i="1"/>
  <c r="GE115" i="1"/>
  <c r="GD115" i="1"/>
  <c r="FY115" i="1"/>
  <c r="FX115" i="1"/>
  <c r="FS115" i="1"/>
  <c r="FR115" i="1"/>
  <c r="FA115" i="1"/>
  <c r="EZ115" i="1"/>
  <c r="EU115" i="1"/>
  <c r="ET115" i="1"/>
  <c r="EO115" i="1"/>
  <c r="EN115" i="1"/>
  <c r="EC115" i="1"/>
  <c r="EB115" i="1"/>
  <c r="DW115" i="1"/>
  <c r="DV115" i="1"/>
  <c r="DQ115" i="1"/>
  <c r="DP115" i="1"/>
  <c r="DK115" i="1"/>
  <c r="DJ115" i="1"/>
  <c r="DE115" i="1"/>
  <c r="DD115" i="1"/>
  <c r="CY115" i="1"/>
  <c r="CX115" i="1"/>
  <c r="CS115" i="1"/>
  <c r="CR115" i="1"/>
  <c r="CM115" i="1"/>
  <c r="CL115" i="1"/>
  <c r="CG115" i="1"/>
  <c r="CF115" i="1"/>
  <c r="CA115" i="1"/>
  <c r="BZ115" i="1"/>
  <c r="BU115" i="1"/>
  <c r="BT115" i="1"/>
  <c r="BO115" i="1"/>
  <c r="BN115" i="1"/>
  <c r="BI115" i="1"/>
  <c r="BH115" i="1"/>
  <c r="BC115" i="1"/>
  <c r="BB115" i="1"/>
  <c r="AW115" i="1"/>
  <c r="AV115" i="1"/>
  <c r="AR115" i="1"/>
  <c r="AQ115" i="1"/>
  <c r="AP115" i="1"/>
  <c r="AK115" i="1"/>
  <c r="AJ115" i="1"/>
  <c r="AE115" i="1"/>
  <c r="AD115" i="1"/>
  <c r="Y115" i="1"/>
  <c r="X115" i="1"/>
  <c r="S115" i="1"/>
  <c r="R115" i="1"/>
  <c r="M115" i="1"/>
  <c r="L115" i="1"/>
  <c r="G115" i="1"/>
  <c r="F115" i="1"/>
  <c r="LZ114" i="1"/>
  <c r="LM114" i="1"/>
  <c r="LL114" i="1"/>
  <c r="LG114" i="1"/>
  <c r="LF114" i="1"/>
  <c r="LA114" i="1"/>
  <c r="KZ114" i="1"/>
  <c r="KU114" i="1"/>
  <c r="KT114" i="1"/>
  <c r="KO114" i="1"/>
  <c r="KN114" i="1"/>
  <c r="JW114" i="1"/>
  <c r="JV114" i="1"/>
  <c r="JQ114" i="1"/>
  <c r="JP114" i="1"/>
  <c r="JK114" i="1"/>
  <c r="JJ114" i="1"/>
  <c r="JE114" i="1"/>
  <c r="JD114" i="1"/>
  <c r="IY114" i="1"/>
  <c r="IX114" i="1"/>
  <c r="IS114" i="1"/>
  <c r="IR114" i="1"/>
  <c r="IM114" i="1"/>
  <c r="IL114" i="1"/>
  <c r="IG114" i="1"/>
  <c r="IF114" i="1"/>
  <c r="IA114" i="1"/>
  <c r="HZ114" i="1"/>
  <c r="HU114" i="1"/>
  <c r="HT114" i="1"/>
  <c r="HI114" i="1"/>
  <c r="HH114" i="1"/>
  <c r="GK114" i="1"/>
  <c r="GJ114" i="1"/>
  <c r="GE114" i="1"/>
  <c r="GD114" i="1"/>
  <c r="FY114" i="1"/>
  <c r="FX114" i="1"/>
  <c r="FS114" i="1"/>
  <c r="FR114" i="1"/>
  <c r="FA114" i="1"/>
  <c r="EZ114" i="1"/>
  <c r="EU114" i="1"/>
  <c r="ET114" i="1"/>
  <c r="EO114" i="1"/>
  <c r="EN114" i="1"/>
  <c r="EC114" i="1"/>
  <c r="EB114" i="1"/>
  <c r="DW114" i="1"/>
  <c r="DV114" i="1"/>
  <c r="DQ114" i="1"/>
  <c r="DP114" i="1"/>
  <c r="DK114" i="1"/>
  <c r="DJ114" i="1"/>
  <c r="DE114" i="1"/>
  <c r="DD114" i="1"/>
  <c r="CY114" i="1"/>
  <c r="CX114" i="1"/>
  <c r="CS114" i="1"/>
  <c r="CR114" i="1"/>
  <c r="CM114" i="1"/>
  <c r="CL114" i="1"/>
  <c r="CG114" i="1"/>
  <c r="CF114" i="1"/>
  <c r="CA114" i="1"/>
  <c r="BZ114" i="1"/>
  <c r="BU114" i="1"/>
  <c r="BT114" i="1"/>
  <c r="BO114" i="1"/>
  <c r="BN114" i="1"/>
  <c r="BI114" i="1"/>
  <c r="BH114" i="1"/>
  <c r="BC114" i="1"/>
  <c r="BB114" i="1"/>
  <c r="AW114" i="1"/>
  <c r="AV114" i="1"/>
  <c r="AR114" i="1"/>
  <c r="AQ114" i="1"/>
  <c r="AP114" i="1"/>
  <c r="AK114" i="1"/>
  <c r="AJ114" i="1"/>
  <c r="AE114" i="1"/>
  <c r="AD114" i="1"/>
  <c r="Y114" i="1"/>
  <c r="X114" i="1"/>
  <c r="S114" i="1"/>
  <c r="R114" i="1"/>
  <c r="M114" i="1"/>
  <c r="L114" i="1"/>
  <c r="G114" i="1"/>
  <c r="F114" i="1"/>
  <c r="MV113" i="1"/>
  <c r="ME113" i="1"/>
  <c r="MA113" i="1"/>
  <c r="MB113" i="1" s="1"/>
  <c r="LZ113" i="1"/>
  <c r="LM113" i="1"/>
  <c r="LL113" i="1"/>
  <c r="LG113" i="1"/>
  <c r="LF113" i="1"/>
  <c r="LA113" i="1"/>
  <c r="KZ113" i="1"/>
  <c r="KU113" i="1"/>
  <c r="KT113" i="1"/>
  <c r="KO113" i="1"/>
  <c r="KN113" i="1"/>
  <c r="JW113" i="1"/>
  <c r="JV113" i="1"/>
  <c r="JQ113" i="1"/>
  <c r="JP113" i="1"/>
  <c r="JK113" i="1"/>
  <c r="JJ113" i="1"/>
  <c r="JE113" i="1"/>
  <c r="JD113" i="1"/>
  <c r="IY113" i="1"/>
  <c r="IX113" i="1"/>
  <c r="IS113" i="1"/>
  <c r="IR113" i="1"/>
  <c r="IM113" i="1"/>
  <c r="IL113" i="1"/>
  <c r="IG113" i="1"/>
  <c r="IF113" i="1"/>
  <c r="IA113" i="1"/>
  <c r="HZ113" i="1"/>
  <c r="HU113" i="1"/>
  <c r="HT113" i="1"/>
  <c r="HI113" i="1"/>
  <c r="HH113" i="1"/>
  <c r="GK113" i="1"/>
  <c r="GJ113" i="1"/>
  <c r="GE113" i="1"/>
  <c r="GD113" i="1"/>
  <c r="FY113" i="1"/>
  <c r="FX113" i="1"/>
  <c r="FS113" i="1"/>
  <c r="FR113" i="1"/>
  <c r="FA113" i="1"/>
  <c r="EZ113" i="1"/>
  <c r="EU113" i="1"/>
  <c r="ET113" i="1"/>
  <c r="EO113" i="1"/>
  <c r="EN113" i="1"/>
  <c r="EC113" i="1"/>
  <c r="EB113" i="1"/>
  <c r="DW113" i="1"/>
  <c r="DV113" i="1"/>
  <c r="DQ113" i="1"/>
  <c r="DP113" i="1"/>
  <c r="DK113" i="1"/>
  <c r="DJ113" i="1"/>
  <c r="DE113" i="1"/>
  <c r="DD113" i="1"/>
  <c r="CY113" i="1"/>
  <c r="CX113" i="1"/>
  <c r="CM113" i="1"/>
  <c r="CL113" i="1"/>
  <c r="CG113" i="1"/>
  <c r="CF113" i="1"/>
  <c r="CA113" i="1"/>
  <c r="BZ113" i="1"/>
  <c r="BU113" i="1"/>
  <c r="BT113" i="1"/>
  <c r="BO113" i="1"/>
  <c r="BN113" i="1"/>
  <c r="BI113" i="1"/>
  <c r="BH113" i="1"/>
  <c r="BC113" i="1"/>
  <c r="BB113" i="1"/>
  <c r="AW113" i="1"/>
  <c r="AV113" i="1"/>
  <c r="AR113" i="1"/>
  <c r="AQ113" i="1"/>
  <c r="AP113" i="1"/>
  <c r="AK113" i="1"/>
  <c r="AJ113" i="1"/>
  <c r="AE113" i="1"/>
  <c r="AD113" i="1"/>
  <c r="Y113" i="1"/>
  <c r="X113" i="1"/>
  <c r="S113" i="1"/>
  <c r="R113" i="1"/>
  <c r="M113" i="1"/>
  <c r="L113" i="1"/>
  <c r="G113" i="1"/>
  <c r="F113" i="1"/>
  <c r="MV112" i="1"/>
  <c r="ME112" i="1"/>
  <c r="MA112" i="1"/>
  <c r="MB112" i="1" s="1"/>
  <c r="LZ112" i="1"/>
  <c r="LM112" i="1"/>
  <c r="LL112" i="1"/>
  <c r="LG112" i="1"/>
  <c r="LF112" i="1"/>
  <c r="LA112" i="1"/>
  <c r="KZ112" i="1"/>
  <c r="KU112" i="1"/>
  <c r="KT112" i="1"/>
  <c r="KO112" i="1"/>
  <c r="KN112" i="1"/>
  <c r="JW112" i="1"/>
  <c r="JV112" i="1"/>
  <c r="JQ112" i="1"/>
  <c r="JP112" i="1"/>
  <c r="JK112" i="1"/>
  <c r="JJ112" i="1"/>
  <c r="JE112" i="1"/>
  <c r="JD112" i="1"/>
  <c r="IY112" i="1"/>
  <c r="IX112" i="1"/>
  <c r="IS112" i="1"/>
  <c r="IR112" i="1"/>
  <c r="IM112" i="1"/>
  <c r="IL112" i="1"/>
  <c r="IG112" i="1"/>
  <c r="IF112" i="1"/>
  <c r="IA112" i="1"/>
  <c r="HZ112" i="1"/>
  <c r="HU112" i="1"/>
  <c r="HT112" i="1"/>
  <c r="HI112" i="1"/>
  <c r="HH112" i="1"/>
  <c r="GK112" i="1"/>
  <c r="GJ112" i="1"/>
  <c r="GE112" i="1"/>
  <c r="GD112" i="1"/>
  <c r="FY112" i="1"/>
  <c r="FX112" i="1"/>
  <c r="FS112" i="1"/>
  <c r="FR112" i="1"/>
  <c r="FM112" i="1"/>
  <c r="FL112" i="1"/>
  <c r="FA112" i="1"/>
  <c r="EZ112" i="1"/>
  <c r="EU112" i="1"/>
  <c r="ET112" i="1"/>
  <c r="EO112" i="1"/>
  <c r="EN112" i="1"/>
  <c r="EC112" i="1"/>
  <c r="EB112" i="1"/>
  <c r="DW112" i="1"/>
  <c r="DV112" i="1"/>
  <c r="DQ112" i="1"/>
  <c r="DP112" i="1"/>
  <c r="DK112" i="1"/>
  <c r="DJ112" i="1"/>
  <c r="DE112" i="1"/>
  <c r="DD112" i="1"/>
  <c r="CY112" i="1"/>
  <c r="CX112" i="1"/>
  <c r="CS112" i="1"/>
  <c r="CR112" i="1"/>
  <c r="CM112" i="1"/>
  <c r="CL112" i="1"/>
  <c r="CG112" i="1"/>
  <c r="CF112" i="1"/>
  <c r="CA112" i="1"/>
  <c r="BZ112" i="1"/>
  <c r="BU112" i="1"/>
  <c r="BT112" i="1"/>
  <c r="BO112" i="1"/>
  <c r="BN112" i="1"/>
  <c r="BI112" i="1"/>
  <c r="BH112" i="1"/>
  <c r="BC112" i="1"/>
  <c r="BB112" i="1"/>
  <c r="AW112" i="1"/>
  <c r="AV112" i="1"/>
  <c r="AR112" i="1"/>
  <c r="AQ112" i="1"/>
  <c r="AP112" i="1"/>
  <c r="AK112" i="1"/>
  <c r="AJ112" i="1"/>
  <c r="AE112" i="1"/>
  <c r="AD112" i="1"/>
  <c r="Y112" i="1"/>
  <c r="X112" i="1"/>
  <c r="S112" i="1"/>
  <c r="R112" i="1"/>
  <c r="M112" i="1"/>
  <c r="L112" i="1"/>
  <c r="G112" i="1"/>
  <c r="F112" i="1"/>
  <c r="LZ111" i="1"/>
  <c r="LM111" i="1"/>
  <c r="LL111" i="1"/>
  <c r="LG111" i="1"/>
  <c r="LF111" i="1"/>
  <c r="LA111" i="1"/>
  <c r="KZ111" i="1"/>
  <c r="KU111" i="1"/>
  <c r="KT111" i="1"/>
  <c r="KO111" i="1"/>
  <c r="KN111" i="1"/>
  <c r="JW111" i="1"/>
  <c r="JV111" i="1"/>
  <c r="JQ111" i="1"/>
  <c r="JP111" i="1"/>
  <c r="JK111" i="1"/>
  <c r="JJ111" i="1"/>
  <c r="JE111" i="1"/>
  <c r="JD111" i="1"/>
  <c r="IY111" i="1"/>
  <c r="IX111" i="1"/>
  <c r="IS111" i="1"/>
  <c r="IR111" i="1"/>
  <c r="IM111" i="1"/>
  <c r="IL111" i="1"/>
  <c r="IG111" i="1"/>
  <c r="IF111" i="1"/>
  <c r="IA111" i="1"/>
  <c r="HZ111" i="1"/>
  <c r="HU111" i="1"/>
  <c r="HT111" i="1"/>
  <c r="HI111" i="1"/>
  <c r="HH111" i="1"/>
  <c r="GK111" i="1"/>
  <c r="GJ111" i="1"/>
  <c r="GE111" i="1"/>
  <c r="GD111" i="1"/>
  <c r="FY111" i="1"/>
  <c r="FX111" i="1"/>
  <c r="FS111" i="1"/>
  <c r="FR111" i="1"/>
  <c r="FA111" i="1"/>
  <c r="EZ111" i="1"/>
  <c r="EU111" i="1"/>
  <c r="ET111" i="1"/>
  <c r="EO111" i="1"/>
  <c r="EN111" i="1"/>
  <c r="EC111" i="1"/>
  <c r="EB111" i="1"/>
  <c r="DW111" i="1"/>
  <c r="DV111" i="1"/>
  <c r="DQ111" i="1"/>
  <c r="DP111" i="1"/>
  <c r="DK111" i="1"/>
  <c r="DJ111" i="1"/>
  <c r="DE111" i="1"/>
  <c r="DD111" i="1"/>
  <c r="CY111" i="1"/>
  <c r="CX111" i="1"/>
  <c r="CS111" i="1"/>
  <c r="CR111" i="1"/>
  <c r="CM111" i="1"/>
  <c r="CL111" i="1"/>
  <c r="CG111" i="1"/>
  <c r="CF111" i="1"/>
  <c r="CA111" i="1"/>
  <c r="BZ111" i="1"/>
  <c r="BU111" i="1"/>
  <c r="BT111" i="1"/>
  <c r="BO111" i="1"/>
  <c r="BN111" i="1"/>
  <c r="BI111" i="1"/>
  <c r="BH111" i="1"/>
  <c r="BC111" i="1"/>
  <c r="BB111" i="1"/>
  <c r="AW111" i="1"/>
  <c r="AV111" i="1"/>
  <c r="AR111" i="1"/>
  <c r="AQ111" i="1"/>
  <c r="AP111" i="1"/>
  <c r="AK111" i="1"/>
  <c r="AJ111" i="1"/>
  <c r="AE111" i="1"/>
  <c r="AD111" i="1"/>
  <c r="Y111" i="1"/>
  <c r="X111" i="1"/>
  <c r="S111" i="1"/>
  <c r="R111" i="1"/>
  <c r="M111" i="1"/>
  <c r="L111" i="1"/>
  <c r="G111" i="1"/>
  <c r="F111" i="1"/>
  <c r="MV110" i="1"/>
  <c r="ME110" i="1"/>
  <c r="MA110" i="1"/>
  <c r="MB110" i="1" s="1"/>
  <c r="LZ110" i="1"/>
  <c r="LM110" i="1"/>
  <c r="LL110" i="1"/>
  <c r="LG110" i="1"/>
  <c r="LF110" i="1"/>
  <c r="LA110" i="1"/>
  <c r="KZ110" i="1"/>
  <c r="KU110" i="1"/>
  <c r="KT110" i="1"/>
  <c r="KO110" i="1"/>
  <c r="KN110" i="1"/>
  <c r="JW110" i="1"/>
  <c r="JV110" i="1"/>
  <c r="JQ110" i="1"/>
  <c r="JP110" i="1"/>
  <c r="JK110" i="1"/>
  <c r="JJ110" i="1"/>
  <c r="JE110" i="1"/>
  <c r="JD110" i="1"/>
  <c r="IY110" i="1"/>
  <c r="IX110" i="1"/>
  <c r="IS110" i="1"/>
  <c r="IR110" i="1"/>
  <c r="IM110" i="1"/>
  <c r="IL110" i="1"/>
  <c r="IG110" i="1"/>
  <c r="IF110" i="1"/>
  <c r="IA110" i="1"/>
  <c r="HZ110" i="1"/>
  <c r="HU110" i="1"/>
  <c r="HT110" i="1"/>
  <c r="HI110" i="1"/>
  <c r="HH110" i="1"/>
  <c r="GK110" i="1"/>
  <c r="GJ110" i="1"/>
  <c r="GE110" i="1"/>
  <c r="GD110" i="1"/>
  <c r="FY110" i="1"/>
  <c r="FX110" i="1"/>
  <c r="FS110" i="1"/>
  <c r="FR110" i="1"/>
  <c r="FM110" i="1"/>
  <c r="FL110" i="1"/>
  <c r="FA110" i="1"/>
  <c r="EZ110" i="1"/>
  <c r="EU110" i="1"/>
  <c r="ET110" i="1"/>
  <c r="EO110" i="1"/>
  <c r="EN110" i="1"/>
  <c r="EC110" i="1"/>
  <c r="EB110" i="1"/>
  <c r="DW110" i="1"/>
  <c r="DV110" i="1"/>
  <c r="DQ110" i="1"/>
  <c r="DP110" i="1"/>
  <c r="DK110" i="1"/>
  <c r="DJ110" i="1"/>
  <c r="DE110" i="1"/>
  <c r="DD110" i="1"/>
  <c r="CY110" i="1"/>
  <c r="CX110" i="1"/>
  <c r="CS110" i="1"/>
  <c r="CR110" i="1"/>
  <c r="CM110" i="1"/>
  <c r="CL110" i="1"/>
  <c r="CG110" i="1"/>
  <c r="CF110" i="1"/>
  <c r="CA110" i="1"/>
  <c r="BZ110" i="1"/>
  <c r="BU110" i="1"/>
  <c r="BT110" i="1"/>
  <c r="BO110" i="1"/>
  <c r="BN110" i="1"/>
  <c r="BI110" i="1"/>
  <c r="BH110" i="1"/>
  <c r="BC110" i="1"/>
  <c r="BB110" i="1"/>
  <c r="AW110" i="1"/>
  <c r="AV110" i="1"/>
  <c r="AR110" i="1"/>
  <c r="AQ110" i="1"/>
  <c r="AP110" i="1"/>
  <c r="AK110" i="1"/>
  <c r="AJ110" i="1"/>
  <c r="AE110" i="1"/>
  <c r="AD110" i="1"/>
  <c r="Y110" i="1"/>
  <c r="X110" i="1"/>
  <c r="S110" i="1"/>
  <c r="R110" i="1"/>
  <c r="M110" i="1"/>
  <c r="L110" i="1"/>
  <c r="G110" i="1"/>
  <c r="F110" i="1"/>
  <c r="MV109" i="1"/>
  <c r="ME109" i="1"/>
  <c r="MA109" i="1"/>
  <c r="MB109" i="1" s="1"/>
  <c r="LZ109" i="1"/>
  <c r="LM109" i="1"/>
  <c r="LL109" i="1"/>
  <c r="LG109" i="1"/>
  <c r="LF109" i="1"/>
  <c r="LA109" i="1"/>
  <c r="KZ109" i="1"/>
  <c r="KU109" i="1"/>
  <c r="KT109" i="1"/>
  <c r="KO109" i="1"/>
  <c r="KN109" i="1"/>
  <c r="JW109" i="1"/>
  <c r="JV109" i="1"/>
  <c r="JQ109" i="1"/>
  <c r="JP109" i="1"/>
  <c r="JK109" i="1"/>
  <c r="JJ109" i="1"/>
  <c r="JE109" i="1"/>
  <c r="JD109" i="1"/>
  <c r="IY109" i="1"/>
  <c r="IX109" i="1"/>
  <c r="IS109" i="1"/>
  <c r="IR109" i="1"/>
  <c r="IM109" i="1"/>
  <c r="IL109" i="1"/>
  <c r="IG109" i="1"/>
  <c r="IF109" i="1"/>
  <c r="IA109" i="1"/>
  <c r="HZ109" i="1"/>
  <c r="HU109" i="1"/>
  <c r="HT109" i="1"/>
  <c r="HI109" i="1"/>
  <c r="HH109" i="1"/>
  <c r="GK109" i="1"/>
  <c r="GJ109" i="1"/>
  <c r="GE109" i="1"/>
  <c r="GD109" i="1"/>
  <c r="FY109" i="1"/>
  <c r="FX109" i="1"/>
  <c r="FS109" i="1"/>
  <c r="FR109" i="1"/>
  <c r="FM109" i="1"/>
  <c r="FL109" i="1"/>
  <c r="FA109" i="1"/>
  <c r="EZ109" i="1"/>
  <c r="EU109" i="1"/>
  <c r="ET109" i="1"/>
  <c r="EO109" i="1"/>
  <c r="EN109" i="1"/>
  <c r="EC109" i="1"/>
  <c r="EB109" i="1"/>
  <c r="DW109" i="1"/>
  <c r="DV109" i="1"/>
  <c r="DQ109" i="1"/>
  <c r="DP109" i="1"/>
  <c r="DK109" i="1"/>
  <c r="DJ109" i="1"/>
  <c r="DE109" i="1"/>
  <c r="DD109" i="1"/>
  <c r="CY109" i="1"/>
  <c r="CX109" i="1"/>
  <c r="CS109" i="1"/>
  <c r="CR109" i="1"/>
  <c r="CM109" i="1"/>
  <c r="CL109" i="1"/>
  <c r="CG109" i="1"/>
  <c r="CF109" i="1"/>
  <c r="CA109" i="1"/>
  <c r="BZ109" i="1"/>
  <c r="BU109" i="1"/>
  <c r="BT109" i="1"/>
  <c r="BO109" i="1"/>
  <c r="BN109" i="1"/>
  <c r="BI109" i="1"/>
  <c r="BH109" i="1"/>
  <c r="BC109" i="1"/>
  <c r="BB109" i="1"/>
  <c r="AW109" i="1"/>
  <c r="AV109" i="1"/>
  <c r="AR109" i="1"/>
  <c r="AQ109" i="1"/>
  <c r="AP109" i="1"/>
  <c r="AK109" i="1"/>
  <c r="AJ109" i="1"/>
  <c r="AE109" i="1"/>
  <c r="AD109" i="1"/>
  <c r="Y109" i="1"/>
  <c r="X109" i="1"/>
  <c r="S109" i="1"/>
  <c r="R109" i="1"/>
  <c r="M109" i="1"/>
  <c r="L109" i="1"/>
  <c r="G109" i="1"/>
  <c r="F109" i="1"/>
  <c r="LZ108" i="1"/>
  <c r="LM108" i="1"/>
  <c r="LL108" i="1"/>
  <c r="LG108" i="1"/>
  <c r="LF108" i="1"/>
  <c r="LA108" i="1"/>
  <c r="KZ108" i="1"/>
  <c r="KU108" i="1"/>
  <c r="KT108" i="1"/>
  <c r="KO108" i="1"/>
  <c r="KN108" i="1"/>
  <c r="JW108" i="1"/>
  <c r="JV108" i="1"/>
  <c r="JQ108" i="1"/>
  <c r="JP108" i="1"/>
  <c r="JK108" i="1"/>
  <c r="JJ108" i="1"/>
  <c r="JE108" i="1"/>
  <c r="JD108" i="1"/>
  <c r="IY108" i="1"/>
  <c r="IX108" i="1"/>
  <c r="IS108" i="1"/>
  <c r="IR108" i="1"/>
  <c r="IM108" i="1"/>
  <c r="IL108" i="1"/>
  <c r="IG108" i="1"/>
  <c r="IF108" i="1"/>
  <c r="IA108" i="1"/>
  <c r="HZ108" i="1"/>
  <c r="HU108" i="1"/>
  <c r="HT108" i="1"/>
  <c r="HI108" i="1"/>
  <c r="HH108" i="1"/>
  <c r="GK108" i="1"/>
  <c r="GJ108" i="1"/>
  <c r="GE108" i="1"/>
  <c r="GD108" i="1"/>
  <c r="FY108" i="1"/>
  <c r="FX108" i="1"/>
  <c r="FS108" i="1"/>
  <c r="FR108" i="1"/>
  <c r="FM108" i="1"/>
  <c r="FL108" i="1"/>
  <c r="FA108" i="1"/>
  <c r="EZ108" i="1"/>
  <c r="EU108" i="1"/>
  <c r="ET108" i="1"/>
  <c r="EO108" i="1"/>
  <c r="EN108" i="1"/>
  <c r="EC108" i="1"/>
  <c r="EB108" i="1"/>
  <c r="DW108" i="1"/>
  <c r="DV108" i="1"/>
  <c r="DQ108" i="1"/>
  <c r="DP108" i="1"/>
  <c r="DK108" i="1"/>
  <c r="DJ108" i="1"/>
  <c r="DE108" i="1"/>
  <c r="DD108" i="1"/>
  <c r="CY108" i="1"/>
  <c r="CX108" i="1"/>
  <c r="CS108" i="1"/>
  <c r="CR108" i="1"/>
  <c r="CM108" i="1"/>
  <c r="CL108" i="1"/>
  <c r="CG108" i="1"/>
  <c r="CF108" i="1"/>
  <c r="CA108" i="1"/>
  <c r="BZ108" i="1"/>
  <c r="BU108" i="1"/>
  <c r="BT108" i="1"/>
  <c r="BO108" i="1"/>
  <c r="BN108" i="1"/>
  <c r="BI108" i="1"/>
  <c r="BH108" i="1"/>
  <c r="BC108" i="1"/>
  <c r="BB108" i="1"/>
  <c r="AW108" i="1"/>
  <c r="AV108" i="1"/>
  <c r="AR108" i="1"/>
  <c r="AQ108" i="1"/>
  <c r="AP108" i="1"/>
  <c r="AK108" i="1"/>
  <c r="AJ108" i="1"/>
  <c r="AE108" i="1"/>
  <c r="AD108" i="1"/>
  <c r="Y108" i="1"/>
  <c r="X108" i="1"/>
  <c r="S108" i="1"/>
  <c r="R108" i="1"/>
  <c r="M108" i="1"/>
  <c r="L108" i="1"/>
  <c r="G108" i="1"/>
  <c r="F108" i="1"/>
  <c r="MV107" i="1"/>
  <c r="ME107" i="1"/>
  <c r="MA107" i="1"/>
  <c r="MB107" i="1" s="1"/>
  <c r="LZ107" i="1"/>
  <c r="LM107" i="1"/>
  <c r="LL107" i="1"/>
  <c r="LG107" i="1"/>
  <c r="LF107" i="1"/>
  <c r="LA107" i="1"/>
  <c r="KZ107" i="1"/>
  <c r="KU107" i="1"/>
  <c r="KT107" i="1"/>
  <c r="KO107" i="1"/>
  <c r="KN107" i="1"/>
  <c r="JW107" i="1"/>
  <c r="JV107" i="1"/>
  <c r="JQ107" i="1"/>
  <c r="JP107" i="1"/>
  <c r="JK107" i="1"/>
  <c r="JJ107" i="1"/>
  <c r="JE107" i="1"/>
  <c r="JD107" i="1"/>
  <c r="IY107" i="1"/>
  <c r="IX107" i="1"/>
  <c r="IS107" i="1"/>
  <c r="IR107" i="1"/>
  <c r="IM107" i="1"/>
  <c r="IL107" i="1"/>
  <c r="IG107" i="1"/>
  <c r="IF107" i="1"/>
  <c r="IA107" i="1"/>
  <c r="HZ107" i="1"/>
  <c r="HU107" i="1"/>
  <c r="HT107" i="1"/>
  <c r="HI107" i="1"/>
  <c r="HH107" i="1"/>
  <c r="GK107" i="1"/>
  <c r="GJ107" i="1"/>
  <c r="GE107" i="1"/>
  <c r="GD107" i="1"/>
  <c r="FY107" i="1"/>
  <c r="FX107" i="1"/>
  <c r="FS107" i="1"/>
  <c r="FR107" i="1"/>
  <c r="FM107" i="1"/>
  <c r="FL107" i="1"/>
  <c r="FA107" i="1"/>
  <c r="EZ107" i="1"/>
  <c r="EU107" i="1"/>
  <c r="ET107" i="1"/>
  <c r="EO107" i="1"/>
  <c r="EN107" i="1"/>
  <c r="EC107" i="1"/>
  <c r="EB107" i="1"/>
  <c r="DW107" i="1"/>
  <c r="DV107" i="1"/>
  <c r="DQ107" i="1"/>
  <c r="DP107" i="1"/>
  <c r="DK107" i="1"/>
  <c r="DJ107" i="1"/>
  <c r="DE107" i="1"/>
  <c r="DD107" i="1"/>
  <c r="CY107" i="1"/>
  <c r="CX107" i="1"/>
  <c r="CS107" i="1"/>
  <c r="CR107" i="1"/>
  <c r="CM107" i="1"/>
  <c r="CL107" i="1"/>
  <c r="CG107" i="1"/>
  <c r="CF107" i="1"/>
  <c r="CA107" i="1"/>
  <c r="BZ107" i="1"/>
  <c r="BU107" i="1"/>
  <c r="BT107" i="1"/>
  <c r="BO107" i="1"/>
  <c r="BN107" i="1"/>
  <c r="BI107" i="1"/>
  <c r="BH107" i="1"/>
  <c r="BC107" i="1"/>
  <c r="BB107" i="1"/>
  <c r="AW107" i="1"/>
  <c r="AV107" i="1"/>
  <c r="AR107" i="1"/>
  <c r="AQ107" i="1"/>
  <c r="AP107" i="1"/>
  <c r="AK107" i="1"/>
  <c r="AJ107" i="1"/>
  <c r="AE107" i="1"/>
  <c r="AD107" i="1"/>
  <c r="Y107" i="1"/>
  <c r="X107" i="1"/>
  <c r="S107" i="1"/>
  <c r="R107" i="1"/>
  <c r="M107" i="1"/>
  <c r="L107" i="1"/>
  <c r="G107" i="1"/>
  <c r="F107" i="1"/>
  <c r="MV106" i="1"/>
  <c r="ME106" i="1"/>
  <c r="MA106" i="1"/>
  <c r="MB106" i="1" s="1"/>
  <c r="LZ106" i="1"/>
  <c r="LM106" i="1"/>
  <c r="LL106" i="1"/>
  <c r="LG106" i="1"/>
  <c r="LF106" i="1"/>
  <c r="LA106" i="1"/>
  <c r="KZ106" i="1"/>
  <c r="KU106" i="1"/>
  <c r="KT106" i="1"/>
  <c r="KO106" i="1"/>
  <c r="KN106" i="1"/>
  <c r="JW106" i="1"/>
  <c r="JV106" i="1"/>
  <c r="JQ106" i="1"/>
  <c r="JP106" i="1"/>
  <c r="JK106" i="1"/>
  <c r="JJ106" i="1"/>
  <c r="JE106" i="1"/>
  <c r="JD106" i="1"/>
  <c r="IY106" i="1"/>
  <c r="IX106" i="1"/>
  <c r="IS106" i="1"/>
  <c r="IR106" i="1"/>
  <c r="IM106" i="1"/>
  <c r="IL106" i="1"/>
  <c r="IG106" i="1"/>
  <c r="IF106" i="1"/>
  <c r="IA106" i="1"/>
  <c r="HZ106" i="1"/>
  <c r="HU106" i="1"/>
  <c r="HT106" i="1"/>
  <c r="HI106" i="1"/>
  <c r="HH106" i="1"/>
  <c r="GK106" i="1"/>
  <c r="GJ106" i="1"/>
  <c r="GE106" i="1"/>
  <c r="GD106" i="1"/>
  <c r="FY106" i="1"/>
  <c r="FX106" i="1"/>
  <c r="FS106" i="1"/>
  <c r="FR106" i="1"/>
  <c r="FM106" i="1"/>
  <c r="FL106" i="1"/>
  <c r="FA106" i="1"/>
  <c r="EZ106" i="1"/>
  <c r="EU106" i="1"/>
  <c r="ET106" i="1"/>
  <c r="EO106" i="1"/>
  <c r="EN106" i="1"/>
  <c r="EC106" i="1"/>
  <c r="EB106" i="1"/>
  <c r="DW106" i="1"/>
  <c r="DV106" i="1"/>
  <c r="DQ106" i="1"/>
  <c r="DP106" i="1"/>
  <c r="DK106" i="1"/>
  <c r="DJ106" i="1"/>
  <c r="DE106" i="1"/>
  <c r="DD106" i="1"/>
  <c r="CY106" i="1"/>
  <c r="CX106" i="1"/>
  <c r="CS106" i="1"/>
  <c r="CR106" i="1"/>
  <c r="CM106" i="1"/>
  <c r="CL106" i="1"/>
  <c r="CG106" i="1"/>
  <c r="CF106" i="1"/>
  <c r="CA106" i="1"/>
  <c r="BZ106" i="1"/>
  <c r="BU106" i="1"/>
  <c r="BT106" i="1"/>
  <c r="BO106" i="1"/>
  <c r="BN106" i="1"/>
  <c r="BI106" i="1"/>
  <c r="BH106" i="1"/>
  <c r="BC106" i="1"/>
  <c r="BB106" i="1"/>
  <c r="AW106" i="1"/>
  <c r="AV106" i="1"/>
  <c r="AR106" i="1"/>
  <c r="AQ106" i="1"/>
  <c r="AP106" i="1"/>
  <c r="AK106" i="1"/>
  <c r="AJ106" i="1"/>
  <c r="AE106" i="1"/>
  <c r="AD106" i="1"/>
  <c r="Y106" i="1"/>
  <c r="X106" i="1"/>
  <c r="S106" i="1"/>
  <c r="R106" i="1"/>
  <c r="M106" i="1"/>
  <c r="L106" i="1"/>
  <c r="G106" i="1"/>
  <c r="F106" i="1"/>
  <c r="LZ105" i="1"/>
  <c r="LM105" i="1"/>
  <c r="LL105" i="1"/>
  <c r="LG105" i="1"/>
  <c r="LF105" i="1"/>
  <c r="LA105" i="1"/>
  <c r="KZ105" i="1"/>
  <c r="KU105" i="1"/>
  <c r="KT105" i="1"/>
  <c r="KO105" i="1"/>
  <c r="KN105" i="1"/>
  <c r="JW105" i="1"/>
  <c r="JV105" i="1"/>
  <c r="JQ105" i="1"/>
  <c r="JP105" i="1"/>
  <c r="JK105" i="1"/>
  <c r="JJ105" i="1"/>
  <c r="JE105" i="1"/>
  <c r="JD105" i="1"/>
  <c r="IY105" i="1"/>
  <c r="IX105" i="1"/>
  <c r="IS105" i="1"/>
  <c r="IR105" i="1"/>
  <c r="IM105" i="1"/>
  <c r="IL105" i="1"/>
  <c r="IG105" i="1"/>
  <c r="IF105" i="1"/>
  <c r="IA105" i="1"/>
  <c r="HZ105" i="1"/>
  <c r="HU105" i="1"/>
  <c r="HT105" i="1"/>
  <c r="HI105" i="1"/>
  <c r="HH105" i="1"/>
  <c r="GK105" i="1"/>
  <c r="GJ105" i="1"/>
  <c r="GE105" i="1"/>
  <c r="GD105" i="1"/>
  <c r="FY105" i="1"/>
  <c r="FX105" i="1"/>
  <c r="FS105" i="1"/>
  <c r="FR105" i="1"/>
  <c r="FM105" i="1"/>
  <c r="FL105" i="1"/>
  <c r="FA105" i="1"/>
  <c r="EZ105" i="1"/>
  <c r="EU105" i="1"/>
  <c r="ET105" i="1"/>
  <c r="EO105" i="1"/>
  <c r="EN105" i="1"/>
  <c r="EC105" i="1"/>
  <c r="EB105" i="1"/>
  <c r="DW105" i="1"/>
  <c r="DV105" i="1"/>
  <c r="DQ105" i="1"/>
  <c r="DP105" i="1"/>
  <c r="DK105" i="1"/>
  <c r="DJ105" i="1"/>
  <c r="DE105" i="1"/>
  <c r="DD105" i="1"/>
  <c r="CY105" i="1"/>
  <c r="CX105" i="1"/>
  <c r="CS105" i="1"/>
  <c r="CR105" i="1"/>
  <c r="CM105" i="1"/>
  <c r="CL105" i="1"/>
  <c r="CG105" i="1"/>
  <c r="CF105" i="1"/>
  <c r="CA105" i="1"/>
  <c r="BZ105" i="1"/>
  <c r="BU105" i="1"/>
  <c r="BT105" i="1"/>
  <c r="BO105" i="1"/>
  <c r="BN105" i="1"/>
  <c r="BI105" i="1"/>
  <c r="BH105" i="1"/>
  <c r="BC105" i="1"/>
  <c r="BB105" i="1"/>
  <c r="AW105" i="1"/>
  <c r="AV105" i="1"/>
  <c r="AR105" i="1"/>
  <c r="AQ105" i="1"/>
  <c r="AP105" i="1"/>
  <c r="AK105" i="1"/>
  <c r="AJ105" i="1"/>
  <c r="AE105" i="1"/>
  <c r="AD105" i="1"/>
  <c r="Y105" i="1"/>
  <c r="X105" i="1"/>
  <c r="S105" i="1"/>
  <c r="R105" i="1"/>
  <c r="M105" i="1"/>
  <c r="L105" i="1"/>
  <c r="G105" i="1"/>
  <c r="F105" i="1"/>
  <c r="MV104" i="1"/>
  <c r="ME104" i="1"/>
  <c r="MA104" i="1"/>
  <c r="MB104" i="1" s="1"/>
  <c r="LZ104" i="1"/>
  <c r="LM104" i="1"/>
  <c r="LL104" i="1"/>
  <c r="LG104" i="1"/>
  <c r="LF104" i="1"/>
  <c r="LA104" i="1"/>
  <c r="KZ104" i="1"/>
  <c r="KU104" i="1"/>
  <c r="KT104" i="1"/>
  <c r="KO104" i="1"/>
  <c r="KN104" i="1"/>
  <c r="JW104" i="1"/>
  <c r="JV104" i="1"/>
  <c r="JQ104" i="1"/>
  <c r="JP104" i="1"/>
  <c r="JK104" i="1"/>
  <c r="JJ104" i="1"/>
  <c r="JE104" i="1"/>
  <c r="JD104" i="1"/>
  <c r="IY104" i="1"/>
  <c r="IX104" i="1"/>
  <c r="IS104" i="1"/>
  <c r="IR104" i="1"/>
  <c r="IM104" i="1"/>
  <c r="IL104" i="1"/>
  <c r="IG104" i="1"/>
  <c r="IF104" i="1"/>
  <c r="IA104" i="1"/>
  <c r="HZ104" i="1"/>
  <c r="HU104" i="1"/>
  <c r="HT104" i="1"/>
  <c r="HI104" i="1"/>
  <c r="HH104" i="1"/>
  <c r="GK104" i="1"/>
  <c r="GJ104" i="1"/>
  <c r="GE104" i="1"/>
  <c r="GD104" i="1"/>
  <c r="FY104" i="1"/>
  <c r="FX104" i="1"/>
  <c r="FS104" i="1"/>
  <c r="FR104" i="1"/>
  <c r="FM104" i="1"/>
  <c r="FL104" i="1"/>
  <c r="FA104" i="1"/>
  <c r="EZ104" i="1"/>
  <c r="EU104" i="1"/>
  <c r="ET104" i="1"/>
  <c r="EO104" i="1"/>
  <c r="EN104" i="1"/>
  <c r="EC104" i="1"/>
  <c r="EB104" i="1"/>
  <c r="DW104" i="1"/>
  <c r="DV104" i="1"/>
  <c r="DQ104" i="1"/>
  <c r="DP104" i="1"/>
  <c r="DK104" i="1"/>
  <c r="DJ104" i="1"/>
  <c r="DE104" i="1"/>
  <c r="DD104" i="1"/>
  <c r="CY104" i="1"/>
  <c r="CX104" i="1"/>
  <c r="CS104" i="1"/>
  <c r="CR104" i="1"/>
  <c r="CM104" i="1"/>
  <c r="CL104" i="1"/>
  <c r="CG104" i="1"/>
  <c r="CF104" i="1"/>
  <c r="CA104" i="1"/>
  <c r="BZ104" i="1"/>
  <c r="BU104" i="1"/>
  <c r="BT104" i="1"/>
  <c r="BO104" i="1"/>
  <c r="BN104" i="1"/>
  <c r="BI104" i="1"/>
  <c r="BH104" i="1"/>
  <c r="BC104" i="1"/>
  <c r="BB104" i="1"/>
  <c r="AW104" i="1"/>
  <c r="AV104" i="1"/>
  <c r="AR104" i="1"/>
  <c r="AQ104" i="1"/>
  <c r="AP104" i="1"/>
  <c r="AK104" i="1"/>
  <c r="AJ104" i="1"/>
  <c r="AE104" i="1"/>
  <c r="AD104" i="1"/>
  <c r="Y104" i="1"/>
  <c r="X104" i="1"/>
  <c r="S104" i="1"/>
  <c r="R104" i="1"/>
  <c r="M104" i="1"/>
  <c r="L104" i="1"/>
  <c r="G104" i="1"/>
  <c r="F104" i="1"/>
  <c r="MV103" i="1"/>
  <c r="ME103" i="1"/>
  <c r="MA103" i="1"/>
  <c r="MB103" i="1" s="1"/>
  <c r="LZ103" i="1"/>
  <c r="LM103" i="1"/>
  <c r="LL103" i="1"/>
  <c r="LG103" i="1"/>
  <c r="LF103" i="1"/>
  <c r="LA103" i="1"/>
  <c r="KZ103" i="1"/>
  <c r="KU103" i="1"/>
  <c r="KT103" i="1"/>
  <c r="KO103" i="1"/>
  <c r="KN103" i="1"/>
  <c r="JW103" i="1"/>
  <c r="JV103" i="1"/>
  <c r="JQ103" i="1"/>
  <c r="JP103" i="1"/>
  <c r="JK103" i="1"/>
  <c r="JJ103" i="1"/>
  <c r="JE103" i="1"/>
  <c r="JD103" i="1"/>
  <c r="IY103" i="1"/>
  <c r="IX103" i="1"/>
  <c r="IS103" i="1"/>
  <c r="IR103" i="1"/>
  <c r="IM103" i="1"/>
  <c r="IL103" i="1"/>
  <c r="IG103" i="1"/>
  <c r="IF103" i="1"/>
  <c r="IA103" i="1"/>
  <c r="HZ103" i="1"/>
  <c r="HU103" i="1"/>
  <c r="HT103" i="1"/>
  <c r="HI103" i="1"/>
  <c r="HH103" i="1"/>
  <c r="GK103" i="1"/>
  <c r="GJ103" i="1"/>
  <c r="GE103" i="1"/>
  <c r="GD103" i="1"/>
  <c r="FY103" i="1"/>
  <c r="FX103" i="1"/>
  <c r="FS103" i="1"/>
  <c r="FR103" i="1"/>
  <c r="FM103" i="1"/>
  <c r="FL103" i="1"/>
  <c r="FA103" i="1"/>
  <c r="EZ103" i="1"/>
  <c r="EU103" i="1"/>
  <c r="ET103" i="1"/>
  <c r="EO103" i="1"/>
  <c r="EN103" i="1"/>
  <c r="EC103" i="1"/>
  <c r="EB103" i="1"/>
  <c r="DW103" i="1"/>
  <c r="DV103" i="1"/>
  <c r="DQ103" i="1"/>
  <c r="DP103" i="1"/>
  <c r="DK103" i="1"/>
  <c r="DJ103" i="1"/>
  <c r="DE103" i="1"/>
  <c r="DD103" i="1"/>
  <c r="CY103" i="1"/>
  <c r="CX103" i="1"/>
  <c r="CS103" i="1"/>
  <c r="CR103" i="1"/>
  <c r="CM103" i="1"/>
  <c r="CL103" i="1"/>
  <c r="CG103" i="1"/>
  <c r="CF103" i="1"/>
  <c r="CA103" i="1"/>
  <c r="BZ103" i="1"/>
  <c r="BU103" i="1"/>
  <c r="BT103" i="1"/>
  <c r="BO103" i="1"/>
  <c r="BN103" i="1"/>
  <c r="BI103" i="1"/>
  <c r="BH103" i="1"/>
  <c r="BC103" i="1"/>
  <c r="BB103" i="1"/>
  <c r="AW103" i="1"/>
  <c r="AV103" i="1"/>
  <c r="AR103" i="1"/>
  <c r="AQ103" i="1"/>
  <c r="AP103" i="1"/>
  <c r="AK103" i="1"/>
  <c r="AJ103" i="1"/>
  <c r="AE103" i="1"/>
  <c r="AD103" i="1"/>
  <c r="Y103" i="1"/>
  <c r="X103" i="1"/>
  <c r="S103" i="1"/>
  <c r="R103" i="1"/>
  <c r="M103" i="1"/>
  <c r="L103" i="1"/>
  <c r="G103" i="1"/>
  <c r="F103" i="1"/>
  <c r="LZ102" i="1"/>
  <c r="LM102" i="1"/>
  <c r="LL102" i="1"/>
  <c r="LG102" i="1"/>
  <c r="LF102" i="1"/>
  <c r="LA102" i="1"/>
  <c r="KZ102" i="1"/>
  <c r="KU102" i="1"/>
  <c r="KT102" i="1"/>
  <c r="KO102" i="1"/>
  <c r="KN102" i="1"/>
  <c r="JW102" i="1"/>
  <c r="JV102" i="1"/>
  <c r="JQ102" i="1"/>
  <c r="JP102" i="1"/>
  <c r="JK102" i="1"/>
  <c r="JJ102" i="1"/>
  <c r="JE102" i="1"/>
  <c r="JD102" i="1"/>
  <c r="IY102" i="1"/>
  <c r="IX102" i="1"/>
  <c r="IS102" i="1"/>
  <c r="IR102" i="1"/>
  <c r="IM102" i="1"/>
  <c r="IL102" i="1"/>
  <c r="IG102" i="1"/>
  <c r="IF102" i="1"/>
  <c r="IA102" i="1"/>
  <c r="HZ102" i="1"/>
  <c r="HU102" i="1"/>
  <c r="HT102" i="1"/>
  <c r="HI102" i="1"/>
  <c r="HH102" i="1"/>
  <c r="GK102" i="1"/>
  <c r="GJ102" i="1"/>
  <c r="GE102" i="1"/>
  <c r="GD102" i="1"/>
  <c r="FY102" i="1"/>
  <c r="FX102" i="1"/>
  <c r="FS102" i="1"/>
  <c r="FR102" i="1"/>
  <c r="FM102" i="1"/>
  <c r="FL102" i="1"/>
  <c r="FA102" i="1"/>
  <c r="EZ102" i="1"/>
  <c r="EU102" i="1"/>
  <c r="ET102" i="1"/>
  <c r="EO102" i="1"/>
  <c r="EN102" i="1"/>
  <c r="EC102" i="1"/>
  <c r="EB102" i="1"/>
  <c r="DW102" i="1"/>
  <c r="DV102" i="1"/>
  <c r="DQ102" i="1"/>
  <c r="DP102" i="1"/>
  <c r="DK102" i="1"/>
  <c r="DJ102" i="1"/>
  <c r="DE102" i="1"/>
  <c r="DD102" i="1"/>
  <c r="CY102" i="1"/>
  <c r="CX102" i="1"/>
  <c r="CS102" i="1"/>
  <c r="CR102" i="1"/>
  <c r="CM102" i="1"/>
  <c r="CL102" i="1"/>
  <c r="CG102" i="1"/>
  <c r="CF102" i="1"/>
  <c r="CA102" i="1"/>
  <c r="BZ102" i="1"/>
  <c r="BU102" i="1"/>
  <c r="BT102" i="1"/>
  <c r="BO102" i="1"/>
  <c r="BN102" i="1"/>
  <c r="BI102" i="1"/>
  <c r="BH102" i="1"/>
  <c r="AW102" i="1"/>
  <c r="AV102" i="1"/>
  <c r="AR102" i="1"/>
  <c r="AQ102" i="1"/>
  <c r="AP102" i="1"/>
  <c r="AK102" i="1"/>
  <c r="AJ102" i="1"/>
  <c r="AE102" i="1"/>
  <c r="AD102" i="1"/>
  <c r="Y102" i="1"/>
  <c r="X102" i="1"/>
  <c r="S102" i="1"/>
  <c r="R102" i="1"/>
  <c r="M102" i="1"/>
  <c r="L102" i="1"/>
  <c r="G102" i="1"/>
  <c r="F102" i="1"/>
  <c r="MV101" i="1"/>
  <c r="ME101" i="1"/>
  <c r="MA101" i="1"/>
  <c r="MB101" i="1" s="1"/>
  <c r="LZ101" i="1"/>
  <c r="LM101" i="1"/>
  <c r="LL101" i="1"/>
  <c r="LG101" i="1"/>
  <c r="LF101" i="1"/>
  <c r="LA101" i="1"/>
  <c r="KZ101" i="1"/>
  <c r="KU101" i="1"/>
  <c r="KT101" i="1"/>
  <c r="KO101" i="1"/>
  <c r="KN101" i="1"/>
  <c r="JW101" i="1"/>
  <c r="JV101" i="1"/>
  <c r="JQ101" i="1"/>
  <c r="JP101" i="1"/>
  <c r="JK101" i="1"/>
  <c r="JJ101" i="1"/>
  <c r="JE101" i="1"/>
  <c r="JD101" i="1"/>
  <c r="IY101" i="1"/>
  <c r="IX101" i="1"/>
  <c r="IS101" i="1"/>
  <c r="IR101" i="1"/>
  <c r="IM101" i="1"/>
  <c r="IL101" i="1"/>
  <c r="IG101" i="1"/>
  <c r="IF101" i="1"/>
  <c r="IA101" i="1"/>
  <c r="HZ101" i="1"/>
  <c r="HU101" i="1"/>
  <c r="HT101" i="1"/>
  <c r="HI101" i="1"/>
  <c r="HH101" i="1"/>
  <c r="GK101" i="1"/>
  <c r="GJ101" i="1"/>
  <c r="GE101" i="1"/>
  <c r="GD101" i="1"/>
  <c r="FY101" i="1"/>
  <c r="FX101" i="1"/>
  <c r="FS101" i="1"/>
  <c r="FR101" i="1"/>
  <c r="FM101" i="1"/>
  <c r="FL101" i="1"/>
  <c r="FA101" i="1"/>
  <c r="EZ101" i="1"/>
  <c r="EU101" i="1"/>
  <c r="ET101" i="1"/>
  <c r="EO101" i="1"/>
  <c r="EN101" i="1"/>
  <c r="EC101" i="1"/>
  <c r="EB101" i="1"/>
  <c r="DW101" i="1"/>
  <c r="DV101" i="1"/>
  <c r="DQ101" i="1"/>
  <c r="DP101" i="1"/>
  <c r="DK101" i="1"/>
  <c r="DJ101" i="1"/>
  <c r="DE101" i="1"/>
  <c r="DD101" i="1"/>
  <c r="CY101" i="1"/>
  <c r="CX101" i="1"/>
  <c r="CS101" i="1"/>
  <c r="CR101" i="1"/>
  <c r="CM101" i="1"/>
  <c r="CL101" i="1"/>
  <c r="CG101" i="1"/>
  <c r="CF101" i="1"/>
  <c r="CA101" i="1"/>
  <c r="BZ101" i="1"/>
  <c r="BU101" i="1"/>
  <c r="BT101" i="1"/>
  <c r="BO101" i="1"/>
  <c r="BN101" i="1"/>
  <c r="BI101" i="1"/>
  <c r="BH101" i="1"/>
  <c r="BC101" i="1"/>
  <c r="BB101" i="1"/>
  <c r="AW101" i="1"/>
  <c r="AV101" i="1"/>
  <c r="AR101" i="1"/>
  <c r="AQ101" i="1"/>
  <c r="AP101" i="1"/>
  <c r="AK101" i="1"/>
  <c r="AJ101" i="1"/>
  <c r="AE101" i="1"/>
  <c r="AD101" i="1"/>
  <c r="Y101" i="1"/>
  <c r="X101" i="1"/>
  <c r="S101" i="1"/>
  <c r="R101" i="1"/>
  <c r="M101" i="1"/>
  <c r="L101" i="1"/>
  <c r="G101" i="1"/>
  <c r="F101" i="1"/>
  <c r="MV100" i="1"/>
  <c r="ME100" i="1"/>
  <c r="MA100" i="1"/>
  <c r="MB100" i="1" s="1"/>
  <c r="LZ100" i="1"/>
  <c r="LM100" i="1"/>
  <c r="LL100" i="1"/>
  <c r="LG100" i="1"/>
  <c r="LF100" i="1"/>
  <c r="LA100" i="1"/>
  <c r="KZ100" i="1"/>
  <c r="KU100" i="1"/>
  <c r="KT100" i="1"/>
  <c r="KO100" i="1"/>
  <c r="KN100" i="1"/>
  <c r="JW100" i="1"/>
  <c r="JV100" i="1"/>
  <c r="JQ100" i="1"/>
  <c r="JP100" i="1"/>
  <c r="JK100" i="1"/>
  <c r="JJ100" i="1"/>
  <c r="JE100" i="1"/>
  <c r="JD100" i="1"/>
  <c r="IY100" i="1"/>
  <c r="IX100" i="1"/>
  <c r="IS100" i="1"/>
  <c r="IR100" i="1"/>
  <c r="IM100" i="1"/>
  <c r="IL100" i="1"/>
  <c r="IG100" i="1"/>
  <c r="IF100" i="1"/>
  <c r="IA100" i="1"/>
  <c r="HZ100" i="1"/>
  <c r="HU100" i="1"/>
  <c r="HT100" i="1"/>
  <c r="HI100" i="1"/>
  <c r="HH100" i="1"/>
  <c r="GK100" i="1"/>
  <c r="GJ100" i="1"/>
  <c r="GE100" i="1"/>
  <c r="GD100" i="1"/>
  <c r="FY100" i="1"/>
  <c r="FX100" i="1"/>
  <c r="FS100" i="1"/>
  <c r="FR100" i="1"/>
  <c r="FM100" i="1"/>
  <c r="FL100" i="1"/>
  <c r="FA100" i="1"/>
  <c r="EZ100" i="1"/>
  <c r="EU100" i="1"/>
  <c r="ET100" i="1"/>
  <c r="EO100" i="1"/>
  <c r="EN100" i="1"/>
  <c r="EC100" i="1"/>
  <c r="EB100" i="1"/>
  <c r="DW100" i="1"/>
  <c r="DV100" i="1"/>
  <c r="DQ100" i="1"/>
  <c r="DP100" i="1"/>
  <c r="DK100" i="1"/>
  <c r="DJ100" i="1"/>
  <c r="DE100" i="1"/>
  <c r="DD100" i="1"/>
  <c r="CY100" i="1"/>
  <c r="CX100" i="1"/>
  <c r="CS100" i="1"/>
  <c r="CR100" i="1"/>
  <c r="CM100" i="1"/>
  <c r="CL100" i="1"/>
  <c r="CG100" i="1"/>
  <c r="CF100" i="1"/>
  <c r="CA100" i="1"/>
  <c r="BZ100" i="1"/>
  <c r="BU100" i="1"/>
  <c r="BT100" i="1"/>
  <c r="BO100" i="1"/>
  <c r="BN100" i="1"/>
  <c r="BI100" i="1"/>
  <c r="BH100" i="1"/>
  <c r="BC100" i="1"/>
  <c r="BB100" i="1"/>
  <c r="AW100" i="1"/>
  <c r="AV100" i="1"/>
  <c r="AR100" i="1"/>
  <c r="AQ100" i="1"/>
  <c r="AP100" i="1"/>
  <c r="AK100" i="1"/>
  <c r="AJ100" i="1"/>
  <c r="AE100" i="1"/>
  <c r="AD100" i="1"/>
  <c r="Y100" i="1"/>
  <c r="X100" i="1"/>
  <c r="S100" i="1"/>
  <c r="R100" i="1"/>
  <c r="M100" i="1"/>
  <c r="L100" i="1"/>
  <c r="G100" i="1"/>
  <c r="F100" i="1"/>
  <c r="LZ99" i="1"/>
  <c r="LM99" i="1"/>
  <c r="LL99" i="1"/>
  <c r="LG99" i="1"/>
  <c r="LF99" i="1"/>
  <c r="LA99" i="1"/>
  <c r="KZ99" i="1"/>
  <c r="KU99" i="1"/>
  <c r="KT99" i="1"/>
  <c r="KO99" i="1"/>
  <c r="KN99" i="1"/>
  <c r="JW99" i="1"/>
  <c r="JV99" i="1"/>
  <c r="JQ99" i="1"/>
  <c r="JP99" i="1"/>
  <c r="JK99" i="1"/>
  <c r="JJ99" i="1"/>
  <c r="JE99" i="1"/>
  <c r="JD99" i="1"/>
  <c r="IY99" i="1"/>
  <c r="IX99" i="1"/>
  <c r="IS99" i="1"/>
  <c r="IR99" i="1"/>
  <c r="IM99" i="1"/>
  <c r="IL99" i="1"/>
  <c r="IG99" i="1"/>
  <c r="IF99" i="1"/>
  <c r="IA99" i="1"/>
  <c r="HZ99" i="1"/>
  <c r="HU99" i="1"/>
  <c r="HT99" i="1"/>
  <c r="HI99" i="1"/>
  <c r="HH99" i="1"/>
  <c r="GK99" i="1"/>
  <c r="GJ99" i="1"/>
  <c r="GE99" i="1"/>
  <c r="GD99" i="1"/>
  <c r="FY99" i="1"/>
  <c r="FX99" i="1"/>
  <c r="FS99" i="1"/>
  <c r="FR99" i="1"/>
  <c r="FM99" i="1"/>
  <c r="FL99" i="1"/>
  <c r="FA99" i="1"/>
  <c r="EZ99" i="1"/>
  <c r="EU99" i="1"/>
  <c r="ET99" i="1"/>
  <c r="EO99" i="1"/>
  <c r="EN99" i="1"/>
  <c r="EC99" i="1"/>
  <c r="EB99" i="1"/>
  <c r="DW99" i="1"/>
  <c r="DV99" i="1"/>
  <c r="DQ99" i="1"/>
  <c r="DP99" i="1"/>
  <c r="DK99" i="1"/>
  <c r="DJ99" i="1"/>
  <c r="DE99" i="1"/>
  <c r="DD99" i="1"/>
  <c r="CY99" i="1"/>
  <c r="CX99" i="1"/>
  <c r="CS99" i="1"/>
  <c r="CR99" i="1"/>
  <c r="CM99" i="1"/>
  <c r="CL99" i="1"/>
  <c r="CG99" i="1"/>
  <c r="CF99" i="1"/>
  <c r="CA99" i="1"/>
  <c r="BZ99" i="1"/>
  <c r="BU99" i="1"/>
  <c r="BT99" i="1"/>
  <c r="BO99" i="1"/>
  <c r="BN99" i="1"/>
  <c r="BI99" i="1"/>
  <c r="BH99" i="1"/>
  <c r="BC99" i="1"/>
  <c r="BB99" i="1"/>
  <c r="AW99" i="1"/>
  <c r="AV99" i="1"/>
  <c r="AR99" i="1"/>
  <c r="AQ99" i="1"/>
  <c r="AP99" i="1"/>
  <c r="AK99" i="1"/>
  <c r="AJ99" i="1"/>
  <c r="AE99" i="1"/>
  <c r="AD99" i="1"/>
  <c r="Y99" i="1"/>
  <c r="X99" i="1"/>
  <c r="S99" i="1"/>
  <c r="R99" i="1"/>
  <c r="M99" i="1"/>
  <c r="L99" i="1"/>
  <c r="G99" i="1"/>
  <c r="F99" i="1"/>
  <c r="MV98" i="1"/>
  <c r="ME98" i="1"/>
  <c r="MA98" i="1"/>
  <c r="MB98" i="1" s="1"/>
  <c r="LZ98" i="1"/>
  <c r="LM98" i="1"/>
  <c r="LL98" i="1"/>
  <c r="LG98" i="1"/>
  <c r="LF98" i="1"/>
  <c r="LA98" i="1"/>
  <c r="KZ98" i="1"/>
  <c r="KU98" i="1"/>
  <c r="KT98" i="1"/>
  <c r="KO98" i="1"/>
  <c r="KN98" i="1"/>
  <c r="JW98" i="1"/>
  <c r="JV98" i="1"/>
  <c r="JQ98" i="1"/>
  <c r="JP98" i="1"/>
  <c r="JK98" i="1"/>
  <c r="JJ98" i="1"/>
  <c r="JE98" i="1"/>
  <c r="JD98" i="1"/>
  <c r="IY98" i="1"/>
  <c r="IX98" i="1"/>
  <c r="IS98" i="1"/>
  <c r="IR98" i="1"/>
  <c r="IM98" i="1"/>
  <c r="IL98" i="1"/>
  <c r="IG98" i="1"/>
  <c r="IF98" i="1"/>
  <c r="IA98" i="1"/>
  <c r="HZ98" i="1"/>
  <c r="HU98" i="1"/>
  <c r="HT98" i="1"/>
  <c r="HI98" i="1"/>
  <c r="HH98" i="1"/>
  <c r="GK98" i="1"/>
  <c r="GJ98" i="1"/>
  <c r="GE98" i="1"/>
  <c r="GD98" i="1"/>
  <c r="FY98" i="1"/>
  <c r="FX98" i="1"/>
  <c r="FS98" i="1"/>
  <c r="FR98" i="1"/>
  <c r="FM98" i="1"/>
  <c r="FL98" i="1"/>
  <c r="FA98" i="1"/>
  <c r="EZ98" i="1"/>
  <c r="EU98" i="1"/>
  <c r="ET98" i="1"/>
  <c r="EO98" i="1"/>
  <c r="EN98" i="1"/>
  <c r="EC98" i="1"/>
  <c r="EB98" i="1"/>
  <c r="DW98" i="1"/>
  <c r="DV98" i="1"/>
  <c r="DQ98" i="1"/>
  <c r="DP98" i="1"/>
  <c r="DK98" i="1"/>
  <c r="DJ98" i="1"/>
  <c r="DE98" i="1"/>
  <c r="DD98" i="1"/>
  <c r="CY98" i="1"/>
  <c r="CX98" i="1"/>
  <c r="CS98" i="1"/>
  <c r="CR98" i="1"/>
  <c r="CM98" i="1"/>
  <c r="CL98" i="1"/>
  <c r="CG98" i="1"/>
  <c r="CF98" i="1"/>
  <c r="CA98" i="1"/>
  <c r="BZ98" i="1"/>
  <c r="BU98" i="1"/>
  <c r="BT98" i="1"/>
  <c r="BO98" i="1"/>
  <c r="BN98" i="1"/>
  <c r="BI98" i="1"/>
  <c r="BH98" i="1"/>
  <c r="BC98" i="1"/>
  <c r="BB98" i="1"/>
  <c r="AW98" i="1"/>
  <c r="AV98" i="1"/>
  <c r="AR98" i="1"/>
  <c r="AQ98" i="1"/>
  <c r="AP98" i="1"/>
  <c r="AK98" i="1"/>
  <c r="AJ98" i="1"/>
  <c r="AE98" i="1"/>
  <c r="AD98" i="1"/>
  <c r="Y98" i="1"/>
  <c r="X98" i="1"/>
  <c r="S98" i="1"/>
  <c r="R98" i="1"/>
  <c r="M98" i="1"/>
  <c r="L98" i="1"/>
  <c r="G98" i="1"/>
  <c r="F98" i="1"/>
  <c r="MV97" i="1"/>
  <c r="ME97" i="1"/>
  <c r="MA97" i="1"/>
  <c r="MB97" i="1" s="1"/>
  <c r="LZ97" i="1"/>
  <c r="LM97" i="1"/>
  <c r="LL97" i="1"/>
  <c r="LG97" i="1"/>
  <c r="LF97" i="1"/>
  <c r="LA97" i="1"/>
  <c r="KZ97" i="1"/>
  <c r="KU97" i="1"/>
  <c r="KT97" i="1"/>
  <c r="KO97" i="1"/>
  <c r="KN97" i="1"/>
  <c r="JW97" i="1"/>
  <c r="JV97" i="1"/>
  <c r="JQ97" i="1"/>
  <c r="JP97" i="1"/>
  <c r="JK97" i="1"/>
  <c r="JJ97" i="1"/>
  <c r="JE97" i="1"/>
  <c r="JD97" i="1"/>
  <c r="IY97" i="1"/>
  <c r="IX97" i="1"/>
  <c r="IS97" i="1"/>
  <c r="IR97" i="1"/>
  <c r="IM97" i="1"/>
  <c r="IL97" i="1"/>
  <c r="IG97" i="1"/>
  <c r="IF97" i="1"/>
  <c r="IA97" i="1"/>
  <c r="HZ97" i="1"/>
  <c r="HU97" i="1"/>
  <c r="HT97" i="1"/>
  <c r="HI97" i="1"/>
  <c r="HH97" i="1"/>
  <c r="GK97" i="1"/>
  <c r="GJ97" i="1"/>
  <c r="GE97" i="1"/>
  <c r="GD97" i="1"/>
  <c r="FY97" i="1"/>
  <c r="FX97" i="1"/>
  <c r="FS97" i="1"/>
  <c r="FR97" i="1"/>
  <c r="FM97" i="1"/>
  <c r="FL97" i="1"/>
  <c r="FA97" i="1"/>
  <c r="EZ97" i="1"/>
  <c r="EU97" i="1"/>
  <c r="ET97" i="1"/>
  <c r="EO97" i="1"/>
  <c r="EN97" i="1"/>
  <c r="EC97" i="1"/>
  <c r="EB97" i="1"/>
  <c r="DW97" i="1"/>
  <c r="DV97" i="1"/>
  <c r="DQ97" i="1"/>
  <c r="DP97" i="1"/>
  <c r="DK97" i="1"/>
  <c r="DJ97" i="1"/>
  <c r="DE97" i="1"/>
  <c r="DD97" i="1"/>
  <c r="CY97" i="1"/>
  <c r="CX97" i="1"/>
  <c r="CS97" i="1"/>
  <c r="CR97" i="1"/>
  <c r="CM97" i="1"/>
  <c r="CL97" i="1"/>
  <c r="CG97" i="1"/>
  <c r="CF97" i="1"/>
  <c r="CA97" i="1"/>
  <c r="BZ97" i="1"/>
  <c r="BU97" i="1"/>
  <c r="BT97" i="1"/>
  <c r="BO97" i="1"/>
  <c r="BN97" i="1"/>
  <c r="BI97" i="1"/>
  <c r="BH97" i="1"/>
  <c r="BC97" i="1"/>
  <c r="BB97" i="1"/>
  <c r="AW97" i="1"/>
  <c r="AV97" i="1"/>
  <c r="AR97" i="1"/>
  <c r="AQ97" i="1"/>
  <c r="AP97" i="1"/>
  <c r="AK97" i="1"/>
  <c r="AJ97" i="1"/>
  <c r="AE97" i="1"/>
  <c r="AD97" i="1"/>
  <c r="Y97" i="1"/>
  <c r="X97" i="1"/>
  <c r="S97" i="1"/>
  <c r="R97" i="1"/>
  <c r="M97" i="1"/>
  <c r="L97" i="1"/>
  <c r="G97" i="1"/>
  <c r="F97" i="1"/>
  <c r="LZ96" i="1"/>
  <c r="LM96" i="1"/>
  <c r="LL96" i="1"/>
  <c r="LG96" i="1"/>
  <c r="LF96" i="1"/>
  <c r="LA96" i="1"/>
  <c r="KZ96" i="1"/>
  <c r="KU96" i="1"/>
  <c r="KT96" i="1"/>
  <c r="KO96" i="1"/>
  <c r="KN96" i="1"/>
  <c r="JW96" i="1"/>
  <c r="JV96" i="1"/>
  <c r="JQ96" i="1"/>
  <c r="JP96" i="1"/>
  <c r="JK96" i="1"/>
  <c r="JJ96" i="1"/>
  <c r="JE96" i="1"/>
  <c r="JD96" i="1"/>
  <c r="IY96" i="1"/>
  <c r="IX96" i="1"/>
  <c r="IS96" i="1"/>
  <c r="IR96" i="1"/>
  <c r="IM96" i="1"/>
  <c r="IL96" i="1"/>
  <c r="IG96" i="1"/>
  <c r="IF96" i="1"/>
  <c r="IA96" i="1"/>
  <c r="HZ96" i="1"/>
  <c r="HU96" i="1"/>
  <c r="HT96" i="1"/>
  <c r="HI96" i="1"/>
  <c r="HH96" i="1"/>
  <c r="GK96" i="1"/>
  <c r="GJ96" i="1"/>
  <c r="GE96" i="1"/>
  <c r="GD96" i="1"/>
  <c r="FY96" i="1"/>
  <c r="FX96" i="1"/>
  <c r="FS96" i="1"/>
  <c r="FR96" i="1"/>
  <c r="FM96" i="1"/>
  <c r="FL96" i="1"/>
  <c r="FA96" i="1"/>
  <c r="EZ96" i="1"/>
  <c r="EU96" i="1"/>
  <c r="ET96" i="1"/>
  <c r="EO96" i="1"/>
  <c r="EN96" i="1"/>
  <c r="EC96" i="1"/>
  <c r="EB96" i="1"/>
  <c r="DW96" i="1"/>
  <c r="DV96" i="1"/>
  <c r="DQ96" i="1"/>
  <c r="DP96" i="1"/>
  <c r="DK96" i="1"/>
  <c r="DJ96" i="1"/>
  <c r="DE96" i="1"/>
  <c r="DD96" i="1"/>
  <c r="CY96" i="1"/>
  <c r="CX96" i="1"/>
  <c r="CS96" i="1"/>
  <c r="CR96" i="1"/>
  <c r="CM96" i="1"/>
  <c r="CL96" i="1"/>
  <c r="CG96" i="1"/>
  <c r="CF96" i="1"/>
  <c r="CA96" i="1"/>
  <c r="BZ96" i="1"/>
  <c r="BU96" i="1"/>
  <c r="BT96" i="1"/>
  <c r="BO96" i="1"/>
  <c r="BN96" i="1"/>
  <c r="BI96" i="1"/>
  <c r="BH96" i="1"/>
  <c r="BC96" i="1"/>
  <c r="BB96" i="1"/>
  <c r="AW96" i="1"/>
  <c r="AV96" i="1"/>
  <c r="AR96" i="1"/>
  <c r="AQ96" i="1"/>
  <c r="AP96" i="1"/>
  <c r="AK96" i="1"/>
  <c r="AJ96" i="1"/>
  <c r="AE96" i="1"/>
  <c r="AD96" i="1"/>
  <c r="Y96" i="1"/>
  <c r="X96" i="1"/>
  <c r="S96" i="1"/>
  <c r="R96" i="1"/>
  <c r="M96" i="1"/>
  <c r="L96" i="1"/>
  <c r="G96" i="1"/>
  <c r="F96" i="1"/>
  <c r="MV95" i="1"/>
  <c r="ME95" i="1"/>
  <c r="MA95" i="1"/>
  <c r="MB95" i="1" s="1"/>
  <c r="MC95" i="1" s="1"/>
  <c r="LZ95" i="1"/>
  <c r="LM95" i="1"/>
  <c r="LL95" i="1"/>
  <c r="LG95" i="1"/>
  <c r="LF95" i="1"/>
  <c r="LA95" i="1"/>
  <c r="KZ95" i="1"/>
  <c r="KU95" i="1"/>
  <c r="KT95" i="1"/>
  <c r="KO95" i="1"/>
  <c r="KN95" i="1"/>
  <c r="JW95" i="1"/>
  <c r="JV95" i="1"/>
  <c r="JQ95" i="1"/>
  <c r="JP95" i="1"/>
  <c r="JK95" i="1"/>
  <c r="JJ95" i="1"/>
  <c r="JE95" i="1"/>
  <c r="JD95" i="1"/>
  <c r="IY95" i="1"/>
  <c r="IX95" i="1"/>
  <c r="IS95" i="1"/>
  <c r="IR95" i="1"/>
  <c r="IM95" i="1"/>
  <c r="IL95" i="1"/>
  <c r="IG95" i="1"/>
  <c r="IF95" i="1"/>
  <c r="IA95" i="1"/>
  <c r="HZ95" i="1"/>
  <c r="HU95" i="1"/>
  <c r="HT95" i="1"/>
  <c r="HI95" i="1"/>
  <c r="HH95" i="1"/>
  <c r="GK95" i="1"/>
  <c r="GJ95" i="1"/>
  <c r="GE95" i="1"/>
  <c r="GD95" i="1"/>
  <c r="FY95" i="1"/>
  <c r="FX95" i="1"/>
  <c r="FS95" i="1"/>
  <c r="FR95" i="1"/>
  <c r="FM95" i="1"/>
  <c r="FL95" i="1"/>
  <c r="FA95" i="1"/>
  <c r="EZ95" i="1"/>
  <c r="EU95" i="1"/>
  <c r="ET95" i="1"/>
  <c r="EO95" i="1"/>
  <c r="EN95" i="1"/>
  <c r="EC95" i="1"/>
  <c r="EB95" i="1"/>
  <c r="DW95" i="1"/>
  <c r="DV95" i="1"/>
  <c r="DQ95" i="1"/>
  <c r="DP95" i="1"/>
  <c r="DK95" i="1"/>
  <c r="DJ95" i="1"/>
  <c r="DE95" i="1"/>
  <c r="DD95" i="1"/>
  <c r="CY95" i="1"/>
  <c r="CX95" i="1"/>
  <c r="CS95" i="1"/>
  <c r="CR95" i="1"/>
  <c r="CM95" i="1"/>
  <c r="CL95" i="1"/>
  <c r="CG95" i="1"/>
  <c r="CF95" i="1"/>
  <c r="CA95" i="1"/>
  <c r="BZ95" i="1"/>
  <c r="BU95" i="1"/>
  <c r="BT95" i="1"/>
  <c r="BO95" i="1"/>
  <c r="BN95" i="1"/>
  <c r="BI95" i="1"/>
  <c r="BH95" i="1"/>
  <c r="BC95" i="1"/>
  <c r="BB95" i="1"/>
  <c r="AW95" i="1"/>
  <c r="AV95" i="1"/>
  <c r="AR95" i="1"/>
  <c r="AQ95" i="1"/>
  <c r="AP95" i="1"/>
  <c r="AK95" i="1"/>
  <c r="AJ95" i="1"/>
  <c r="AE95" i="1"/>
  <c r="AD95" i="1"/>
  <c r="Y95" i="1"/>
  <c r="X95" i="1"/>
  <c r="S95" i="1"/>
  <c r="R95" i="1"/>
  <c r="M95" i="1"/>
  <c r="L95" i="1"/>
  <c r="G95" i="1"/>
  <c r="F95" i="1"/>
  <c r="MV94" i="1"/>
  <c r="ME94" i="1"/>
  <c r="MA94" i="1"/>
  <c r="MB94" i="1" s="1"/>
  <c r="LZ94" i="1"/>
  <c r="LM94" i="1"/>
  <c r="LL94" i="1"/>
  <c r="LG94" i="1"/>
  <c r="LF94" i="1"/>
  <c r="LA94" i="1"/>
  <c r="KZ94" i="1"/>
  <c r="KU94" i="1"/>
  <c r="KT94" i="1"/>
  <c r="KO94" i="1"/>
  <c r="KN94" i="1"/>
  <c r="JW94" i="1"/>
  <c r="JV94" i="1"/>
  <c r="JQ94" i="1"/>
  <c r="JP94" i="1"/>
  <c r="JK94" i="1"/>
  <c r="JJ94" i="1"/>
  <c r="JE94" i="1"/>
  <c r="JD94" i="1"/>
  <c r="IY94" i="1"/>
  <c r="IX94" i="1"/>
  <c r="IS94" i="1"/>
  <c r="IR94" i="1"/>
  <c r="IM94" i="1"/>
  <c r="IL94" i="1"/>
  <c r="IG94" i="1"/>
  <c r="IF94" i="1"/>
  <c r="IA94" i="1"/>
  <c r="HZ94" i="1"/>
  <c r="HU94" i="1"/>
  <c r="HT94" i="1"/>
  <c r="HI94" i="1"/>
  <c r="HH94" i="1"/>
  <c r="GK94" i="1"/>
  <c r="GJ94" i="1"/>
  <c r="GE94" i="1"/>
  <c r="GD94" i="1"/>
  <c r="FY94" i="1"/>
  <c r="FX94" i="1"/>
  <c r="FS94" i="1"/>
  <c r="FR94" i="1"/>
  <c r="FM94" i="1"/>
  <c r="FL94" i="1"/>
  <c r="FA94" i="1"/>
  <c r="EZ94" i="1"/>
  <c r="EU94" i="1"/>
  <c r="ET94" i="1"/>
  <c r="EO94" i="1"/>
  <c r="EN94" i="1"/>
  <c r="EC94" i="1"/>
  <c r="EB94" i="1"/>
  <c r="DW94" i="1"/>
  <c r="DV94" i="1"/>
  <c r="DQ94" i="1"/>
  <c r="DP94" i="1"/>
  <c r="DK94" i="1"/>
  <c r="DJ94" i="1"/>
  <c r="DE94" i="1"/>
  <c r="DD94" i="1"/>
  <c r="CY94" i="1"/>
  <c r="CX94" i="1"/>
  <c r="CS94" i="1"/>
  <c r="CR94" i="1"/>
  <c r="CM94" i="1"/>
  <c r="CL94" i="1"/>
  <c r="CG94" i="1"/>
  <c r="CF94" i="1"/>
  <c r="CA94" i="1"/>
  <c r="BZ94" i="1"/>
  <c r="BU94" i="1"/>
  <c r="BT94" i="1"/>
  <c r="BO94" i="1"/>
  <c r="BN94" i="1"/>
  <c r="BI94" i="1"/>
  <c r="BH94" i="1"/>
  <c r="BC94" i="1"/>
  <c r="BB94" i="1"/>
  <c r="AW94" i="1"/>
  <c r="AV94" i="1"/>
  <c r="AR94" i="1"/>
  <c r="AQ94" i="1"/>
  <c r="AP94" i="1"/>
  <c r="AK94" i="1"/>
  <c r="AJ94" i="1"/>
  <c r="AE94" i="1"/>
  <c r="AD94" i="1"/>
  <c r="Y94" i="1"/>
  <c r="X94" i="1"/>
  <c r="S94" i="1"/>
  <c r="R94" i="1"/>
  <c r="M94" i="1"/>
  <c r="L94" i="1"/>
  <c r="G94" i="1"/>
  <c r="F94" i="1"/>
  <c r="LZ93" i="1"/>
  <c r="LM93" i="1"/>
  <c r="LL93" i="1"/>
  <c r="LG93" i="1"/>
  <c r="LF93" i="1"/>
  <c r="LA93" i="1"/>
  <c r="KZ93" i="1"/>
  <c r="KU93" i="1"/>
  <c r="KT93" i="1"/>
  <c r="KO93" i="1"/>
  <c r="KN93" i="1"/>
  <c r="JW93" i="1"/>
  <c r="JV93" i="1"/>
  <c r="JQ93" i="1"/>
  <c r="JP93" i="1"/>
  <c r="JK93" i="1"/>
  <c r="JJ93" i="1"/>
  <c r="JE93" i="1"/>
  <c r="JD93" i="1"/>
  <c r="IY93" i="1"/>
  <c r="IX93" i="1"/>
  <c r="IS93" i="1"/>
  <c r="IR93" i="1"/>
  <c r="IM93" i="1"/>
  <c r="IL93" i="1"/>
  <c r="IG93" i="1"/>
  <c r="IF93" i="1"/>
  <c r="IA93" i="1"/>
  <c r="HZ93" i="1"/>
  <c r="HU93" i="1"/>
  <c r="HT93" i="1"/>
  <c r="HI93" i="1"/>
  <c r="HH93" i="1"/>
  <c r="GK93" i="1"/>
  <c r="GJ93" i="1"/>
  <c r="GE93" i="1"/>
  <c r="GD93" i="1"/>
  <c r="FY93" i="1"/>
  <c r="FX93" i="1"/>
  <c r="FS93" i="1"/>
  <c r="FR93" i="1"/>
  <c r="FM93" i="1"/>
  <c r="FL93" i="1"/>
  <c r="FA93" i="1"/>
  <c r="EZ93" i="1"/>
  <c r="EU93" i="1"/>
  <c r="ET93" i="1"/>
  <c r="EO93" i="1"/>
  <c r="EN93" i="1"/>
  <c r="EC93" i="1"/>
  <c r="EB93" i="1"/>
  <c r="DW93" i="1"/>
  <c r="DV93" i="1"/>
  <c r="DQ93" i="1"/>
  <c r="DP93" i="1"/>
  <c r="DK93" i="1"/>
  <c r="DJ93" i="1"/>
  <c r="DE93" i="1"/>
  <c r="DD93" i="1"/>
  <c r="CY93" i="1"/>
  <c r="CX93" i="1"/>
  <c r="CS93" i="1"/>
  <c r="CR93" i="1"/>
  <c r="CM93" i="1"/>
  <c r="CL93" i="1"/>
  <c r="CG93" i="1"/>
  <c r="CF93" i="1"/>
  <c r="CA93" i="1"/>
  <c r="BZ93" i="1"/>
  <c r="BU93" i="1"/>
  <c r="BT93" i="1"/>
  <c r="BO93" i="1"/>
  <c r="BN93" i="1"/>
  <c r="BI93" i="1"/>
  <c r="BH93" i="1"/>
  <c r="BC93" i="1"/>
  <c r="BB93" i="1"/>
  <c r="AW93" i="1"/>
  <c r="AV93" i="1"/>
  <c r="AR93" i="1"/>
  <c r="AQ93" i="1"/>
  <c r="AP93" i="1"/>
  <c r="AK93" i="1"/>
  <c r="AJ93" i="1"/>
  <c r="AE93" i="1"/>
  <c r="AD93" i="1"/>
  <c r="Y93" i="1"/>
  <c r="X93" i="1"/>
  <c r="S93" i="1"/>
  <c r="R93" i="1"/>
  <c r="M93" i="1"/>
  <c r="L93" i="1"/>
  <c r="G93" i="1"/>
  <c r="F93" i="1"/>
  <c r="MV92" i="1"/>
  <c r="ME92" i="1"/>
  <c r="MA92" i="1"/>
  <c r="MB92" i="1" s="1"/>
  <c r="LZ92" i="1"/>
  <c r="LM92" i="1"/>
  <c r="LL92" i="1"/>
  <c r="LG92" i="1"/>
  <c r="LF92" i="1"/>
  <c r="LA92" i="1"/>
  <c r="KZ92" i="1"/>
  <c r="KU92" i="1"/>
  <c r="KT92" i="1"/>
  <c r="KO92" i="1"/>
  <c r="KN92" i="1"/>
  <c r="JW92" i="1"/>
  <c r="JV92" i="1"/>
  <c r="JQ92" i="1"/>
  <c r="JP92" i="1"/>
  <c r="JK92" i="1"/>
  <c r="JJ92" i="1"/>
  <c r="JE92" i="1"/>
  <c r="JD92" i="1"/>
  <c r="IY92" i="1"/>
  <c r="IX92" i="1"/>
  <c r="IS92" i="1"/>
  <c r="IR92" i="1"/>
  <c r="IM92" i="1"/>
  <c r="IL92" i="1"/>
  <c r="IG92" i="1"/>
  <c r="IF92" i="1"/>
  <c r="IA92" i="1"/>
  <c r="HZ92" i="1"/>
  <c r="HU92" i="1"/>
  <c r="HT92" i="1"/>
  <c r="HI92" i="1"/>
  <c r="HH92" i="1"/>
  <c r="GK92" i="1"/>
  <c r="GJ92" i="1"/>
  <c r="GE92" i="1"/>
  <c r="GD92" i="1"/>
  <c r="FY92" i="1"/>
  <c r="FX92" i="1"/>
  <c r="FS92" i="1"/>
  <c r="FR92" i="1"/>
  <c r="FM92" i="1"/>
  <c r="FL92" i="1"/>
  <c r="FA92" i="1"/>
  <c r="EZ92" i="1"/>
  <c r="EU92" i="1"/>
  <c r="ET92" i="1"/>
  <c r="EO92" i="1"/>
  <c r="EN92" i="1"/>
  <c r="EC92" i="1"/>
  <c r="EB92" i="1"/>
  <c r="DW92" i="1"/>
  <c r="DV92" i="1"/>
  <c r="DQ92" i="1"/>
  <c r="DP92" i="1"/>
  <c r="DK92" i="1"/>
  <c r="DJ92" i="1"/>
  <c r="DE92" i="1"/>
  <c r="DD92" i="1"/>
  <c r="CY92" i="1"/>
  <c r="CX92" i="1"/>
  <c r="CS92" i="1"/>
  <c r="CR92" i="1"/>
  <c r="CM92" i="1"/>
  <c r="CL92" i="1"/>
  <c r="CG92" i="1"/>
  <c r="CF92" i="1"/>
  <c r="CA92" i="1"/>
  <c r="BZ92" i="1"/>
  <c r="BU92" i="1"/>
  <c r="BT92" i="1"/>
  <c r="BO92" i="1"/>
  <c r="BN92" i="1"/>
  <c r="BI92" i="1"/>
  <c r="BH92" i="1"/>
  <c r="BC92" i="1"/>
  <c r="BB92" i="1"/>
  <c r="AW92" i="1"/>
  <c r="AV92" i="1"/>
  <c r="AR92" i="1"/>
  <c r="AQ92" i="1"/>
  <c r="AP92" i="1"/>
  <c r="AK92" i="1"/>
  <c r="AJ92" i="1"/>
  <c r="AE92" i="1"/>
  <c r="AD92" i="1"/>
  <c r="Y92" i="1"/>
  <c r="X92" i="1"/>
  <c r="S92" i="1"/>
  <c r="R92" i="1"/>
  <c r="M92" i="1"/>
  <c r="L92" i="1"/>
  <c r="G92" i="1"/>
  <c r="F92" i="1"/>
  <c r="MV91" i="1"/>
  <c r="ME91" i="1"/>
  <c r="MA91" i="1"/>
  <c r="MB91" i="1" s="1"/>
  <c r="LZ91" i="1"/>
  <c r="LM91" i="1"/>
  <c r="LL91" i="1"/>
  <c r="LG91" i="1"/>
  <c r="LF91" i="1"/>
  <c r="LA91" i="1"/>
  <c r="KZ91" i="1"/>
  <c r="KU91" i="1"/>
  <c r="KT91" i="1"/>
  <c r="KO91" i="1"/>
  <c r="KN91" i="1"/>
  <c r="JW91" i="1"/>
  <c r="JV91" i="1"/>
  <c r="JQ91" i="1"/>
  <c r="JP91" i="1"/>
  <c r="JK91" i="1"/>
  <c r="JJ91" i="1"/>
  <c r="JE91" i="1"/>
  <c r="JD91" i="1"/>
  <c r="IY91" i="1"/>
  <c r="IX91" i="1"/>
  <c r="IS91" i="1"/>
  <c r="IR91" i="1"/>
  <c r="IM91" i="1"/>
  <c r="IL91" i="1"/>
  <c r="IG91" i="1"/>
  <c r="IF91" i="1"/>
  <c r="IA91" i="1"/>
  <c r="HZ91" i="1"/>
  <c r="HU91" i="1"/>
  <c r="HT91" i="1"/>
  <c r="HI91" i="1"/>
  <c r="HH91" i="1"/>
  <c r="GK91" i="1"/>
  <c r="GJ91" i="1"/>
  <c r="GE91" i="1"/>
  <c r="GD91" i="1"/>
  <c r="FY91" i="1"/>
  <c r="FX91" i="1"/>
  <c r="FS91" i="1"/>
  <c r="FR91" i="1"/>
  <c r="FM91" i="1"/>
  <c r="FL91" i="1"/>
  <c r="FA91" i="1"/>
  <c r="EZ91" i="1"/>
  <c r="EU91" i="1"/>
  <c r="ET91" i="1"/>
  <c r="EO91" i="1"/>
  <c r="EN91" i="1"/>
  <c r="EC91" i="1"/>
  <c r="EB91" i="1"/>
  <c r="DW91" i="1"/>
  <c r="DV91" i="1"/>
  <c r="DQ91" i="1"/>
  <c r="DP91" i="1"/>
  <c r="DK91" i="1"/>
  <c r="DJ91" i="1"/>
  <c r="DE91" i="1"/>
  <c r="DD91" i="1"/>
  <c r="CY91" i="1"/>
  <c r="CX91" i="1"/>
  <c r="CS91" i="1"/>
  <c r="CR91" i="1"/>
  <c r="CM91" i="1"/>
  <c r="CL91" i="1"/>
  <c r="CG91" i="1"/>
  <c r="CF91" i="1"/>
  <c r="CA91" i="1"/>
  <c r="BZ91" i="1"/>
  <c r="BU91" i="1"/>
  <c r="BT91" i="1"/>
  <c r="BO91" i="1"/>
  <c r="BN91" i="1"/>
  <c r="BI91" i="1"/>
  <c r="BH91" i="1"/>
  <c r="BC91" i="1"/>
  <c r="BB91" i="1"/>
  <c r="AW91" i="1"/>
  <c r="AV91" i="1"/>
  <c r="AR91" i="1"/>
  <c r="AQ91" i="1"/>
  <c r="AP91" i="1"/>
  <c r="AK91" i="1"/>
  <c r="AJ91" i="1"/>
  <c r="AE91" i="1"/>
  <c r="AD91" i="1"/>
  <c r="Y91" i="1"/>
  <c r="X91" i="1"/>
  <c r="S91" i="1"/>
  <c r="R91" i="1"/>
  <c r="M91" i="1"/>
  <c r="L91" i="1"/>
  <c r="G91" i="1"/>
  <c r="F91" i="1"/>
  <c r="LZ90" i="1"/>
  <c r="LM90" i="1"/>
  <c r="LL90" i="1"/>
  <c r="LG90" i="1"/>
  <c r="LF90" i="1"/>
  <c r="LA90" i="1"/>
  <c r="KZ90" i="1"/>
  <c r="KU90" i="1"/>
  <c r="KT90" i="1"/>
  <c r="KO90" i="1"/>
  <c r="KN90" i="1"/>
  <c r="JW90" i="1"/>
  <c r="JV90" i="1"/>
  <c r="JQ90" i="1"/>
  <c r="JP90" i="1"/>
  <c r="JK90" i="1"/>
  <c r="JJ90" i="1"/>
  <c r="JE90" i="1"/>
  <c r="JD90" i="1"/>
  <c r="IY90" i="1"/>
  <c r="IX90" i="1"/>
  <c r="IS90" i="1"/>
  <c r="IR90" i="1"/>
  <c r="IM90" i="1"/>
  <c r="IL90" i="1"/>
  <c r="IG90" i="1"/>
  <c r="IF90" i="1"/>
  <c r="IA90" i="1"/>
  <c r="HZ90" i="1"/>
  <c r="HU90" i="1"/>
  <c r="HT90" i="1"/>
  <c r="HI90" i="1"/>
  <c r="HH90" i="1"/>
  <c r="GK90" i="1"/>
  <c r="GJ90" i="1"/>
  <c r="GE90" i="1"/>
  <c r="GD90" i="1"/>
  <c r="FY90" i="1"/>
  <c r="FX90" i="1"/>
  <c r="FS90" i="1"/>
  <c r="FR90" i="1"/>
  <c r="FM90" i="1"/>
  <c r="FL90" i="1"/>
  <c r="FA90" i="1"/>
  <c r="EZ90" i="1"/>
  <c r="EU90" i="1"/>
  <c r="ET90" i="1"/>
  <c r="EO90" i="1"/>
  <c r="EN90" i="1"/>
  <c r="EC90" i="1"/>
  <c r="EB90" i="1"/>
  <c r="DW90" i="1"/>
  <c r="DV90" i="1"/>
  <c r="DQ90" i="1"/>
  <c r="DP90" i="1"/>
  <c r="DK90" i="1"/>
  <c r="DJ90" i="1"/>
  <c r="DE90" i="1"/>
  <c r="DD90" i="1"/>
  <c r="CY90" i="1"/>
  <c r="CX90" i="1"/>
  <c r="CS90" i="1"/>
  <c r="CR90" i="1"/>
  <c r="CM90" i="1"/>
  <c r="CL90" i="1"/>
  <c r="CG90" i="1"/>
  <c r="CF90" i="1"/>
  <c r="CA90" i="1"/>
  <c r="BZ90" i="1"/>
  <c r="BU90" i="1"/>
  <c r="BT90" i="1"/>
  <c r="BO90" i="1"/>
  <c r="BN90" i="1"/>
  <c r="BI90" i="1"/>
  <c r="BH90" i="1"/>
  <c r="BC90" i="1"/>
  <c r="BB90" i="1"/>
  <c r="AW90" i="1"/>
  <c r="AV90" i="1"/>
  <c r="AR90" i="1"/>
  <c r="AQ90" i="1"/>
  <c r="AP90" i="1"/>
  <c r="AK90" i="1"/>
  <c r="AJ90" i="1"/>
  <c r="AE90" i="1"/>
  <c r="AD90" i="1"/>
  <c r="Y90" i="1"/>
  <c r="X90" i="1"/>
  <c r="S90" i="1"/>
  <c r="R90" i="1"/>
  <c r="M90" i="1"/>
  <c r="L90" i="1"/>
  <c r="G90" i="1"/>
  <c r="F90" i="1"/>
  <c r="MV89" i="1"/>
  <c r="ME89" i="1"/>
  <c r="MA89" i="1"/>
  <c r="MB89" i="1" s="1"/>
  <c r="LZ89" i="1"/>
  <c r="LM89" i="1"/>
  <c r="LL89" i="1"/>
  <c r="LG89" i="1"/>
  <c r="LF89" i="1"/>
  <c r="LA89" i="1"/>
  <c r="KZ89" i="1"/>
  <c r="KU89" i="1"/>
  <c r="KT89" i="1"/>
  <c r="KO89" i="1"/>
  <c r="KN89" i="1"/>
  <c r="JW89" i="1"/>
  <c r="JV89" i="1"/>
  <c r="JQ89" i="1"/>
  <c r="JP89" i="1"/>
  <c r="JK89" i="1"/>
  <c r="JJ89" i="1"/>
  <c r="JE89" i="1"/>
  <c r="JD89" i="1"/>
  <c r="IY89" i="1"/>
  <c r="IX89" i="1"/>
  <c r="IS89" i="1"/>
  <c r="IR89" i="1"/>
  <c r="IM89" i="1"/>
  <c r="IL89" i="1"/>
  <c r="IG89" i="1"/>
  <c r="IF89" i="1"/>
  <c r="IA89" i="1"/>
  <c r="HZ89" i="1"/>
  <c r="HU89" i="1"/>
  <c r="HT89" i="1"/>
  <c r="HI89" i="1"/>
  <c r="HH89" i="1"/>
  <c r="GK89" i="1"/>
  <c r="GJ89" i="1"/>
  <c r="GE89" i="1"/>
  <c r="GD89" i="1"/>
  <c r="FY89" i="1"/>
  <c r="FX89" i="1"/>
  <c r="FS89" i="1"/>
  <c r="FR89" i="1"/>
  <c r="FM89" i="1"/>
  <c r="FL89" i="1"/>
  <c r="FA89" i="1"/>
  <c r="EZ89" i="1"/>
  <c r="EU89" i="1"/>
  <c r="ET89" i="1"/>
  <c r="EO89" i="1"/>
  <c r="EN89" i="1"/>
  <c r="EC89" i="1"/>
  <c r="EB89" i="1"/>
  <c r="DW89" i="1"/>
  <c r="DV89" i="1"/>
  <c r="DQ89" i="1"/>
  <c r="DP89" i="1"/>
  <c r="DK89" i="1"/>
  <c r="DJ89" i="1"/>
  <c r="DE89" i="1"/>
  <c r="DD89" i="1"/>
  <c r="CY89" i="1"/>
  <c r="CX89" i="1"/>
  <c r="CS89" i="1"/>
  <c r="CR89" i="1"/>
  <c r="CM89" i="1"/>
  <c r="CL89" i="1"/>
  <c r="CG89" i="1"/>
  <c r="CF89" i="1"/>
  <c r="CA89" i="1"/>
  <c r="BZ89" i="1"/>
  <c r="BU89" i="1"/>
  <c r="BT89" i="1"/>
  <c r="BO89" i="1"/>
  <c r="BN89" i="1"/>
  <c r="BI89" i="1"/>
  <c r="BH89" i="1"/>
  <c r="BC89" i="1"/>
  <c r="BB89" i="1"/>
  <c r="AW89" i="1"/>
  <c r="AV89" i="1"/>
  <c r="AR89" i="1"/>
  <c r="AQ89" i="1"/>
  <c r="AP89" i="1"/>
  <c r="AK89" i="1"/>
  <c r="AJ89" i="1"/>
  <c r="AE89" i="1"/>
  <c r="AD89" i="1"/>
  <c r="Y89" i="1"/>
  <c r="X89" i="1"/>
  <c r="S89" i="1"/>
  <c r="R89" i="1"/>
  <c r="M89" i="1"/>
  <c r="L89" i="1"/>
  <c r="G89" i="1"/>
  <c r="F89" i="1"/>
  <c r="MV88" i="1"/>
  <c r="ME88" i="1"/>
  <c r="MA88" i="1"/>
  <c r="MB88" i="1" s="1"/>
  <c r="LZ88" i="1"/>
  <c r="LM88" i="1"/>
  <c r="LL88" i="1"/>
  <c r="LG88" i="1"/>
  <c r="LF88" i="1"/>
  <c r="LA88" i="1"/>
  <c r="KZ88" i="1"/>
  <c r="KU88" i="1"/>
  <c r="KT88" i="1"/>
  <c r="KO88" i="1"/>
  <c r="KN88" i="1"/>
  <c r="JW88" i="1"/>
  <c r="JV88" i="1"/>
  <c r="JQ88" i="1"/>
  <c r="JP88" i="1"/>
  <c r="JK88" i="1"/>
  <c r="JJ88" i="1"/>
  <c r="JE88" i="1"/>
  <c r="JD88" i="1"/>
  <c r="IY88" i="1"/>
  <c r="IX88" i="1"/>
  <c r="IS88" i="1"/>
  <c r="IR88" i="1"/>
  <c r="IM88" i="1"/>
  <c r="IL88" i="1"/>
  <c r="IG88" i="1"/>
  <c r="IF88" i="1"/>
  <c r="IA88" i="1"/>
  <c r="HZ88" i="1"/>
  <c r="HU88" i="1"/>
  <c r="HT88" i="1"/>
  <c r="HI88" i="1"/>
  <c r="HH88" i="1"/>
  <c r="GK88" i="1"/>
  <c r="GJ88" i="1"/>
  <c r="GE88" i="1"/>
  <c r="GD88" i="1"/>
  <c r="FY88" i="1"/>
  <c r="FX88" i="1"/>
  <c r="FS88" i="1"/>
  <c r="FR88" i="1"/>
  <c r="FM88" i="1"/>
  <c r="FL88" i="1"/>
  <c r="FA88" i="1"/>
  <c r="EZ88" i="1"/>
  <c r="EU88" i="1"/>
  <c r="ET88" i="1"/>
  <c r="EO88" i="1"/>
  <c r="EN88" i="1"/>
  <c r="EC88" i="1"/>
  <c r="EB88" i="1"/>
  <c r="DW88" i="1"/>
  <c r="DV88" i="1"/>
  <c r="DQ88" i="1"/>
  <c r="DP88" i="1"/>
  <c r="DK88" i="1"/>
  <c r="DJ88" i="1"/>
  <c r="DE88" i="1"/>
  <c r="DD88" i="1"/>
  <c r="CY88" i="1"/>
  <c r="CX88" i="1"/>
  <c r="CS88" i="1"/>
  <c r="CR88" i="1"/>
  <c r="CM88" i="1"/>
  <c r="CL88" i="1"/>
  <c r="CG88" i="1"/>
  <c r="CF88" i="1"/>
  <c r="CA88" i="1"/>
  <c r="BZ88" i="1"/>
  <c r="BU88" i="1"/>
  <c r="BT88" i="1"/>
  <c r="BO88" i="1"/>
  <c r="BN88" i="1"/>
  <c r="BI88" i="1"/>
  <c r="BH88" i="1"/>
  <c r="BC88" i="1"/>
  <c r="BB88" i="1"/>
  <c r="AW88" i="1"/>
  <c r="AV88" i="1"/>
  <c r="AR88" i="1"/>
  <c r="AQ88" i="1"/>
  <c r="AP88" i="1"/>
  <c r="AK88" i="1"/>
  <c r="AJ88" i="1"/>
  <c r="AE88" i="1"/>
  <c r="AD88" i="1"/>
  <c r="Y88" i="1"/>
  <c r="X88" i="1"/>
  <c r="S88" i="1"/>
  <c r="R88" i="1"/>
  <c r="M88" i="1"/>
  <c r="L88" i="1"/>
  <c r="G88" i="1"/>
  <c r="F88" i="1"/>
  <c r="LZ87" i="1"/>
  <c r="LM87" i="1"/>
  <c r="LL87" i="1"/>
  <c r="LG87" i="1"/>
  <c r="LF87" i="1"/>
  <c r="LA87" i="1"/>
  <c r="KZ87" i="1"/>
  <c r="KU87" i="1"/>
  <c r="KT87" i="1"/>
  <c r="KO87" i="1"/>
  <c r="KN87" i="1"/>
  <c r="JW87" i="1"/>
  <c r="JV87" i="1"/>
  <c r="JQ87" i="1"/>
  <c r="JP87" i="1"/>
  <c r="JK87" i="1"/>
  <c r="JJ87" i="1"/>
  <c r="JE87" i="1"/>
  <c r="JD87" i="1"/>
  <c r="IY87" i="1"/>
  <c r="IX87" i="1"/>
  <c r="IS87" i="1"/>
  <c r="IR87" i="1"/>
  <c r="IM87" i="1"/>
  <c r="IL87" i="1"/>
  <c r="IG87" i="1"/>
  <c r="IF87" i="1"/>
  <c r="IA87" i="1"/>
  <c r="HZ87" i="1"/>
  <c r="HU87" i="1"/>
  <c r="HT87" i="1"/>
  <c r="HI87" i="1"/>
  <c r="HH87" i="1"/>
  <c r="GK87" i="1"/>
  <c r="GJ87" i="1"/>
  <c r="GE87" i="1"/>
  <c r="GD87" i="1"/>
  <c r="FY87" i="1"/>
  <c r="FX87" i="1"/>
  <c r="FS87" i="1"/>
  <c r="FR87" i="1"/>
  <c r="FM87" i="1"/>
  <c r="FL87" i="1"/>
  <c r="FA87" i="1"/>
  <c r="EZ87" i="1"/>
  <c r="EU87" i="1"/>
  <c r="ET87" i="1"/>
  <c r="EO87" i="1"/>
  <c r="EN87" i="1"/>
  <c r="EC87" i="1"/>
  <c r="EB87" i="1"/>
  <c r="DW87" i="1"/>
  <c r="DV87" i="1"/>
  <c r="DQ87" i="1"/>
  <c r="DP87" i="1"/>
  <c r="DK87" i="1"/>
  <c r="DJ87" i="1"/>
  <c r="DE87" i="1"/>
  <c r="DD87" i="1"/>
  <c r="CY87" i="1"/>
  <c r="CX87" i="1"/>
  <c r="CS87" i="1"/>
  <c r="CR87" i="1"/>
  <c r="CM87" i="1"/>
  <c r="CL87" i="1"/>
  <c r="CG87" i="1"/>
  <c r="CF87" i="1"/>
  <c r="CA87" i="1"/>
  <c r="BZ87" i="1"/>
  <c r="BU87" i="1"/>
  <c r="BT87" i="1"/>
  <c r="BO87" i="1"/>
  <c r="BN87" i="1"/>
  <c r="BI87" i="1"/>
  <c r="BH87" i="1"/>
  <c r="BC87" i="1"/>
  <c r="BB87" i="1"/>
  <c r="AW87" i="1"/>
  <c r="AV87" i="1"/>
  <c r="AR87" i="1"/>
  <c r="AQ87" i="1"/>
  <c r="AP87" i="1"/>
  <c r="AK87" i="1"/>
  <c r="AJ87" i="1"/>
  <c r="AE87" i="1"/>
  <c r="AD87" i="1"/>
  <c r="Y87" i="1"/>
  <c r="X87" i="1"/>
  <c r="S87" i="1"/>
  <c r="R87" i="1"/>
  <c r="M87" i="1"/>
  <c r="L87" i="1"/>
  <c r="G87" i="1"/>
  <c r="F87" i="1"/>
  <c r="MV86" i="1"/>
  <c r="ME86" i="1"/>
  <c r="MA86" i="1"/>
  <c r="MB86" i="1" s="1"/>
  <c r="LZ86" i="1"/>
  <c r="LM86" i="1"/>
  <c r="LL86" i="1"/>
  <c r="LG86" i="1"/>
  <c r="LF86" i="1"/>
  <c r="LA86" i="1"/>
  <c r="KZ86" i="1"/>
  <c r="KU86" i="1"/>
  <c r="KT86" i="1"/>
  <c r="KO86" i="1"/>
  <c r="KN86" i="1"/>
  <c r="JW86" i="1"/>
  <c r="JV86" i="1"/>
  <c r="JQ86" i="1"/>
  <c r="JP86" i="1"/>
  <c r="JK86" i="1"/>
  <c r="JJ86" i="1"/>
  <c r="JE86" i="1"/>
  <c r="JD86" i="1"/>
  <c r="IY86" i="1"/>
  <c r="IX86" i="1"/>
  <c r="IS86" i="1"/>
  <c r="IR86" i="1"/>
  <c r="IM86" i="1"/>
  <c r="IL86" i="1"/>
  <c r="IG86" i="1"/>
  <c r="IF86" i="1"/>
  <c r="IA86" i="1"/>
  <c r="HZ86" i="1"/>
  <c r="HU86" i="1"/>
  <c r="HT86" i="1"/>
  <c r="HI86" i="1"/>
  <c r="HH86" i="1"/>
  <c r="GK86" i="1"/>
  <c r="GJ86" i="1"/>
  <c r="GE86" i="1"/>
  <c r="GD86" i="1"/>
  <c r="FY86" i="1"/>
  <c r="FX86" i="1"/>
  <c r="FS86" i="1"/>
  <c r="FR86" i="1"/>
  <c r="FM86" i="1"/>
  <c r="FL86" i="1"/>
  <c r="FA86" i="1"/>
  <c r="EZ86" i="1"/>
  <c r="EU86" i="1"/>
  <c r="ET86" i="1"/>
  <c r="EO86" i="1"/>
  <c r="EN86" i="1"/>
  <c r="EC86" i="1"/>
  <c r="EB86" i="1"/>
  <c r="DW86" i="1"/>
  <c r="DV86" i="1"/>
  <c r="DQ86" i="1"/>
  <c r="DP86" i="1"/>
  <c r="DK86" i="1"/>
  <c r="DJ86" i="1"/>
  <c r="DE86" i="1"/>
  <c r="DD86" i="1"/>
  <c r="CY86" i="1"/>
  <c r="CX86" i="1"/>
  <c r="CS86" i="1"/>
  <c r="CR86" i="1"/>
  <c r="CM86" i="1"/>
  <c r="CL86" i="1"/>
  <c r="CG86" i="1"/>
  <c r="CF86" i="1"/>
  <c r="CA86" i="1"/>
  <c r="BZ86" i="1"/>
  <c r="BU86" i="1"/>
  <c r="BT86" i="1"/>
  <c r="BO86" i="1"/>
  <c r="BN86" i="1"/>
  <c r="BI86" i="1"/>
  <c r="BH86" i="1"/>
  <c r="BC86" i="1"/>
  <c r="BB86" i="1"/>
  <c r="AW86" i="1"/>
  <c r="AV86" i="1"/>
  <c r="AR86" i="1"/>
  <c r="AQ86" i="1"/>
  <c r="AP86" i="1"/>
  <c r="AK86" i="1"/>
  <c r="AJ86" i="1"/>
  <c r="AE86" i="1"/>
  <c r="AD86" i="1"/>
  <c r="Y86" i="1"/>
  <c r="X86" i="1"/>
  <c r="S86" i="1"/>
  <c r="R86" i="1"/>
  <c r="M86" i="1"/>
  <c r="L86" i="1"/>
  <c r="G86" i="1"/>
  <c r="F86" i="1"/>
  <c r="MV85" i="1"/>
  <c r="ME85" i="1"/>
  <c r="MA85" i="1"/>
  <c r="MB85" i="1" s="1"/>
  <c r="LZ85" i="1"/>
  <c r="LM85" i="1"/>
  <c r="LL85" i="1"/>
  <c r="LG85" i="1"/>
  <c r="LF85" i="1"/>
  <c r="LA85" i="1"/>
  <c r="KZ85" i="1"/>
  <c r="KU85" i="1"/>
  <c r="KT85" i="1"/>
  <c r="KO85" i="1"/>
  <c r="KN85" i="1"/>
  <c r="JW85" i="1"/>
  <c r="JV85" i="1"/>
  <c r="JQ85" i="1"/>
  <c r="JP85" i="1"/>
  <c r="JK85" i="1"/>
  <c r="JJ85" i="1"/>
  <c r="JE85" i="1"/>
  <c r="JD85" i="1"/>
  <c r="IY85" i="1"/>
  <c r="IX85" i="1"/>
  <c r="IS85" i="1"/>
  <c r="IR85" i="1"/>
  <c r="IM85" i="1"/>
  <c r="IL85" i="1"/>
  <c r="IG85" i="1"/>
  <c r="IF85" i="1"/>
  <c r="IA85" i="1"/>
  <c r="HZ85" i="1"/>
  <c r="HU85" i="1"/>
  <c r="HT85" i="1"/>
  <c r="HI85" i="1"/>
  <c r="HH85" i="1"/>
  <c r="GK85" i="1"/>
  <c r="GJ85" i="1"/>
  <c r="GE85" i="1"/>
  <c r="GD85" i="1"/>
  <c r="FY85" i="1"/>
  <c r="FX85" i="1"/>
  <c r="FS85" i="1"/>
  <c r="FR85" i="1"/>
  <c r="FM85" i="1"/>
  <c r="FL85" i="1"/>
  <c r="FA85" i="1"/>
  <c r="EZ85" i="1"/>
  <c r="EU85" i="1"/>
  <c r="ET85" i="1"/>
  <c r="EO85" i="1"/>
  <c r="EN85" i="1"/>
  <c r="EC85" i="1"/>
  <c r="EB85" i="1"/>
  <c r="DW85" i="1"/>
  <c r="DV85" i="1"/>
  <c r="DQ85" i="1"/>
  <c r="DP85" i="1"/>
  <c r="DK85" i="1"/>
  <c r="DJ85" i="1"/>
  <c r="DE85" i="1"/>
  <c r="DD85" i="1"/>
  <c r="CY85" i="1"/>
  <c r="CX85" i="1"/>
  <c r="CS85" i="1"/>
  <c r="CR85" i="1"/>
  <c r="CM85" i="1"/>
  <c r="CL85" i="1"/>
  <c r="CG85" i="1"/>
  <c r="CF85" i="1"/>
  <c r="CA85" i="1"/>
  <c r="BZ85" i="1"/>
  <c r="BU85" i="1"/>
  <c r="BT85" i="1"/>
  <c r="BO85" i="1"/>
  <c r="BN85" i="1"/>
  <c r="BI85" i="1"/>
  <c r="BH85" i="1"/>
  <c r="BC85" i="1"/>
  <c r="BB85" i="1"/>
  <c r="AW85" i="1"/>
  <c r="AV85" i="1"/>
  <c r="AR85" i="1"/>
  <c r="AQ85" i="1"/>
  <c r="AP85" i="1"/>
  <c r="AK85" i="1"/>
  <c r="AJ85" i="1"/>
  <c r="AE85" i="1"/>
  <c r="AD85" i="1"/>
  <c r="Y85" i="1"/>
  <c r="X85" i="1"/>
  <c r="S85" i="1"/>
  <c r="R85" i="1"/>
  <c r="M85" i="1"/>
  <c r="L85" i="1"/>
  <c r="G85" i="1"/>
  <c r="F85" i="1"/>
  <c r="LZ84" i="1"/>
  <c r="LM84" i="1"/>
  <c r="LL84" i="1"/>
  <c r="LG84" i="1"/>
  <c r="LF84" i="1"/>
  <c r="LA84" i="1"/>
  <c r="KZ84" i="1"/>
  <c r="KU84" i="1"/>
  <c r="KT84" i="1"/>
  <c r="KO84" i="1"/>
  <c r="KN84" i="1"/>
  <c r="JW84" i="1"/>
  <c r="JV84" i="1"/>
  <c r="JQ84" i="1"/>
  <c r="JP84" i="1"/>
  <c r="JK84" i="1"/>
  <c r="JJ84" i="1"/>
  <c r="JE84" i="1"/>
  <c r="JD84" i="1"/>
  <c r="IY84" i="1"/>
  <c r="IX84" i="1"/>
  <c r="IS84" i="1"/>
  <c r="IR84" i="1"/>
  <c r="IM84" i="1"/>
  <c r="IL84" i="1"/>
  <c r="IG84" i="1"/>
  <c r="IF84" i="1"/>
  <c r="IA84" i="1"/>
  <c r="HZ84" i="1"/>
  <c r="HU84" i="1"/>
  <c r="HT84" i="1"/>
  <c r="HI84" i="1"/>
  <c r="HH84" i="1"/>
  <c r="GK84" i="1"/>
  <c r="GJ84" i="1"/>
  <c r="GE84" i="1"/>
  <c r="GD84" i="1"/>
  <c r="FY84" i="1"/>
  <c r="FX84" i="1"/>
  <c r="FS84" i="1"/>
  <c r="FR84" i="1"/>
  <c r="FM84" i="1"/>
  <c r="FL84" i="1"/>
  <c r="FA84" i="1"/>
  <c r="EZ84" i="1"/>
  <c r="EU84" i="1"/>
  <c r="ET84" i="1"/>
  <c r="EO84" i="1"/>
  <c r="EN84" i="1"/>
  <c r="EC84" i="1"/>
  <c r="EB84" i="1"/>
  <c r="DW84" i="1"/>
  <c r="DV84" i="1"/>
  <c r="DQ84" i="1"/>
  <c r="DP84" i="1"/>
  <c r="DK84" i="1"/>
  <c r="DJ84" i="1"/>
  <c r="DE84" i="1"/>
  <c r="DD84" i="1"/>
  <c r="CY84" i="1"/>
  <c r="CX84" i="1"/>
  <c r="CS84" i="1"/>
  <c r="CR84" i="1"/>
  <c r="CM84" i="1"/>
  <c r="CL84" i="1"/>
  <c r="CG84" i="1"/>
  <c r="CF84" i="1"/>
  <c r="CA84" i="1"/>
  <c r="BZ84" i="1"/>
  <c r="BU84" i="1"/>
  <c r="BT84" i="1"/>
  <c r="BO84" i="1"/>
  <c r="BN84" i="1"/>
  <c r="BI84" i="1"/>
  <c r="BH84" i="1"/>
  <c r="BC84" i="1"/>
  <c r="BB84" i="1"/>
  <c r="AW84" i="1"/>
  <c r="AV84" i="1"/>
  <c r="AR84" i="1"/>
  <c r="AQ84" i="1"/>
  <c r="AP84" i="1"/>
  <c r="AK84" i="1"/>
  <c r="AJ84" i="1"/>
  <c r="AE84" i="1"/>
  <c r="AD84" i="1"/>
  <c r="Y84" i="1"/>
  <c r="X84" i="1"/>
  <c r="S84" i="1"/>
  <c r="R84" i="1"/>
  <c r="M84" i="1"/>
  <c r="L84" i="1"/>
  <c r="G84" i="1"/>
  <c r="F84" i="1"/>
  <c r="MV83" i="1"/>
  <c r="ME83" i="1"/>
  <c r="MA83" i="1"/>
  <c r="MB83" i="1" s="1"/>
  <c r="LZ83" i="1"/>
  <c r="LM83" i="1"/>
  <c r="LL83" i="1"/>
  <c r="LG83" i="1"/>
  <c r="LF83" i="1"/>
  <c r="LA83" i="1"/>
  <c r="KZ83" i="1"/>
  <c r="KU83" i="1"/>
  <c r="KT83" i="1"/>
  <c r="KO83" i="1"/>
  <c r="KN83" i="1"/>
  <c r="JW83" i="1"/>
  <c r="JV83" i="1"/>
  <c r="JQ83" i="1"/>
  <c r="JP83" i="1"/>
  <c r="JK83" i="1"/>
  <c r="JJ83" i="1"/>
  <c r="JE83" i="1"/>
  <c r="JD83" i="1"/>
  <c r="IY83" i="1"/>
  <c r="IX83" i="1"/>
  <c r="IS83" i="1"/>
  <c r="IR83" i="1"/>
  <c r="IM83" i="1"/>
  <c r="IL83" i="1"/>
  <c r="IG83" i="1"/>
  <c r="IF83" i="1"/>
  <c r="IA83" i="1"/>
  <c r="HZ83" i="1"/>
  <c r="HU83" i="1"/>
  <c r="HT83" i="1"/>
  <c r="HI83" i="1"/>
  <c r="HH83" i="1"/>
  <c r="GK83" i="1"/>
  <c r="GJ83" i="1"/>
  <c r="GE83" i="1"/>
  <c r="GD83" i="1"/>
  <c r="FY83" i="1"/>
  <c r="FX83" i="1"/>
  <c r="FS83" i="1"/>
  <c r="FR83" i="1"/>
  <c r="FM83" i="1"/>
  <c r="FL83" i="1"/>
  <c r="FA83" i="1"/>
  <c r="EZ83" i="1"/>
  <c r="EU83" i="1"/>
  <c r="ET83" i="1"/>
  <c r="EO83" i="1"/>
  <c r="EN83" i="1"/>
  <c r="EC83" i="1"/>
  <c r="EB83" i="1"/>
  <c r="DW83" i="1"/>
  <c r="DV83" i="1"/>
  <c r="DQ83" i="1"/>
  <c r="DP83" i="1"/>
  <c r="DK83" i="1"/>
  <c r="DJ83" i="1"/>
  <c r="DE83" i="1"/>
  <c r="DD83" i="1"/>
  <c r="CY83" i="1"/>
  <c r="CX83" i="1"/>
  <c r="CS83" i="1"/>
  <c r="CR83" i="1"/>
  <c r="CM83" i="1"/>
  <c r="CL83" i="1"/>
  <c r="CG83" i="1"/>
  <c r="CF83" i="1"/>
  <c r="CA83" i="1"/>
  <c r="BZ83" i="1"/>
  <c r="BU83" i="1"/>
  <c r="BT83" i="1"/>
  <c r="BO83" i="1"/>
  <c r="BN83" i="1"/>
  <c r="BI83" i="1"/>
  <c r="BH83" i="1"/>
  <c r="BC83" i="1"/>
  <c r="BB83" i="1"/>
  <c r="AW83" i="1"/>
  <c r="AV83" i="1"/>
  <c r="AR83" i="1"/>
  <c r="AQ83" i="1"/>
  <c r="AP83" i="1"/>
  <c r="AK83" i="1"/>
  <c r="AJ83" i="1"/>
  <c r="AE83" i="1"/>
  <c r="AD83" i="1"/>
  <c r="Y83" i="1"/>
  <c r="X83" i="1"/>
  <c r="S83" i="1"/>
  <c r="R83" i="1"/>
  <c r="M83" i="1"/>
  <c r="L83" i="1"/>
  <c r="G83" i="1"/>
  <c r="F83" i="1"/>
  <c r="MV82" i="1"/>
  <c r="ME82" i="1"/>
  <c r="MA82" i="1"/>
  <c r="MB82" i="1" s="1"/>
  <c r="LZ82" i="1"/>
  <c r="LM82" i="1"/>
  <c r="LL82" i="1"/>
  <c r="LG82" i="1"/>
  <c r="LF82" i="1"/>
  <c r="LA82" i="1"/>
  <c r="KZ82" i="1"/>
  <c r="KU82" i="1"/>
  <c r="KT82" i="1"/>
  <c r="KO82" i="1"/>
  <c r="KN82" i="1"/>
  <c r="JW82" i="1"/>
  <c r="JV82" i="1"/>
  <c r="JQ82" i="1"/>
  <c r="JP82" i="1"/>
  <c r="JK82" i="1"/>
  <c r="JJ82" i="1"/>
  <c r="JE82" i="1"/>
  <c r="JD82" i="1"/>
  <c r="IY82" i="1"/>
  <c r="IX82" i="1"/>
  <c r="IS82" i="1"/>
  <c r="IR82" i="1"/>
  <c r="IM82" i="1"/>
  <c r="IL82" i="1"/>
  <c r="IG82" i="1"/>
  <c r="IF82" i="1"/>
  <c r="IA82" i="1"/>
  <c r="HZ82" i="1"/>
  <c r="HU82" i="1"/>
  <c r="HT82" i="1"/>
  <c r="HI82" i="1"/>
  <c r="HH82" i="1"/>
  <c r="GK82" i="1"/>
  <c r="GJ82" i="1"/>
  <c r="GE82" i="1"/>
  <c r="GD82" i="1"/>
  <c r="FY82" i="1"/>
  <c r="FX82" i="1"/>
  <c r="FS82" i="1"/>
  <c r="FR82" i="1"/>
  <c r="FA82" i="1"/>
  <c r="EZ82" i="1"/>
  <c r="EU82" i="1"/>
  <c r="ET82" i="1"/>
  <c r="EO82" i="1"/>
  <c r="EN82" i="1"/>
  <c r="EC82" i="1"/>
  <c r="EB82" i="1"/>
  <c r="DW82" i="1"/>
  <c r="DV82" i="1"/>
  <c r="DQ82" i="1"/>
  <c r="DP82" i="1"/>
  <c r="DK82" i="1"/>
  <c r="DJ82" i="1"/>
  <c r="DE82" i="1"/>
  <c r="DD82" i="1"/>
  <c r="CY82" i="1"/>
  <c r="CX82" i="1"/>
  <c r="CS82" i="1"/>
  <c r="CR82" i="1"/>
  <c r="CM82" i="1"/>
  <c r="CL82" i="1"/>
  <c r="CG82" i="1"/>
  <c r="CF82" i="1"/>
  <c r="CA82" i="1"/>
  <c r="BZ82" i="1"/>
  <c r="BU82" i="1"/>
  <c r="BT82" i="1"/>
  <c r="BO82" i="1"/>
  <c r="BN82" i="1"/>
  <c r="BI82" i="1"/>
  <c r="BH82" i="1"/>
  <c r="BC82" i="1"/>
  <c r="BB82" i="1"/>
  <c r="AW82" i="1"/>
  <c r="AV82" i="1"/>
  <c r="AR82" i="1"/>
  <c r="AQ82" i="1"/>
  <c r="AP82" i="1"/>
  <c r="AK82" i="1"/>
  <c r="AJ82" i="1"/>
  <c r="AE82" i="1"/>
  <c r="AD82" i="1"/>
  <c r="Y82" i="1"/>
  <c r="X82" i="1"/>
  <c r="S82" i="1"/>
  <c r="R82" i="1"/>
  <c r="M82" i="1"/>
  <c r="L82" i="1"/>
  <c r="G82" i="1"/>
  <c r="F82" i="1"/>
  <c r="LZ81" i="1"/>
  <c r="LM81" i="1"/>
  <c r="LL81" i="1"/>
  <c r="LG81" i="1"/>
  <c r="LF81" i="1"/>
  <c r="LA81" i="1"/>
  <c r="KZ81" i="1"/>
  <c r="KU81" i="1"/>
  <c r="KT81" i="1"/>
  <c r="KO81" i="1"/>
  <c r="KN81" i="1"/>
  <c r="JW81" i="1"/>
  <c r="JV81" i="1"/>
  <c r="JQ81" i="1"/>
  <c r="JP81" i="1"/>
  <c r="JK81" i="1"/>
  <c r="JJ81" i="1"/>
  <c r="JE81" i="1"/>
  <c r="JD81" i="1"/>
  <c r="IY81" i="1"/>
  <c r="IX81" i="1"/>
  <c r="IS81" i="1"/>
  <c r="IR81" i="1"/>
  <c r="IM81" i="1"/>
  <c r="IL81" i="1"/>
  <c r="IG81" i="1"/>
  <c r="IF81" i="1"/>
  <c r="IA81" i="1"/>
  <c r="HZ81" i="1"/>
  <c r="HU81" i="1"/>
  <c r="HT81" i="1"/>
  <c r="HI81" i="1"/>
  <c r="HH81" i="1"/>
  <c r="GK81" i="1"/>
  <c r="GJ81" i="1"/>
  <c r="GE81" i="1"/>
  <c r="GD81" i="1"/>
  <c r="FY81" i="1"/>
  <c r="FX81" i="1"/>
  <c r="FS81" i="1"/>
  <c r="FR81" i="1"/>
  <c r="FM81" i="1"/>
  <c r="FL81" i="1"/>
  <c r="FA81" i="1"/>
  <c r="EZ81" i="1"/>
  <c r="EU81" i="1"/>
  <c r="ET81" i="1"/>
  <c r="EO81" i="1"/>
  <c r="EN81" i="1"/>
  <c r="EC81" i="1"/>
  <c r="EB81" i="1"/>
  <c r="DW81" i="1"/>
  <c r="DV81" i="1"/>
  <c r="DQ81" i="1"/>
  <c r="DP81" i="1"/>
  <c r="DK81" i="1"/>
  <c r="DJ81" i="1"/>
  <c r="DE81" i="1"/>
  <c r="DD81" i="1"/>
  <c r="CY81" i="1"/>
  <c r="CX81" i="1"/>
  <c r="CS81" i="1"/>
  <c r="CR81" i="1"/>
  <c r="CM81" i="1"/>
  <c r="CL81" i="1"/>
  <c r="CG81" i="1"/>
  <c r="CF81" i="1"/>
  <c r="CA81" i="1"/>
  <c r="BZ81" i="1"/>
  <c r="BU81" i="1"/>
  <c r="BT81" i="1"/>
  <c r="BO81" i="1"/>
  <c r="BN81" i="1"/>
  <c r="BI81" i="1"/>
  <c r="BH81" i="1"/>
  <c r="BC81" i="1"/>
  <c r="BB81" i="1"/>
  <c r="AW81" i="1"/>
  <c r="AV81" i="1"/>
  <c r="AR81" i="1"/>
  <c r="AQ81" i="1"/>
  <c r="AP81" i="1"/>
  <c r="AK81" i="1"/>
  <c r="AJ81" i="1"/>
  <c r="AE81" i="1"/>
  <c r="AD81" i="1"/>
  <c r="Y81" i="1"/>
  <c r="X81" i="1"/>
  <c r="S81" i="1"/>
  <c r="R81" i="1"/>
  <c r="M81" i="1"/>
  <c r="L81" i="1"/>
  <c r="G81" i="1"/>
  <c r="F81" i="1"/>
  <c r="MV80" i="1"/>
  <c r="ME80" i="1"/>
  <c r="MA80" i="1"/>
  <c r="MB80" i="1" s="1"/>
  <c r="LZ80" i="1"/>
  <c r="LM80" i="1"/>
  <c r="LL80" i="1"/>
  <c r="LG80" i="1"/>
  <c r="LF80" i="1"/>
  <c r="LA80" i="1"/>
  <c r="KZ80" i="1"/>
  <c r="KU80" i="1"/>
  <c r="KT80" i="1"/>
  <c r="KO80" i="1"/>
  <c r="KN80" i="1"/>
  <c r="JW80" i="1"/>
  <c r="JV80" i="1"/>
  <c r="JQ80" i="1"/>
  <c r="JP80" i="1"/>
  <c r="JK80" i="1"/>
  <c r="JJ80" i="1"/>
  <c r="JE80" i="1"/>
  <c r="JD80" i="1"/>
  <c r="IY80" i="1"/>
  <c r="IX80" i="1"/>
  <c r="IS80" i="1"/>
  <c r="IR80" i="1"/>
  <c r="IM80" i="1"/>
  <c r="IL80" i="1"/>
  <c r="IG80" i="1"/>
  <c r="IF80" i="1"/>
  <c r="IA80" i="1"/>
  <c r="HZ80" i="1"/>
  <c r="HU80" i="1"/>
  <c r="HT80" i="1"/>
  <c r="HI80" i="1"/>
  <c r="HH80" i="1"/>
  <c r="GK80" i="1"/>
  <c r="GJ80" i="1"/>
  <c r="GE80" i="1"/>
  <c r="GD80" i="1"/>
  <c r="FY80" i="1"/>
  <c r="FX80" i="1"/>
  <c r="FS80" i="1"/>
  <c r="FR80" i="1"/>
  <c r="FM80" i="1"/>
  <c r="FL80" i="1"/>
  <c r="FA80" i="1"/>
  <c r="EZ80" i="1"/>
  <c r="EU80" i="1"/>
  <c r="ET80" i="1"/>
  <c r="EO80" i="1"/>
  <c r="EN80" i="1"/>
  <c r="EC80" i="1"/>
  <c r="EB80" i="1"/>
  <c r="DW80" i="1"/>
  <c r="DV80" i="1"/>
  <c r="DQ80" i="1"/>
  <c r="DP80" i="1"/>
  <c r="DK80" i="1"/>
  <c r="DJ80" i="1"/>
  <c r="DE80" i="1"/>
  <c r="DD80" i="1"/>
  <c r="CY80" i="1"/>
  <c r="CX80" i="1"/>
  <c r="CS80" i="1"/>
  <c r="CR80" i="1"/>
  <c r="CM80" i="1"/>
  <c r="CL80" i="1"/>
  <c r="CG80" i="1"/>
  <c r="CF80" i="1"/>
  <c r="CA80" i="1"/>
  <c r="BZ80" i="1"/>
  <c r="BU80" i="1"/>
  <c r="BT80" i="1"/>
  <c r="BO80" i="1"/>
  <c r="BN80" i="1"/>
  <c r="BI80" i="1"/>
  <c r="BH80" i="1"/>
  <c r="BC80" i="1"/>
  <c r="BB80" i="1"/>
  <c r="AW80" i="1"/>
  <c r="AV80" i="1"/>
  <c r="AR80" i="1"/>
  <c r="AQ80" i="1"/>
  <c r="AP80" i="1"/>
  <c r="AK80" i="1"/>
  <c r="AJ80" i="1"/>
  <c r="AE80" i="1"/>
  <c r="AD80" i="1"/>
  <c r="Y80" i="1"/>
  <c r="X80" i="1"/>
  <c r="S80" i="1"/>
  <c r="R80" i="1"/>
  <c r="M80" i="1"/>
  <c r="L80" i="1"/>
  <c r="G80" i="1"/>
  <c r="F80" i="1"/>
  <c r="MV79" i="1"/>
  <c r="ME79" i="1"/>
  <c r="MA79" i="1"/>
  <c r="MB79" i="1" s="1"/>
  <c r="LZ79" i="1"/>
  <c r="LM79" i="1"/>
  <c r="LL79" i="1"/>
  <c r="LG79" i="1"/>
  <c r="LF79" i="1"/>
  <c r="LA79" i="1"/>
  <c r="KZ79" i="1"/>
  <c r="KU79" i="1"/>
  <c r="KT79" i="1"/>
  <c r="KO79" i="1"/>
  <c r="KN79" i="1"/>
  <c r="JW79" i="1"/>
  <c r="JV79" i="1"/>
  <c r="JQ79" i="1"/>
  <c r="JP79" i="1"/>
  <c r="JK79" i="1"/>
  <c r="JJ79" i="1"/>
  <c r="JE79" i="1"/>
  <c r="JD79" i="1"/>
  <c r="IY79" i="1"/>
  <c r="IX79" i="1"/>
  <c r="IS79" i="1"/>
  <c r="IR79" i="1"/>
  <c r="IM79" i="1"/>
  <c r="IL79" i="1"/>
  <c r="IG79" i="1"/>
  <c r="IF79" i="1"/>
  <c r="IA79" i="1"/>
  <c r="HZ79" i="1"/>
  <c r="HU79" i="1"/>
  <c r="HT79" i="1"/>
  <c r="HI79" i="1"/>
  <c r="HH79" i="1"/>
  <c r="GK79" i="1"/>
  <c r="GJ79" i="1"/>
  <c r="GE79" i="1"/>
  <c r="GD79" i="1"/>
  <c r="FY79" i="1"/>
  <c r="FX79" i="1"/>
  <c r="FS79" i="1"/>
  <c r="FR79" i="1"/>
  <c r="FM79" i="1"/>
  <c r="FL79" i="1"/>
  <c r="FA79" i="1"/>
  <c r="EZ79" i="1"/>
  <c r="EU79" i="1"/>
  <c r="ET79" i="1"/>
  <c r="EO79" i="1"/>
  <c r="EN79" i="1"/>
  <c r="EC79" i="1"/>
  <c r="EB79" i="1"/>
  <c r="DW79" i="1"/>
  <c r="DV79" i="1"/>
  <c r="DQ79" i="1"/>
  <c r="DP79" i="1"/>
  <c r="DK79" i="1"/>
  <c r="DJ79" i="1"/>
  <c r="DE79" i="1"/>
  <c r="DD79" i="1"/>
  <c r="CY79" i="1"/>
  <c r="CX79" i="1"/>
  <c r="CS79" i="1"/>
  <c r="CR79" i="1"/>
  <c r="CM79" i="1"/>
  <c r="CL79" i="1"/>
  <c r="CG79" i="1"/>
  <c r="CF79" i="1"/>
  <c r="CA79" i="1"/>
  <c r="BZ79" i="1"/>
  <c r="BU79" i="1"/>
  <c r="BT79" i="1"/>
  <c r="BO79" i="1"/>
  <c r="BN79" i="1"/>
  <c r="BI79" i="1"/>
  <c r="BH79" i="1"/>
  <c r="BC79" i="1"/>
  <c r="BB79" i="1"/>
  <c r="AW79" i="1"/>
  <c r="AV79" i="1"/>
  <c r="AR79" i="1"/>
  <c r="AQ79" i="1"/>
  <c r="AP79" i="1"/>
  <c r="AK79" i="1"/>
  <c r="AJ79" i="1"/>
  <c r="AE79" i="1"/>
  <c r="AD79" i="1"/>
  <c r="Y79" i="1"/>
  <c r="X79" i="1"/>
  <c r="S79" i="1"/>
  <c r="R79" i="1"/>
  <c r="M79" i="1"/>
  <c r="L79" i="1"/>
  <c r="G79" i="1"/>
  <c r="F79" i="1"/>
  <c r="LZ78" i="1"/>
  <c r="LM78" i="1"/>
  <c r="LL78" i="1"/>
  <c r="LG78" i="1"/>
  <c r="LF78" i="1"/>
  <c r="LA78" i="1"/>
  <c r="KZ78" i="1"/>
  <c r="KU78" i="1"/>
  <c r="KT78" i="1"/>
  <c r="KO78" i="1"/>
  <c r="KN78" i="1"/>
  <c r="JW78" i="1"/>
  <c r="JV78" i="1"/>
  <c r="JQ78" i="1"/>
  <c r="JP78" i="1"/>
  <c r="JK78" i="1"/>
  <c r="JJ78" i="1"/>
  <c r="JE78" i="1"/>
  <c r="JD78" i="1"/>
  <c r="IY78" i="1"/>
  <c r="IX78" i="1"/>
  <c r="IS78" i="1"/>
  <c r="IR78" i="1"/>
  <c r="IM78" i="1"/>
  <c r="IL78" i="1"/>
  <c r="IG78" i="1"/>
  <c r="IF78" i="1"/>
  <c r="IA78" i="1"/>
  <c r="HZ78" i="1"/>
  <c r="HU78" i="1"/>
  <c r="HT78" i="1"/>
  <c r="HI78" i="1"/>
  <c r="HH78" i="1"/>
  <c r="GK78" i="1"/>
  <c r="GJ78" i="1"/>
  <c r="GE78" i="1"/>
  <c r="GD78" i="1"/>
  <c r="FY78" i="1"/>
  <c r="FX78" i="1"/>
  <c r="FS78" i="1"/>
  <c r="FR78" i="1"/>
  <c r="FM78" i="1"/>
  <c r="FL78" i="1"/>
  <c r="FA78" i="1"/>
  <c r="EZ78" i="1"/>
  <c r="EU78" i="1"/>
  <c r="ET78" i="1"/>
  <c r="EO78" i="1"/>
  <c r="EN78" i="1"/>
  <c r="EC78" i="1"/>
  <c r="EB78" i="1"/>
  <c r="DW78" i="1"/>
  <c r="DV78" i="1"/>
  <c r="DQ78" i="1"/>
  <c r="DP78" i="1"/>
  <c r="DK78" i="1"/>
  <c r="DJ78" i="1"/>
  <c r="DE78" i="1"/>
  <c r="DD78" i="1"/>
  <c r="CY78" i="1"/>
  <c r="CX78" i="1"/>
  <c r="CS78" i="1"/>
  <c r="CR78" i="1"/>
  <c r="CM78" i="1"/>
  <c r="CL78" i="1"/>
  <c r="CG78" i="1"/>
  <c r="CF78" i="1"/>
  <c r="CA78" i="1"/>
  <c r="BZ78" i="1"/>
  <c r="BU78" i="1"/>
  <c r="BT78" i="1"/>
  <c r="BO78" i="1"/>
  <c r="BN78" i="1"/>
  <c r="BI78" i="1"/>
  <c r="BH78" i="1"/>
  <c r="BC78" i="1"/>
  <c r="BB78" i="1"/>
  <c r="AW78" i="1"/>
  <c r="AV78" i="1"/>
  <c r="AR78" i="1"/>
  <c r="AQ78" i="1"/>
  <c r="AP78" i="1"/>
  <c r="AK78" i="1"/>
  <c r="AJ78" i="1"/>
  <c r="AE78" i="1"/>
  <c r="AD78" i="1"/>
  <c r="Y78" i="1"/>
  <c r="X78" i="1"/>
  <c r="S78" i="1"/>
  <c r="R78" i="1"/>
  <c r="M78" i="1"/>
  <c r="L78" i="1"/>
  <c r="G78" i="1"/>
  <c r="F78" i="1"/>
  <c r="MV77" i="1"/>
  <c r="ME77" i="1"/>
  <c r="MA77" i="1"/>
  <c r="MB77" i="1" s="1"/>
  <c r="LZ77" i="1"/>
  <c r="LM77" i="1"/>
  <c r="LL77" i="1"/>
  <c r="LG77" i="1"/>
  <c r="LF77" i="1"/>
  <c r="LA77" i="1"/>
  <c r="KZ77" i="1"/>
  <c r="KU77" i="1"/>
  <c r="KT77" i="1"/>
  <c r="KO77" i="1"/>
  <c r="KN77" i="1"/>
  <c r="JW77" i="1"/>
  <c r="JV77" i="1"/>
  <c r="JQ77" i="1"/>
  <c r="JP77" i="1"/>
  <c r="JK77" i="1"/>
  <c r="JJ77" i="1"/>
  <c r="JE77" i="1"/>
  <c r="JD77" i="1"/>
  <c r="IY77" i="1"/>
  <c r="IX77" i="1"/>
  <c r="IS77" i="1"/>
  <c r="IR77" i="1"/>
  <c r="IM77" i="1"/>
  <c r="IL77" i="1"/>
  <c r="IG77" i="1"/>
  <c r="IF77" i="1"/>
  <c r="IA77" i="1"/>
  <c r="HZ77" i="1"/>
  <c r="HU77" i="1"/>
  <c r="HT77" i="1"/>
  <c r="HI77" i="1"/>
  <c r="HH77" i="1"/>
  <c r="GK77" i="1"/>
  <c r="GJ77" i="1"/>
  <c r="GE77" i="1"/>
  <c r="GD77" i="1"/>
  <c r="FY77" i="1"/>
  <c r="FX77" i="1"/>
  <c r="FS77" i="1"/>
  <c r="FR77" i="1"/>
  <c r="FM77" i="1"/>
  <c r="FL77" i="1"/>
  <c r="FA77" i="1"/>
  <c r="EZ77" i="1"/>
  <c r="EU77" i="1"/>
  <c r="ET77" i="1"/>
  <c r="EO77" i="1"/>
  <c r="EN77" i="1"/>
  <c r="EC77" i="1"/>
  <c r="EB77" i="1"/>
  <c r="DW77" i="1"/>
  <c r="DV77" i="1"/>
  <c r="DQ77" i="1"/>
  <c r="DP77" i="1"/>
  <c r="DK77" i="1"/>
  <c r="DJ77" i="1"/>
  <c r="DE77" i="1"/>
  <c r="DD77" i="1"/>
  <c r="CY77" i="1"/>
  <c r="CX77" i="1"/>
  <c r="CS77" i="1"/>
  <c r="CR77" i="1"/>
  <c r="CM77" i="1"/>
  <c r="CL77" i="1"/>
  <c r="CG77" i="1"/>
  <c r="CF77" i="1"/>
  <c r="CA77" i="1"/>
  <c r="BZ77" i="1"/>
  <c r="BU77" i="1"/>
  <c r="BT77" i="1"/>
  <c r="BO77" i="1"/>
  <c r="BN77" i="1"/>
  <c r="BI77" i="1"/>
  <c r="BH77" i="1"/>
  <c r="BC77" i="1"/>
  <c r="BB77" i="1"/>
  <c r="AW77" i="1"/>
  <c r="AV77" i="1"/>
  <c r="AR77" i="1"/>
  <c r="AQ77" i="1"/>
  <c r="AP77" i="1"/>
  <c r="AK77" i="1"/>
  <c r="AJ77" i="1"/>
  <c r="AE77" i="1"/>
  <c r="AD77" i="1"/>
  <c r="Y77" i="1"/>
  <c r="X77" i="1"/>
  <c r="S77" i="1"/>
  <c r="R77" i="1"/>
  <c r="M77" i="1"/>
  <c r="L77" i="1"/>
  <c r="G77" i="1"/>
  <c r="F77" i="1"/>
  <c r="MV76" i="1"/>
  <c r="ME76" i="1"/>
  <c r="MA76" i="1"/>
  <c r="MB76" i="1" s="1"/>
  <c r="LZ76" i="1"/>
  <c r="LM76" i="1"/>
  <c r="LL76" i="1"/>
  <c r="LG76" i="1"/>
  <c r="LF76" i="1"/>
  <c r="LA76" i="1"/>
  <c r="KZ76" i="1"/>
  <c r="KU76" i="1"/>
  <c r="KT76" i="1"/>
  <c r="KO76" i="1"/>
  <c r="KN76" i="1"/>
  <c r="JW76" i="1"/>
  <c r="JV76" i="1"/>
  <c r="JQ76" i="1"/>
  <c r="JP76" i="1"/>
  <c r="JK76" i="1"/>
  <c r="JJ76" i="1"/>
  <c r="JE76" i="1"/>
  <c r="JD76" i="1"/>
  <c r="IY76" i="1"/>
  <c r="IX76" i="1"/>
  <c r="IS76" i="1"/>
  <c r="IR76" i="1"/>
  <c r="IM76" i="1"/>
  <c r="IL76" i="1"/>
  <c r="IG76" i="1"/>
  <c r="IF76" i="1"/>
  <c r="IA76" i="1"/>
  <c r="HZ76" i="1"/>
  <c r="HU76" i="1"/>
  <c r="HT76" i="1"/>
  <c r="HI76" i="1"/>
  <c r="HH76" i="1"/>
  <c r="GK76" i="1"/>
  <c r="GJ76" i="1"/>
  <c r="GE76" i="1"/>
  <c r="GD76" i="1"/>
  <c r="FY76" i="1"/>
  <c r="FX76" i="1"/>
  <c r="FS76" i="1"/>
  <c r="FR76" i="1"/>
  <c r="FM76" i="1"/>
  <c r="FL76" i="1"/>
  <c r="FA76" i="1"/>
  <c r="EZ76" i="1"/>
  <c r="EU76" i="1"/>
  <c r="ET76" i="1"/>
  <c r="EO76" i="1"/>
  <c r="EN76" i="1"/>
  <c r="EC76" i="1"/>
  <c r="EB76" i="1"/>
  <c r="DW76" i="1"/>
  <c r="DV76" i="1"/>
  <c r="DQ76" i="1"/>
  <c r="DP76" i="1"/>
  <c r="DK76" i="1"/>
  <c r="DJ76" i="1"/>
  <c r="DE76" i="1"/>
  <c r="DD76" i="1"/>
  <c r="CY76" i="1"/>
  <c r="CX76" i="1"/>
  <c r="CS76" i="1"/>
  <c r="CR76" i="1"/>
  <c r="CM76" i="1"/>
  <c r="CL76" i="1"/>
  <c r="CG76" i="1"/>
  <c r="CF76" i="1"/>
  <c r="CA76" i="1"/>
  <c r="BZ76" i="1"/>
  <c r="BU76" i="1"/>
  <c r="BT76" i="1"/>
  <c r="BO76" i="1"/>
  <c r="BN76" i="1"/>
  <c r="BI76" i="1"/>
  <c r="BH76" i="1"/>
  <c r="BC76" i="1"/>
  <c r="BB76" i="1"/>
  <c r="AW76" i="1"/>
  <c r="AV76" i="1"/>
  <c r="AR76" i="1"/>
  <c r="AQ76" i="1"/>
  <c r="AP76" i="1"/>
  <c r="AK76" i="1"/>
  <c r="AJ76" i="1"/>
  <c r="AE76" i="1"/>
  <c r="AD76" i="1"/>
  <c r="Y76" i="1"/>
  <c r="X76" i="1"/>
  <c r="S76" i="1"/>
  <c r="R76" i="1"/>
  <c r="M76" i="1"/>
  <c r="L76" i="1"/>
  <c r="G76" i="1"/>
  <c r="F76" i="1"/>
  <c r="LZ75" i="1"/>
  <c r="LM75" i="1"/>
  <c r="LL75" i="1"/>
  <c r="LG75" i="1"/>
  <c r="LF75" i="1"/>
  <c r="LA75" i="1"/>
  <c r="KZ75" i="1"/>
  <c r="KU75" i="1"/>
  <c r="KT75" i="1"/>
  <c r="KO75" i="1"/>
  <c r="KN75" i="1"/>
  <c r="JW75" i="1"/>
  <c r="JV75" i="1"/>
  <c r="JQ75" i="1"/>
  <c r="JP75" i="1"/>
  <c r="JK75" i="1"/>
  <c r="JJ75" i="1"/>
  <c r="JE75" i="1"/>
  <c r="JD75" i="1"/>
  <c r="IY75" i="1"/>
  <c r="IX75" i="1"/>
  <c r="IS75" i="1"/>
  <c r="IR75" i="1"/>
  <c r="IM75" i="1"/>
  <c r="IL75" i="1"/>
  <c r="IG75" i="1"/>
  <c r="IF75" i="1"/>
  <c r="IA75" i="1"/>
  <c r="HZ75" i="1"/>
  <c r="HU75" i="1"/>
  <c r="HT75" i="1"/>
  <c r="HI75" i="1"/>
  <c r="HH75" i="1"/>
  <c r="GK75" i="1"/>
  <c r="GJ75" i="1"/>
  <c r="GE75" i="1"/>
  <c r="GD75" i="1"/>
  <c r="FY75" i="1"/>
  <c r="FX75" i="1"/>
  <c r="FS75" i="1"/>
  <c r="FR75" i="1"/>
  <c r="FM75" i="1"/>
  <c r="FL75" i="1"/>
  <c r="FA75" i="1"/>
  <c r="EZ75" i="1"/>
  <c r="EU75" i="1"/>
  <c r="ET75" i="1"/>
  <c r="EO75" i="1"/>
  <c r="EN75" i="1"/>
  <c r="EC75" i="1"/>
  <c r="EB75" i="1"/>
  <c r="DW75" i="1"/>
  <c r="DV75" i="1"/>
  <c r="DQ75" i="1"/>
  <c r="DP75" i="1"/>
  <c r="DK75" i="1"/>
  <c r="DJ75" i="1"/>
  <c r="DE75" i="1"/>
  <c r="DD75" i="1"/>
  <c r="CY75" i="1"/>
  <c r="CX75" i="1"/>
  <c r="CS75" i="1"/>
  <c r="CR75" i="1"/>
  <c r="CM75" i="1"/>
  <c r="CL75" i="1"/>
  <c r="CG75" i="1"/>
  <c r="CF75" i="1"/>
  <c r="CA75" i="1"/>
  <c r="BZ75" i="1"/>
  <c r="BU75" i="1"/>
  <c r="BT75" i="1"/>
  <c r="BO75" i="1"/>
  <c r="BN75" i="1"/>
  <c r="BI75" i="1"/>
  <c r="BH75" i="1"/>
  <c r="BC75" i="1"/>
  <c r="BB75" i="1"/>
  <c r="AW75" i="1"/>
  <c r="AV75" i="1"/>
  <c r="AR75" i="1"/>
  <c r="AQ75" i="1"/>
  <c r="AP75" i="1"/>
  <c r="AK75" i="1"/>
  <c r="AJ75" i="1"/>
  <c r="AE75" i="1"/>
  <c r="AD75" i="1"/>
  <c r="Y75" i="1"/>
  <c r="X75" i="1"/>
  <c r="S75" i="1"/>
  <c r="R75" i="1"/>
  <c r="M75" i="1"/>
  <c r="L75" i="1"/>
  <c r="G75" i="1"/>
  <c r="F75" i="1"/>
  <c r="MV74" i="1"/>
  <c r="ME74" i="1"/>
  <c r="MA74" i="1"/>
  <c r="MB74" i="1" s="1"/>
  <c r="LZ74" i="1"/>
  <c r="LM74" i="1"/>
  <c r="LL74" i="1"/>
  <c r="LG74" i="1"/>
  <c r="LF74" i="1"/>
  <c r="LA74" i="1"/>
  <c r="KZ74" i="1"/>
  <c r="KU74" i="1"/>
  <c r="KT74" i="1"/>
  <c r="KO74" i="1"/>
  <c r="KN74" i="1"/>
  <c r="JW74" i="1"/>
  <c r="JV74" i="1"/>
  <c r="JQ74" i="1"/>
  <c r="JP74" i="1"/>
  <c r="JK74" i="1"/>
  <c r="JJ74" i="1"/>
  <c r="JE74" i="1"/>
  <c r="JD74" i="1"/>
  <c r="IY74" i="1"/>
  <c r="IX74" i="1"/>
  <c r="IS74" i="1"/>
  <c r="IR74" i="1"/>
  <c r="IM74" i="1"/>
  <c r="IL74" i="1"/>
  <c r="IG74" i="1"/>
  <c r="IF74" i="1"/>
  <c r="IA74" i="1"/>
  <c r="HZ74" i="1"/>
  <c r="HU74" i="1"/>
  <c r="HT74" i="1"/>
  <c r="HI74" i="1"/>
  <c r="HH74" i="1"/>
  <c r="GK74" i="1"/>
  <c r="GJ74" i="1"/>
  <c r="GE74" i="1"/>
  <c r="GD74" i="1"/>
  <c r="FY74" i="1"/>
  <c r="FX74" i="1"/>
  <c r="FS74" i="1"/>
  <c r="FR74" i="1"/>
  <c r="FM74" i="1"/>
  <c r="FL74" i="1"/>
  <c r="FA74" i="1"/>
  <c r="EZ74" i="1"/>
  <c r="EU74" i="1"/>
  <c r="ET74" i="1"/>
  <c r="EO74" i="1"/>
  <c r="EN74" i="1"/>
  <c r="EC74" i="1"/>
  <c r="EB74" i="1"/>
  <c r="DW74" i="1"/>
  <c r="DV74" i="1"/>
  <c r="DQ74" i="1"/>
  <c r="DP74" i="1"/>
  <c r="DK74" i="1"/>
  <c r="DJ74" i="1"/>
  <c r="DE74" i="1"/>
  <c r="DD74" i="1"/>
  <c r="CY74" i="1"/>
  <c r="CX74" i="1"/>
  <c r="CS74" i="1"/>
  <c r="CR74" i="1"/>
  <c r="CM74" i="1"/>
  <c r="CL74" i="1"/>
  <c r="CG74" i="1"/>
  <c r="CF74" i="1"/>
  <c r="CA74" i="1"/>
  <c r="BZ74" i="1"/>
  <c r="BU74" i="1"/>
  <c r="BT74" i="1"/>
  <c r="BO74" i="1"/>
  <c r="BN74" i="1"/>
  <c r="BI74" i="1"/>
  <c r="BH74" i="1"/>
  <c r="BC74" i="1"/>
  <c r="BB74" i="1"/>
  <c r="AW74" i="1"/>
  <c r="AV74" i="1"/>
  <c r="AR74" i="1"/>
  <c r="AQ74" i="1"/>
  <c r="AP74" i="1"/>
  <c r="AK74" i="1"/>
  <c r="AJ74" i="1"/>
  <c r="AE74" i="1"/>
  <c r="AD74" i="1"/>
  <c r="Y74" i="1"/>
  <c r="X74" i="1"/>
  <c r="S74" i="1"/>
  <c r="R74" i="1"/>
  <c r="M74" i="1"/>
  <c r="L74" i="1"/>
  <c r="G74" i="1"/>
  <c r="F74" i="1"/>
  <c r="MV73" i="1"/>
  <c r="ME73" i="1"/>
  <c r="MA73" i="1"/>
  <c r="MB73" i="1" s="1"/>
  <c r="MC73" i="1" s="1"/>
  <c r="LZ73" i="1"/>
  <c r="LM73" i="1"/>
  <c r="LL73" i="1"/>
  <c r="LG73" i="1"/>
  <c r="LF73" i="1"/>
  <c r="LA73" i="1"/>
  <c r="KZ73" i="1"/>
  <c r="KU73" i="1"/>
  <c r="KT73" i="1"/>
  <c r="KO73" i="1"/>
  <c r="KN73" i="1"/>
  <c r="JW73" i="1"/>
  <c r="JV73" i="1"/>
  <c r="JQ73" i="1"/>
  <c r="JP73" i="1"/>
  <c r="JK73" i="1"/>
  <c r="JJ73" i="1"/>
  <c r="JE73" i="1"/>
  <c r="JD73" i="1"/>
  <c r="IY73" i="1"/>
  <c r="IX73" i="1"/>
  <c r="IS73" i="1"/>
  <c r="IR73" i="1"/>
  <c r="IM73" i="1"/>
  <c r="IL73" i="1"/>
  <c r="IG73" i="1"/>
  <c r="IF73" i="1"/>
  <c r="IA73" i="1"/>
  <c r="HZ73" i="1"/>
  <c r="HU73" i="1"/>
  <c r="HT73" i="1"/>
  <c r="HI73" i="1"/>
  <c r="HH73" i="1"/>
  <c r="GK73" i="1"/>
  <c r="GJ73" i="1"/>
  <c r="GE73" i="1"/>
  <c r="GD73" i="1"/>
  <c r="FY73" i="1"/>
  <c r="FX73" i="1"/>
  <c r="FS73" i="1"/>
  <c r="FR73" i="1"/>
  <c r="FM73" i="1"/>
  <c r="FL73" i="1"/>
  <c r="FA73" i="1"/>
  <c r="EZ73" i="1"/>
  <c r="EU73" i="1"/>
  <c r="ET73" i="1"/>
  <c r="EO73" i="1"/>
  <c r="EN73" i="1"/>
  <c r="EC73" i="1"/>
  <c r="EB73" i="1"/>
  <c r="DW73" i="1"/>
  <c r="DV73" i="1"/>
  <c r="DQ73" i="1"/>
  <c r="DP73" i="1"/>
  <c r="DK73" i="1"/>
  <c r="DJ73" i="1"/>
  <c r="DE73" i="1"/>
  <c r="DD73" i="1"/>
  <c r="CY73" i="1"/>
  <c r="CX73" i="1"/>
  <c r="CS73" i="1"/>
  <c r="CR73" i="1"/>
  <c r="CM73" i="1"/>
  <c r="CL73" i="1"/>
  <c r="CG73" i="1"/>
  <c r="CF73" i="1"/>
  <c r="CA73" i="1"/>
  <c r="BZ73" i="1"/>
  <c r="BU73" i="1"/>
  <c r="BT73" i="1"/>
  <c r="BO73" i="1"/>
  <c r="BN73" i="1"/>
  <c r="BI73" i="1"/>
  <c r="BH73" i="1"/>
  <c r="BC73" i="1"/>
  <c r="BB73" i="1"/>
  <c r="AW73" i="1"/>
  <c r="AV73" i="1"/>
  <c r="AR73" i="1"/>
  <c r="AQ73" i="1"/>
  <c r="AP73" i="1"/>
  <c r="AK73" i="1"/>
  <c r="AJ73" i="1"/>
  <c r="AE73" i="1"/>
  <c r="AD73" i="1"/>
  <c r="Y73" i="1"/>
  <c r="X73" i="1"/>
  <c r="S73" i="1"/>
  <c r="R73" i="1"/>
  <c r="M73" i="1"/>
  <c r="L73" i="1"/>
  <c r="G73" i="1"/>
  <c r="F73" i="1"/>
  <c r="LZ72" i="1"/>
  <c r="LM72" i="1"/>
  <c r="LL72" i="1"/>
  <c r="LG72" i="1"/>
  <c r="LF72" i="1"/>
  <c r="LA72" i="1"/>
  <c r="KZ72" i="1"/>
  <c r="KU72" i="1"/>
  <c r="KT72" i="1"/>
  <c r="KO72" i="1"/>
  <c r="KN72" i="1"/>
  <c r="JW72" i="1"/>
  <c r="JV72" i="1"/>
  <c r="JQ72" i="1"/>
  <c r="JP72" i="1"/>
  <c r="JK72" i="1"/>
  <c r="JJ72" i="1"/>
  <c r="JE72" i="1"/>
  <c r="JD72" i="1"/>
  <c r="IY72" i="1"/>
  <c r="IX72" i="1"/>
  <c r="IS72" i="1"/>
  <c r="IR72" i="1"/>
  <c r="IM72" i="1"/>
  <c r="IL72" i="1"/>
  <c r="IG72" i="1"/>
  <c r="IF72" i="1"/>
  <c r="IA72" i="1"/>
  <c r="HZ72" i="1"/>
  <c r="HU72" i="1"/>
  <c r="HT72" i="1"/>
  <c r="HI72" i="1"/>
  <c r="HH72" i="1"/>
  <c r="GK72" i="1"/>
  <c r="GJ72" i="1"/>
  <c r="GE72" i="1"/>
  <c r="GD72" i="1"/>
  <c r="FY72" i="1"/>
  <c r="FX72" i="1"/>
  <c r="FS72" i="1"/>
  <c r="FR72" i="1"/>
  <c r="FM72" i="1"/>
  <c r="FL72" i="1"/>
  <c r="FA72" i="1"/>
  <c r="EZ72" i="1"/>
  <c r="EU72" i="1"/>
  <c r="ET72" i="1"/>
  <c r="EO72" i="1"/>
  <c r="EN72" i="1"/>
  <c r="EC72" i="1"/>
  <c r="EB72" i="1"/>
  <c r="DW72" i="1"/>
  <c r="DV72" i="1"/>
  <c r="DQ72" i="1"/>
  <c r="DP72" i="1"/>
  <c r="DK72" i="1"/>
  <c r="DJ72" i="1"/>
  <c r="DE72" i="1"/>
  <c r="DD72" i="1"/>
  <c r="CY72" i="1"/>
  <c r="CX72" i="1"/>
  <c r="CS72" i="1"/>
  <c r="CR72" i="1"/>
  <c r="CM72" i="1"/>
  <c r="CL72" i="1"/>
  <c r="CG72" i="1"/>
  <c r="CF72" i="1"/>
  <c r="CA72" i="1"/>
  <c r="BZ72" i="1"/>
  <c r="BU72" i="1"/>
  <c r="BT72" i="1"/>
  <c r="BO72" i="1"/>
  <c r="BN72" i="1"/>
  <c r="BI72" i="1"/>
  <c r="BH72" i="1"/>
  <c r="BC72" i="1"/>
  <c r="BB72" i="1"/>
  <c r="AW72" i="1"/>
  <c r="AV72" i="1"/>
  <c r="AR72" i="1"/>
  <c r="AQ72" i="1"/>
  <c r="AP72" i="1"/>
  <c r="AK72" i="1"/>
  <c r="AJ72" i="1"/>
  <c r="AE72" i="1"/>
  <c r="AD72" i="1"/>
  <c r="Y72" i="1"/>
  <c r="X72" i="1"/>
  <c r="S72" i="1"/>
  <c r="R72" i="1"/>
  <c r="M72" i="1"/>
  <c r="L72" i="1"/>
  <c r="G72" i="1"/>
  <c r="F72" i="1"/>
  <c r="MV71" i="1"/>
  <c r="ME71" i="1"/>
  <c r="MA71" i="1"/>
  <c r="MB71" i="1" s="1"/>
  <c r="LZ71" i="1"/>
  <c r="LM71" i="1"/>
  <c r="LL71" i="1"/>
  <c r="LG71" i="1"/>
  <c r="LF71" i="1"/>
  <c r="LA71" i="1"/>
  <c r="KZ71" i="1"/>
  <c r="KU71" i="1"/>
  <c r="KT71" i="1"/>
  <c r="KO71" i="1"/>
  <c r="KN71" i="1"/>
  <c r="JW71" i="1"/>
  <c r="JV71" i="1"/>
  <c r="JQ71" i="1"/>
  <c r="JP71" i="1"/>
  <c r="JK71" i="1"/>
  <c r="JJ71" i="1"/>
  <c r="JE71" i="1"/>
  <c r="JD71" i="1"/>
  <c r="IY71" i="1"/>
  <c r="IX71" i="1"/>
  <c r="IS71" i="1"/>
  <c r="IR71" i="1"/>
  <c r="IM71" i="1"/>
  <c r="IL71" i="1"/>
  <c r="IG71" i="1"/>
  <c r="IF71" i="1"/>
  <c r="IA71" i="1"/>
  <c r="HZ71" i="1"/>
  <c r="HU71" i="1"/>
  <c r="HT71" i="1"/>
  <c r="HI71" i="1"/>
  <c r="HH71" i="1"/>
  <c r="GK71" i="1"/>
  <c r="GJ71" i="1"/>
  <c r="GE71" i="1"/>
  <c r="GD71" i="1"/>
  <c r="FY71" i="1"/>
  <c r="FX71" i="1"/>
  <c r="FS71" i="1"/>
  <c r="FR71" i="1"/>
  <c r="FM71" i="1"/>
  <c r="FL71" i="1"/>
  <c r="FA71" i="1"/>
  <c r="EZ71" i="1"/>
  <c r="EU71" i="1"/>
  <c r="ET71" i="1"/>
  <c r="EO71" i="1"/>
  <c r="EN71" i="1"/>
  <c r="EC71" i="1"/>
  <c r="EB71" i="1"/>
  <c r="DW71" i="1"/>
  <c r="DV71" i="1"/>
  <c r="DQ71" i="1"/>
  <c r="DP71" i="1"/>
  <c r="DK71" i="1"/>
  <c r="DJ71" i="1"/>
  <c r="DE71" i="1"/>
  <c r="DD71" i="1"/>
  <c r="CY71" i="1"/>
  <c r="CX71" i="1"/>
  <c r="CS71" i="1"/>
  <c r="CR71" i="1"/>
  <c r="CM71" i="1"/>
  <c r="CL71" i="1"/>
  <c r="CG71" i="1"/>
  <c r="CF71" i="1"/>
  <c r="CA71" i="1"/>
  <c r="BZ71" i="1"/>
  <c r="BU71" i="1"/>
  <c r="BT71" i="1"/>
  <c r="BO71" i="1"/>
  <c r="BN71" i="1"/>
  <c r="BI71" i="1"/>
  <c r="BH71" i="1"/>
  <c r="BC71" i="1"/>
  <c r="BB71" i="1"/>
  <c r="AW71" i="1"/>
  <c r="AV71" i="1"/>
  <c r="AR71" i="1"/>
  <c r="AQ71" i="1"/>
  <c r="AP71" i="1"/>
  <c r="AK71" i="1"/>
  <c r="AJ71" i="1"/>
  <c r="AE71" i="1"/>
  <c r="AD71" i="1"/>
  <c r="Y71" i="1"/>
  <c r="X71" i="1"/>
  <c r="S71" i="1"/>
  <c r="R71" i="1"/>
  <c r="M71" i="1"/>
  <c r="L71" i="1"/>
  <c r="G71" i="1"/>
  <c r="F71" i="1"/>
  <c r="MV70" i="1"/>
  <c r="ME70" i="1"/>
  <c r="MA70" i="1"/>
  <c r="MB70" i="1" s="1"/>
  <c r="MC70" i="1" s="1"/>
  <c r="LZ70" i="1"/>
  <c r="LM70" i="1"/>
  <c r="LL70" i="1"/>
  <c r="LG70" i="1"/>
  <c r="LF70" i="1"/>
  <c r="LA70" i="1"/>
  <c r="KZ70" i="1"/>
  <c r="KU70" i="1"/>
  <c r="KT70" i="1"/>
  <c r="KO70" i="1"/>
  <c r="KN70" i="1"/>
  <c r="JW70" i="1"/>
  <c r="JV70" i="1"/>
  <c r="JQ70" i="1"/>
  <c r="JP70" i="1"/>
  <c r="JK70" i="1"/>
  <c r="JJ70" i="1"/>
  <c r="JE70" i="1"/>
  <c r="JD70" i="1"/>
  <c r="IY70" i="1"/>
  <c r="IX70" i="1"/>
  <c r="IS70" i="1"/>
  <c r="IR70" i="1"/>
  <c r="IM70" i="1"/>
  <c r="IL70" i="1"/>
  <c r="IG70" i="1"/>
  <c r="IF70" i="1"/>
  <c r="IA70" i="1"/>
  <c r="HZ70" i="1"/>
  <c r="HU70" i="1"/>
  <c r="HT70" i="1"/>
  <c r="HI70" i="1"/>
  <c r="HH70" i="1"/>
  <c r="GK70" i="1"/>
  <c r="GJ70" i="1"/>
  <c r="GE70" i="1"/>
  <c r="GD70" i="1"/>
  <c r="FY70" i="1"/>
  <c r="FX70" i="1"/>
  <c r="FS70" i="1"/>
  <c r="FR70" i="1"/>
  <c r="FM70" i="1"/>
  <c r="FL70" i="1"/>
  <c r="FA70" i="1"/>
  <c r="EZ70" i="1"/>
  <c r="EU70" i="1"/>
  <c r="ET70" i="1"/>
  <c r="EO70" i="1"/>
  <c r="EN70" i="1"/>
  <c r="EC70" i="1"/>
  <c r="EB70" i="1"/>
  <c r="DW70" i="1"/>
  <c r="DV70" i="1"/>
  <c r="DQ70" i="1"/>
  <c r="DP70" i="1"/>
  <c r="DK70" i="1"/>
  <c r="DJ70" i="1"/>
  <c r="DE70" i="1"/>
  <c r="DD70" i="1"/>
  <c r="CY70" i="1"/>
  <c r="CX70" i="1"/>
  <c r="CS70" i="1"/>
  <c r="CR70" i="1"/>
  <c r="CM70" i="1"/>
  <c r="CL70" i="1"/>
  <c r="CG70" i="1"/>
  <c r="CF70" i="1"/>
  <c r="CA70" i="1"/>
  <c r="BZ70" i="1"/>
  <c r="BU70" i="1"/>
  <c r="BT70" i="1"/>
  <c r="BO70" i="1"/>
  <c r="BN70" i="1"/>
  <c r="BI70" i="1"/>
  <c r="BH70" i="1"/>
  <c r="BC70" i="1"/>
  <c r="BB70" i="1"/>
  <c r="AW70" i="1"/>
  <c r="AV70" i="1"/>
  <c r="AR70" i="1"/>
  <c r="AQ70" i="1"/>
  <c r="AP70" i="1"/>
  <c r="AK70" i="1"/>
  <c r="AJ70" i="1"/>
  <c r="AE70" i="1"/>
  <c r="AD70" i="1"/>
  <c r="Y70" i="1"/>
  <c r="X70" i="1"/>
  <c r="S70" i="1"/>
  <c r="R70" i="1"/>
  <c r="M70" i="1"/>
  <c r="L70" i="1"/>
  <c r="G70" i="1"/>
  <c r="F70" i="1"/>
  <c r="LZ69" i="1"/>
  <c r="LM69" i="1"/>
  <c r="LL69" i="1"/>
  <c r="LG69" i="1"/>
  <c r="LF69" i="1"/>
  <c r="LA69" i="1"/>
  <c r="KZ69" i="1"/>
  <c r="KU69" i="1"/>
  <c r="KT69" i="1"/>
  <c r="KO69" i="1"/>
  <c r="KN69" i="1"/>
  <c r="JW69" i="1"/>
  <c r="JV69" i="1"/>
  <c r="JQ69" i="1"/>
  <c r="JP69" i="1"/>
  <c r="JK69" i="1"/>
  <c r="JJ69" i="1"/>
  <c r="JE69" i="1"/>
  <c r="JD69" i="1"/>
  <c r="IY69" i="1"/>
  <c r="IX69" i="1"/>
  <c r="IS69" i="1"/>
  <c r="IR69" i="1"/>
  <c r="IM69" i="1"/>
  <c r="IL69" i="1"/>
  <c r="IG69" i="1"/>
  <c r="IF69" i="1"/>
  <c r="IA69" i="1"/>
  <c r="HZ69" i="1"/>
  <c r="HU69" i="1"/>
  <c r="HT69" i="1"/>
  <c r="HI69" i="1"/>
  <c r="HH69" i="1"/>
  <c r="GK69" i="1"/>
  <c r="GJ69" i="1"/>
  <c r="GE69" i="1"/>
  <c r="GD69" i="1"/>
  <c r="FY69" i="1"/>
  <c r="FX69" i="1"/>
  <c r="FS69" i="1"/>
  <c r="FR69" i="1"/>
  <c r="FM69" i="1"/>
  <c r="FL69" i="1"/>
  <c r="FA69" i="1"/>
  <c r="EZ69" i="1"/>
  <c r="EU69" i="1"/>
  <c r="ET69" i="1"/>
  <c r="EO69" i="1"/>
  <c r="EN69" i="1"/>
  <c r="EC69" i="1"/>
  <c r="EB69" i="1"/>
  <c r="DW69" i="1"/>
  <c r="DV69" i="1"/>
  <c r="DQ69" i="1"/>
  <c r="DP69" i="1"/>
  <c r="DK69" i="1"/>
  <c r="DJ69" i="1"/>
  <c r="DE69" i="1"/>
  <c r="DD69" i="1"/>
  <c r="CY69" i="1"/>
  <c r="CX69" i="1"/>
  <c r="CS69" i="1"/>
  <c r="CR69" i="1"/>
  <c r="CM69" i="1"/>
  <c r="CL69" i="1"/>
  <c r="CG69" i="1"/>
  <c r="CF69" i="1"/>
  <c r="CA69" i="1"/>
  <c r="BZ69" i="1"/>
  <c r="BU69" i="1"/>
  <c r="BT69" i="1"/>
  <c r="BO69" i="1"/>
  <c r="BN69" i="1"/>
  <c r="BI69" i="1"/>
  <c r="BH69" i="1"/>
  <c r="BC69" i="1"/>
  <c r="BB69" i="1"/>
  <c r="AW69" i="1"/>
  <c r="AV69" i="1"/>
  <c r="AR69" i="1"/>
  <c r="AQ69" i="1"/>
  <c r="AP69" i="1"/>
  <c r="AK69" i="1"/>
  <c r="AJ69" i="1"/>
  <c r="AE69" i="1"/>
  <c r="AD69" i="1"/>
  <c r="Y69" i="1"/>
  <c r="X69" i="1"/>
  <c r="S69" i="1"/>
  <c r="R69" i="1"/>
  <c r="M69" i="1"/>
  <c r="L69" i="1"/>
  <c r="G69" i="1"/>
  <c r="F69" i="1"/>
  <c r="MV68" i="1"/>
  <c r="ME68" i="1"/>
  <c r="MA68" i="1"/>
  <c r="MB68" i="1" s="1"/>
  <c r="MC68" i="1" s="1"/>
  <c r="LZ68" i="1"/>
  <c r="LM68" i="1"/>
  <c r="LL68" i="1"/>
  <c r="LG68" i="1"/>
  <c r="LF68" i="1"/>
  <c r="LA68" i="1"/>
  <c r="KZ68" i="1"/>
  <c r="KU68" i="1"/>
  <c r="KT68" i="1"/>
  <c r="KO68" i="1"/>
  <c r="KN68" i="1"/>
  <c r="JW68" i="1"/>
  <c r="JV68" i="1"/>
  <c r="JQ68" i="1"/>
  <c r="JP68" i="1"/>
  <c r="JK68" i="1"/>
  <c r="JJ68" i="1"/>
  <c r="JE68" i="1"/>
  <c r="JD68" i="1"/>
  <c r="IY68" i="1"/>
  <c r="IX68" i="1"/>
  <c r="IS68" i="1"/>
  <c r="IR68" i="1"/>
  <c r="IM68" i="1"/>
  <c r="IL68" i="1"/>
  <c r="IG68" i="1"/>
  <c r="IF68" i="1"/>
  <c r="IA68" i="1"/>
  <c r="HZ68" i="1"/>
  <c r="HU68" i="1"/>
  <c r="HT68" i="1"/>
  <c r="HI68" i="1"/>
  <c r="HH68" i="1"/>
  <c r="GK68" i="1"/>
  <c r="GJ68" i="1"/>
  <c r="GE68" i="1"/>
  <c r="GD68" i="1"/>
  <c r="FY68" i="1"/>
  <c r="FX68" i="1"/>
  <c r="FS68" i="1"/>
  <c r="FR68" i="1"/>
  <c r="FM68" i="1"/>
  <c r="FL68" i="1"/>
  <c r="FA68" i="1"/>
  <c r="EZ68" i="1"/>
  <c r="EU68" i="1"/>
  <c r="ET68" i="1"/>
  <c r="EO68" i="1"/>
  <c r="EN68" i="1"/>
  <c r="EC68" i="1"/>
  <c r="EB68" i="1"/>
  <c r="DW68" i="1"/>
  <c r="DV68" i="1"/>
  <c r="DQ68" i="1"/>
  <c r="DP68" i="1"/>
  <c r="DK68" i="1"/>
  <c r="DJ68" i="1"/>
  <c r="DE68" i="1"/>
  <c r="DD68" i="1"/>
  <c r="CY68" i="1"/>
  <c r="CX68" i="1"/>
  <c r="CS68" i="1"/>
  <c r="CR68" i="1"/>
  <c r="CM68" i="1"/>
  <c r="CL68" i="1"/>
  <c r="CG68" i="1"/>
  <c r="CF68" i="1"/>
  <c r="CA68" i="1"/>
  <c r="BZ68" i="1"/>
  <c r="BU68" i="1"/>
  <c r="BT68" i="1"/>
  <c r="BO68" i="1"/>
  <c r="BN68" i="1"/>
  <c r="BI68" i="1"/>
  <c r="BH68" i="1"/>
  <c r="BC68" i="1"/>
  <c r="BB68" i="1"/>
  <c r="AW68" i="1"/>
  <c r="AV68" i="1"/>
  <c r="AR68" i="1"/>
  <c r="AQ68" i="1"/>
  <c r="AP68" i="1"/>
  <c r="AK68" i="1"/>
  <c r="AJ68" i="1"/>
  <c r="AE68" i="1"/>
  <c r="AD68" i="1"/>
  <c r="Y68" i="1"/>
  <c r="X68" i="1"/>
  <c r="S68" i="1"/>
  <c r="R68" i="1"/>
  <c r="M68" i="1"/>
  <c r="L68" i="1"/>
  <c r="G68" i="1"/>
  <c r="F68" i="1"/>
  <c r="MV67" i="1"/>
  <c r="ME67" i="1"/>
  <c r="MA67" i="1"/>
  <c r="MB67" i="1" s="1"/>
  <c r="LZ67" i="1"/>
  <c r="LM67" i="1"/>
  <c r="LL67" i="1"/>
  <c r="LG67" i="1"/>
  <c r="LF67" i="1"/>
  <c r="LA67" i="1"/>
  <c r="KZ67" i="1"/>
  <c r="KU67" i="1"/>
  <c r="KT67" i="1"/>
  <c r="KO67" i="1"/>
  <c r="KN67" i="1"/>
  <c r="JW67" i="1"/>
  <c r="JV67" i="1"/>
  <c r="JQ67" i="1"/>
  <c r="JP67" i="1"/>
  <c r="JK67" i="1"/>
  <c r="JJ67" i="1"/>
  <c r="JE67" i="1"/>
  <c r="JD67" i="1"/>
  <c r="IY67" i="1"/>
  <c r="IX67" i="1"/>
  <c r="IS67" i="1"/>
  <c r="IR67" i="1"/>
  <c r="IM67" i="1"/>
  <c r="IL67" i="1"/>
  <c r="IG67" i="1"/>
  <c r="IF67" i="1"/>
  <c r="IA67" i="1"/>
  <c r="HZ67" i="1"/>
  <c r="HU67" i="1"/>
  <c r="HT67" i="1"/>
  <c r="HI67" i="1"/>
  <c r="HH67" i="1"/>
  <c r="GK67" i="1"/>
  <c r="GJ67" i="1"/>
  <c r="GE67" i="1"/>
  <c r="GD67" i="1"/>
  <c r="FY67" i="1"/>
  <c r="FX67" i="1"/>
  <c r="FS67" i="1"/>
  <c r="FR67" i="1"/>
  <c r="FM67" i="1"/>
  <c r="FL67" i="1"/>
  <c r="FA67" i="1"/>
  <c r="EZ67" i="1"/>
  <c r="EU67" i="1"/>
  <c r="ET67" i="1"/>
  <c r="EO67" i="1"/>
  <c r="EN67" i="1"/>
  <c r="EC67" i="1"/>
  <c r="EB67" i="1"/>
  <c r="DW67" i="1"/>
  <c r="DV67" i="1"/>
  <c r="DQ67" i="1"/>
  <c r="DP67" i="1"/>
  <c r="DK67" i="1"/>
  <c r="DJ67" i="1"/>
  <c r="DE67" i="1"/>
  <c r="DD67" i="1"/>
  <c r="CY67" i="1"/>
  <c r="CX67" i="1"/>
  <c r="CS67" i="1"/>
  <c r="CR67" i="1"/>
  <c r="CM67" i="1"/>
  <c r="CL67" i="1"/>
  <c r="CG67" i="1"/>
  <c r="CF67" i="1"/>
  <c r="CA67" i="1"/>
  <c r="BZ67" i="1"/>
  <c r="BU67" i="1"/>
  <c r="BT67" i="1"/>
  <c r="BO67" i="1"/>
  <c r="BN67" i="1"/>
  <c r="BI67" i="1"/>
  <c r="BH67" i="1"/>
  <c r="BC67" i="1"/>
  <c r="BB67" i="1"/>
  <c r="AW67" i="1"/>
  <c r="AV67" i="1"/>
  <c r="AR67" i="1"/>
  <c r="AQ67" i="1"/>
  <c r="AP67" i="1"/>
  <c r="AK67" i="1"/>
  <c r="AJ67" i="1"/>
  <c r="AE67" i="1"/>
  <c r="AD67" i="1"/>
  <c r="Y67" i="1"/>
  <c r="X67" i="1"/>
  <c r="S67" i="1"/>
  <c r="R67" i="1"/>
  <c r="M67" i="1"/>
  <c r="L67" i="1"/>
  <c r="G67" i="1"/>
  <c r="F67" i="1"/>
  <c r="LZ66" i="1"/>
  <c r="LM66" i="1"/>
  <c r="LL66" i="1"/>
  <c r="LG66" i="1"/>
  <c r="LF66" i="1"/>
  <c r="LA66" i="1"/>
  <c r="KZ66" i="1"/>
  <c r="KU66" i="1"/>
  <c r="KT66" i="1"/>
  <c r="KO66" i="1"/>
  <c r="KN66" i="1"/>
  <c r="JW66" i="1"/>
  <c r="JV66" i="1"/>
  <c r="JQ66" i="1"/>
  <c r="JP66" i="1"/>
  <c r="JK66" i="1"/>
  <c r="JJ66" i="1"/>
  <c r="JE66" i="1"/>
  <c r="JD66" i="1"/>
  <c r="IY66" i="1"/>
  <c r="IX66" i="1"/>
  <c r="IS66" i="1"/>
  <c r="IR66" i="1"/>
  <c r="IM66" i="1"/>
  <c r="IL66" i="1"/>
  <c r="IG66" i="1"/>
  <c r="IF66" i="1"/>
  <c r="IA66" i="1"/>
  <c r="HZ66" i="1"/>
  <c r="HU66" i="1"/>
  <c r="HT66" i="1"/>
  <c r="HI66" i="1"/>
  <c r="HH66" i="1"/>
  <c r="GK66" i="1"/>
  <c r="GJ66" i="1"/>
  <c r="GE66" i="1"/>
  <c r="GD66" i="1"/>
  <c r="FY66" i="1"/>
  <c r="FX66" i="1"/>
  <c r="FS66" i="1"/>
  <c r="FR66" i="1"/>
  <c r="FM66" i="1"/>
  <c r="FL66" i="1"/>
  <c r="FA66" i="1"/>
  <c r="EZ66" i="1"/>
  <c r="EU66" i="1"/>
  <c r="ET66" i="1"/>
  <c r="EO66" i="1"/>
  <c r="EN66" i="1"/>
  <c r="EC66" i="1"/>
  <c r="EB66" i="1"/>
  <c r="DW66" i="1"/>
  <c r="DV66" i="1"/>
  <c r="DQ66" i="1"/>
  <c r="DP66" i="1"/>
  <c r="DK66" i="1"/>
  <c r="DJ66" i="1"/>
  <c r="DE66" i="1"/>
  <c r="DD66" i="1"/>
  <c r="CY66" i="1"/>
  <c r="CX66" i="1"/>
  <c r="CS66" i="1"/>
  <c r="CR66" i="1"/>
  <c r="CM66" i="1"/>
  <c r="CL66" i="1"/>
  <c r="CG66" i="1"/>
  <c r="CF66" i="1"/>
  <c r="CA66" i="1"/>
  <c r="BZ66" i="1"/>
  <c r="BU66" i="1"/>
  <c r="BT66" i="1"/>
  <c r="BO66" i="1"/>
  <c r="BN66" i="1"/>
  <c r="BI66" i="1"/>
  <c r="BH66" i="1"/>
  <c r="BC66" i="1"/>
  <c r="BB66" i="1"/>
  <c r="AW66" i="1"/>
  <c r="AV66" i="1"/>
  <c r="AR66" i="1"/>
  <c r="AQ66" i="1"/>
  <c r="AP66" i="1"/>
  <c r="AK66" i="1"/>
  <c r="AJ66" i="1"/>
  <c r="AE66" i="1"/>
  <c r="AD66" i="1"/>
  <c r="Y66" i="1"/>
  <c r="X66" i="1"/>
  <c r="S66" i="1"/>
  <c r="R66" i="1"/>
  <c r="M66" i="1"/>
  <c r="L66" i="1"/>
  <c r="G66" i="1"/>
  <c r="F66" i="1"/>
  <c r="MV65" i="1"/>
  <c r="ME65" i="1"/>
  <c r="MA65" i="1"/>
  <c r="MB65" i="1" s="1"/>
  <c r="MC65" i="1" s="1"/>
  <c r="LZ65" i="1"/>
  <c r="LM65" i="1"/>
  <c r="LL65" i="1"/>
  <c r="LG65" i="1"/>
  <c r="LF65" i="1"/>
  <c r="LA65" i="1"/>
  <c r="KZ65" i="1"/>
  <c r="KU65" i="1"/>
  <c r="KT65" i="1"/>
  <c r="KO65" i="1"/>
  <c r="KN65" i="1"/>
  <c r="JW65" i="1"/>
  <c r="JV65" i="1"/>
  <c r="JQ65" i="1"/>
  <c r="JP65" i="1"/>
  <c r="JK65" i="1"/>
  <c r="JJ65" i="1"/>
  <c r="JE65" i="1"/>
  <c r="JD65" i="1"/>
  <c r="IY65" i="1"/>
  <c r="IX65" i="1"/>
  <c r="IS65" i="1"/>
  <c r="IR65" i="1"/>
  <c r="IM65" i="1"/>
  <c r="IL65" i="1"/>
  <c r="IG65" i="1"/>
  <c r="IF65" i="1"/>
  <c r="IA65" i="1"/>
  <c r="HZ65" i="1"/>
  <c r="HU65" i="1"/>
  <c r="HT65" i="1"/>
  <c r="HI65" i="1"/>
  <c r="HH65" i="1"/>
  <c r="GK65" i="1"/>
  <c r="GJ65" i="1"/>
  <c r="GE65" i="1"/>
  <c r="GD65" i="1"/>
  <c r="FY65" i="1"/>
  <c r="FX65" i="1"/>
  <c r="FS65" i="1"/>
  <c r="FR65" i="1"/>
  <c r="FM65" i="1"/>
  <c r="FL65" i="1"/>
  <c r="FA65" i="1"/>
  <c r="EZ65" i="1"/>
  <c r="EU65" i="1"/>
  <c r="ET65" i="1"/>
  <c r="EO65" i="1"/>
  <c r="EN65" i="1"/>
  <c r="EC65" i="1"/>
  <c r="EB65" i="1"/>
  <c r="DW65" i="1"/>
  <c r="DV65" i="1"/>
  <c r="DQ65" i="1"/>
  <c r="DP65" i="1"/>
  <c r="DK65" i="1"/>
  <c r="DJ65" i="1"/>
  <c r="DE65" i="1"/>
  <c r="DD65" i="1"/>
  <c r="CY65" i="1"/>
  <c r="CX65" i="1"/>
  <c r="CS65" i="1"/>
  <c r="CR65" i="1"/>
  <c r="CM65" i="1"/>
  <c r="CL65" i="1"/>
  <c r="CG65" i="1"/>
  <c r="CF65" i="1"/>
  <c r="CA65" i="1"/>
  <c r="BZ65" i="1"/>
  <c r="BU65" i="1"/>
  <c r="BT65" i="1"/>
  <c r="BO65" i="1"/>
  <c r="BN65" i="1"/>
  <c r="BI65" i="1"/>
  <c r="BH65" i="1"/>
  <c r="BC65" i="1"/>
  <c r="BB65" i="1"/>
  <c r="AW65" i="1"/>
  <c r="AV65" i="1"/>
  <c r="AR65" i="1"/>
  <c r="AQ65" i="1"/>
  <c r="AP65" i="1"/>
  <c r="AK65" i="1"/>
  <c r="AJ65" i="1"/>
  <c r="AE65" i="1"/>
  <c r="AD65" i="1"/>
  <c r="Y65" i="1"/>
  <c r="X65" i="1"/>
  <c r="S65" i="1"/>
  <c r="R65" i="1"/>
  <c r="M65" i="1"/>
  <c r="L65" i="1"/>
  <c r="G65" i="1"/>
  <c r="F65" i="1"/>
  <c r="MV64" i="1"/>
  <c r="ME64" i="1"/>
  <c r="MA64" i="1"/>
  <c r="MB64" i="1" s="1"/>
  <c r="LZ64" i="1"/>
  <c r="LM64" i="1"/>
  <c r="LL64" i="1"/>
  <c r="LG64" i="1"/>
  <c r="LF64" i="1"/>
  <c r="LA64" i="1"/>
  <c r="KZ64" i="1"/>
  <c r="KU64" i="1"/>
  <c r="KT64" i="1"/>
  <c r="KO64" i="1"/>
  <c r="KN64" i="1"/>
  <c r="JW64" i="1"/>
  <c r="JV64" i="1"/>
  <c r="JQ64" i="1"/>
  <c r="JP64" i="1"/>
  <c r="JK64" i="1"/>
  <c r="JJ64" i="1"/>
  <c r="JE64" i="1"/>
  <c r="JD64" i="1"/>
  <c r="IY64" i="1"/>
  <c r="IX64" i="1"/>
  <c r="IS64" i="1"/>
  <c r="IR64" i="1"/>
  <c r="IM64" i="1"/>
  <c r="IL64" i="1"/>
  <c r="IG64" i="1"/>
  <c r="IF64" i="1"/>
  <c r="IA64" i="1"/>
  <c r="HZ64" i="1"/>
  <c r="HU64" i="1"/>
  <c r="HT64" i="1"/>
  <c r="HI64" i="1"/>
  <c r="HH64" i="1"/>
  <c r="GK64" i="1"/>
  <c r="GJ64" i="1"/>
  <c r="GE64" i="1"/>
  <c r="GD64" i="1"/>
  <c r="FY64" i="1"/>
  <c r="FX64" i="1"/>
  <c r="FS64" i="1"/>
  <c r="FR64" i="1"/>
  <c r="FM64" i="1"/>
  <c r="FL64" i="1"/>
  <c r="FA64" i="1"/>
  <c r="EZ64" i="1"/>
  <c r="EU64" i="1"/>
  <c r="ET64" i="1"/>
  <c r="EO64" i="1"/>
  <c r="EN64" i="1"/>
  <c r="EC64" i="1"/>
  <c r="EB64" i="1"/>
  <c r="DW64" i="1"/>
  <c r="DV64" i="1"/>
  <c r="DQ64" i="1"/>
  <c r="DP64" i="1"/>
  <c r="DK64" i="1"/>
  <c r="DJ64" i="1"/>
  <c r="DE64" i="1"/>
  <c r="DD64" i="1"/>
  <c r="CY64" i="1"/>
  <c r="CX64" i="1"/>
  <c r="CS64" i="1"/>
  <c r="CR64" i="1"/>
  <c r="CM64" i="1"/>
  <c r="CL64" i="1"/>
  <c r="CG64" i="1"/>
  <c r="CF64" i="1"/>
  <c r="CA64" i="1"/>
  <c r="BZ64" i="1"/>
  <c r="BU64" i="1"/>
  <c r="BT64" i="1"/>
  <c r="BO64" i="1"/>
  <c r="BN64" i="1"/>
  <c r="BI64" i="1"/>
  <c r="BH64" i="1"/>
  <c r="BC64" i="1"/>
  <c r="BB64" i="1"/>
  <c r="AW64" i="1"/>
  <c r="AV64" i="1"/>
  <c r="AR64" i="1"/>
  <c r="AQ64" i="1"/>
  <c r="AP64" i="1"/>
  <c r="AK64" i="1"/>
  <c r="AJ64" i="1"/>
  <c r="AE64" i="1"/>
  <c r="AD64" i="1"/>
  <c r="Y64" i="1"/>
  <c r="X64" i="1"/>
  <c r="S64" i="1"/>
  <c r="R64" i="1"/>
  <c r="M64" i="1"/>
  <c r="L64" i="1"/>
  <c r="G64" i="1"/>
  <c r="F64" i="1"/>
  <c r="MV63" i="1"/>
  <c r="ME63" i="1"/>
  <c r="MA63" i="1"/>
  <c r="MB63" i="1" s="1"/>
  <c r="MC63" i="1" s="1"/>
  <c r="LZ63" i="1"/>
  <c r="LM63" i="1"/>
  <c r="LL63" i="1"/>
  <c r="LG63" i="1"/>
  <c r="LF63" i="1"/>
  <c r="LA63" i="1"/>
  <c r="KZ63" i="1"/>
  <c r="KU63" i="1"/>
  <c r="KT63" i="1"/>
  <c r="KO63" i="1"/>
  <c r="KN63" i="1"/>
  <c r="JW63" i="1"/>
  <c r="JV63" i="1"/>
  <c r="JQ63" i="1"/>
  <c r="JP63" i="1"/>
  <c r="JK63" i="1"/>
  <c r="JJ63" i="1"/>
  <c r="JE63" i="1"/>
  <c r="JD63" i="1"/>
  <c r="IY63" i="1"/>
  <c r="IX63" i="1"/>
  <c r="IS63" i="1"/>
  <c r="IR63" i="1"/>
  <c r="IM63" i="1"/>
  <c r="IL63" i="1"/>
  <c r="IG63" i="1"/>
  <c r="IF63" i="1"/>
  <c r="IA63" i="1"/>
  <c r="HZ63" i="1"/>
  <c r="HU63" i="1"/>
  <c r="HT63" i="1"/>
  <c r="HI63" i="1"/>
  <c r="HH63" i="1"/>
  <c r="GK63" i="1"/>
  <c r="GJ63" i="1"/>
  <c r="GE63" i="1"/>
  <c r="GD63" i="1"/>
  <c r="FY63" i="1"/>
  <c r="FX63" i="1"/>
  <c r="FS63" i="1"/>
  <c r="FR63" i="1"/>
  <c r="FM63" i="1"/>
  <c r="FL63" i="1"/>
  <c r="FA63" i="1"/>
  <c r="EZ63" i="1"/>
  <c r="EU63" i="1"/>
  <c r="ET63" i="1"/>
  <c r="EO63" i="1"/>
  <c r="EN63" i="1"/>
  <c r="EC63" i="1"/>
  <c r="EB63" i="1"/>
  <c r="DW63" i="1"/>
  <c r="DV63" i="1"/>
  <c r="DQ63" i="1"/>
  <c r="DP63" i="1"/>
  <c r="DK63" i="1"/>
  <c r="DJ63" i="1"/>
  <c r="DE63" i="1"/>
  <c r="DD63" i="1"/>
  <c r="CY63" i="1"/>
  <c r="CX63" i="1"/>
  <c r="CS63" i="1"/>
  <c r="CR63" i="1"/>
  <c r="CM63" i="1"/>
  <c r="CL63" i="1"/>
  <c r="CG63" i="1"/>
  <c r="CF63" i="1"/>
  <c r="CA63" i="1"/>
  <c r="BZ63" i="1"/>
  <c r="BU63" i="1"/>
  <c r="BT63" i="1"/>
  <c r="BO63" i="1"/>
  <c r="BN63" i="1"/>
  <c r="BI63" i="1"/>
  <c r="BH63" i="1"/>
  <c r="BC63" i="1"/>
  <c r="BB63" i="1"/>
  <c r="AW63" i="1"/>
  <c r="AV63" i="1"/>
  <c r="AR63" i="1"/>
  <c r="AQ63" i="1"/>
  <c r="AP63" i="1"/>
  <c r="AK63" i="1"/>
  <c r="AJ63" i="1"/>
  <c r="AE63" i="1"/>
  <c r="AD63" i="1"/>
  <c r="Y63" i="1"/>
  <c r="X63" i="1"/>
  <c r="S63" i="1"/>
  <c r="R63" i="1"/>
  <c r="M63" i="1"/>
  <c r="L63" i="1"/>
  <c r="G63" i="1"/>
  <c r="F63" i="1"/>
  <c r="MV62" i="1"/>
  <c r="ME62" i="1"/>
  <c r="MA62" i="1"/>
  <c r="MB62" i="1" s="1"/>
  <c r="LZ62" i="1"/>
  <c r="LM62" i="1"/>
  <c r="LL62" i="1"/>
  <c r="LG62" i="1"/>
  <c r="LF62" i="1"/>
  <c r="LA62" i="1"/>
  <c r="KZ62" i="1"/>
  <c r="KU62" i="1"/>
  <c r="KT62" i="1"/>
  <c r="KO62" i="1"/>
  <c r="KN62" i="1"/>
  <c r="JW62" i="1"/>
  <c r="JV62" i="1"/>
  <c r="JQ62" i="1"/>
  <c r="JP62" i="1"/>
  <c r="JK62" i="1"/>
  <c r="JJ62" i="1"/>
  <c r="JE62" i="1"/>
  <c r="JD62" i="1"/>
  <c r="IY62" i="1"/>
  <c r="IX62" i="1"/>
  <c r="IS62" i="1"/>
  <c r="IR62" i="1"/>
  <c r="IM62" i="1"/>
  <c r="IL62" i="1"/>
  <c r="IG62" i="1"/>
  <c r="IF62" i="1"/>
  <c r="IA62" i="1"/>
  <c r="HZ62" i="1"/>
  <c r="HU62" i="1"/>
  <c r="HT62" i="1"/>
  <c r="HI62" i="1"/>
  <c r="HH62" i="1"/>
  <c r="GK62" i="1"/>
  <c r="GJ62" i="1"/>
  <c r="GE62" i="1"/>
  <c r="GD62" i="1"/>
  <c r="FY62" i="1"/>
  <c r="FX62" i="1"/>
  <c r="FS62" i="1"/>
  <c r="FR62" i="1"/>
  <c r="FM62" i="1"/>
  <c r="FL62" i="1"/>
  <c r="FA62" i="1"/>
  <c r="EZ62" i="1"/>
  <c r="EU62" i="1"/>
  <c r="ET62" i="1"/>
  <c r="EO62" i="1"/>
  <c r="EN62" i="1"/>
  <c r="EC62" i="1"/>
  <c r="EB62" i="1"/>
  <c r="DW62" i="1"/>
  <c r="DV62" i="1"/>
  <c r="DQ62" i="1"/>
  <c r="DP62" i="1"/>
  <c r="DK62" i="1"/>
  <c r="DJ62" i="1"/>
  <c r="DE62" i="1"/>
  <c r="DD62" i="1"/>
  <c r="CY62" i="1"/>
  <c r="CX62" i="1"/>
  <c r="CS62" i="1"/>
  <c r="CR62" i="1"/>
  <c r="CM62" i="1"/>
  <c r="CL62" i="1"/>
  <c r="CG62" i="1"/>
  <c r="CF62" i="1"/>
  <c r="CA62" i="1"/>
  <c r="BZ62" i="1"/>
  <c r="BU62" i="1"/>
  <c r="BT62" i="1"/>
  <c r="BO62" i="1"/>
  <c r="BN62" i="1"/>
  <c r="BI62" i="1"/>
  <c r="BH62" i="1"/>
  <c r="BC62" i="1"/>
  <c r="BB62" i="1"/>
  <c r="AW62" i="1"/>
  <c r="AV62" i="1"/>
  <c r="AR62" i="1"/>
  <c r="AQ62" i="1"/>
  <c r="AP62" i="1"/>
  <c r="AK62" i="1"/>
  <c r="AJ62" i="1"/>
  <c r="AE62" i="1"/>
  <c r="AD62" i="1"/>
  <c r="Y62" i="1"/>
  <c r="X62" i="1"/>
  <c r="S62" i="1"/>
  <c r="R62" i="1"/>
  <c r="M62" i="1"/>
  <c r="L62" i="1"/>
  <c r="G62" i="1"/>
  <c r="F62" i="1"/>
  <c r="LZ61" i="1"/>
  <c r="LM61" i="1"/>
  <c r="LL61" i="1"/>
  <c r="LG61" i="1"/>
  <c r="LF61" i="1"/>
  <c r="LA61" i="1"/>
  <c r="KZ61" i="1"/>
  <c r="KU61" i="1"/>
  <c r="KT61" i="1"/>
  <c r="KO61" i="1"/>
  <c r="KN61" i="1"/>
  <c r="JW61" i="1"/>
  <c r="JV61" i="1"/>
  <c r="JQ61" i="1"/>
  <c r="JP61" i="1"/>
  <c r="JK61" i="1"/>
  <c r="JJ61" i="1"/>
  <c r="JE61" i="1"/>
  <c r="JD61" i="1"/>
  <c r="IY61" i="1"/>
  <c r="IX61" i="1"/>
  <c r="IS61" i="1"/>
  <c r="IR61" i="1"/>
  <c r="IM61" i="1"/>
  <c r="IL61" i="1"/>
  <c r="IG61" i="1"/>
  <c r="IF61" i="1"/>
  <c r="IA61" i="1"/>
  <c r="HZ61" i="1"/>
  <c r="HU61" i="1"/>
  <c r="HT61" i="1"/>
  <c r="HI61" i="1"/>
  <c r="HH61" i="1"/>
  <c r="GK61" i="1"/>
  <c r="GJ61" i="1"/>
  <c r="GE61" i="1"/>
  <c r="GD61" i="1"/>
  <c r="FY61" i="1"/>
  <c r="FX61" i="1"/>
  <c r="FS61" i="1"/>
  <c r="FR61" i="1"/>
  <c r="FM61" i="1"/>
  <c r="FL61" i="1"/>
  <c r="FA61" i="1"/>
  <c r="EZ61" i="1"/>
  <c r="EU61" i="1"/>
  <c r="ET61" i="1"/>
  <c r="EO61" i="1"/>
  <c r="EN61" i="1"/>
  <c r="EC61" i="1"/>
  <c r="EB61" i="1"/>
  <c r="DW61" i="1"/>
  <c r="DV61" i="1"/>
  <c r="DQ61" i="1"/>
  <c r="DP61" i="1"/>
  <c r="DK61" i="1"/>
  <c r="DJ61" i="1"/>
  <c r="DE61" i="1"/>
  <c r="DD61" i="1"/>
  <c r="CY61" i="1"/>
  <c r="CX61" i="1"/>
  <c r="CS61" i="1"/>
  <c r="CR61" i="1"/>
  <c r="CM61" i="1"/>
  <c r="CL61" i="1"/>
  <c r="CG61" i="1"/>
  <c r="CF61" i="1"/>
  <c r="CA61" i="1"/>
  <c r="BZ61" i="1"/>
  <c r="BU61" i="1"/>
  <c r="BT61" i="1"/>
  <c r="BO61" i="1"/>
  <c r="BN61" i="1"/>
  <c r="BI61" i="1"/>
  <c r="BH61" i="1"/>
  <c r="BC61" i="1"/>
  <c r="BB61" i="1"/>
  <c r="AW61" i="1"/>
  <c r="AV61" i="1"/>
  <c r="AR61" i="1"/>
  <c r="AQ61" i="1"/>
  <c r="AP61" i="1"/>
  <c r="AK61" i="1"/>
  <c r="AJ61" i="1"/>
  <c r="AE61" i="1"/>
  <c r="AD61" i="1"/>
  <c r="Y61" i="1"/>
  <c r="X61" i="1"/>
  <c r="S61" i="1"/>
  <c r="R61" i="1"/>
  <c r="M61" i="1"/>
  <c r="L61" i="1"/>
  <c r="G61" i="1"/>
  <c r="F61" i="1"/>
  <c r="MV60" i="1"/>
  <c r="ME60" i="1"/>
  <c r="MA60" i="1"/>
  <c r="MB60" i="1" s="1"/>
  <c r="MC60" i="1" s="1"/>
  <c r="LZ60" i="1"/>
  <c r="LM60" i="1"/>
  <c r="LL60" i="1"/>
  <c r="LG60" i="1"/>
  <c r="LF60" i="1"/>
  <c r="LA60" i="1"/>
  <c r="KZ60" i="1"/>
  <c r="KU60" i="1"/>
  <c r="KT60" i="1"/>
  <c r="KO60" i="1"/>
  <c r="KN60" i="1"/>
  <c r="JW60" i="1"/>
  <c r="JV60" i="1"/>
  <c r="JQ60" i="1"/>
  <c r="JP60" i="1"/>
  <c r="JK60" i="1"/>
  <c r="JJ60" i="1"/>
  <c r="JE60" i="1"/>
  <c r="JD60" i="1"/>
  <c r="IY60" i="1"/>
  <c r="IX60" i="1"/>
  <c r="IS60" i="1"/>
  <c r="IR60" i="1"/>
  <c r="IM60" i="1"/>
  <c r="IL60" i="1"/>
  <c r="IG60" i="1"/>
  <c r="IF60" i="1"/>
  <c r="IA60" i="1"/>
  <c r="HZ60" i="1"/>
  <c r="HU60" i="1"/>
  <c r="HT60" i="1"/>
  <c r="HI60" i="1"/>
  <c r="HH60" i="1"/>
  <c r="GK60" i="1"/>
  <c r="GJ60" i="1"/>
  <c r="GE60" i="1"/>
  <c r="GD60" i="1"/>
  <c r="FY60" i="1"/>
  <c r="FX60" i="1"/>
  <c r="FS60" i="1"/>
  <c r="FR60" i="1"/>
  <c r="FM60" i="1"/>
  <c r="FL60" i="1"/>
  <c r="FA60" i="1"/>
  <c r="EZ60" i="1"/>
  <c r="EU60" i="1"/>
  <c r="ET60" i="1"/>
  <c r="EO60" i="1"/>
  <c r="EN60" i="1"/>
  <c r="EC60" i="1"/>
  <c r="EB60" i="1"/>
  <c r="DW60" i="1"/>
  <c r="DV60" i="1"/>
  <c r="DQ60" i="1"/>
  <c r="DP60" i="1"/>
  <c r="DK60" i="1"/>
  <c r="DJ60" i="1"/>
  <c r="DE60" i="1"/>
  <c r="DD60" i="1"/>
  <c r="CY60" i="1"/>
  <c r="CX60" i="1"/>
  <c r="CS60" i="1"/>
  <c r="CR60" i="1"/>
  <c r="CM60" i="1"/>
  <c r="CL60" i="1"/>
  <c r="CG60" i="1"/>
  <c r="CF60" i="1"/>
  <c r="CA60" i="1"/>
  <c r="BZ60" i="1"/>
  <c r="BU60" i="1"/>
  <c r="BT60" i="1"/>
  <c r="BO60" i="1"/>
  <c r="BN60" i="1"/>
  <c r="BI60" i="1"/>
  <c r="BH60" i="1"/>
  <c r="BC60" i="1"/>
  <c r="BB60" i="1"/>
  <c r="AW60" i="1"/>
  <c r="AV60" i="1"/>
  <c r="AR60" i="1"/>
  <c r="AQ60" i="1"/>
  <c r="AP60" i="1"/>
  <c r="AK60" i="1"/>
  <c r="AJ60" i="1"/>
  <c r="AE60" i="1"/>
  <c r="AD60" i="1"/>
  <c r="Y60" i="1"/>
  <c r="X60" i="1"/>
  <c r="S60" i="1"/>
  <c r="R60" i="1"/>
  <c r="M60" i="1"/>
  <c r="L60" i="1"/>
  <c r="G60" i="1"/>
  <c r="F60" i="1"/>
  <c r="MV59" i="1"/>
  <c r="ME59" i="1"/>
  <c r="MA59" i="1"/>
  <c r="MB59" i="1" s="1"/>
  <c r="LZ59" i="1"/>
  <c r="LM59" i="1"/>
  <c r="LL59" i="1"/>
  <c r="LG59" i="1"/>
  <c r="LF59" i="1"/>
  <c r="LA59" i="1"/>
  <c r="KZ59" i="1"/>
  <c r="KU59" i="1"/>
  <c r="KT59" i="1"/>
  <c r="KO59" i="1"/>
  <c r="KN59" i="1"/>
  <c r="JW59" i="1"/>
  <c r="JV59" i="1"/>
  <c r="JQ59" i="1"/>
  <c r="JP59" i="1"/>
  <c r="JK59" i="1"/>
  <c r="JJ59" i="1"/>
  <c r="JE59" i="1"/>
  <c r="JD59" i="1"/>
  <c r="IY59" i="1"/>
  <c r="IX59" i="1"/>
  <c r="IS59" i="1"/>
  <c r="IR59" i="1"/>
  <c r="IM59" i="1"/>
  <c r="IL59" i="1"/>
  <c r="IG59" i="1"/>
  <c r="IF59" i="1"/>
  <c r="IA59" i="1"/>
  <c r="HZ59" i="1"/>
  <c r="HU59" i="1"/>
  <c r="HT59" i="1"/>
  <c r="HI59" i="1"/>
  <c r="HH59" i="1"/>
  <c r="GK59" i="1"/>
  <c r="GJ59" i="1"/>
  <c r="GE59" i="1"/>
  <c r="GD59" i="1"/>
  <c r="FY59" i="1"/>
  <c r="FX59" i="1"/>
  <c r="FS59" i="1"/>
  <c r="FR59" i="1"/>
  <c r="FM59" i="1"/>
  <c r="FL59" i="1"/>
  <c r="FA59" i="1"/>
  <c r="EZ59" i="1"/>
  <c r="EU59" i="1"/>
  <c r="ET59" i="1"/>
  <c r="EO59" i="1"/>
  <c r="EN59" i="1"/>
  <c r="EC59" i="1"/>
  <c r="EB59" i="1"/>
  <c r="DW59" i="1"/>
  <c r="DV59" i="1"/>
  <c r="DQ59" i="1"/>
  <c r="DP59" i="1"/>
  <c r="DK59" i="1"/>
  <c r="DJ59" i="1"/>
  <c r="DE59" i="1"/>
  <c r="DD59" i="1"/>
  <c r="CY59" i="1"/>
  <c r="CX59" i="1"/>
  <c r="CS59" i="1"/>
  <c r="CR59" i="1"/>
  <c r="CM59" i="1"/>
  <c r="CL59" i="1"/>
  <c r="CG59" i="1"/>
  <c r="CF59" i="1"/>
  <c r="CA59" i="1"/>
  <c r="BZ59" i="1"/>
  <c r="BU59" i="1"/>
  <c r="BT59" i="1"/>
  <c r="BO59" i="1"/>
  <c r="BN59" i="1"/>
  <c r="BI59" i="1"/>
  <c r="BH59" i="1"/>
  <c r="BC59" i="1"/>
  <c r="BB59" i="1"/>
  <c r="AW59" i="1"/>
  <c r="AV59" i="1"/>
  <c r="AR59" i="1"/>
  <c r="AQ59" i="1"/>
  <c r="AP59" i="1"/>
  <c r="AK59" i="1"/>
  <c r="AJ59" i="1"/>
  <c r="AE59" i="1"/>
  <c r="AD59" i="1"/>
  <c r="Y59" i="1"/>
  <c r="X59" i="1"/>
  <c r="S59" i="1"/>
  <c r="R59" i="1"/>
  <c r="M59" i="1"/>
  <c r="L59" i="1"/>
  <c r="G59" i="1"/>
  <c r="F59" i="1"/>
  <c r="LZ58" i="1"/>
  <c r="LM58" i="1"/>
  <c r="LL58" i="1"/>
  <c r="LG58" i="1"/>
  <c r="LF58" i="1"/>
  <c r="LA58" i="1"/>
  <c r="KZ58" i="1"/>
  <c r="KU58" i="1"/>
  <c r="KT58" i="1"/>
  <c r="KO58" i="1"/>
  <c r="KN58" i="1"/>
  <c r="JW58" i="1"/>
  <c r="JV58" i="1"/>
  <c r="JQ58" i="1"/>
  <c r="JP58" i="1"/>
  <c r="JK58" i="1"/>
  <c r="JJ58" i="1"/>
  <c r="JE58" i="1"/>
  <c r="JD58" i="1"/>
  <c r="IY58" i="1"/>
  <c r="IX58" i="1"/>
  <c r="IS58" i="1"/>
  <c r="IR58" i="1"/>
  <c r="IM58" i="1"/>
  <c r="IL58" i="1"/>
  <c r="IG58" i="1"/>
  <c r="IF58" i="1"/>
  <c r="IA58" i="1"/>
  <c r="HZ58" i="1"/>
  <c r="HU58" i="1"/>
  <c r="HT58" i="1"/>
  <c r="HI58" i="1"/>
  <c r="HH58" i="1"/>
  <c r="GK58" i="1"/>
  <c r="GJ58" i="1"/>
  <c r="GE58" i="1"/>
  <c r="GD58" i="1"/>
  <c r="FY58" i="1"/>
  <c r="FX58" i="1"/>
  <c r="FS58" i="1"/>
  <c r="FR58" i="1"/>
  <c r="FM58" i="1"/>
  <c r="FL58" i="1"/>
  <c r="FA58" i="1"/>
  <c r="EZ58" i="1"/>
  <c r="EU58" i="1"/>
  <c r="ET58" i="1"/>
  <c r="EO58" i="1"/>
  <c r="EN58" i="1"/>
  <c r="EC58" i="1"/>
  <c r="EB58" i="1"/>
  <c r="DW58" i="1"/>
  <c r="DV58" i="1"/>
  <c r="DQ58" i="1"/>
  <c r="DP58" i="1"/>
  <c r="DK58" i="1"/>
  <c r="DJ58" i="1"/>
  <c r="DE58" i="1"/>
  <c r="DD58" i="1"/>
  <c r="CY58" i="1"/>
  <c r="CX58" i="1"/>
  <c r="CS58" i="1"/>
  <c r="CR58" i="1"/>
  <c r="CM58" i="1"/>
  <c r="CL58" i="1"/>
  <c r="CG58" i="1"/>
  <c r="CF58" i="1"/>
  <c r="CA58" i="1"/>
  <c r="BZ58" i="1"/>
  <c r="BU58" i="1"/>
  <c r="BT58" i="1"/>
  <c r="BO58" i="1"/>
  <c r="BN58" i="1"/>
  <c r="BI58" i="1"/>
  <c r="BH58" i="1"/>
  <c r="BC58" i="1"/>
  <c r="BB58" i="1"/>
  <c r="AW58" i="1"/>
  <c r="AV58" i="1"/>
  <c r="AR58" i="1"/>
  <c r="AQ58" i="1"/>
  <c r="AP58" i="1"/>
  <c r="AK58" i="1"/>
  <c r="AJ58" i="1"/>
  <c r="AE58" i="1"/>
  <c r="AD58" i="1"/>
  <c r="Y58" i="1"/>
  <c r="X58" i="1"/>
  <c r="S58" i="1"/>
  <c r="R58" i="1"/>
  <c r="M58" i="1"/>
  <c r="L58" i="1"/>
  <c r="G58" i="1"/>
  <c r="F58" i="1"/>
  <c r="MV57" i="1"/>
  <c r="ME57" i="1"/>
  <c r="MA57" i="1"/>
  <c r="MB57" i="1" s="1"/>
  <c r="MC57" i="1" s="1"/>
  <c r="LZ57" i="1"/>
  <c r="LM57" i="1"/>
  <c r="LL57" i="1"/>
  <c r="LG57" i="1"/>
  <c r="LF57" i="1"/>
  <c r="LA57" i="1"/>
  <c r="KZ57" i="1"/>
  <c r="KU57" i="1"/>
  <c r="KT57" i="1"/>
  <c r="KO57" i="1"/>
  <c r="KN57" i="1"/>
  <c r="JW57" i="1"/>
  <c r="JV57" i="1"/>
  <c r="JQ57" i="1"/>
  <c r="JP57" i="1"/>
  <c r="JK57" i="1"/>
  <c r="JJ57" i="1"/>
  <c r="JE57" i="1"/>
  <c r="JD57" i="1"/>
  <c r="IY57" i="1"/>
  <c r="IX57" i="1"/>
  <c r="IS57" i="1"/>
  <c r="IR57" i="1"/>
  <c r="IM57" i="1"/>
  <c r="IL57" i="1"/>
  <c r="IG57" i="1"/>
  <c r="IF57" i="1"/>
  <c r="IA57" i="1"/>
  <c r="HZ57" i="1"/>
  <c r="HU57" i="1"/>
  <c r="HT57" i="1"/>
  <c r="HI57" i="1"/>
  <c r="HH57" i="1"/>
  <c r="GK57" i="1"/>
  <c r="GJ57" i="1"/>
  <c r="GE57" i="1"/>
  <c r="GD57" i="1"/>
  <c r="FY57" i="1"/>
  <c r="FX57" i="1"/>
  <c r="FS57" i="1"/>
  <c r="FR57" i="1"/>
  <c r="FM57" i="1"/>
  <c r="FL57" i="1"/>
  <c r="FA57" i="1"/>
  <c r="EZ57" i="1"/>
  <c r="EU57" i="1"/>
  <c r="ET57" i="1"/>
  <c r="EO57" i="1"/>
  <c r="EN57" i="1"/>
  <c r="EC57" i="1"/>
  <c r="EB57" i="1"/>
  <c r="DW57" i="1"/>
  <c r="DV57" i="1"/>
  <c r="DQ57" i="1"/>
  <c r="DP57" i="1"/>
  <c r="DK57" i="1"/>
  <c r="DJ57" i="1"/>
  <c r="DE57" i="1"/>
  <c r="DD57" i="1"/>
  <c r="CY57" i="1"/>
  <c r="CX57" i="1"/>
  <c r="CS57" i="1"/>
  <c r="CR57" i="1"/>
  <c r="CM57" i="1"/>
  <c r="CL57" i="1"/>
  <c r="CG57" i="1"/>
  <c r="CF57" i="1"/>
  <c r="CA57" i="1"/>
  <c r="BZ57" i="1"/>
  <c r="BU57" i="1"/>
  <c r="BT57" i="1"/>
  <c r="BO57" i="1"/>
  <c r="BN57" i="1"/>
  <c r="BI57" i="1"/>
  <c r="BH57" i="1"/>
  <c r="BC57" i="1"/>
  <c r="BB57" i="1"/>
  <c r="AW57" i="1"/>
  <c r="AV57" i="1"/>
  <c r="AR57" i="1"/>
  <c r="AQ57" i="1"/>
  <c r="AP57" i="1"/>
  <c r="AK57" i="1"/>
  <c r="AJ57" i="1"/>
  <c r="AE57" i="1"/>
  <c r="AD57" i="1"/>
  <c r="Y57" i="1"/>
  <c r="X57" i="1"/>
  <c r="S57" i="1"/>
  <c r="R57" i="1"/>
  <c r="M57" i="1"/>
  <c r="L57" i="1"/>
  <c r="G57" i="1"/>
  <c r="F57" i="1"/>
  <c r="MV56" i="1"/>
  <c r="ME56" i="1"/>
  <c r="MA56" i="1"/>
  <c r="MB56" i="1" s="1"/>
  <c r="LZ56" i="1"/>
  <c r="LM56" i="1"/>
  <c r="LL56" i="1"/>
  <c r="LG56" i="1"/>
  <c r="LF56" i="1"/>
  <c r="LA56" i="1"/>
  <c r="KZ56" i="1"/>
  <c r="KU56" i="1"/>
  <c r="KT56" i="1"/>
  <c r="KO56" i="1"/>
  <c r="KN56" i="1"/>
  <c r="JW56" i="1"/>
  <c r="JV56" i="1"/>
  <c r="JQ56" i="1"/>
  <c r="JP56" i="1"/>
  <c r="JK56" i="1"/>
  <c r="JJ56" i="1"/>
  <c r="JE56" i="1"/>
  <c r="JD56" i="1"/>
  <c r="IY56" i="1"/>
  <c r="IX56" i="1"/>
  <c r="IS56" i="1"/>
  <c r="IR56" i="1"/>
  <c r="IM56" i="1"/>
  <c r="IL56" i="1"/>
  <c r="IG56" i="1"/>
  <c r="IF56" i="1"/>
  <c r="IA56" i="1"/>
  <c r="HZ56" i="1"/>
  <c r="HU56" i="1"/>
  <c r="HT56" i="1"/>
  <c r="HI56" i="1"/>
  <c r="HH56" i="1"/>
  <c r="GK56" i="1"/>
  <c r="GJ56" i="1"/>
  <c r="GE56" i="1"/>
  <c r="GD56" i="1"/>
  <c r="FY56" i="1"/>
  <c r="FX56" i="1"/>
  <c r="FS56" i="1"/>
  <c r="FR56" i="1"/>
  <c r="FM56" i="1"/>
  <c r="FL56" i="1"/>
  <c r="FA56" i="1"/>
  <c r="EZ56" i="1"/>
  <c r="EU56" i="1"/>
  <c r="ET56" i="1"/>
  <c r="EO56" i="1"/>
  <c r="EN56" i="1"/>
  <c r="EC56" i="1"/>
  <c r="EB56" i="1"/>
  <c r="DW56" i="1"/>
  <c r="DV56" i="1"/>
  <c r="DQ56" i="1"/>
  <c r="DP56" i="1"/>
  <c r="DK56" i="1"/>
  <c r="DJ56" i="1"/>
  <c r="DE56" i="1"/>
  <c r="DD56" i="1"/>
  <c r="CY56" i="1"/>
  <c r="CX56" i="1"/>
  <c r="CS56" i="1"/>
  <c r="CR56" i="1"/>
  <c r="CM56" i="1"/>
  <c r="CL56" i="1"/>
  <c r="CG56" i="1"/>
  <c r="CF56" i="1"/>
  <c r="CA56" i="1"/>
  <c r="BZ56" i="1"/>
  <c r="BU56" i="1"/>
  <c r="BT56" i="1"/>
  <c r="BO56" i="1"/>
  <c r="BN56" i="1"/>
  <c r="BI56" i="1"/>
  <c r="BH56" i="1"/>
  <c r="BC56" i="1"/>
  <c r="BB56" i="1"/>
  <c r="AW56" i="1"/>
  <c r="AV56" i="1"/>
  <c r="AR56" i="1"/>
  <c r="AQ56" i="1"/>
  <c r="AP56" i="1"/>
  <c r="AK56" i="1"/>
  <c r="AJ56" i="1"/>
  <c r="AE56" i="1"/>
  <c r="AD56" i="1"/>
  <c r="Y56" i="1"/>
  <c r="X56" i="1"/>
  <c r="S56" i="1"/>
  <c r="R56" i="1"/>
  <c r="M56" i="1"/>
  <c r="L56" i="1"/>
  <c r="G56" i="1"/>
  <c r="F56" i="1"/>
  <c r="LZ55" i="1"/>
  <c r="LM55" i="1"/>
  <c r="LL55" i="1"/>
  <c r="LG55" i="1"/>
  <c r="LF55" i="1"/>
  <c r="LA55" i="1"/>
  <c r="KZ55" i="1"/>
  <c r="KU55" i="1"/>
  <c r="KT55" i="1"/>
  <c r="KO55" i="1"/>
  <c r="KN55" i="1"/>
  <c r="JW55" i="1"/>
  <c r="JV55" i="1"/>
  <c r="JQ55" i="1"/>
  <c r="JP55" i="1"/>
  <c r="JK55" i="1"/>
  <c r="JJ55" i="1"/>
  <c r="JE55" i="1"/>
  <c r="JD55" i="1"/>
  <c r="IY55" i="1"/>
  <c r="IX55" i="1"/>
  <c r="IS55" i="1"/>
  <c r="IR55" i="1"/>
  <c r="IM55" i="1"/>
  <c r="IL55" i="1"/>
  <c r="IG55" i="1"/>
  <c r="IF55" i="1"/>
  <c r="IA55" i="1"/>
  <c r="HZ55" i="1"/>
  <c r="HU55" i="1"/>
  <c r="HT55" i="1"/>
  <c r="HI55" i="1"/>
  <c r="HH55" i="1"/>
  <c r="GK55" i="1"/>
  <c r="GJ55" i="1"/>
  <c r="GE55" i="1"/>
  <c r="GD55" i="1"/>
  <c r="FY55" i="1"/>
  <c r="FX55" i="1"/>
  <c r="FS55" i="1"/>
  <c r="FR55" i="1"/>
  <c r="FM55" i="1"/>
  <c r="FL55" i="1"/>
  <c r="FA55" i="1"/>
  <c r="EZ55" i="1"/>
  <c r="EU55" i="1"/>
  <c r="ET55" i="1"/>
  <c r="EO55" i="1"/>
  <c r="EN55" i="1"/>
  <c r="EC55" i="1"/>
  <c r="EB55" i="1"/>
  <c r="DW55" i="1"/>
  <c r="DV55" i="1"/>
  <c r="DQ55" i="1"/>
  <c r="DP55" i="1"/>
  <c r="DK55" i="1"/>
  <c r="DJ55" i="1"/>
  <c r="DE55" i="1"/>
  <c r="DD55" i="1"/>
  <c r="CY55" i="1"/>
  <c r="CX55" i="1"/>
  <c r="CS55" i="1"/>
  <c r="CR55" i="1"/>
  <c r="CM55" i="1"/>
  <c r="CL55" i="1"/>
  <c r="CG55" i="1"/>
  <c r="CF55" i="1"/>
  <c r="CA55" i="1"/>
  <c r="BZ55" i="1"/>
  <c r="BU55" i="1"/>
  <c r="BT55" i="1"/>
  <c r="BO55" i="1"/>
  <c r="BN55" i="1"/>
  <c r="BI55" i="1"/>
  <c r="BH55" i="1"/>
  <c r="BC55" i="1"/>
  <c r="BB55" i="1"/>
  <c r="AW55" i="1"/>
  <c r="AV55" i="1"/>
  <c r="AR55" i="1"/>
  <c r="AQ55" i="1"/>
  <c r="AP55" i="1"/>
  <c r="AK55" i="1"/>
  <c r="AJ55" i="1"/>
  <c r="AE55" i="1"/>
  <c r="AD55" i="1"/>
  <c r="Y55" i="1"/>
  <c r="X55" i="1"/>
  <c r="S55" i="1"/>
  <c r="R55" i="1"/>
  <c r="M55" i="1"/>
  <c r="L55" i="1"/>
  <c r="G55" i="1"/>
  <c r="F55" i="1"/>
  <c r="MV54" i="1"/>
  <c r="ME54" i="1"/>
  <c r="MA54" i="1"/>
  <c r="MB54" i="1" s="1"/>
  <c r="MC54" i="1" s="1"/>
  <c r="LZ54" i="1"/>
  <c r="LM54" i="1"/>
  <c r="LL54" i="1"/>
  <c r="LG54" i="1"/>
  <c r="LF54" i="1"/>
  <c r="LA54" i="1"/>
  <c r="KZ54" i="1"/>
  <c r="KU54" i="1"/>
  <c r="KT54" i="1"/>
  <c r="KO54" i="1"/>
  <c r="KN54" i="1"/>
  <c r="JW54" i="1"/>
  <c r="JV54" i="1"/>
  <c r="JQ54" i="1"/>
  <c r="JP54" i="1"/>
  <c r="JK54" i="1"/>
  <c r="JJ54" i="1"/>
  <c r="JE54" i="1"/>
  <c r="JD54" i="1"/>
  <c r="IY54" i="1"/>
  <c r="IX54" i="1"/>
  <c r="IS54" i="1"/>
  <c r="IR54" i="1"/>
  <c r="IM54" i="1"/>
  <c r="IL54" i="1"/>
  <c r="IG54" i="1"/>
  <c r="IF54" i="1"/>
  <c r="IA54" i="1"/>
  <c r="HZ54" i="1"/>
  <c r="HU54" i="1"/>
  <c r="HT54" i="1"/>
  <c r="HI54" i="1"/>
  <c r="HH54" i="1"/>
  <c r="GK54" i="1"/>
  <c r="GJ54" i="1"/>
  <c r="GE54" i="1"/>
  <c r="GD54" i="1"/>
  <c r="FY54" i="1"/>
  <c r="FX54" i="1"/>
  <c r="FS54" i="1"/>
  <c r="FR54" i="1"/>
  <c r="FM54" i="1"/>
  <c r="FL54" i="1"/>
  <c r="FA54" i="1"/>
  <c r="EZ54" i="1"/>
  <c r="EU54" i="1"/>
  <c r="ET54" i="1"/>
  <c r="EO54" i="1"/>
  <c r="EN54" i="1"/>
  <c r="EC54" i="1"/>
  <c r="EB54" i="1"/>
  <c r="DW54" i="1"/>
  <c r="DV54" i="1"/>
  <c r="DQ54" i="1"/>
  <c r="DP54" i="1"/>
  <c r="DK54" i="1"/>
  <c r="DJ54" i="1"/>
  <c r="DE54" i="1"/>
  <c r="DD54" i="1"/>
  <c r="CY54" i="1"/>
  <c r="CX54" i="1"/>
  <c r="CS54" i="1"/>
  <c r="CR54" i="1"/>
  <c r="CM54" i="1"/>
  <c r="CL54" i="1"/>
  <c r="CG54" i="1"/>
  <c r="CF54" i="1"/>
  <c r="CA54" i="1"/>
  <c r="BZ54" i="1"/>
  <c r="BU54" i="1"/>
  <c r="BT54" i="1"/>
  <c r="BO54" i="1"/>
  <c r="BN54" i="1"/>
  <c r="BI54" i="1"/>
  <c r="BH54" i="1"/>
  <c r="BC54" i="1"/>
  <c r="BB54" i="1"/>
  <c r="AW54" i="1"/>
  <c r="AV54" i="1"/>
  <c r="AR54" i="1"/>
  <c r="AQ54" i="1"/>
  <c r="AP54" i="1"/>
  <c r="AK54" i="1"/>
  <c r="AJ54" i="1"/>
  <c r="AE54" i="1"/>
  <c r="AD54" i="1"/>
  <c r="Y54" i="1"/>
  <c r="X54" i="1"/>
  <c r="S54" i="1"/>
  <c r="R54" i="1"/>
  <c r="M54" i="1"/>
  <c r="L54" i="1"/>
  <c r="G54" i="1"/>
  <c r="F54" i="1"/>
  <c r="MV53" i="1"/>
  <c r="ME53" i="1"/>
  <c r="MA53" i="1"/>
  <c r="MB53" i="1" s="1"/>
  <c r="LZ53" i="1"/>
  <c r="LM53" i="1"/>
  <c r="LL53" i="1"/>
  <c r="LG53" i="1"/>
  <c r="LF53" i="1"/>
  <c r="LA53" i="1"/>
  <c r="KZ53" i="1"/>
  <c r="KU53" i="1"/>
  <c r="KT53" i="1"/>
  <c r="KO53" i="1"/>
  <c r="KN53" i="1"/>
  <c r="JW53" i="1"/>
  <c r="JV53" i="1"/>
  <c r="JQ53" i="1"/>
  <c r="JP53" i="1"/>
  <c r="JK53" i="1"/>
  <c r="JJ53" i="1"/>
  <c r="JE53" i="1"/>
  <c r="JD53" i="1"/>
  <c r="IY53" i="1"/>
  <c r="IX53" i="1"/>
  <c r="IS53" i="1"/>
  <c r="IR53" i="1"/>
  <c r="IM53" i="1"/>
  <c r="IL53" i="1"/>
  <c r="IG53" i="1"/>
  <c r="IF53" i="1"/>
  <c r="IA53" i="1"/>
  <c r="HZ53" i="1"/>
  <c r="HU53" i="1"/>
  <c r="HT53" i="1"/>
  <c r="HI53" i="1"/>
  <c r="HH53" i="1"/>
  <c r="GK53" i="1"/>
  <c r="GJ53" i="1"/>
  <c r="GE53" i="1"/>
  <c r="GD53" i="1"/>
  <c r="FY53" i="1"/>
  <c r="FX53" i="1"/>
  <c r="FS53" i="1"/>
  <c r="FR53" i="1"/>
  <c r="FM53" i="1"/>
  <c r="FL53" i="1"/>
  <c r="FA53" i="1"/>
  <c r="EZ53" i="1"/>
  <c r="EU53" i="1"/>
  <c r="ET53" i="1"/>
  <c r="EO53" i="1"/>
  <c r="EN53" i="1"/>
  <c r="EC53" i="1"/>
  <c r="EB53" i="1"/>
  <c r="DW53" i="1"/>
  <c r="DV53" i="1"/>
  <c r="DQ53" i="1"/>
  <c r="DP53" i="1"/>
  <c r="DK53" i="1"/>
  <c r="DJ53" i="1"/>
  <c r="DE53" i="1"/>
  <c r="DD53" i="1"/>
  <c r="CY53" i="1"/>
  <c r="CX53" i="1"/>
  <c r="CS53" i="1"/>
  <c r="CR53" i="1"/>
  <c r="CM53" i="1"/>
  <c r="CL53" i="1"/>
  <c r="CG53" i="1"/>
  <c r="CF53" i="1"/>
  <c r="CA53" i="1"/>
  <c r="BZ53" i="1"/>
  <c r="BU53" i="1"/>
  <c r="BT53" i="1"/>
  <c r="BO53" i="1"/>
  <c r="BN53" i="1"/>
  <c r="BI53" i="1"/>
  <c r="BH53" i="1"/>
  <c r="BC53" i="1"/>
  <c r="BB53" i="1"/>
  <c r="AW53" i="1"/>
  <c r="AV53" i="1"/>
  <c r="AR53" i="1"/>
  <c r="AQ53" i="1"/>
  <c r="AP53" i="1"/>
  <c r="AK53" i="1"/>
  <c r="AJ53" i="1"/>
  <c r="AE53" i="1"/>
  <c r="AD53" i="1"/>
  <c r="Y53" i="1"/>
  <c r="X53" i="1"/>
  <c r="S53" i="1"/>
  <c r="R53" i="1"/>
  <c r="M53" i="1"/>
  <c r="L53" i="1"/>
  <c r="G53" i="1"/>
  <c r="F53" i="1"/>
  <c r="MV52" i="1"/>
  <c r="ME52" i="1"/>
  <c r="MA52" i="1"/>
  <c r="MB52" i="1" s="1"/>
  <c r="MC52" i="1" s="1"/>
  <c r="LZ52" i="1"/>
  <c r="LM52" i="1"/>
  <c r="LL52" i="1"/>
  <c r="LG52" i="1"/>
  <c r="LF52" i="1"/>
  <c r="LA52" i="1"/>
  <c r="KZ52" i="1"/>
  <c r="KU52" i="1"/>
  <c r="KT52" i="1"/>
  <c r="KO52" i="1"/>
  <c r="KN52" i="1"/>
  <c r="JW52" i="1"/>
  <c r="JV52" i="1"/>
  <c r="JQ52" i="1"/>
  <c r="JP52" i="1"/>
  <c r="JK52" i="1"/>
  <c r="JJ52" i="1"/>
  <c r="JE52" i="1"/>
  <c r="JD52" i="1"/>
  <c r="IY52" i="1"/>
  <c r="IX52" i="1"/>
  <c r="IS52" i="1"/>
  <c r="IR52" i="1"/>
  <c r="IM52" i="1"/>
  <c r="IL52" i="1"/>
  <c r="IG52" i="1"/>
  <c r="IF52" i="1"/>
  <c r="IA52" i="1"/>
  <c r="HZ52" i="1"/>
  <c r="HU52" i="1"/>
  <c r="HT52" i="1"/>
  <c r="HI52" i="1"/>
  <c r="HH52" i="1"/>
  <c r="GK52" i="1"/>
  <c r="GJ52" i="1"/>
  <c r="GE52" i="1"/>
  <c r="GD52" i="1"/>
  <c r="FY52" i="1"/>
  <c r="FX52" i="1"/>
  <c r="FS52" i="1"/>
  <c r="FR52" i="1"/>
  <c r="FM52" i="1"/>
  <c r="FL52" i="1"/>
  <c r="FA52" i="1"/>
  <c r="EZ52" i="1"/>
  <c r="EU52" i="1"/>
  <c r="ET52" i="1"/>
  <c r="EO52" i="1"/>
  <c r="EN52" i="1"/>
  <c r="EC52" i="1"/>
  <c r="EB52" i="1"/>
  <c r="DW52" i="1"/>
  <c r="DV52" i="1"/>
  <c r="DQ52" i="1"/>
  <c r="DP52" i="1"/>
  <c r="DK52" i="1"/>
  <c r="DJ52" i="1"/>
  <c r="DE52" i="1"/>
  <c r="DD52" i="1"/>
  <c r="CY52" i="1"/>
  <c r="CX52" i="1"/>
  <c r="CS52" i="1"/>
  <c r="CR52" i="1"/>
  <c r="CM52" i="1"/>
  <c r="CL52" i="1"/>
  <c r="CG52" i="1"/>
  <c r="CF52" i="1"/>
  <c r="CA52" i="1"/>
  <c r="BZ52" i="1"/>
  <c r="BU52" i="1"/>
  <c r="BT52" i="1"/>
  <c r="BO52" i="1"/>
  <c r="BN52" i="1"/>
  <c r="BI52" i="1"/>
  <c r="BH52" i="1"/>
  <c r="BC52" i="1"/>
  <c r="BB52" i="1"/>
  <c r="AW52" i="1"/>
  <c r="AV52" i="1"/>
  <c r="AR52" i="1"/>
  <c r="AQ52" i="1"/>
  <c r="AP52" i="1"/>
  <c r="AK52" i="1"/>
  <c r="AJ52" i="1"/>
  <c r="AE52" i="1"/>
  <c r="AD52" i="1"/>
  <c r="Y52" i="1"/>
  <c r="X52" i="1"/>
  <c r="S52" i="1"/>
  <c r="R52" i="1"/>
  <c r="M52" i="1"/>
  <c r="L52" i="1"/>
  <c r="G52" i="1"/>
  <c r="F52" i="1"/>
  <c r="MV51" i="1"/>
  <c r="ME51" i="1"/>
  <c r="MA51" i="1"/>
  <c r="MB51" i="1" s="1"/>
  <c r="LZ51" i="1"/>
  <c r="LM51" i="1"/>
  <c r="LL51" i="1"/>
  <c r="LG51" i="1"/>
  <c r="LF51" i="1"/>
  <c r="LA51" i="1"/>
  <c r="KZ51" i="1"/>
  <c r="KU51" i="1"/>
  <c r="KT51" i="1"/>
  <c r="KO51" i="1"/>
  <c r="KN51" i="1"/>
  <c r="JW51" i="1"/>
  <c r="JV51" i="1"/>
  <c r="JQ51" i="1"/>
  <c r="JP51" i="1"/>
  <c r="JK51" i="1"/>
  <c r="JJ51" i="1"/>
  <c r="JE51" i="1"/>
  <c r="JD51" i="1"/>
  <c r="IY51" i="1"/>
  <c r="IX51" i="1"/>
  <c r="IS51" i="1"/>
  <c r="IR51" i="1"/>
  <c r="IM51" i="1"/>
  <c r="IL51" i="1"/>
  <c r="IG51" i="1"/>
  <c r="IF51" i="1"/>
  <c r="IA51" i="1"/>
  <c r="HZ51" i="1"/>
  <c r="HU51" i="1"/>
  <c r="HT51" i="1"/>
  <c r="HI51" i="1"/>
  <c r="HH51" i="1"/>
  <c r="GK51" i="1"/>
  <c r="GJ51" i="1"/>
  <c r="GE51" i="1"/>
  <c r="GD51" i="1"/>
  <c r="FY51" i="1"/>
  <c r="FX51" i="1"/>
  <c r="FS51" i="1"/>
  <c r="FR51" i="1"/>
  <c r="FM51" i="1"/>
  <c r="FL51" i="1"/>
  <c r="FA51" i="1"/>
  <c r="EZ51" i="1"/>
  <c r="EU51" i="1"/>
  <c r="ET51" i="1"/>
  <c r="EO51" i="1"/>
  <c r="EN51" i="1"/>
  <c r="EC51" i="1"/>
  <c r="EB51" i="1"/>
  <c r="DW51" i="1"/>
  <c r="DV51" i="1"/>
  <c r="DQ51" i="1"/>
  <c r="DP51" i="1"/>
  <c r="DK51" i="1"/>
  <c r="DJ51" i="1"/>
  <c r="DE51" i="1"/>
  <c r="DD51" i="1"/>
  <c r="CY51" i="1"/>
  <c r="CX51" i="1"/>
  <c r="CS51" i="1"/>
  <c r="CR51" i="1"/>
  <c r="CM51" i="1"/>
  <c r="CL51" i="1"/>
  <c r="CG51" i="1"/>
  <c r="CF51" i="1"/>
  <c r="CA51" i="1"/>
  <c r="BZ51" i="1"/>
  <c r="BU51" i="1"/>
  <c r="BT51" i="1"/>
  <c r="BO51" i="1"/>
  <c r="BN51" i="1"/>
  <c r="BI51" i="1"/>
  <c r="BH51" i="1"/>
  <c r="BC51" i="1"/>
  <c r="BB51" i="1"/>
  <c r="AW51" i="1"/>
  <c r="AV51" i="1"/>
  <c r="AR51" i="1"/>
  <c r="AQ51" i="1"/>
  <c r="AP51" i="1"/>
  <c r="AK51" i="1"/>
  <c r="AJ51" i="1"/>
  <c r="AE51" i="1"/>
  <c r="AD51" i="1"/>
  <c r="Y51" i="1"/>
  <c r="X51" i="1"/>
  <c r="S51" i="1"/>
  <c r="R51" i="1"/>
  <c r="M51" i="1"/>
  <c r="L51" i="1"/>
  <c r="G51" i="1"/>
  <c r="F51" i="1"/>
  <c r="LZ50" i="1"/>
  <c r="LM50" i="1"/>
  <c r="LL50" i="1"/>
  <c r="LG50" i="1"/>
  <c r="LF50" i="1"/>
  <c r="LA50" i="1"/>
  <c r="KZ50" i="1"/>
  <c r="KU50" i="1"/>
  <c r="KT50" i="1"/>
  <c r="KO50" i="1"/>
  <c r="KN50" i="1"/>
  <c r="JW50" i="1"/>
  <c r="JV50" i="1"/>
  <c r="JQ50" i="1"/>
  <c r="JP50" i="1"/>
  <c r="JK50" i="1"/>
  <c r="JJ50" i="1"/>
  <c r="JE50" i="1"/>
  <c r="JD50" i="1"/>
  <c r="IY50" i="1"/>
  <c r="IX50" i="1"/>
  <c r="IS50" i="1"/>
  <c r="IR50" i="1"/>
  <c r="IM50" i="1"/>
  <c r="IL50" i="1"/>
  <c r="IG50" i="1"/>
  <c r="IF50" i="1"/>
  <c r="IA50" i="1"/>
  <c r="HZ50" i="1"/>
  <c r="HU50" i="1"/>
  <c r="HT50" i="1"/>
  <c r="HI50" i="1"/>
  <c r="HH50" i="1"/>
  <c r="GK50" i="1"/>
  <c r="GJ50" i="1"/>
  <c r="GE50" i="1"/>
  <c r="GD50" i="1"/>
  <c r="FY50" i="1"/>
  <c r="FX50" i="1"/>
  <c r="FS50" i="1"/>
  <c r="FR50" i="1"/>
  <c r="FM50" i="1"/>
  <c r="FL50" i="1"/>
  <c r="FA50" i="1"/>
  <c r="EZ50" i="1"/>
  <c r="EU50" i="1"/>
  <c r="ET50" i="1"/>
  <c r="EO50" i="1"/>
  <c r="EN50" i="1"/>
  <c r="EC50" i="1"/>
  <c r="EB50" i="1"/>
  <c r="DW50" i="1"/>
  <c r="DV50" i="1"/>
  <c r="DQ50" i="1"/>
  <c r="DP50" i="1"/>
  <c r="DK50" i="1"/>
  <c r="DJ50" i="1"/>
  <c r="DE50" i="1"/>
  <c r="DD50" i="1"/>
  <c r="CY50" i="1"/>
  <c r="CX50" i="1"/>
  <c r="CS50" i="1"/>
  <c r="CR50" i="1"/>
  <c r="CM50" i="1"/>
  <c r="CL50" i="1"/>
  <c r="CG50" i="1"/>
  <c r="CF50" i="1"/>
  <c r="CA50" i="1"/>
  <c r="BZ50" i="1"/>
  <c r="BU50" i="1"/>
  <c r="BT50" i="1"/>
  <c r="BO50" i="1"/>
  <c r="BN50" i="1"/>
  <c r="BI50" i="1"/>
  <c r="BH50" i="1"/>
  <c r="BC50" i="1"/>
  <c r="BB50" i="1"/>
  <c r="AW50" i="1"/>
  <c r="AV50" i="1"/>
  <c r="AR50" i="1"/>
  <c r="AQ50" i="1"/>
  <c r="AP50" i="1"/>
  <c r="AK50" i="1"/>
  <c r="AJ50" i="1"/>
  <c r="AE50" i="1"/>
  <c r="AD50" i="1"/>
  <c r="Y50" i="1"/>
  <c r="X50" i="1"/>
  <c r="S50" i="1"/>
  <c r="R50" i="1"/>
  <c r="M50" i="1"/>
  <c r="L50" i="1"/>
  <c r="G50" i="1"/>
  <c r="F50" i="1"/>
  <c r="MV49" i="1"/>
  <c r="ME49" i="1"/>
  <c r="MA49" i="1"/>
  <c r="MB49" i="1" s="1"/>
  <c r="MC49" i="1" s="1"/>
  <c r="LZ49" i="1"/>
  <c r="LM49" i="1"/>
  <c r="LL49" i="1"/>
  <c r="LG49" i="1"/>
  <c r="LF49" i="1"/>
  <c r="LA49" i="1"/>
  <c r="KZ49" i="1"/>
  <c r="KU49" i="1"/>
  <c r="KT49" i="1"/>
  <c r="KO49" i="1"/>
  <c r="KN49" i="1"/>
  <c r="JW49" i="1"/>
  <c r="JV49" i="1"/>
  <c r="JQ49" i="1"/>
  <c r="JP49" i="1"/>
  <c r="JK49" i="1"/>
  <c r="JJ49" i="1"/>
  <c r="JE49" i="1"/>
  <c r="JD49" i="1"/>
  <c r="IY49" i="1"/>
  <c r="IX49" i="1"/>
  <c r="IS49" i="1"/>
  <c r="IR49" i="1"/>
  <c r="IM49" i="1"/>
  <c r="IL49" i="1"/>
  <c r="IG49" i="1"/>
  <c r="IF49" i="1"/>
  <c r="IA49" i="1"/>
  <c r="HZ49" i="1"/>
  <c r="HU49" i="1"/>
  <c r="HT49" i="1"/>
  <c r="HI49" i="1"/>
  <c r="HH49" i="1"/>
  <c r="GK49" i="1"/>
  <c r="GJ49" i="1"/>
  <c r="GE49" i="1"/>
  <c r="GD49" i="1"/>
  <c r="FY49" i="1"/>
  <c r="FX49" i="1"/>
  <c r="FS49" i="1"/>
  <c r="FR49" i="1"/>
  <c r="FM49" i="1"/>
  <c r="FL49" i="1"/>
  <c r="FA49" i="1"/>
  <c r="EZ49" i="1"/>
  <c r="EU49" i="1"/>
  <c r="ET49" i="1"/>
  <c r="EO49" i="1"/>
  <c r="EN49" i="1"/>
  <c r="EC49" i="1"/>
  <c r="EB49" i="1"/>
  <c r="DW49" i="1"/>
  <c r="DV49" i="1"/>
  <c r="DQ49" i="1"/>
  <c r="DP49" i="1"/>
  <c r="DK49" i="1"/>
  <c r="DJ49" i="1"/>
  <c r="DE49" i="1"/>
  <c r="DD49" i="1"/>
  <c r="CY49" i="1"/>
  <c r="CX49" i="1"/>
  <c r="CS49" i="1"/>
  <c r="CR49" i="1"/>
  <c r="CM49" i="1"/>
  <c r="CL49" i="1"/>
  <c r="CG49" i="1"/>
  <c r="CF49" i="1"/>
  <c r="CA49" i="1"/>
  <c r="BZ49" i="1"/>
  <c r="BU49" i="1"/>
  <c r="BT49" i="1"/>
  <c r="BO49" i="1"/>
  <c r="BN49" i="1"/>
  <c r="BI49" i="1"/>
  <c r="BH49" i="1"/>
  <c r="BC49" i="1"/>
  <c r="BB49" i="1"/>
  <c r="AW49" i="1"/>
  <c r="AV49" i="1"/>
  <c r="AR49" i="1"/>
  <c r="AQ49" i="1"/>
  <c r="AP49" i="1"/>
  <c r="AK49" i="1"/>
  <c r="AJ49" i="1"/>
  <c r="AE49" i="1"/>
  <c r="AD49" i="1"/>
  <c r="Y49" i="1"/>
  <c r="X49" i="1"/>
  <c r="S49" i="1"/>
  <c r="R49" i="1"/>
  <c r="M49" i="1"/>
  <c r="L49" i="1"/>
  <c r="G49" i="1"/>
  <c r="F49" i="1"/>
  <c r="MV48" i="1"/>
  <c r="ME48" i="1"/>
  <c r="MA48" i="1"/>
  <c r="MB48" i="1" s="1"/>
  <c r="LZ48" i="1"/>
  <c r="LM48" i="1"/>
  <c r="LL48" i="1"/>
  <c r="LG48" i="1"/>
  <c r="LF48" i="1"/>
  <c r="LA48" i="1"/>
  <c r="KZ48" i="1"/>
  <c r="KU48" i="1"/>
  <c r="KT48" i="1"/>
  <c r="KO48" i="1"/>
  <c r="KN48" i="1"/>
  <c r="JW48" i="1"/>
  <c r="JV48" i="1"/>
  <c r="JQ48" i="1"/>
  <c r="JP48" i="1"/>
  <c r="JK48" i="1"/>
  <c r="JJ48" i="1"/>
  <c r="JE48" i="1"/>
  <c r="JD48" i="1"/>
  <c r="IY48" i="1"/>
  <c r="IX48" i="1"/>
  <c r="IS48" i="1"/>
  <c r="IR48" i="1"/>
  <c r="IM48" i="1"/>
  <c r="IL48" i="1"/>
  <c r="IG48" i="1"/>
  <c r="IF48" i="1"/>
  <c r="IA48" i="1"/>
  <c r="HZ48" i="1"/>
  <c r="HU48" i="1"/>
  <c r="HT48" i="1"/>
  <c r="HI48" i="1"/>
  <c r="HH48" i="1"/>
  <c r="GK48" i="1"/>
  <c r="GJ48" i="1"/>
  <c r="GE48" i="1"/>
  <c r="GD48" i="1"/>
  <c r="FY48" i="1"/>
  <c r="FX48" i="1"/>
  <c r="FS48" i="1"/>
  <c r="FR48" i="1"/>
  <c r="FM48" i="1"/>
  <c r="FL48" i="1"/>
  <c r="FA48" i="1"/>
  <c r="EZ48" i="1"/>
  <c r="EU48" i="1"/>
  <c r="ET48" i="1"/>
  <c r="EO48" i="1"/>
  <c r="EN48" i="1"/>
  <c r="EC48" i="1"/>
  <c r="EB48" i="1"/>
  <c r="DW48" i="1"/>
  <c r="DV48" i="1"/>
  <c r="DQ48" i="1"/>
  <c r="DP48" i="1"/>
  <c r="DK48" i="1"/>
  <c r="DJ48" i="1"/>
  <c r="DE48" i="1"/>
  <c r="DD48" i="1"/>
  <c r="CY48" i="1"/>
  <c r="CX48" i="1"/>
  <c r="CS48" i="1"/>
  <c r="CR48" i="1"/>
  <c r="CM48" i="1"/>
  <c r="CL48" i="1"/>
  <c r="CG48" i="1"/>
  <c r="CF48" i="1"/>
  <c r="CA48" i="1"/>
  <c r="BZ48" i="1"/>
  <c r="BU48" i="1"/>
  <c r="BT48" i="1"/>
  <c r="BO48" i="1"/>
  <c r="BN48" i="1"/>
  <c r="BI48" i="1"/>
  <c r="BH48" i="1"/>
  <c r="BC48" i="1"/>
  <c r="BB48" i="1"/>
  <c r="AW48" i="1"/>
  <c r="AV48" i="1"/>
  <c r="AR48" i="1"/>
  <c r="AQ48" i="1"/>
  <c r="AP48" i="1"/>
  <c r="AK48" i="1"/>
  <c r="AJ48" i="1"/>
  <c r="AE48" i="1"/>
  <c r="AD48" i="1"/>
  <c r="Y48" i="1"/>
  <c r="X48" i="1"/>
  <c r="S48" i="1"/>
  <c r="R48" i="1"/>
  <c r="M48" i="1"/>
  <c r="L48" i="1"/>
  <c r="G48" i="1"/>
  <c r="F48" i="1"/>
  <c r="MV47" i="1"/>
  <c r="ME47" i="1"/>
  <c r="MA47" i="1"/>
  <c r="MB47" i="1" s="1"/>
  <c r="MC47" i="1" s="1"/>
  <c r="LZ47" i="1"/>
  <c r="LM47" i="1"/>
  <c r="LL47" i="1"/>
  <c r="LG47" i="1"/>
  <c r="LF47" i="1"/>
  <c r="LA47" i="1"/>
  <c r="KZ47" i="1"/>
  <c r="KU47" i="1"/>
  <c r="KT47" i="1"/>
  <c r="KO47" i="1"/>
  <c r="KN47" i="1"/>
  <c r="JW47" i="1"/>
  <c r="JV47" i="1"/>
  <c r="JQ47" i="1"/>
  <c r="JP47" i="1"/>
  <c r="JK47" i="1"/>
  <c r="JJ47" i="1"/>
  <c r="JE47" i="1"/>
  <c r="JD47" i="1"/>
  <c r="IY47" i="1"/>
  <c r="IX47" i="1"/>
  <c r="IS47" i="1"/>
  <c r="IR47" i="1"/>
  <c r="IM47" i="1"/>
  <c r="IL47" i="1"/>
  <c r="IG47" i="1"/>
  <c r="IF47" i="1"/>
  <c r="IA47" i="1"/>
  <c r="HZ47" i="1"/>
  <c r="HU47" i="1"/>
  <c r="HT47" i="1"/>
  <c r="HI47" i="1"/>
  <c r="HH47" i="1"/>
  <c r="GK47" i="1"/>
  <c r="GJ47" i="1"/>
  <c r="GE47" i="1"/>
  <c r="GD47" i="1"/>
  <c r="FY47" i="1"/>
  <c r="FX47" i="1"/>
  <c r="FS47" i="1"/>
  <c r="FR47" i="1"/>
  <c r="FM47" i="1"/>
  <c r="FL47" i="1"/>
  <c r="FA47" i="1"/>
  <c r="EZ47" i="1"/>
  <c r="EU47" i="1"/>
  <c r="ET47" i="1"/>
  <c r="EO47" i="1"/>
  <c r="EN47" i="1"/>
  <c r="EC47" i="1"/>
  <c r="EB47" i="1"/>
  <c r="DW47" i="1"/>
  <c r="DV47" i="1"/>
  <c r="DQ47" i="1"/>
  <c r="DP47" i="1"/>
  <c r="DK47" i="1"/>
  <c r="DJ47" i="1"/>
  <c r="DE47" i="1"/>
  <c r="DD47" i="1"/>
  <c r="CY47" i="1"/>
  <c r="CX47" i="1"/>
  <c r="CS47" i="1"/>
  <c r="CR47" i="1"/>
  <c r="CM47" i="1"/>
  <c r="CL47" i="1"/>
  <c r="CG47" i="1"/>
  <c r="CF47" i="1"/>
  <c r="CA47" i="1"/>
  <c r="BZ47" i="1"/>
  <c r="BU47" i="1"/>
  <c r="BT47" i="1"/>
  <c r="BO47" i="1"/>
  <c r="BN47" i="1"/>
  <c r="BI47" i="1"/>
  <c r="BH47" i="1"/>
  <c r="BC47" i="1"/>
  <c r="BB47" i="1"/>
  <c r="AW47" i="1"/>
  <c r="AV47" i="1"/>
  <c r="AR47" i="1"/>
  <c r="AQ47" i="1"/>
  <c r="AP47" i="1"/>
  <c r="AK47" i="1"/>
  <c r="AJ47" i="1"/>
  <c r="AE47" i="1"/>
  <c r="AD47" i="1"/>
  <c r="Y47" i="1"/>
  <c r="X47" i="1"/>
  <c r="S47" i="1"/>
  <c r="R47" i="1"/>
  <c r="M47" i="1"/>
  <c r="L47" i="1"/>
  <c r="G47" i="1"/>
  <c r="F47" i="1"/>
  <c r="MV46" i="1"/>
  <c r="ME46" i="1"/>
  <c r="MA46" i="1"/>
  <c r="MB46" i="1" s="1"/>
  <c r="LZ46" i="1"/>
  <c r="LM46" i="1"/>
  <c r="LL46" i="1"/>
  <c r="LG46" i="1"/>
  <c r="LF46" i="1"/>
  <c r="LA46" i="1"/>
  <c r="KZ46" i="1"/>
  <c r="KU46" i="1"/>
  <c r="KT46" i="1"/>
  <c r="KO46" i="1"/>
  <c r="KN46" i="1"/>
  <c r="JW46" i="1"/>
  <c r="JV46" i="1"/>
  <c r="JQ46" i="1"/>
  <c r="JP46" i="1"/>
  <c r="JK46" i="1"/>
  <c r="JJ46" i="1"/>
  <c r="JE46" i="1"/>
  <c r="JD46" i="1"/>
  <c r="IY46" i="1"/>
  <c r="IX46" i="1"/>
  <c r="IS46" i="1"/>
  <c r="IR46" i="1"/>
  <c r="IM46" i="1"/>
  <c r="IL46" i="1"/>
  <c r="IG46" i="1"/>
  <c r="IF46" i="1"/>
  <c r="IA46" i="1"/>
  <c r="HZ46" i="1"/>
  <c r="HU46" i="1"/>
  <c r="HT46" i="1"/>
  <c r="HI46" i="1"/>
  <c r="HH46" i="1"/>
  <c r="GK46" i="1"/>
  <c r="GJ46" i="1"/>
  <c r="GE46" i="1"/>
  <c r="GD46" i="1"/>
  <c r="FY46" i="1"/>
  <c r="FX46" i="1"/>
  <c r="FS46" i="1"/>
  <c r="FR46" i="1"/>
  <c r="FM46" i="1"/>
  <c r="FL46" i="1"/>
  <c r="FA46" i="1"/>
  <c r="EZ46" i="1"/>
  <c r="EU46" i="1"/>
  <c r="ET46" i="1"/>
  <c r="EO46" i="1"/>
  <c r="EN46" i="1"/>
  <c r="EC46" i="1"/>
  <c r="EB46" i="1"/>
  <c r="DW46" i="1"/>
  <c r="DV46" i="1"/>
  <c r="DQ46" i="1"/>
  <c r="DP46" i="1"/>
  <c r="DK46" i="1"/>
  <c r="DJ46" i="1"/>
  <c r="DE46" i="1"/>
  <c r="DD46" i="1"/>
  <c r="CY46" i="1"/>
  <c r="CX46" i="1"/>
  <c r="CS46" i="1"/>
  <c r="CR46" i="1"/>
  <c r="CM46" i="1"/>
  <c r="CL46" i="1"/>
  <c r="CG46" i="1"/>
  <c r="CF46" i="1"/>
  <c r="CA46" i="1"/>
  <c r="BZ46" i="1"/>
  <c r="BU46" i="1"/>
  <c r="BT46" i="1"/>
  <c r="BO46" i="1"/>
  <c r="BN46" i="1"/>
  <c r="BI46" i="1"/>
  <c r="BH46" i="1"/>
  <c r="BC46" i="1"/>
  <c r="BB46" i="1"/>
  <c r="AW46" i="1"/>
  <c r="AV46" i="1"/>
  <c r="AR46" i="1"/>
  <c r="AQ46" i="1"/>
  <c r="AP46" i="1"/>
  <c r="AK46" i="1"/>
  <c r="AJ46" i="1"/>
  <c r="AE46" i="1"/>
  <c r="AD46" i="1"/>
  <c r="Y46" i="1"/>
  <c r="X46" i="1"/>
  <c r="S46" i="1"/>
  <c r="R46" i="1"/>
  <c r="M46" i="1"/>
  <c r="L46" i="1"/>
  <c r="G46" i="1"/>
  <c r="F46" i="1"/>
  <c r="LZ45" i="1"/>
  <c r="LM45" i="1"/>
  <c r="LL45" i="1"/>
  <c r="LG45" i="1"/>
  <c r="LF45" i="1"/>
  <c r="LA45" i="1"/>
  <c r="KZ45" i="1"/>
  <c r="KU45" i="1"/>
  <c r="KT45" i="1"/>
  <c r="KO45" i="1"/>
  <c r="KN45" i="1"/>
  <c r="JW45" i="1"/>
  <c r="JV45" i="1"/>
  <c r="JQ45" i="1"/>
  <c r="JP45" i="1"/>
  <c r="JK45" i="1"/>
  <c r="JJ45" i="1"/>
  <c r="JE45" i="1"/>
  <c r="JD45" i="1"/>
  <c r="IY45" i="1"/>
  <c r="IX45" i="1"/>
  <c r="IS45" i="1"/>
  <c r="IR45" i="1"/>
  <c r="IM45" i="1"/>
  <c r="IL45" i="1"/>
  <c r="IG45" i="1"/>
  <c r="IF45" i="1"/>
  <c r="IA45" i="1"/>
  <c r="HZ45" i="1"/>
  <c r="HU45" i="1"/>
  <c r="HT45" i="1"/>
  <c r="HI45" i="1"/>
  <c r="HH45" i="1"/>
  <c r="GK45" i="1"/>
  <c r="GJ45" i="1"/>
  <c r="GE45" i="1"/>
  <c r="GD45" i="1"/>
  <c r="FY45" i="1"/>
  <c r="FX45" i="1"/>
  <c r="FS45" i="1"/>
  <c r="FR45" i="1"/>
  <c r="FM45" i="1"/>
  <c r="FL45" i="1"/>
  <c r="FA45" i="1"/>
  <c r="EZ45" i="1"/>
  <c r="EU45" i="1"/>
  <c r="ET45" i="1"/>
  <c r="EO45" i="1"/>
  <c r="EN45" i="1"/>
  <c r="EC45" i="1"/>
  <c r="EB45" i="1"/>
  <c r="DW45" i="1"/>
  <c r="DV45" i="1"/>
  <c r="DQ45" i="1"/>
  <c r="DP45" i="1"/>
  <c r="DK45" i="1"/>
  <c r="DJ45" i="1"/>
  <c r="DE45" i="1"/>
  <c r="DD45" i="1"/>
  <c r="CY45" i="1"/>
  <c r="CX45" i="1"/>
  <c r="CS45" i="1"/>
  <c r="CR45" i="1"/>
  <c r="CM45" i="1"/>
  <c r="CL45" i="1"/>
  <c r="CG45" i="1"/>
  <c r="CF45" i="1"/>
  <c r="CA45" i="1"/>
  <c r="BZ45" i="1"/>
  <c r="BU45" i="1"/>
  <c r="BT45" i="1"/>
  <c r="BO45" i="1"/>
  <c r="BN45" i="1"/>
  <c r="BI45" i="1"/>
  <c r="BH45" i="1"/>
  <c r="BC45" i="1"/>
  <c r="BB45" i="1"/>
  <c r="AW45" i="1"/>
  <c r="AV45" i="1"/>
  <c r="AR45" i="1"/>
  <c r="AQ45" i="1"/>
  <c r="AP45" i="1"/>
  <c r="AK45" i="1"/>
  <c r="AJ45" i="1"/>
  <c r="AE45" i="1"/>
  <c r="AD45" i="1"/>
  <c r="Y45" i="1"/>
  <c r="X45" i="1"/>
  <c r="S45" i="1"/>
  <c r="R45" i="1"/>
  <c r="M45" i="1"/>
  <c r="L45" i="1"/>
  <c r="G45" i="1"/>
  <c r="F45" i="1"/>
  <c r="MV44" i="1"/>
  <c r="ME44" i="1"/>
  <c r="MA44" i="1"/>
  <c r="MB44" i="1" s="1"/>
  <c r="MC44" i="1" s="1"/>
  <c r="LZ44" i="1"/>
  <c r="LM44" i="1"/>
  <c r="LL44" i="1"/>
  <c r="LG44" i="1"/>
  <c r="LF44" i="1"/>
  <c r="LA44" i="1"/>
  <c r="KZ44" i="1"/>
  <c r="KU44" i="1"/>
  <c r="KT44" i="1"/>
  <c r="KO44" i="1"/>
  <c r="KN44" i="1"/>
  <c r="JW44" i="1"/>
  <c r="JV44" i="1"/>
  <c r="JQ44" i="1"/>
  <c r="JP44" i="1"/>
  <c r="JK44" i="1"/>
  <c r="JJ44" i="1"/>
  <c r="JE44" i="1"/>
  <c r="JD44" i="1"/>
  <c r="IY44" i="1"/>
  <c r="IX44" i="1"/>
  <c r="IS44" i="1"/>
  <c r="IR44" i="1"/>
  <c r="IM44" i="1"/>
  <c r="IL44" i="1"/>
  <c r="IG44" i="1"/>
  <c r="IF44" i="1"/>
  <c r="IA44" i="1"/>
  <c r="HZ44" i="1"/>
  <c r="HU44" i="1"/>
  <c r="HT44" i="1"/>
  <c r="HI44" i="1"/>
  <c r="HH44" i="1"/>
  <c r="GK44" i="1"/>
  <c r="GJ44" i="1"/>
  <c r="GE44" i="1"/>
  <c r="GD44" i="1"/>
  <c r="FY44" i="1"/>
  <c r="FX44" i="1"/>
  <c r="FS44" i="1"/>
  <c r="FR44" i="1"/>
  <c r="FM44" i="1"/>
  <c r="FL44" i="1"/>
  <c r="FA44" i="1"/>
  <c r="EZ44" i="1"/>
  <c r="EU44" i="1"/>
  <c r="ET44" i="1"/>
  <c r="EO44" i="1"/>
  <c r="EN44" i="1"/>
  <c r="EC44" i="1"/>
  <c r="EB44" i="1"/>
  <c r="DW44" i="1"/>
  <c r="DV44" i="1"/>
  <c r="DQ44" i="1"/>
  <c r="DP44" i="1"/>
  <c r="DK44" i="1"/>
  <c r="DJ44" i="1"/>
  <c r="DE44" i="1"/>
  <c r="DD44" i="1"/>
  <c r="CY44" i="1"/>
  <c r="CX44" i="1"/>
  <c r="CS44" i="1"/>
  <c r="CR44" i="1"/>
  <c r="CM44" i="1"/>
  <c r="CL44" i="1"/>
  <c r="CG44" i="1"/>
  <c r="CF44" i="1"/>
  <c r="CA44" i="1"/>
  <c r="BZ44" i="1"/>
  <c r="BU44" i="1"/>
  <c r="BT44" i="1"/>
  <c r="BO44" i="1"/>
  <c r="BN44" i="1"/>
  <c r="BI44" i="1"/>
  <c r="BH44" i="1"/>
  <c r="BC44" i="1"/>
  <c r="BB44" i="1"/>
  <c r="AW44" i="1"/>
  <c r="AV44" i="1"/>
  <c r="AR44" i="1"/>
  <c r="AQ44" i="1"/>
  <c r="AP44" i="1"/>
  <c r="AK44" i="1"/>
  <c r="AJ44" i="1"/>
  <c r="AE44" i="1"/>
  <c r="AD44" i="1"/>
  <c r="Y44" i="1"/>
  <c r="X44" i="1"/>
  <c r="S44" i="1"/>
  <c r="R44" i="1"/>
  <c r="M44" i="1"/>
  <c r="L44" i="1"/>
  <c r="G44" i="1"/>
  <c r="F44" i="1"/>
  <c r="MV43" i="1"/>
  <c r="ME43" i="1"/>
  <c r="MA43" i="1"/>
  <c r="MB43" i="1" s="1"/>
  <c r="LZ43" i="1"/>
  <c r="LM43" i="1"/>
  <c r="LL43" i="1"/>
  <c r="LG43" i="1"/>
  <c r="LF43" i="1"/>
  <c r="LA43" i="1"/>
  <c r="KZ43" i="1"/>
  <c r="KU43" i="1"/>
  <c r="KT43" i="1"/>
  <c r="KO43" i="1"/>
  <c r="KN43" i="1"/>
  <c r="JW43" i="1"/>
  <c r="JV43" i="1"/>
  <c r="JQ43" i="1"/>
  <c r="JP43" i="1"/>
  <c r="JK43" i="1"/>
  <c r="JJ43" i="1"/>
  <c r="JE43" i="1"/>
  <c r="JD43" i="1"/>
  <c r="IY43" i="1"/>
  <c r="IX43" i="1"/>
  <c r="IS43" i="1"/>
  <c r="IR43" i="1"/>
  <c r="IM43" i="1"/>
  <c r="IL43" i="1"/>
  <c r="IG43" i="1"/>
  <c r="IF43" i="1"/>
  <c r="IA43" i="1"/>
  <c r="HZ43" i="1"/>
  <c r="HU43" i="1"/>
  <c r="HT43" i="1"/>
  <c r="HI43" i="1"/>
  <c r="HH43" i="1"/>
  <c r="GK43" i="1"/>
  <c r="GJ43" i="1"/>
  <c r="GE43" i="1"/>
  <c r="GD43" i="1"/>
  <c r="FY43" i="1"/>
  <c r="FX43" i="1"/>
  <c r="FS43" i="1"/>
  <c r="FR43" i="1"/>
  <c r="FM43" i="1"/>
  <c r="FL43" i="1"/>
  <c r="FA43" i="1"/>
  <c r="EZ43" i="1"/>
  <c r="EU43" i="1"/>
  <c r="ET43" i="1"/>
  <c r="EO43" i="1"/>
  <c r="EN43" i="1"/>
  <c r="EC43" i="1"/>
  <c r="EB43" i="1"/>
  <c r="DW43" i="1"/>
  <c r="DV43" i="1"/>
  <c r="DQ43" i="1"/>
  <c r="DP43" i="1"/>
  <c r="DK43" i="1"/>
  <c r="DJ43" i="1"/>
  <c r="DE43" i="1"/>
  <c r="DD43" i="1"/>
  <c r="CY43" i="1"/>
  <c r="CX43" i="1"/>
  <c r="CS43" i="1"/>
  <c r="CR43" i="1"/>
  <c r="CM43" i="1"/>
  <c r="CL43" i="1"/>
  <c r="CG43" i="1"/>
  <c r="CF43" i="1"/>
  <c r="CA43" i="1"/>
  <c r="BZ43" i="1"/>
  <c r="BU43" i="1"/>
  <c r="BT43" i="1"/>
  <c r="BO43" i="1"/>
  <c r="BN43" i="1"/>
  <c r="BI43" i="1"/>
  <c r="BH43" i="1"/>
  <c r="BC43" i="1"/>
  <c r="BB43" i="1"/>
  <c r="AW43" i="1"/>
  <c r="AV43" i="1"/>
  <c r="AR43" i="1"/>
  <c r="AQ43" i="1"/>
  <c r="AP43" i="1"/>
  <c r="AK43" i="1"/>
  <c r="AJ43" i="1"/>
  <c r="AE43" i="1"/>
  <c r="AD43" i="1"/>
  <c r="Y43" i="1"/>
  <c r="X43" i="1"/>
  <c r="S43" i="1"/>
  <c r="R43" i="1"/>
  <c r="M43" i="1"/>
  <c r="L43" i="1"/>
  <c r="G43" i="1"/>
  <c r="F43" i="1"/>
  <c r="MV42" i="1"/>
  <c r="ME42" i="1"/>
  <c r="MA42" i="1"/>
  <c r="MB42" i="1" s="1"/>
  <c r="MC42" i="1" s="1"/>
  <c r="LZ42" i="1"/>
  <c r="LM42" i="1"/>
  <c r="LL42" i="1"/>
  <c r="LG42" i="1"/>
  <c r="LF42" i="1"/>
  <c r="LA42" i="1"/>
  <c r="KZ42" i="1"/>
  <c r="KU42" i="1"/>
  <c r="KT42" i="1"/>
  <c r="KO42" i="1"/>
  <c r="KN42" i="1"/>
  <c r="JW42" i="1"/>
  <c r="JV42" i="1"/>
  <c r="JQ42" i="1"/>
  <c r="JP42" i="1"/>
  <c r="JK42" i="1"/>
  <c r="JJ42" i="1"/>
  <c r="JE42" i="1"/>
  <c r="JD42" i="1"/>
  <c r="IY42" i="1"/>
  <c r="IX42" i="1"/>
  <c r="IS42" i="1"/>
  <c r="IR42" i="1"/>
  <c r="IM42" i="1"/>
  <c r="IL42" i="1"/>
  <c r="IG42" i="1"/>
  <c r="IF42" i="1"/>
  <c r="IA42" i="1"/>
  <c r="HZ42" i="1"/>
  <c r="HU42" i="1"/>
  <c r="HT42" i="1"/>
  <c r="HI42" i="1"/>
  <c r="HH42" i="1"/>
  <c r="GK42" i="1"/>
  <c r="GJ42" i="1"/>
  <c r="GE42" i="1"/>
  <c r="GD42" i="1"/>
  <c r="FY42" i="1"/>
  <c r="FX42" i="1"/>
  <c r="FS42" i="1"/>
  <c r="FR42" i="1"/>
  <c r="FM42" i="1"/>
  <c r="FL42" i="1"/>
  <c r="FA42" i="1"/>
  <c r="EZ42" i="1"/>
  <c r="EU42" i="1"/>
  <c r="ET42" i="1"/>
  <c r="EO42" i="1"/>
  <c r="EN42" i="1"/>
  <c r="EC42" i="1"/>
  <c r="EB42" i="1"/>
  <c r="DW42" i="1"/>
  <c r="DV42" i="1"/>
  <c r="DQ42" i="1"/>
  <c r="DP42" i="1"/>
  <c r="DK42" i="1"/>
  <c r="DJ42" i="1"/>
  <c r="DE42" i="1"/>
  <c r="DD42" i="1"/>
  <c r="CY42" i="1"/>
  <c r="CX42" i="1"/>
  <c r="CS42" i="1"/>
  <c r="CR42" i="1"/>
  <c r="CM42" i="1"/>
  <c r="CL42" i="1"/>
  <c r="CG42" i="1"/>
  <c r="CF42" i="1"/>
  <c r="CA42" i="1"/>
  <c r="BZ42" i="1"/>
  <c r="BU42" i="1"/>
  <c r="BT42" i="1"/>
  <c r="BO42" i="1"/>
  <c r="BN42" i="1"/>
  <c r="BI42" i="1"/>
  <c r="BH42" i="1"/>
  <c r="BC42" i="1"/>
  <c r="BB42" i="1"/>
  <c r="AW42" i="1"/>
  <c r="AV42" i="1"/>
  <c r="AR42" i="1"/>
  <c r="AQ42" i="1"/>
  <c r="AP42" i="1"/>
  <c r="AK42" i="1"/>
  <c r="AJ42" i="1"/>
  <c r="AE42" i="1"/>
  <c r="AD42" i="1"/>
  <c r="Y42" i="1"/>
  <c r="X42" i="1"/>
  <c r="S42" i="1"/>
  <c r="R42" i="1"/>
  <c r="M42" i="1"/>
  <c r="L42" i="1"/>
  <c r="G42" i="1"/>
  <c r="F42" i="1"/>
  <c r="MV41" i="1"/>
  <c r="ME41" i="1"/>
  <c r="MA41" i="1"/>
  <c r="MB41" i="1" s="1"/>
  <c r="LZ41" i="1"/>
  <c r="LM41" i="1"/>
  <c r="LL41" i="1"/>
  <c r="LG41" i="1"/>
  <c r="LF41" i="1"/>
  <c r="LA41" i="1"/>
  <c r="KZ41" i="1"/>
  <c r="KU41" i="1"/>
  <c r="KT41" i="1"/>
  <c r="KO41" i="1"/>
  <c r="KN41" i="1"/>
  <c r="JW41" i="1"/>
  <c r="JV41" i="1"/>
  <c r="JQ41" i="1"/>
  <c r="JP41" i="1"/>
  <c r="JK41" i="1"/>
  <c r="JJ41" i="1"/>
  <c r="JE41" i="1"/>
  <c r="JD41" i="1"/>
  <c r="IY41" i="1"/>
  <c r="IX41" i="1"/>
  <c r="IS41" i="1"/>
  <c r="IR41" i="1"/>
  <c r="IM41" i="1"/>
  <c r="IL41" i="1"/>
  <c r="IG41" i="1"/>
  <c r="IF41" i="1"/>
  <c r="IA41" i="1"/>
  <c r="HZ41" i="1"/>
  <c r="HU41" i="1"/>
  <c r="HT41" i="1"/>
  <c r="HI41" i="1"/>
  <c r="HH41" i="1"/>
  <c r="GK41" i="1"/>
  <c r="GJ41" i="1"/>
  <c r="GE41" i="1"/>
  <c r="GD41" i="1"/>
  <c r="FY41" i="1"/>
  <c r="FX41" i="1"/>
  <c r="FS41" i="1"/>
  <c r="FR41" i="1"/>
  <c r="FM41" i="1"/>
  <c r="FL41" i="1"/>
  <c r="FA41" i="1"/>
  <c r="EZ41" i="1"/>
  <c r="EU41" i="1"/>
  <c r="ET41" i="1"/>
  <c r="EO41" i="1"/>
  <c r="EN41" i="1"/>
  <c r="EC41" i="1"/>
  <c r="EB41" i="1"/>
  <c r="DW41" i="1"/>
  <c r="DV41" i="1"/>
  <c r="DQ41" i="1"/>
  <c r="DP41" i="1"/>
  <c r="DK41" i="1"/>
  <c r="DJ41" i="1"/>
  <c r="DE41" i="1"/>
  <c r="DD41" i="1"/>
  <c r="CY41" i="1"/>
  <c r="CX41" i="1"/>
  <c r="CS41" i="1"/>
  <c r="CR41" i="1"/>
  <c r="CM41" i="1"/>
  <c r="CL41" i="1"/>
  <c r="CG41" i="1"/>
  <c r="CF41" i="1"/>
  <c r="CA41" i="1"/>
  <c r="BZ41" i="1"/>
  <c r="BU41" i="1"/>
  <c r="BT41" i="1"/>
  <c r="BO41" i="1"/>
  <c r="BN41" i="1"/>
  <c r="BI41" i="1"/>
  <c r="BH41" i="1"/>
  <c r="BC41" i="1"/>
  <c r="BB41" i="1"/>
  <c r="AW41" i="1"/>
  <c r="AV41" i="1"/>
  <c r="AR41" i="1"/>
  <c r="AQ41" i="1"/>
  <c r="AP41" i="1"/>
  <c r="AK41" i="1"/>
  <c r="AJ41" i="1"/>
  <c r="AE41" i="1"/>
  <c r="AD41" i="1"/>
  <c r="Y41" i="1"/>
  <c r="X41" i="1"/>
  <c r="S41" i="1"/>
  <c r="R41" i="1"/>
  <c r="M41" i="1"/>
  <c r="L41" i="1"/>
  <c r="G41" i="1"/>
  <c r="F41" i="1"/>
  <c r="LZ40" i="1"/>
  <c r="LM40" i="1"/>
  <c r="LL40" i="1"/>
  <c r="LG40" i="1"/>
  <c r="LF40" i="1"/>
  <c r="LA40" i="1"/>
  <c r="KZ40" i="1"/>
  <c r="KU40" i="1"/>
  <c r="KT40" i="1"/>
  <c r="KO40" i="1"/>
  <c r="KN40" i="1"/>
  <c r="JW40" i="1"/>
  <c r="JV40" i="1"/>
  <c r="JQ40" i="1"/>
  <c r="JP40" i="1"/>
  <c r="JK40" i="1"/>
  <c r="JJ40" i="1"/>
  <c r="JE40" i="1"/>
  <c r="JD40" i="1"/>
  <c r="IY40" i="1"/>
  <c r="IX40" i="1"/>
  <c r="IS40" i="1"/>
  <c r="IR40" i="1"/>
  <c r="IM40" i="1"/>
  <c r="IL40" i="1"/>
  <c r="IG40" i="1"/>
  <c r="IF40" i="1"/>
  <c r="IA40" i="1"/>
  <c r="HZ40" i="1"/>
  <c r="HU40" i="1"/>
  <c r="HT40" i="1"/>
  <c r="HI40" i="1"/>
  <c r="HH40" i="1"/>
  <c r="GK40" i="1"/>
  <c r="GJ40" i="1"/>
  <c r="GE40" i="1"/>
  <c r="GD40" i="1"/>
  <c r="FY40" i="1"/>
  <c r="FX40" i="1"/>
  <c r="FS40" i="1"/>
  <c r="FR40" i="1"/>
  <c r="FM40" i="1"/>
  <c r="FL40" i="1"/>
  <c r="FA40" i="1"/>
  <c r="EZ40" i="1"/>
  <c r="EU40" i="1"/>
  <c r="ET40" i="1"/>
  <c r="EO40" i="1"/>
  <c r="EN40" i="1"/>
  <c r="EC40" i="1"/>
  <c r="EB40" i="1"/>
  <c r="DW40" i="1"/>
  <c r="DV40" i="1"/>
  <c r="DQ40" i="1"/>
  <c r="DP40" i="1"/>
  <c r="DK40" i="1"/>
  <c r="DJ40" i="1"/>
  <c r="DE40" i="1"/>
  <c r="DD40" i="1"/>
  <c r="CY40" i="1"/>
  <c r="CX40" i="1"/>
  <c r="CS40" i="1"/>
  <c r="CR40" i="1"/>
  <c r="CM40" i="1"/>
  <c r="CL40" i="1"/>
  <c r="CG40" i="1"/>
  <c r="CF40" i="1"/>
  <c r="CA40" i="1"/>
  <c r="BZ40" i="1"/>
  <c r="BU40" i="1"/>
  <c r="BT40" i="1"/>
  <c r="BO40" i="1"/>
  <c r="BN40" i="1"/>
  <c r="BI40" i="1"/>
  <c r="BH40" i="1"/>
  <c r="BC40" i="1"/>
  <c r="BB40" i="1"/>
  <c r="AW40" i="1"/>
  <c r="AV40" i="1"/>
  <c r="AR40" i="1"/>
  <c r="AQ40" i="1"/>
  <c r="AP40" i="1"/>
  <c r="AK40" i="1"/>
  <c r="AJ40" i="1"/>
  <c r="AE40" i="1"/>
  <c r="AD40" i="1"/>
  <c r="Y40" i="1"/>
  <c r="X40" i="1"/>
  <c r="S40" i="1"/>
  <c r="R40" i="1"/>
  <c r="M40" i="1"/>
  <c r="L40" i="1"/>
  <c r="G40" i="1"/>
  <c r="F40" i="1"/>
  <c r="MV39" i="1"/>
  <c r="ME39" i="1"/>
  <c r="MA39" i="1"/>
  <c r="MB39" i="1" s="1"/>
  <c r="MC39" i="1" s="1"/>
  <c r="LZ39" i="1"/>
  <c r="LM39" i="1"/>
  <c r="LL39" i="1"/>
  <c r="LG39" i="1"/>
  <c r="LF39" i="1"/>
  <c r="LA39" i="1"/>
  <c r="KZ39" i="1"/>
  <c r="KU39" i="1"/>
  <c r="KT39" i="1"/>
  <c r="KO39" i="1"/>
  <c r="KN39" i="1"/>
  <c r="JW39" i="1"/>
  <c r="JV39" i="1"/>
  <c r="JQ39" i="1"/>
  <c r="JP39" i="1"/>
  <c r="JK39" i="1"/>
  <c r="JJ39" i="1"/>
  <c r="JE39" i="1"/>
  <c r="JD39" i="1"/>
  <c r="IY39" i="1"/>
  <c r="IX39" i="1"/>
  <c r="IS39" i="1"/>
  <c r="IR39" i="1"/>
  <c r="IM39" i="1"/>
  <c r="IL39" i="1"/>
  <c r="IG39" i="1"/>
  <c r="IF39" i="1"/>
  <c r="IA39" i="1"/>
  <c r="HZ39" i="1"/>
  <c r="HU39" i="1"/>
  <c r="HT39" i="1"/>
  <c r="HI39" i="1"/>
  <c r="HH39" i="1"/>
  <c r="GK39" i="1"/>
  <c r="GJ39" i="1"/>
  <c r="GE39" i="1"/>
  <c r="GD39" i="1"/>
  <c r="FY39" i="1"/>
  <c r="FX39" i="1"/>
  <c r="FS39" i="1"/>
  <c r="FR39" i="1"/>
  <c r="FM39" i="1"/>
  <c r="FL39" i="1"/>
  <c r="FA39" i="1"/>
  <c r="EZ39" i="1"/>
  <c r="EU39" i="1"/>
  <c r="ET39" i="1"/>
  <c r="EO39" i="1"/>
  <c r="EN39" i="1"/>
  <c r="EC39" i="1"/>
  <c r="EB39" i="1"/>
  <c r="DW39" i="1"/>
  <c r="DV39" i="1"/>
  <c r="DQ39" i="1"/>
  <c r="DP39" i="1"/>
  <c r="DK39" i="1"/>
  <c r="DJ39" i="1"/>
  <c r="DE39" i="1"/>
  <c r="DD39" i="1"/>
  <c r="CY39" i="1"/>
  <c r="CX39" i="1"/>
  <c r="CS39" i="1"/>
  <c r="CR39" i="1"/>
  <c r="CM39" i="1"/>
  <c r="CL39" i="1"/>
  <c r="CG39" i="1"/>
  <c r="CF39" i="1"/>
  <c r="CA39" i="1"/>
  <c r="BZ39" i="1"/>
  <c r="BU39" i="1"/>
  <c r="BT39" i="1"/>
  <c r="BO39" i="1"/>
  <c r="BN39" i="1"/>
  <c r="BI39" i="1"/>
  <c r="BH39" i="1"/>
  <c r="BC39" i="1"/>
  <c r="BB39" i="1"/>
  <c r="AW39" i="1"/>
  <c r="AV39" i="1"/>
  <c r="AR39" i="1"/>
  <c r="AQ39" i="1"/>
  <c r="AP39" i="1"/>
  <c r="AK39" i="1"/>
  <c r="AJ39" i="1"/>
  <c r="AE39" i="1"/>
  <c r="AD39" i="1"/>
  <c r="Y39" i="1"/>
  <c r="X39" i="1"/>
  <c r="S39" i="1"/>
  <c r="R39" i="1"/>
  <c r="M39" i="1"/>
  <c r="L39" i="1"/>
  <c r="G39" i="1"/>
  <c r="F39" i="1"/>
  <c r="MV38" i="1"/>
  <c r="ME38" i="1"/>
  <c r="MA38" i="1"/>
  <c r="MB38" i="1" s="1"/>
  <c r="MC38" i="1" s="1"/>
  <c r="LZ38" i="1"/>
  <c r="LM38" i="1"/>
  <c r="LL38" i="1"/>
  <c r="LG38" i="1"/>
  <c r="LF38" i="1"/>
  <c r="LA38" i="1"/>
  <c r="KZ38" i="1"/>
  <c r="KU38" i="1"/>
  <c r="KT38" i="1"/>
  <c r="KO38" i="1"/>
  <c r="KN38" i="1"/>
  <c r="JW38" i="1"/>
  <c r="JV38" i="1"/>
  <c r="JQ38" i="1"/>
  <c r="JP38" i="1"/>
  <c r="JK38" i="1"/>
  <c r="JJ38" i="1"/>
  <c r="JE38" i="1"/>
  <c r="JD38" i="1"/>
  <c r="IY38" i="1"/>
  <c r="IX38" i="1"/>
  <c r="IS38" i="1"/>
  <c r="IR38" i="1"/>
  <c r="IM38" i="1"/>
  <c r="IL38" i="1"/>
  <c r="IG38" i="1"/>
  <c r="IF38" i="1"/>
  <c r="IA38" i="1"/>
  <c r="HZ38" i="1"/>
  <c r="HU38" i="1"/>
  <c r="HT38" i="1"/>
  <c r="HI38" i="1"/>
  <c r="HH38" i="1"/>
  <c r="GK38" i="1"/>
  <c r="GJ38" i="1"/>
  <c r="GE38" i="1"/>
  <c r="GD38" i="1"/>
  <c r="FY38" i="1"/>
  <c r="FX38" i="1"/>
  <c r="FS38" i="1"/>
  <c r="FR38" i="1"/>
  <c r="FM38" i="1"/>
  <c r="FL38" i="1"/>
  <c r="FA38" i="1"/>
  <c r="EZ38" i="1"/>
  <c r="EU38" i="1"/>
  <c r="ET38" i="1"/>
  <c r="EO38" i="1"/>
  <c r="EN38" i="1"/>
  <c r="EC38" i="1"/>
  <c r="EB38" i="1"/>
  <c r="DW38" i="1"/>
  <c r="DV38" i="1"/>
  <c r="DQ38" i="1"/>
  <c r="DP38" i="1"/>
  <c r="DK38" i="1"/>
  <c r="DJ38" i="1"/>
  <c r="DE38" i="1"/>
  <c r="DD38" i="1"/>
  <c r="CY38" i="1"/>
  <c r="CX38" i="1"/>
  <c r="CS38" i="1"/>
  <c r="CR38" i="1"/>
  <c r="CM38" i="1"/>
  <c r="CL38" i="1"/>
  <c r="CG38" i="1"/>
  <c r="CF38" i="1"/>
  <c r="CA38" i="1"/>
  <c r="BZ38" i="1"/>
  <c r="BU38" i="1"/>
  <c r="BT38" i="1"/>
  <c r="BO38" i="1"/>
  <c r="BN38" i="1"/>
  <c r="BI38" i="1"/>
  <c r="BH38" i="1"/>
  <c r="BC38" i="1"/>
  <c r="BB38" i="1"/>
  <c r="AW38" i="1"/>
  <c r="AV38" i="1"/>
  <c r="AR38" i="1"/>
  <c r="AQ38" i="1"/>
  <c r="AP38" i="1"/>
  <c r="AK38" i="1"/>
  <c r="AJ38" i="1"/>
  <c r="AE38" i="1"/>
  <c r="AD38" i="1"/>
  <c r="Y38" i="1"/>
  <c r="X38" i="1"/>
  <c r="S38" i="1"/>
  <c r="R38" i="1"/>
  <c r="M38" i="1"/>
  <c r="L38" i="1"/>
  <c r="G38" i="1"/>
  <c r="F38" i="1"/>
  <c r="MV37" i="1"/>
  <c r="ME37" i="1"/>
  <c r="MA37" i="1"/>
  <c r="MB37" i="1" s="1"/>
  <c r="MC37" i="1" s="1"/>
  <c r="LZ37" i="1"/>
  <c r="LM37" i="1"/>
  <c r="LL37" i="1"/>
  <c r="LG37" i="1"/>
  <c r="LF37" i="1"/>
  <c r="LA37" i="1"/>
  <c r="KZ37" i="1"/>
  <c r="KU37" i="1"/>
  <c r="KT37" i="1"/>
  <c r="KO37" i="1"/>
  <c r="KN37" i="1"/>
  <c r="JW37" i="1"/>
  <c r="JV37" i="1"/>
  <c r="JQ37" i="1"/>
  <c r="JP37" i="1"/>
  <c r="JK37" i="1"/>
  <c r="JJ37" i="1"/>
  <c r="JE37" i="1"/>
  <c r="JD37" i="1"/>
  <c r="IY37" i="1"/>
  <c r="IX37" i="1"/>
  <c r="IS37" i="1"/>
  <c r="IR37" i="1"/>
  <c r="IM37" i="1"/>
  <c r="IL37" i="1"/>
  <c r="IG37" i="1"/>
  <c r="IF37" i="1"/>
  <c r="IA37" i="1"/>
  <c r="HZ37" i="1"/>
  <c r="HU37" i="1"/>
  <c r="HT37" i="1"/>
  <c r="HI37" i="1"/>
  <c r="HH37" i="1"/>
  <c r="GK37" i="1"/>
  <c r="GJ37" i="1"/>
  <c r="GE37" i="1"/>
  <c r="GD37" i="1"/>
  <c r="FY37" i="1"/>
  <c r="FX37" i="1"/>
  <c r="FS37" i="1"/>
  <c r="FR37" i="1"/>
  <c r="FM37" i="1"/>
  <c r="FL37" i="1"/>
  <c r="FA37" i="1"/>
  <c r="EZ37" i="1"/>
  <c r="EU37" i="1"/>
  <c r="ET37" i="1"/>
  <c r="EO37" i="1"/>
  <c r="EN37" i="1"/>
  <c r="EC37" i="1"/>
  <c r="EB37" i="1"/>
  <c r="DW37" i="1"/>
  <c r="DV37" i="1"/>
  <c r="DQ37" i="1"/>
  <c r="DP37" i="1"/>
  <c r="DK37" i="1"/>
  <c r="DJ37" i="1"/>
  <c r="DE37" i="1"/>
  <c r="DD37" i="1"/>
  <c r="CY37" i="1"/>
  <c r="CX37" i="1"/>
  <c r="CS37" i="1"/>
  <c r="CR37" i="1"/>
  <c r="CM37" i="1"/>
  <c r="CL37" i="1"/>
  <c r="CG37" i="1"/>
  <c r="CF37" i="1"/>
  <c r="CA37" i="1"/>
  <c r="BZ37" i="1"/>
  <c r="BU37" i="1"/>
  <c r="BT37" i="1"/>
  <c r="BO37" i="1"/>
  <c r="BN37" i="1"/>
  <c r="BI37" i="1"/>
  <c r="BH37" i="1"/>
  <c r="BC37" i="1"/>
  <c r="BB37" i="1"/>
  <c r="AW37" i="1"/>
  <c r="AV37" i="1"/>
  <c r="AR37" i="1"/>
  <c r="AQ37" i="1"/>
  <c r="AP37" i="1"/>
  <c r="AK37" i="1"/>
  <c r="AJ37" i="1"/>
  <c r="AE37" i="1"/>
  <c r="AD37" i="1"/>
  <c r="Y37" i="1"/>
  <c r="X37" i="1"/>
  <c r="S37" i="1"/>
  <c r="R37" i="1"/>
  <c r="M37" i="1"/>
  <c r="L37" i="1"/>
  <c r="G37" i="1"/>
  <c r="F37" i="1"/>
  <c r="MV36" i="1"/>
  <c r="ME36" i="1"/>
  <c r="MA36" i="1"/>
  <c r="MB36" i="1" s="1"/>
  <c r="LZ36" i="1"/>
  <c r="LM36" i="1"/>
  <c r="LL36" i="1"/>
  <c r="LG36" i="1"/>
  <c r="LF36" i="1"/>
  <c r="LA36" i="1"/>
  <c r="KZ36" i="1"/>
  <c r="KU36" i="1"/>
  <c r="KT36" i="1"/>
  <c r="KO36" i="1"/>
  <c r="KN36" i="1"/>
  <c r="JW36" i="1"/>
  <c r="JV36" i="1"/>
  <c r="JQ36" i="1"/>
  <c r="JP36" i="1"/>
  <c r="JK36" i="1"/>
  <c r="JJ36" i="1"/>
  <c r="JE36" i="1"/>
  <c r="JD36" i="1"/>
  <c r="IY36" i="1"/>
  <c r="IX36" i="1"/>
  <c r="IS36" i="1"/>
  <c r="IR36" i="1"/>
  <c r="IM36" i="1"/>
  <c r="IL36" i="1"/>
  <c r="IG36" i="1"/>
  <c r="IF36" i="1"/>
  <c r="IA36" i="1"/>
  <c r="HZ36" i="1"/>
  <c r="HU36" i="1"/>
  <c r="HT36" i="1"/>
  <c r="HI36" i="1"/>
  <c r="HH36" i="1"/>
  <c r="GK36" i="1"/>
  <c r="GJ36" i="1"/>
  <c r="GE36" i="1"/>
  <c r="GD36" i="1"/>
  <c r="FY36" i="1"/>
  <c r="FX36" i="1"/>
  <c r="FS36" i="1"/>
  <c r="FR36" i="1"/>
  <c r="FM36" i="1"/>
  <c r="FL36" i="1"/>
  <c r="FA36" i="1"/>
  <c r="EZ36" i="1"/>
  <c r="EU36" i="1"/>
  <c r="ET36" i="1"/>
  <c r="EO36" i="1"/>
  <c r="EN36" i="1"/>
  <c r="EC36" i="1"/>
  <c r="EB36" i="1"/>
  <c r="DW36" i="1"/>
  <c r="DV36" i="1"/>
  <c r="DQ36" i="1"/>
  <c r="DP36" i="1"/>
  <c r="DK36" i="1"/>
  <c r="DJ36" i="1"/>
  <c r="DE36" i="1"/>
  <c r="DD36" i="1"/>
  <c r="CY36" i="1"/>
  <c r="CX36" i="1"/>
  <c r="CS36" i="1"/>
  <c r="CR36" i="1"/>
  <c r="CM36" i="1"/>
  <c r="CL36" i="1"/>
  <c r="CG36" i="1"/>
  <c r="CF36" i="1"/>
  <c r="CA36" i="1"/>
  <c r="BZ36" i="1"/>
  <c r="BU36" i="1"/>
  <c r="BT36" i="1"/>
  <c r="BO36" i="1"/>
  <c r="BN36" i="1"/>
  <c r="BI36" i="1"/>
  <c r="BH36" i="1"/>
  <c r="BC36" i="1"/>
  <c r="BB36" i="1"/>
  <c r="AW36" i="1"/>
  <c r="AV36" i="1"/>
  <c r="AR36" i="1"/>
  <c r="AQ36" i="1"/>
  <c r="AP36" i="1"/>
  <c r="AK36" i="1"/>
  <c r="AJ36" i="1"/>
  <c r="AE36" i="1"/>
  <c r="AD36" i="1"/>
  <c r="Y36" i="1"/>
  <c r="X36" i="1"/>
  <c r="S36" i="1"/>
  <c r="R36" i="1"/>
  <c r="M36" i="1"/>
  <c r="L36" i="1"/>
  <c r="G36" i="1"/>
  <c r="F36" i="1"/>
  <c r="LZ35" i="1"/>
  <c r="LM35" i="1"/>
  <c r="LL35" i="1"/>
  <c r="LG35" i="1"/>
  <c r="LF35" i="1"/>
  <c r="LA35" i="1"/>
  <c r="KZ35" i="1"/>
  <c r="KU35" i="1"/>
  <c r="KT35" i="1"/>
  <c r="KO35" i="1"/>
  <c r="KN35" i="1"/>
  <c r="JW35" i="1"/>
  <c r="JV35" i="1"/>
  <c r="JQ35" i="1"/>
  <c r="JP35" i="1"/>
  <c r="JK35" i="1"/>
  <c r="JJ35" i="1"/>
  <c r="JE35" i="1"/>
  <c r="JD35" i="1"/>
  <c r="IY35" i="1"/>
  <c r="IX35" i="1"/>
  <c r="IS35" i="1"/>
  <c r="IR35" i="1"/>
  <c r="IM35" i="1"/>
  <c r="IL35" i="1"/>
  <c r="IG35" i="1"/>
  <c r="IF35" i="1"/>
  <c r="IA35" i="1"/>
  <c r="HZ35" i="1"/>
  <c r="HU35" i="1"/>
  <c r="HT35" i="1"/>
  <c r="HI35" i="1"/>
  <c r="HH35" i="1"/>
  <c r="GK35" i="1"/>
  <c r="GJ35" i="1"/>
  <c r="GE35" i="1"/>
  <c r="GD35" i="1"/>
  <c r="FY35" i="1"/>
  <c r="FX35" i="1"/>
  <c r="FS35" i="1"/>
  <c r="FR35" i="1"/>
  <c r="FM35" i="1"/>
  <c r="FL35" i="1"/>
  <c r="FA35" i="1"/>
  <c r="EZ35" i="1"/>
  <c r="EU35" i="1"/>
  <c r="ET35" i="1"/>
  <c r="EO35" i="1"/>
  <c r="EN35" i="1"/>
  <c r="EC35" i="1"/>
  <c r="EB35" i="1"/>
  <c r="DW35" i="1"/>
  <c r="DV35" i="1"/>
  <c r="DQ35" i="1"/>
  <c r="DP35" i="1"/>
  <c r="DK35" i="1"/>
  <c r="DJ35" i="1"/>
  <c r="DE35" i="1"/>
  <c r="DD35" i="1"/>
  <c r="CY35" i="1"/>
  <c r="CX35" i="1"/>
  <c r="CS35" i="1"/>
  <c r="CR35" i="1"/>
  <c r="CM35" i="1"/>
  <c r="CL35" i="1"/>
  <c r="CG35" i="1"/>
  <c r="CF35" i="1"/>
  <c r="CA35" i="1"/>
  <c r="BZ35" i="1"/>
  <c r="BU35" i="1"/>
  <c r="BT35" i="1"/>
  <c r="BO35" i="1"/>
  <c r="BN35" i="1"/>
  <c r="BI35" i="1"/>
  <c r="BH35" i="1"/>
  <c r="BC35" i="1"/>
  <c r="BB35" i="1"/>
  <c r="AW35" i="1"/>
  <c r="AV35" i="1"/>
  <c r="AR35" i="1"/>
  <c r="AQ35" i="1"/>
  <c r="AP35" i="1"/>
  <c r="AK35" i="1"/>
  <c r="AJ35" i="1"/>
  <c r="AE35" i="1"/>
  <c r="AD35" i="1"/>
  <c r="Y35" i="1"/>
  <c r="X35" i="1"/>
  <c r="S35" i="1"/>
  <c r="R35" i="1"/>
  <c r="M35" i="1"/>
  <c r="L35" i="1"/>
  <c r="G35" i="1"/>
  <c r="F35" i="1"/>
  <c r="MV34" i="1"/>
  <c r="ME34" i="1"/>
  <c r="MA34" i="1"/>
  <c r="MB34" i="1" s="1"/>
  <c r="MC34" i="1" s="1"/>
  <c r="LZ34" i="1"/>
  <c r="LM34" i="1"/>
  <c r="LL34" i="1"/>
  <c r="LG34" i="1"/>
  <c r="LF34" i="1"/>
  <c r="LA34" i="1"/>
  <c r="KZ34" i="1"/>
  <c r="KU34" i="1"/>
  <c r="KT34" i="1"/>
  <c r="KO34" i="1"/>
  <c r="KN34" i="1"/>
  <c r="JW34" i="1"/>
  <c r="JV34" i="1"/>
  <c r="JQ34" i="1"/>
  <c r="JP34" i="1"/>
  <c r="JK34" i="1"/>
  <c r="JJ34" i="1"/>
  <c r="JE34" i="1"/>
  <c r="JD34" i="1"/>
  <c r="IY34" i="1"/>
  <c r="IX34" i="1"/>
  <c r="IS34" i="1"/>
  <c r="IR34" i="1"/>
  <c r="IM34" i="1"/>
  <c r="IL34" i="1"/>
  <c r="IG34" i="1"/>
  <c r="IF34" i="1"/>
  <c r="IA34" i="1"/>
  <c r="HZ34" i="1"/>
  <c r="HU34" i="1"/>
  <c r="HT34" i="1"/>
  <c r="HI34" i="1"/>
  <c r="HH34" i="1"/>
  <c r="GK34" i="1"/>
  <c r="GJ34" i="1"/>
  <c r="GE34" i="1"/>
  <c r="GD34" i="1"/>
  <c r="FY34" i="1"/>
  <c r="FX34" i="1"/>
  <c r="FS34" i="1"/>
  <c r="FR34" i="1"/>
  <c r="FM34" i="1"/>
  <c r="FL34" i="1"/>
  <c r="FA34" i="1"/>
  <c r="EZ34" i="1"/>
  <c r="EU34" i="1"/>
  <c r="ET34" i="1"/>
  <c r="EO34" i="1"/>
  <c r="EN34" i="1"/>
  <c r="EC34" i="1"/>
  <c r="EB34" i="1"/>
  <c r="DW34" i="1"/>
  <c r="DV34" i="1"/>
  <c r="DQ34" i="1"/>
  <c r="DP34" i="1"/>
  <c r="DK34" i="1"/>
  <c r="DJ34" i="1"/>
  <c r="DE34" i="1"/>
  <c r="DD34" i="1"/>
  <c r="CY34" i="1"/>
  <c r="CX34" i="1"/>
  <c r="CS34" i="1"/>
  <c r="CR34" i="1"/>
  <c r="CM34" i="1"/>
  <c r="CL34" i="1"/>
  <c r="CG34" i="1"/>
  <c r="CF34" i="1"/>
  <c r="CA34" i="1"/>
  <c r="BZ34" i="1"/>
  <c r="BU34" i="1"/>
  <c r="BT34" i="1"/>
  <c r="BO34" i="1"/>
  <c r="BN34" i="1"/>
  <c r="BI34" i="1"/>
  <c r="BH34" i="1"/>
  <c r="BC34" i="1"/>
  <c r="BB34" i="1"/>
  <c r="AW34" i="1"/>
  <c r="AV34" i="1"/>
  <c r="AR34" i="1"/>
  <c r="AQ34" i="1"/>
  <c r="AP34" i="1"/>
  <c r="AK34" i="1"/>
  <c r="AJ34" i="1"/>
  <c r="AE34" i="1"/>
  <c r="AD34" i="1"/>
  <c r="Y34" i="1"/>
  <c r="X34" i="1"/>
  <c r="S34" i="1"/>
  <c r="R34" i="1"/>
  <c r="M34" i="1"/>
  <c r="L34" i="1"/>
  <c r="G34" i="1"/>
  <c r="F34" i="1"/>
  <c r="MV33" i="1"/>
  <c r="ME33" i="1"/>
  <c r="MA33" i="1"/>
  <c r="MB33" i="1" s="1"/>
  <c r="LZ33" i="1"/>
  <c r="LM33" i="1"/>
  <c r="LL33" i="1"/>
  <c r="LG33" i="1"/>
  <c r="LF33" i="1"/>
  <c r="LA33" i="1"/>
  <c r="KZ33" i="1"/>
  <c r="KU33" i="1"/>
  <c r="KT33" i="1"/>
  <c r="KO33" i="1"/>
  <c r="KN33" i="1"/>
  <c r="JW33" i="1"/>
  <c r="JV33" i="1"/>
  <c r="JQ33" i="1"/>
  <c r="JP33" i="1"/>
  <c r="JK33" i="1"/>
  <c r="JJ33" i="1"/>
  <c r="JE33" i="1"/>
  <c r="JD33" i="1"/>
  <c r="IY33" i="1"/>
  <c r="IX33" i="1"/>
  <c r="IS33" i="1"/>
  <c r="IR33" i="1"/>
  <c r="IM33" i="1"/>
  <c r="IL33" i="1"/>
  <c r="IG33" i="1"/>
  <c r="IF33" i="1"/>
  <c r="IA33" i="1"/>
  <c r="HZ33" i="1"/>
  <c r="HU33" i="1"/>
  <c r="HT33" i="1"/>
  <c r="HI33" i="1"/>
  <c r="HH33" i="1"/>
  <c r="GK33" i="1"/>
  <c r="GJ33" i="1"/>
  <c r="GE33" i="1"/>
  <c r="GD33" i="1"/>
  <c r="FY33" i="1"/>
  <c r="FX33" i="1"/>
  <c r="FS33" i="1"/>
  <c r="FR33" i="1"/>
  <c r="FM33" i="1"/>
  <c r="FL33" i="1"/>
  <c r="FA33" i="1"/>
  <c r="EZ33" i="1"/>
  <c r="EU33" i="1"/>
  <c r="ET33" i="1"/>
  <c r="EO33" i="1"/>
  <c r="EN33" i="1"/>
  <c r="EC33" i="1"/>
  <c r="EB33" i="1"/>
  <c r="DW33" i="1"/>
  <c r="DV33" i="1"/>
  <c r="DQ33" i="1"/>
  <c r="DP33" i="1"/>
  <c r="DK33" i="1"/>
  <c r="DJ33" i="1"/>
  <c r="DE33" i="1"/>
  <c r="DD33" i="1"/>
  <c r="CY33" i="1"/>
  <c r="CX33" i="1"/>
  <c r="CS33" i="1"/>
  <c r="CR33" i="1"/>
  <c r="CM33" i="1"/>
  <c r="CL33" i="1"/>
  <c r="CG33" i="1"/>
  <c r="CF33" i="1"/>
  <c r="CA33" i="1"/>
  <c r="BZ33" i="1"/>
  <c r="BU33" i="1"/>
  <c r="BT33" i="1"/>
  <c r="BO33" i="1"/>
  <c r="BN33" i="1"/>
  <c r="BI33" i="1"/>
  <c r="BH33" i="1"/>
  <c r="BC33" i="1"/>
  <c r="BB33" i="1"/>
  <c r="AW33" i="1"/>
  <c r="AV33" i="1"/>
  <c r="AR33" i="1"/>
  <c r="AQ33" i="1"/>
  <c r="AP33" i="1"/>
  <c r="AK33" i="1"/>
  <c r="AJ33" i="1"/>
  <c r="AE33" i="1"/>
  <c r="AD33" i="1"/>
  <c r="Y33" i="1"/>
  <c r="X33" i="1"/>
  <c r="S33" i="1"/>
  <c r="R33" i="1"/>
  <c r="M33" i="1"/>
  <c r="L33" i="1"/>
  <c r="G33" i="1"/>
  <c r="F33" i="1"/>
  <c r="MV32" i="1"/>
  <c r="ME32" i="1"/>
  <c r="MA32" i="1"/>
  <c r="MB32" i="1" s="1"/>
  <c r="MC32" i="1" s="1"/>
  <c r="LZ32" i="1"/>
  <c r="LM32" i="1"/>
  <c r="LL32" i="1"/>
  <c r="LG32" i="1"/>
  <c r="LF32" i="1"/>
  <c r="LA32" i="1"/>
  <c r="KZ32" i="1"/>
  <c r="KU32" i="1"/>
  <c r="KT32" i="1"/>
  <c r="KO32" i="1"/>
  <c r="KN32" i="1"/>
  <c r="JW32" i="1"/>
  <c r="JV32" i="1"/>
  <c r="JQ32" i="1"/>
  <c r="JP32" i="1"/>
  <c r="JK32" i="1"/>
  <c r="JJ32" i="1"/>
  <c r="JE32" i="1"/>
  <c r="JD32" i="1"/>
  <c r="IY32" i="1"/>
  <c r="IX32" i="1"/>
  <c r="IS32" i="1"/>
  <c r="IR32" i="1"/>
  <c r="IM32" i="1"/>
  <c r="IL32" i="1"/>
  <c r="IG32" i="1"/>
  <c r="IF32" i="1"/>
  <c r="IA32" i="1"/>
  <c r="HZ32" i="1"/>
  <c r="HU32" i="1"/>
  <c r="HT32" i="1"/>
  <c r="HI32" i="1"/>
  <c r="HH32" i="1"/>
  <c r="GK32" i="1"/>
  <c r="GJ32" i="1"/>
  <c r="GE32" i="1"/>
  <c r="GD32" i="1"/>
  <c r="FY32" i="1"/>
  <c r="FX32" i="1"/>
  <c r="FS32" i="1"/>
  <c r="FR32" i="1"/>
  <c r="FM32" i="1"/>
  <c r="FL32" i="1"/>
  <c r="FA32" i="1"/>
  <c r="EZ32" i="1"/>
  <c r="EU32" i="1"/>
  <c r="ET32" i="1"/>
  <c r="EO32" i="1"/>
  <c r="EN32" i="1"/>
  <c r="EC32" i="1"/>
  <c r="EB32" i="1"/>
  <c r="DW32" i="1"/>
  <c r="DV32" i="1"/>
  <c r="DQ32" i="1"/>
  <c r="DP32" i="1"/>
  <c r="DK32" i="1"/>
  <c r="DJ32" i="1"/>
  <c r="DE32" i="1"/>
  <c r="DD32" i="1"/>
  <c r="CY32" i="1"/>
  <c r="CX32" i="1"/>
  <c r="CS32" i="1"/>
  <c r="CR32" i="1"/>
  <c r="CM32" i="1"/>
  <c r="CL32" i="1"/>
  <c r="CG32" i="1"/>
  <c r="CF32" i="1"/>
  <c r="CA32" i="1"/>
  <c r="BZ32" i="1"/>
  <c r="BU32" i="1"/>
  <c r="BT32" i="1"/>
  <c r="BO32" i="1"/>
  <c r="BN32" i="1"/>
  <c r="BI32" i="1"/>
  <c r="BH32" i="1"/>
  <c r="BC32" i="1"/>
  <c r="BB32" i="1"/>
  <c r="AW32" i="1"/>
  <c r="AV32" i="1"/>
  <c r="AR32" i="1"/>
  <c r="AQ32" i="1"/>
  <c r="AP32" i="1"/>
  <c r="AK32" i="1"/>
  <c r="AJ32" i="1"/>
  <c r="AE32" i="1"/>
  <c r="AD32" i="1"/>
  <c r="Y32" i="1"/>
  <c r="X32" i="1"/>
  <c r="S32" i="1"/>
  <c r="R32" i="1"/>
  <c r="M32" i="1"/>
  <c r="L32" i="1"/>
  <c r="G32" i="1"/>
  <c r="F32" i="1"/>
  <c r="MV31" i="1"/>
  <c r="ME31" i="1"/>
  <c r="MA31" i="1"/>
  <c r="MB31" i="1" s="1"/>
  <c r="LZ31" i="1"/>
  <c r="LM31" i="1"/>
  <c r="LL31" i="1"/>
  <c r="LG31" i="1"/>
  <c r="LF31" i="1"/>
  <c r="LA31" i="1"/>
  <c r="KZ31" i="1"/>
  <c r="KU31" i="1"/>
  <c r="KT31" i="1"/>
  <c r="KO31" i="1"/>
  <c r="KN31" i="1"/>
  <c r="JW31" i="1"/>
  <c r="JV31" i="1"/>
  <c r="JQ31" i="1"/>
  <c r="JP31" i="1"/>
  <c r="JK31" i="1"/>
  <c r="JJ31" i="1"/>
  <c r="JE31" i="1"/>
  <c r="JD31" i="1"/>
  <c r="IY31" i="1"/>
  <c r="IX31" i="1"/>
  <c r="IS31" i="1"/>
  <c r="IR31" i="1"/>
  <c r="IM31" i="1"/>
  <c r="IL31" i="1"/>
  <c r="IG31" i="1"/>
  <c r="IF31" i="1"/>
  <c r="IA31" i="1"/>
  <c r="HZ31" i="1"/>
  <c r="HU31" i="1"/>
  <c r="HT31" i="1"/>
  <c r="HI31" i="1"/>
  <c r="HH31" i="1"/>
  <c r="GK31" i="1"/>
  <c r="GJ31" i="1"/>
  <c r="GE31" i="1"/>
  <c r="GD31" i="1"/>
  <c r="FY31" i="1"/>
  <c r="FX31" i="1"/>
  <c r="FS31" i="1"/>
  <c r="FR31" i="1"/>
  <c r="FM31" i="1"/>
  <c r="FL31" i="1"/>
  <c r="FA31" i="1"/>
  <c r="EZ31" i="1"/>
  <c r="EU31" i="1"/>
  <c r="ET31" i="1"/>
  <c r="EO31" i="1"/>
  <c r="EN31" i="1"/>
  <c r="EC31" i="1"/>
  <c r="EB31" i="1"/>
  <c r="DW31" i="1"/>
  <c r="DV31" i="1"/>
  <c r="DQ31" i="1"/>
  <c r="DP31" i="1"/>
  <c r="DK31" i="1"/>
  <c r="DJ31" i="1"/>
  <c r="DE31" i="1"/>
  <c r="DD31" i="1"/>
  <c r="CY31" i="1"/>
  <c r="CX31" i="1"/>
  <c r="CS31" i="1"/>
  <c r="CR31" i="1"/>
  <c r="CM31" i="1"/>
  <c r="CL31" i="1"/>
  <c r="CG31" i="1"/>
  <c r="CF31" i="1"/>
  <c r="CA31" i="1"/>
  <c r="BZ31" i="1"/>
  <c r="BU31" i="1"/>
  <c r="BT31" i="1"/>
  <c r="BO31" i="1"/>
  <c r="BN31" i="1"/>
  <c r="BI31" i="1"/>
  <c r="BH31" i="1"/>
  <c r="BC31" i="1"/>
  <c r="BB31" i="1"/>
  <c r="AW31" i="1"/>
  <c r="AV31" i="1"/>
  <c r="AR31" i="1"/>
  <c r="AQ31" i="1"/>
  <c r="AP31" i="1"/>
  <c r="AK31" i="1"/>
  <c r="AJ31" i="1"/>
  <c r="AE31" i="1"/>
  <c r="AD31" i="1"/>
  <c r="Y31" i="1"/>
  <c r="X31" i="1"/>
  <c r="S31" i="1"/>
  <c r="R31" i="1"/>
  <c r="M31" i="1"/>
  <c r="L31" i="1"/>
  <c r="G31" i="1"/>
  <c r="F31" i="1"/>
  <c r="LZ30" i="1"/>
  <c r="LM30" i="1"/>
  <c r="LL30" i="1"/>
  <c r="LG30" i="1"/>
  <c r="LF30" i="1"/>
  <c r="LA30" i="1"/>
  <c r="KZ30" i="1"/>
  <c r="KU30" i="1"/>
  <c r="KT30" i="1"/>
  <c r="KO30" i="1"/>
  <c r="KN30" i="1"/>
  <c r="JW30" i="1"/>
  <c r="JV30" i="1"/>
  <c r="JQ30" i="1"/>
  <c r="JP30" i="1"/>
  <c r="JK30" i="1"/>
  <c r="JJ30" i="1"/>
  <c r="JE30" i="1"/>
  <c r="JD30" i="1"/>
  <c r="IY30" i="1"/>
  <c r="IX30" i="1"/>
  <c r="IS30" i="1"/>
  <c r="IR30" i="1"/>
  <c r="IM30" i="1"/>
  <c r="IL30" i="1"/>
  <c r="IG30" i="1"/>
  <c r="IF30" i="1"/>
  <c r="IA30" i="1"/>
  <c r="HZ30" i="1"/>
  <c r="HU30" i="1"/>
  <c r="HT30" i="1"/>
  <c r="HI30" i="1"/>
  <c r="HH30" i="1"/>
  <c r="GK30" i="1"/>
  <c r="GJ30" i="1"/>
  <c r="GE30" i="1"/>
  <c r="GD30" i="1"/>
  <c r="FY30" i="1"/>
  <c r="FX30" i="1"/>
  <c r="FS30" i="1"/>
  <c r="FR30" i="1"/>
  <c r="FM30" i="1"/>
  <c r="FL30" i="1"/>
  <c r="FA30" i="1"/>
  <c r="EZ30" i="1"/>
  <c r="EU30" i="1"/>
  <c r="ET30" i="1"/>
  <c r="EO30" i="1"/>
  <c r="EN30" i="1"/>
  <c r="EC30" i="1"/>
  <c r="EB30" i="1"/>
  <c r="DW30" i="1"/>
  <c r="DV30" i="1"/>
  <c r="DQ30" i="1"/>
  <c r="DP30" i="1"/>
  <c r="DK30" i="1"/>
  <c r="DJ30" i="1"/>
  <c r="DE30" i="1"/>
  <c r="DD30" i="1"/>
  <c r="CY30" i="1"/>
  <c r="CX30" i="1"/>
  <c r="CS30" i="1"/>
  <c r="CR30" i="1"/>
  <c r="CM30" i="1"/>
  <c r="CL30" i="1"/>
  <c r="CG30" i="1"/>
  <c r="CF30" i="1"/>
  <c r="CA30" i="1"/>
  <c r="BZ30" i="1"/>
  <c r="BU30" i="1"/>
  <c r="BT30" i="1"/>
  <c r="BO30" i="1"/>
  <c r="BN30" i="1"/>
  <c r="BI30" i="1"/>
  <c r="BH30" i="1"/>
  <c r="BC30" i="1"/>
  <c r="BB30" i="1"/>
  <c r="AW30" i="1"/>
  <c r="AV30" i="1"/>
  <c r="AR30" i="1"/>
  <c r="AQ30" i="1"/>
  <c r="AP30" i="1"/>
  <c r="AK30" i="1"/>
  <c r="AJ30" i="1"/>
  <c r="AE30" i="1"/>
  <c r="AD30" i="1"/>
  <c r="Y30" i="1"/>
  <c r="X30" i="1"/>
  <c r="S30" i="1"/>
  <c r="R30" i="1"/>
  <c r="M30" i="1"/>
  <c r="L30" i="1"/>
  <c r="G30" i="1"/>
  <c r="F30" i="1"/>
  <c r="MV29" i="1"/>
  <c r="ME29" i="1"/>
  <c r="MA29" i="1"/>
  <c r="MB29" i="1" s="1"/>
  <c r="MC29" i="1" s="1"/>
  <c r="LZ29" i="1"/>
  <c r="LM29" i="1"/>
  <c r="LL29" i="1"/>
  <c r="LG29" i="1"/>
  <c r="LF29" i="1"/>
  <c r="LA29" i="1"/>
  <c r="KZ29" i="1"/>
  <c r="KU29" i="1"/>
  <c r="KT29" i="1"/>
  <c r="KO29" i="1"/>
  <c r="KN29" i="1"/>
  <c r="JW29" i="1"/>
  <c r="JV29" i="1"/>
  <c r="JQ29" i="1"/>
  <c r="JP29" i="1"/>
  <c r="JK29" i="1"/>
  <c r="JJ29" i="1"/>
  <c r="JE29" i="1"/>
  <c r="JD29" i="1"/>
  <c r="IY29" i="1"/>
  <c r="IX29" i="1"/>
  <c r="IS29" i="1"/>
  <c r="IR29" i="1"/>
  <c r="IM29" i="1"/>
  <c r="IL29" i="1"/>
  <c r="IG29" i="1"/>
  <c r="IF29" i="1"/>
  <c r="IA29" i="1"/>
  <c r="HZ29" i="1"/>
  <c r="HU29" i="1"/>
  <c r="HT29" i="1"/>
  <c r="HI29" i="1"/>
  <c r="HH29" i="1"/>
  <c r="GK29" i="1"/>
  <c r="GJ29" i="1"/>
  <c r="GE29" i="1"/>
  <c r="GD29" i="1"/>
  <c r="FY29" i="1"/>
  <c r="FX29" i="1"/>
  <c r="FS29" i="1"/>
  <c r="FR29" i="1"/>
  <c r="FM29" i="1"/>
  <c r="FL29" i="1"/>
  <c r="FA29" i="1"/>
  <c r="EZ29" i="1"/>
  <c r="EU29" i="1"/>
  <c r="ET29" i="1"/>
  <c r="EO29" i="1"/>
  <c r="EN29" i="1"/>
  <c r="EC29" i="1"/>
  <c r="EB29" i="1"/>
  <c r="DW29" i="1"/>
  <c r="DV29" i="1"/>
  <c r="DQ29" i="1"/>
  <c r="DP29" i="1"/>
  <c r="DK29" i="1"/>
  <c r="DJ29" i="1"/>
  <c r="DE29" i="1"/>
  <c r="DD29" i="1"/>
  <c r="CY29" i="1"/>
  <c r="CX29" i="1"/>
  <c r="CS29" i="1"/>
  <c r="CR29" i="1"/>
  <c r="CM29" i="1"/>
  <c r="CL29" i="1"/>
  <c r="CG29" i="1"/>
  <c r="CF29" i="1"/>
  <c r="CA29" i="1"/>
  <c r="BZ29" i="1"/>
  <c r="BU29" i="1"/>
  <c r="BT29" i="1"/>
  <c r="BO29" i="1"/>
  <c r="BN29" i="1"/>
  <c r="BI29" i="1"/>
  <c r="BH29" i="1"/>
  <c r="BC29" i="1"/>
  <c r="BB29" i="1"/>
  <c r="AW29" i="1"/>
  <c r="AV29" i="1"/>
  <c r="AR29" i="1"/>
  <c r="AQ29" i="1"/>
  <c r="AP29" i="1"/>
  <c r="AK29" i="1"/>
  <c r="AJ29" i="1"/>
  <c r="AE29" i="1"/>
  <c r="AD29" i="1"/>
  <c r="Y29" i="1"/>
  <c r="X29" i="1"/>
  <c r="S29" i="1"/>
  <c r="R29" i="1"/>
  <c r="M29" i="1"/>
  <c r="L29" i="1"/>
  <c r="G29" i="1"/>
  <c r="F29" i="1"/>
  <c r="MV28" i="1"/>
  <c r="ME28" i="1"/>
  <c r="MA28" i="1"/>
  <c r="MB28" i="1" s="1"/>
  <c r="LZ28" i="1"/>
  <c r="LM28" i="1"/>
  <c r="LL28" i="1"/>
  <c r="LG28" i="1"/>
  <c r="LF28" i="1"/>
  <c r="LA28" i="1"/>
  <c r="KZ28" i="1"/>
  <c r="KU28" i="1"/>
  <c r="KT28" i="1"/>
  <c r="KO28" i="1"/>
  <c r="KN28" i="1"/>
  <c r="JW28" i="1"/>
  <c r="JV28" i="1"/>
  <c r="JQ28" i="1"/>
  <c r="JP28" i="1"/>
  <c r="JK28" i="1"/>
  <c r="JJ28" i="1"/>
  <c r="JE28" i="1"/>
  <c r="JD28" i="1"/>
  <c r="IY28" i="1"/>
  <c r="IX28" i="1"/>
  <c r="IS28" i="1"/>
  <c r="IR28" i="1"/>
  <c r="IM28" i="1"/>
  <c r="IL28" i="1"/>
  <c r="IG28" i="1"/>
  <c r="IF28" i="1"/>
  <c r="IA28" i="1"/>
  <c r="HZ28" i="1"/>
  <c r="HU28" i="1"/>
  <c r="HT28" i="1"/>
  <c r="HI28" i="1"/>
  <c r="HH28" i="1"/>
  <c r="GK28" i="1"/>
  <c r="GJ28" i="1"/>
  <c r="GE28" i="1"/>
  <c r="GD28" i="1"/>
  <c r="FY28" i="1"/>
  <c r="FX28" i="1"/>
  <c r="FS28" i="1"/>
  <c r="FR28" i="1"/>
  <c r="FM28" i="1"/>
  <c r="FL28" i="1"/>
  <c r="FA28" i="1"/>
  <c r="EZ28" i="1"/>
  <c r="EU28" i="1"/>
  <c r="ET28" i="1"/>
  <c r="EO28" i="1"/>
  <c r="EN28" i="1"/>
  <c r="EC28" i="1"/>
  <c r="EB28" i="1"/>
  <c r="DW28" i="1"/>
  <c r="DV28" i="1"/>
  <c r="DQ28" i="1"/>
  <c r="DP28" i="1"/>
  <c r="DK28" i="1"/>
  <c r="DJ28" i="1"/>
  <c r="DE28" i="1"/>
  <c r="DD28" i="1"/>
  <c r="CY28" i="1"/>
  <c r="CX28" i="1"/>
  <c r="CS28" i="1"/>
  <c r="CR28" i="1"/>
  <c r="CM28" i="1"/>
  <c r="CL28" i="1"/>
  <c r="CG28" i="1"/>
  <c r="CF28" i="1"/>
  <c r="CA28" i="1"/>
  <c r="BZ28" i="1"/>
  <c r="BU28" i="1"/>
  <c r="BT28" i="1"/>
  <c r="BO28" i="1"/>
  <c r="BN28" i="1"/>
  <c r="BI28" i="1"/>
  <c r="BH28" i="1"/>
  <c r="BC28" i="1"/>
  <c r="BB28" i="1"/>
  <c r="AW28" i="1"/>
  <c r="AV28" i="1"/>
  <c r="AR28" i="1"/>
  <c r="AQ28" i="1"/>
  <c r="AP28" i="1"/>
  <c r="AK28" i="1"/>
  <c r="AJ28" i="1"/>
  <c r="AE28" i="1"/>
  <c r="AD28" i="1"/>
  <c r="Y28" i="1"/>
  <c r="X28" i="1"/>
  <c r="S28" i="1"/>
  <c r="R28" i="1"/>
  <c r="M28" i="1"/>
  <c r="L28" i="1"/>
  <c r="G28" i="1"/>
  <c r="F28" i="1"/>
  <c r="LZ27" i="1"/>
  <c r="LM27" i="1"/>
  <c r="LL27" i="1"/>
  <c r="LG27" i="1"/>
  <c r="LF27" i="1"/>
  <c r="LA27" i="1"/>
  <c r="KZ27" i="1"/>
  <c r="KU27" i="1"/>
  <c r="KT27" i="1"/>
  <c r="KO27" i="1"/>
  <c r="KN27" i="1"/>
  <c r="JW27" i="1"/>
  <c r="JV27" i="1"/>
  <c r="JQ27" i="1"/>
  <c r="JP27" i="1"/>
  <c r="JK27" i="1"/>
  <c r="JJ27" i="1"/>
  <c r="JE27" i="1"/>
  <c r="JD27" i="1"/>
  <c r="IY27" i="1"/>
  <c r="IX27" i="1"/>
  <c r="IS27" i="1"/>
  <c r="IR27" i="1"/>
  <c r="IM27" i="1"/>
  <c r="IL27" i="1"/>
  <c r="IG27" i="1"/>
  <c r="IF27" i="1"/>
  <c r="IA27" i="1"/>
  <c r="HZ27" i="1"/>
  <c r="HU27" i="1"/>
  <c r="HT27" i="1"/>
  <c r="HI27" i="1"/>
  <c r="HH27" i="1"/>
  <c r="GK27" i="1"/>
  <c r="GJ27" i="1"/>
  <c r="GE27" i="1"/>
  <c r="GD27" i="1"/>
  <c r="FY27" i="1"/>
  <c r="FX27" i="1"/>
  <c r="FS27" i="1"/>
  <c r="FR27" i="1"/>
  <c r="FM27" i="1"/>
  <c r="FL27" i="1"/>
  <c r="FA27" i="1"/>
  <c r="EZ27" i="1"/>
  <c r="EU27" i="1"/>
  <c r="ET27" i="1"/>
  <c r="EO27" i="1"/>
  <c r="EN27" i="1"/>
  <c r="EC27" i="1"/>
  <c r="EB27" i="1"/>
  <c r="DW27" i="1"/>
  <c r="DV27" i="1"/>
  <c r="DQ27" i="1"/>
  <c r="DP27" i="1"/>
  <c r="DK27" i="1"/>
  <c r="DJ27" i="1"/>
  <c r="DE27" i="1"/>
  <c r="DD27" i="1"/>
  <c r="CY27" i="1"/>
  <c r="CX27" i="1"/>
  <c r="CS27" i="1"/>
  <c r="CR27" i="1"/>
  <c r="CM27" i="1"/>
  <c r="CL27" i="1"/>
  <c r="CG27" i="1"/>
  <c r="CF27" i="1"/>
  <c r="CA27" i="1"/>
  <c r="BZ27" i="1"/>
  <c r="BU27" i="1"/>
  <c r="BT27" i="1"/>
  <c r="BO27" i="1"/>
  <c r="BN27" i="1"/>
  <c r="BI27" i="1"/>
  <c r="BH27" i="1"/>
  <c r="BC27" i="1"/>
  <c r="BB27" i="1"/>
  <c r="AW27" i="1"/>
  <c r="AV27" i="1"/>
  <c r="AR27" i="1"/>
  <c r="AQ27" i="1"/>
  <c r="AP27" i="1"/>
  <c r="AK27" i="1"/>
  <c r="AJ27" i="1"/>
  <c r="AE27" i="1"/>
  <c r="AD27" i="1"/>
  <c r="Y27" i="1"/>
  <c r="X27" i="1"/>
  <c r="S27" i="1"/>
  <c r="R27" i="1"/>
  <c r="M27" i="1"/>
  <c r="L27" i="1"/>
  <c r="G27" i="1"/>
  <c r="F27" i="1"/>
  <c r="MV26" i="1"/>
  <c r="ME26" i="1"/>
  <c r="MA26" i="1"/>
  <c r="MB26" i="1" s="1"/>
  <c r="LZ26" i="1"/>
  <c r="LM26" i="1"/>
  <c r="LL26" i="1"/>
  <c r="LG26" i="1"/>
  <c r="LF26" i="1"/>
  <c r="LA26" i="1"/>
  <c r="KZ26" i="1"/>
  <c r="KU26" i="1"/>
  <c r="KT26" i="1"/>
  <c r="KO26" i="1"/>
  <c r="KN26" i="1"/>
  <c r="JW26" i="1"/>
  <c r="JV26" i="1"/>
  <c r="JQ26" i="1"/>
  <c r="JP26" i="1"/>
  <c r="JK26" i="1"/>
  <c r="JJ26" i="1"/>
  <c r="JE26" i="1"/>
  <c r="JD26" i="1"/>
  <c r="IY26" i="1"/>
  <c r="IX26" i="1"/>
  <c r="IS26" i="1"/>
  <c r="IR26" i="1"/>
  <c r="IM26" i="1"/>
  <c r="IL26" i="1"/>
  <c r="IG26" i="1"/>
  <c r="IF26" i="1"/>
  <c r="IA26" i="1"/>
  <c r="HZ26" i="1"/>
  <c r="HU26" i="1"/>
  <c r="HT26" i="1"/>
  <c r="HI26" i="1"/>
  <c r="HH26" i="1"/>
  <c r="GK26" i="1"/>
  <c r="GJ26" i="1"/>
  <c r="GE26" i="1"/>
  <c r="GD26" i="1"/>
  <c r="FY26" i="1"/>
  <c r="FX26" i="1"/>
  <c r="FS26" i="1"/>
  <c r="FR26" i="1"/>
  <c r="FM26" i="1"/>
  <c r="FL26" i="1"/>
  <c r="FA26" i="1"/>
  <c r="EZ26" i="1"/>
  <c r="EU26" i="1"/>
  <c r="ET26" i="1"/>
  <c r="EO26" i="1"/>
  <c r="EN26" i="1"/>
  <c r="EC26" i="1"/>
  <c r="EB26" i="1"/>
  <c r="DW26" i="1"/>
  <c r="DV26" i="1"/>
  <c r="DQ26" i="1"/>
  <c r="DP26" i="1"/>
  <c r="DK26" i="1"/>
  <c r="DJ26" i="1"/>
  <c r="DE26" i="1"/>
  <c r="DD26" i="1"/>
  <c r="CY26" i="1"/>
  <c r="CX26" i="1"/>
  <c r="CS26" i="1"/>
  <c r="CR26" i="1"/>
  <c r="CM26" i="1"/>
  <c r="CL26" i="1"/>
  <c r="CG26" i="1"/>
  <c r="CF26" i="1"/>
  <c r="CA26" i="1"/>
  <c r="BZ26" i="1"/>
  <c r="BU26" i="1"/>
  <c r="BT26" i="1"/>
  <c r="BO26" i="1"/>
  <c r="BN26" i="1"/>
  <c r="BI26" i="1"/>
  <c r="BH26" i="1"/>
  <c r="BC26" i="1"/>
  <c r="BB26" i="1"/>
  <c r="AW26" i="1"/>
  <c r="AV26" i="1"/>
  <c r="AR26" i="1"/>
  <c r="AQ26" i="1"/>
  <c r="AP26" i="1"/>
  <c r="AK26" i="1"/>
  <c r="AJ26" i="1"/>
  <c r="AE26" i="1"/>
  <c r="AD26" i="1"/>
  <c r="Y26" i="1"/>
  <c r="X26" i="1"/>
  <c r="S26" i="1"/>
  <c r="R26" i="1"/>
  <c r="M26" i="1"/>
  <c r="L26" i="1"/>
  <c r="G26" i="1"/>
  <c r="F26" i="1"/>
  <c r="MV25" i="1"/>
  <c r="ME25" i="1"/>
  <c r="MA25" i="1"/>
  <c r="MB25" i="1" s="1"/>
  <c r="MC25" i="1" s="1"/>
  <c r="LZ25" i="1"/>
  <c r="LM25" i="1"/>
  <c r="LL25" i="1"/>
  <c r="LG25" i="1"/>
  <c r="LF25" i="1"/>
  <c r="LA25" i="1"/>
  <c r="KZ25" i="1"/>
  <c r="KU25" i="1"/>
  <c r="KT25" i="1"/>
  <c r="KO25" i="1"/>
  <c r="KN25" i="1"/>
  <c r="JW25" i="1"/>
  <c r="JV25" i="1"/>
  <c r="JQ25" i="1"/>
  <c r="JP25" i="1"/>
  <c r="JK25" i="1"/>
  <c r="JJ25" i="1"/>
  <c r="JE25" i="1"/>
  <c r="JD25" i="1"/>
  <c r="IY25" i="1"/>
  <c r="IX25" i="1"/>
  <c r="IS25" i="1"/>
  <c r="IR25" i="1"/>
  <c r="IM25" i="1"/>
  <c r="IL25" i="1"/>
  <c r="IG25" i="1"/>
  <c r="IF25" i="1"/>
  <c r="IA25" i="1"/>
  <c r="HZ25" i="1"/>
  <c r="HU25" i="1"/>
  <c r="HT25" i="1"/>
  <c r="HI25" i="1"/>
  <c r="HH25" i="1"/>
  <c r="GK25" i="1"/>
  <c r="GJ25" i="1"/>
  <c r="GE25" i="1"/>
  <c r="GD25" i="1"/>
  <c r="FY25" i="1"/>
  <c r="FX25" i="1"/>
  <c r="FS25" i="1"/>
  <c r="FR25" i="1"/>
  <c r="FM25" i="1"/>
  <c r="FL25" i="1"/>
  <c r="FA25" i="1"/>
  <c r="EZ25" i="1"/>
  <c r="EU25" i="1"/>
  <c r="ET25" i="1"/>
  <c r="EO25" i="1"/>
  <c r="EN25" i="1"/>
  <c r="EC25" i="1"/>
  <c r="EB25" i="1"/>
  <c r="DW25" i="1"/>
  <c r="DV25" i="1"/>
  <c r="DQ25" i="1"/>
  <c r="DP25" i="1"/>
  <c r="DK25" i="1"/>
  <c r="DJ25" i="1"/>
  <c r="DE25" i="1"/>
  <c r="DD25" i="1"/>
  <c r="CY25" i="1"/>
  <c r="CX25" i="1"/>
  <c r="CS25" i="1"/>
  <c r="CR25" i="1"/>
  <c r="CM25" i="1"/>
  <c r="CL25" i="1"/>
  <c r="CG25" i="1"/>
  <c r="CF25" i="1"/>
  <c r="CA25" i="1"/>
  <c r="BZ25" i="1"/>
  <c r="BU25" i="1"/>
  <c r="BT25" i="1"/>
  <c r="BO25" i="1"/>
  <c r="BN25" i="1"/>
  <c r="BI25" i="1"/>
  <c r="BH25" i="1"/>
  <c r="BC25" i="1"/>
  <c r="BB25" i="1"/>
  <c r="AW25" i="1"/>
  <c r="AV25" i="1"/>
  <c r="AR25" i="1"/>
  <c r="AQ25" i="1"/>
  <c r="AP25" i="1"/>
  <c r="AK25" i="1"/>
  <c r="AJ25" i="1"/>
  <c r="AE25" i="1"/>
  <c r="AD25" i="1"/>
  <c r="Y25" i="1"/>
  <c r="X25" i="1"/>
  <c r="S25" i="1"/>
  <c r="R25" i="1"/>
  <c r="M25" i="1"/>
  <c r="L25" i="1"/>
  <c r="G25" i="1"/>
  <c r="F25" i="1"/>
  <c r="LZ24" i="1"/>
  <c r="LM24" i="1"/>
  <c r="LL24" i="1"/>
  <c r="LG24" i="1"/>
  <c r="LF24" i="1"/>
  <c r="LA24" i="1"/>
  <c r="KZ24" i="1"/>
  <c r="KU24" i="1"/>
  <c r="KT24" i="1"/>
  <c r="KO24" i="1"/>
  <c r="KN24" i="1"/>
  <c r="JW24" i="1"/>
  <c r="JV24" i="1"/>
  <c r="JQ24" i="1"/>
  <c r="JP24" i="1"/>
  <c r="JK24" i="1"/>
  <c r="JJ24" i="1"/>
  <c r="JE24" i="1"/>
  <c r="JD24" i="1"/>
  <c r="IY24" i="1"/>
  <c r="IX24" i="1"/>
  <c r="IS24" i="1"/>
  <c r="IR24" i="1"/>
  <c r="IM24" i="1"/>
  <c r="IL24" i="1"/>
  <c r="IG24" i="1"/>
  <c r="IF24" i="1"/>
  <c r="IA24" i="1"/>
  <c r="HZ24" i="1"/>
  <c r="HU24" i="1"/>
  <c r="HT24" i="1"/>
  <c r="HI24" i="1"/>
  <c r="HH24" i="1"/>
  <c r="GK24" i="1"/>
  <c r="GJ24" i="1"/>
  <c r="GE24" i="1"/>
  <c r="GD24" i="1"/>
  <c r="FY24" i="1"/>
  <c r="FX24" i="1"/>
  <c r="FS24" i="1"/>
  <c r="FR24" i="1"/>
  <c r="FM24" i="1"/>
  <c r="FL24" i="1"/>
  <c r="FA24" i="1"/>
  <c r="EZ24" i="1"/>
  <c r="EU24" i="1"/>
  <c r="ET24" i="1"/>
  <c r="EO24" i="1"/>
  <c r="EN24" i="1"/>
  <c r="EC24" i="1"/>
  <c r="EB24" i="1"/>
  <c r="DW24" i="1"/>
  <c r="DV24" i="1"/>
  <c r="DQ24" i="1"/>
  <c r="DP24" i="1"/>
  <c r="DK24" i="1"/>
  <c r="DJ24" i="1"/>
  <c r="DE24" i="1"/>
  <c r="DD24" i="1"/>
  <c r="CY24" i="1"/>
  <c r="CX24" i="1"/>
  <c r="CS24" i="1"/>
  <c r="CR24" i="1"/>
  <c r="CM24" i="1"/>
  <c r="CL24" i="1"/>
  <c r="CG24" i="1"/>
  <c r="CF24" i="1"/>
  <c r="CA24" i="1"/>
  <c r="BZ24" i="1"/>
  <c r="BU24" i="1"/>
  <c r="BT24" i="1"/>
  <c r="BO24" i="1"/>
  <c r="BN24" i="1"/>
  <c r="BI24" i="1"/>
  <c r="BH24" i="1"/>
  <c r="BC24" i="1"/>
  <c r="BB24" i="1"/>
  <c r="AW24" i="1"/>
  <c r="AV24" i="1"/>
  <c r="AR24" i="1"/>
  <c r="AQ24" i="1"/>
  <c r="AP24" i="1"/>
  <c r="AK24" i="1"/>
  <c r="AJ24" i="1"/>
  <c r="AE24" i="1"/>
  <c r="AD24" i="1"/>
  <c r="Y24" i="1"/>
  <c r="X24" i="1"/>
  <c r="S24" i="1"/>
  <c r="R24" i="1"/>
  <c r="M24" i="1"/>
  <c r="L24" i="1"/>
  <c r="G24" i="1"/>
  <c r="F24" i="1"/>
  <c r="LP23" i="1"/>
  <c r="LJ23" i="1"/>
  <c r="LD23" i="1"/>
  <c r="KX23" i="1"/>
  <c r="KR23" i="1"/>
  <c r="KL23" i="1"/>
  <c r="KF23" i="1"/>
  <c r="JN23" i="1"/>
  <c r="JH23" i="1"/>
  <c r="JB23" i="1"/>
  <c r="IV23" i="1"/>
  <c r="IP23" i="1"/>
  <c r="IJ23" i="1"/>
  <c r="ID23" i="1"/>
  <c r="HX23" i="1"/>
  <c r="HR23" i="1"/>
  <c r="HL23" i="1"/>
  <c r="GH23" i="1"/>
  <c r="FV23" i="1"/>
  <c r="FP23" i="1"/>
  <c r="FJ23" i="1"/>
  <c r="FD23" i="1"/>
  <c r="EX23" i="1"/>
  <c r="ER23" i="1"/>
  <c r="EL23" i="1"/>
  <c r="EF23" i="1"/>
  <c r="DZ23" i="1"/>
  <c r="DT23" i="1"/>
  <c r="DH23" i="1"/>
  <c r="DB23" i="1"/>
  <c r="CV23" i="1"/>
  <c r="CP23" i="1"/>
  <c r="CJ23" i="1"/>
  <c r="CD23" i="1"/>
  <c r="BX23" i="1"/>
  <c r="BR23" i="1"/>
  <c r="BL23" i="1"/>
  <c r="BF23" i="1"/>
  <c r="AZ23" i="1"/>
  <c r="AT23" i="1"/>
  <c r="AN23" i="1"/>
  <c r="AH23" i="1"/>
  <c r="AB23" i="1"/>
  <c r="V23" i="1"/>
  <c r="P23" i="1"/>
  <c r="J23" i="1"/>
  <c r="LP22" i="1"/>
  <c r="LJ22" i="1"/>
  <c r="LD22" i="1"/>
  <c r="KX22" i="1"/>
  <c r="KR22" i="1"/>
  <c r="KL22" i="1"/>
  <c r="KF22" i="1"/>
  <c r="JN22" i="1"/>
  <c r="JH22" i="1"/>
  <c r="IV22" i="1"/>
  <c r="IP22" i="1"/>
  <c r="IJ22" i="1"/>
  <c r="JB22" i="1" s="1"/>
  <c r="ID22" i="1"/>
  <c r="HX22" i="1"/>
  <c r="HR22" i="1"/>
  <c r="HL22" i="1"/>
  <c r="GT22" i="1"/>
  <c r="GN22" i="1"/>
  <c r="GH22" i="1"/>
  <c r="GB22" i="1"/>
  <c r="FV22" i="1"/>
  <c r="FP22" i="1"/>
  <c r="FD22" i="1"/>
  <c r="EX22" i="1"/>
  <c r="ER22" i="1"/>
  <c r="EL22" i="1"/>
  <c r="EF22" i="1"/>
  <c r="DZ22" i="1"/>
  <c r="DT22" i="1"/>
  <c r="DN22" i="1"/>
  <c r="DH22" i="1"/>
  <c r="DB22" i="1"/>
  <c r="CV22" i="1"/>
  <c r="CP22" i="1"/>
  <c r="CJ22" i="1"/>
  <c r="CD22" i="1"/>
  <c r="BX22" i="1"/>
  <c r="BR22" i="1"/>
  <c r="BL22" i="1"/>
  <c r="BF22" i="1"/>
  <c r="AZ22" i="1"/>
  <c r="AT22" i="1"/>
  <c r="AN22" i="1"/>
  <c r="AH22" i="1"/>
  <c r="AB22" i="1"/>
  <c r="V22" i="1"/>
  <c r="P22" i="1"/>
  <c r="J22" i="1"/>
  <c r="LP21" i="1"/>
  <c r="LJ21" i="1"/>
  <c r="LD21" i="1"/>
  <c r="KX21" i="1"/>
  <c r="KR21" i="1"/>
  <c r="KL21" i="1"/>
  <c r="KF21" i="1"/>
  <c r="JN21" i="1"/>
  <c r="JH21" i="1"/>
  <c r="IV21" i="1"/>
  <c r="IP21" i="1"/>
  <c r="IJ21" i="1"/>
  <c r="JB21" i="1" s="1"/>
  <c r="ID21" i="1"/>
  <c r="HX21" i="1"/>
  <c r="HR21" i="1"/>
  <c r="HL21" i="1"/>
  <c r="GT21" i="1"/>
  <c r="GN21" i="1"/>
  <c r="GH21" i="1"/>
  <c r="GB21" i="1"/>
  <c r="FV21" i="1"/>
  <c r="FP21" i="1"/>
  <c r="FD21" i="1"/>
  <c r="EX21" i="1"/>
  <c r="ER21" i="1"/>
  <c r="EL21" i="1"/>
  <c r="EF21" i="1"/>
  <c r="DZ21" i="1"/>
  <c r="DT21" i="1"/>
  <c r="DN21" i="1"/>
  <c r="DH21" i="1"/>
  <c r="DB21" i="1"/>
  <c r="CV21" i="1"/>
  <c r="CP21" i="1"/>
  <c r="CJ21" i="1"/>
  <c r="CD21" i="1"/>
  <c r="BX21" i="1"/>
  <c r="BR21" i="1"/>
  <c r="BL21" i="1"/>
  <c r="BF21" i="1"/>
  <c r="AZ21" i="1"/>
  <c r="AT21" i="1"/>
  <c r="AN21" i="1"/>
  <c r="AH21" i="1"/>
  <c r="AB21" i="1"/>
  <c r="V21" i="1"/>
  <c r="P21" i="1"/>
  <c r="J21" i="1"/>
  <c r="LP20" i="1"/>
  <c r="LJ20" i="1"/>
  <c r="LD20" i="1"/>
  <c r="KX20" i="1"/>
  <c r="KR20" i="1"/>
  <c r="KL20" i="1"/>
  <c r="KF20" i="1"/>
  <c r="JN20" i="1"/>
  <c r="JH20" i="1"/>
  <c r="IV20" i="1"/>
  <c r="IP20" i="1"/>
  <c r="IJ20" i="1"/>
  <c r="JB20" i="1" s="1"/>
  <c r="ID20" i="1"/>
  <c r="HX20" i="1"/>
  <c r="HR20" i="1"/>
  <c r="HL20" i="1"/>
  <c r="GT20" i="1"/>
  <c r="GN20" i="1"/>
  <c r="GH20" i="1"/>
  <c r="GB20" i="1"/>
  <c r="FV20" i="1"/>
  <c r="FP20" i="1"/>
  <c r="FD20" i="1"/>
  <c r="EX20" i="1"/>
  <c r="ER20" i="1"/>
  <c r="EL20" i="1"/>
  <c r="EF20" i="1"/>
  <c r="DZ20" i="1"/>
  <c r="DT20" i="1"/>
  <c r="DN20" i="1"/>
  <c r="DH20" i="1"/>
  <c r="DB20" i="1"/>
  <c r="CV20" i="1"/>
  <c r="CP20" i="1"/>
  <c r="CJ20" i="1"/>
  <c r="CD20" i="1"/>
  <c r="BX20" i="1"/>
  <c r="BR20" i="1"/>
  <c r="BL20" i="1"/>
  <c r="BF20" i="1"/>
  <c r="AZ20" i="1"/>
  <c r="AT20" i="1"/>
  <c r="AN20" i="1"/>
  <c r="AH20" i="1"/>
  <c r="AB20" i="1"/>
  <c r="V20" i="1"/>
  <c r="P20" i="1"/>
  <c r="J20" i="1"/>
  <c r="LP19" i="1"/>
  <c r="LJ19" i="1"/>
  <c r="LD19" i="1"/>
  <c r="KX19" i="1"/>
  <c r="KR19" i="1"/>
  <c r="KL19" i="1"/>
  <c r="KF19" i="1"/>
  <c r="JN19" i="1"/>
  <c r="JH19" i="1"/>
  <c r="IV19" i="1"/>
  <c r="IP19" i="1"/>
  <c r="IJ19" i="1"/>
  <c r="JB19" i="1" s="1"/>
  <c r="ID19" i="1"/>
  <c r="HX19" i="1"/>
  <c r="HR19" i="1"/>
  <c r="HL19" i="1"/>
  <c r="GT19" i="1"/>
  <c r="GN19" i="1"/>
  <c r="GH19" i="1"/>
  <c r="GB19" i="1"/>
  <c r="FV19" i="1"/>
  <c r="FP19" i="1"/>
  <c r="FD19" i="1"/>
  <c r="EX19" i="1"/>
  <c r="ER19" i="1"/>
  <c r="EL19" i="1"/>
  <c r="EF19" i="1"/>
  <c r="DZ19" i="1"/>
  <c r="DT19" i="1"/>
  <c r="DN19" i="1"/>
  <c r="DH19" i="1"/>
  <c r="DB19" i="1"/>
  <c r="CV19" i="1"/>
  <c r="CP19" i="1"/>
  <c r="CJ19" i="1"/>
  <c r="CD19" i="1"/>
  <c r="BX19" i="1"/>
  <c r="BR19" i="1"/>
  <c r="BL19" i="1"/>
  <c r="BF19" i="1"/>
  <c r="AZ19" i="1"/>
  <c r="AT19" i="1"/>
  <c r="AN19" i="1"/>
  <c r="AH19" i="1"/>
  <c r="AB19" i="1"/>
  <c r="V19" i="1"/>
  <c r="P19" i="1"/>
  <c r="J19" i="1"/>
  <c r="LP18" i="1"/>
  <c r="LJ18" i="1"/>
  <c r="LD18" i="1"/>
  <c r="KX18" i="1"/>
  <c r="KR18" i="1"/>
  <c r="KL18" i="1"/>
  <c r="KF18" i="1"/>
  <c r="JN18" i="1"/>
  <c r="JH18" i="1"/>
  <c r="IV18" i="1"/>
  <c r="IP18" i="1"/>
  <c r="IJ18" i="1"/>
  <c r="JB18" i="1" s="1"/>
  <c r="ID18" i="1"/>
  <c r="HX18" i="1"/>
  <c r="HR18" i="1"/>
  <c r="HL18" i="1"/>
  <c r="GT18" i="1"/>
  <c r="GN18" i="1"/>
  <c r="GH18" i="1"/>
  <c r="GB18" i="1"/>
  <c r="FV18" i="1"/>
  <c r="FP18" i="1"/>
  <c r="FD18" i="1"/>
  <c r="EX18" i="1"/>
  <c r="ER18" i="1"/>
  <c r="EL18" i="1"/>
  <c r="EF18" i="1"/>
  <c r="DZ18" i="1"/>
  <c r="DT18" i="1"/>
  <c r="DN18" i="1"/>
  <c r="DH18" i="1"/>
  <c r="DB18" i="1"/>
  <c r="CV18" i="1"/>
  <c r="CP18" i="1"/>
  <c r="CJ18" i="1"/>
  <c r="CD18" i="1"/>
  <c r="BX18" i="1"/>
  <c r="BR18" i="1"/>
  <c r="BL18" i="1"/>
  <c r="BF18" i="1"/>
  <c r="AZ18" i="1"/>
  <c r="AT18" i="1"/>
  <c r="AN18" i="1"/>
  <c r="AH18" i="1"/>
  <c r="AB18" i="1"/>
  <c r="V18" i="1"/>
  <c r="P18" i="1"/>
  <c r="J18" i="1"/>
  <c r="LP17" i="1"/>
  <c r="LJ17" i="1"/>
  <c r="LD17" i="1"/>
  <c r="KX17" i="1"/>
  <c r="KR17" i="1"/>
  <c r="KL17" i="1"/>
  <c r="KF17" i="1"/>
  <c r="JN17" i="1"/>
  <c r="JH17" i="1"/>
  <c r="IV17" i="1"/>
  <c r="IP17" i="1"/>
  <c r="IJ17" i="1"/>
  <c r="JB17" i="1" s="1"/>
  <c r="ID17" i="1"/>
  <c r="HX17" i="1"/>
  <c r="HR17" i="1"/>
  <c r="HL17" i="1"/>
  <c r="GT17" i="1"/>
  <c r="GN17" i="1"/>
  <c r="GH17" i="1"/>
  <c r="GB17" i="1"/>
  <c r="FV17" i="1"/>
  <c r="FP17" i="1"/>
  <c r="FD17" i="1"/>
  <c r="EX17" i="1"/>
  <c r="ER17" i="1"/>
  <c r="EL17" i="1"/>
  <c r="EF17" i="1"/>
  <c r="DZ17" i="1"/>
  <c r="DT17" i="1"/>
  <c r="DN17" i="1"/>
  <c r="DH17" i="1"/>
  <c r="DB17" i="1"/>
  <c r="CV17" i="1"/>
  <c r="CP17" i="1"/>
  <c r="CJ17" i="1"/>
  <c r="CD17" i="1"/>
  <c r="BX17" i="1"/>
  <c r="BR17" i="1"/>
  <c r="BL17" i="1"/>
  <c r="BF17" i="1"/>
  <c r="AZ17" i="1"/>
  <c r="AT17" i="1"/>
  <c r="AN17" i="1"/>
  <c r="AH17" i="1"/>
  <c r="AB17" i="1"/>
  <c r="V17" i="1"/>
  <c r="P17" i="1"/>
  <c r="J17" i="1"/>
  <c r="LP16" i="1"/>
  <c r="LJ16" i="1"/>
  <c r="LD16" i="1"/>
  <c r="KX16" i="1"/>
  <c r="KR16" i="1"/>
  <c r="KL16" i="1"/>
  <c r="KF16" i="1"/>
  <c r="JN16" i="1"/>
  <c r="JH16" i="1"/>
  <c r="IV16" i="1"/>
  <c r="IP16" i="1"/>
  <c r="IJ16" i="1"/>
  <c r="JB16" i="1" s="1"/>
  <c r="ID16" i="1"/>
  <c r="HX16" i="1"/>
  <c r="HR16" i="1"/>
  <c r="HL16" i="1"/>
  <c r="GT16" i="1"/>
  <c r="GN16" i="1"/>
  <c r="GH16" i="1"/>
  <c r="GB16" i="1"/>
  <c r="FV16" i="1"/>
  <c r="FP16" i="1"/>
  <c r="FD16" i="1"/>
  <c r="EX16" i="1"/>
  <c r="ER16" i="1"/>
  <c r="EL16" i="1"/>
  <c r="EF16" i="1"/>
  <c r="DZ16" i="1"/>
  <c r="DT16" i="1"/>
  <c r="DN16" i="1"/>
  <c r="DH16" i="1"/>
  <c r="DB16" i="1"/>
  <c r="CV16" i="1"/>
  <c r="CP16" i="1"/>
  <c r="CJ16" i="1"/>
  <c r="CD16" i="1"/>
  <c r="BX16" i="1"/>
  <c r="BR16" i="1"/>
  <c r="BL16" i="1"/>
  <c r="BF16" i="1"/>
  <c r="AZ16" i="1"/>
  <c r="AT16" i="1"/>
  <c r="AN16" i="1"/>
  <c r="AH16" i="1"/>
  <c r="AB16" i="1"/>
  <c r="V16" i="1"/>
  <c r="P16" i="1"/>
  <c r="J16" i="1"/>
  <c r="LP15" i="1"/>
  <c r="LJ15" i="1"/>
  <c r="LD15" i="1"/>
  <c r="KX15" i="1"/>
  <c r="KR15" i="1"/>
  <c r="KL15" i="1"/>
  <c r="KF15" i="1"/>
  <c r="JN15" i="1"/>
  <c r="JH15" i="1"/>
  <c r="IV15" i="1"/>
  <c r="IP15" i="1"/>
  <c r="IJ15" i="1"/>
  <c r="JB15" i="1" s="1"/>
  <c r="ID15" i="1"/>
  <c r="HX15" i="1"/>
  <c r="HR15" i="1"/>
  <c r="HL15" i="1"/>
  <c r="GT15" i="1"/>
  <c r="GN15" i="1"/>
  <c r="GH15" i="1"/>
  <c r="GB15" i="1"/>
  <c r="FV15" i="1"/>
  <c r="FP15" i="1"/>
  <c r="FD15" i="1"/>
  <c r="EX15" i="1"/>
  <c r="ER15" i="1"/>
  <c r="EL15" i="1"/>
  <c r="EF15" i="1"/>
  <c r="DZ15" i="1"/>
  <c r="DT15" i="1"/>
  <c r="DN15" i="1"/>
  <c r="DH15" i="1"/>
  <c r="DB15" i="1"/>
  <c r="CV15" i="1"/>
  <c r="CP15" i="1"/>
  <c r="CJ15" i="1"/>
  <c r="CD15" i="1"/>
  <c r="BX15" i="1"/>
  <c r="BR15" i="1"/>
  <c r="BL15" i="1"/>
  <c r="BF15" i="1"/>
  <c r="AZ15" i="1"/>
  <c r="AT15" i="1"/>
  <c r="AN15" i="1"/>
  <c r="AH15" i="1"/>
  <c r="AB15" i="1"/>
  <c r="V15" i="1"/>
  <c r="P15" i="1"/>
  <c r="J15" i="1"/>
  <c r="LP14" i="1"/>
  <c r="LJ14" i="1"/>
  <c r="LD14" i="1"/>
  <c r="KX14" i="1"/>
  <c r="KR14" i="1"/>
  <c r="KC14" i="1"/>
  <c r="KF14" i="1" s="1"/>
  <c r="KB14" i="1"/>
  <c r="JZ14" i="1"/>
  <c r="JT14" i="1"/>
  <c r="JN14" i="1"/>
  <c r="JH14" i="1"/>
  <c r="IV14" i="1"/>
  <c r="IP14" i="1"/>
  <c r="IJ14" i="1"/>
  <c r="JB14" i="1" s="1"/>
  <c r="ID14" i="1"/>
  <c r="HX14" i="1"/>
  <c r="HR14" i="1"/>
  <c r="HL14" i="1"/>
  <c r="GT14" i="1"/>
  <c r="GN14" i="1"/>
  <c r="GH14" i="1"/>
  <c r="GB14" i="1"/>
  <c r="FV14" i="1"/>
  <c r="FP14" i="1"/>
  <c r="FD14" i="1"/>
  <c r="EX14" i="1"/>
  <c r="ER14" i="1"/>
  <c r="EL14" i="1"/>
  <c r="EF14" i="1"/>
  <c r="DZ14" i="1"/>
  <c r="DT14" i="1"/>
  <c r="DN14" i="1"/>
  <c r="DH14" i="1"/>
  <c r="DB14" i="1"/>
  <c r="CV14" i="1"/>
  <c r="CP14" i="1"/>
  <c r="CJ14" i="1"/>
  <c r="CD14" i="1"/>
  <c r="BX14" i="1"/>
  <c r="BR14" i="1"/>
  <c r="BL14" i="1"/>
  <c r="BF14" i="1"/>
  <c r="AZ14" i="1"/>
  <c r="AT14" i="1"/>
  <c r="AN14" i="1"/>
  <c r="AH14" i="1"/>
  <c r="AB14" i="1"/>
  <c r="V14" i="1"/>
  <c r="P14" i="1"/>
  <c r="J14" i="1"/>
  <c r="LP13" i="1"/>
  <c r="LJ13" i="1"/>
  <c r="LD13" i="1"/>
  <c r="KX13" i="1"/>
  <c r="KR13" i="1"/>
  <c r="KC13" i="1"/>
  <c r="KL13" i="1" s="1"/>
  <c r="KB13" i="1"/>
  <c r="JZ13" i="1"/>
  <c r="JT13" i="1"/>
  <c r="JN13" i="1"/>
  <c r="JH13" i="1"/>
  <c r="IV13" i="1"/>
  <c r="IP13" i="1"/>
  <c r="IJ13" i="1"/>
  <c r="JB13" i="1" s="1"/>
  <c r="ID13" i="1"/>
  <c r="HX13" i="1"/>
  <c r="HR13" i="1"/>
  <c r="HL13" i="1"/>
  <c r="GT13" i="1"/>
  <c r="GN13" i="1"/>
  <c r="GH13" i="1"/>
  <c r="GB13" i="1"/>
  <c r="FV13" i="1"/>
  <c r="FP13" i="1"/>
  <c r="FD13" i="1"/>
  <c r="EX13" i="1"/>
  <c r="ER13" i="1"/>
  <c r="EL13" i="1"/>
  <c r="EF13" i="1"/>
  <c r="DZ13" i="1"/>
  <c r="DT13" i="1"/>
  <c r="DN13" i="1"/>
  <c r="DH13" i="1"/>
  <c r="DB13" i="1"/>
  <c r="CV13" i="1"/>
  <c r="CP13" i="1"/>
  <c r="CJ13" i="1"/>
  <c r="CD13" i="1"/>
  <c r="BX13" i="1"/>
  <c r="BR13" i="1"/>
  <c r="BL13" i="1"/>
  <c r="BF13" i="1"/>
  <c r="AZ13" i="1"/>
  <c r="AT13" i="1"/>
  <c r="AN13" i="1"/>
  <c r="AH13" i="1"/>
  <c r="AB13" i="1"/>
  <c r="V13" i="1"/>
  <c r="P13" i="1"/>
  <c r="J13" i="1"/>
  <c r="LP12" i="1"/>
  <c r="LJ12" i="1"/>
  <c r="LD12" i="1"/>
  <c r="KX12" i="1"/>
  <c r="KR12" i="1"/>
  <c r="KC12" i="1"/>
  <c r="KB12" i="1"/>
  <c r="JZ12" i="1"/>
  <c r="JT12" i="1"/>
  <c r="JN12" i="1"/>
  <c r="JH12" i="1"/>
  <c r="IV12" i="1"/>
  <c r="IP12" i="1"/>
  <c r="IJ12" i="1"/>
  <c r="JB12" i="1" s="1"/>
  <c r="ID12" i="1"/>
  <c r="HX12" i="1"/>
  <c r="HI12" i="1"/>
  <c r="HR12" i="1" s="1"/>
  <c r="HH12" i="1"/>
  <c r="HF12" i="1"/>
  <c r="GZ12" i="1"/>
  <c r="GT12" i="1"/>
  <c r="GN12" i="1"/>
  <c r="GH12" i="1"/>
  <c r="GB12" i="1"/>
  <c r="FV12" i="1"/>
  <c r="FP12" i="1"/>
  <c r="FD12" i="1"/>
  <c r="EX12" i="1"/>
  <c r="ER12" i="1"/>
  <c r="EL12" i="1"/>
  <c r="EF12" i="1"/>
  <c r="DZ12" i="1"/>
  <c r="DT12" i="1"/>
  <c r="DN12" i="1"/>
  <c r="DH12" i="1"/>
  <c r="DB12" i="1"/>
  <c r="CV12" i="1"/>
  <c r="CP12" i="1"/>
  <c r="CJ12" i="1"/>
  <c r="CD12" i="1"/>
  <c r="BX12" i="1"/>
  <c r="BR12" i="1"/>
  <c r="BL12" i="1"/>
  <c r="BF12" i="1"/>
  <c r="AZ12" i="1"/>
  <c r="AT12" i="1"/>
  <c r="AN12" i="1"/>
  <c r="AH12" i="1"/>
  <c r="AB12" i="1"/>
  <c r="V12" i="1"/>
  <c r="P12" i="1"/>
  <c r="J12" i="1"/>
  <c r="LP11" i="1"/>
  <c r="LJ11" i="1"/>
  <c r="LD11" i="1"/>
  <c r="KX11" i="1"/>
  <c r="KR11" i="1"/>
  <c r="KC11" i="1"/>
  <c r="KB11" i="1"/>
  <c r="JZ11" i="1"/>
  <c r="JT11" i="1"/>
  <c r="JN11" i="1"/>
  <c r="JH11" i="1"/>
  <c r="IV11" i="1"/>
  <c r="IP11" i="1"/>
  <c r="IJ11" i="1"/>
  <c r="ID11" i="1"/>
  <c r="HX11" i="1"/>
  <c r="HI11" i="1"/>
  <c r="GW22" i="1" s="1"/>
  <c r="GZ22" i="1" s="1"/>
  <c r="HH11" i="1"/>
  <c r="HF11" i="1"/>
  <c r="GZ11" i="1"/>
  <c r="GT11" i="1"/>
  <c r="GN11" i="1"/>
  <c r="GH11" i="1"/>
  <c r="GB11" i="1"/>
  <c r="FV11" i="1"/>
  <c r="FP11" i="1"/>
  <c r="FD11" i="1"/>
  <c r="EX11" i="1"/>
  <c r="ER11" i="1"/>
  <c r="EL11" i="1"/>
  <c r="EF11" i="1"/>
  <c r="DZ11" i="1"/>
  <c r="DT11" i="1"/>
  <c r="DN11" i="1"/>
  <c r="DH11" i="1"/>
  <c r="DB11" i="1"/>
  <c r="CV11" i="1"/>
  <c r="CP11" i="1"/>
  <c r="CJ11" i="1"/>
  <c r="CD11" i="1"/>
  <c r="BX11" i="1"/>
  <c r="BR11" i="1"/>
  <c r="BL11" i="1"/>
  <c r="BF11" i="1"/>
  <c r="AZ11" i="1"/>
  <c r="AT11" i="1"/>
  <c r="AN11" i="1"/>
  <c r="AH11" i="1"/>
  <c r="AB11" i="1"/>
  <c r="V11" i="1"/>
  <c r="P11" i="1"/>
  <c r="J11" i="1"/>
  <c r="LF8" i="1"/>
  <c r="KZ8" i="1"/>
  <c r="KT8" i="1"/>
  <c r="KN8" i="1"/>
  <c r="KH8" i="1"/>
  <c r="JV8" i="1"/>
  <c r="JP8" i="1"/>
  <c r="JJ8" i="1"/>
  <c r="JD8" i="1"/>
  <c r="IX8" i="1"/>
  <c r="IR8" i="1"/>
  <c r="IL8" i="1"/>
  <c r="IF8" i="1"/>
  <c r="HZ8" i="1"/>
  <c r="HT8" i="1"/>
  <c r="HN8" i="1"/>
  <c r="HH8" i="1"/>
  <c r="GP8" i="1"/>
  <c r="GJ8" i="1"/>
  <c r="GD8" i="1"/>
  <c r="FX8" i="1"/>
  <c r="FR8" i="1"/>
  <c r="FL8" i="1"/>
  <c r="EZ8" i="1"/>
  <c r="ET8" i="1"/>
  <c r="EN8" i="1"/>
  <c r="EH8" i="1"/>
  <c r="EB8" i="1"/>
  <c r="DV8" i="1"/>
  <c r="DP8" i="1"/>
  <c r="DJ8" i="1"/>
  <c r="DD8" i="1"/>
  <c r="CX8" i="1"/>
  <c r="CR8" i="1"/>
  <c r="CL8" i="1"/>
  <c r="CF8" i="1"/>
  <c r="BZ8" i="1"/>
  <c r="BT8" i="1"/>
  <c r="BN8" i="1"/>
  <c r="BH8" i="1"/>
  <c r="BB8" i="1"/>
  <c r="AV8" i="1"/>
  <c r="AP8" i="1"/>
  <c r="AJ8" i="1"/>
  <c r="AD8" i="1"/>
  <c r="X8" i="1"/>
  <c r="R8" i="1"/>
  <c r="L8" i="1"/>
  <c r="F8" i="1"/>
  <c r="LF7" i="1"/>
  <c r="KZ7" i="1"/>
  <c r="KT7" i="1"/>
  <c r="KN7" i="1"/>
  <c r="KH7" i="1"/>
  <c r="JV7" i="1"/>
  <c r="JP7" i="1"/>
  <c r="JJ7" i="1"/>
  <c r="JD7" i="1"/>
  <c r="IX7" i="1"/>
  <c r="IR7" i="1"/>
  <c r="IL7" i="1"/>
  <c r="IF7" i="1"/>
  <c r="HZ7" i="1"/>
  <c r="HT7" i="1"/>
  <c r="HN7" i="1"/>
  <c r="HH7" i="1"/>
  <c r="GP7" i="1"/>
  <c r="GJ7" i="1"/>
  <c r="GD7" i="1"/>
  <c r="FX7" i="1"/>
  <c r="FR7" i="1"/>
  <c r="FL7" i="1"/>
  <c r="EZ7" i="1"/>
  <c r="ET7" i="1"/>
  <c r="EN7" i="1"/>
  <c r="EH7" i="1"/>
  <c r="EB7" i="1"/>
  <c r="DV7" i="1"/>
  <c r="DP7" i="1"/>
  <c r="DJ7" i="1"/>
  <c r="DD7" i="1"/>
  <c r="CX7" i="1"/>
  <c r="CR7" i="1"/>
  <c r="CL7" i="1"/>
  <c r="CF7" i="1"/>
  <c r="BZ7" i="1"/>
  <c r="BT7" i="1"/>
  <c r="BN7" i="1"/>
  <c r="BH7" i="1"/>
  <c r="BB7" i="1"/>
  <c r="AV7" i="1"/>
  <c r="AP7" i="1"/>
  <c r="AJ7" i="1"/>
  <c r="AD7" i="1"/>
  <c r="X7" i="1"/>
  <c r="R7" i="1"/>
  <c r="L7" i="1"/>
  <c r="F7" i="1"/>
  <c r="LF6" i="1"/>
  <c r="KZ6" i="1"/>
  <c r="KT6" i="1"/>
  <c r="KN6" i="1"/>
  <c r="KH6" i="1"/>
  <c r="JV6" i="1"/>
  <c r="JP6" i="1"/>
  <c r="JJ6" i="1"/>
  <c r="JD6" i="1"/>
  <c r="IX6" i="1"/>
  <c r="IR6" i="1"/>
  <c r="IL6" i="1"/>
  <c r="IF6" i="1"/>
  <c r="HZ6" i="1"/>
  <c r="HT6" i="1"/>
  <c r="HN6" i="1"/>
  <c r="HH6" i="1"/>
  <c r="GP6" i="1"/>
  <c r="GJ6" i="1"/>
  <c r="GD6" i="1"/>
  <c r="FX6" i="1"/>
  <c r="FR6" i="1"/>
  <c r="FL6" i="1"/>
  <c r="EZ6" i="1"/>
  <c r="ET6" i="1"/>
  <c r="EN6" i="1"/>
  <c r="EH6" i="1"/>
  <c r="EB6" i="1"/>
  <c r="DV6" i="1"/>
  <c r="DP6" i="1"/>
  <c r="DJ6" i="1"/>
  <c r="DD6" i="1"/>
  <c r="CX6" i="1"/>
  <c r="CR6" i="1"/>
  <c r="CL6" i="1"/>
  <c r="CF6" i="1"/>
  <c r="BZ6" i="1"/>
  <c r="BT6" i="1"/>
  <c r="BN6" i="1"/>
  <c r="BH6" i="1"/>
  <c r="BB6" i="1"/>
  <c r="AV6" i="1"/>
  <c r="AP6" i="1"/>
  <c r="AJ6" i="1"/>
  <c r="AD6" i="1"/>
  <c r="X6" i="1"/>
  <c r="R6" i="1"/>
  <c r="L6" i="1"/>
  <c r="F6" i="1"/>
  <c r="LF5" i="1"/>
  <c r="KZ5" i="1"/>
  <c r="KT5" i="1"/>
  <c r="KN5" i="1"/>
  <c r="KH5" i="1"/>
  <c r="JV5" i="1"/>
  <c r="JP5" i="1"/>
  <c r="JJ5" i="1"/>
  <c r="JD5" i="1"/>
  <c r="IX5" i="1"/>
  <c r="IR5" i="1"/>
  <c r="IL5" i="1"/>
  <c r="IF5" i="1"/>
  <c r="HZ5" i="1"/>
  <c r="HT5" i="1"/>
  <c r="HN5" i="1"/>
  <c r="HH5" i="1"/>
  <c r="GP5" i="1"/>
  <c r="GJ5" i="1"/>
  <c r="GD5" i="1"/>
  <c r="FX5" i="1"/>
  <c r="FR5" i="1"/>
  <c r="FL5" i="1"/>
  <c r="EZ5" i="1"/>
  <c r="ET5" i="1"/>
  <c r="EN5" i="1"/>
  <c r="EH5" i="1"/>
  <c r="EB5" i="1"/>
  <c r="DV5" i="1"/>
  <c r="DP5" i="1"/>
  <c r="DJ5" i="1"/>
  <c r="DD5" i="1"/>
  <c r="CX5" i="1"/>
  <c r="CR5" i="1"/>
  <c r="CL5" i="1"/>
  <c r="CF5" i="1"/>
  <c r="BZ5" i="1"/>
  <c r="BT5" i="1"/>
  <c r="BN5" i="1"/>
  <c r="BH5" i="1"/>
  <c r="BB5" i="1"/>
  <c r="AV5" i="1"/>
  <c r="AP5" i="1"/>
  <c r="AJ5" i="1"/>
  <c r="AD5" i="1"/>
  <c r="X5" i="1"/>
  <c r="R5" i="1"/>
  <c r="L5" i="1"/>
  <c r="F5" i="1"/>
  <c r="D5" i="1"/>
  <c r="LF4" i="1"/>
  <c r="KZ4" i="1"/>
  <c r="KT4" i="1"/>
  <c r="KN4" i="1"/>
  <c r="KH4" i="1"/>
  <c r="JV4" i="1"/>
  <c r="JP4" i="1"/>
  <c r="JJ4" i="1"/>
  <c r="JD4" i="1"/>
  <c r="IX4" i="1"/>
  <c r="IR4" i="1"/>
  <c r="IL4" i="1"/>
  <c r="IF4" i="1"/>
  <c r="HZ4" i="1"/>
  <c r="HT4" i="1"/>
  <c r="HN4" i="1"/>
  <c r="HH4" i="1"/>
  <c r="GP4" i="1"/>
  <c r="GJ4" i="1"/>
  <c r="GD4" i="1"/>
  <c r="FX4" i="1"/>
  <c r="FR4" i="1"/>
  <c r="FL4" i="1"/>
  <c r="EZ4" i="1"/>
  <c r="ET4" i="1"/>
  <c r="EN4" i="1"/>
  <c r="EH4" i="1"/>
  <c r="EB4" i="1"/>
  <c r="DV4" i="1"/>
  <c r="DP4" i="1"/>
  <c r="DJ4" i="1"/>
  <c r="DD4" i="1"/>
  <c r="CX4" i="1"/>
  <c r="CR4" i="1"/>
  <c r="CL4" i="1"/>
  <c r="CF4" i="1"/>
  <c r="BZ4" i="1"/>
  <c r="BT4" i="1"/>
  <c r="BN4" i="1"/>
  <c r="BH4" i="1"/>
  <c r="BB4" i="1"/>
  <c r="AV4" i="1"/>
  <c r="AP4" i="1"/>
  <c r="AJ4" i="1"/>
  <c r="AD4" i="1"/>
  <c r="X4" i="1"/>
  <c r="R4" i="1"/>
  <c r="L4" i="1"/>
  <c r="F4" i="1"/>
  <c r="D4" i="1"/>
  <c r="D3" i="1"/>
  <c r="D2" i="1"/>
  <c r="GH7" i="1" l="1"/>
  <c r="LR201" i="1"/>
  <c r="LS201" i="1" s="1"/>
  <c r="AB7" i="1"/>
  <c r="BX7" i="1"/>
  <c r="DT7" i="1"/>
  <c r="FV7" i="1"/>
  <c r="JH7" i="1"/>
  <c r="LR33" i="1"/>
  <c r="LS33" i="1" s="1"/>
  <c r="LR283" i="1"/>
  <c r="LS283" i="1" s="1"/>
  <c r="LR123" i="1"/>
  <c r="LS123" i="1" s="1"/>
  <c r="LR134" i="1"/>
  <c r="LS134" i="1" s="1"/>
  <c r="LR153" i="1"/>
  <c r="LS153" i="1" s="1"/>
  <c r="LR179" i="1"/>
  <c r="LS179" i="1" s="1"/>
  <c r="LR183" i="1"/>
  <c r="LS183" i="1" s="1"/>
  <c r="LR233" i="1"/>
  <c r="LS233" i="1" s="1"/>
  <c r="LR240" i="1"/>
  <c r="LS240" i="1" s="1"/>
  <c r="LR263" i="1"/>
  <c r="LS263" i="1" s="1"/>
  <c r="LR288" i="1"/>
  <c r="LS288" i="1" s="1"/>
  <c r="LR293" i="1"/>
  <c r="LS293" i="1" s="1"/>
  <c r="LR116" i="1"/>
  <c r="LS116" i="1" s="1"/>
  <c r="LR150" i="1"/>
  <c r="LS150" i="1" s="1"/>
  <c r="LR209" i="1"/>
  <c r="LS209" i="1" s="1"/>
  <c r="LR269" i="1"/>
  <c r="LS269" i="1" s="1"/>
  <c r="LR295" i="1"/>
  <c r="LS295" i="1" s="1"/>
  <c r="LR44" i="1"/>
  <c r="LS44" i="1" s="1"/>
  <c r="LR118" i="1"/>
  <c r="LS118" i="1" s="1"/>
  <c r="LR286" i="1"/>
  <c r="LS286" i="1" s="1"/>
  <c r="KL14" i="1"/>
  <c r="AN7" i="1"/>
  <c r="EF7" i="1"/>
  <c r="LR31" i="1"/>
  <c r="LS31" i="1" s="1"/>
  <c r="LR35" i="1"/>
  <c r="LS35" i="1" s="1"/>
  <c r="LR120" i="1"/>
  <c r="LS120" i="1" s="1"/>
  <c r="LR251" i="1"/>
  <c r="LS251" i="1" s="1"/>
  <c r="LR268" i="1"/>
  <c r="LS268" i="1" s="1"/>
  <c r="LR275" i="1"/>
  <c r="LS275" i="1" s="1"/>
  <c r="LR312" i="1"/>
  <c r="LS312" i="1" s="1"/>
  <c r="LR320" i="1"/>
  <c r="LS320" i="1" s="1"/>
  <c r="LR337" i="1"/>
  <c r="LS337" i="1" s="1"/>
  <c r="LR338" i="1"/>
  <c r="LS338" i="1" s="1"/>
  <c r="CJ7" i="1"/>
  <c r="LR26" i="1"/>
  <c r="LS26" i="1" s="1"/>
  <c r="LR42" i="1"/>
  <c r="LS42" i="1" s="1"/>
  <c r="LR96" i="1"/>
  <c r="LS96" i="1" s="1"/>
  <c r="LR99" i="1"/>
  <c r="LS99" i="1" s="1"/>
  <c r="LR102" i="1"/>
  <c r="LS102" i="1" s="1"/>
  <c r="LR124" i="1"/>
  <c r="LS124" i="1" s="1"/>
  <c r="BL7" i="1"/>
  <c r="J5" i="1"/>
  <c r="H99" i="1" s="1"/>
  <c r="DB5" i="1"/>
  <c r="EX5" i="1"/>
  <c r="EV338" i="1" s="1"/>
  <c r="AZ7" i="1"/>
  <c r="LJ5" i="1"/>
  <c r="LH123" i="1" s="1"/>
  <c r="LR57" i="1"/>
  <c r="LS57" i="1" s="1"/>
  <c r="LR62" i="1"/>
  <c r="LS62" i="1" s="1"/>
  <c r="LR64" i="1"/>
  <c r="LS64" i="1" s="1"/>
  <c r="LR66" i="1"/>
  <c r="LS66" i="1" s="1"/>
  <c r="LR71" i="1"/>
  <c r="LS71" i="1" s="1"/>
  <c r="LR76" i="1"/>
  <c r="LS76" i="1" s="1"/>
  <c r="LR83" i="1"/>
  <c r="LS83" i="1" s="1"/>
  <c r="LR89" i="1"/>
  <c r="LS89" i="1" s="1"/>
  <c r="LR95" i="1"/>
  <c r="LS95" i="1" s="1"/>
  <c r="LR106" i="1"/>
  <c r="LS106" i="1" s="1"/>
  <c r="LR115" i="1"/>
  <c r="LS115" i="1" s="1"/>
  <c r="LR119" i="1"/>
  <c r="LS119" i="1" s="1"/>
  <c r="FD7" i="1"/>
  <c r="BF5" i="1"/>
  <c r="BD150" i="1" s="1"/>
  <c r="CD5" i="1"/>
  <c r="CB221" i="1" s="1"/>
  <c r="GB5" i="1"/>
  <c r="HL12" i="1"/>
  <c r="ER7" i="1"/>
  <c r="LR52" i="1"/>
  <c r="LS52" i="1" s="1"/>
  <c r="LR54" i="1"/>
  <c r="LS54" i="1" s="1"/>
  <c r="LR59" i="1"/>
  <c r="LS59" i="1" s="1"/>
  <c r="LR61" i="1"/>
  <c r="LS61" i="1" s="1"/>
  <c r="LR68" i="1"/>
  <c r="LS68" i="1" s="1"/>
  <c r="LR82" i="1"/>
  <c r="LS82" i="1" s="1"/>
  <c r="LR88" i="1"/>
  <c r="LS88" i="1" s="1"/>
  <c r="LR91" i="1"/>
  <c r="LS91" i="1" s="1"/>
  <c r="LR94" i="1"/>
  <c r="LS94" i="1" s="1"/>
  <c r="LR98" i="1"/>
  <c r="LS98" i="1" s="1"/>
  <c r="LR101" i="1"/>
  <c r="LS101" i="1" s="1"/>
  <c r="LR108" i="1"/>
  <c r="LS108" i="1" s="1"/>
  <c r="LR112" i="1"/>
  <c r="LS112" i="1" s="1"/>
  <c r="LR145" i="1"/>
  <c r="LS145" i="1" s="1"/>
  <c r="LR202" i="1"/>
  <c r="LS202" i="1" s="1"/>
  <c r="LR239" i="1"/>
  <c r="LS239" i="1" s="1"/>
  <c r="LR262" i="1"/>
  <c r="LS262" i="1" s="1"/>
  <c r="LR266" i="1"/>
  <c r="LS266" i="1" s="1"/>
  <c r="LR272" i="1"/>
  <c r="LS272" i="1" s="1"/>
  <c r="LR281" i="1"/>
  <c r="LS281" i="1" s="1"/>
  <c r="LR316" i="1"/>
  <c r="LS316" i="1" s="1"/>
  <c r="LR326" i="1"/>
  <c r="LS326" i="1" s="1"/>
  <c r="P7" i="1"/>
  <c r="DH7" i="1"/>
  <c r="KX5" i="1"/>
  <c r="AH5" i="1"/>
  <c r="DZ5" i="1"/>
  <c r="CV7" i="1"/>
  <c r="GT7" i="1"/>
  <c r="IV7" i="1"/>
  <c r="KI14" i="1"/>
  <c r="LR56" i="1"/>
  <c r="LS56" i="1" s="1"/>
  <c r="LR58" i="1"/>
  <c r="LS58" i="1" s="1"/>
  <c r="LR63" i="1"/>
  <c r="LS63" i="1" s="1"/>
  <c r="LR65" i="1"/>
  <c r="LS65" i="1" s="1"/>
  <c r="LR70" i="1"/>
  <c r="LS70" i="1" s="1"/>
  <c r="LR80" i="1"/>
  <c r="LS80" i="1" s="1"/>
  <c r="LR87" i="1"/>
  <c r="LS87" i="1" s="1"/>
  <c r="LR90" i="1"/>
  <c r="LS90" i="1" s="1"/>
  <c r="LR93" i="1"/>
  <c r="LS93" i="1" s="1"/>
  <c r="LR97" i="1"/>
  <c r="LS97" i="1" s="1"/>
  <c r="LR100" i="1"/>
  <c r="LS100" i="1" s="1"/>
  <c r="LR107" i="1"/>
  <c r="LS107" i="1" s="1"/>
  <c r="LR146" i="1"/>
  <c r="LS146" i="1" s="1"/>
  <c r="LR152" i="1"/>
  <c r="LS152" i="1" s="1"/>
  <c r="LR308" i="1"/>
  <c r="LS308" i="1" s="1"/>
  <c r="JH5" i="1"/>
  <c r="KI13" i="1"/>
  <c r="KF13" i="1"/>
  <c r="JN5" i="1"/>
  <c r="LR28" i="1"/>
  <c r="LS28" i="1" s="1"/>
  <c r="LR30" i="1"/>
  <c r="LS30" i="1" s="1"/>
  <c r="LR37" i="1"/>
  <c r="LS37" i="1" s="1"/>
  <c r="LR39" i="1"/>
  <c r="LS39" i="1" s="1"/>
  <c r="LR46" i="1"/>
  <c r="LS46" i="1" s="1"/>
  <c r="LR48" i="1"/>
  <c r="LS48" i="1" s="1"/>
  <c r="LR50" i="1"/>
  <c r="LS50" i="1" s="1"/>
  <c r="JW22" i="1"/>
  <c r="JZ22" i="1" s="1"/>
  <c r="KL11" i="1"/>
  <c r="JQ21" i="1"/>
  <c r="JT21" i="1" s="1"/>
  <c r="JQ17" i="1"/>
  <c r="JT17" i="1" s="1"/>
  <c r="KI11" i="1"/>
  <c r="IP5" i="1"/>
  <c r="IN110" i="1" s="1"/>
  <c r="LR25" i="1"/>
  <c r="LS25" i="1" s="1"/>
  <c r="LR27" i="1"/>
  <c r="LS27" i="1" s="1"/>
  <c r="LR32" i="1"/>
  <c r="LS32" i="1" s="1"/>
  <c r="LR34" i="1"/>
  <c r="LS34" i="1" s="1"/>
  <c r="LR41" i="1"/>
  <c r="LS41" i="1" s="1"/>
  <c r="LR43" i="1"/>
  <c r="LS43" i="1" s="1"/>
  <c r="LR45" i="1"/>
  <c r="LS45" i="1" s="1"/>
  <c r="IJ5" i="1"/>
  <c r="IH70" i="1" s="1"/>
  <c r="JB11" i="1"/>
  <c r="JB7" i="1" s="1"/>
  <c r="IJ7" i="1"/>
  <c r="HX7" i="1"/>
  <c r="AB5" i="1"/>
  <c r="AZ5" i="1"/>
  <c r="BX5" i="1"/>
  <c r="CV5" i="1"/>
  <c r="DT5" i="1"/>
  <c r="DR98" i="1" s="1"/>
  <c r="ER5" i="1"/>
  <c r="FV5" i="1"/>
  <c r="FT57" i="1" s="1"/>
  <c r="GT5" i="1"/>
  <c r="KR7" i="1"/>
  <c r="JN7" i="1"/>
  <c r="KI12" i="1"/>
  <c r="KL12" i="1"/>
  <c r="JW19" i="1"/>
  <c r="JZ19" i="1" s="1"/>
  <c r="LR24" i="1"/>
  <c r="LS24" i="1" s="1"/>
  <c r="LR29" i="1"/>
  <c r="LS29" i="1" s="1"/>
  <c r="LR36" i="1"/>
  <c r="LS36" i="1" s="1"/>
  <c r="LR38" i="1"/>
  <c r="LS38" i="1" s="1"/>
  <c r="LR40" i="1"/>
  <c r="LS40" i="1" s="1"/>
  <c r="LR47" i="1"/>
  <c r="LS47" i="1" s="1"/>
  <c r="LR111" i="1"/>
  <c r="LS111" i="1" s="1"/>
  <c r="LR122" i="1"/>
  <c r="LS122" i="1" s="1"/>
  <c r="MC232" i="1"/>
  <c r="J7" i="1"/>
  <c r="AH7" i="1"/>
  <c r="BF7" i="1"/>
  <c r="CD7" i="1"/>
  <c r="DB7" i="1"/>
  <c r="DZ7" i="1"/>
  <c r="EX7" i="1"/>
  <c r="GB7" i="1"/>
  <c r="LD7" i="1"/>
  <c r="IP7" i="1"/>
  <c r="LJ7" i="1"/>
  <c r="V5" i="1"/>
  <c r="AT7" i="1"/>
  <c r="BR7" i="1"/>
  <c r="CP7" i="1"/>
  <c r="DN7" i="1"/>
  <c r="EL7" i="1"/>
  <c r="FP7" i="1"/>
  <c r="GN7" i="1"/>
  <c r="KX7" i="1"/>
  <c r="LR49" i="1"/>
  <c r="LS49" i="1" s="1"/>
  <c r="FZ52" i="1"/>
  <c r="LR77" i="1"/>
  <c r="LS77" i="1" s="1"/>
  <c r="LR85" i="1"/>
  <c r="LS85" i="1" s="1"/>
  <c r="MC101" i="1"/>
  <c r="MC103" i="1"/>
  <c r="LR104" i="1"/>
  <c r="LS104" i="1" s="1"/>
  <c r="MC106" i="1"/>
  <c r="LR117" i="1"/>
  <c r="LS117" i="1" s="1"/>
  <c r="LR195" i="1"/>
  <c r="LS195" i="1" s="1"/>
  <c r="P5" i="1"/>
  <c r="AN5" i="1"/>
  <c r="AL332" i="1" s="1"/>
  <c r="BL5" i="1"/>
  <c r="CJ5" i="1"/>
  <c r="DH5" i="1"/>
  <c r="EF5" i="1"/>
  <c r="ED322" i="1" s="1"/>
  <c r="FD5" i="1"/>
  <c r="GH5" i="1"/>
  <c r="ID7" i="1"/>
  <c r="V7" i="1"/>
  <c r="HX5" i="1"/>
  <c r="IV5" i="1"/>
  <c r="KR5" i="1"/>
  <c r="LP7" i="1"/>
  <c r="LP5" i="1"/>
  <c r="JL25" i="1"/>
  <c r="LR51" i="1"/>
  <c r="LS51" i="1" s="1"/>
  <c r="LR53" i="1"/>
  <c r="LS53" i="1" s="1"/>
  <c r="LR55" i="1"/>
  <c r="LS55" i="1" s="1"/>
  <c r="LR60" i="1"/>
  <c r="LS60" i="1" s="1"/>
  <c r="LR67" i="1"/>
  <c r="LS67" i="1" s="1"/>
  <c r="LR69" i="1"/>
  <c r="LS69" i="1" s="1"/>
  <c r="LR74" i="1"/>
  <c r="LS74" i="1" s="1"/>
  <c r="LR84" i="1"/>
  <c r="LS84" i="1" s="1"/>
  <c r="MC98" i="1"/>
  <c r="LR110" i="1"/>
  <c r="LS110" i="1" s="1"/>
  <c r="LR121" i="1"/>
  <c r="LS121" i="1" s="1"/>
  <c r="MC147" i="1"/>
  <c r="LR148" i="1"/>
  <c r="LS148" i="1" s="1"/>
  <c r="LR75" i="1"/>
  <c r="LS75" i="1" s="1"/>
  <c r="LR79" i="1"/>
  <c r="LS79" i="1" s="1"/>
  <c r="LR103" i="1"/>
  <c r="LS103" i="1" s="1"/>
  <c r="LR105" i="1"/>
  <c r="LS105" i="1" s="1"/>
  <c r="LR114" i="1"/>
  <c r="LS114" i="1" s="1"/>
  <c r="LR73" i="1"/>
  <c r="LS73" i="1" s="1"/>
  <c r="LR78" i="1"/>
  <c r="LS78" i="1" s="1"/>
  <c r="LR86" i="1"/>
  <c r="LS86" i="1" s="1"/>
  <c r="LR92" i="1"/>
  <c r="LS92" i="1" s="1"/>
  <c r="LR125" i="1"/>
  <c r="LS125" i="1" s="1"/>
  <c r="LR128" i="1"/>
  <c r="LS128" i="1" s="1"/>
  <c r="LR151" i="1"/>
  <c r="LS151" i="1" s="1"/>
  <c r="LR159" i="1"/>
  <c r="LS159" i="1" s="1"/>
  <c r="LR163" i="1"/>
  <c r="LS163" i="1" s="1"/>
  <c r="LR173" i="1"/>
  <c r="LS173" i="1" s="1"/>
  <c r="LR184" i="1"/>
  <c r="LS184" i="1" s="1"/>
  <c r="LR192" i="1"/>
  <c r="LS192" i="1" s="1"/>
  <c r="LR231" i="1"/>
  <c r="LS231" i="1" s="1"/>
  <c r="LR237" i="1"/>
  <c r="LS237" i="1" s="1"/>
  <c r="LR315" i="1"/>
  <c r="LS315" i="1" s="1"/>
  <c r="LR72" i="1"/>
  <c r="LS72" i="1" s="1"/>
  <c r="LR81" i="1"/>
  <c r="LS81" i="1" s="1"/>
  <c r="LR109" i="1"/>
  <c r="LS109" i="1" s="1"/>
  <c r="LR113" i="1"/>
  <c r="LS113" i="1" s="1"/>
  <c r="MC154" i="1"/>
  <c r="N332" i="1"/>
  <c r="N321" i="1"/>
  <c r="N307" i="1"/>
  <c r="N303" i="1"/>
  <c r="N279" i="1"/>
  <c r="N260" i="1"/>
  <c r="N281" i="1"/>
  <c r="N258" i="1"/>
  <c r="N232" i="1"/>
  <c r="N220" i="1"/>
  <c r="N230" i="1"/>
  <c r="N194" i="1"/>
  <c r="N184" i="1"/>
  <c r="N172" i="1"/>
  <c r="N182" i="1"/>
  <c r="N135" i="1"/>
  <c r="N123" i="1"/>
  <c r="N131" i="1"/>
  <c r="N147" i="1"/>
  <c r="N104" i="1"/>
  <c r="N174" i="1"/>
  <c r="N122" i="1"/>
  <c r="N52" i="1"/>
  <c r="N103" i="1"/>
  <c r="N83" i="1"/>
  <c r="N64" i="1"/>
  <c r="N43" i="1"/>
  <c r="N36" i="1"/>
  <c r="N26" i="1"/>
  <c r="N49" i="1"/>
  <c r="N114" i="1"/>
  <c r="N102" i="1"/>
  <c r="N30" i="1"/>
  <c r="DF322" i="1"/>
  <c r="DF302" i="1"/>
  <c r="DF217" i="1"/>
  <c r="DF249" i="1"/>
  <c r="DF205" i="1"/>
  <c r="DF136" i="1"/>
  <c r="DF121" i="1"/>
  <c r="DF45" i="1"/>
  <c r="DF103" i="1"/>
  <c r="DF83" i="1"/>
  <c r="DF66" i="1"/>
  <c r="DF58" i="1"/>
  <c r="FB337" i="1"/>
  <c r="FB320" i="1"/>
  <c r="FB299" i="1"/>
  <c r="FB255" i="1"/>
  <c r="FB251" i="1"/>
  <c r="FB239" i="1"/>
  <c r="FB230" i="1"/>
  <c r="FB203" i="1"/>
  <c r="FB225" i="1"/>
  <c r="FB189" i="1"/>
  <c r="FB148" i="1"/>
  <c r="FB134" i="1"/>
  <c r="FB91" i="1"/>
  <c r="FB33" i="1"/>
  <c r="FB100" i="1"/>
  <c r="FB78" i="1"/>
  <c r="FB113" i="1"/>
  <c r="FB46" i="1"/>
  <c r="FB110" i="1"/>
  <c r="FB71" i="1"/>
  <c r="FB64" i="1"/>
  <c r="FB38" i="1"/>
  <c r="HV335" i="1"/>
  <c r="HV324" i="1"/>
  <c r="HV300" i="1"/>
  <c r="HV253" i="1"/>
  <c r="HV237" i="1"/>
  <c r="HV163" i="1"/>
  <c r="HV205" i="1"/>
  <c r="HV187" i="1"/>
  <c r="HV193" i="1"/>
  <c r="HV132" i="1"/>
  <c r="HV35" i="1"/>
  <c r="HV103" i="1"/>
  <c r="HV73" i="1"/>
  <c r="HV66" i="1"/>
  <c r="HV45" i="1"/>
  <c r="HV101" i="1"/>
  <c r="HV38" i="1"/>
  <c r="KP304" i="1"/>
  <c r="KP290" i="1"/>
  <c r="KP233" i="1"/>
  <c r="KP203" i="1"/>
  <c r="KP187" i="1"/>
  <c r="KP119" i="1"/>
  <c r="KP93" i="1"/>
  <c r="KP39" i="1"/>
  <c r="KP169" i="1"/>
  <c r="KP40" i="1"/>
  <c r="LN34" i="1"/>
  <c r="JL340" i="1"/>
  <c r="JL338" i="1"/>
  <c r="JL335" i="1"/>
  <c r="JL328" i="1"/>
  <c r="JL316" i="1"/>
  <c r="JL302" i="1"/>
  <c r="JL296" i="1"/>
  <c r="JL294" i="1"/>
  <c r="JL280" i="1"/>
  <c r="JL253" i="1"/>
  <c r="JL265" i="1"/>
  <c r="JL257" i="1"/>
  <c r="JL223" i="1"/>
  <c r="JL203" i="1"/>
  <c r="JL189" i="1"/>
  <c r="JL161" i="1"/>
  <c r="JL156" i="1"/>
  <c r="JL191" i="1"/>
  <c r="JL181" i="1"/>
  <c r="JL171" i="1"/>
  <c r="JL159" i="1"/>
  <c r="JL197" i="1"/>
  <c r="JL152" i="1"/>
  <c r="JL169" i="1"/>
  <c r="JL114" i="1"/>
  <c r="JL109" i="1"/>
  <c r="JL73" i="1"/>
  <c r="JL38" i="1"/>
  <c r="JL167" i="1"/>
  <c r="JL136" i="1"/>
  <c r="JL102" i="1"/>
  <c r="JL76" i="1"/>
  <c r="JL89" i="1"/>
  <c r="JL113" i="1"/>
  <c r="JL86" i="1"/>
  <c r="JL79" i="1"/>
  <c r="JL70" i="1"/>
  <c r="JL39" i="1"/>
  <c r="AL338" i="1"/>
  <c r="AL325" i="1"/>
  <c r="AL313" i="1"/>
  <c r="AL311" i="1"/>
  <c r="AL293" i="1"/>
  <c r="AL283" i="1"/>
  <c r="AL287" i="1"/>
  <c r="AL270" i="1"/>
  <c r="AL256" i="1"/>
  <c r="AL233" i="1"/>
  <c r="AL266" i="1"/>
  <c r="AL246" i="1"/>
  <c r="AL224" i="1"/>
  <c r="AL252" i="1"/>
  <c r="AL206" i="1"/>
  <c r="AL196" i="1"/>
  <c r="AL186" i="1"/>
  <c r="AL172" i="1"/>
  <c r="AL158" i="1"/>
  <c r="AL182" i="1"/>
  <c r="AL135" i="1"/>
  <c r="AL123" i="1"/>
  <c r="AL180" i="1"/>
  <c r="AL141" i="1"/>
  <c r="AL147" i="1"/>
  <c r="AL104" i="1"/>
  <c r="AL91" i="1"/>
  <c r="AL228" i="1"/>
  <c r="AL121" i="1"/>
  <c r="AL55" i="1"/>
  <c r="AL109" i="1"/>
  <c r="AL90" i="1"/>
  <c r="AL67" i="1"/>
  <c r="AL56" i="1"/>
  <c r="AL46" i="1"/>
  <c r="AL38" i="1"/>
  <c r="AL28" i="1"/>
  <c r="AL84" i="1"/>
  <c r="AL40" i="1"/>
  <c r="AL114" i="1"/>
  <c r="AL89" i="1"/>
  <c r="ED324" i="1"/>
  <c r="ED316" i="1"/>
  <c r="ED286" i="1"/>
  <c r="ED298" i="1"/>
  <c r="ED215" i="1"/>
  <c r="ED155" i="1"/>
  <c r="ED173" i="1"/>
  <c r="ED120" i="1"/>
  <c r="ED96" i="1"/>
  <c r="ED101" i="1"/>
  <c r="ED30" i="1"/>
  <c r="ED109" i="1"/>
  <c r="ED87" i="1"/>
  <c r="ED66" i="1"/>
  <c r="ED122" i="1"/>
  <c r="ED61" i="1"/>
  <c r="LN310" i="1"/>
  <c r="LN259" i="1"/>
  <c r="LN247" i="1"/>
  <c r="LN235" i="1"/>
  <c r="LN203" i="1"/>
  <c r="LN193" i="1"/>
  <c r="LN84" i="1"/>
  <c r="LN35" i="1"/>
  <c r="LN69" i="1"/>
  <c r="LN45" i="1"/>
  <c r="LN96" i="1"/>
  <c r="LN39" i="1"/>
  <c r="LN30" i="1"/>
  <c r="LN63" i="1"/>
  <c r="AX322" i="1"/>
  <c r="AX316" i="1"/>
  <c r="AX306" i="1"/>
  <c r="AX286" i="1"/>
  <c r="AX302" i="1"/>
  <c r="AX257" i="1"/>
  <c r="AX253" i="1"/>
  <c r="AX284" i="1"/>
  <c r="AX229" i="1"/>
  <c r="AX237" i="1"/>
  <c r="AX273" i="1"/>
  <c r="AX181" i="1"/>
  <c r="AX165" i="1"/>
  <c r="AX144" i="1"/>
  <c r="AX152" i="1"/>
  <c r="AX136" i="1"/>
  <c r="AX120" i="1"/>
  <c r="AX102" i="1"/>
  <c r="AX84" i="1"/>
  <c r="AX66" i="1"/>
  <c r="AX58" i="1"/>
  <c r="AX106" i="1"/>
  <c r="AX101" i="1"/>
  <c r="AX159" i="1"/>
  <c r="AX116" i="1"/>
  <c r="AX61" i="1"/>
  <c r="AX45" i="1"/>
  <c r="AX173" i="1"/>
  <c r="AX150" i="1"/>
  <c r="AX114" i="1"/>
  <c r="AX103" i="1"/>
  <c r="AX69" i="1"/>
  <c r="AX40" i="1"/>
  <c r="BV324" i="1"/>
  <c r="BV322" i="1"/>
  <c r="BV314" i="1"/>
  <c r="BV316" i="1"/>
  <c r="BV306" i="1"/>
  <c r="BV298" i="1"/>
  <c r="BV302" i="1"/>
  <c r="BV300" i="1"/>
  <c r="BV286" i="1"/>
  <c r="BV261" i="1"/>
  <c r="BV284" i="1"/>
  <c r="BV265" i="1"/>
  <c r="BV257" i="1"/>
  <c r="BV253" i="1"/>
  <c r="BV249" i="1"/>
  <c r="BV245" i="1"/>
  <c r="BV273" i="1"/>
  <c r="BV229" i="1"/>
  <c r="BV217" i="1"/>
  <c r="BV237" i="1"/>
  <c r="BV155" i="1"/>
  <c r="BV219" i="1"/>
  <c r="BV215" i="1"/>
  <c r="BV181" i="1"/>
  <c r="BV165" i="1"/>
  <c r="BV144" i="1"/>
  <c r="BV175" i="1"/>
  <c r="BV161" i="1"/>
  <c r="BV152" i="1"/>
  <c r="BV205" i="1"/>
  <c r="BV173" i="1"/>
  <c r="BV159" i="1"/>
  <c r="BV136" i="1"/>
  <c r="BV120" i="1"/>
  <c r="BV84" i="1"/>
  <c r="BV132" i="1"/>
  <c r="BV116" i="1"/>
  <c r="BV83" i="1"/>
  <c r="BV63" i="1"/>
  <c r="BV55" i="1"/>
  <c r="BV30" i="1"/>
  <c r="BV183" i="1"/>
  <c r="BV171" i="1"/>
  <c r="BV150" i="1"/>
  <c r="BV106" i="1"/>
  <c r="BV101" i="1"/>
  <c r="BV93" i="1"/>
  <c r="BV89" i="1"/>
  <c r="BV114" i="1"/>
  <c r="BV103" i="1"/>
  <c r="BV99" i="1"/>
  <c r="BV61" i="1"/>
  <c r="BV50" i="1"/>
  <c r="BV45" i="1"/>
  <c r="BV40" i="1"/>
  <c r="BV35" i="1"/>
  <c r="BV96" i="1"/>
  <c r="BV90" i="1"/>
  <c r="BV109" i="1"/>
  <c r="BV95" i="1"/>
  <c r="BV87" i="1"/>
  <c r="BV73" i="1"/>
  <c r="BV69" i="1"/>
  <c r="BV66" i="1"/>
  <c r="BV58" i="1"/>
  <c r="CT155" i="1"/>
  <c r="EP340" i="1"/>
  <c r="EP326" i="1"/>
  <c r="EP333" i="1"/>
  <c r="EP310" i="1"/>
  <c r="EP308" i="1"/>
  <c r="EP275" i="1"/>
  <c r="EP267" i="1"/>
  <c r="EP263" i="1"/>
  <c r="EP288" i="1"/>
  <c r="EP235" i="1"/>
  <c r="EP230" i="1"/>
  <c r="EP233" i="1"/>
  <c r="EP223" i="1"/>
  <c r="EP239" i="1"/>
  <c r="EP195" i="1"/>
  <c r="EP156" i="1"/>
  <c r="EP173" i="1"/>
  <c r="EP211" i="1"/>
  <c r="EP209" i="1"/>
  <c r="EP179" i="1"/>
  <c r="EP157" i="1"/>
  <c r="EP191" i="1"/>
  <c r="EP146" i="1"/>
  <c r="EP148" i="1"/>
  <c r="EP112" i="1"/>
  <c r="EP102" i="1"/>
  <c r="EP85" i="1"/>
  <c r="EP71" i="1"/>
  <c r="EP74" i="1"/>
  <c r="EP56" i="1"/>
  <c r="EP53" i="1"/>
  <c r="EP48" i="1"/>
  <c r="EP39" i="1"/>
  <c r="EP38" i="1"/>
  <c r="EP36" i="1"/>
  <c r="EP28" i="1"/>
  <c r="EP26" i="1"/>
  <c r="EP94" i="1"/>
  <c r="EP88" i="1"/>
  <c r="EP81" i="1"/>
  <c r="EP78" i="1"/>
  <c r="EP77" i="1"/>
  <c r="EP75" i="1"/>
  <c r="EP62" i="1"/>
  <c r="EP51" i="1"/>
  <c r="EP31" i="1"/>
  <c r="EP104" i="1"/>
  <c r="EP97" i="1"/>
  <c r="EP91" i="1"/>
  <c r="EP100" i="1"/>
  <c r="EP80" i="1"/>
  <c r="EP70" i="1"/>
  <c r="EP67" i="1"/>
  <c r="EP64" i="1"/>
  <c r="EP59" i="1"/>
  <c r="EP46" i="1"/>
  <c r="EP43" i="1"/>
  <c r="EP41" i="1"/>
  <c r="EP33" i="1"/>
  <c r="FT333" i="1"/>
  <c r="FT331" i="1"/>
  <c r="FT318" i="1"/>
  <c r="FT316" i="1"/>
  <c r="FT302" i="1"/>
  <c r="FT296" i="1"/>
  <c r="FT284" i="1"/>
  <c r="FT290" i="1"/>
  <c r="FT282" i="1"/>
  <c r="FT280" i="1"/>
  <c r="FT255" i="1"/>
  <c r="FT267" i="1"/>
  <c r="FT265" i="1"/>
  <c r="FT257" i="1"/>
  <c r="FT236" i="1"/>
  <c r="FT229" i="1"/>
  <c r="FT217" i="1"/>
  <c r="FT223" i="1"/>
  <c r="FT253" i="1"/>
  <c r="FT203" i="1"/>
  <c r="FT201" i="1"/>
  <c r="FT159" i="1"/>
  <c r="FT191" i="1"/>
  <c r="FT205" i="1"/>
  <c r="FT195" i="1"/>
  <c r="FT175" i="1"/>
  <c r="FT187" i="1"/>
  <c r="FT163" i="1"/>
  <c r="FT150" i="1"/>
  <c r="FT138" i="1"/>
  <c r="FT193" i="1"/>
  <c r="FT136" i="1"/>
  <c r="FT109" i="1"/>
  <c r="FT73" i="1"/>
  <c r="FT86" i="1"/>
  <c r="FT102" i="1"/>
  <c r="FT76" i="1"/>
  <c r="FT72" i="1"/>
  <c r="FT197" i="1"/>
  <c r="FT114" i="1"/>
  <c r="FT89" i="1"/>
  <c r="FT113" i="1"/>
  <c r="FT108" i="1"/>
  <c r="FT79" i="1"/>
  <c r="H29" i="1"/>
  <c r="AF339" i="1"/>
  <c r="AF336" i="1"/>
  <c r="AF338" i="1"/>
  <c r="AF332" i="1"/>
  <c r="AF329" i="1"/>
  <c r="AF325" i="1"/>
  <c r="AF327" i="1"/>
  <c r="AF319" i="1"/>
  <c r="AF313" i="1"/>
  <c r="AF317" i="1"/>
  <c r="AF311" i="1"/>
  <c r="AF305" i="1"/>
  <c r="AF303" i="1"/>
  <c r="AF301" i="1"/>
  <c r="AF315" i="1"/>
  <c r="AF321" i="1"/>
  <c r="AF309" i="1"/>
  <c r="AF293" i="1"/>
  <c r="AF291" i="1"/>
  <c r="AF299" i="1"/>
  <c r="AF307" i="1"/>
  <c r="AF295" i="1"/>
  <c r="AF289" i="1"/>
  <c r="AF285" i="1"/>
  <c r="AF283" i="1"/>
  <c r="AF297" i="1"/>
  <c r="AF287" i="1"/>
  <c r="AF279" i="1"/>
  <c r="AF277" i="1"/>
  <c r="AF281" i="1"/>
  <c r="AF272" i="1"/>
  <c r="AF268" i="1"/>
  <c r="AF260" i="1"/>
  <c r="AF258" i="1"/>
  <c r="AF256" i="1"/>
  <c r="AF270" i="1"/>
  <c r="AF264" i="1"/>
  <c r="AF254" i="1"/>
  <c r="AF237" i="1"/>
  <c r="AF235" i="1"/>
  <c r="AF233" i="1"/>
  <c r="AF274" i="1"/>
  <c r="AF266" i="1"/>
  <c r="AF262" i="1"/>
  <c r="AF238" i="1"/>
  <c r="AF252" i="1"/>
  <c r="AF232" i="1"/>
  <c r="AF228" i="1"/>
  <c r="AF226" i="1"/>
  <c r="AF224" i="1"/>
  <c r="AF220" i="1"/>
  <c r="AF218" i="1"/>
  <c r="AF214" i="1"/>
  <c r="AF276" i="1"/>
  <c r="AF240" i="1"/>
  <c r="AF230" i="1"/>
  <c r="AF250" i="1"/>
  <c r="AF242" i="1"/>
  <c r="AF222" i="1"/>
  <c r="AF216" i="1"/>
  <c r="AF208" i="1"/>
  <c r="AF206" i="1"/>
  <c r="AF204" i="1"/>
  <c r="AF198" i="1"/>
  <c r="AF194" i="1"/>
  <c r="AF192" i="1"/>
  <c r="AF190" i="1"/>
  <c r="AF188" i="1"/>
  <c r="AF186" i="1"/>
  <c r="AF178" i="1"/>
  <c r="AF176" i="1"/>
  <c r="AF212" i="1"/>
  <c r="AF200" i="1"/>
  <c r="AF196" i="1"/>
  <c r="AF182" i="1"/>
  <c r="AF172" i="1"/>
  <c r="AF164" i="1"/>
  <c r="AF160" i="1"/>
  <c r="AF152" i="1"/>
  <c r="AF148" i="1"/>
  <c r="AF210" i="1"/>
  <c r="AF180" i="1"/>
  <c r="AF166" i="1"/>
  <c r="AF155" i="1"/>
  <c r="AF133" i="1"/>
  <c r="AF127" i="1"/>
  <c r="AF120" i="1"/>
  <c r="AF119" i="1"/>
  <c r="AF202" i="1"/>
  <c r="AF184" i="1"/>
  <c r="AF174" i="1"/>
  <c r="AF168" i="1"/>
  <c r="AF156" i="1"/>
  <c r="AF147" i="1"/>
  <c r="AF170" i="1"/>
  <c r="AF158" i="1"/>
  <c r="AF149" i="1"/>
  <c r="AF143" i="1"/>
  <c r="AF139" i="1"/>
  <c r="AF114" i="1"/>
  <c r="AF112" i="1"/>
  <c r="AF107" i="1"/>
  <c r="AF104" i="1"/>
  <c r="AF102" i="1"/>
  <c r="AF100" i="1"/>
  <c r="AF99" i="1"/>
  <c r="AF97" i="1"/>
  <c r="AF96" i="1"/>
  <c r="AF94" i="1"/>
  <c r="AF91" i="1"/>
  <c r="AF88" i="1"/>
  <c r="AF74" i="1"/>
  <c r="AF71" i="1"/>
  <c r="AF151" i="1"/>
  <c r="AF129" i="1"/>
  <c r="AF123" i="1"/>
  <c r="AF162" i="1"/>
  <c r="AF135" i="1"/>
  <c r="AF109" i="1"/>
  <c r="AF103" i="1"/>
  <c r="AF83" i="1"/>
  <c r="AF73" i="1"/>
  <c r="AF115" i="1"/>
  <c r="AF113" i="1"/>
  <c r="AF111" i="1"/>
  <c r="AF108" i="1"/>
  <c r="AF72" i="1"/>
  <c r="AF68" i="1"/>
  <c r="AF54" i="1"/>
  <c r="AF52" i="1"/>
  <c r="AF49" i="1"/>
  <c r="AF25" i="1"/>
  <c r="AF131" i="1"/>
  <c r="AF70" i="1"/>
  <c r="AF69" i="1"/>
  <c r="AF67" i="1"/>
  <c r="AF66" i="1"/>
  <c r="AF64" i="1"/>
  <c r="AF62" i="1"/>
  <c r="AF61" i="1"/>
  <c r="AF59" i="1"/>
  <c r="AF58" i="1"/>
  <c r="AF56" i="1"/>
  <c r="AF55" i="1"/>
  <c r="AF53" i="1"/>
  <c r="AF51" i="1"/>
  <c r="AF50" i="1"/>
  <c r="AF48" i="1"/>
  <c r="AF46" i="1"/>
  <c r="AF45" i="1"/>
  <c r="AF43" i="1"/>
  <c r="AF41" i="1"/>
  <c r="AF40" i="1"/>
  <c r="AF39" i="1"/>
  <c r="AF38" i="1"/>
  <c r="AF36" i="1"/>
  <c r="AF35" i="1"/>
  <c r="AF33" i="1"/>
  <c r="AF31" i="1"/>
  <c r="AF30" i="1"/>
  <c r="AF28" i="1"/>
  <c r="AF26" i="1"/>
  <c r="AF125" i="1"/>
  <c r="AF86" i="1"/>
  <c r="AF82" i="1"/>
  <c r="AF63" i="1"/>
  <c r="AF47" i="1"/>
  <c r="AF34" i="1"/>
  <c r="AF32" i="1"/>
  <c r="AF29" i="1"/>
  <c r="AF27" i="1"/>
  <c r="AF24" i="1"/>
  <c r="AF101" i="1"/>
  <c r="AF89" i="1"/>
  <c r="AF81" i="1"/>
  <c r="AF153" i="1"/>
  <c r="AF79" i="1"/>
  <c r="AF76" i="1"/>
  <c r="CZ333" i="1"/>
  <c r="CZ331" i="1"/>
  <c r="CZ316" i="1"/>
  <c r="CZ318" i="1"/>
  <c r="CZ302" i="1"/>
  <c r="CZ298" i="1"/>
  <c r="CZ290" i="1"/>
  <c r="CZ284" i="1"/>
  <c r="CZ292" i="1"/>
  <c r="CZ296" i="1"/>
  <c r="CZ278" i="1"/>
  <c r="CZ280" i="1"/>
  <c r="CZ255" i="1"/>
  <c r="CZ282" i="1"/>
  <c r="CZ265" i="1"/>
  <c r="CZ257" i="1"/>
  <c r="CZ253" i="1"/>
  <c r="CZ267" i="1"/>
  <c r="CZ236" i="1"/>
  <c r="CZ219" i="1"/>
  <c r="CZ229" i="1"/>
  <c r="CZ161" i="1"/>
  <c r="CZ159" i="1"/>
  <c r="CZ221" i="1"/>
  <c r="CZ165" i="1"/>
  <c r="CZ150" i="1"/>
  <c r="CZ138" i="1"/>
  <c r="CZ197" i="1"/>
  <c r="CZ193" i="1"/>
  <c r="CZ187" i="1"/>
  <c r="CZ109" i="1"/>
  <c r="CZ73" i="1"/>
  <c r="CZ115" i="1"/>
  <c r="CZ102" i="1"/>
  <c r="CZ86" i="1"/>
  <c r="CZ79" i="1"/>
  <c r="CZ136" i="1"/>
  <c r="CZ89" i="1"/>
  <c r="CZ111" i="1"/>
  <c r="CZ108" i="1"/>
  <c r="CZ82" i="1"/>
  <c r="CZ76" i="1"/>
  <c r="CZ72" i="1"/>
  <c r="EV340" i="1"/>
  <c r="EV337" i="1"/>
  <c r="EV326" i="1"/>
  <c r="EV320" i="1"/>
  <c r="EV306" i="1"/>
  <c r="EV299" i="1"/>
  <c r="EV289" i="1"/>
  <c r="EV275" i="1"/>
  <c r="EV271" i="1"/>
  <c r="EV263" i="1"/>
  <c r="EV259" i="1"/>
  <c r="EV239" i="1"/>
  <c r="EV237" i="1"/>
  <c r="EV233" i="1"/>
  <c r="EV217" i="1"/>
  <c r="EV247" i="1"/>
  <c r="EV191" i="1"/>
  <c r="EV155" i="1"/>
  <c r="EV189" i="1"/>
  <c r="EV205" i="1"/>
  <c r="EV211" i="1"/>
  <c r="EV152" i="1"/>
  <c r="EV134" i="1"/>
  <c r="EV120" i="1"/>
  <c r="EV132" i="1"/>
  <c r="EV100" i="1"/>
  <c r="EV88" i="1"/>
  <c r="EV77" i="1"/>
  <c r="EV203" i="1"/>
  <c r="EV70" i="1"/>
  <c r="EV51" i="1"/>
  <c r="EV45" i="1"/>
  <c r="EV39" i="1"/>
  <c r="EV36" i="1"/>
  <c r="EV30" i="1"/>
  <c r="EV167" i="1"/>
  <c r="EV163" i="1"/>
  <c r="EV148" i="1"/>
  <c r="EV144" i="1"/>
  <c r="EV112" i="1"/>
  <c r="EV110" i="1"/>
  <c r="EV107" i="1"/>
  <c r="EV96" i="1"/>
  <c r="EV90" i="1"/>
  <c r="EV85" i="1"/>
  <c r="EV71" i="1"/>
  <c r="EV69" i="1"/>
  <c r="EV67" i="1"/>
  <c r="EV62" i="1"/>
  <c r="EV61" i="1"/>
  <c r="EV59" i="1"/>
  <c r="EV55" i="1"/>
  <c r="EV53" i="1"/>
  <c r="EV50" i="1"/>
  <c r="EV48" i="1"/>
  <c r="EV41" i="1"/>
  <c r="EV40" i="1"/>
  <c r="EV38" i="1"/>
  <c r="EV33" i="1"/>
  <c r="EV201" i="1"/>
  <c r="EV114" i="1"/>
  <c r="EV99" i="1"/>
  <c r="EV94" i="1"/>
  <c r="EV87" i="1"/>
  <c r="EV104" i="1"/>
  <c r="EV97" i="1"/>
  <c r="EV91" i="1"/>
  <c r="EV66" i="1"/>
  <c r="EV58" i="1"/>
  <c r="EV56" i="1"/>
  <c r="EV43" i="1"/>
  <c r="EV35" i="1"/>
  <c r="EV31" i="1"/>
  <c r="EV28" i="1"/>
  <c r="EV26" i="1"/>
  <c r="FZ324" i="1"/>
  <c r="FZ322" i="1"/>
  <c r="FZ314" i="1"/>
  <c r="FZ302" i="1"/>
  <c r="FZ316" i="1"/>
  <c r="FZ306" i="1"/>
  <c r="FZ300" i="1"/>
  <c r="FZ284" i="1"/>
  <c r="FZ298" i="1"/>
  <c r="FZ286" i="1"/>
  <c r="FZ273" i="1"/>
  <c r="FZ261" i="1"/>
  <c r="FZ245" i="1"/>
  <c r="FZ237" i="1"/>
  <c r="FZ223" i="1"/>
  <c r="FZ181" i="1"/>
  <c r="FZ155" i="1"/>
  <c r="FZ249" i="1"/>
  <c r="FZ203" i="1"/>
  <c r="FZ201" i="1"/>
  <c r="FZ173" i="1"/>
  <c r="FZ171" i="1"/>
  <c r="FZ159" i="1"/>
  <c r="FZ191" i="1"/>
  <c r="FZ165" i="1"/>
  <c r="FZ136" i="1"/>
  <c r="FZ120" i="1"/>
  <c r="FZ163" i="1"/>
  <c r="FZ157" i="1"/>
  <c r="FZ132" i="1"/>
  <c r="FZ144" i="1"/>
  <c r="FZ96" i="1"/>
  <c r="FZ90" i="1"/>
  <c r="FZ195" i="1"/>
  <c r="FZ101" i="1"/>
  <c r="FZ58" i="1"/>
  <c r="FZ35" i="1"/>
  <c r="FZ122" i="1"/>
  <c r="FZ109" i="1"/>
  <c r="FZ103" i="1"/>
  <c r="FZ99" i="1"/>
  <c r="FZ95" i="1"/>
  <c r="FZ87" i="1"/>
  <c r="FZ83" i="1"/>
  <c r="FZ73" i="1"/>
  <c r="FZ106" i="1"/>
  <c r="FZ93" i="1"/>
  <c r="FZ69" i="1"/>
  <c r="FZ50" i="1"/>
  <c r="FZ45" i="1"/>
  <c r="FZ40" i="1"/>
  <c r="FZ161" i="1"/>
  <c r="FZ152" i="1"/>
  <c r="FZ121" i="1"/>
  <c r="FZ84" i="1"/>
  <c r="FZ89" i="1"/>
  <c r="FZ66" i="1"/>
  <c r="FZ61" i="1"/>
  <c r="FZ55" i="1"/>
  <c r="FZ30" i="1"/>
  <c r="BJ324" i="1"/>
  <c r="BJ322" i="1"/>
  <c r="BJ314" i="1"/>
  <c r="BJ302" i="1"/>
  <c r="BJ316" i="1"/>
  <c r="BJ306" i="1"/>
  <c r="BJ300" i="1"/>
  <c r="BJ284" i="1"/>
  <c r="BJ298" i="1"/>
  <c r="BJ286" i="1"/>
  <c r="BJ273" i="1"/>
  <c r="BJ261" i="1"/>
  <c r="BJ249" i="1"/>
  <c r="BJ217" i="1"/>
  <c r="BJ245" i="1"/>
  <c r="BJ237" i="1"/>
  <c r="BJ219" i="1"/>
  <c r="BJ215" i="1"/>
  <c r="BJ229" i="1"/>
  <c r="BJ181" i="1"/>
  <c r="BJ165" i="1"/>
  <c r="BJ155" i="1"/>
  <c r="BJ205" i="1"/>
  <c r="BJ175" i="1"/>
  <c r="BJ173" i="1"/>
  <c r="BJ171" i="1"/>
  <c r="BJ159" i="1"/>
  <c r="BJ136" i="1"/>
  <c r="BJ120" i="1"/>
  <c r="BJ132" i="1"/>
  <c r="BJ157" i="1"/>
  <c r="BJ144" i="1"/>
  <c r="BJ130" i="1"/>
  <c r="BJ96" i="1"/>
  <c r="BJ90" i="1"/>
  <c r="BJ152" i="1"/>
  <c r="BJ58" i="1"/>
  <c r="BJ55" i="1"/>
  <c r="BJ30" i="1"/>
  <c r="BJ122" i="1"/>
  <c r="BJ116" i="1"/>
  <c r="BJ114" i="1"/>
  <c r="BJ109" i="1"/>
  <c r="BJ103" i="1"/>
  <c r="BJ99" i="1"/>
  <c r="BJ95" i="1"/>
  <c r="BJ87" i="1"/>
  <c r="BJ83" i="1"/>
  <c r="BJ73" i="1"/>
  <c r="BJ93" i="1"/>
  <c r="BJ89" i="1"/>
  <c r="BJ50" i="1"/>
  <c r="BJ45" i="1"/>
  <c r="BJ121" i="1"/>
  <c r="BJ84" i="1"/>
  <c r="BJ106" i="1"/>
  <c r="BJ101" i="1"/>
  <c r="BJ69" i="1"/>
  <c r="BJ66" i="1"/>
  <c r="BJ61" i="1"/>
  <c r="BJ40" i="1"/>
  <c r="BJ35" i="1"/>
  <c r="CH165" i="1"/>
  <c r="GF102" i="1"/>
  <c r="IT99" i="1"/>
  <c r="HV65" i="1"/>
  <c r="KP68" i="1"/>
  <c r="T339" i="1"/>
  <c r="T338" i="1"/>
  <c r="T336" i="1"/>
  <c r="T329" i="1"/>
  <c r="T332" i="1"/>
  <c r="T325" i="1"/>
  <c r="T327" i="1"/>
  <c r="T319" i="1"/>
  <c r="T321" i="1"/>
  <c r="T313" i="1"/>
  <c r="T315" i="1"/>
  <c r="T305" i="1"/>
  <c r="T303" i="1"/>
  <c r="T301" i="1"/>
  <c r="T317" i="1"/>
  <c r="T311" i="1"/>
  <c r="T307" i="1"/>
  <c r="T293" i="1"/>
  <c r="T291" i="1"/>
  <c r="T309" i="1"/>
  <c r="T297" i="1"/>
  <c r="T289" i="1"/>
  <c r="T285" i="1"/>
  <c r="T283" i="1"/>
  <c r="T299" i="1"/>
  <c r="T272" i="1"/>
  <c r="T268" i="1"/>
  <c r="T260" i="1"/>
  <c r="T258" i="1"/>
  <c r="T256" i="1"/>
  <c r="T295" i="1"/>
  <c r="T287" i="1"/>
  <c r="T279" i="1"/>
  <c r="T277" i="1"/>
  <c r="T262" i="1"/>
  <c r="T237" i="1"/>
  <c r="T235" i="1"/>
  <c r="T233" i="1"/>
  <c r="T281" i="1"/>
  <c r="T276" i="1"/>
  <c r="T270" i="1"/>
  <c r="T264" i="1"/>
  <c r="T254" i="1"/>
  <c r="T274" i="1"/>
  <c r="T240" i="1"/>
  <c r="T266" i="1"/>
  <c r="T250" i="1"/>
  <c r="T242" i="1"/>
  <c r="T232" i="1"/>
  <c r="T228" i="1"/>
  <c r="T226" i="1"/>
  <c r="T224" i="1"/>
  <c r="T220" i="1"/>
  <c r="T218" i="1"/>
  <c r="T214" i="1"/>
  <c r="T238" i="1"/>
  <c r="T230" i="1"/>
  <c r="T252" i="1"/>
  <c r="T212" i="1"/>
  <c r="T208" i="1"/>
  <c r="T206" i="1"/>
  <c r="T204" i="1"/>
  <c r="T198" i="1"/>
  <c r="T194" i="1"/>
  <c r="T192" i="1"/>
  <c r="T190" i="1"/>
  <c r="T188" i="1"/>
  <c r="T186" i="1"/>
  <c r="T178" i="1"/>
  <c r="T176" i="1"/>
  <c r="T222" i="1"/>
  <c r="T202" i="1"/>
  <c r="T184" i="1"/>
  <c r="T174" i="1"/>
  <c r="T172" i="1"/>
  <c r="T168" i="1"/>
  <c r="T160" i="1"/>
  <c r="T152" i="1"/>
  <c r="T148" i="1"/>
  <c r="T170" i="1"/>
  <c r="T166" i="1"/>
  <c r="T162" i="1"/>
  <c r="T158" i="1"/>
  <c r="T155" i="1"/>
  <c r="T133" i="1"/>
  <c r="T127" i="1"/>
  <c r="T120" i="1"/>
  <c r="T119" i="1"/>
  <c r="T200" i="1"/>
  <c r="T196" i="1"/>
  <c r="T182" i="1"/>
  <c r="T164" i="1"/>
  <c r="T156" i="1"/>
  <c r="T216" i="1"/>
  <c r="T151" i="1"/>
  <c r="T129" i="1"/>
  <c r="T123" i="1"/>
  <c r="T122" i="1"/>
  <c r="T121" i="1"/>
  <c r="T180" i="1"/>
  <c r="T153" i="1"/>
  <c r="T135" i="1"/>
  <c r="T131" i="1"/>
  <c r="T125" i="1"/>
  <c r="T114" i="1"/>
  <c r="T112" i="1"/>
  <c r="T107" i="1"/>
  <c r="T104" i="1"/>
  <c r="T102" i="1"/>
  <c r="T100" i="1"/>
  <c r="T99" i="1"/>
  <c r="T97" i="1"/>
  <c r="T96" i="1"/>
  <c r="T94" i="1"/>
  <c r="T91" i="1"/>
  <c r="T88" i="1"/>
  <c r="T74" i="1"/>
  <c r="T71" i="1"/>
  <c r="T210" i="1"/>
  <c r="T147" i="1"/>
  <c r="T106" i="1"/>
  <c r="T101" i="1"/>
  <c r="T89" i="1"/>
  <c r="T81" i="1"/>
  <c r="T78" i="1"/>
  <c r="T75" i="1"/>
  <c r="T117" i="1"/>
  <c r="T57" i="1"/>
  <c r="T49" i="1"/>
  <c r="T47" i="1"/>
  <c r="T29" i="1"/>
  <c r="T27" i="1"/>
  <c r="T25" i="1"/>
  <c r="T143" i="1"/>
  <c r="T115" i="1"/>
  <c r="T113" i="1"/>
  <c r="T111" i="1"/>
  <c r="T108" i="1"/>
  <c r="T86" i="1"/>
  <c r="T82" i="1"/>
  <c r="T79" i="1"/>
  <c r="T76" i="1"/>
  <c r="T72" i="1"/>
  <c r="T70" i="1"/>
  <c r="T69" i="1"/>
  <c r="T67" i="1"/>
  <c r="T66" i="1"/>
  <c r="T64" i="1"/>
  <c r="T62" i="1"/>
  <c r="T61" i="1"/>
  <c r="T59" i="1"/>
  <c r="T58" i="1"/>
  <c r="T56" i="1"/>
  <c r="T55" i="1"/>
  <c r="T53" i="1"/>
  <c r="T51" i="1"/>
  <c r="T50" i="1"/>
  <c r="T48" i="1"/>
  <c r="T46" i="1"/>
  <c r="T45" i="1"/>
  <c r="T43" i="1"/>
  <c r="T41" i="1"/>
  <c r="T40" i="1"/>
  <c r="T39" i="1"/>
  <c r="T38" i="1"/>
  <c r="T36" i="1"/>
  <c r="T35" i="1"/>
  <c r="T33" i="1"/>
  <c r="T31" i="1"/>
  <c r="T30" i="1"/>
  <c r="T28" i="1"/>
  <c r="T26" i="1"/>
  <c r="T98" i="1"/>
  <c r="T68" i="1"/>
  <c r="T63" i="1"/>
  <c r="T54" i="1"/>
  <c r="T52" i="1"/>
  <c r="T149" i="1"/>
  <c r="T139" i="1"/>
  <c r="T116" i="1"/>
  <c r="T109" i="1"/>
  <c r="T103" i="1"/>
  <c r="T95" i="1"/>
  <c r="T83" i="1"/>
  <c r="T73" i="1"/>
  <c r="T105" i="1"/>
  <c r="T92" i="1"/>
  <c r="T44" i="1"/>
  <c r="T42" i="1"/>
  <c r="T34" i="1"/>
  <c r="T32" i="1"/>
  <c r="T24" i="1"/>
  <c r="EP117" i="1"/>
  <c r="KP140" i="1"/>
  <c r="GW19" i="1"/>
  <c r="GZ19" i="1" s="1"/>
  <c r="CZ24" i="1"/>
  <c r="FB24" i="1"/>
  <c r="BJ25" i="1"/>
  <c r="DF25" i="1"/>
  <c r="ED25" i="1"/>
  <c r="FZ25" i="1"/>
  <c r="HV25" i="1"/>
  <c r="LN25" i="1"/>
  <c r="EV27" i="1"/>
  <c r="BJ29" i="1"/>
  <c r="DF29" i="1"/>
  <c r="FT29" i="1"/>
  <c r="AL32" i="1"/>
  <c r="AX32" i="1"/>
  <c r="BJ32" i="1"/>
  <c r="BV32" i="1"/>
  <c r="CZ32" i="1"/>
  <c r="FZ32" i="1"/>
  <c r="JL32" i="1"/>
  <c r="KP32" i="1"/>
  <c r="LN32" i="1"/>
  <c r="CZ34" i="1"/>
  <c r="HV34" i="1"/>
  <c r="AF37" i="1"/>
  <c r="AX37" i="1"/>
  <c r="BJ37" i="1"/>
  <c r="DF37" i="1"/>
  <c r="FT37" i="1"/>
  <c r="FZ37" i="1"/>
  <c r="KP37" i="1"/>
  <c r="AF42" i="1"/>
  <c r="AX42" i="1"/>
  <c r="DF42" i="1"/>
  <c r="ED42" i="1"/>
  <c r="AF44" i="1"/>
  <c r="AX44" i="1"/>
  <c r="DF44" i="1"/>
  <c r="ED44" i="1"/>
  <c r="FT44" i="1"/>
  <c r="HV44" i="1"/>
  <c r="KP44" i="1"/>
  <c r="LN44" i="1"/>
  <c r="HV52" i="1"/>
  <c r="LN52" i="1"/>
  <c r="AL54" i="1"/>
  <c r="BV54" i="1"/>
  <c r="CZ54" i="1"/>
  <c r="HV54" i="1"/>
  <c r="KP54" i="1"/>
  <c r="LN54" i="1"/>
  <c r="AL57" i="1"/>
  <c r="BJ57" i="1"/>
  <c r="BV57" i="1"/>
  <c r="CZ57" i="1"/>
  <c r="ED57" i="1"/>
  <c r="JL57" i="1"/>
  <c r="KP57" i="1"/>
  <c r="LN57" i="1"/>
  <c r="N60" i="1"/>
  <c r="AL60" i="1"/>
  <c r="AX60" i="1"/>
  <c r="BJ60" i="1"/>
  <c r="BV60" i="1"/>
  <c r="DF60" i="1"/>
  <c r="FT60" i="1"/>
  <c r="HV60" i="1"/>
  <c r="JL60" i="1"/>
  <c r="KP60" i="1"/>
  <c r="LN60" i="1"/>
  <c r="DF63" i="1"/>
  <c r="ED63" i="1"/>
  <c r="FZ63" i="1"/>
  <c r="HV63" i="1"/>
  <c r="JL63" i="1"/>
  <c r="T65" i="1"/>
  <c r="AF65" i="1"/>
  <c r="AX65" i="1"/>
  <c r="KP65" i="1"/>
  <c r="LN65" i="1"/>
  <c r="AL68" i="1"/>
  <c r="AX68" i="1"/>
  <c r="BJ68" i="1"/>
  <c r="DF68" i="1"/>
  <c r="ED68" i="1"/>
  <c r="JL68" i="1"/>
  <c r="LN68" i="1"/>
  <c r="AF85" i="1"/>
  <c r="T90" i="1"/>
  <c r="LN92" i="1"/>
  <c r="GF98" i="1"/>
  <c r="LN105" i="1"/>
  <c r="KP105" i="1"/>
  <c r="HV105" i="1"/>
  <c r="FZ105" i="1"/>
  <c r="EV105" i="1"/>
  <c r="ED105" i="1"/>
  <c r="DF105" i="1"/>
  <c r="BV105" i="1"/>
  <c r="BJ105" i="1"/>
  <c r="AX105" i="1"/>
  <c r="AL105" i="1"/>
  <c r="N105" i="1"/>
  <c r="MC107" i="1"/>
  <c r="AF110" i="1"/>
  <c r="FT123" i="1"/>
  <c r="JL129" i="1"/>
  <c r="FT131" i="1"/>
  <c r="FB135" i="1"/>
  <c r="N136" i="1"/>
  <c r="T145" i="1"/>
  <c r="LR154" i="1"/>
  <c r="LS154" i="1" s="1"/>
  <c r="FB154" i="1"/>
  <c r="EV154" i="1"/>
  <c r="EP154" i="1"/>
  <c r="BV154" i="1"/>
  <c r="AX154" i="1"/>
  <c r="JL154" i="1"/>
  <c r="FT154" i="1"/>
  <c r="CZ154" i="1"/>
  <c r="HV154" i="1"/>
  <c r="FZ154" i="1"/>
  <c r="ED154" i="1"/>
  <c r="DF154" i="1"/>
  <c r="BJ154" i="1"/>
  <c r="LN154" i="1"/>
  <c r="AX170" i="1"/>
  <c r="FT174" i="1"/>
  <c r="MC176" i="1"/>
  <c r="JL178" i="1"/>
  <c r="HC18" i="1"/>
  <c r="HF18" i="1" s="1"/>
  <c r="JQ18" i="1"/>
  <c r="JT18" i="1" s="1"/>
  <c r="GW20" i="1"/>
  <c r="GZ20" i="1" s="1"/>
  <c r="JW20" i="1"/>
  <c r="JZ20" i="1" s="1"/>
  <c r="HC22" i="1"/>
  <c r="HF22" i="1" s="1"/>
  <c r="JQ22" i="1"/>
  <c r="JT22" i="1" s="1"/>
  <c r="MC26" i="1"/>
  <c r="MC28" i="1"/>
  <c r="MC31" i="1"/>
  <c r="MC33" i="1"/>
  <c r="MC36" i="1"/>
  <c r="MC41" i="1"/>
  <c r="MC43" i="1"/>
  <c r="MC46" i="1"/>
  <c r="MC48" i="1"/>
  <c r="MC51" i="1"/>
  <c r="MC53" i="1"/>
  <c r="MC56" i="1"/>
  <c r="MC59" i="1"/>
  <c r="MC62" i="1"/>
  <c r="MC64" i="1"/>
  <c r="MC67" i="1"/>
  <c r="FZ70" i="1"/>
  <c r="FB72" i="1"/>
  <c r="FB73" i="1"/>
  <c r="EV73" i="1"/>
  <c r="EP73" i="1"/>
  <c r="KP73" i="1"/>
  <c r="LN73" i="1"/>
  <c r="MC74" i="1"/>
  <c r="AF75" i="1"/>
  <c r="CZ75" i="1"/>
  <c r="FT75" i="1"/>
  <c r="AX76" i="1"/>
  <c r="BV76" i="1"/>
  <c r="T77" i="1"/>
  <c r="AF77" i="1"/>
  <c r="MC77" i="1"/>
  <c r="AF78" i="1"/>
  <c r="CZ78" i="1"/>
  <c r="FT78" i="1"/>
  <c r="AX79" i="1"/>
  <c r="BV79" i="1"/>
  <c r="T80" i="1"/>
  <c r="AF80" i="1"/>
  <c r="MC80" i="1"/>
  <c r="CZ81" i="1"/>
  <c r="FT81" i="1"/>
  <c r="AX82" i="1"/>
  <c r="BV82" i="1"/>
  <c r="FB83" i="1"/>
  <c r="EV83" i="1"/>
  <c r="EP83" i="1"/>
  <c r="KP83" i="1"/>
  <c r="LN83" i="1"/>
  <c r="MC83" i="1"/>
  <c r="AX86" i="1"/>
  <c r="BV86" i="1"/>
  <c r="AF87" i="1"/>
  <c r="MC88" i="1"/>
  <c r="N92" i="1"/>
  <c r="AL92" i="1"/>
  <c r="BJ92" i="1"/>
  <c r="DF92" i="1"/>
  <c r="ED92" i="1"/>
  <c r="FZ92" i="1"/>
  <c r="HV92" i="1"/>
  <c r="T93" i="1"/>
  <c r="FB95" i="1"/>
  <c r="EV95" i="1"/>
  <c r="EP95" i="1"/>
  <c r="KP95" i="1"/>
  <c r="LN95" i="1"/>
  <c r="N98" i="1"/>
  <c r="AL98" i="1"/>
  <c r="BJ98" i="1"/>
  <c r="DF98" i="1"/>
  <c r="ED98" i="1"/>
  <c r="FZ98" i="1"/>
  <c r="HV98" i="1"/>
  <c r="MC100" i="1"/>
  <c r="CZ101" i="1"/>
  <c r="FT101" i="1"/>
  <c r="JL101" i="1"/>
  <c r="FB103" i="1"/>
  <c r="EV103" i="1"/>
  <c r="EP103" i="1"/>
  <c r="KP103" i="1"/>
  <c r="LN103" i="1"/>
  <c r="EP105" i="1"/>
  <c r="AF106" i="1"/>
  <c r="CZ106" i="1"/>
  <c r="FT106" i="1"/>
  <c r="JL106" i="1"/>
  <c r="LN107" i="1"/>
  <c r="FB108" i="1"/>
  <c r="FB109" i="1"/>
  <c r="EV109" i="1"/>
  <c r="EP109" i="1"/>
  <c r="KP109" i="1"/>
  <c r="LN109" i="1"/>
  <c r="MC109" i="1"/>
  <c r="LN110" i="1"/>
  <c r="FB111" i="1"/>
  <c r="FZ111" i="1"/>
  <c r="LN112" i="1"/>
  <c r="AX113" i="1"/>
  <c r="BV113" i="1"/>
  <c r="EV113" i="1"/>
  <c r="AX115" i="1"/>
  <c r="BV115" i="1"/>
  <c r="LN116" i="1"/>
  <c r="KP116" i="1"/>
  <c r="JL116" i="1"/>
  <c r="HV116" i="1"/>
  <c r="FZ116" i="1"/>
  <c r="FT116" i="1"/>
  <c r="FB116" i="1"/>
  <c r="EV116" i="1"/>
  <c r="EP116" i="1"/>
  <c r="CZ123" i="1"/>
  <c r="MC124" i="1"/>
  <c r="ED126" i="1"/>
  <c r="FZ127" i="1"/>
  <c r="AX135" i="1"/>
  <c r="EV138" i="1"/>
  <c r="MC139" i="1"/>
  <c r="MC140" i="1"/>
  <c r="FB141" i="1"/>
  <c r="LR142" i="1"/>
  <c r="LS142" i="1" s="1"/>
  <c r="T142" i="1"/>
  <c r="AF142" i="1"/>
  <c r="BV142" i="1"/>
  <c r="AX142" i="1"/>
  <c r="JL142" i="1"/>
  <c r="FT142" i="1"/>
  <c r="CZ142" i="1"/>
  <c r="HV142" i="1"/>
  <c r="FZ142" i="1"/>
  <c r="ED142" i="1"/>
  <c r="DF142" i="1"/>
  <c r="BJ142" i="1"/>
  <c r="MC143" i="1"/>
  <c r="AL144" i="1"/>
  <c r="FT145" i="1"/>
  <c r="LN146" i="1"/>
  <c r="JL147" i="1"/>
  <c r="FZ149" i="1"/>
  <c r="EV151" i="1"/>
  <c r="CZ157" i="1"/>
  <c r="EV160" i="1"/>
  <c r="AX176" i="1"/>
  <c r="BJ176" i="1"/>
  <c r="BV176" i="1"/>
  <c r="DF176" i="1"/>
  <c r="ED176" i="1"/>
  <c r="ED180" i="1"/>
  <c r="KP184" i="1"/>
  <c r="EV196" i="1"/>
  <c r="AX198" i="1"/>
  <c r="BJ198" i="1"/>
  <c r="BV198" i="1"/>
  <c r="DF198" i="1"/>
  <c r="ED198" i="1"/>
  <c r="HC13" i="1"/>
  <c r="HF13" i="1" s="1"/>
  <c r="HC17" i="1"/>
  <c r="HF17" i="1" s="1"/>
  <c r="EP24" i="1"/>
  <c r="CT25" i="1"/>
  <c r="KP25" i="1"/>
  <c r="DF27" i="1"/>
  <c r="GR27" i="1"/>
  <c r="BV29" i="1"/>
  <c r="CZ29" i="1"/>
  <c r="ED29" i="1"/>
  <c r="FZ29" i="1"/>
  <c r="LN29" i="1"/>
  <c r="ED32" i="1"/>
  <c r="HV37" i="1"/>
  <c r="JL37" i="1"/>
  <c r="LN37" i="1"/>
  <c r="AL42" i="1"/>
  <c r="CZ42" i="1"/>
  <c r="FZ42" i="1"/>
  <c r="HV42" i="1"/>
  <c r="JL42" i="1"/>
  <c r="LN42" i="1"/>
  <c r="AL44" i="1"/>
  <c r="BJ44" i="1"/>
  <c r="JL44" i="1"/>
  <c r="BJ47" i="1"/>
  <c r="BV47" i="1"/>
  <c r="CZ47" i="1"/>
  <c r="FT47" i="1"/>
  <c r="HV47" i="1"/>
  <c r="JL47" i="1"/>
  <c r="KP47" i="1"/>
  <c r="LN47" i="1"/>
  <c r="CZ49" i="1"/>
  <c r="FZ49" i="1"/>
  <c r="JF49" i="1"/>
  <c r="JL49" i="1"/>
  <c r="KP49" i="1"/>
  <c r="LH49" i="1"/>
  <c r="LN49" i="1"/>
  <c r="AX52" i="1"/>
  <c r="CZ52" i="1"/>
  <c r="ED52" i="1"/>
  <c r="FT52" i="1"/>
  <c r="JL52" i="1"/>
  <c r="KP52" i="1"/>
  <c r="BJ54" i="1"/>
  <c r="DF54" i="1"/>
  <c r="ED54" i="1"/>
  <c r="FT54" i="1"/>
  <c r="FZ57" i="1"/>
  <c r="HV57" i="1"/>
  <c r="T60" i="1"/>
  <c r="AF60" i="1"/>
  <c r="CZ60" i="1"/>
  <c r="ED60" i="1"/>
  <c r="FZ60" i="1"/>
  <c r="AL63" i="1"/>
  <c r="AX63" i="1"/>
  <c r="BJ63" i="1"/>
  <c r="CZ63" i="1"/>
  <c r="FT63" i="1"/>
  <c r="KP63" i="1"/>
  <c r="N65" i="1"/>
  <c r="AL65" i="1"/>
  <c r="BJ65" i="1"/>
  <c r="BV65" i="1"/>
  <c r="CZ65" i="1"/>
  <c r="ED65" i="1"/>
  <c r="FT65" i="1"/>
  <c r="FZ65" i="1"/>
  <c r="JL65" i="1"/>
  <c r="BV68" i="1"/>
  <c r="CZ68" i="1"/>
  <c r="FZ68" i="1"/>
  <c r="HV68" i="1"/>
  <c r="MC71" i="1"/>
  <c r="T85" i="1"/>
  <c r="MC85" i="1"/>
  <c r="FB92" i="1"/>
  <c r="EV92" i="1"/>
  <c r="EP92" i="1"/>
  <c r="MC92" i="1"/>
  <c r="FB98" i="1"/>
  <c r="EV98" i="1"/>
  <c r="EP98" i="1"/>
  <c r="KP98" i="1"/>
  <c r="LN98" i="1"/>
  <c r="JL105" i="1"/>
  <c r="MC110" i="1"/>
  <c r="LN114" i="1"/>
  <c r="LN117" i="1"/>
  <c r="KP117" i="1"/>
  <c r="JL117" i="1"/>
  <c r="HV117" i="1"/>
  <c r="FZ117" i="1"/>
  <c r="EV117" i="1"/>
  <c r="ED117" i="1"/>
  <c r="DF117" i="1"/>
  <c r="BV117" i="1"/>
  <c r="BJ117" i="1"/>
  <c r="AX117" i="1"/>
  <c r="AL117" i="1"/>
  <c r="N117" i="1"/>
  <c r="FT117" i="1"/>
  <c r="HV118" i="1"/>
  <c r="FB118" i="1"/>
  <c r="BV118" i="1"/>
  <c r="AX118" i="1"/>
  <c r="LN118" i="1"/>
  <c r="KP118" i="1"/>
  <c r="FT118" i="1"/>
  <c r="CZ118" i="1"/>
  <c r="AF118" i="1"/>
  <c r="FZ118" i="1"/>
  <c r="EP118" i="1"/>
  <c r="ED118" i="1"/>
  <c r="DF118" i="1"/>
  <c r="CH118" i="1"/>
  <c r="BJ118" i="1"/>
  <c r="AL118" i="1"/>
  <c r="N118" i="1"/>
  <c r="KV125" i="1"/>
  <c r="FZ126" i="1"/>
  <c r="FB126" i="1"/>
  <c r="CZ126" i="1"/>
  <c r="CB126" i="1"/>
  <c r="LN126" i="1"/>
  <c r="KP126" i="1"/>
  <c r="HV126" i="1"/>
  <c r="EP126" i="1"/>
  <c r="AL136" i="1"/>
  <c r="LN142" i="1"/>
  <c r="BJ149" i="1"/>
  <c r="AF154" i="1"/>
  <c r="KP166" i="1"/>
  <c r="MC192" i="1"/>
  <c r="T205" i="1"/>
  <c r="JL210" i="1"/>
  <c r="AT5" i="1"/>
  <c r="BR5" i="1"/>
  <c r="BP34" i="1" s="1"/>
  <c r="CP5" i="1"/>
  <c r="DN5" i="1"/>
  <c r="EL5" i="1"/>
  <c r="EJ95" i="1" s="1"/>
  <c r="FP5" i="1"/>
  <c r="FN24" i="1" s="1"/>
  <c r="GN5" i="1"/>
  <c r="JB5" i="1"/>
  <c r="HL11" i="1"/>
  <c r="KF12" i="1"/>
  <c r="GW13" i="1"/>
  <c r="GZ13" i="1" s="1"/>
  <c r="GW17" i="1"/>
  <c r="GZ17" i="1" s="1"/>
  <c r="JW17" i="1"/>
  <c r="JZ17" i="1" s="1"/>
  <c r="HC19" i="1"/>
  <c r="HF19" i="1" s="1"/>
  <c r="JQ19" i="1"/>
  <c r="JT19" i="1" s="1"/>
  <c r="GW21" i="1"/>
  <c r="GZ21" i="1" s="1"/>
  <c r="JW21" i="1"/>
  <c r="JZ21" i="1" s="1"/>
  <c r="N24" i="1"/>
  <c r="AL24" i="1"/>
  <c r="AX24" i="1"/>
  <c r="BJ24" i="1"/>
  <c r="BV24" i="1"/>
  <c r="DF24" i="1"/>
  <c r="ED24" i="1"/>
  <c r="EJ24" i="1"/>
  <c r="EV24" i="1"/>
  <c r="FZ24" i="1"/>
  <c r="HV24" i="1"/>
  <c r="KP24" i="1"/>
  <c r="LN24" i="1"/>
  <c r="EP25" i="1"/>
  <c r="EV25" i="1"/>
  <c r="FB25" i="1"/>
  <c r="AX26" i="1"/>
  <c r="BJ26" i="1"/>
  <c r="BV26" i="1"/>
  <c r="CZ26" i="1"/>
  <c r="DF26" i="1"/>
  <c r="ED26" i="1"/>
  <c r="FT26" i="1"/>
  <c r="FZ26" i="1"/>
  <c r="HV26" i="1"/>
  <c r="JL26" i="1"/>
  <c r="KP26" i="1"/>
  <c r="LN26" i="1"/>
  <c r="N27" i="1"/>
  <c r="AL27" i="1"/>
  <c r="AX27" i="1"/>
  <c r="BJ27" i="1"/>
  <c r="BV27" i="1"/>
  <c r="CZ27" i="1"/>
  <c r="EP27" i="1"/>
  <c r="FB27" i="1"/>
  <c r="FT27" i="1"/>
  <c r="JL27" i="1"/>
  <c r="AX28" i="1"/>
  <c r="BJ28" i="1"/>
  <c r="BV28" i="1"/>
  <c r="CZ28" i="1"/>
  <c r="DF28" i="1"/>
  <c r="ED28" i="1"/>
  <c r="FT28" i="1"/>
  <c r="FZ28" i="1"/>
  <c r="HV28" i="1"/>
  <c r="JL28" i="1"/>
  <c r="KP28" i="1"/>
  <c r="LN28" i="1"/>
  <c r="EP29" i="1"/>
  <c r="EV29" i="1"/>
  <c r="FB29" i="1"/>
  <c r="CZ30" i="1"/>
  <c r="EP30" i="1"/>
  <c r="FB30" i="1"/>
  <c r="FT30" i="1"/>
  <c r="JL30" i="1"/>
  <c r="AX31" i="1"/>
  <c r="BJ31" i="1"/>
  <c r="BV31" i="1"/>
  <c r="CZ31" i="1"/>
  <c r="DF31" i="1"/>
  <c r="ED31" i="1"/>
  <c r="FT31" i="1"/>
  <c r="FZ31" i="1"/>
  <c r="HV31" i="1"/>
  <c r="JL31" i="1"/>
  <c r="KP31" i="1"/>
  <c r="LN31" i="1"/>
  <c r="EP32" i="1"/>
  <c r="EV32" i="1"/>
  <c r="FB32" i="1"/>
  <c r="AX33" i="1"/>
  <c r="BJ33" i="1"/>
  <c r="BV33" i="1"/>
  <c r="CZ33" i="1"/>
  <c r="DF33" i="1"/>
  <c r="ED33" i="1"/>
  <c r="FT33" i="1"/>
  <c r="FZ33" i="1"/>
  <c r="HV33" i="1"/>
  <c r="JF33" i="1"/>
  <c r="JL33" i="1"/>
  <c r="KP33" i="1"/>
  <c r="LN33" i="1"/>
  <c r="EP34" i="1"/>
  <c r="EV34" i="1"/>
  <c r="FB34" i="1"/>
  <c r="CZ35" i="1"/>
  <c r="EP35" i="1"/>
  <c r="FB35" i="1"/>
  <c r="FT35" i="1"/>
  <c r="JL35" i="1"/>
  <c r="AX36" i="1"/>
  <c r="BJ36" i="1"/>
  <c r="BV36" i="1"/>
  <c r="CZ36" i="1"/>
  <c r="DF36" i="1"/>
  <c r="ED36" i="1"/>
  <c r="FT36" i="1"/>
  <c r="FZ36" i="1"/>
  <c r="HV36" i="1"/>
  <c r="JL36" i="1"/>
  <c r="KP36" i="1"/>
  <c r="LN36" i="1"/>
  <c r="EP37" i="1"/>
  <c r="EV37" i="1"/>
  <c r="FB37" i="1"/>
  <c r="AX38" i="1"/>
  <c r="BJ38" i="1"/>
  <c r="BV38" i="1"/>
  <c r="CZ38" i="1"/>
  <c r="DF38" i="1"/>
  <c r="ED38" i="1"/>
  <c r="FN38" i="1"/>
  <c r="FT38" i="1"/>
  <c r="FZ38" i="1"/>
  <c r="AX39" i="1"/>
  <c r="BJ39" i="1"/>
  <c r="BV39" i="1"/>
  <c r="CH39" i="1"/>
  <c r="CZ39" i="1"/>
  <c r="DF39" i="1"/>
  <c r="ED39" i="1"/>
  <c r="FT39" i="1"/>
  <c r="FZ39" i="1"/>
  <c r="CZ40" i="1"/>
  <c r="EP40" i="1"/>
  <c r="FB40" i="1"/>
  <c r="FT40" i="1"/>
  <c r="JL40" i="1"/>
  <c r="AX41" i="1"/>
  <c r="BJ41" i="1"/>
  <c r="BV41" i="1"/>
  <c r="CZ41" i="1"/>
  <c r="DF41" i="1"/>
  <c r="ED41" i="1"/>
  <c r="FT41" i="1"/>
  <c r="FZ41" i="1"/>
  <c r="HV41" i="1"/>
  <c r="JL41" i="1"/>
  <c r="KP41" i="1"/>
  <c r="LN41" i="1"/>
  <c r="EP42" i="1"/>
  <c r="EV42" i="1"/>
  <c r="FB42" i="1"/>
  <c r="AX43" i="1"/>
  <c r="BJ43" i="1"/>
  <c r="BV43" i="1"/>
  <c r="CT43" i="1"/>
  <c r="CZ43" i="1"/>
  <c r="DF43" i="1"/>
  <c r="DR43" i="1"/>
  <c r="DX43" i="1"/>
  <c r="ED43" i="1"/>
  <c r="FT43" i="1"/>
  <c r="FZ43" i="1"/>
  <c r="HV43" i="1"/>
  <c r="JL43" i="1"/>
  <c r="KP43" i="1"/>
  <c r="LN43" i="1"/>
  <c r="EJ44" i="1"/>
  <c r="EP44" i="1"/>
  <c r="EV44" i="1"/>
  <c r="FB44" i="1"/>
  <c r="CZ45" i="1"/>
  <c r="EP45" i="1"/>
  <c r="FB45" i="1"/>
  <c r="FT45" i="1"/>
  <c r="JL45" i="1"/>
  <c r="AX46" i="1"/>
  <c r="BJ46" i="1"/>
  <c r="BV46" i="1"/>
  <c r="CZ46" i="1"/>
  <c r="DF46" i="1"/>
  <c r="ED46" i="1"/>
  <c r="FT46" i="1"/>
  <c r="FZ46" i="1"/>
  <c r="HV46" i="1"/>
  <c r="JL46" i="1"/>
  <c r="KP46" i="1"/>
  <c r="LN46" i="1"/>
  <c r="EP47" i="1"/>
  <c r="EV47" i="1"/>
  <c r="FB47" i="1"/>
  <c r="AX48" i="1"/>
  <c r="BJ48" i="1"/>
  <c r="BV48" i="1"/>
  <c r="CZ48" i="1"/>
  <c r="DF48" i="1"/>
  <c r="ED48" i="1"/>
  <c r="FT48" i="1"/>
  <c r="FZ48" i="1"/>
  <c r="HV48" i="1"/>
  <c r="JL48" i="1"/>
  <c r="KP48" i="1"/>
  <c r="LN48" i="1"/>
  <c r="EP49" i="1"/>
  <c r="EV49" i="1"/>
  <c r="FB49" i="1"/>
  <c r="CZ50" i="1"/>
  <c r="DX50" i="1"/>
  <c r="EP50" i="1"/>
  <c r="FB50" i="1"/>
  <c r="FT50" i="1"/>
  <c r="JL50" i="1"/>
  <c r="AX51" i="1"/>
  <c r="BJ51" i="1"/>
  <c r="BV51" i="1"/>
  <c r="CZ51" i="1"/>
  <c r="DF51" i="1"/>
  <c r="ED51" i="1"/>
  <c r="FT51" i="1"/>
  <c r="FZ51" i="1"/>
  <c r="HV51" i="1"/>
  <c r="JL51" i="1"/>
  <c r="KP51" i="1"/>
  <c r="LN51" i="1"/>
  <c r="EP52" i="1"/>
  <c r="EV52" i="1"/>
  <c r="FB52" i="1"/>
  <c r="AX53" i="1"/>
  <c r="BJ53" i="1"/>
  <c r="BV53" i="1"/>
  <c r="CZ53" i="1"/>
  <c r="DF53" i="1"/>
  <c r="ED53" i="1"/>
  <c r="FT53" i="1"/>
  <c r="FZ53" i="1"/>
  <c r="HV53" i="1"/>
  <c r="JL53" i="1"/>
  <c r="KP53" i="1"/>
  <c r="LN53" i="1"/>
  <c r="EJ54" i="1"/>
  <c r="EP54" i="1"/>
  <c r="EV54" i="1"/>
  <c r="FB54" i="1"/>
  <c r="CZ55" i="1"/>
  <c r="EP55" i="1"/>
  <c r="FB55" i="1"/>
  <c r="FT55" i="1"/>
  <c r="JL55" i="1"/>
  <c r="AX56" i="1"/>
  <c r="BJ56" i="1"/>
  <c r="BV56" i="1"/>
  <c r="CZ56" i="1"/>
  <c r="DF56" i="1"/>
  <c r="ED56" i="1"/>
  <c r="FH56" i="1"/>
  <c r="FT56" i="1"/>
  <c r="FZ56" i="1"/>
  <c r="HV56" i="1"/>
  <c r="JL56" i="1"/>
  <c r="KP56" i="1"/>
  <c r="LN56" i="1"/>
  <c r="EP57" i="1"/>
  <c r="EV57" i="1"/>
  <c r="FB57" i="1"/>
  <c r="CZ58" i="1"/>
  <c r="EP58" i="1"/>
  <c r="FB58" i="1"/>
  <c r="FT58" i="1"/>
  <c r="JL58" i="1"/>
  <c r="AX59" i="1"/>
  <c r="BJ59" i="1"/>
  <c r="BV59" i="1"/>
  <c r="CZ59" i="1"/>
  <c r="DF59" i="1"/>
  <c r="ED59" i="1"/>
  <c r="FT59" i="1"/>
  <c r="FZ59" i="1"/>
  <c r="HV59" i="1"/>
  <c r="JL59" i="1"/>
  <c r="KP59" i="1"/>
  <c r="LH59" i="1"/>
  <c r="LN59" i="1"/>
  <c r="EP60" i="1"/>
  <c r="EV60" i="1"/>
  <c r="FB60" i="1"/>
  <c r="CZ61" i="1"/>
  <c r="EP61" i="1"/>
  <c r="FB61" i="1"/>
  <c r="FT61" i="1"/>
  <c r="JL61" i="1"/>
  <c r="AX62" i="1"/>
  <c r="BD62" i="1"/>
  <c r="BJ62" i="1"/>
  <c r="BP62" i="1"/>
  <c r="BV62" i="1"/>
  <c r="CZ62" i="1"/>
  <c r="DF62" i="1"/>
  <c r="ED62" i="1"/>
  <c r="FH62" i="1"/>
  <c r="FT62" i="1"/>
  <c r="FZ62" i="1"/>
  <c r="HV62" i="1"/>
  <c r="JL62" i="1"/>
  <c r="KP62" i="1"/>
  <c r="LN62" i="1"/>
  <c r="EP63" i="1"/>
  <c r="EV63" i="1"/>
  <c r="FB63" i="1"/>
  <c r="AX64" i="1"/>
  <c r="BJ64" i="1"/>
  <c r="BV64" i="1"/>
  <c r="CZ64" i="1"/>
  <c r="DF64" i="1"/>
  <c r="ED64" i="1"/>
  <c r="FT64" i="1"/>
  <c r="FZ64" i="1"/>
  <c r="HV64" i="1"/>
  <c r="IN64" i="1"/>
  <c r="JL64" i="1"/>
  <c r="KP64" i="1"/>
  <c r="LN64" i="1"/>
  <c r="EJ65" i="1"/>
  <c r="EP65" i="1"/>
  <c r="EV65" i="1"/>
  <c r="FB65" i="1"/>
  <c r="CZ66" i="1"/>
  <c r="EP66" i="1"/>
  <c r="FB66" i="1"/>
  <c r="FT66" i="1"/>
  <c r="JL66" i="1"/>
  <c r="AX67" i="1"/>
  <c r="BJ67" i="1"/>
  <c r="BV67" i="1"/>
  <c r="CT67" i="1"/>
  <c r="CZ67" i="1"/>
  <c r="DF67" i="1"/>
  <c r="DX67" i="1"/>
  <c r="ED67" i="1"/>
  <c r="FN67" i="1"/>
  <c r="FT67" i="1"/>
  <c r="FZ67" i="1"/>
  <c r="HV67" i="1"/>
  <c r="JF67" i="1"/>
  <c r="JL67" i="1"/>
  <c r="KP67" i="1"/>
  <c r="LN67" i="1"/>
  <c r="EP68" i="1"/>
  <c r="EV68" i="1"/>
  <c r="FB68" i="1"/>
  <c r="CZ69" i="1"/>
  <c r="EP69" i="1"/>
  <c r="FB69" i="1"/>
  <c r="FT69" i="1"/>
  <c r="JL69" i="1"/>
  <c r="AX70" i="1"/>
  <c r="BD70" i="1"/>
  <c r="BJ70" i="1"/>
  <c r="BP70" i="1"/>
  <c r="BV70" i="1"/>
  <c r="CZ70" i="1"/>
  <c r="DF70" i="1"/>
  <c r="ED70" i="1"/>
  <c r="FT70" i="1"/>
  <c r="LN72" i="1"/>
  <c r="KP72" i="1"/>
  <c r="HV72" i="1"/>
  <c r="FZ72" i="1"/>
  <c r="EV72" i="1"/>
  <c r="EJ72" i="1"/>
  <c r="ED72" i="1"/>
  <c r="DF72" i="1"/>
  <c r="CH72" i="1"/>
  <c r="BV72" i="1"/>
  <c r="BJ72" i="1"/>
  <c r="AX72" i="1"/>
  <c r="AL72" i="1"/>
  <c r="N72" i="1"/>
  <c r="FH72" i="1"/>
  <c r="JL72" i="1"/>
  <c r="FB76" i="1"/>
  <c r="EV76" i="1"/>
  <c r="EP76" i="1"/>
  <c r="EJ76" i="1"/>
  <c r="KP76" i="1"/>
  <c r="LN76" i="1"/>
  <c r="MC76" i="1"/>
  <c r="LN77" i="1"/>
  <c r="FB79" i="1"/>
  <c r="EV79" i="1"/>
  <c r="EP79" i="1"/>
  <c r="EJ79" i="1"/>
  <c r="BP79" i="1"/>
  <c r="FH79" i="1"/>
  <c r="GF79" i="1"/>
  <c r="KP79" i="1"/>
  <c r="LN79" i="1"/>
  <c r="MC79" i="1"/>
  <c r="LN80" i="1"/>
  <c r="LN82" i="1"/>
  <c r="KP82" i="1"/>
  <c r="JL82" i="1"/>
  <c r="HV82" i="1"/>
  <c r="FZ82" i="1"/>
  <c r="FT82" i="1"/>
  <c r="FN82" i="1"/>
  <c r="FB82" i="1"/>
  <c r="EV82" i="1"/>
  <c r="EP82" i="1"/>
  <c r="EJ82" i="1"/>
  <c r="T84" i="1"/>
  <c r="N85" i="1"/>
  <c r="AL85" i="1"/>
  <c r="FB86" i="1"/>
  <c r="EV86" i="1"/>
  <c r="EP86" i="1"/>
  <c r="FH86" i="1"/>
  <c r="KP86" i="1"/>
  <c r="LN86" i="1"/>
  <c r="MC86" i="1"/>
  <c r="AF90" i="1"/>
  <c r="MC91" i="1"/>
  <c r="AF92" i="1"/>
  <c r="CZ92" i="1"/>
  <c r="FT92" i="1"/>
  <c r="JL92" i="1"/>
  <c r="MC97" i="1"/>
  <c r="AF98" i="1"/>
  <c r="CZ98" i="1"/>
  <c r="FT98" i="1"/>
  <c r="JL98" i="1"/>
  <c r="LN100" i="1"/>
  <c r="MC104" i="1"/>
  <c r="AF105" i="1"/>
  <c r="CZ105" i="1"/>
  <c r="FT105" i="1"/>
  <c r="LN108" i="1"/>
  <c r="KP108" i="1"/>
  <c r="HV108" i="1"/>
  <c r="FZ108" i="1"/>
  <c r="FN108" i="1"/>
  <c r="EV108" i="1"/>
  <c r="EJ108" i="1"/>
  <c r="ED108" i="1"/>
  <c r="DF108" i="1"/>
  <c r="CT108" i="1"/>
  <c r="BV108" i="1"/>
  <c r="BJ108" i="1"/>
  <c r="AX108" i="1"/>
  <c r="AL108" i="1"/>
  <c r="N108" i="1"/>
  <c r="DL108" i="1"/>
  <c r="FH108" i="1"/>
  <c r="JL108" i="1"/>
  <c r="N110" i="1"/>
  <c r="AL110" i="1"/>
  <c r="JL111" i="1"/>
  <c r="FT111" i="1"/>
  <c r="EV111" i="1"/>
  <c r="EJ111" i="1"/>
  <c r="ED111" i="1"/>
  <c r="DF111" i="1"/>
  <c r="BV111" i="1"/>
  <c r="BJ111" i="1"/>
  <c r="AX111" i="1"/>
  <c r="AL111" i="1"/>
  <c r="N111" i="1"/>
  <c r="BP111" i="1"/>
  <c r="FH111" i="1"/>
  <c r="GR113" i="1"/>
  <c r="ED113" i="1"/>
  <c r="DF113" i="1"/>
  <c r="CZ113" i="1"/>
  <c r="EP113" i="1"/>
  <c r="KP113" i="1"/>
  <c r="LN113" i="1"/>
  <c r="MC113" i="1"/>
  <c r="LN115" i="1"/>
  <c r="KP115" i="1"/>
  <c r="JL115" i="1"/>
  <c r="HV115" i="1"/>
  <c r="FZ115" i="1"/>
  <c r="FT115" i="1"/>
  <c r="FN115" i="1"/>
  <c r="FB115" i="1"/>
  <c r="EV115" i="1"/>
  <c r="EP115" i="1"/>
  <c r="EJ115" i="1"/>
  <c r="FH115" i="1"/>
  <c r="MC116" i="1"/>
  <c r="AF117" i="1"/>
  <c r="CZ117" i="1"/>
  <c r="EV118" i="1"/>
  <c r="GF118" i="1"/>
  <c r="JL118" i="1"/>
  <c r="DX123" i="1"/>
  <c r="AX125" i="1"/>
  <c r="FN125" i="1"/>
  <c r="BJ126" i="1"/>
  <c r="AX127" i="1"/>
  <c r="BJ127" i="1"/>
  <c r="BV127" i="1"/>
  <c r="CH127" i="1"/>
  <c r="DF127" i="1"/>
  <c r="ED127" i="1"/>
  <c r="HV127" i="1"/>
  <c r="MC127" i="1"/>
  <c r="LR129" i="1"/>
  <c r="LS129" i="1" s="1"/>
  <c r="CZ129" i="1"/>
  <c r="HV131" i="1"/>
  <c r="JF131" i="1"/>
  <c r="JL132" i="1"/>
  <c r="BV135" i="1"/>
  <c r="LR140" i="1"/>
  <c r="LS140" i="1" s="1"/>
  <c r="T140" i="1"/>
  <c r="AF140" i="1"/>
  <c r="EJ140" i="1"/>
  <c r="JF140" i="1"/>
  <c r="FN140" i="1"/>
  <c r="BV140" i="1"/>
  <c r="AX140" i="1"/>
  <c r="JL140" i="1"/>
  <c r="FT140" i="1"/>
  <c r="CZ140" i="1"/>
  <c r="IT140" i="1"/>
  <c r="HV140" i="1"/>
  <c r="FZ140" i="1"/>
  <c r="ED140" i="1"/>
  <c r="DF140" i="1"/>
  <c r="BJ140" i="1"/>
  <c r="FH140" i="1"/>
  <c r="LN140" i="1"/>
  <c r="BP142" i="1"/>
  <c r="KP143" i="1"/>
  <c r="LN143" i="1"/>
  <c r="EP147" i="1"/>
  <c r="FB147" i="1"/>
  <c r="N149" i="1"/>
  <c r="DF149" i="1"/>
  <c r="EV164" i="1"/>
  <c r="EV178" i="1"/>
  <c r="KP185" i="1"/>
  <c r="AF187" i="1"/>
  <c r="BJ190" i="1"/>
  <c r="CN196" i="1"/>
  <c r="N209" i="1"/>
  <c r="LN269" i="1"/>
  <c r="HC21" i="1"/>
  <c r="HF21" i="1" s="1"/>
  <c r="FT24" i="1"/>
  <c r="JL24" i="1"/>
  <c r="AL25" i="1"/>
  <c r="BV25" i="1"/>
  <c r="CH25" i="1"/>
  <c r="CZ25" i="1"/>
  <c r="FT25" i="1"/>
  <c r="BP27" i="1"/>
  <c r="ED27" i="1"/>
  <c r="FZ27" i="1"/>
  <c r="HV27" i="1"/>
  <c r="JF27" i="1"/>
  <c r="KP27" i="1"/>
  <c r="AX29" i="1"/>
  <c r="BP29" i="1"/>
  <c r="CH29" i="1"/>
  <c r="FN29" i="1"/>
  <c r="HV29" i="1"/>
  <c r="JL29" i="1"/>
  <c r="KP29" i="1"/>
  <c r="BP32" i="1"/>
  <c r="CT32" i="1"/>
  <c r="DF32" i="1"/>
  <c r="FT32" i="1"/>
  <c r="HV32" i="1"/>
  <c r="AL34" i="1"/>
  <c r="AX34" i="1"/>
  <c r="BJ34" i="1"/>
  <c r="BV34" i="1"/>
  <c r="CH34" i="1"/>
  <c r="DF34" i="1"/>
  <c r="ED34" i="1"/>
  <c r="FH34" i="1"/>
  <c r="FT34" i="1"/>
  <c r="FZ34" i="1"/>
  <c r="GF34" i="1"/>
  <c r="JL34" i="1"/>
  <c r="KP34" i="1"/>
  <c r="T37" i="1"/>
  <c r="AL37" i="1"/>
  <c r="BV37" i="1"/>
  <c r="CZ37" i="1"/>
  <c r="ED37" i="1"/>
  <c r="FN37" i="1"/>
  <c r="BJ42" i="1"/>
  <c r="BV42" i="1"/>
  <c r="FH42" i="1"/>
  <c r="FT42" i="1"/>
  <c r="GF42" i="1"/>
  <c r="KP42" i="1"/>
  <c r="BV44" i="1"/>
  <c r="CZ44" i="1"/>
  <c r="FH44" i="1"/>
  <c r="FZ44" i="1"/>
  <c r="AX47" i="1"/>
  <c r="BP47" i="1"/>
  <c r="DF47" i="1"/>
  <c r="DX47" i="1"/>
  <c r="ED47" i="1"/>
  <c r="FN47" i="1"/>
  <c r="FZ47" i="1"/>
  <c r="GF47" i="1"/>
  <c r="AL49" i="1"/>
  <c r="AX49" i="1"/>
  <c r="BJ49" i="1"/>
  <c r="BV49" i="1"/>
  <c r="DF49" i="1"/>
  <c r="ED49" i="1"/>
  <c r="FH49" i="1"/>
  <c r="FT49" i="1"/>
  <c r="GF49" i="1"/>
  <c r="BJ52" i="1"/>
  <c r="BV52" i="1"/>
  <c r="CH52" i="1"/>
  <c r="DF52" i="1"/>
  <c r="AX54" i="1"/>
  <c r="BP54" i="1"/>
  <c r="CT54" i="1"/>
  <c r="FH54" i="1"/>
  <c r="FZ54" i="1"/>
  <c r="JL54" i="1"/>
  <c r="AF57" i="1"/>
  <c r="AX57" i="1"/>
  <c r="DF57" i="1"/>
  <c r="FH63" i="1"/>
  <c r="DF65" i="1"/>
  <c r="BP68" i="1"/>
  <c r="FT68" i="1"/>
  <c r="IT68" i="1"/>
  <c r="AF84" i="1"/>
  <c r="KP92" i="1"/>
  <c r="LN94" i="1"/>
  <c r="T110" i="1"/>
  <c r="MC112" i="1"/>
  <c r="DF126" i="1"/>
  <c r="MC134" i="1"/>
  <c r="FZ135" i="1"/>
  <c r="KP142" i="1"/>
  <c r="N144" i="1"/>
  <c r="AF145" i="1"/>
  <c r="BP145" i="1"/>
  <c r="CZ145" i="1"/>
  <c r="T146" i="1"/>
  <c r="T154" i="1"/>
  <c r="AX158" i="1"/>
  <c r="LN166" i="1"/>
  <c r="FT186" i="1"/>
  <c r="ID5" i="1"/>
  <c r="GW14" i="1"/>
  <c r="GZ14" i="1" s="1"/>
  <c r="HC15" i="1"/>
  <c r="HF15" i="1" s="1"/>
  <c r="JQ15" i="1"/>
  <c r="JT15" i="1" s="1"/>
  <c r="GW16" i="1"/>
  <c r="GZ16" i="1" s="1"/>
  <c r="JW16" i="1"/>
  <c r="JZ16" i="1" s="1"/>
  <c r="LD5" i="1"/>
  <c r="HR11" i="1"/>
  <c r="KF11" i="1"/>
  <c r="HC14" i="1"/>
  <c r="HF14" i="1" s="1"/>
  <c r="GW15" i="1"/>
  <c r="GZ15" i="1" s="1"/>
  <c r="JW15" i="1"/>
  <c r="JZ15" i="1" s="1"/>
  <c r="HC16" i="1"/>
  <c r="HF16" i="1" s="1"/>
  <c r="JQ16" i="1"/>
  <c r="JT16" i="1" s="1"/>
  <c r="GW18" i="1"/>
  <c r="GZ18" i="1" s="1"/>
  <c r="JW18" i="1"/>
  <c r="JZ18" i="1" s="1"/>
  <c r="HC20" i="1"/>
  <c r="HF20" i="1" s="1"/>
  <c r="JQ20" i="1"/>
  <c r="JT20" i="1" s="1"/>
  <c r="HV70" i="1"/>
  <c r="IT70" i="1"/>
  <c r="KP70" i="1"/>
  <c r="EP72" i="1"/>
  <c r="LN75" i="1"/>
  <c r="KP75" i="1"/>
  <c r="HV75" i="1"/>
  <c r="FZ75" i="1"/>
  <c r="FN75" i="1"/>
  <c r="EV75" i="1"/>
  <c r="EJ75" i="1"/>
  <c r="ED75" i="1"/>
  <c r="DF75" i="1"/>
  <c r="BV75" i="1"/>
  <c r="BJ75" i="1"/>
  <c r="AX75" i="1"/>
  <c r="AL75" i="1"/>
  <c r="N75" i="1"/>
  <c r="BP75" i="1"/>
  <c r="DL75" i="1"/>
  <c r="FH75" i="1"/>
  <c r="JL75" i="1"/>
  <c r="N76" i="1"/>
  <c r="AL76" i="1"/>
  <c r="BJ76" i="1"/>
  <c r="DF76" i="1"/>
  <c r="ED76" i="1"/>
  <c r="FZ76" i="1"/>
  <c r="HV76" i="1"/>
  <c r="N77" i="1"/>
  <c r="AL77" i="1"/>
  <c r="LN78" i="1"/>
  <c r="KP78" i="1"/>
  <c r="HV78" i="1"/>
  <c r="FZ78" i="1"/>
  <c r="FN78" i="1"/>
  <c r="EV78" i="1"/>
  <c r="EJ78" i="1"/>
  <c r="ED78" i="1"/>
  <c r="DF78" i="1"/>
  <c r="BV78" i="1"/>
  <c r="BJ78" i="1"/>
  <c r="AX78" i="1"/>
  <c r="AL78" i="1"/>
  <c r="N78" i="1"/>
  <c r="BP78" i="1"/>
  <c r="FH78" i="1"/>
  <c r="JL78" i="1"/>
  <c r="N79" i="1"/>
  <c r="AL79" i="1"/>
  <c r="BJ79" i="1"/>
  <c r="CH79" i="1"/>
  <c r="DF79" i="1"/>
  <c r="ED79" i="1"/>
  <c r="FZ79" i="1"/>
  <c r="HV79" i="1"/>
  <c r="N80" i="1"/>
  <c r="AL80" i="1"/>
  <c r="LN81" i="1"/>
  <c r="KP81" i="1"/>
  <c r="HV81" i="1"/>
  <c r="FZ81" i="1"/>
  <c r="FN81" i="1"/>
  <c r="EV81" i="1"/>
  <c r="EJ81" i="1"/>
  <c r="ED81" i="1"/>
  <c r="DF81" i="1"/>
  <c r="BV81" i="1"/>
  <c r="BJ81" i="1"/>
  <c r="AX81" i="1"/>
  <c r="AL81" i="1"/>
  <c r="N81" i="1"/>
  <c r="BP81" i="1"/>
  <c r="FH81" i="1"/>
  <c r="JL81" i="1"/>
  <c r="N82" i="1"/>
  <c r="AL82" i="1"/>
  <c r="BJ82" i="1"/>
  <c r="DF82" i="1"/>
  <c r="ED82" i="1"/>
  <c r="MC82" i="1"/>
  <c r="CZ83" i="1"/>
  <c r="FT83" i="1"/>
  <c r="JL83" i="1"/>
  <c r="N86" i="1"/>
  <c r="AL86" i="1"/>
  <c r="BJ86" i="1"/>
  <c r="DF86" i="1"/>
  <c r="ED86" i="1"/>
  <c r="FZ86" i="1"/>
  <c r="HV86" i="1"/>
  <c r="LH86" i="1"/>
  <c r="T87" i="1"/>
  <c r="FB89" i="1"/>
  <c r="EV89" i="1"/>
  <c r="EP89" i="1"/>
  <c r="EJ89" i="1"/>
  <c r="BP89" i="1"/>
  <c r="FH89" i="1"/>
  <c r="KP89" i="1"/>
  <c r="LN89" i="1"/>
  <c r="MC89" i="1"/>
  <c r="LN91" i="1"/>
  <c r="AX92" i="1"/>
  <c r="BV92" i="1"/>
  <c r="FN92" i="1"/>
  <c r="AF93" i="1"/>
  <c r="MC94" i="1"/>
  <c r="AF95" i="1"/>
  <c r="CZ95" i="1"/>
  <c r="DX95" i="1"/>
  <c r="FT95" i="1"/>
  <c r="JL95" i="1"/>
  <c r="LN97" i="1"/>
  <c r="AX98" i="1"/>
  <c r="BV98" i="1"/>
  <c r="FN98" i="1"/>
  <c r="GR101" i="1"/>
  <c r="FB101" i="1"/>
  <c r="EV101" i="1"/>
  <c r="EP101" i="1"/>
  <c r="EJ101" i="1"/>
  <c r="BP101" i="1"/>
  <c r="FH101" i="1"/>
  <c r="IB101" i="1"/>
  <c r="KP101" i="1"/>
  <c r="LN101" i="1"/>
  <c r="LN102" i="1"/>
  <c r="CZ103" i="1"/>
  <c r="FT103" i="1"/>
  <c r="JL103" i="1"/>
  <c r="LN104" i="1"/>
  <c r="FB105" i="1"/>
  <c r="FB106" i="1"/>
  <c r="EV106" i="1"/>
  <c r="EP106" i="1"/>
  <c r="EJ106" i="1"/>
  <c r="BP106" i="1"/>
  <c r="FH106" i="1"/>
  <c r="KP106" i="1"/>
  <c r="LN106" i="1"/>
  <c r="EP108" i="1"/>
  <c r="EP111" i="1"/>
  <c r="FN111" i="1"/>
  <c r="HV111" i="1"/>
  <c r="KP111" i="1"/>
  <c r="LN111" i="1"/>
  <c r="N113" i="1"/>
  <c r="AL113" i="1"/>
  <c r="BJ113" i="1"/>
  <c r="EJ113" i="1"/>
  <c r="FZ113" i="1"/>
  <c r="HV113" i="1"/>
  <c r="N115" i="1"/>
  <c r="AL115" i="1"/>
  <c r="BJ115" i="1"/>
  <c r="DF115" i="1"/>
  <c r="ED115" i="1"/>
  <c r="GR115" i="1"/>
  <c r="MC115" i="1"/>
  <c r="AF116" i="1"/>
  <c r="CZ116" i="1"/>
  <c r="FB117" i="1"/>
  <c r="FN117" i="1"/>
  <c r="T118" i="1"/>
  <c r="DL118" i="1"/>
  <c r="JF122" i="1"/>
  <c r="BV125" i="1"/>
  <c r="T126" i="1"/>
  <c r="T128" i="1"/>
  <c r="AF128" i="1"/>
  <c r="LN128" i="1"/>
  <c r="KP128" i="1"/>
  <c r="JL128" i="1"/>
  <c r="IB128" i="1"/>
  <c r="HV128" i="1"/>
  <c r="FZ128" i="1"/>
  <c r="FT128" i="1"/>
  <c r="FN128" i="1"/>
  <c r="FB128" i="1"/>
  <c r="EV128" i="1"/>
  <c r="EP128" i="1"/>
  <c r="EJ128" i="1"/>
  <c r="CT128" i="1"/>
  <c r="BV128" i="1"/>
  <c r="AX128" i="1"/>
  <c r="CZ128" i="1"/>
  <c r="ED128" i="1"/>
  <c r="DF128" i="1"/>
  <c r="BJ128" i="1"/>
  <c r="FH128" i="1"/>
  <c r="MC130" i="1"/>
  <c r="T132" i="1"/>
  <c r="FB133" i="1"/>
  <c r="BP140" i="1"/>
  <c r="EP144" i="1"/>
  <c r="LR144" i="1"/>
  <c r="LS144" i="1" s="1"/>
  <c r="HV145" i="1"/>
  <c r="AL149" i="1"/>
  <c r="ED149" i="1"/>
  <c r="MC153" i="1"/>
  <c r="KP154" i="1"/>
  <c r="EP155" i="1"/>
  <c r="AL157" i="1"/>
  <c r="JL162" i="1"/>
  <c r="LB171" i="1"/>
  <c r="HV176" i="1"/>
  <c r="LN182" i="1"/>
  <c r="AF191" i="1"/>
  <c r="HV192" i="1"/>
  <c r="GF196" i="1"/>
  <c r="EP200" i="1"/>
  <c r="FB200" i="1"/>
  <c r="KP200" i="1"/>
  <c r="LN200" i="1"/>
  <c r="LR207" i="1"/>
  <c r="LS207" i="1" s="1"/>
  <c r="T207" i="1"/>
  <c r="AF207" i="1"/>
  <c r="FZ207" i="1"/>
  <c r="FT207" i="1"/>
  <c r="FN207" i="1"/>
  <c r="FB207" i="1"/>
  <c r="EV207" i="1"/>
  <c r="EP207" i="1"/>
  <c r="EJ207" i="1"/>
  <c r="HV207" i="1"/>
  <c r="BV207" i="1"/>
  <c r="AX207" i="1"/>
  <c r="LN207" i="1"/>
  <c r="KP207" i="1"/>
  <c r="IZ207" i="1"/>
  <c r="CZ207" i="1"/>
  <c r="JF207" i="1"/>
  <c r="ED207" i="1"/>
  <c r="DF207" i="1"/>
  <c r="BJ207" i="1"/>
  <c r="JL207" i="1"/>
  <c r="BP207" i="1"/>
  <c r="DL208" i="1"/>
  <c r="GF218" i="1"/>
  <c r="KP254" i="1"/>
  <c r="AF121" i="1"/>
  <c r="CZ121" i="1"/>
  <c r="FT121" i="1"/>
  <c r="JL121" i="1"/>
  <c r="MC121" i="1"/>
  <c r="AF122" i="1"/>
  <c r="CZ122" i="1"/>
  <c r="FT122" i="1"/>
  <c r="JL122" i="1"/>
  <c r="MC122" i="1"/>
  <c r="AX123" i="1"/>
  <c r="BV123" i="1"/>
  <c r="CT123" i="1"/>
  <c r="FB123" i="1"/>
  <c r="FN123" i="1"/>
  <c r="HV123" i="1"/>
  <c r="KP123" i="1"/>
  <c r="LN123" i="1"/>
  <c r="T124" i="1"/>
  <c r="LN124" i="1"/>
  <c r="BP125" i="1"/>
  <c r="EP125" i="1"/>
  <c r="FB125" i="1"/>
  <c r="KP125" i="1"/>
  <c r="LN125" i="1"/>
  <c r="N126" i="1"/>
  <c r="AL126" i="1"/>
  <c r="JL126" i="1"/>
  <c r="FB127" i="1"/>
  <c r="FT127" i="1"/>
  <c r="JL127" i="1"/>
  <c r="MC128" i="1"/>
  <c r="AX129" i="1"/>
  <c r="BV129" i="1"/>
  <c r="FB129" i="1"/>
  <c r="FZ129" i="1"/>
  <c r="N130" i="1"/>
  <c r="AL130" i="1"/>
  <c r="CB130" i="1"/>
  <c r="CZ130" i="1"/>
  <c r="EP131" i="1"/>
  <c r="FB131" i="1"/>
  <c r="KP131" i="1"/>
  <c r="LN131" i="1"/>
  <c r="N132" i="1"/>
  <c r="AL132" i="1"/>
  <c r="EP132" i="1"/>
  <c r="LR132" i="1"/>
  <c r="LS132" i="1" s="1"/>
  <c r="LR133" i="1"/>
  <c r="LS133" i="1" s="1"/>
  <c r="BP133" i="1"/>
  <c r="CB133" i="1"/>
  <c r="CZ133" i="1"/>
  <c r="DL133" i="1"/>
  <c r="EV133" i="1"/>
  <c r="FT133" i="1"/>
  <c r="HV133" i="1"/>
  <c r="T134" i="1"/>
  <c r="LN134" i="1"/>
  <c r="LN135" i="1"/>
  <c r="BP135" i="1"/>
  <c r="EV135" i="1"/>
  <c r="FT135" i="1"/>
  <c r="KV135" i="1"/>
  <c r="EP136" i="1"/>
  <c r="FB136" i="1"/>
  <c r="T137" i="1"/>
  <c r="AF137" i="1"/>
  <c r="LN137" i="1"/>
  <c r="BP137" i="1"/>
  <c r="CZ137" i="1"/>
  <c r="T138" i="1"/>
  <c r="AL138" i="1"/>
  <c r="N138" i="1"/>
  <c r="EJ138" i="1"/>
  <c r="BJ138" i="1"/>
  <c r="BP138" i="1"/>
  <c r="DF138" i="1"/>
  <c r="ED138" i="1"/>
  <c r="FH138" i="1"/>
  <c r="FZ138" i="1"/>
  <c r="JL138" i="1"/>
  <c r="LR139" i="1"/>
  <c r="LS139" i="1" s="1"/>
  <c r="EV139" i="1"/>
  <c r="EV140" i="1"/>
  <c r="T141" i="1"/>
  <c r="LN141" i="1"/>
  <c r="BP141" i="1"/>
  <c r="DL141" i="1"/>
  <c r="JL141" i="1"/>
  <c r="EV142" i="1"/>
  <c r="LR143" i="1"/>
  <c r="LS143" i="1" s="1"/>
  <c r="EV143" i="1"/>
  <c r="AF144" i="1"/>
  <c r="CB144" i="1"/>
  <c r="CZ144" i="1"/>
  <c r="FT144" i="1"/>
  <c r="KP145" i="1"/>
  <c r="LN145" i="1"/>
  <c r="N146" i="1"/>
  <c r="AL146" i="1"/>
  <c r="LR149" i="1"/>
  <c r="LS149" i="1" s="1"/>
  <c r="T150" i="1"/>
  <c r="AF150" i="1"/>
  <c r="LN150" i="1"/>
  <c r="KV150" i="1"/>
  <c r="KP150" i="1"/>
  <c r="JL150" i="1"/>
  <c r="IZ150" i="1"/>
  <c r="HV150" i="1"/>
  <c r="FB150" i="1"/>
  <c r="EV150" i="1"/>
  <c r="EP150" i="1"/>
  <c r="EJ150" i="1"/>
  <c r="BP150" i="1"/>
  <c r="FH150" i="1"/>
  <c r="MC150" i="1"/>
  <c r="FT151" i="1"/>
  <c r="HV151" i="1"/>
  <c r="LN153" i="1"/>
  <c r="EP153" i="1"/>
  <c r="FB153" i="1"/>
  <c r="JL153" i="1"/>
  <c r="LR155" i="1"/>
  <c r="LS155" i="1" s="1"/>
  <c r="CZ155" i="1"/>
  <c r="FT155" i="1"/>
  <c r="CN156" i="1"/>
  <c r="BV158" i="1"/>
  <c r="FN158" i="1"/>
  <c r="KP158" i="1"/>
  <c r="LN159" i="1"/>
  <c r="FB162" i="1"/>
  <c r="FZ162" i="1"/>
  <c r="FT164" i="1"/>
  <c r="IB166" i="1"/>
  <c r="JL166" i="1"/>
  <c r="T167" i="1"/>
  <c r="LR167" i="1"/>
  <c r="LS167" i="1" s="1"/>
  <c r="BV170" i="1"/>
  <c r="FN170" i="1"/>
  <c r="KP170" i="1"/>
  <c r="EP172" i="1"/>
  <c r="FB172" i="1"/>
  <c r="T175" i="1"/>
  <c r="IT176" i="1"/>
  <c r="LR177" i="1"/>
  <c r="LS177" i="1" s="1"/>
  <c r="T177" i="1"/>
  <c r="AF177" i="1"/>
  <c r="FZ177" i="1"/>
  <c r="FT177" i="1"/>
  <c r="FN177" i="1"/>
  <c r="FB177" i="1"/>
  <c r="EV177" i="1"/>
  <c r="EP177" i="1"/>
  <c r="EJ177" i="1"/>
  <c r="HV177" i="1"/>
  <c r="BV177" i="1"/>
  <c r="AX177" i="1"/>
  <c r="LN177" i="1"/>
  <c r="KP177" i="1"/>
  <c r="IB177" i="1"/>
  <c r="CZ177" i="1"/>
  <c r="JF177" i="1"/>
  <c r="ED177" i="1"/>
  <c r="DF177" i="1"/>
  <c r="BJ177" i="1"/>
  <c r="FH177" i="1"/>
  <c r="DL178" i="1"/>
  <c r="N179" i="1"/>
  <c r="BJ180" i="1"/>
  <c r="FZ180" i="1"/>
  <c r="EP182" i="1"/>
  <c r="FB182" i="1"/>
  <c r="HV184" i="1"/>
  <c r="LN184" i="1"/>
  <c r="IZ185" i="1"/>
  <c r="EV186" i="1"/>
  <c r="FB187" i="1"/>
  <c r="EP190" i="1"/>
  <c r="FZ190" i="1"/>
  <c r="JF190" i="1"/>
  <c r="BP192" i="1"/>
  <c r="CZ192" i="1"/>
  <c r="DL192" i="1"/>
  <c r="IT192" i="1"/>
  <c r="LR193" i="1"/>
  <c r="LS193" i="1" s="1"/>
  <c r="FB194" i="1"/>
  <c r="JF196" i="1"/>
  <c r="N197" i="1"/>
  <c r="AL197" i="1"/>
  <c r="FN198" i="1"/>
  <c r="FZ198" i="1"/>
  <c r="T199" i="1"/>
  <c r="BP200" i="1"/>
  <c r="JL202" i="1"/>
  <c r="FB204" i="1"/>
  <c r="AL209" i="1"/>
  <c r="FZ229" i="1"/>
  <c r="AX71" i="1"/>
  <c r="BJ71" i="1"/>
  <c r="BP71" i="1"/>
  <c r="BV71" i="1"/>
  <c r="CT71" i="1"/>
  <c r="CZ71" i="1"/>
  <c r="DF71" i="1"/>
  <c r="DX71" i="1"/>
  <c r="ED71" i="1"/>
  <c r="FH71" i="1"/>
  <c r="FN71" i="1"/>
  <c r="FT71" i="1"/>
  <c r="FZ71" i="1"/>
  <c r="HV71" i="1"/>
  <c r="IB71" i="1"/>
  <c r="JF71" i="1"/>
  <c r="JL71" i="1"/>
  <c r="KP71" i="1"/>
  <c r="LN71" i="1"/>
  <c r="AX74" i="1"/>
  <c r="BJ74" i="1"/>
  <c r="BP74" i="1"/>
  <c r="BV74" i="1"/>
  <c r="CN74" i="1"/>
  <c r="CZ74" i="1"/>
  <c r="DF74" i="1"/>
  <c r="ED74" i="1"/>
  <c r="FH74" i="1"/>
  <c r="FN74" i="1"/>
  <c r="FT74" i="1"/>
  <c r="FZ74" i="1"/>
  <c r="HV74" i="1"/>
  <c r="IN74" i="1"/>
  <c r="JL74" i="1"/>
  <c r="KP74" i="1"/>
  <c r="LB74" i="1"/>
  <c r="LN74" i="1"/>
  <c r="AX77" i="1"/>
  <c r="BD77" i="1"/>
  <c r="BJ77" i="1"/>
  <c r="BP77" i="1"/>
  <c r="BV77" i="1"/>
  <c r="CH77" i="1"/>
  <c r="CT77" i="1"/>
  <c r="CZ77" i="1"/>
  <c r="DF77" i="1"/>
  <c r="DX77" i="1"/>
  <c r="ED77" i="1"/>
  <c r="FH77" i="1"/>
  <c r="FN77" i="1"/>
  <c r="FT77" i="1"/>
  <c r="FZ77" i="1"/>
  <c r="GF77" i="1"/>
  <c r="HV77" i="1"/>
  <c r="JF77" i="1"/>
  <c r="JL77" i="1"/>
  <c r="KP77" i="1"/>
  <c r="AX80" i="1"/>
  <c r="BJ80" i="1"/>
  <c r="BP80" i="1"/>
  <c r="BV80" i="1"/>
  <c r="CH80" i="1"/>
  <c r="CT80" i="1"/>
  <c r="CZ80" i="1"/>
  <c r="DF80" i="1"/>
  <c r="DL80" i="1"/>
  <c r="ED80" i="1"/>
  <c r="FH80" i="1"/>
  <c r="FN80" i="1"/>
  <c r="FT80" i="1"/>
  <c r="FZ80" i="1"/>
  <c r="HV80" i="1"/>
  <c r="IZ80" i="1"/>
  <c r="JL80" i="1"/>
  <c r="KP80" i="1"/>
  <c r="BP84" i="1"/>
  <c r="CZ84" i="1"/>
  <c r="EP84" i="1"/>
  <c r="FB84" i="1"/>
  <c r="FH84" i="1"/>
  <c r="FT84" i="1"/>
  <c r="GF84" i="1"/>
  <c r="JL84" i="1"/>
  <c r="AX85" i="1"/>
  <c r="BJ85" i="1"/>
  <c r="BP85" i="1"/>
  <c r="BV85" i="1"/>
  <c r="CZ85" i="1"/>
  <c r="DF85" i="1"/>
  <c r="DL85" i="1"/>
  <c r="DX85" i="1"/>
  <c r="ED85" i="1"/>
  <c r="FH85" i="1"/>
  <c r="FN85" i="1"/>
  <c r="FT85" i="1"/>
  <c r="FZ85" i="1"/>
  <c r="GF85" i="1"/>
  <c r="HV85" i="1"/>
  <c r="IZ85" i="1"/>
  <c r="JL85" i="1"/>
  <c r="KP85" i="1"/>
  <c r="LN85" i="1"/>
  <c r="BP87" i="1"/>
  <c r="CZ87" i="1"/>
  <c r="DL87" i="1"/>
  <c r="EP87" i="1"/>
  <c r="FB87" i="1"/>
  <c r="FH87" i="1"/>
  <c r="FT87" i="1"/>
  <c r="GF87" i="1"/>
  <c r="JL87" i="1"/>
  <c r="KV87" i="1"/>
  <c r="AX88" i="1"/>
  <c r="BJ88" i="1"/>
  <c r="BP88" i="1"/>
  <c r="BV88" i="1"/>
  <c r="CZ88" i="1"/>
  <c r="DF88" i="1"/>
  <c r="ED88" i="1"/>
  <c r="FH88" i="1"/>
  <c r="FN88" i="1"/>
  <c r="FT88" i="1"/>
  <c r="FZ88" i="1"/>
  <c r="HV88" i="1"/>
  <c r="IT88" i="1"/>
  <c r="JL88" i="1"/>
  <c r="KP88" i="1"/>
  <c r="LN88" i="1"/>
  <c r="BP90" i="1"/>
  <c r="CZ90" i="1"/>
  <c r="DX90" i="1"/>
  <c r="EP90" i="1"/>
  <c r="FB90" i="1"/>
  <c r="FH90" i="1"/>
  <c r="FT90" i="1"/>
  <c r="IZ90" i="1"/>
  <c r="JL90" i="1"/>
  <c r="AX91" i="1"/>
  <c r="BJ91" i="1"/>
  <c r="BP91" i="1"/>
  <c r="BV91" i="1"/>
  <c r="CH91" i="1"/>
  <c r="CZ91" i="1"/>
  <c r="DF91" i="1"/>
  <c r="ED91" i="1"/>
  <c r="FH91" i="1"/>
  <c r="FN91" i="1"/>
  <c r="FT91" i="1"/>
  <c r="FZ91" i="1"/>
  <c r="HV91" i="1"/>
  <c r="IB91" i="1"/>
  <c r="IT91" i="1"/>
  <c r="JL91" i="1"/>
  <c r="KP91" i="1"/>
  <c r="BP93" i="1"/>
  <c r="CZ93" i="1"/>
  <c r="DL93" i="1"/>
  <c r="EP93" i="1"/>
  <c r="FB93" i="1"/>
  <c r="FH93" i="1"/>
  <c r="FT93" i="1"/>
  <c r="GF93" i="1"/>
  <c r="JL93" i="1"/>
  <c r="AX94" i="1"/>
  <c r="BJ94" i="1"/>
  <c r="BP94" i="1"/>
  <c r="BV94" i="1"/>
  <c r="CH94" i="1"/>
  <c r="CN94" i="1"/>
  <c r="CT94" i="1"/>
  <c r="CZ94" i="1"/>
  <c r="DF94" i="1"/>
  <c r="DL94" i="1"/>
  <c r="ED94" i="1"/>
  <c r="FH94" i="1"/>
  <c r="FN94" i="1"/>
  <c r="FT94" i="1"/>
  <c r="FZ94" i="1"/>
  <c r="HV94" i="1"/>
  <c r="IT94" i="1"/>
  <c r="IZ94" i="1"/>
  <c r="JF94" i="1"/>
  <c r="JL94" i="1"/>
  <c r="KP94" i="1"/>
  <c r="BP96" i="1"/>
  <c r="CZ96" i="1"/>
  <c r="EP96" i="1"/>
  <c r="FB96" i="1"/>
  <c r="FH96" i="1"/>
  <c r="FT96" i="1"/>
  <c r="GF96" i="1"/>
  <c r="JL96" i="1"/>
  <c r="AX97" i="1"/>
  <c r="BJ97" i="1"/>
  <c r="BP97" i="1"/>
  <c r="BV97" i="1"/>
  <c r="CH97" i="1"/>
  <c r="CT97" i="1"/>
  <c r="CZ97" i="1"/>
  <c r="DF97" i="1"/>
  <c r="DX97" i="1"/>
  <c r="ED97" i="1"/>
  <c r="FH97" i="1"/>
  <c r="FN97" i="1"/>
  <c r="FT97" i="1"/>
  <c r="FZ97" i="1"/>
  <c r="GF97" i="1"/>
  <c r="HV97" i="1"/>
  <c r="JF97" i="1"/>
  <c r="JL97" i="1"/>
  <c r="KP97" i="1"/>
  <c r="BP99" i="1"/>
  <c r="CB99" i="1"/>
  <c r="CN99" i="1"/>
  <c r="CZ99" i="1"/>
  <c r="EP99" i="1"/>
  <c r="FB99" i="1"/>
  <c r="FH99" i="1"/>
  <c r="FT99" i="1"/>
  <c r="GF99" i="1"/>
  <c r="JL99" i="1"/>
  <c r="AX100" i="1"/>
  <c r="BJ100" i="1"/>
  <c r="BP100" i="1"/>
  <c r="BV100" i="1"/>
  <c r="CH100" i="1"/>
  <c r="CT100" i="1"/>
  <c r="CZ100" i="1"/>
  <c r="DF100" i="1"/>
  <c r="DX100" i="1"/>
  <c r="ED100" i="1"/>
  <c r="FH100" i="1"/>
  <c r="FN100" i="1"/>
  <c r="FT100" i="1"/>
  <c r="FZ100" i="1"/>
  <c r="GF100" i="1"/>
  <c r="HV100" i="1"/>
  <c r="JF100" i="1"/>
  <c r="JL100" i="1"/>
  <c r="KP100" i="1"/>
  <c r="BJ102" i="1"/>
  <c r="BV102" i="1"/>
  <c r="CH102" i="1"/>
  <c r="DF102" i="1"/>
  <c r="ED102" i="1"/>
  <c r="EJ102" i="1"/>
  <c r="EV102" i="1"/>
  <c r="FN102" i="1"/>
  <c r="FZ102" i="1"/>
  <c r="GR102" i="1"/>
  <c r="HV102" i="1"/>
  <c r="JF102" i="1"/>
  <c r="KP102" i="1"/>
  <c r="AX104" i="1"/>
  <c r="BJ104" i="1"/>
  <c r="BP104" i="1"/>
  <c r="BV104" i="1"/>
  <c r="CZ104" i="1"/>
  <c r="DF104" i="1"/>
  <c r="ED104" i="1"/>
  <c r="FH104" i="1"/>
  <c r="FN104" i="1"/>
  <c r="FT104" i="1"/>
  <c r="FZ104" i="1"/>
  <c r="HV104" i="1"/>
  <c r="IT104" i="1"/>
  <c r="JL104" i="1"/>
  <c r="KP104" i="1"/>
  <c r="AX107" i="1"/>
  <c r="BJ107" i="1"/>
  <c r="BP107" i="1"/>
  <c r="BV107" i="1"/>
  <c r="CZ107" i="1"/>
  <c r="DF107" i="1"/>
  <c r="DL107" i="1"/>
  <c r="DX107" i="1"/>
  <c r="ED107" i="1"/>
  <c r="FH107" i="1"/>
  <c r="FN107" i="1"/>
  <c r="FT107" i="1"/>
  <c r="FZ107" i="1"/>
  <c r="GF107" i="1"/>
  <c r="HV107" i="1"/>
  <c r="IZ107" i="1"/>
  <c r="JL107" i="1"/>
  <c r="KP107" i="1"/>
  <c r="AX110" i="1"/>
  <c r="BJ110" i="1"/>
  <c r="BP110" i="1"/>
  <c r="BV110" i="1"/>
  <c r="CZ110" i="1"/>
  <c r="DF110" i="1"/>
  <c r="ED110" i="1"/>
  <c r="FH110" i="1"/>
  <c r="FN110" i="1"/>
  <c r="FT110" i="1"/>
  <c r="FZ110" i="1"/>
  <c r="GL110" i="1"/>
  <c r="HV110" i="1"/>
  <c r="IB110" i="1"/>
  <c r="JF110" i="1"/>
  <c r="JL110" i="1"/>
  <c r="KP110" i="1"/>
  <c r="AX112" i="1"/>
  <c r="BJ112" i="1"/>
  <c r="BP112" i="1"/>
  <c r="BV112" i="1"/>
  <c r="CB112" i="1"/>
  <c r="CH112" i="1"/>
  <c r="CT112" i="1"/>
  <c r="CZ112" i="1"/>
  <c r="DF112" i="1"/>
  <c r="DX112" i="1"/>
  <c r="ED112" i="1"/>
  <c r="FH112" i="1"/>
  <c r="FN112" i="1"/>
  <c r="FT112" i="1"/>
  <c r="FZ112" i="1"/>
  <c r="GF112" i="1"/>
  <c r="HV112" i="1"/>
  <c r="IB112" i="1"/>
  <c r="IT112" i="1"/>
  <c r="JL112" i="1"/>
  <c r="KP112" i="1"/>
  <c r="BP114" i="1"/>
  <c r="CN114" i="1"/>
  <c r="CZ114" i="1"/>
  <c r="DX114" i="1"/>
  <c r="EP114" i="1"/>
  <c r="FB114" i="1"/>
  <c r="FH114" i="1"/>
  <c r="FN114" i="1"/>
  <c r="FZ114" i="1"/>
  <c r="GL114" i="1"/>
  <c r="HV114" i="1"/>
  <c r="IT114" i="1"/>
  <c r="KP114" i="1"/>
  <c r="AX121" i="1"/>
  <c r="BV121" i="1"/>
  <c r="FN121" i="1"/>
  <c r="AX122" i="1"/>
  <c r="BV122" i="1"/>
  <c r="FN122" i="1"/>
  <c r="BP123" i="1"/>
  <c r="DL123" i="1"/>
  <c r="EV123" i="1"/>
  <c r="GF123" i="1"/>
  <c r="JL123" i="1"/>
  <c r="N124" i="1"/>
  <c r="AL124" i="1"/>
  <c r="BJ125" i="1"/>
  <c r="DF125" i="1"/>
  <c r="ED125" i="1"/>
  <c r="FZ125" i="1"/>
  <c r="HV125" i="1"/>
  <c r="IT125" i="1"/>
  <c r="AF126" i="1"/>
  <c r="AX126" i="1"/>
  <c r="BV126" i="1"/>
  <c r="CT126" i="1"/>
  <c r="LR126" i="1"/>
  <c r="LS126" i="1" s="1"/>
  <c r="LR127" i="1"/>
  <c r="LS127" i="1" s="1"/>
  <c r="BP127" i="1"/>
  <c r="CN127" i="1"/>
  <c r="CZ127" i="1"/>
  <c r="EV127" i="1"/>
  <c r="N128" i="1"/>
  <c r="AL128" i="1"/>
  <c r="GR129" i="1"/>
  <c r="BP129" i="1"/>
  <c r="DL129" i="1"/>
  <c r="EV129" i="1"/>
  <c r="FT129" i="1"/>
  <c r="IZ129" i="1"/>
  <c r="AX130" i="1"/>
  <c r="BV130" i="1"/>
  <c r="CT130" i="1"/>
  <c r="FZ131" i="1"/>
  <c r="JL131" i="1"/>
  <c r="MC131" i="1"/>
  <c r="AF132" i="1"/>
  <c r="CB132" i="1"/>
  <c r="CZ132" i="1"/>
  <c r="FT132" i="1"/>
  <c r="EP133" i="1"/>
  <c r="KP133" i="1"/>
  <c r="LN133" i="1"/>
  <c r="N134" i="1"/>
  <c r="AL134" i="1"/>
  <c r="BJ135" i="1"/>
  <c r="DF135" i="1"/>
  <c r="ED135" i="1"/>
  <c r="EP135" i="1"/>
  <c r="LR136" i="1"/>
  <c r="LS136" i="1" s="1"/>
  <c r="T136" i="1"/>
  <c r="AF136" i="1"/>
  <c r="EJ136" i="1"/>
  <c r="BP136" i="1"/>
  <c r="CN136" i="1"/>
  <c r="DL136" i="1"/>
  <c r="FH136" i="1"/>
  <c r="IZ136" i="1"/>
  <c r="KP136" i="1"/>
  <c r="LN136" i="1"/>
  <c r="MC136" i="1"/>
  <c r="EP138" i="1"/>
  <c r="N140" i="1"/>
  <c r="AL140" i="1"/>
  <c r="EP141" i="1"/>
  <c r="N142" i="1"/>
  <c r="AL142" i="1"/>
  <c r="MC142" i="1"/>
  <c r="LH143" i="1"/>
  <c r="FB144" i="1"/>
  <c r="N145" i="1"/>
  <c r="AL145" i="1"/>
  <c r="AX145" i="1"/>
  <c r="BJ145" i="1"/>
  <c r="BV145" i="1"/>
  <c r="CT145" i="1"/>
  <c r="DF145" i="1"/>
  <c r="ED145" i="1"/>
  <c r="FN145" i="1"/>
  <c r="FZ145" i="1"/>
  <c r="IZ145" i="1"/>
  <c r="JL145" i="1"/>
  <c r="MC145" i="1"/>
  <c r="AF146" i="1"/>
  <c r="LR147" i="1"/>
  <c r="LS147" i="1" s="1"/>
  <c r="EV147" i="1"/>
  <c r="HV147" i="1"/>
  <c r="JF147" i="1"/>
  <c r="MC148" i="1"/>
  <c r="AX149" i="1"/>
  <c r="BV149" i="1"/>
  <c r="FN149" i="1"/>
  <c r="GL149" i="1"/>
  <c r="JL149" i="1"/>
  <c r="BJ150" i="1"/>
  <c r="DF150" i="1"/>
  <c r="ED150" i="1"/>
  <c r="FZ150" i="1"/>
  <c r="EP151" i="1"/>
  <c r="FB151" i="1"/>
  <c r="KP151" i="1"/>
  <c r="LN151" i="1"/>
  <c r="LN152" i="1"/>
  <c r="N154" i="1"/>
  <c r="AL154" i="1"/>
  <c r="FB155" i="1"/>
  <c r="HV155" i="1"/>
  <c r="KP156" i="1"/>
  <c r="LN156" i="1"/>
  <c r="CT158" i="1"/>
  <c r="HV158" i="1"/>
  <c r="LN158" i="1"/>
  <c r="EP160" i="1"/>
  <c r="FB160" i="1"/>
  <c r="LN161" i="1"/>
  <c r="AX162" i="1"/>
  <c r="IB164" i="1"/>
  <c r="LR165" i="1"/>
  <c r="LS165" i="1" s="1"/>
  <c r="LN167" i="1"/>
  <c r="KP167" i="1"/>
  <c r="IT167" i="1"/>
  <c r="HV167" i="1"/>
  <c r="FN167" i="1"/>
  <c r="FB167" i="1"/>
  <c r="CT167" i="1"/>
  <c r="BV167" i="1"/>
  <c r="AX167" i="1"/>
  <c r="IZ167" i="1"/>
  <c r="FT167" i="1"/>
  <c r="EJ167" i="1"/>
  <c r="CZ167" i="1"/>
  <c r="JF167" i="1"/>
  <c r="FZ167" i="1"/>
  <c r="EP167" i="1"/>
  <c r="ED167" i="1"/>
  <c r="DF167" i="1"/>
  <c r="CH167" i="1"/>
  <c r="BJ167" i="1"/>
  <c r="FT168" i="1"/>
  <c r="CT170" i="1"/>
  <c r="HV170" i="1"/>
  <c r="LN170" i="1"/>
  <c r="MC171" i="1"/>
  <c r="LR174" i="1"/>
  <c r="LS174" i="1" s="1"/>
  <c r="CZ174" i="1"/>
  <c r="EV174" i="1"/>
  <c r="BP177" i="1"/>
  <c r="JL177" i="1"/>
  <c r="AL179" i="1"/>
  <c r="CH180" i="1"/>
  <c r="BP182" i="1"/>
  <c r="FT184" i="1"/>
  <c r="IT184" i="1"/>
  <c r="LR185" i="1"/>
  <c r="LS185" i="1" s="1"/>
  <c r="T185" i="1"/>
  <c r="AF185" i="1"/>
  <c r="FB185" i="1"/>
  <c r="EV185" i="1"/>
  <c r="EP185" i="1"/>
  <c r="EJ185" i="1"/>
  <c r="FN185" i="1"/>
  <c r="CT185" i="1"/>
  <c r="BV185" i="1"/>
  <c r="AX185" i="1"/>
  <c r="LB185" i="1"/>
  <c r="JL185" i="1"/>
  <c r="FT185" i="1"/>
  <c r="DX185" i="1"/>
  <c r="CZ185" i="1"/>
  <c r="IT185" i="1"/>
  <c r="HV185" i="1"/>
  <c r="FZ185" i="1"/>
  <c r="ED185" i="1"/>
  <c r="DF185" i="1"/>
  <c r="BJ185" i="1"/>
  <c r="FH185" i="1"/>
  <c r="LN185" i="1"/>
  <c r="HV186" i="1"/>
  <c r="MC186" i="1"/>
  <c r="DF190" i="1"/>
  <c r="FT192" i="1"/>
  <c r="LH192" i="1"/>
  <c r="AF193" i="1"/>
  <c r="FH196" i="1"/>
  <c r="LN199" i="1"/>
  <c r="KP199" i="1"/>
  <c r="JF199" i="1"/>
  <c r="HV199" i="1"/>
  <c r="GF199" i="1"/>
  <c r="FT199" i="1"/>
  <c r="EV199" i="1"/>
  <c r="EJ199" i="1"/>
  <c r="ED199" i="1"/>
  <c r="DF199" i="1"/>
  <c r="CH199" i="1"/>
  <c r="BV199" i="1"/>
  <c r="BJ199" i="1"/>
  <c r="AX199" i="1"/>
  <c r="FZ199" i="1"/>
  <c r="FB199" i="1"/>
  <c r="JL199" i="1"/>
  <c r="DX199" i="1"/>
  <c r="CZ199" i="1"/>
  <c r="GL199" i="1"/>
  <c r="FN199" i="1"/>
  <c r="EP199" i="1"/>
  <c r="CN200" i="1"/>
  <c r="N201" i="1"/>
  <c r="N203" i="1"/>
  <c r="HV204" i="1"/>
  <c r="IT204" i="1"/>
  <c r="FZ206" i="1"/>
  <c r="BP208" i="1"/>
  <c r="FT212" i="1"/>
  <c r="EP218" i="1"/>
  <c r="IB222" i="1"/>
  <c r="JL224" i="1"/>
  <c r="HV226" i="1"/>
  <c r="JF226" i="1"/>
  <c r="KP227" i="1"/>
  <c r="LR228" i="1"/>
  <c r="LS228" i="1" s="1"/>
  <c r="LR234" i="1"/>
  <c r="LS234" i="1" s="1"/>
  <c r="T234" i="1"/>
  <c r="AF234" i="1"/>
  <c r="JF234" i="1"/>
  <c r="IT234" i="1"/>
  <c r="HV234" i="1"/>
  <c r="FZ234" i="1"/>
  <c r="FN234" i="1"/>
  <c r="EV234" i="1"/>
  <c r="EJ234" i="1"/>
  <c r="ED234" i="1"/>
  <c r="DF234" i="1"/>
  <c r="CT234" i="1"/>
  <c r="BV234" i="1"/>
  <c r="BJ234" i="1"/>
  <c r="AX234" i="1"/>
  <c r="FB234" i="1"/>
  <c r="EP234" i="1"/>
  <c r="AL234" i="1"/>
  <c r="N234" i="1"/>
  <c r="JL234" i="1"/>
  <c r="FT234" i="1"/>
  <c r="DX234" i="1"/>
  <c r="CZ234" i="1"/>
  <c r="IZ234" i="1"/>
  <c r="BP234" i="1"/>
  <c r="MC241" i="1"/>
  <c r="LN263" i="1"/>
  <c r="N265" i="1"/>
  <c r="LR265" i="1"/>
  <c r="LS265" i="1" s="1"/>
  <c r="AL265" i="1"/>
  <c r="LN121" i="1"/>
  <c r="KP121" i="1"/>
  <c r="FB121" i="1"/>
  <c r="EV121" i="1"/>
  <c r="EP121" i="1"/>
  <c r="EJ121" i="1"/>
  <c r="BP121" i="1"/>
  <c r="FH121" i="1"/>
  <c r="IB121" i="1"/>
  <c r="LN122" i="1"/>
  <c r="KP122" i="1"/>
  <c r="GR122" i="1"/>
  <c r="FB122" i="1"/>
  <c r="EV122" i="1"/>
  <c r="EP122" i="1"/>
  <c r="EJ122" i="1"/>
  <c r="BP122" i="1"/>
  <c r="CN122" i="1"/>
  <c r="FH122" i="1"/>
  <c r="GF122" i="1"/>
  <c r="IB122" i="1"/>
  <c r="BJ123" i="1"/>
  <c r="DF123" i="1"/>
  <c r="ED123" i="1"/>
  <c r="EP123" i="1"/>
  <c r="FZ123" i="1"/>
  <c r="JF123" i="1"/>
  <c r="AF124" i="1"/>
  <c r="CZ125" i="1"/>
  <c r="DX125" i="1"/>
  <c r="EV125" i="1"/>
  <c r="FT125" i="1"/>
  <c r="JL125" i="1"/>
  <c r="EV126" i="1"/>
  <c r="FT126" i="1"/>
  <c r="IB126" i="1"/>
  <c r="EP127" i="1"/>
  <c r="GF127" i="1"/>
  <c r="IB127" i="1"/>
  <c r="KP127" i="1"/>
  <c r="LN127" i="1"/>
  <c r="BJ129" i="1"/>
  <c r="DF129" i="1"/>
  <c r="ED129" i="1"/>
  <c r="EP129" i="1"/>
  <c r="HV129" i="1"/>
  <c r="KP129" i="1"/>
  <c r="LN129" i="1"/>
  <c r="T130" i="1"/>
  <c r="AF130" i="1"/>
  <c r="LN130" i="1"/>
  <c r="KP130" i="1"/>
  <c r="JL130" i="1"/>
  <c r="JF130" i="1"/>
  <c r="IZ130" i="1"/>
  <c r="IB130" i="1"/>
  <c r="HV130" i="1"/>
  <c r="GL130" i="1"/>
  <c r="FZ130" i="1"/>
  <c r="FT130" i="1"/>
  <c r="FN130" i="1"/>
  <c r="FB130" i="1"/>
  <c r="EV130" i="1"/>
  <c r="EP130" i="1"/>
  <c r="EJ130" i="1"/>
  <c r="BP130" i="1"/>
  <c r="FH130" i="1"/>
  <c r="LR130" i="1"/>
  <c r="LS130" i="1" s="1"/>
  <c r="LR131" i="1"/>
  <c r="LS131" i="1" s="1"/>
  <c r="EV131" i="1"/>
  <c r="FB132" i="1"/>
  <c r="AX133" i="1"/>
  <c r="BJ133" i="1"/>
  <c r="BV133" i="1"/>
  <c r="CH133" i="1"/>
  <c r="DF133" i="1"/>
  <c r="ED133" i="1"/>
  <c r="FN133" i="1"/>
  <c r="FZ133" i="1"/>
  <c r="IB133" i="1"/>
  <c r="JL133" i="1"/>
  <c r="AF134" i="1"/>
  <c r="LR135" i="1"/>
  <c r="LS135" i="1" s="1"/>
  <c r="CZ135" i="1"/>
  <c r="DX135" i="1"/>
  <c r="GF135" i="1"/>
  <c r="JL135" i="1"/>
  <c r="EV136" i="1"/>
  <c r="N137" i="1"/>
  <c r="AL137" i="1"/>
  <c r="AX137" i="1"/>
  <c r="BJ137" i="1"/>
  <c r="BV137" i="1"/>
  <c r="CT137" i="1"/>
  <c r="DF137" i="1"/>
  <c r="ED137" i="1"/>
  <c r="LR138" i="1"/>
  <c r="LS138" i="1" s="1"/>
  <c r="AF138" i="1"/>
  <c r="AX138" i="1"/>
  <c r="BV138" i="1"/>
  <c r="CT138" i="1"/>
  <c r="FN138" i="1"/>
  <c r="HV138" i="1"/>
  <c r="IT138" i="1"/>
  <c r="KP138" i="1"/>
  <c r="LN138" i="1"/>
  <c r="LN139" i="1"/>
  <c r="EP139" i="1"/>
  <c r="FB139" i="1"/>
  <c r="EP140" i="1"/>
  <c r="FB140" i="1"/>
  <c r="LR141" i="1"/>
  <c r="LS141" i="1" s="1"/>
  <c r="AF141" i="1"/>
  <c r="CZ141" i="1"/>
  <c r="DX141" i="1"/>
  <c r="FT141" i="1"/>
  <c r="IB141" i="1"/>
  <c r="IZ141" i="1"/>
  <c r="EP142" i="1"/>
  <c r="FB142" i="1"/>
  <c r="EP143" i="1"/>
  <c r="FB143" i="1"/>
  <c r="T144" i="1"/>
  <c r="BP144" i="1"/>
  <c r="DL144" i="1"/>
  <c r="GF144" i="1"/>
  <c r="JL144" i="1"/>
  <c r="MC146" i="1"/>
  <c r="KP147" i="1"/>
  <c r="LN147" i="1"/>
  <c r="LN148" i="1"/>
  <c r="LN149" i="1"/>
  <c r="EV149" i="1"/>
  <c r="N150" i="1"/>
  <c r="AL150" i="1"/>
  <c r="FZ151" i="1"/>
  <c r="IB151" i="1"/>
  <c r="JL151" i="1"/>
  <c r="N152" i="1"/>
  <c r="AL152" i="1"/>
  <c r="EV153" i="1"/>
  <c r="HV153" i="1"/>
  <c r="JF153" i="1"/>
  <c r="LN155" i="1"/>
  <c r="BP155" i="1"/>
  <c r="GF155" i="1"/>
  <c r="JF155" i="1"/>
  <c r="LR156" i="1"/>
  <c r="LS156" i="1" s="1"/>
  <c r="N157" i="1"/>
  <c r="LR157" i="1"/>
  <c r="LS157" i="1" s="1"/>
  <c r="FB158" i="1"/>
  <c r="IT158" i="1"/>
  <c r="MC159" i="1"/>
  <c r="BV162" i="1"/>
  <c r="LN163" i="1"/>
  <c r="BP164" i="1"/>
  <c r="AF165" i="1"/>
  <c r="HV166" i="1"/>
  <c r="JF166" i="1"/>
  <c r="LR168" i="1"/>
  <c r="LS168" i="1" s="1"/>
  <c r="CZ168" i="1"/>
  <c r="MC168" i="1"/>
  <c r="DR170" i="1"/>
  <c r="FB170" i="1"/>
  <c r="EV172" i="1"/>
  <c r="DX174" i="1"/>
  <c r="HV174" i="1"/>
  <c r="IT174" i="1"/>
  <c r="JF174" i="1"/>
  <c r="FZ176" i="1"/>
  <c r="BP178" i="1"/>
  <c r="DF180" i="1"/>
  <c r="KP182" i="1"/>
  <c r="CZ184" i="1"/>
  <c r="LR186" i="1"/>
  <c r="LS186" i="1" s="1"/>
  <c r="BP186" i="1"/>
  <c r="CN186" i="1"/>
  <c r="CZ186" i="1"/>
  <c r="DX186" i="1"/>
  <c r="LR187" i="1"/>
  <c r="LS187" i="1" s="1"/>
  <c r="FB188" i="1"/>
  <c r="ED190" i="1"/>
  <c r="EV192" i="1"/>
  <c r="FB193" i="1"/>
  <c r="KV194" i="1"/>
  <c r="BP196" i="1"/>
  <c r="JF198" i="1"/>
  <c r="MC200" i="1"/>
  <c r="AL201" i="1"/>
  <c r="CZ202" i="1"/>
  <c r="AL203" i="1"/>
  <c r="FT204" i="1"/>
  <c r="AX206" i="1"/>
  <c r="BJ206" i="1"/>
  <c r="BV206" i="1"/>
  <c r="CT206" i="1"/>
  <c r="DF206" i="1"/>
  <c r="ED206" i="1"/>
  <c r="HV206" i="1"/>
  <c r="MC206" i="1"/>
  <c r="CN208" i="1"/>
  <c r="EV208" i="1"/>
  <c r="GF208" i="1"/>
  <c r="JL208" i="1"/>
  <c r="AL210" i="1"/>
  <c r="AX210" i="1"/>
  <c r="BJ210" i="1"/>
  <c r="CZ228" i="1"/>
  <c r="EV230" i="1"/>
  <c r="FZ236" i="1"/>
  <c r="HV236" i="1"/>
  <c r="EJ123" i="1"/>
  <c r="GR123" i="1"/>
  <c r="EJ125" i="1"/>
  <c r="GR125" i="1"/>
  <c r="FH127" i="1"/>
  <c r="GR127" i="1"/>
  <c r="EJ129" i="1"/>
  <c r="EJ131" i="1"/>
  <c r="FN131" i="1"/>
  <c r="FH133" i="1"/>
  <c r="EJ135" i="1"/>
  <c r="FH137" i="1"/>
  <c r="GR137" i="1"/>
  <c r="LR137" i="1"/>
  <c r="LS137" i="1" s="1"/>
  <c r="GR139" i="1"/>
  <c r="FH141" i="1"/>
  <c r="FH145" i="1"/>
  <c r="EJ147" i="1"/>
  <c r="GR147" i="1"/>
  <c r="EJ149" i="1"/>
  <c r="GR149" i="1"/>
  <c r="EJ151" i="1"/>
  <c r="FN151" i="1"/>
  <c r="EJ153" i="1"/>
  <c r="GR153" i="1"/>
  <c r="FH155" i="1"/>
  <c r="BJ156" i="1"/>
  <c r="CH156" i="1"/>
  <c r="DF156" i="1"/>
  <c r="ED156" i="1"/>
  <c r="FZ156" i="1"/>
  <c r="AF157" i="1"/>
  <c r="DX157" i="1"/>
  <c r="EJ157" i="1"/>
  <c r="FT157" i="1"/>
  <c r="IZ157" i="1"/>
  <c r="MC157" i="1"/>
  <c r="BP158" i="1"/>
  <c r="CN158" i="1"/>
  <c r="DL158" i="1"/>
  <c r="EV158" i="1"/>
  <c r="GF158" i="1"/>
  <c r="JL158" i="1"/>
  <c r="T159" i="1"/>
  <c r="BP159" i="1"/>
  <c r="EV159" i="1"/>
  <c r="FH159" i="1"/>
  <c r="GF159" i="1"/>
  <c r="GR159" i="1"/>
  <c r="HV159" i="1"/>
  <c r="IT159" i="1"/>
  <c r="KP159" i="1"/>
  <c r="HV160" i="1"/>
  <c r="IT160" i="1"/>
  <c r="JF160" i="1"/>
  <c r="JL160" i="1"/>
  <c r="KP160" i="1"/>
  <c r="LN160" i="1"/>
  <c r="T161" i="1"/>
  <c r="BP161" i="1"/>
  <c r="EV161" i="1"/>
  <c r="FH161" i="1"/>
  <c r="FT161" i="1"/>
  <c r="IB161" i="1"/>
  <c r="MC161" i="1"/>
  <c r="BP162" i="1"/>
  <c r="EV162" i="1"/>
  <c r="FT162" i="1"/>
  <c r="JF162" i="1"/>
  <c r="BJ164" i="1"/>
  <c r="CH164" i="1"/>
  <c r="DF164" i="1"/>
  <c r="ED164" i="1"/>
  <c r="EP164" i="1"/>
  <c r="HV164" i="1"/>
  <c r="IT164" i="1"/>
  <c r="KP164" i="1"/>
  <c r="LN164" i="1"/>
  <c r="JL165" i="1"/>
  <c r="LR166" i="1"/>
  <c r="LS166" i="1" s="1"/>
  <c r="FH166" i="1"/>
  <c r="AX166" i="1"/>
  <c r="BJ166" i="1"/>
  <c r="BP166" i="1"/>
  <c r="BV166" i="1"/>
  <c r="CH166" i="1"/>
  <c r="CT166" i="1"/>
  <c r="CZ166" i="1"/>
  <c r="DF166" i="1"/>
  <c r="DX166" i="1"/>
  <c r="ED166" i="1"/>
  <c r="FN166" i="1"/>
  <c r="FT166" i="1"/>
  <c r="FZ166" i="1"/>
  <c r="GF166" i="1"/>
  <c r="N167" i="1"/>
  <c r="AL167" i="1"/>
  <c r="AX168" i="1"/>
  <c r="BV168" i="1"/>
  <c r="CT168" i="1"/>
  <c r="FB168" i="1"/>
  <c r="FN168" i="1"/>
  <c r="IB168" i="1"/>
  <c r="N169" i="1"/>
  <c r="T169" i="1"/>
  <c r="AF169" i="1"/>
  <c r="AL169" i="1"/>
  <c r="AX169" i="1"/>
  <c r="BJ169" i="1"/>
  <c r="BP169" i="1"/>
  <c r="BV169" i="1"/>
  <c r="CH169" i="1"/>
  <c r="CT169" i="1"/>
  <c r="CZ169" i="1"/>
  <c r="DF169" i="1"/>
  <c r="DX169" i="1"/>
  <c r="ED169" i="1"/>
  <c r="FH169" i="1"/>
  <c r="FN169" i="1"/>
  <c r="FT169" i="1"/>
  <c r="FZ169" i="1"/>
  <c r="GF169" i="1"/>
  <c r="BP170" i="1"/>
  <c r="EV170" i="1"/>
  <c r="GF170" i="1"/>
  <c r="JL170" i="1"/>
  <c r="T171" i="1"/>
  <c r="BP171" i="1"/>
  <c r="EV171" i="1"/>
  <c r="FH171" i="1"/>
  <c r="GF171" i="1"/>
  <c r="GR171" i="1"/>
  <c r="HV171" i="1"/>
  <c r="IT171" i="1"/>
  <c r="KP171" i="1"/>
  <c r="LN171" i="1"/>
  <c r="HV172" i="1"/>
  <c r="IT172" i="1"/>
  <c r="IZ172" i="1"/>
  <c r="JF172" i="1"/>
  <c r="JL172" i="1"/>
  <c r="KP172" i="1"/>
  <c r="LN172" i="1"/>
  <c r="T173" i="1"/>
  <c r="BP173" i="1"/>
  <c r="CN173" i="1"/>
  <c r="EV173" i="1"/>
  <c r="FH173" i="1"/>
  <c r="GF173" i="1"/>
  <c r="GR173" i="1"/>
  <c r="JL173" i="1"/>
  <c r="AX174" i="1"/>
  <c r="BV174" i="1"/>
  <c r="CT174" i="1"/>
  <c r="FN174" i="1"/>
  <c r="KP174" i="1"/>
  <c r="LN174" i="1"/>
  <c r="N175" i="1"/>
  <c r="AL175" i="1"/>
  <c r="FB176" i="1"/>
  <c r="FT176" i="1"/>
  <c r="JL176" i="1"/>
  <c r="BJ178" i="1"/>
  <c r="CH178" i="1"/>
  <c r="DF178" i="1"/>
  <c r="ED178" i="1"/>
  <c r="EP178" i="1"/>
  <c r="FZ178" i="1"/>
  <c r="JF178" i="1"/>
  <c r="LB178" i="1"/>
  <c r="AF179" i="1"/>
  <c r="LR180" i="1"/>
  <c r="LS180" i="1" s="1"/>
  <c r="CZ180" i="1"/>
  <c r="DX180" i="1"/>
  <c r="EV180" i="1"/>
  <c r="FT180" i="1"/>
  <c r="HV180" i="1"/>
  <c r="IT180" i="1"/>
  <c r="JF180" i="1"/>
  <c r="T181" i="1"/>
  <c r="LN181" i="1"/>
  <c r="BJ182" i="1"/>
  <c r="CH182" i="1"/>
  <c r="DF182" i="1"/>
  <c r="ED182" i="1"/>
  <c r="FZ182" i="1"/>
  <c r="HV182" i="1"/>
  <c r="IT182" i="1"/>
  <c r="T183" i="1"/>
  <c r="AF183" i="1"/>
  <c r="LN183" i="1"/>
  <c r="KP183" i="1"/>
  <c r="JL183" i="1"/>
  <c r="JF183" i="1"/>
  <c r="IT183" i="1"/>
  <c r="IB183" i="1"/>
  <c r="HV183" i="1"/>
  <c r="GR183" i="1"/>
  <c r="FB183" i="1"/>
  <c r="EV183" i="1"/>
  <c r="EP183" i="1"/>
  <c r="EJ183" i="1"/>
  <c r="BP183" i="1"/>
  <c r="FH183" i="1"/>
  <c r="GF183" i="1"/>
  <c r="MC183" i="1"/>
  <c r="AX184" i="1"/>
  <c r="BV184" i="1"/>
  <c r="CT184" i="1"/>
  <c r="DR184" i="1"/>
  <c r="FB184" i="1"/>
  <c r="FN184" i="1"/>
  <c r="JL184" i="1"/>
  <c r="EP186" i="1"/>
  <c r="JL186" i="1"/>
  <c r="LR188" i="1"/>
  <c r="LS188" i="1" s="1"/>
  <c r="BP188" i="1"/>
  <c r="CB188" i="1"/>
  <c r="CN188" i="1"/>
  <c r="CZ188" i="1"/>
  <c r="DL188" i="1"/>
  <c r="DX188" i="1"/>
  <c r="EV188" i="1"/>
  <c r="FT188" i="1"/>
  <c r="GF188" i="1"/>
  <c r="HV188" i="1"/>
  <c r="IT188" i="1"/>
  <c r="JF188" i="1"/>
  <c r="T189" i="1"/>
  <c r="LR190" i="1"/>
  <c r="LS190" i="1" s="1"/>
  <c r="CZ190" i="1"/>
  <c r="DX190" i="1"/>
  <c r="FT190" i="1"/>
  <c r="EP192" i="1"/>
  <c r="JL192" i="1"/>
  <c r="LR194" i="1"/>
  <c r="LS194" i="1" s="1"/>
  <c r="BP194" i="1"/>
  <c r="CZ194" i="1"/>
  <c r="DL194" i="1"/>
  <c r="DX194" i="1"/>
  <c r="EV194" i="1"/>
  <c r="FT194" i="1"/>
  <c r="GF194" i="1"/>
  <c r="HV194" i="1"/>
  <c r="IT194" i="1"/>
  <c r="JF194" i="1"/>
  <c r="T195" i="1"/>
  <c r="LN195" i="1"/>
  <c r="BJ196" i="1"/>
  <c r="CH196" i="1"/>
  <c r="DF196" i="1"/>
  <c r="ED196" i="1"/>
  <c r="EP196" i="1"/>
  <c r="FZ196" i="1"/>
  <c r="IB196" i="1"/>
  <c r="AX197" i="1"/>
  <c r="BV197" i="1"/>
  <c r="CT197" i="1"/>
  <c r="FN197" i="1"/>
  <c r="JF197" i="1"/>
  <c r="FB198" i="1"/>
  <c r="IB198" i="1"/>
  <c r="IZ198" i="1"/>
  <c r="KP198" i="1"/>
  <c r="LN198" i="1"/>
  <c r="N199" i="1"/>
  <c r="AL199" i="1"/>
  <c r="BJ200" i="1"/>
  <c r="CH200" i="1"/>
  <c r="DF200" i="1"/>
  <c r="ED200" i="1"/>
  <c r="FZ200" i="1"/>
  <c r="IB200" i="1"/>
  <c r="JL200" i="1"/>
  <c r="AF201" i="1"/>
  <c r="MC201" i="1"/>
  <c r="AX202" i="1"/>
  <c r="BV202" i="1"/>
  <c r="CT202" i="1"/>
  <c r="FB202" i="1"/>
  <c r="FZ202" i="1"/>
  <c r="JF202" i="1"/>
  <c r="AF203" i="1"/>
  <c r="LR204" i="1"/>
  <c r="LS204" i="1" s="1"/>
  <c r="BP204" i="1"/>
  <c r="CN204" i="1"/>
  <c r="CZ204" i="1"/>
  <c r="DL204" i="1"/>
  <c r="DX204" i="1"/>
  <c r="EV204" i="1"/>
  <c r="KP204" i="1"/>
  <c r="LN204" i="1"/>
  <c r="N205" i="1"/>
  <c r="AL205" i="1"/>
  <c r="FB206" i="1"/>
  <c r="FT206" i="1"/>
  <c r="JL206" i="1"/>
  <c r="BJ208" i="1"/>
  <c r="CH208" i="1"/>
  <c r="DF208" i="1"/>
  <c r="ED208" i="1"/>
  <c r="EP208" i="1"/>
  <c r="FZ208" i="1"/>
  <c r="JF208" i="1"/>
  <c r="AF209" i="1"/>
  <c r="CH210" i="1"/>
  <c r="EP210" i="1"/>
  <c r="FZ210" i="1"/>
  <c r="LR212" i="1"/>
  <c r="LS212" i="1" s="1"/>
  <c r="CZ212" i="1"/>
  <c r="IB212" i="1"/>
  <c r="LR213" i="1"/>
  <c r="LS213" i="1" s="1"/>
  <c r="FB214" i="1"/>
  <c r="FZ214" i="1"/>
  <c r="DF216" i="1"/>
  <c r="FZ216" i="1"/>
  <c r="GL216" i="1"/>
  <c r="IB218" i="1"/>
  <c r="KP218" i="1"/>
  <c r="EP220" i="1"/>
  <c r="GF220" i="1"/>
  <c r="N221" i="1"/>
  <c r="AL221" i="1"/>
  <c r="BP222" i="1"/>
  <c r="FT224" i="1"/>
  <c r="LR226" i="1"/>
  <c r="LS226" i="1" s="1"/>
  <c r="BP226" i="1"/>
  <c r="CZ226" i="1"/>
  <c r="DX226" i="1"/>
  <c r="CN227" i="1"/>
  <c r="DX228" i="1"/>
  <c r="IZ228" i="1"/>
  <c r="MC229" i="1"/>
  <c r="KV232" i="1"/>
  <c r="LN236" i="1"/>
  <c r="AL247" i="1"/>
  <c r="MC250" i="1"/>
  <c r="EP260" i="1"/>
  <c r="AX119" i="1"/>
  <c r="BJ119" i="1"/>
  <c r="BP119" i="1"/>
  <c r="BV119" i="1"/>
  <c r="CH119" i="1"/>
  <c r="CN119" i="1"/>
  <c r="CT119" i="1"/>
  <c r="CZ119" i="1"/>
  <c r="DF119" i="1"/>
  <c r="DX119" i="1"/>
  <c r="ED119" i="1"/>
  <c r="FH119" i="1"/>
  <c r="FN119" i="1"/>
  <c r="FT119" i="1"/>
  <c r="FZ119" i="1"/>
  <c r="GF119" i="1"/>
  <c r="GL119" i="1"/>
  <c r="HV119" i="1"/>
  <c r="IB119" i="1"/>
  <c r="IN119" i="1"/>
  <c r="IT119" i="1"/>
  <c r="JF119" i="1"/>
  <c r="JL119" i="1"/>
  <c r="BD120" i="1"/>
  <c r="BP120" i="1"/>
  <c r="CZ120" i="1"/>
  <c r="DX120" i="1"/>
  <c r="EP120" i="1"/>
  <c r="FB120" i="1"/>
  <c r="FH120" i="1"/>
  <c r="FT120" i="1"/>
  <c r="GF120" i="1"/>
  <c r="IB120" i="1"/>
  <c r="JL120" i="1"/>
  <c r="KP120" i="1"/>
  <c r="LN120" i="1"/>
  <c r="AX124" i="1"/>
  <c r="BJ124" i="1"/>
  <c r="BP124" i="1"/>
  <c r="BV124" i="1"/>
  <c r="CH124" i="1"/>
  <c r="CN124" i="1"/>
  <c r="CT124" i="1"/>
  <c r="CZ124" i="1"/>
  <c r="DF124" i="1"/>
  <c r="DX124" i="1"/>
  <c r="ED124" i="1"/>
  <c r="FH124" i="1"/>
  <c r="FN124" i="1"/>
  <c r="FT124" i="1"/>
  <c r="FZ124" i="1"/>
  <c r="GF124" i="1"/>
  <c r="GL124" i="1"/>
  <c r="HV124" i="1"/>
  <c r="IB124" i="1"/>
  <c r="IT124" i="1"/>
  <c r="JF124" i="1"/>
  <c r="JL124" i="1"/>
  <c r="KP124" i="1"/>
  <c r="LH124" i="1"/>
  <c r="FH132" i="1"/>
  <c r="AX134" i="1"/>
  <c r="BJ134" i="1"/>
  <c r="BP134" i="1"/>
  <c r="BV134" i="1"/>
  <c r="CH134" i="1"/>
  <c r="CN134" i="1"/>
  <c r="CT134" i="1"/>
  <c r="CZ134" i="1"/>
  <c r="DF134" i="1"/>
  <c r="DX134" i="1"/>
  <c r="ED134" i="1"/>
  <c r="FH134" i="1"/>
  <c r="FN134" i="1"/>
  <c r="FT134" i="1"/>
  <c r="FZ134" i="1"/>
  <c r="GF134" i="1"/>
  <c r="GL134" i="1"/>
  <c r="HV134" i="1"/>
  <c r="IB134" i="1"/>
  <c r="IT134" i="1"/>
  <c r="JF134" i="1"/>
  <c r="JL134" i="1"/>
  <c r="KP134" i="1"/>
  <c r="FH144" i="1"/>
  <c r="AX146" i="1"/>
  <c r="BJ146" i="1"/>
  <c r="BP146" i="1"/>
  <c r="BV146" i="1"/>
  <c r="CH146" i="1"/>
  <c r="CN146" i="1"/>
  <c r="CT146" i="1"/>
  <c r="CZ146" i="1"/>
  <c r="DF146" i="1"/>
  <c r="DL146" i="1"/>
  <c r="DX146" i="1"/>
  <c r="ED146" i="1"/>
  <c r="FH146" i="1"/>
  <c r="FN146" i="1"/>
  <c r="FT146" i="1"/>
  <c r="FZ146" i="1"/>
  <c r="GF146" i="1"/>
  <c r="GL146" i="1"/>
  <c r="HV146" i="1"/>
  <c r="IB146" i="1"/>
  <c r="IT146" i="1"/>
  <c r="IZ146" i="1"/>
  <c r="JF146" i="1"/>
  <c r="JL146" i="1"/>
  <c r="KP146" i="1"/>
  <c r="AX148" i="1"/>
  <c r="BJ148" i="1"/>
  <c r="BP148" i="1"/>
  <c r="BV148" i="1"/>
  <c r="CH148" i="1"/>
  <c r="CN148" i="1"/>
  <c r="CT148" i="1"/>
  <c r="CZ148" i="1"/>
  <c r="DF148" i="1"/>
  <c r="DR148" i="1"/>
  <c r="DX148" i="1"/>
  <c r="ED148" i="1"/>
  <c r="FH148" i="1"/>
  <c r="FN148" i="1"/>
  <c r="FT148" i="1"/>
  <c r="FZ148" i="1"/>
  <c r="GF148" i="1"/>
  <c r="GL148" i="1"/>
  <c r="HV148" i="1"/>
  <c r="IT148" i="1"/>
  <c r="JF148" i="1"/>
  <c r="JL148" i="1"/>
  <c r="KP148" i="1"/>
  <c r="BP152" i="1"/>
  <c r="CN152" i="1"/>
  <c r="CZ152" i="1"/>
  <c r="DL152" i="1"/>
  <c r="DX152" i="1"/>
  <c r="EP152" i="1"/>
  <c r="FB152" i="1"/>
  <c r="FH152" i="1"/>
  <c r="FT152" i="1"/>
  <c r="GF152" i="1"/>
  <c r="HV152" i="1"/>
  <c r="IH152" i="1"/>
  <c r="IT152" i="1"/>
  <c r="JF152" i="1"/>
  <c r="KP152" i="1"/>
  <c r="LB152" i="1"/>
  <c r="JL155" i="1"/>
  <c r="CZ156" i="1"/>
  <c r="DX156" i="1"/>
  <c r="FT156" i="1"/>
  <c r="AX157" i="1"/>
  <c r="BV157" i="1"/>
  <c r="CT157" i="1"/>
  <c r="FB157" i="1"/>
  <c r="FN157" i="1"/>
  <c r="GL157" i="1"/>
  <c r="HV157" i="1"/>
  <c r="IT157" i="1"/>
  <c r="KP157" i="1"/>
  <c r="LN157" i="1"/>
  <c r="BJ158" i="1"/>
  <c r="CH158" i="1"/>
  <c r="DF158" i="1"/>
  <c r="ED158" i="1"/>
  <c r="EP158" i="1"/>
  <c r="FZ158" i="1"/>
  <c r="JF158" i="1"/>
  <c r="N159" i="1"/>
  <c r="AL159" i="1"/>
  <c r="LR160" i="1"/>
  <c r="LS160" i="1" s="1"/>
  <c r="FH160" i="1"/>
  <c r="AX160" i="1"/>
  <c r="BJ160" i="1"/>
  <c r="BP160" i="1"/>
  <c r="BV160" i="1"/>
  <c r="CH160" i="1"/>
  <c r="CN160" i="1"/>
  <c r="CT160" i="1"/>
  <c r="CZ160" i="1"/>
  <c r="DF160" i="1"/>
  <c r="DX160" i="1"/>
  <c r="ED160" i="1"/>
  <c r="FN160" i="1"/>
  <c r="FT160" i="1"/>
  <c r="FZ160" i="1"/>
  <c r="GF160" i="1"/>
  <c r="GL160" i="1"/>
  <c r="N161" i="1"/>
  <c r="AL161" i="1"/>
  <c r="BJ161" i="1"/>
  <c r="CH161" i="1"/>
  <c r="DF161" i="1"/>
  <c r="ED161" i="1"/>
  <c r="EP161" i="1"/>
  <c r="FN161" i="1"/>
  <c r="GL161" i="1"/>
  <c r="HV161" i="1"/>
  <c r="IT161" i="1"/>
  <c r="KP161" i="1"/>
  <c r="BJ162" i="1"/>
  <c r="CH162" i="1"/>
  <c r="DF162" i="1"/>
  <c r="ED162" i="1"/>
  <c r="EP162" i="1"/>
  <c r="GL162" i="1"/>
  <c r="KV162" i="1"/>
  <c r="N163" i="1"/>
  <c r="T163" i="1"/>
  <c r="AF163" i="1"/>
  <c r="AL163" i="1"/>
  <c r="AX163" i="1"/>
  <c r="BJ163" i="1"/>
  <c r="BP163" i="1"/>
  <c r="BV163" i="1"/>
  <c r="CH163" i="1"/>
  <c r="CN163" i="1"/>
  <c r="CT163" i="1"/>
  <c r="CZ163" i="1"/>
  <c r="DF163" i="1"/>
  <c r="DX163" i="1"/>
  <c r="ED163" i="1"/>
  <c r="FH163" i="1"/>
  <c r="GR163" i="1"/>
  <c r="LR164" i="1"/>
  <c r="LS164" i="1" s="1"/>
  <c r="CZ164" i="1"/>
  <c r="DX164" i="1"/>
  <c r="GF164" i="1"/>
  <c r="JL164" i="1"/>
  <c r="T165" i="1"/>
  <c r="BP165" i="1"/>
  <c r="CN165" i="1"/>
  <c r="EV165" i="1"/>
  <c r="FH165" i="1"/>
  <c r="FT165" i="1"/>
  <c r="JF165" i="1"/>
  <c r="AF167" i="1"/>
  <c r="MC167" i="1"/>
  <c r="BP168" i="1"/>
  <c r="CN168" i="1"/>
  <c r="EV168" i="1"/>
  <c r="GF168" i="1"/>
  <c r="HV168" i="1"/>
  <c r="IT168" i="1"/>
  <c r="KP168" i="1"/>
  <c r="LN168" i="1"/>
  <c r="LR169" i="1"/>
  <c r="LS169" i="1" s="1"/>
  <c r="BJ170" i="1"/>
  <c r="CH170" i="1"/>
  <c r="DF170" i="1"/>
  <c r="ED170" i="1"/>
  <c r="EP170" i="1"/>
  <c r="FZ170" i="1"/>
  <c r="JF170" i="1"/>
  <c r="N171" i="1"/>
  <c r="AL171" i="1"/>
  <c r="LR171" i="1"/>
  <c r="LS171" i="1" s="1"/>
  <c r="LR172" i="1"/>
  <c r="LS172" i="1" s="1"/>
  <c r="AX172" i="1"/>
  <c r="BJ172" i="1"/>
  <c r="BP172" i="1"/>
  <c r="BV172" i="1"/>
  <c r="CH172" i="1"/>
  <c r="CN172" i="1"/>
  <c r="CT172" i="1"/>
  <c r="CZ172" i="1"/>
  <c r="DF172" i="1"/>
  <c r="DL172" i="1"/>
  <c r="DX172" i="1"/>
  <c r="ED172" i="1"/>
  <c r="FN172" i="1"/>
  <c r="FT172" i="1"/>
  <c r="FZ172" i="1"/>
  <c r="GF172" i="1"/>
  <c r="GL172" i="1"/>
  <c r="N173" i="1"/>
  <c r="AL173" i="1"/>
  <c r="JF173" i="1"/>
  <c r="LB173" i="1"/>
  <c r="BP174" i="1"/>
  <c r="CN174" i="1"/>
  <c r="EP174" i="1"/>
  <c r="FB174" i="1"/>
  <c r="GF174" i="1"/>
  <c r="IB174" i="1"/>
  <c r="JL174" i="1"/>
  <c r="AF175" i="1"/>
  <c r="LR175" i="1"/>
  <c r="LS175" i="1" s="1"/>
  <c r="LR176" i="1"/>
  <c r="LS176" i="1" s="1"/>
  <c r="BP176" i="1"/>
  <c r="CN176" i="1"/>
  <c r="CZ176" i="1"/>
  <c r="DL176" i="1"/>
  <c r="DX176" i="1"/>
  <c r="EV176" i="1"/>
  <c r="GL176" i="1"/>
  <c r="JF176" i="1"/>
  <c r="N177" i="1"/>
  <c r="AL177" i="1"/>
  <c r="LR178" i="1"/>
  <c r="LS178" i="1" s="1"/>
  <c r="CZ178" i="1"/>
  <c r="DX178" i="1"/>
  <c r="FT178" i="1"/>
  <c r="IB178" i="1"/>
  <c r="MC179" i="1"/>
  <c r="AX180" i="1"/>
  <c r="BV180" i="1"/>
  <c r="CT180" i="1"/>
  <c r="FN180" i="1"/>
  <c r="GL180" i="1"/>
  <c r="KP180" i="1"/>
  <c r="LN180" i="1"/>
  <c r="N181" i="1"/>
  <c r="AL181" i="1"/>
  <c r="LR182" i="1"/>
  <c r="LS182" i="1" s="1"/>
  <c r="CZ182" i="1"/>
  <c r="DX182" i="1"/>
  <c r="EV182" i="1"/>
  <c r="FT182" i="1"/>
  <c r="IN182" i="1"/>
  <c r="JL182" i="1"/>
  <c r="BJ183" i="1"/>
  <c r="CH183" i="1"/>
  <c r="DF183" i="1"/>
  <c r="ED183" i="1"/>
  <c r="FZ183" i="1"/>
  <c r="FH184" i="1"/>
  <c r="BP184" i="1"/>
  <c r="CN184" i="1"/>
  <c r="EV184" i="1"/>
  <c r="GF184" i="1"/>
  <c r="JF184" i="1"/>
  <c r="N185" i="1"/>
  <c r="AL185" i="1"/>
  <c r="AX186" i="1"/>
  <c r="BJ186" i="1"/>
  <c r="BV186" i="1"/>
  <c r="CH186" i="1"/>
  <c r="CT186" i="1"/>
  <c r="DF186" i="1"/>
  <c r="ED186" i="1"/>
  <c r="FN186" i="1"/>
  <c r="FZ186" i="1"/>
  <c r="GL186" i="1"/>
  <c r="JF186" i="1"/>
  <c r="T187" i="1"/>
  <c r="JL187" i="1"/>
  <c r="GR187" i="1"/>
  <c r="GL187" i="1"/>
  <c r="FZ187" i="1"/>
  <c r="FN187" i="1"/>
  <c r="EV187" i="1"/>
  <c r="EJ187" i="1"/>
  <c r="ED187" i="1"/>
  <c r="DF187" i="1"/>
  <c r="CT187" i="1"/>
  <c r="CH187" i="1"/>
  <c r="BV187" i="1"/>
  <c r="BJ187" i="1"/>
  <c r="AX187" i="1"/>
  <c r="BP187" i="1"/>
  <c r="CN187" i="1"/>
  <c r="FH187" i="1"/>
  <c r="GF187" i="1"/>
  <c r="IH187" i="1"/>
  <c r="JF187" i="1"/>
  <c r="EP188" i="1"/>
  <c r="KP188" i="1"/>
  <c r="LN188" i="1"/>
  <c r="N189" i="1"/>
  <c r="AL189" i="1"/>
  <c r="AX190" i="1"/>
  <c r="BV190" i="1"/>
  <c r="CT190" i="1"/>
  <c r="FB190" i="1"/>
  <c r="FN190" i="1"/>
  <c r="GL190" i="1"/>
  <c r="HV190" i="1"/>
  <c r="IT190" i="1"/>
  <c r="KP190" i="1"/>
  <c r="LN190" i="1"/>
  <c r="T191" i="1"/>
  <c r="AX192" i="1"/>
  <c r="BJ192" i="1"/>
  <c r="BV192" i="1"/>
  <c r="CH192" i="1"/>
  <c r="CT192" i="1"/>
  <c r="DF192" i="1"/>
  <c r="ED192" i="1"/>
  <c r="FN192" i="1"/>
  <c r="FZ192" i="1"/>
  <c r="GL192" i="1"/>
  <c r="JF192" i="1"/>
  <c r="T193" i="1"/>
  <c r="JL193" i="1"/>
  <c r="IZ193" i="1"/>
  <c r="GR193" i="1"/>
  <c r="GL193" i="1"/>
  <c r="FZ193" i="1"/>
  <c r="FN193" i="1"/>
  <c r="EV193" i="1"/>
  <c r="EJ193" i="1"/>
  <c r="ED193" i="1"/>
  <c r="DF193" i="1"/>
  <c r="CT193" i="1"/>
  <c r="CH193" i="1"/>
  <c r="BV193" i="1"/>
  <c r="BJ193" i="1"/>
  <c r="AX193" i="1"/>
  <c r="BP193" i="1"/>
  <c r="CN193" i="1"/>
  <c r="FH193" i="1"/>
  <c r="GF193" i="1"/>
  <c r="JF193" i="1"/>
  <c r="EP194" i="1"/>
  <c r="KP194" i="1"/>
  <c r="LB194" i="1"/>
  <c r="LN194" i="1"/>
  <c r="N195" i="1"/>
  <c r="AL195" i="1"/>
  <c r="LR196" i="1"/>
  <c r="LS196" i="1" s="1"/>
  <c r="CZ196" i="1"/>
  <c r="DX196" i="1"/>
  <c r="FT196" i="1"/>
  <c r="HV196" i="1"/>
  <c r="IT196" i="1"/>
  <c r="KP196" i="1"/>
  <c r="LN196" i="1"/>
  <c r="LR197" i="1"/>
  <c r="LS197" i="1" s="1"/>
  <c r="T197" i="1"/>
  <c r="AF197" i="1"/>
  <c r="GR197" i="1"/>
  <c r="FB197" i="1"/>
  <c r="EV197" i="1"/>
  <c r="EP197" i="1"/>
  <c r="EJ197" i="1"/>
  <c r="BP197" i="1"/>
  <c r="CN197" i="1"/>
  <c r="DL197" i="1"/>
  <c r="FH197" i="1"/>
  <c r="GF197" i="1"/>
  <c r="IB197" i="1"/>
  <c r="IZ197" i="1"/>
  <c r="KP197" i="1"/>
  <c r="LN197" i="1"/>
  <c r="LR198" i="1"/>
  <c r="LS198" i="1" s="1"/>
  <c r="BP198" i="1"/>
  <c r="CN198" i="1"/>
  <c r="CZ198" i="1"/>
  <c r="DX198" i="1"/>
  <c r="EV198" i="1"/>
  <c r="FT198" i="1"/>
  <c r="GF198" i="1"/>
  <c r="HV198" i="1"/>
  <c r="IT198" i="1"/>
  <c r="LR199" i="1"/>
  <c r="LS199" i="1" s="1"/>
  <c r="AF199" i="1"/>
  <c r="LR200" i="1"/>
  <c r="LS200" i="1" s="1"/>
  <c r="CZ200" i="1"/>
  <c r="DX200" i="1"/>
  <c r="EV200" i="1"/>
  <c r="Z201" i="1"/>
  <c r="BP202" i="1"/>
  <c r="CN202" i="1"/>
  <c r="EV202" i="1"/>
  <c r="FT202" i="1"/>
  <c r="EP204" i="1"/>
  <c r="GF204" i="1"/>
  <c r="IB204" i="1"/>
  <c r="JL204" i="1"/>
  <c r="AF205" i="1"/>
  <c r="LR205" i="1"/>
  <c r="LS205" i="1" s="1"/>
  <c r="LR206" i="1"/>
  <c r="LS206" i="1" s="1"/>
  <c r="BP206" i="1"/>
  <c r="CN206" i="1"/>
  <c r="CZ206" i="1"/>
  <c r="DL206" i="1"/>
  <c r="DX206" i="1"/>
  <c r="EV206" i="1"/>
  <c r="GL206" i="1"/>
  <c r="JF206" i="1"/>
  <c r="N207" i="1"/>
  <c r="AL207" i="1"/>
  <c r="LR208" i="1"/>
  <c r="LS208" i="1" s="1"/>
  <c r="BD208" i="1"/>
  <c r="CZ208" i="1"/>
  <c r="DX208" i="1"/>
  <c r="FT208" i="1"/>
  <c r="IB208" i="1"/>
  <c r="MC209" i="1"/>
  <c r="DF210" i="1"/>
  <c r="DX212" i="1"/>
  <c r="AF213" i="1"/>
  <c r="AX214" i="1"/>
  <c r="ED216" i="1"/>
  <c r="LN218" i="1"/>
  <c r="CN222" i="1"/>
  <c r="EV222" i="1"/>
  <c r="FT226" i="1"/>
  <c r="GF226" i="1"/>
  <c r="MC226" i="1"/>
  <c r="IZ227" i="1"/>
  <c r="ED243" i="1"/>
  <c r="JF250" i="1"/>
  <c r="FH123" i="1"/>
  <c r="FH125" i="1"/>
  <c r="EJ127" i="1"/>
  <c r="FN127" i="1"/>
  <c r="FH129" i="1"/>
  <c r="FN129" i="1"/>
  <c r="AX131" i="1"/>
  <c r="BJ131" i="1"/>
  <c r="BP131" i="1"/>
  <c r="BV131" i="1"/>
  <c r="CB131" i="1"/>
  <c r="CH131" i="1"/>
  <c r="CN131" i="1"/>
  <c r="CT131" i="1"/>
  <c r="CZ131" i="1"/>
  <c r="DF131" i="1"/>
  <c r="DX131" i="1"/>
  <c r="ED131" i="1"/>
  <c r="FH131" i="1"/>
  <c r="GR131" i="1"/>
  <c r="EJ133" i="1"/>
  <c r="GR133" i="1"/>
  <c r="FH135" i="1"/>
  <c r="FN135" i="1"/>
  <c r="GL135" i="1"/>
  <c r="GR135" i="1"/>
  <c r="HV135" i="1"/>
  <c r="IT135" i="1"/>
  <c r="JF135" i="1"/>
  <c r="KP135" i="1"/>
  <c r="EJ137" i="1"/>
  <c r="EP137" i="1"/>
  <c r="EV137" i="1"/>
  <c r="FB137" i="1"/>
  <c r="FN137" i="1"/>
  <c r="FT137" i="1"/>
  <c r="FZ137" i="1"/>
  <c r="GF137" i="1"/>
  <c r="GL137" i="1"/>
  <c r="HV137" i="1"/>
  <c r="IB137" i="1"/>
  <c r="IN137" i="1"/>
  <c r="IT137" i="1"/>
  <c r="JF137" i="1"/>
  <c r="JL137" i="1"/>
  <c r="KP137" i="1"/>
  <c r="KV137" i="1"/>
  <c r="AX139" i="1"/>
  <c r="BJ139" i="1"/>
  <c r="BP139" i="1"/>
  <c r="BV139" i="1"/>
  <c r="CH139" i="1"/>
  <c r="CN139" i="1"/>
  <c r="CT139" i="1"/>
  <c r="CZ139" i="1"/>
  <c r="DF139" i="1"/>
  <c r="DX139" i="1"/>
  <c r="ED139" i="1"/>
  <c r="FH139" i="1"/>
  <c r="FN139" i="1"/>
  <c r="FT139" i="1"/>
  <c r="FZ139" i="1"/>
  <c r="GF139" i="1"/>
  <c r="GL139" i="1"/>
  <c r="HV139" i="1"/>
  <c r="IB139" i="1"/>
  <c r="IT139" i="1"/>
  <c r="JF139" i="1"/>
  <c r="JL139" i="1"/>
  <c r="KP139" i="1"/>
  <c r="AX141" i="1"/>
  <c r="BJ141" i="1"/>
  <c r="BV141" i="1"/>
  <c r="CH141" i="1"/>
  <c r="CT141" i="1"/>
  <c r="DF141" i="1"/>
  <c r="ED141" i="1"/>
  <c r="EJ141" i="1"/>
  <c r="EV141" i="1"/>
  <c r="FN141" i="1"/>
  <c r="FZ141" i="1"/>
  <c r="GL141" i="1"/>
  <c r="GR141" i="1"/>
  <c r="HV141" i="1"/>
  <c r="IT141" i="1"/>
  <c r="JF141" i="1"/>
  <c r="KP141" i="1"/>
  <c r="AX143" i="1"/>
  <c r="BJ143" i="1"/>
  <c r="BP143" i="1"/>
  <c r="BV143" i="1"/>
  <c r="CH143" i="1"/>
  <c r="CN143" i="1"/>
  <c r="CT143" i="1"/>
  <c r="CZ143" i="1"/>
  <c r="DF143" i="1"/>
  <c r="DL143" i="1"/>
  <c r="DX143" i="1"/>
  <c r="ED143" i="1"/>
  <c r="FH143" i="1"/>
  <c r="FN143" i="1"/>
  <c r="FT143" i="1"/>
  <c r="FZ143" i="1"/>
  <c r="GF143" i="1"/>
  <c r="GL143" i="1"/>
  <c r="HV143" i="1"/>
  <c r="IB143" i="1"/>
  <c r="IT143" i="1"/>
  <c r="IZ143" i="1"/>
  <c r="JF143" i="1"/>
  <c r="JL143" i="1"/>
  <c r="EJ145" i="1"/>
  <c r="EP145" i="1"/>
  <c r="EV145" i="1"/>
  <c r="FB145" i="1"/>
  <c r="GR145" i="1"/>
  <c r="AX147" i="1"/>
  <c r="BJ147" i="1"/>
  <c r="BP147" i="1"/>
  <c r="BV147" i="1"/>
  <c r="CH147" i="1"/>
  <c r="CN147" i="1"/>
  <c r="CT147" i="1"/>
  <c r="CZ147" i="1"/>
  <c r="DF147" i="1"/>
  <c r="DX147" i="1"/>
  <c r="ED147" i="1"/>
  <c r="FH147" i="1"/>
  <c r="FN147" i="1"/>
  <c r="FT147" i="1"/>
  <c r="FZ147" i="1"/>
  <c r="GF147" i="1"/>
  <c r="GL147" i="1"/>
  <c r="BP149" i="1"/>
  <c r="CN149" i="1"/>
  <c r="CZ149" i="1"/>
  <c r="DX149" i="1"/>
  <c r="EP149" i="1"/>
  <c r="FB149" i="1"/>
  <c r="FH149" i="1"/>
  <c r="FT149" i="1"/>
  <c r="GF149" i="1"/>
  <c r="HV149" i="1"/>
  <c r="IT149" i="1"/>
  <c r="JF149" i="1"/>
  <c r="KP149" i="1"/>
  <c r="AX151" i="1"/>
  <c r="BJ151" i="1"/>
  <c r="BP151" i="1"/>
  <c r="BV151" i="1"/>
  <c r="CH151" i="1"/>
  <c r="CN151" i="1"/>
  <c r="CT151" i="1"/>
  <c r="CZ151" i="1"/>
  <c r="DF151" i="1"/>
  <c r="DX151" i="1"/>
  <c r="ED151" i="1"/>
  <c r="FH151" i="1"/>
  <c r="GR151" i="1"/>
  <c r="AX153" i="1"/>
  <c r="BJ153" i="1"/>
  <c r="BP153" i="1"/>
  <c r="BV153" i="1"/>
  <c r="CH153" i="1"/>
  <c r="CN153" i="1"/>
  <c r="CT153" i="1"/>
  <c r="CZ153" i="1"/>
  <c r="DF153" i="1"/>
  <c r="DL153" i="1"/>
  <c r="DX153" i="1"/>
  <c r="ED153" i="1"/>
  <c r="FH153" i="1"/>
  <c r="FN153" i="1"/>
  <c r="FT153" i="1"/>
  <c r="FZ153" i="1"/>
  <c r="GF153" i="1"/>
  <c r="GL153" i="1"/>
  <c r="KP153" i="1"/>
  <c r="IB155" i="1"/>
  <c r="IT155" i="1"/>
  <c r="KP155" i="1"/>
  <c r="AX156" i="1"/>
  <c r="BV156" i="1"/>
  <c r="CT156" i="1"/>
  <c r="FN156" i="1"/>
  <c r="GL156" i="1"/>
  <c r="T157" i="1"/>
  <c r="BP157" i="1"/>
  <c r="CN157" i="1"/>
  <c r="EV157" i="1"/>
  <c r="FH157" i="1"/>
  <c r="GF157" i="1"/>
  <c r="GR157" i="1"/>
  <c r="JL157" i="1"/>
  <c r="LR158" i="1"/>
  <c r="LS158" i="1" s="1"/>
  <c r="CZ158" i="1"/>
  <c r="DX158" i="1"/>
  <c r="FT158" i="1"/>
  <c r="IB158" i="1"/>
  <c r="AF159" i="1"/>
  <c r="AF161" i="1"/>
  <c r="LR161" i="1"/>
  <c r="LS161" i="1" s="1"/>
  <c r="LR162" i="1"/>
  <c r="LS162" i="1" s="1"/>
  <c r="CZ162" i="1"/>
  <c r="DX162" i="1"/>
  <c r="GF162" i="1"/>
  <c r="HV162" i="1"/>
  <c r="IT162" i="1"/>
  <c r="KP162" i="1"/>
  <c r="LN162" i="1"/>
  <c r="IT163" i="1"/>
  <c r="JF163" i="1"/>
  <c r="JL163" i="1"/>
  <c r="KP163" i="1"/>
  <c r="AX164" i="1"/>
  <c r="BV164" i="1"/>
  <c r="CT164" i="1"/>
  <c r="FB164" i="1"/>
  <c r="FZ164" i="1"/>
  <c r="JF164" i="1"/>
  <c r="LB164" i="1"/>
  <c r="N165" i="1"/>
  <c r="AL165" i="1"/>
  <c r="MC165" i="1"/>
  <c r="EP166" i="1"/>
  <c r="EV166" i="1"/>
  <c r="FB166" i="1"/>
  <c r="BJ168" i="1"/>
  <c r="CH168" i="1"/>
  <c r="DF168" i="1"/>
  <c r="ED168" i="1"/>
  <c r="EP168" i="1"/>
  <c r="FZ168" i="1"/>
  <c r="JL168" i="1"/>
  <c r="EJ169" i="1"/>
  <c r="EP169" i="1"/>
  <c r="EV169" i="1"/>
  <c r="FB169" i="1"/>
  <c r="LR170" i="1"/>
  <c r="LS170" i="1" s="1"/>
  <c r="CZ170" i="1"/>
  <c r="DX170" i="1"/>
  <c r="FT170" i="1"/>
  <c r="MC170" i="1"/>
  <c r="AF171" i="1"/>
  <c r="CB171" i="1"/>
  <c r="CZ171" i="1"/>
  <c r="DX171" i="1"/>
  <c r="EJ171" i="1"/>
  <c r="FT171" i="1"/>
  <c r="JF171" i="1"/>
  <c r="AF173" i="1"/>
  <c r="CZ173" i="1"/>
  <c r="DX173" i="1"/>
  <c r="EJ173" i="1"/>
  <c r="FT173" i="1"/>
  <c r="MC173" i="1"/>
  <c r="BJ174" i="1"/>
  <c r="CH174" i="1"/>
  <c r="DF174" i="1"/>
  <c r="ED174" i="1"/>
  <c r="FZ174" i="1"/>
  <c r="EP176" i="1"/>
  <c r="GF176" i="1"/>
  <c r="IZ176" i="1"/>
  <c r="KP176" i="1"/>
  <c r="LN176" i="1"/>
  <c r="AX178" i="1"/>
  <c r="BV178" i="1"/>
  <c r="CT178" i="1"/>
  <c r="FB178" i="1"/>
  <c r="FN178" i="1"/>
  <c r="GL178" i="1"/>
  <c r="HV178" i="1"/>
  <c r="IT178" i="1"/>
  <c r="KP178" i="1"/>
  <c r="LN178" i="1"/>
  <c r="T179" i="1"/>
  <c r="LN179" i="1"/>
  <c r="BP180" i="1"/>
  <c r="CN180" i="1"/>
  <c r="EP180" i="1"/>
  <c r="FB180" i="1"/>
  <c r="GF180" i="1"/>
  <c r="IB180" i="1"/>
  <c r="IZ180" i="1"/>
  <c r="JL180" i="1"/>
  <c r="MC180" i="1"/>
  <c r="AF181" i="1"/>
  <c r="AX182" i="1"/>
  <c r="BV182" i="1"/>
  <c r="CT182" i="1"/>
  <c r="FN182" i="1"/>
  <c r="GL182" i="1"/>
  <c r="IH182" i="1"/>
  <c r="JF182" i="1"/>
  <c r="N183" i="1"/>
  <c r="Z183" i="1"/>
  <c r="AL183" i="1"/>
  <c r="CZ183" i="1"/>
  <c r="DX183" i="1"/>
  <c r="FT183" i="1"/>
  <c r="BJ184" i="1"/>
  <c r="CH184" i="1"/>
  <c r="DF184" i="1"/>
  <c r="ED184" i="1"/>
  <c r="EP184" i="1"/>
  <c r="FZ184" i="1"/>
  <c r="FB186" i="1"/>
  <c r="KP186" i="1"/>
  <c r="LN186" i="1"/>
  <c r="N187" i="1"/>
  <c r="AL187" i="1"/>
  <c r="EP187" i="1"/>
  <c r="AX188" i="1"/>
  <c r="BJ188" i="1"/>
  <c r="BV188" i="1"/>
  <c r="CH188" i="1"/>
  <c r="CT188" i="1"/>
  <c r="DF188" i="1"/>
  <c r="ED188" i="1"/>
  <c r="FN188" i="1"/>
  <c r="FZ188" i="1"/>
  <c r="GL188" i="1"/>
  <c r="JL188" i="1"/>
  <c r="MC188" i="1"/>
  <c r="AF189" i="1"/>
  <c r="BP190" i="1"/>
  <c r="CN190" i="1"/>
  <c r="DL190" i="1"/>
  <c r="EV190" i="1"/>
  <c r="GF190" i="1"/>
  <c r="JL190" i="1"/>
  <c r="N191" i="1"/>
  <c r="AL191" i="1"/>
  <c r="FB192" i="1"/>
  <c r="IB192" i="1"/>
  <c r="KP192" i="1"/>
  <c r="LN192" i="1"/>
  <c r="N193" i="1"/>
  <c r="AL193" i="1"/>
  <c r="EP193" i="1"/>
  <c r="AX194" i="1"/>
  <c r="BJ194" i="1"/>
  <c r="BV194" i="1"/>
  <c r="CH194" i="1"/>
  <c r="CT194" i="1"/>
  <c r="DF194" i="1"/>
  <c r="ED194" i="1"/>
  <c r="FN194" i="1"/>
  <c r="FZ194" i="1"/>
  <c r="GL194" i="1"/>
  <c r="JL194" i="1"/>
  <c r="MC194" i="1"/>
  <c r="AF195" i="1"/>
  <c r="MC195" i="1"/>
  <c r="AX196" i="1"/>
  <c r="BV196" i="1"/>
  <c r="CT196" i="1"/>
  <c r="FB196" i="1"/>
  <c r="FN196" i="1"/>
  <c r="GL196" i="1"/>
  <c r="JL196" i="1"/>
  <c r="BJ197" i="1"/>
  <c r="CH197" i="1"/>
  <c r="DF197" i="1"/>
  <c r="ED197" i="1"/>
  <c r="FZ197" i="1"/>
  <c r="HV197" i="1"/>
  <c r="IT197" i="1"/>
  <c r="EP198" i="1"/>
  <c r="JL198" i="1"/>
  <c r="AX200" i="1"/>
  <c r="BV200" i="1"/>
  <c r="CT200" i="1"/>
  <c r="FT200" i="1"/>
  <c r="GF200" i="1"/>
  <c r="HV200" i="1"/>
  <c r="IT200" i="1"/>
  <c r="JF200" i="1"/>
  <c r="T201" i="1"/>
  <c r="LN201" i="1"/>
  <c r="BJ202" i="1"/>
  <c r="CH202" i="1"/>
  <c r="DF202" i="1"/>
  <c r="ED202" i="1"/>
  <c r="EP202" i="1"/>
  <c r="GL202" i="1"/>
  <c r="HV202" i="1"/>
  <c r="IT202" i="1"/>
  <c r="KP202" i="1"/>
  <c r="LN202" i="1"/>
  <c r="T203" i="1"/>
  <c r="AX204" i="1"/>
  <c r="BJ204" i="1"/>
  <c r="BV204" i="1"/>
  <c r="CH204" i="1"/>
  <c r="CT204" i="1"/>
  <c r="DF204" i="1"/>
  <c r="ED204" i="1"/>
  <c r="FZ204" i="1"/>
  <c r="EP206" i="1"/>
  <c r="GF206" i="1"/>
  <c r="KP206" i="1"/>
  <c r="LN206" i="1"/>
  <c r="AX208" i="1"/>
  <c r="BV208" i="1"/>
  <c r="CT208" i="1"/>
  <c r="FB208" i="1"/>
  <c r="FN208" i="1"/>
  <c r="GL208" i="1"/>
  <c r="HV208" i="1"/>
  <c r="IT208" i="1"/>
  <c r="KP208" i="1"/>
  <c r="LN208" i="1"/>
  <c r="T209" i="1"/>
  <c r="LN209" i="1"/>
  <c r="ED210" i="1"/>
  <c r="BV214" i="1"/>
  <c r="BJ216" i="1"/>
  <c r="JF216" i="1"/>
  <c r="FT222" i="1"/>
  <c r="FB224" i="1"/>
  <c r="EV226" i="1"/>
  <c r="LR227" i="1"/>
  <c r="LS227" i="1" s="1"/>
  <c r="T227" i="1"/>
  <c r="AF227" i="1"/>
  <c r="GR227" i="1"/>
  <c r="FB227" i="1"/>
  <c r="EV227" i="1"/>
  <c r="EP227" i="1"/>
  <c r="EJ227" i="1"/>
  <c r="JF227" i="1"/>
  <c r="GL227" i="1"/>
  <c r="FN227" i="1"/>
  <c r="CT227" i="1"/>
  <c r="BV227" i="1"/>
  <c r="AX227" i="1"/>
  <c r="JL227" i="1"/>
  <c r="FT227" i="1"/>
  <c r="DX227" i="1"/>
  <c r="CZ227" i="1"/>
  <c r="BD227" i="1"/>
  <c r="IT227" i="1"/>
  <c r="HV227" i="1"/>
  <c r="FZ227" i="1"/>
  <c r="ED227" i="1"/>
  <c r="DF227" i="1"/>
  <c r="CH227" i="1"/>
  <c r="BJ227" i="1"/>
  <c r="FH227" i="1"/>
  <c r="LN227" i="1"/>
  <c r="FT228" i="1"/>
  <c r="T231" i="1"/>
  <c r="CH236" i="1"/>
  <c r="CT236" i="1"/>
  <c r="JL243" i="1"/>
  <c r="AL251" i="1"/>
  <c r="DL264" i="1"/>
  <c r="FN276" i="1"/>
  <c r="EJ160" i="1"/>
  <c r="GR160" i="1"/>
  <c r="EJ162" i="1"/>
  <c r="FN162" i="1"/>
  <c r="GR166" i="1"/>
  <c r="FH168" i="1"/>
  <c r="FH170" i="1"/>
  <c r="FH172" i="1"/>
  <c r="EJ174" i="1"/>
  <c r="GR174" i="1"/>
  <c r="FH176" i="1"/>
  <c r="GR176" i="1"/>
  <c r="FH178" i="1"/>
  <c r="EJ180" i="1"/>
  <c r="GR180" i="1"/>
  <c r="EJ182" i="1"/>
  <c r="GR182" i="1"/>
  <c r="EJ184" i="1"/>
  <c r="GR184" i="1"/>
  <c r="FH186" i="1"/>
  <c r="FH188" i="1"/>
  <c r="FH190" i="1"/>
  <c r="FH192" i="1"/>
  <c r="FH194" i="1"/>
  <c r="EJ196" i="1"/>
  <c r="GR196" i="1"/>
  <c r="FH198" i="1"/>
  <c r="EJ200" i="1"/>
  <c r="FN200" i="1"/>
  <c r="EJ202" i="1"/>
  <c r="FH204" i="1"/>
  <c r="GR204" i="1"/>
  <c r="FH206" i="1"/>
  <c r="GR206" i="1"/>
  <c r="FH208" i="1"/>
  <c r="GR210" i="1"/>
  <c r="EJ210" i="1"/>
  <c r="FH210" i="1"/>
  <c r="CZ210" i="1"/>
  <c r="DX210" i="1"/>
  <c r="FT210" i="1"/>
  <c r="JF210" i="1"/>
  <c r="LB210" i="1"/>
  <c r="HV211" i="1"/>
  <c r="IB211" i="1"/>
  <c r="IT211" i="1"/>
  <c r="JF211" i="1"/>
  <c r="JL211" i="1"/>
  <c r="KP211" i="1"/>
  <c r="LN211" i="1"/>
  <c r="AX212" i="1"/>
  <c r="BV212" i="1"/>
  <c r="CT212" i="1"/>
  <c r="FB212" i="1"/>
  <c r="FN212" i="1"/>
  <c r="GL212" i="1"/>
  <c r="HV212" i="1"/>
  <c r="IT212" i="1"/>
  <c r="KP212" i="1"/>
  <c r="LN212" i="1"/>
  <c r="AX213" i="1"/>
  <c r="BV213" i="1"/>
  <c r="EP213" i="1"/>
  <c r="JL213" i="1"/>
  <c r="EJ214" i="1"/>
  <c r="BP214" i="1"/>
  <c r="CN214" i="1"/>
  <c r="EV214" i="1"/>
  <c r="FT214" i="1"/>
  <c r="HV214" i="1"/>
  <c r="IT214" i="1"/>
  <c r="KP214" i="1"/>
  <c r="LN214" i="1"/>
  <c r="T215" i="1"/>
  <c r="AF215" i="1"/>
  <c r="LN215" i="1"/>
  <c r="LB215" i="1"/>
  <c r="KP215" i="1"/>
  <c r="JL215" i="1"/>
  <c r="JF215" i="1"/>
  <c r="IT215" i="1"/>
  <c r="IB215" i="1"/>
  <c r="HV215" i="1"/>
  <c r="GL215" i="1"/>
  <c r="GF215" i="1"/>
  <c r="FZ215" i="1"/>
  <c r="FT215" i="1"/>
  <c r="FN215" i="1"/>
  <c r="FB215" i="1"/>
  <c r="EV215" i="1"/>
  <c r="EP215" i="1"/>
  <c r="EJ215" i="1"/>
  <c r="BP215" i="1"/>
  <c r="CN215" i="1"/>
  <c r="FH215" i="1"/>
  <c r="LR215" i="1"/>
  <c r="LS215" i="1" s="1"/>
  <c r="LR216" i="1"/>
  <c r="LS216" i="1" s="1"/>
  <c r="CB216" i="1"/>
  <c r="CZ216" i="1"/>
  <c r="DX216" i="1"/>
  <c r="EV216" i="1"/>
  <c r="IB216" i="1"/>
  <c r="IZ216" i="1"/>
  <c r="T217" i="1"/>
  <c r="AX218" i="1"/>
  <c r="BJ218" i="1"/>
  <c r="BV218" i="1"/>
  <c r="CH218" i="1"/>
  <c r="CT218" i="1"/>
  <c r="DF218" i="1"/>
  <c r="ED218" i="1"/>
  <c r="FZ218" i="1"/>
  <c r="HV218" i="1"/>
  <c r="IT218" i="1"/>
  <c r="LR219" i="1"/>
  <c r="LS219" i="1" s="1"/>
  <c r="T219" i="1"/>
  <c r="AF219" i="1"/>
  <c r="GL219" i="1"/>
  <c r="GF219" i="1"/>
  <c r="FZ219" i="1"/>
  <c r="FT219" i="1"/>
  <c r="FN219" i="1"/>
  <c r="FB219" i="1"/>
  <c r="EV219" i="1"/>
  <c r="EP219" i="1"/>
  <c r="EJ219" i="1"/>
  <c r="BP219" i="1"/>
  <c r="CN219" i="1"/>
  <c r="FH219" i="1"/>
  <c r="JL219" i="1"/>
  <c r="AX220" i="1"/>
  <c r="BJ220" i="1"/>
  <c r="BV220" i="1"/>
  <c r="CH220" i="1"/>
  <c r="CT220" i="1"/>
  <c r="DF220" i="1"/>
  <c r="ED220" i="1"/>
  <c r="FZ220" i="1"/>
  <c r="HV220" i="1"/>
  <c r="IT220" i="1"/>
  <c r="LN220" i="1"/>
  <c r="AX221" i="1"/>
  <c r="BV221" i="1"/>
  <c r="CT221" i="1"/>
  <c r="BJ222" i="1"/>
  <c r="CH222" i="1"/>
  <c r="DF222" i="1"/>
  <c r="ED222" i="1"/>
  <c r="EP222" i="1"/>
  <c r="GL222" i="1"/>
  <c r="HV222" i="1"/>
  <c r="IT222" i="1"/>
  <c r="KP222" i="1"/>
  <c r="LN222" i="1"/>
  <c r="T223" i="1"/>
  <c r="LR224" i="1"/>
  <c r="LS224" i="1" s="1"/>
  <c r="BP224" i="1"/>
  <c r="CN224" i="1"/>
  <c r="CZ224" i="1"/>
  <c r="DX224" i="1"/>
  <c r="EV224" i="1"/>
  <c r="GL224" i="1"/>
  <c r="JF224" i="1"/>
  <c r="T225" i="1"/>
  <c r="JF225" i="1"/>
  <c r="IT225" i="1"/>
  <c r="HV225" i="1"/>
  <c r="GR225" i="1"/>
  <c r="GL225" i="1"/>
  <c r="FZ225" i="1"/>
  <c r="FN225" i="1"/>
  <c r="EV225" i="1"/>
  <c r="EJ225" i="1"/>
  <c r="ED225" i="1"/>
  <c r="DF225" i="1"/>
  <c r="CT225" i="1"/>
  <c r="CH225" i="1"/>
  <c r="BV225" i="1"/>
  <c r="BJ225" i="1"/>
  <c r="AX225" i="1"/>
  <c r="BP225" i="1"/>
  <c r="CN225" i="1"/>
  <c r="DL225" i="1"/>
  <c r="FH225" i="1"/>
  <c r="GF225" i="1"/>
  <c r="JL225" i="1"/>
  <c r="EP226" i="1"/>
  <c r="AX228" i="1"/>
  <c r="BV228" i="1"/>
  <c r="CT228" i="1"/>
  <c r="FB228" i="1"/>
  <c r="FN228" i="1"/>
  <c r="GL228" i="1"/>
  <c r="HV228" i="1"/>
  <c r="IT228" i="1"/>
  <c r="KP228" i="1"/>
  <c r="LN228" i="1"/>
  <c r="T229" i="1"/>
  <c r="DX229" i="1"/>
  <c r="MC230" i="1"/>
  <c r="EP232" i="1"/>
  <c r="FB232" i="1"/>
  <c r="BP235" i="1"/>
  <c r="CN235" i="1"/>
  <c r="CZ235" i="1"/>
  <c r="DX235" i="1"/>
  <c r="FT235" i="1"/>
  <c r="GF235" i="1"/>
  <c r="DF236" i="1"/>
  <c r="IT236" i="1"/>
  <c r="LR241" i="1"/>
  <c r="LS241" i="1" s="1"/>
  <c r="T241" i="1"/>
  <c r="AF241" i="1"/>
  <c r="GR241" i="1"/>
  <c r="EJ241" i="1"/>
  <c r="JF241" i="1"/>
  <c r="GL241" i="1"/>
  <c r="FN241" i="1"/>
  <c r="CT241" i="1"/>
  <c r="BV241" i="1"/>
  <c r="AX241" i="1"/>
  <c r="JL241" i="1"/>
  <c r="FT241" i="1"/>
  <c r="DX241" i="1"/>
  <c r="CZ241" i="1"/>
  <c r="BD241" i="1"/>
  <c r="IT241" i="1"/>
  <c r="HV241" i="1"/>
  <c r="FZ241" i="1"/>
  <c r="ED241" i="1"/>
  <c r="DF241" i="1"/>
  <c r="CH241" i="1"/>
  <c r="BJ241" i="1"/>
  <c r="FH241" i="1"/>
  <c r="BJ243" i="1"/>
  <c r="GF243" i="1"/>
  <c r="EV245" i="1"/>
  <c r="BP246" i="1"/>
  <c r="FT249" i="1"/>
  <c r="AX250" i="1"/>
  <c r="FN250" i="1"/>
  <c r="KP250" i="1"/>
  <c r="LB250" i="1"/>
  <c r="LN250" i="1"/>
  <c r="LR253" i="1"/>
  <c r="LS253" i="1" s="1"/>
  <c r="IB254" i="1"/>
  <c r="N257" i="1"/>
  <c r="AL257" i="1"/>
  <c r="GF258" i="1"/>
  <c r="JL258" i="1"/>
  <c r="ED266" i="1"/>
  <c r="KP270" i="1"/>
  <c r="T271" i="1"/>
  <c r="T273" i="1"/>
  <c r="BP175" i="1"/>
  <c r="CN175" i="1"/>
  <c r="CZ175" i="1"/>
  <c r="DX175" i="1"/>
  <c r="EP175" i="1"/>
  <c r="FB175" i="1"/>
  <c r="FH175" i="1"/>
  <c r="FN175" i="1"/>
  <c r="FZ175" i="1"/>
  <c r="GL175" i="1"/>
  <c r="GR175" i="1"/>
  <c r="IB175" i="1"/>
  <c r="JL175" i="1"/>
  <c r="AX179" i="1"/>
  <c r="BJ179" i="1"/>
  <c r="BP179" i="1"/>
  <c r="BV179" i="1"/>
  <c r="CH179" i="1"/>
  <c r="CN179" i="1"/>
  <c r="CT179" i="1"/>
  <c r="CZ179" i="1"/>
  <c r="DF179" i="1"/>
  <c r="DX179" i="1"/>
  <c r="ED179" i="1"/>
  <c r="FH179" i="1"/>
  <c r="FN179" i="1"/>
  <c r="FT179" i="1"/>
  <c r="FZ179" i="1"/>
  <c r="GF179" i="1"/>
  <c r="GL179" i="1"/>
  <c r="HV179" i="1"/>
  <c r="IB179" i="1"/>
  <c r="IN179" i="1"/>
  <c r="IT179" i="1"/>
  <c r="JF179" i="1"/>
  <c r="JL179" i="1"/>
  <c r="KP179" i="1"/>
  <c r="BP181" i="1"/>
  <c r="CN181" i="1"/>
  <c r="CZ181" i="1"/>
  <c r="DX181" i="1"/>
  <c r="EP181" i="1"/>
  <c r="FB181" i="1"/>
  <c r="FH181" i="1"/>
  <c r="FT181" i="1"/>
  <c r="GF181" i="1"/>
  <c r="HV181" i="1"/>
  <c r="IT181" i="1"/>
  <c r="JF181" i="1"/>
  <c r="KP181" i="1"/>
  <c r="LB181" i="1"/>
  <c r="LR181" i="1"/>
  <c r="LS181" i="1" s="1"/>
  <c r="AX189" i="1"/>
  <c r="BJ189" i="1"/>
  <c r="BP189" i="1"/>
  <c r="BV189" i="1"/>
  <c r="CH189" i="1"/>
  <c r="CN189" i="1"/>
  <c r="CT189" i="1"/>
  <c r="CZ189" i="1"/>
  <c r="DF189" i="1"/>
  <c r="DL189" i="1"/>
  <c r="DX189" i="1"/>
  <c r="ED189" i="1"/>
  <c r="FH189" i="1"/>
  <c r="FN189" i="1"/>
  <c r="FT189" i="1"/>
  <c r="FZ189" i="1"/>
  <c r="GF189" i="1"/>
  <c r="GL189" i="1"/>
  <c r="LR189" i="1"/>
  <c r="LS189" i="1" s="1"/>
  <c r="AX191" i="1"/>
  <c r="BJ191" i="1"/>
  <c r="BP191" i="1"/>
  <c r="BV191" i="1"/>
  <c r="CH191" i="1"/>
  <c r="CN191" i="1"/>
  <c r="CT191" i="1"/>
  <c r="CZ191" i="1"/>
  <c r="DF191" i="1"/>
  <c r="DX191" i="1"/>
  <c r="ED191" i="1"/>
  <c r="FH191" i="1"/>
  <c r="GR191" i="1"/>
  <c r="LR191" i="1"/>
  <c r="LS191" i="1" s="1"/>
  <c r="AX195" i="1"/>
  <c r="BJ195" i="1"/>
  <c r="BP195" i="1"/>
  <c r="BV195" i="1"/>
  <c r="CB195" i="1"/>
  <c r="CH195" i="1"/>
  <c r="CN195" i="1"/>
  <c r="CT195" i="1"/>
  <c r="CZ195" i="1"/>
  <c r="DF195" i="1"/>
  <c r="DX195" i="1"/>
  <c r="ED195" i="1"/>
  <c r="FH195" i="1"/>
  <c r="GR195" i="1"/>
  <c r="HV195" i="1"/>
  <c r="IB195" i="1"/>
  <c r="IT195" i="1"/>
  <c r="JF195" i="1"/>
  <c r="JL195" i="1"/>
  <c r="KP195" i="1"/>
  <c r="KV195" i="1"/>
  <c r="AX201" i="1"/>
  <c r="BJ201" i="1"/>
  <c r="BP201" i="1"/>
  <c r="BV201" i="1"/>
  <c r="CH201" i="1"/>
  <c r="CN201" i="1"/>
  <c r="CT201" i="1"/>
  <c r="CZ201" i="1"/>
  <c r="DF201" i="1"/>
  <c r="DX201" i="1"/>
  <c r="ED201" i="1"/>
  <c r="FH201" i="1"/>
  <c r="GR201" i="1"/>
  <c r="HV201" i="1"/>
  <c r="IB201" i="1"/>
  <c r="IT201" i="1"/>
  <c r="JF201" i="1"/>
  <c r="JL201" i="1"/>
  <c r="KP201" i="1"/>
  <c r="AX203" i="1"/>
  <c r="BJ203" i="1"/>
  <c r="BP203" i="1"/>
  <c r="BV203" i="1"/>
  <c r="CB203" i="1"/>
  <c r="CH203" i="1"/>
  <c r="CN203" i="1"/>
  <c r="CT203" i="1"/>
  <c r="CZ203" i="1"/>
  <c r="DF203" i="1"/>
  <c r="DL203" i="1"/>
  <c r="DX203" i="1"/>
  <c r="ED203" i="1"/>
  <c r="FH203" i="1"/>
  <c r="GR203" i="1"/>
  <c r="LR203" i="1"/>
  <c r="LS203" i="1" s="1"/>
  <c r="BP205" i="1"/>
  <c r="CN205" i="1"/>
  <c r="CZ205" i="1"/>
  <c r="DX205" i="1"/>
  <c r="EP205" i="1"/>
  <c r="FB205" i="1"/>
  <c r="FH205" i="1"/>
  <c r="FN205" i="1"/>
  <c r="FZ205" i="1"/>
  <c r="GL205" i="1"/>
  <c r="GR205" i="1"/>
  <c r="IB205" i="1"/>
  <c r="JL205" i="1"/>
  <c r="AX209" i="1"/>
  <c r="BJ209" i="1"/>
  <c r="BP209" i="1"/>
  <c r="BV209" i="1"/>
  <c r="CH209" i="1"/>
  <c r="CN209" i="1"/>
  <c r="CT209" i="1"/>
  <c r="CZ209" i="1"/>
  <c r="DF209" i="1"/>
  <c r="DX209" i="1"/>
  <c r="ED209" i="1"/>
  <c r="FH209" i="1"/>
  <c r="FN209" i="1"/>
  <c r="FT209" i="1"/>
  <c r="FZ209" i="1"/>
  <c r="GF209" i="1"/>
  <c r="GL209" i="1"/>
  <c r="HV209" i="1"/>
  <c r="IB209" i="1"/>
  <c r="IT209" i="1"/>
  <c r="JF209" i="1"/>
  <c r="JL209" i="1"/>
  <c r="KP209" i="1"/>
  <c r="LH209" i="1"/>
  <c r="BV210" i="1"/>
  <c r="CT210" i="1"/>
  <c r="FB210" i="1"/>
  <c r="FN210" i="1"/>
  <c r="GL210" i="1"/>
  <c r="IB210" i="1"/>
  <c r="IZ210" i="1"/>
  <c r="KV210" i="1"/>
  <c r="N211" i="1"/>
  <c r="T211" i="1"/>
  <c r="AF211" i="1"/>
  <c r="AL211" i="1"/>
  <c r="AX211" i="1"/>
  <c r="BJ211" i="1"/>
  <c r="BP211" i="1"/>
  <c r="BV211" i="1"/>
  <c r="CH211" i="1"/>
  <c r="CN211" i="1"/>
  <c r="CT211" i="1"/>
  <c r="CZ211" i="1"/>
  <c r="DF211" i="1"/>
  <c r="DL211" i="1"/>
  <c r="DX211" i="1"/>
  <c r="ED211" i="1"/>
  <c r="FH211" i="1"/>
  <c r="FN211" i="1"/>
  <c r="FT211" i="1"/>
  <c r="FZ211" i="1"/>
  <c r="GF211" i="1"/>
  <c r="GL211" i="1"/>
  <c r="BP212" i="1"/>
  <c r="CN212" i="1"/>
  <c r="EV212" i="1"/>
  <c r="GF212" i="1"/>
  <c r="JL212" i="1"/>
  <c r="T213" i="1"/>
  <c r="GL213" i="1"/>
  <c r="GF213" i="1"/>
  <c r="FZ213" i="1"/>
  <c r="FT213" i="1"/>
  <c r="FN213" i="1"/>
  <c r="FH213" i="1"/>
  <c r="ED213" i="1"/>
  <c r="DX213" i="1"/>
  <c r="DF213" i="1"/>
  <c r="CZ213" i="1"/>
  <c r="CT213" i="1"/>
  <c r="CN213" i="1"/>
  <c r="CH213" i="1"/>
  <c r="BP213" i="1"/>
  <c r="EJ213" i="1"/>
  <c r="GR213" i="1"/>
  <c r="JF213" i="1"/>
  <c r="BJ214" i="1"/>
  <c r="CH214" i="1"/>
  <c r="DF214" i="1"/>
  <c r="ED214" i="1"/>
  <c r="EP214" i="1"/>
  <c r="GL214" i="1"/>
  <c r="JL214" i="1"/>
  <c r="MC215" i="1"/>
  <c r="AX216" i="1"/>
  <c r="BV216" i="1"/>
  <c r="CT216" i="1"/>
  <c r="FT216" i="1"/>
  <c r="GF216" i="1"/>
  <c r="HV216" i="1"/>
  <c r="IT216" i="1"/>
  <c r="KP216" i="1"/>
  <c r="LN216" i="1"/>
  <c r="N217" i="1"/>
  <c r="AL217" i="1"/>
  <c r="FB218" i="1"/>
  <c r="FT218" i="1"/>
  <c r="JL218" i="1"/>
  <c r="FB220" i="1"/>
  <c r="FT220" i="1"/>
  <c r="JL220" i="1"/>
  <c r="T221" i="1"/>
  <c r="AF221" i="1"/>
  <c r="LN221" i="1"/>
  <c r="LB221" i="1"/>
  <c r="KP221" i="1"/>
  <c r="JL221" i="1"/>
  <c r="JF221" i="1"/>
  <c r="IT221" i="1"/>
  <c r="IB221" i="1"/>
  <c r="HV221" i="1"/>
  <c r="GL221" i="1"/>
  <c r="GF221" i="1"/>
  <c r="FZ221" i="1"/>
  <c r="FT221" i="1"/>
  <c r="FN221" i="1"/>
  <c r="FB221" i="1"/>
  <c r="EV221" i="1"/>
  <c r="EP221" i="1"/>
  <c r="EJ221" i="1"/>
  <c r="BP221" i="1"/>
  <c r="CN221" i="1"/>
  <c r="FH221" i="1"/>
  <c r="LR221" i="1"/>
  <c r="LS221" i="1" s="1"/>
  <c r="LR222" i="1"/>
  <c r="LS222" i="1" s="1"/>
  <c r="BD222" i="1"/>
  <c r="CZ222" i="1"/>
  <c r="DX222" i="1"/>
  <c r="GF222" i="1"/>
  <c r="JL222" i="1"/>
  <c r="N223" i="1"/>
  <c r="AL223" i="1"/>
  <c r="EP224" i="1"/>
  <c r="GF224" i="1"/>
  <c r="IB224" i="1"/>
  <c r="KP224" i="1"/>
  <c r="LN224" i="1"/>
  <c r="N225" i="1"/>
  <c r="AL225" i="1"/>
  <c r="AX226" i="1"/>
  <c r="BJ226" i="1"/>
  <c r="BV226" i="1"/>
  <c r="CH226" i="1"/>
  <c r="CT226" i="1"/>
  <c r="DF226" i="1"/>
  <c r="ED226" i="1"/>
  <c r="FN226" i="1"/>
  <c r="FZ226" i="1"/>
  <c r="GL226" i="1"/>
  <c r="IB226" i="1"/>
  <c r="JL226" i="1"/>
  <c r="N227" i="1"/>
  <c r="AL227" i="1"/>
  <c r="BP228" i="1"/>
  <c r="CN228" i="1"/>
  <c r="EV228" i="1"/>
  <c r="GF228" i="1"/>
  <c r="JL228" i="1"/>
  <c r="N229" i="1"/>
  <c r="EP229" i="1"/>
  <c r="LN230" i="1"/>
  <c r="LR230" i="1"/>
  <c r="LS230" i="1" s="1"/>
  <c r="AF231" i="1"/>
  <c r="N236" i="1"/>
  <c r="AL236" i="1"/>
  <c r="AX236" i="1"/>
  <c r="ED236" i="1"/>
  <c r="JF236" i="1"/>
  <c r="LN237" i="1"/>
  <c r="EP238" i="1"/>
  <c r="FB238" i="1"/>
  <c r="AX239" i="1"/>
  <c r="BJ239" i="1"/>
  <c r="BV239" i="1"/>
  <c r="CH239" i="1"/>
  <c r="CT239" i="1"/>
  <c r="DF239" i="1"/>
  <c r="ED239" i="1"/>
  <c r="IB239" i="1"/>
  <c r="JL239" i="1"/>
  <c r="T243" i="1"/>
  <c r="CH243" i="1"/>
  <c r="FZ243" i="1"/>
  <c r="JF243" i="1"/>
  <c r="CN246" i="1"/>
  <c r="EV246" i="1"/>
  <c r="GF246" i="1"/>
  <c r="JL246" i="1"/>
  <c r="N248" i="1"/>
  <c r="AL248" i="1"/>
  <c r="AX248" i="1"/>
  <c r="BJ248" i="1"/>
  <c r="BV248" i="1"/>
  <c r="CH248" i="1"/>
  <c r="CT248" i="1"/>
  <c r="DF248" i="1"/>
  <c r="ED248" i="1"/>
  <c r="IB248" i="1"/>
  <c r="JL248" i="1"/>
  <c r="CZ249" i="1"/>
  <c r="IB249" i="1"/>
  <c r="BV250" i="1"/>
  <c r="GL250" i="1"/>
  <c r="AL255" i="1"/>
  <c r="FT262" i="1"/>
  <c r="AF267" i="1"/>
  <c r="DF274" i="1"/>
  <c r="BV276" i="1"/>
  <c r="ED281" i="1"/>
  <c r="FH156" i="1"/>
  <c r="FH158" i="1"/>
  <c r="FH162" i="1"/>
  <c r="GR162" i="1"/>
  <c r="FH164" i="1"/>
  <c r="GR164" i="1"/>
  <c r="EJ168" i="1"/>
  <c r="GR168" i="1"/>
  <c r="EJ170" i="1"/>
  <c r="GR170" i="1"/>
  <c r="EJ172" i="1"/>
  <c r="GR172" i="1"/>
  <c r="FH174" i="1"/>
  <c r="EJ176" i="1"/>
  <c r="FN176" i="1"/>
  <c r="EJ178" i="1"/>
  <c r="GR178" i="1"/>
  <c r="FH180" i="1"/>
  <c r="FH182" i="1"/>
  <c r="EJ186" i="1"/>
  <c r="GR186" i="1"/>
  <c r="EJ188" i="1"/>
  <c r="GR188" i="1"/>
  <c r="EJ190" i="1"/>
  <c r="GR190" i="1"/>
  <c r="EJ192" i="1"/>
  <c r="GR192" i="1"/>
  <c r="EJ194" i="1"/>
  <c r="GR194" i="1"/>
  <c r="EJ198" i="1"/>
  <c r="GR198" i="1"/>
  <c r="FH200" i="1"/>
  <c r="GR200" i="1"/>
  <c r="FH202" i="1"/>
  <c r="FN202" i="1"/>
  <c r="GR202" i="1"/>
  <c r="EJ204" i="1"/>
  <c r="FN204" i="1"/>
  <c r="EJ206" i="1"/>
  <c r="FN206" i="1"/>
  <c r="EJ208" i="1"/>
  <c r="GR208" i="1"/>
  <c r="LR210" i="1"/>
  <c r="LS210" i="1" s="1"/>
  <c r="BP210" i="1"/>
  <c r="CN210" i="1"/>
  <c r="DL210" i="1"/>
  <c r="EV210" i="1"/>
  <c r="GF210" i="1"/>
  <c r="HV210" i="1"/>
  <c r="IT210" i="1"/>
  <c r="KP210" i="1"/>
  <c r="LN210" i="1"/>
  <c r="LR211" i="1"/>
  <c r="LS211" i="1" s="1"/>
  <c r="BJ212" i="1"/>
  <c r="CH212" i="1"/>
  <c r="DF212" i="1"/>
  <c r="ED212" i="1"/>
  <c r="EP212" i="1"/>
  <c r="FZ212" i="1"/>
  <c r="JF212" i="1"/>
  <c r="LB212" i="1"/>
  <c r="N213" i="1"/>
  <c r="AL213" i="1"/>
  <c r="BJ213" i="1"/>
  <c r="FB213" i="1"/>
  <c r="IB213" i="1"/>
  <c r="KP213" i="1"/>
  <c r="LN213" i="1"/>
  <c r="LR214" i="1"/>
  <c r="LS214" i="1" s="1"/>
  <c r="CZ214" i="1"/>
  <c r="DX214" i="1"/>
  <c r="GF214" i="1"/>
  <c r="JF214" i="1"/>
  <c r="LB214" i="1"/>
  <c r="N215" i="1"/>
  <c r="AL215" i="1"/>
  <c r="CZ215" i="1"/>
  <c r="DX215" i="1"/>
  <c r="BP216" i="1"/>
  <c r="CN216" i="1"/>
  <c r="DL216" i="1"/>
  <c r="EP216" i="1"/>
  <c r="FB216" i="1"/>
  <c r="JL216" i="1"/>
  <c r="MC216" i="1"/>
  <c r="AF217" i="1"/>
  <c r="LR217" i="1"/>
  <c r="LS217" i="1" s="1"/>
  <c r="LR218" i="1"/>
  <c r="LS218" i="1" s="1"/>
  <c r="BP218" i="1"/>
  <c r="CN218" i="1"/>
  <c r="CZ218" i="1"/>
  <c r="DX218" i="1"/>
  <c r="EV218" i="1"/>
  <c r="GL218" i="1"/>
  <c r="JF218" i="1"/>
  <c r="N219" i="1"/>
  <c r="AL219" i="1"/>
  <c r="IB219" i="1"/>
  <c r="IZ219" i="1"/>
  <c r="KP219" i="1"/>
  <c r="LN219" i="1"/>
  <c r="LR220" i="1"/>
  <c r="LS220" i="1" s="1"/>
  <c r="BP220" i="1"/>
  <c r="CN220" i="1"/>
  <c r="CZ220" i="1"/>
  <c r="DX220" i="1"/>
  <c r="EV220" i="1"/>
  <c r="GL220" i="1"/>
  <c r="JF220" i="1"/>
  <c r="KP220" i="1"/>
  <c r="BJ221" i="1"/>
  <c r="CH221" i="1"/>
  <c r="DF221" i="1"/>
  <c r="ED221" i="1"/>
  <c r="GR221" i="1"/>
  <c r="MC221" i="1"/>
  <c r="AX222" i="1"/>
  <c r="BV222" i="1"/>
  <c r="CT222" i="1"/>
  <c r="FB222" i="1"/>
  <c r="FZ222" i="1"/>
  <c r="JF222" i="1"/>
  <c r="AF223" i="1"/>
  <c r="AX224" i="1"/>
  <c r="BJ224" i="1"/>
  <c r="BV224" i="1"/>
  <c r="CH224" i="1"/>
  <c r="CT224" i="1"/>
  <c r="DF224" i="1"/>
  <c r="ED224" i="1"/>
  <c r="FZ224" i="1"/>
  <c r="HV224" i="1"/>
  <c r="IT224" i="1"/>
  <c r="AF225" i="1"/>
  <c r="CZ225" i="1"/>
  <c r="DX225" i="1"/>
  <c r="FT225" i="1"/>
  <c r="IB225" i="1"/>
  <c r="KP225" i="1"/>
  <c r="LN225" i="1"/>
  <c r="FB226" i="1"/>
  <c r="KP226" i="1"/>
  <c r="LN226" i="1"/>
  <c r="BJ228" i="1"/>
  <c r="CH228" i="1"/>
  <c r="DF228" i="1"/>
  <c r="ED228" i="1"/>
  <c r="EP228" i="1"/>
  <c r="FZ228" i="1"/>
  <c r="JF228" i="1"/>
  <c r="AF229" i="1"/>
  <c r="GR229" i="1"/>
  <c r="EJ229" i="1"/>
  <c r="JL229" i="1"/>
  <c r="JF229" i="1"/>
  <c r="IZ229" i="1"/>
  <c r="IT229" i="1"/>
  <c r="IB229" i="1"/>
  <c r="HV229" i="1"/>
  <c r="AL229" i="1"/>
  <c r="BP229" i="1"/>
  <c r="CN229" i="1"/>
  <c r="FN229" i="1"/>
  <c r="GL229" i="1"/>
  <c r="AX233" i="1"/>
  <c r="BJ233" i="1"/>
  <c r="BV233" i="1"/>
  <c r="CH233" i="1"/>
  <c r="CT233" i="1"/>
  <c r="DF233" i="1"/>
  <c r="ED233" i="1"/>
  <c r="FN233" i="1"/>
  <c r="FZ233" i="1"/>
  <c r="GL233" i="1"/>
  <c r="HV233" i="1"/>
  <c r="IT233" i="1"/>
  <c r="JF233" i="1"/>
  <c r="KP234" i="1"/>
  <c r="LN234" i="1"/>
  <c r="IB235" i="1"/>
  <c r="JL235" i="1"/>
  <c r="BJ236" i="1"/>
  <c r="BV236" i="1"/>
  <c r="FN236" i="1"/>
  <c r="KP236" i="1"/>
  <c r="AF239" i="1"/>
  <c r="FN239" i="1"/>
  <c r="FZ239" i="1"/>
  <c r="GL239" i="1"/>
  <c r="CN241" i="1"/>
  <c r="IB241" i="1"/>
  <c r="GR243" i="1"/>
  <c r="EJ243" i="1"/>
  <c r="FB243" i="1"/>
  <c r="LN243" i="1"/>
  <c r="KP243" i="1"/>
  <c r="IB243" i="1"/>
  <c r="FT243" i="1"/>
  <c r="DX243" i="1"/>
  <c r="CZ243" i="1"/>
  <c r="CB243" i="1"/>
  <c r="EP243" i="1"/>
  <c r="DF243" i="1"/>
  <c r="EP244" i="1"/>
  <c r="T246" i="1"/>
  <c r="N247" i="1"/>
  <c r="FN248" i="1"/>
  <c r="FZ248" i="1"/>
  <c r="GL248" i="1"/>
  <c r="AF249" i="1"/>
  <c r="DX249" i="1"/>
  <c r="CT250" i="1"/>
  <c r="N251" i="1"/>
  <c r="EV258" i="1"/>
  <c r="BP272" i="1"/>
  <c r="CN272" i="1"/>
  <c r="CZ272" i="1"/>
  <c r="DL272" i="1"/>
  <c r="DX272" i="1"/>
  <c r="IT274" i="1"/>
  <c r="FH212" i="1"/>
  <c r="FH214" i="1"/>
  <c r="FN214" i="1"/>
  <c r="GR214" i="1"/>
  <c r="EJ216" i="1"/>
  <c r="FN216" i="1"/>
  <c r="FH218" i="1"/>
  <c r="GR218" i="1"/>
  <c r="FH220" i="1"/>
  <c r="GR220" i="1"/>
  <c r="EJ222" i="1"/>
  <c r="FH224" i="1"/>
  <c r="GR224" i="1"/>
  <c r="FH226" i="1"/>
  <c r="FH228" i="1"/>
  <c r="KP229" i="1"/>
  <c r="LN229" i="1"/>
  <c r="AX231" i="1"/>
  <c r="BJ231" i="1"/>
  <c r="BV231" i="1"/>
  <c r="CH231" i="1"/>
  <c r="CT231" i="1"/>
  <c r="DF231" i="1"/>
  <c r="ED231" i="1"/>
  <c r="FN231" i="1"/>
  <c r="FZ231" i="1"/>
  <c r="GL231" i="1"/>
  <c r="HV231" i="1"/>
  <c r="IT231" i="1"/>
  <c r="JF231" i="1"/>
  <c r="KP231" i="1"/>
  <c r="LN231" i="1"/>
  <c r="LR232" i="1"/>
  <c r="LS232" i="1" s="1"/>
  <c r="EP237" i="1"/>
  <c r="FB237" i="1"/>
  <c r="MC239" i="1"/>
  <c r="AX240" i="1"/>
  <c r="BV240" i="1"/>
  <c r="CT240" i="1"/>
  <c r="FN240" i="1"/>
  <c r="GL240" i="1"/>
  <c r="HV240" i="1"/>
  <c r="IT240" i="1"/>
  <c r="LH240" i="1"/>
  <c r="EV241" i="1"/>
  <c r="LN242" i="1"/>
  <c r="LR242" i="1"/>
  <c r="LS242" i="1" s="1"/>
  <c r="EP242" i="1"/>
  <c r="FB242" i="1"/>
  <c r="N243" i="1"/>
  <c r="AL243" i="1"/>
  <c r="N244" i="1"/>
  <c r="AL244" i="1"/>
  <c r="AX244" i="1"/>
  <c r="BJ244" i="1"/>
  <c r="BV244" i="1"/>
  <c r="CH244" i="1"/>
  <c r="CT244" i="1"/>
  <c r="DF244" i="1"/>
  <c r="ED244" i="1"/>
  <c r="FN244" i="1"/>
  <c r="FZ244" i="1"/>
  <c r="GL244" i="1"/>
  <c r="IB244" i="1"/>
  <c r="IZ244" i="1"/>
  <c r="JL244" i="1"/>
  <c r="N245" i="1"/>
  <c r="AL245" i="1"/>
  <c r="CZ245" i="1"/>
  <c r="DX245" i="1"/>
  <c r="FT245" i="1"/>
  <c r="JL245" i="1"/>
  <c r="BJ246" i="1"/>
  <c r="CH246" i="1"/>
  <c r="DF246" i="1"/>
  <c r="ED246" i="1"/>
  <c r="EP246" i="1"/>
  <c r="FZ246" i="1"/>
  <c r="JF246" i="1"/>
  <c r="AF247" i="1"/>
  <c r="AX247" i="1"/>
  <c r="BJ247" i="1"/>
  <c r="BV247" i="1"/>
  <c r="CH247" i="1"/>
  <c r="CT247" i="1"/>
  <c r="DF247" i="1"/>
  <c r="ED247" i="1"/>
  <c r="FN247" i="1"/>
  <c r="FZ247" i="1"/>
  <c r="GL247" i="1"/>
  <c r="IB247" i="1"/>
  <c r="JL247" i="1"/>
  <c r="FB248" i="1"/>
  <c r="FB249" i="1"/>
  <c r="KP249" i="1"/>
  <c r="LN249" i="1"/>
  <c r="BP250" i="1"/>
  <c r="CN250" i="1"/>
  <c r="EP250" i="1"/>
  <c r="FB250" i="1"/>
  <c r="GF250" i="1"/>
  <c r="IB250" i="1"/>
  <c r="IZ250" i="1"/>
  <c r="AF251" i="1"/>
  <c r="AX251" i="1"/>
  <c r="BJ251" i="1"/>
  <c r="BV251" i="1"/>
  <c r="CH251" i="1"/>
  <c r="CT251" i="1"/>
  <c r="DF251" i="1"/>
  <c r="ED251" i="1"/>
  <c r="FN251" i="1"/>
  <c r="FZ251" i="1"/>
  <c r="GL251" i="1"/>
  <c r="IB251" i="1"/>
  <c r="AF253" i="1"/>
  <c r="DL254" i="1"/>
  <c r="LN254" i="1"/>
  <c r="N259" i="1"/>
  <c r="N261" i="1"/>
  <c r="BJ266" i="1"/>
  <c r="FZ266" i="1"/>
  <c r="FB268" i="1"/>
  <c r="LN270" i="1"/>
  <c r="FT272" i="1"/>
  <c r="GF272" i="1"/>
  <c r="LN273" i="1"/>
  <c r="ED274" i="1"/>
  <c r="CT276" i="1"/>
  <c r="GL276" i="1"/>
  <c r="HV276" i="1"/>
  <c r="AF282" i="1"/>
  <c r="ED285" i="1"/>
  <c r="JL286" i="1"/>
  <c r="BD217" i="1"/>
  <c r="BP217" i="1"/>
  <c r="CN217" i="1"/>
  <c r="CZ217" i="1"/>
  <c r="DX217" i="1"/>
  <c r="EP217" i="1"/>
  <c r="FB217" i="1"/>
  <c r="FH217" i="1"/>
  <c r="FN217" i="1"/>
  <c r="FZ217" i="1"/>
  <c r="GL217" i="1"/>
  <c r="GR217" i="1"/>
  <c r="IB217" i="1"/>
  <c r="IZ217" i="1"/>
  <c r="JL217" i="1"/>
  <c r="AX223" i="1"/>
  <c r="BJ223" i="1"/>
  <c r="BP223" i="1"/>
  <c r="BV223" i="1"/>
  <c r="CH223" i="1"/>
  <c r="CN223" i="1"/>
  <c r="CT223" i="1"/>
  <c r="CZ223" i="1"/>
  <c r="DF223" i="1"/>
  <c r="DX223" i="1"/>
  <c r="ED223" i="1"/>
  <c r="FH223" i="1"/>
  <c r="GR223" i="1"/>
  <c r="LR223" i="1"/>
  <c r="LS223" i="1" s="1"/>
  <c r="FB229" i="1"/>
  <c r="LR229" i="1"/>
  <c r="LS229" i="1" s="1"/>
  <c r="AL231" i="1"/>
  <c r="N231" i="1"/>
  <c r="GR231" i="1"/>
  <c r="EJ231" i="1"/>
  <c r="BP231" i="1"/>
  <c r="CN231" i="1"/>
  <c r="CZ231" i="1"/>
  <c r="DX231" i="1"/>
  <c r="FH231" i="1"/>
  <c r="FT231" i="1"/>
  <c r="GF231" i="1"/>
  <c r="IB231" i="1"/>
  <c r="JL231" i="1"/>
  <c r="BP233" i="1"/>
  <c r="CN233" i="1"/>
  <c r="CZ233" i="1"/>
  <c r="DX233" i="1"/>
  <c r="FT233" i="1"/>
  <c r="GF233" i="1"/>
  <c r="IB233" i="1"/>
  <c r="JL233" i="1"/>
  <c r="LR235" i="1"/>
  <c r="LS235" i="1" s="1"/>
  <c r="AX235" i="1"/>
  <c r="BJ235" i="1"/>
  <c r="BV235" i="1"/>
  <c r="CH235" i="1"/>
  <c r="CT235" i="1"/>
  <c r="DF235" i="1"/>
  <c r="ED235" i="1"/>
  <c r="FN235" i="1"/>
  <c r="FZ235" i="1"/>
  <c r="GL235" i="1"/>
  <c r="HV235" i="1"/>
  <c r="IT235" i="1"/>
  <c r="JF235" i="1"/>
  <c r="LR236" i="1"/>
  <c r="LS236" i="1" s="1"/>
  <c r="T236" i="1"/>
  <c r="AF236" i="1"/>
  <c r="GR236" i="1"/>
  <c r="FB236" i="1"/>
  <c r="EV236" i="1"/>
  <c r="EP236" i="1"/>
  <c r="EJ236" i="1"/>
  <c r="BP236" i="1"/>
  <c r="CN236" i="1"/>
  <c r="FH236" i="1"/>
  <c r="GF236" i="1"/>
  <c r="JL236" i="1"/>
  <c r="LR238" i="1"/>
  <c r="LS238" i="1" s="1"/>
  <c r="EV238" i="1"/>
  <c r="T239" i="1"/>
  <c r="BP239" i="1"/>
  <c r="CN239" i="1"/>
  <c r="CZ239" i="1"/>
  <c r="DX239" i="1"/>
  <c r="FT239" i="1"/>
  <c r="GF239" i="1"/>
  <c r="HV239" i="1"/>
  <c r="IT239" i="1"/>
  <c r="JF239" i="1"/>
  <c r="LN240" i="1"/>
  <c r="EV240" i="1"/>
  <c r="N241" i="1"/>
  <c r="AL241" i="1"/>
  <c r="KP241" i="1"/>
  <c r="LN241" i="1"/>
  <c r="AF243" i="1"/>
  <c r="AX243" i="1"/>
  <c r="BV243" i="1"/>
  <c r="CT243" i="1"/>
  <c r="FN243" i="1"/>
  <c r="GL243" i="1"/>
  <c r="HV243" i="1"/>
  <c r="IT243" i="1"/>
  <c r="FB244" i="1"/>
  <c r="KP244" i="1"/>
  <c r="LN244" i="1"/>
  <c r="EP245" i="1"/>
  <c r="FB245" i="1"/>
  <c r="AF246" i="1"/>
  <c r="CZ246" i="1"/>
  <c r="DX246" i="1"/>
  <c r="FT246" i="1"/>
  <c r="IB246" i="1"/>
  <c r="Z247" i="1"/>
  <c r="LR248" i="1"/>
  <c r="LS248" i="1" s="1"/>
  <c r="T248" i="1"/>
  <c r="AF248" i="1"/>
  <c r="BD248" i="1"/>
  <c r="BP248" i="1"/>
  <c r="CN248" i="1"/>
  <c r="CZ248" i="1"/>
  <c r="DX248" i="1"/>
  <c r="EV248" i="1"/>
  <c r="FT248" i="1"/>
  <c r="GF248" i="1"/>
  <c r="HV248" i="1"/>
  <c r="IT248" i="1"/>
  <c r="JF248" i="1"/>
  <c r="T249" i="1"/>
  <c r="BP249" i="1"/>
  <c r="CN249" i="1"/>
  <c r="DL249" i="1"/>
  <c r="GF249" i="1"/>
  <c r="JL249" i="1"/>
  <c r="BJ250" i="1"/>
  <c r="CH250" i="1"/>
  <c r="DF250" i="1"/>
  <c r="ED250" i="1"/>
  <c r="FZ250" i="1"/>
  <c r="HV250" i="1"/>
  <c r="IT250" i="1"/>
  <c r="EP254" i="1"/>
  <c r="FB254" i="1"/>
  <c r="AX256" i="1"/>
  <c r="BJ256" i="1"/>
  <c r="BV256" i="1"/>
  <c r="CH256" i="1"/>
  <c r="CT256" i="1"/>
  <c r="DF256" i="1"/>
  <c r="ED256" i="1"/>
  <c r="IB256" i="1"/>
  <c r="JL256" i="1"/>
  <c r="AL259" i="1"/>
  <c r="MC260" i="1"/>
  <c r="AL261" i="1"/>
  <c r="CZ262" i="1"/>
  <c r="EV262" i="1"/>
  <c r="BP264" i="1"/>
  <c r="LB264" i="1"/>
  <c r="CH266" i="1"/>
  <c r="HV266" i="1"/>
  <c r="MC266" i="1"/>
  <c r="BP270" i="1"/>
  <c r="EV272" i="1"/>
  <c r="BJ274" i="1"/>
  <c r="FZ274" i="1"/>
  <c r="MC275" i="1"/>
  <c r="FB276" i="1"/>
  <c r="IT276" i="1"/>
  <c r="KP283" i="1"/>
  <c r="GF291" i="1"/>
  <c r="JL291" i="1"/>
  <c r="FB297" i="1"/>
  <c r="EJ212" i="1"/>
  <c r="GR212" i="1"/>
  <c r="FH216" i="1"/>
  <c r="GR216" i="1"/>
  <c r="EJ218" i="1"/>
  <c r="FN218" i="1"/>
  <c r="EJ220" i="1"/>
  <c r="FN220" i="1"/>
  <c r="FH222" i="1"/>
  <c r="FN222" i="1"/>
  <c r="GR222" i="1"/>
  <c r="EJ224" i="1"/>
  <c r="FN224" i="1"/>
  <c r="EJ226" i="1"/>
  <c r="GR226" i="1"/>
  <c r="EJ228" i="1"/>
  <c r="GR228" i="1"/>
  <c r="EV229" i="1"/>
  <c r="EV231" i="1"/>
  <c r="BP237" i="1"/>
  <c r="CN237" i="1"/>
  <c r="CZ237" i="1"/>
  <c r="DX237" i="1"/>
  <c r="FT237" i="1"/>
  <c r="GF237" i="1"/>
  <c r="IB237" i="1"/>
  <c r="IZ237" i="1"/>
  <c r="JL237" i="1"/>
  <c r="KP237" i="1"/>
  <c r="KP238" i="1"/>
  <c r="LN238" i="1"/>
  <c r="N239" i="1"/>
  <c r="AL239" i="1"/>
  <c r="KP239" i="1"/>
  <c r="LN239" i="1"/>
  <c r="N240" i="1"/>
  <c r="AL240" i="1"/>
  <c r="BJ240" i="1"/>
  <c r="CH240" i="1"/>
  <c r="DF240" i="1"/>
  <c r="ED240" i="1"/>
  <c r="FZ240" i="1"/>
  <c r="JF240" i="1"/>
  <c r="EP241" i="1"/>
  <c r="FB241" i="1"/>
  <c r="EV242" i="1"/>
  <c r="EV243" i="1"/>
  <c r="LR243" i="1"/>
  <c r="LS243" i="1" s="1"/>
  <c r="T244" i="1"/>
  <c r="AF244" i="1"/>
  <c r="BP244" i="1"/>
  <c r="CN244" i="1"/>
  <c r="CZ244" i="1"/>
  <c r="DL244" i="1"/>
  <c r="DX244" i="1"/>
  <c r="EV244" i="1"/>
  <c r="FT244" i="1"/>
  <c r="GF244" i="1"/>
  <c r="HV244" i="1"/>
  <c r="IT244" i="1"/>
  <c r="JF244" i="1"/>
  <c r="LR245" i="1"/>
  <c r="LS245" i="1" s="1"/>
  <c r="T245" i="1"/>
  <c r="AF245" i="1"/>
  <c r="GR245" i="1"/>
  <c r="EJ245" i="1"/>
  <c r="BP245" i="1"/>
  <c r="CN245" i="1"/>
  <c r="DL245" i="1"/>
  <c r="FH245" i="1"/>
  <c r="GF245" i="1"/>
  <c r="IB245" i="1"/>
  <c r="IZ245" i="1"/>
  <c r="KP245" i="1"/>
  <c r="LN245" i="1"/>
  <c r="MC245" i="1"/>
  <c r="AX246" i="1"/>
  <c r="BV246" i="1"/>
  <c r="CT246" i="1"/>
  <c r="FB246" i="1"/>
  <c r="FN246" i="1"/>
  <c r="GL246" i="1"/>
  <c r="HV246" i="1"/>
  <c r="IT246" i="1"/>
  <c r="KP246" i="1"/>
  <c r="LN246" i="1"/>
  <c r="T247" i="1"/>
  <c r="BP247" i="1"/>
  <c r="CN247" i="1"/>
  <c r="CZ247" i="1"/>
  <c r="DX247" i="1"/>
  <c r="FT247" i="1"/>
  <c r="GF247" i="1"/>
  <c r="HV247" i="1"/>
  <c r="IT247" i="1"/>
  <c r="JF247" i="1"/>
  <c r="MC247" i="1"/>
  <c r="EP248" i="1"/>
  <c r="KP248" i="1"/>
  <c r="LN248" i="1"/>
  <c r="N249" i="1"/>
  <c r="AL249" i="1"/>
  <c r="EP249" i="1"/>
  <c r="LR250" i="1"/>
  <c r="LS250" i="1" s="1"/>
  <c r="CZ250" i="1"/>
  <c r="DX250" i="1"/>
  <c r="EV250" i="1"/>
  <c r="FT250" i="1"/>
  <c r="JL250" i="1"/>
  <c r="T251" i="1"/>
  <c r="BP251" i="1"/>
  <c r="CN251" i="1"/>
  <c r="CZ251" i="1"/>
  <c r="DL251" i="1"/>
  <c r="DX251" i="1"/>
  <c r="FT251" i="1"/>
  <c r="GF251" i="1"/>
  <c r="HV251" i="1"/>
  <c r="BP254" i="1"/>
  <c r="GF254" i="1"/>
  <c r="N255" i="1"/>
  <c r="FN256" i="1"/>
  <c r="FZ256" i="1"/>
  <c r="GL256" i="1"/>
  <c r="BP258" i="1"/>
  <c r="KP260" i="1"/>
  <c r="LN260" i="1"/>
  <c r="DX262" i="1"/>
  <c r="JL262" i="1"/>
  <c r="T263" i="1"/>
  <c r="CN264" i="1"/>
  <c r="EV264" i="1"/>
  <c r="GF264" i="1"/>
  <c r="JL264" i="1"/>
  <c r="DF266" i="1"/>
  <c r="IT266" i="1"/>
  <c r="LR267" i="1"/>
  <c r="LS267" i="1" s="1"/>
  <c r="T269" i="1"/>
  <c r="CN270" i="1"/>
  <c r="EV270" i="1"/>
  <c r="GF270" i="1"/>
  <c r="JL270" i="1"/>
  <c r="HV272" i="1"/>
  <c r="IT272" i="1"/>
  <c r="JF272" i="1"/>
  <c r="CH274" i="1"/>
  <c r="HV274" i="1"/>
  <c r="AX276" i="1"/>
  <c r="DL279" i="1"/>
  <c r="N280" i="1"/>
  <c r="AL280" i="1"/>
  <c r="EP287" i="1"/>
  <c r="FB287" i="1"/>
  <c r="LN288" i="1"/>
  <c r="CH299" i="1"/>
  <c r="FH244" i="1"/>
  <c r="LR244" i="1"/>
  <c r="LS244" i="1" s="1"/>
  <c r="FH246" i="1"/>
  <c r="LR246" i="1"/>
  <c r="LS246" i="1" s="1"/>
  <c r="FH248" i="1"/>
  <c r="MC251" i="1"/>
  <c r="EP252" i="1"/>
  <c r="EV252" i="1"/>
  <c r="FB252" i="1"/>
  <c r="BJ254" i="1"/>
  <c r="CH254" i="1"/>
  <c r="DF254" i="1"/>
  <c r="ED254" i="1"/>
  <c r="FZ254" i="1"/>
  <c r="HV254" i="1"/>
  <c r="IT254" i="1"/>
  <c r="AF255" i="1"/>
  <c r="FB256" i="1"/>
  <c r="KP256" i="1"/>
  <c r="LN256" i="1"/>
  <c r="BJ258" i="1"/>
  <c r="CH258" i="1"/>
  <c r="DF258" i="1"/>
  <c r="ED258" i="1"/>
  <c r="EP258" i="1"/>
  <c r="FZ258" i="1"/>
  <c r="JF258" i="1"/>
  <c r="LB258" i="1"/>
  <c r="AF259" i="1"/>
  <c r="AX260" i="1"/>
  <c r="BJ260" i="1"/>
  <c r="BV260" i="1"/>
  <c r="CH260" i="1"/>
  <c r="CT260" i="1"/>
  <c r="DF260" i="1"/>
  <c r="ED260" i="1"/>
  <c r="FN260" i="1"/>
  <c r="FZ260" i="1"/>
  <c r="GL260" i="1"/>
  <c r="IB260" i="1"/>
  <c r="JL260" i="1"/>
  <c r="H261" i="1"/>
  <c r="AF261" i="1"/>
  <c r="AX262" i="1"/>
  <c r="BV262" i="1"/>
  <c r="CT262" i="1"/>
  <c r="FN262" i="1"/>
  <c r="GL262" i="1"/>
  <c r="JF262" i="1"/>
  <c r="KP262" i="1"/>
  <c r="LB262" i="1"/>
  <c r="LN262" i="1"/>
  <c r="N263" i="1"/>
  <c r="AL263" i="1"/>
  <c r="BJ264" i="1"/>
  <c r="CH264" i="1"/>
  <c r="DF264" i="1"/>
  <c r="ED264" i="1"/>
  <c r="EP264" i="1"/>
  <c r="FZ264" i="1"/>
  <c r="JF264" i="1"/>
  <c r="KV264" i="1"/>
  <c r="CZ266" i="1"/>
  <c r="DX266" i="1"/>
  <c r="EV266" i="1"/>
  <c r="FT266" i="1"/>
  <c r="JL266" i="1"/>
  <c r="BP268" i="1"/>
  <c r="CN268" i="1"/>
  <c r="CZ268" i="1"/>
  <c r="DX268" i="1"/>
  <c r="EV268" i="1"/>
  <c r="FT268" i="1"/>
  <c r="GF268" i="1"/>
  <c r="HV268" i="1"/>
  <c r="IT268" i="1"/>
  <c r="JF268" i="1"/>
  <c r="KP268" i="1"/>
  <c r="LN268" i="1"/>
  <c r="N269" i="1"/>
  <c r="AL269" i="1"/>
  <c r="BJ270" i="1"/>
  <c r="CH270" i="1"/>
  <c r="DF270" i="1"/>
  <c r="ED270" i="1"/>
  <c r="EP270" i="1"/>
  <c r="FZ270" i="1"/>
  <c r="JF270" i="1"/>
  <c r="N271" i="1"/>
  <c r="AL271" i="1"/>
  <c r="EP272" i="1"/>
  <c r="KP272" i="1"/>
  <c r="LN272" i="1"/>
  <c r="N273" i="1"/>
  <c r="AL273" i="1"/>
  <c r="LR274" i="1"/>
  <c r="LS274" i="1" s="1"/>
  <c r="CZ274" i="1"/>
  <c r="DX274" i="1"/>
  <c r="EV274" i="1"/>
  <c r="FT274" i="1"/>
  <c r="JL274" i="1"/>
  <c r="T275" i="1"/>
  <c r="LN275" i="1"/>
  <c r="BP276" i="1"/>
  <c r="CN276" i="1"/>
  <c r="EV276" i="1"/>
  <c r="GF276" i="1"/>
  <c r="JL276" i="1"/>
  <c r="BP277" i="1"/>
  <c r="JL277" i="1"/>
  <c r="BJ281" i="1"/>
  <c r="FZ281" i="1"/>
  <c r="FB283" i="1"/>
  <c r="LN283" i="1"/>
  <c r="BJ285" i="1"/>
  <c r="GL285" i="1"/>
  <c r="HV285" i="1"/>
  <c r="BP287" i="1"/>
  <c r="GF287" i="1"/>
  <c r="N288" i="1"/>
  <c r="AX289" i="1"/>
  <c r="BJ289" i="1"/>
  <c r="BV289" i="1"/>
  <c r="CH289" i="1"/>
  <c r="CT289" i="1"/>
  <c r="DF289" i="1"/>
  <c r="DR289" i="1"/>
  <c r="ED289" i="1"/>
  <c r="BJ295" i="1"/>
  <c r="ED303" i="1"/>
  <c r="FH233" i="1"/>
  <c r="FH235" i="1"/>
  <c r="FH237" i="1"/>
  <c r="FH239" i="1"/>
  <c r="FH247" i="1"/>
  <c r="LR247" i="1"/>
  <c r="LS247" i="1" s="1"/>
  <c r="FH249" i="1"/>
  <c r="LR249" i="1"/>
  <c r="LS249" i="1" s="1"/>
  <c r="FH251" i="1"/>
  <c r="IT251" i="1"/>
  <c r="KP251" i="1"/>
  <c r="LN251" i="1"/>
  <c r="KP252" i="1"/>
  <c r="LN252" i="1"/>
  <c r="T253" i="1"/>
  <c r="LN253" i="1"/>
  <c r="KP253" i="1"/>
  <c r="BP253" i="1"/>
  <c r="CN253" i="1"/>
  <c r="EV253" i="1"/>
  <c r="FH253" i="1"/>
  <c r="GF253" i="1"/>
  <c r="GR253" i="1"/>
  <c r="JF253" i="1"/>
  <c r="LR254" i="1"/>
  <c r="LS254" i="1" s="1"/>
  <c r="CB254" i="1"/>
  <c r="CZ254" i="1"/>
  <c r="DX254" i="1"/>
  <c r="EV254" i="1"/>
  <c r="FT254" i="1"/>
  <c r="JL254" i="1"/>
  <c r="LR255" i="1"/>
  <c r="LS255" i="1" s="1"/>
  <c r="LR256" i="1"/>
  <c r="LS256" i="1" s="1"/>
  <c r="BP256" i="1"/>
  <c r="CN256" i="1"/>
  <c r="CZ256" i="1"/>
  <c r="DX256" i="1"/>
  <c r="EV256" i="1"/>
  <c r="FT256" i="1"/>
  <c r="GF256" i="1"/>
  <c r="HV256" i="1"/>
  <c r="IT256" i="1"/>
  <c r="JF256" i="1"/>
  <c r="LR257" i="1"/>
  <c r="LS257" i="1" s="1"/>
  <c r="T257" i="1"/>
  <c r="AF257" i="1"/>
  <c r="GR257" i="1"/>
  <c r="FB257" i="1"/>
  <c r="EV257" i="1"/>
  <c r="EP257" i="1"/>
  <c r="EJ257" i="1"/>
  <c r="BP257" i="1"/>
  <c r="CN257" i="1"/>
  <c r="FH257" i="1"/>
  <c r="GF257" i="1"/>
  <c r="IB257" i="1"/>
  <c r="KP257" i="1"/>
  <c r="LN257" i="1"/>
  <c r="LR258" i="1"/>
  <c r="LS258" i="1" s="1"/>
  <c r="CZ258" i="1"/>
  <c r="DX258" i="1"/>
  <c r="FT258" i="1"/>
  <c r="IB258" i="1"/>
  <c r="IZ258" i="1"/>
  <c r="KV258" i="1"/>
  <c r="FB260" i="1"/>
  <c r="BP262" i="1"/>
  <c r="CN262" i="1"/>
  <c r="EP262" i="1"/>
  <c r="FB262" i="1"/>
  <c r="GF262" i="1"/>
  <c r="IB262" i="1"/>
  <c r="IZ262" i="1"/>
  <c r="MC262" i="1"/>
  <c r="H263" i="1"/>
  <c r="AF263" i="1"/>
  <c r="LR264" i="1"/>
  <c r="LS264" i="1" s="1"/>
  <c r="CZ264" i="1"/>
  <c r="DX264" i="1"/>
  <c r="FT264" i="1"/>
  <c r="IB264" i="1"/>
  <c r="IZ264" i="1"/>
  <c r="KP264" i="1"/>
  <c r="LN264" i="1"/>
  <c r="T265" i="1"/>
  <c r="AF265" i="1"/>
  <c r="LN265" i="1"/>
  <c r="LB265" i="1"/>
  <c r="KP265" i="1"/>
  <c r="GR265" i="1"/>
  <c r="FB265" i="1"/>
  <c r="EV265" i="1"/>
  <c r="EP265" i="1"/>
  <c r="EJ265" i="1"/>
  <c r="BP265" i="1"/>
  <c r="CN265" i="1"/>
  <c r="FH265" i="1"/>
  <c r="GF265" i="1"/>
  <c r="IB265" i="1"/>
  <c r="MC265" i="1"/>
  <c r="AX266" i="1"/>
  <c r="BV266" i="1"/>
  <c r="CT266" i="1"/>
  <c r="FN266" i="1"/>
  <c r="GL266" i="1"/>
  <c r="JF266" i="1"/>
  <c r="KV266" i="1"/>
  <c r="T267" i="1"/>
  <c r="JF267" i="1"/>
  <c r="IT267" i="1"/>
  <c r="HV267" i="1"/>
  <c r="GR267" i="1"/>
  <c r="GL267" i="1"/>
  <c r="FZ267" i="1"/>
  <c r="FN267" i="1"/>
  <c r="EV267" i="1"/>
  <c r="EJ267" i="1"/>
  <c r="ED267" i="1"/>
  <c r="DF267" i="1"/>
  <c r="CT267" i="1"/>
  <c r="CH267" i="1"/>
  <c r="BV267" i="1"/>
  <c r="BJ267" i="1"/>
  <c r="AX267" i="1"/>
  <c r="BP267" i="1"/>
  <c r="CN267" i="1"/>
  <c r="FH267" i="1"/>
  <c r="GF267" i="1"/>
  <c r="JL267" i="1"/>
  <c r="EP268" i="1"/>
  <c r="MC268" i="1"/>
  <c r="AF269" i="1"/>
  <c r="LR270" i="1"/>
  <c r="LS270" i="1" s="1"/>
  <c r="CZ270" i="1"/>
  <c r="DX270" i="1"/>
  <c r="FT270" i="1"/>
  <c r="IB270" i="1"/>
  <c r="IZ270" i="1"/>
  <c r="H271" i="1"/>
  <c r="AF271" i="1"/>
  <c r="AX272" i="1"/>
  <c r="BJ272" i="1"/>
  <c r="BV272" i="1"/>
  <c r="CH272" i="1"/>
  <c r="CT272" i="1"/>
  <c r="DF272" i="1"/>
  <c r="DR272" i="1"/>
  <c r="ED272" i="1"/>
  <c r="FN272" i="1"/>
  <c r="FZ272" i="1"/>
  <c r="GL272" i="1"/>
  <c r="IB272" i="1"/>
  <c r="JL272" i="1"/>
  <c r="MC272" i="1"/>
  <c r="H273" i="1"/>
  <c r="AF273" i="1"/>
  <c r="AX274" i="1"/>
  <c r="BV274" i="1"/>
  <c r="CT274" i="1"/>
  <c r="FN274" i="1"/>
  <c r="GL274" i="1"/>
  <c r="JF274" i="1"/>
  <c r="KP274" i="1"/>
  <c r="LB274" i="1"/>
  <c r="LN274" i="1"/>
  <c r="N275" i="1"/>
  <c r="AL275" i="1"/>
  <c r="BJ276" i="1"/>
  <c r="CH276" i="1"/>
  <c r="DF276" i="1"/>
  <c r="ED276" i="1"/>
  <c r="EP276" i="1"/>
  <c r="FZ276" i="1"/>
  <c r="JF276" i="1"/>
  <c r="KV276" i="1"/>
  <c r="CN277" i="1"/>
  <c r="EV277" i="1"/>
  <c r="GF277" i="1"/>
  <c r="N278" i="1"/>
  <c r="AL278" i="1"/>
  <c r="BP279" i="1"/>
  <c r="LR280" i="1"/>
  <c r="LS280" i="1" s="1"/>
  <c r="JF280" i="1"/>
  <c r="CH281" i="1"/>
  <c r="HV281" i="1"/>
  <c r="MC281" i="1"/>
  <c r="CH285" i="1"/>
  <c r="EP285" i="1"/>
  <c r="IT285" i="1"/>
  <c r="CN287" i="1"/>
  <c r="IB287" i="1"/>
  <c r="KP287" i="1"/>
  <c r="AL288" i="1"/>
  <c r="HV289" i="1"/>
  <c r="FZ295" i="1"/>
  <c r="N296" i="1"/>
  <c r="AL296" i="1"/>
  <c r="IT297" i="1"/>
  <c r="FN307" i="1"/>
  <c r="FN313" i="1"/>
  <c r="FZ313" i="1"/>
  <c r="GL313" i="1"/>
  <c r="AX230" i="1"/>
  <c r="BJ230" i="1"/>
  <c r="BP230" i="1"/>
  <c r="BV230" i="1"/>
  <c r="CB230" i="1"/>
  <c r="CH230" i="1"/>
  <c r="CN230" i="1"/>
  <c r="CT230" i="1"/>
  <c r="CZ230" i="1"/>
  <c r="DF230" i="1"/>
  <c r="DL230" i="1"/>
  <c r="DX230" i="1"/>
  <c r="ED230" i="1"/>
  <c r="FH230" i="1"/>
  <c r="FN230" i="1"/>
  <c r="FT230" i="1"/>
  <c r="FZ230" i="1"/>
  <c r="GF230" i="1"/>
  <c r="GL230" i="1"/>
  <c r="HV230" i="1"/>
  <c r="IB230" i="1"/>
  <c r="IT230" i="1"/>
  <c r="IZ230" i="1"/>
  <c r="JF230" i="1"/>
  <c r="JL230" i="1"/>
  <c r="KP230" i="1"/>
  <c r="LB230" i="1"/>
  <c r="LH230" i="1"/>
  <c r="AX232" i="1"/>
  <c r="BJ232" i="1"/>
  <c r="BP232" i="1"/>
  <c r="BV232" i="1"/>
  <c r="CH232" i="1"/>
  <c r="CN232" i="1"/>
  <c r="CT232" i="1"/>
  <c r="CZ232" i="1"/>
  <c r="DF232" i="1"/>
  <c r="DX232" i="1"/>
  <c r="ED232" i="1"/>
  <c r="FH232" i="1"/>
  <c r="FN232" i="1"/>
  <c r="FT232" i="1"/>
  <c r="FZ232" i="1"/>
  <c r="GF232" i="1"/>
  <c r="GL232" i="1"/>
  <c r="HV232" i="1"/>
  <c r="IB232" i="1"/>
  <c r="IT232" i="1"/>
  <c r="JF232" i="1"/>
  <c r="JL232" i="1"/>
  <c r="AX238" i="1"/>
  <c r="BJ238" i="1"/>
  <c r="BP238" i="1"/>
  <c r="BV238" i="1"/>
  <c r="CB238" i="1"/>
  <c r="CH238" i="1"/>
  <c r="CN238" i="1"/>
  <c r="CT238" i="1"/>
  <c r="CZ238" i="1"/>
  <c r="DF238" i="1"/>
  <c r="DL238" i="1"/>
  <c r="DX238" i="1"/>
  <c r="ED238" i="1"/>
  <c r="FH238" i="1"/>
  <c r="FN238" i="1"/>
  <c r="FT238" i="1"/>
  <c r="FZ238" i="1"/>
  <c r="GF238" i="1"/>
  <c r="GL238" i="1"/>
  <c r="HV238" i="1"/>
  <c r="IB238" i="1"/>
  <c r="IH238" i="1"/>
  <c r="IT238" i="1"/>
  <c r="IZ238" i="1"/>
  <c r="JF238" i="1"/>
  <c r="JL238" i="1"/>
  <c r="BP240" i="1"/>
  <c r="CN240" i="1"/>
  <c r="CZ240" i="1"/>
  <c r="DX240" i="1"/>
  <c r="EP240" i="1"/>
  <c r="FB240" i="1"/>
  <c r="FH240" i="1"/>
  <c r="FT240" i="1"/>
  <c r="GF240" i="1"/>
  <c r="IB240" i="1"/>
  <c r="IZ240" i="1"/>
  <c r="JL240" i="1"/>
  <c r="KP240" i="1"/>
  <c r="AX242" i="1"/>
  <c r="BD242" i="1"/>
  <c r="BJ242" i="1"/>
  <c r="BP242" i="1"/>
  <c r="BV242" i="1"/>
  <c r="CH242" i="1"/>
  <c r="CN242" i="1"/>
  <c r="CT242" i="1"/>
  <c r="CZ242" i="1"/>
  <c r="DF242" i="1"/>
  <c r="DX242" i="1"/>
  <c r="ED242" i="1"/>
  <c r="FH242" i="1"/>
  <c r="FN242" i="1"/>
  <c r="FT242" i="1"/>
  <c r="FZ242" i="1"/>
  <c r="GF242" i="1"/>
  <c r="GL242" i="1"/>
  <c r="HV242" i="1"/>
  <c r="IB242" i="1"/>
  <c r="IT242" i="1"/>
  <c r="JF242" i="1"/>
  <c r="JL242" i="1"/>
  <c r="KP242" i="1"/>
  <c r="LB242" i="1"/>
  <c r="EJ244" i="1"/>
  <c r="GR244" i="1"/>
  <c r="EJ246" i="1"/>
  <c r="GR246" i="1"/>
  <c r="EJ248" i="1"/>
  <c r="GR248" i="1"/>
  <c r="FH250" i="1"/>
  <c r="JL251" i="1"/>
  <c r="LR252" i="1"/>
  <c r="LS252" i="1" s="1"/>
  <c r="AX252" i="1"/>
  <c r="BJ252" i="1"/>
  <c r="BP252" i="1"/>
  <c r="BV252" i="1"/>
  <c r="CH252" i="1"/>
  <c r="CN252" i="1"/>
  <c r="CT252" i="1"/>
  <c r="CZ252" i="1"/>
  <c r="DF252" i="1"/>
  <c r="DX252" i="1"/>
  <c r="ED252" i="1"/>
  <c r="FN252" i="1"/>
  <c r="FT252" i="1"/>
  <c r="FZ252" i="1"/>
  <c r="GF252" i="1"/>
  <c r="GL252" i="1"/>
  <c r="HV252" i="1"/>
  <c r="IB252" i="1"/>
  <c r="IT252" i="1"/>
  <c r="JF252" i="1"/>
  <c r="JL252" i="1"/>
  <c r="N253" i="1"/>
  <c r="AL253" i="1"/>
  <c r="BJ253" i="1"/>
  <c r="CH253" i="1"/>
  <c r="DF253" i="1"/>
  <c r="ED253" i="1"/>
  <c r="EP253" i="1"/>
  <c r="FZ253" i="1"/>
  <c r="IB253" i="1"/>
  <c r="MC253" i="1"/>
  <c r="AX254" i="1"/>
  <c r="BV254" i="1"/>
  <c r="CT254" i="1"/>
  <c r="FN254" i="1"/>
  <c r="GL254" i="1"/>
  <c r="JF254" i="1"/>
  <c r="KV254" i="1"/>
  <c r="T255" i="1"/>
  <c r="JF255" i="1"/>
  <c r="IT255" i="1"/>
  <c r="HV255" i="1"/>
  <c r="GR255" i="1"/>
  <c r="GL255" i="1"/>
  <c r="FZ255" i="1"/>
  <c r="FN255" i="1"/>
  <c r="EV255" i="1"/>
  <c r="EJ255" i="1"/>
  <c r="ED255" i="1"/>
  <c r="DR255" i="1"/>
  <c r="DF255" i="1"/>
  <c r="CT255" i="1"/>
  <c r="CH255" i="1"/>
  <c r="BV255" i="1"/>
  <c r="BJ255" i="1"/>
  <c r="AX255" i="1"/>
  <c r="BP255" i="1"/>
  <c r="CN255" i="1"/>
  <c r="FH255" i="1"/>
  <c r="GF255" i="1"/>
  <c r="JL255" i="1"/>
  <c r="EP256" i="1"/>
  <c r="BJ257" i="1"/>
  <c r="CH257" i="1"/>
  <c r="DF257" i="1"/>
  <c r="ED257" i="1"/>
  <c r="FZ257" i="1"/>
  <c r="HV257" i="1"/>
  <c r="IT257" i="1"/>
  <c r="AX258" i="1"/>
  <c r="BV258" i="1"/>
  <c r="CT258" i="1"/>
  <c r="FB258" i="1"/>
  <c r="FN258" i="1"/>
  <c r="GL258" i="1"/>
  <c r="HV258" i="1"/>
  <c r="IT258" i="1"/>
  <c r="KP258" i="1"/>
  <c r="LN258" i="1"/>
  <c r="T259" i="1"/>
  <c r="LR260" i="1"/>
  <c r="LS260" i="1" s="1"/>
  <c r="BP260" i="1"/>
  <c r="CB260" i="1"/>
  <c r="CN260" i="1"/>
  <c r="CZ260" i="1"/>
  <c r="DL260" i="1"/>
  <c r="DX260" i="1"/>
  <c r="EV260" i="1"/>
  <c r="FT260" i="1"/>
  <c r="GF260" i="1"/>
  <c r="HV260" i="1"/>
  <c r="IT260" i="1"/>
  <c r="JF260" i="1"/>
  <c r="T261" i="1"/>
  <c r="LN261" i="1"/>
  <c r="BJ262" i="1"/>
  <c r="CH262" i="1"/>
  <c r="DF262" i="1"/>
  <c r="ED262" i="1"/>
  <c r="FZ262" i="1"/>
  <c r="HV262" i="1"/>
  <c r="IT262" i="1"/>
  <c r="KV262" i="1"/>
  <c r="MC263" i="1"/>
  <c r="AX264" i="1"/>
  <c r="BV264" i="1"/>
  <c r="CT264" i="1"/>
  <c r="FB264" i="1"/>
  <c r="FN264" i="1"/>
  <c r="GL264" i="1"/>
  <c r="HV264" i="1"/>
  <c r="IT264" i="1"/>
  <c r="BJ265" i="1"/>
  <c r="CH265" i="1"/>
  <c r="DF265" i="1"/>
  <c r="ED265" i="1"/>
  <c r="FZ265" i="1"/>
  <c r="HV265" i="1"/>
  <c r="IT265" i="1"/>
  <c r="BP266" i="1"/>
  <c r="CN266" i="1"/>
  <c r="DL266" i="1"/>
  <c r="EP266" i="1"/>
  <c r="FB266" i="1"/>
  <c r="GF266" i="1"/>
  <c r="IB266" i="1"/>
  <c r="KP266" i="1"/>
  <c r="LN266" i="1"/>
  <c r="N267" i="1"/>
  <c r="AL267" i="1"/>
  <c r="AX268" i="1"/>
  <c r="BJ268" i="1"/>
  <c r="BV268" i="1"/>
  <c r="CH268" i="1"/>
  <c r="CT268" i="1"/>
  <c r="DF268" i="1"/>
  <c r="DR268" i="1"/>
  <c r="ED268" i="1"/>
  <c r="FN268" i="1"/>
  <c r="FZ268" i="1"/>
  <c r="GL268" i="1"/>
  <c r="IB268" i="1"/>
  <c r="IZ268" i="1"/>
  <c r="JL268" i="1"/>
  <c r="KV268" i="1"/>
  <c r="MC269" i="1"/>
  <c r="AX270" i="1"/>
  <c r="BV270" i="1"/>
  <c r="CT270" i="1"/>
  <c r="FB270" i="1"/>
  <c r="FN270" i="1"/>
  <c r="GL270" i="1"/>
  <c r="HV270" i="1"/>
  <c r="IT270" i="1"/>
  <c r="FB272" i="1"/>
  <c r="BP274" i="1"/>
  <c r="CN274" i="1"/>
  <c r="EP274" i="1"/>
  <c r="FB274" i="1"/>
  <c r="GF274" i="1"/>
  <c r="IB274" i="1"/>
  <c r="IZ274" i="1"/>
  <c r="MC274" i="1"/>
  <c r="AF275" i="1"/>
  <c r="LR276" i="1"/>
  <c r="LS276" i="1" s="1"/>
  <c r="CZ276" i="1"/>
  <c r="DX276" i="1"/>
  <c r="FT276" i="1"/>
  <c r="IB276" i="1"/>
  <c r="IZ276" i="1"/>
  <c r="KP276" i="1"/>
  <c r="LN276" i="1"/>
  <c r="LR277" i="1"/>
  <c r="LS277" i="1" s="1"/>
  <c r="CN279" i="1"/>
  <c r="EV279" i="1"/>
  <c r="GF279" i="1"/>
  <c r="JL279" i="1"/>
  <c r="DF281" i="1"/>
  <c r="IT281" i="1"/>
  <c r="LR282" i="1"/>
  <c r="LS282" i="1" s="1"/>
  <c r="DF285" i="1"/>
  <c r="LN287" i="1"/>
  <c r="MC296" i="1"/>
  <c r="EJ252" i="1"/>
  <c r="GR252" i="1"/>
  <c r="EJ254" i="1"/>
  <c r="GR254" i="1"/>
  <c r="FH256" i="1"/>
  <c r="FH258" i="1"/>
  <c r="FH260" i="1"/>
  <c r="EJ262" i="1"/>
  <c r="GR262" i="1"/>
  <c r="EJ264" i="1"/>
  <c r="GR264" i="1"/>
  <c r="FH268" i="1"/>
  <c r="EJ270" i="1"/>
  <c r="GR270" i="1"/>
  <c r="FH272" i="1"/>
  <c r="GR274" i="1"/>
  <c r="EJ276" i="1"/>
  <c r="GR276" i="1"/>
  <c r="BJ277" i="1"/>
  <c r="CH277" i="1"/>
  <c r="DF277" i="1"/>
  <c r="ED277" i="1"/>
  <c r="EP277" i="1"/>
  <c r="FZ277" i="1"/>
  <c r="KP277" i="1"/>
  <c r="LN277" i="1"/>
  <c r="AX278" i="1"/>
  <c r="BV278" i="1"/>
  <c r="CT278" i="1"/>
  <c r="BJ279" i="1"/>
  <c r="CH279" i="1"/>
  <c r="DF279" i="1"/>
  <c r="ED279" i="1"/>
  <c r="EP279" i="1"/>
  <c r="FZ279" i="1"/>
  <c r="JF279" i="1"/>
  <c r="KV279" i="1"/>
  <c r="AX280" i="1"/>
  <c r="BV280" i="1"/>
  <c r="CT280" i="1"/>
  <c r="DR280" i="1"/>
  <c r="FN280" i="1"/>
  <c r="GL280" i="1"/>
  <c r="CZ281" i="1"/>
  <c r="DX281" i="1"/>
  <c r="EV281" i="1"/>
  <c r="FT281" i="1"/>
  <c r="JL281" i="1"/>
  <c r="LB281" i="1"/>
  <c r="FB282" i="1"/>
  <c r="BP283" i="1"/>
  <c r="CB283" i="1"/>
  <c r="CN283" i="1"/>
  <c r="CZ283" i="1"/>
  <c r="DX283" i="1"/>
  <c r="EV283" i="1"/>
  <c r="FT283" i="1"/>
  <c r="GF283" i="1"/>
  <c r="HV283" i="1"/>
  <c r="IT283" i="1"/>
  <c r="JF283" i="1"/>
  <c r="LR284" i="1"/>
  <c r="LS284" i="1" s="1"/>
  <c r="H284" i="1"/>
  <c r="T284" i="1"/>
  <c r="AF284" i="1"/>
  <c r="GR284" i="1"/>
  <c r="FB284" i="1"/>
  <c r="EV284" i="1"/>
  <c r="EP284" i="1"/>
  <c r="EJ284" i="1"/>
  <c r="BP284" i="1"/>
  <c r="CN284" i="1"/>
  <c r="FH284" i="1"/>
  <c r="GF284" i="1"/>
  <c r="IB284" i="1"/>
  <c r="KP284" i="1"/>
  <c r="LN284" i="1"/>
  <c r="LR285" i="1"/>
  <c r="LS285" i="1" s="1"/>
  <c r="CB285" i="1"/>
  <c r="CZ285" i="1"/>
  <c r="DX285" i="1"/>
  <c r="GF285" i="1"/>
  <c r="JL285" i="1"/>
  <c r="N286" i="1"/>
  <c r="AL286" i="1"/>
  <c r="CZ286" i="1"/>
  <c r="DX286" i="1"/>
  <c r="FT286" i="1"/>
  <c r="BJ287" i="1"/>
  <c r="CH287" i="1"/>
  <c r="DF287" i="1"/>
  <c r="ED287" i="1"/>
  <c r="FZ287" i="1"/>
  <c r="HV287" i="1"/>
  <c r="IT287" i="1"/>
  <c r="AF288" i="1"/>
  <c r="CZ288" i="1"/>
  <c r="DX288" i="1"/>
  <c r="FT288" i="1"/>
  <c r="IB288" i="1"/>
  <c r="KP288" i="1"/>
  <c r="FZ289" i="1"/>
  <c r="IT289" i="1"/>
  <c r="N292" i="1"/>
  <c r="AL292" i="1"/>
  <c r="EV293" i="1"/>
  <c r="GL293" i="1"/>
  <c r="T294" i="1"/>
  <c r="CH295" i="1"/>
  <c r="HV295" i="1"/>
  <c r="AX297" i="1"/>
  <c r="MC298" i="1"/>
  <c r="KP301" i="1"/>
  <c r="KP307" i="1"/>
  <c r="LB307" i="1"/>
  <c r="LN307" i="1"/>
  <c r="AX259" i="1"/>
  <c r="BJ259" i="1"/>
  <c r="BP259" i="1"/>
  <c r="BV259" i="1"/>
  <c r="CB259" i="1"/>
  <c r="CH259" i="1"/>
  <c r="CN259" i="1"/>
  <c r="CT259" i="1"/>
  <c r="CZ259" i="1"/>
  <c r="DF259" i="1"/>
  <c r="DL259" i="1"/>
  <c r="DR259" i="1"/>
  <c r="DX259" i="1"/>
  <c r="ED259" i="1"/>
  <c r="FH259" i="1"/>
  <c r="FN259" i="1"/>
  <c r="FT259" i="1"/>
  <c r="FZ259" i="1"/>
  <c r="GF259" i="1"/>
  <c r="GL259" i="1"/>
  <c r="HV259" i="1"/>
  <c r="IB259" i="1"/>
  <c r="IT259" i="1"/>
  <c r="IZ259" i="1"/>
  <c r="JF259" i="1"/>
  <c r="JL259" i="1"/>
  <c r="LR259" i="1"/>
  <c r="LS259" i="1" s="1"/>
  <c r="BP261" i="1"/>
  <c r="CB261" i="1"/>
  <c r="CN261" i="1"/>
  <c r="CZ261" i="1"/>
  <c r="DX261" i="1"/>
  <c r="EP261" i="1"/>
  <c r="FB261" i="1"/>
  <c r="FH261" i="1"/>
  <c r="FT261" i="1"/>
  <c r="GF261" i="1"/>
  <c r="IB261" i="1"/>
  <c r="JL261" i="1"/>
  <c r="KP261" i="1"/>
  <c r="LR261" i="1"/>
  <c r="LS261" i="1" s="1"/>
  <c r="AX263" i="1"/>
  <c r="BJ263" i="1"/>
  <c r="BP263" i="1"/>
  <c r="BV263" i="1"/>
  <c r="CH263" i="1"/>
  <c r="CN263" i="1"/>
  <c r="CT263" i="1"/>
  <c r="CZ263" i="1"/>
  <c r="DF263" i="1"/>
  <c r="DR263" i="1"/>
  <c r="DX263" i="1"/>
  <c r="ED263" i="1"/>
  <c r="FH263" i="1"/>
  <c r="FN263" i="1"/>
  <c r="FT263" i="1"/>
  <c r="FZ263" i="1"/>
  <c r="GF263" i="1"/>
  <c r="GL263" i="1"/>
  <c r="HV263" i="1"/>
  <c r="IB263" i="1"/>
  <c r="IT263" i="1"/>
  <c r="JF263" i="1"/>
  <c r="JL263" i="1"/>
  <c r="KP263" i="1"/>
  <c r="LB263" i="1"/>
  <c r="LH263" i="1"/>
  <c r="AX269" i="1"/>
  <c r="BJ269" i="1"/>
  <c r="BP269" i="1"/>
  <c r="BV269" i="1"/>
  <c r="CH269" i="1"/>
  <c r="CN269" i="1"/>
  <c r="CT269" i="1"/>
  <c r="CZ269" i="1"/>
  <c r="DF269" i="1"/>
  <c r="DX269" i="1"/>
  <c r="ED269" i="1"/>
  <c r="FH269" i="1"/>
  <c r="FN269" i="1"/>
  <c r="FT269" i="1"/>
  <c r="FZ269" i="1"/>
  <c r="GF269" i="1"/>
  <c r="GL269" i="1"/>
  <c r="HV269" i="1"/>
  <c r="IB269" i="1"/>
  <c r="IT269" i="1"/>
  <c r="JF269" i="1"/>
  <c r="JL269" i="1"/>
  <c r="KP269" i="1"/>
  <c r="AX271" i="1"/>
  <c r="BJ271" i="1"/>
  <c r="BP271" i="1"/>
  <c r="BV271" i="1"/>
  <c r="CH271" i="1"/>
  <c r="CN271" i="1"/>
  <c r="CT271" i="1"/>
  <c r="CZ271" i="1"/>
  <c r="DF271" i="1"/>
  <c r="DX271" i="1"/>
  <c r="ED271" i="1"/>
  <c r="FH271" i="1"/>
  <c r="FN271" i="1"/>
  <c r="FT271" i="1"/>
  <c r="FZ271" i="1"/>
  <c r="GF271" i="1"/>
  <c r="GL271" i="1"/>
  <c r="HV271" i="1"/>
  <c r="IB271" i="1"/>
  <c r="IN271" i="1"/>
  <c r="IT271" i="1"/>
  <c r="JF271" i="1"/>
  <c r="JL271" i="1"/>
  <c r="LR271" i="1"/>
  <c r="LS271" i="1" s="1"/>
  <c r="BP273" i="1"/>
  <c r="CN273" i="1"/>
  <c r="CZ273" i="1"/>
  <c r="DX273" i="1"/>
  <c r="EP273" i="1"/>
  <c r="FB273" i="1"/>
  <c r="FH273" i="1"/>
  <c r="FT273" i="1"/>
  <c r="GF273" i="1"/>
  <c r="IB273" i="1"/>
  <c r="IZ273" i="1"/>
  <c r="JL273" i="1"/>
  <c r="KP273" i="1"/>
  <c r="LR273" i="1"/>
  <c r="LS273" i="1" s="1"/>
  <c r="AX275" i="1"/>
  <c r="BJ275" i="1"/>
  <c r="BP275" i="1"/>
  <c r="BV275" i="1"/>
  <c r="CH275" i="1"/>
  <c r="CN275" i="1"/>
  <c r="CT275" i="1"/>
  <c r="CZ275" i="1"/>
  <c r="DF275" i="1"/>
  <c r="DL275" i="1"/>
  <c r="DR275" i="1"/>
  <c r="DX275" i="1"/>
  <c r="ED275" i="1"/>
  <c r="FH275" i="1"/>
  <c r="FN275" i="1"/>
  <c r="FT275" i="1"/>
  <c r="FZ275" i="1"/>
  <c r="GF275" i="1"/>
  <c r="GL275" i="1"/>
  <c r="HV275" i="1"/>
  <c r="IB275" i="1"/>
  <c r="IN275" i="1"/>
  <c r="IT275" i="1"/>
  <c r="IZ275" i="1"/>
  <c r="JF275" i="1"/>
  <c r="JL275" i="1"/>
  <c r="KP275" i="1"/>
  <c r="LB275" i="1"/>
  <c r="CZ277" i="1"/>
  <c r="DX277" i="1"/>
  <c r="FT277" i="1"/>
  <c r="IB277" i="1"/>
  <c r="IT277" i="1"/>
  <c r="JF277" i="1"/>
  <c r="T278" i="1"/>
  <c r="AF278" i="1"/>
  <c r="LN278" i="1"/>
  <c r="LB278" i="1"/>
  <c r="KV278" i="1"/>
  <c r="KP278" i="1"/>
  <c r="JL278" i="1"/>
  <c r="JF278" i="1"/>
  <c r="IT278" i="1"/>
  <c r="IB278" i="1"/>
  <c r="HV278" i="1"/>
  <c r="GL278" i="1"/>
  <c r="GF278" i="1"/>
  <c r="FZ278" i="1"/>
  <c r="FT278" i="1"/>
  <c r="FN278" i="1"/>
  <c r="FB278" i="1"/>
  <c r="EV278" i="1"/>
  <c r="EP278" i="1"/>
  <c r="EJ278" i="1"/>
  <c r="BP278" i="1"/>
  <c r="CN278" i="1"/>
  <c r="FH278" i="1"/>
  <c r="LR278" i="1"/>
  <c r="LS278" i="1" s="1"/>
  <c r="LR279" i="1"/>
  <c r="LS279" i="1" s="1"/>
  <c r="CZ279" i="1"/>
  <c r="DX279" i="1"/>
  <c r="FT279" i="1"/>
  <c r="IB279" i="1"/>
  <c r="KP279" i="1"/>
  <c r="LN279" i="1"/>
  <c r="H280" i="1"/>
  <c r="T280" i="1"/>
  <c r="AF280" i="1"/>
  <c r="LN280" i="1"/>
  <c r="LH280" i="1"/>
  <c r="LB280" i="1"/>
  <c r="KP280" i="1"/>
  <c r="GR280" i="1"/>
  <c r="FB280" i="1"/>
  <c r="EV280" i="1"/>
  <c r="EP280" i="1"/>
  <c r="EJ280" i="1"/>
  <c r="BP280" i="1"/>
  <c r="CN280" i="1"/>
  <c r="FH280" i="1"/>
  <c r="GF280" i="1"/>
  <c r="IB280" i="1"/>
  <c r="MC280" i="1"/>
  <c r="AX281" i="1"/>
  <c r="BV281" i="1"/>
  <c r="CT281" i="1"/>
  <c r="FN281" i="1"/>
  <c r="GL281" i="1"/>
  <c r="IH281" i="1"/>
  <c r="JF281" i="1"/>
  <c r="T282" i="1"/>
  <c r="LH282" i="1"/>
  <c r="JF282" i="1"/>
  <c r="IT282" i="1"/>
  <c r="IH282" i="1"/>
  <c r="HV282" i="1"/>
  <c r="GR282" i="1"/>
  <c r="GL282" i="1"/>
  <c r="FZ282" i="1"/>
  <c r="FN282" i="1"/>
  <c r="EV282" i="1"/>
  <c r="EJ282" i="1"/>
  <c r="ED282" i="1"/>
  <c r="DF282" i="1"/>
  <c r="CT282" i="1"/>
  <c r="CH282" i="1"/>
  <c r="BV282" i="1"/>
  <c r="BJ282" i="1"/>
  <c r="AX282" i="1"/>
  <c r="BP282" i="1"/>
  <c r="CN282" i="1"/>
  <c r="FH282" i="1"/>
  <c r="GF282" i="1"/>
  <c r="IN282" i="1"/>
  <c r="JL282" i="1"/>
  <c r="LB282" i="1"/>
  <c r="EP283" i="1"/>
  <c r="LB283" i="1"/>
  <c r="AX285" i="1"/>
  <c r="BV285" i="1"/>
  <c r="CT285" i="1"/>
  <c r="DR285" i="1"/>
  <c r="FB285" i="1"/>
  <c r="FZ285" i="1"/>
  <c r="JF285" i="1"/>
  <c r="LR287" i="1"/>
  <c r="LS287" i="1" s="1"/>
  <c r="CZ287" i="1"/>
  <c r="DX287" i="1"/>
  <c r="EV287" i="1"/>
  <c r="FT287" i="1"/>
  <c r="JL287" i="1"/>
  <c r="LB287" i="1"/>
  <c r="Z288" i="1"/>
  <c r="BP289" i="1"/>
  <c r="CN289" i="1"/>
  <c r="CZ289" i="1"/>
  <c r="DL289" i="1"/>
  <c r="DX289" i="1"/>
  <c r="LR290" i="1"/>
  <c r="LS290" i="1" s="1"/>
  <c r="H290" i="1"/>
  <c r="LR291" i="1"/>
  <c r="LS291" i="1" s="1"/>
  <c r="CZ291" i="1"/>
  <c r="IH293" i="1"/>
  <c r="KV293" i="1"/>
  <c r="LN294" i="1"/>
  <c r="LB294" i="1"/>
  <c r="KP294" i="1"/>
  <c r="JF294" i="1"/>
  <c r="IT294" i="1"/>
  <c r="HV294" i="1"/>
  <c r="GR294" i="1"/>
  <c r="GL294" i="1"/>
  <c r="FZ294" i="1"/>
  <c r="FN294" i="1"/>
  <c r="EV294" i="1"/>
  <c r="EJ294" i="1"/>
  <c r="ED294" i="1"/>
  <c r="DR294" i="1"/>
  <c r="DF294" i="1"/>
  <c r="CT294" i="1"/>
  <c r="CH294" i="1"/>
  <c r="BV294" i="1"/>
  <c r="BJ294" i="1"/>
  <c r="AX294" i="1"/>
  <c r="FB294" i="1"/>
  <c r="IB294" i="1"/>
  <c r="FT294" i="1"/>
  <c r="DX294" i="1"/>
  <c r="CZ294" i="1"/>
  <c r="LH294" i="1"/>
  <c r="EP294" i="1"/>
  <c r="DF295" i="1"/>
  <c r="IT295" i="1"/>
  <c r="JF296" i="1"/>
  <c r="BV297" i="1"/>
  <c r="FN297" i="1"/>
  <c r="JL298" i="1"/>
  <c r="KV298" i="1"/>
  <c r="N310" i="1"/>
  <c r="CT321" i="1"/>
  <c r="FH252" i="1"/>
  <c r="FH254" i="1"/>
  <c r="EJ256" i="1"/>
  <c r="GR256" i="1"/>
  <c r="EJ258" i="1"/>
  <c r="GR258" i="1"/>
  <c r="EJ260" i="1"/>
  <c r="GR260" i="1"/>
  <c r="FH262" i="1"/>
  <c r="FH264" i="1"/>
  <c r="FH266" i="1"/>
  <c r="EJ268" i="1"/>
  <c r="GR268" i="1"/>
  <c r="FH270" i="1"/>
  <c r="EJ272" i="1"/>
  <c r="GR272" i="1"/>
  <c r="FH274" i="1"/>
  <c r="FH276" i="1"/>
  <c r="AX277" i="1"/>
  <c r="BV277" i="1"/>
  <c r="CT277" i="1"/>
  <c r="FB277" i="1"/>
  <c r="FN277" i="1"/>
  <c r="GL277" i="1"/>
  <c r="HV277" i="1"/>
  <c r="LB277" i="1"/>
  <c r="BJ278" i="1"/>
  <c r="CH278" i="1"/>
  <c r="DF278" i="1"/>
  <c r="ED278" i="1"/>
  <c r="GR278" i="1"/>
  <c r="MC278" i="1"/>
  <c r="AX279" i="1"/>
  <c r="BV279" i="1"/>
  <c r="CT279" i="1"/>
  <c r="DR279" i="1"/>
  <c r="FB279" i="1"/>
  <c r="FN279" i="1"/>
  <c r="GL279" i="1"/>
  <c r="HV279" i="1"/>
  <c r="IT279" i="1"/>
  <c r="BJ280" i="1"/>
  <c r="CH280" i="1"/>
  <c r="DF280" i="1"/>
  <c r="ED280" i="1"/>
  <c r="FZ280" i="1"/>
  <c r="HV280" i="1"/>
  <c r="IT280" i="1"/>
  <c r="BP281" i="1"/>
  <c r="CN281" i="1"/>
  <c r="EP281" i="1"/>
  <c r="FB281" i="1"/>
  <c r="GF281" i="1"/>
  <c r="IB281" i="1"/>
  <c r="KP281" i="1"/>
  <c r="LN281" i="1"/>
  <c r="N282" i="1"/>
  <c r="AL282" i="1"/>
  <c r="EP282" i="1"/>
  <c r="AX283" i="1"/>
  <c r="BJ283" i="1"/>
  <c r="BV283" i="1"/>
  <c r="CH283" i="1"/>
  <c r="CT283" i="1"/>
  <c r="DF283" i="1"/>
  <c r="ED283" i="1"/>
  <c r="FN283" i="1"/>
  <c r="FZ283" i="1"/>
  <c r="GL283" i="1"/>
  <c r="IB283" i="1"/>
  <c r="JL283" i="1"/>
  <c r="KV283" i="1"/>
  <c r="N284" i="1"/>
  <c r="AL284" i="1"/>
  <c r="JL284" i="1"/>
  <c r="LB284" i="1"/>
  <c r="BP285" i="1"/>
  <c r="CN285" i="1"/>
  <c r="EV285" i="1"/>
  <c r="FT285" i="1"/>
  <c r="IB285" i="1"/>
  <c r="KP285" i="1"/>
  <c r="LN285" i="1"/>
  <c r="H286" i="1"/>
  <c r="T286" i="1"/>
  <c r="AF286" i="1"/>
  <c r="LN286" i="1"/>
  <c r="LH286" i="1"/>
  <c r="LB286" i="1"/>
  <c r="KP286" i="1"/>
  <c r="GR286" i="1"/>
  <c r="FB286" i="1"/>
  <c r="EV286" i="1"/>
  <c r="EP286" i="1"/>
  <c r="EJ286" i="1"/>
  <c r="BP286" i="1"/>
  <c r="CN286" i="1"/>
  <c r="FH286" i="1"/>
  <c r="GF286" i="1"/>
  <c r="IB286" i="1"/>
  <c r="MC286" i="1"/>
  <c r="AX287" i="1"/>
  <c r="BV287" i="1"/>
  <c r="CT287" i="1"/>
  <c r="FN287" i="1"/>
  <c r="GL287" i="1"/>
  <c r="JF287" i="1"/>
  <c r="T288" i="1"/>
  <c r="KV288" i="1"/>
  <c r="JF288" i="1"/>
  <c r="IT288" i="1"/>
  <c r="HV288" i="1"/>
  <c r="GR288" i="1"/>
  <c r="GL288" i="1"/>
  <c r="FZ288" i="1"/>
  <c r="FN288" i="1"/>
  <c r="EV288" i="1"/>
  <c r="EJ288" i="1"/>
  <c r="ED288" i="1"/>
  <c r="DF288" i="1"/>
  <c r="CT288" i="1"/>
  <c r="CH288" i="1"/>
  <c r="BV288" i="1"/>
  <c r="BJ288" i="1"/>
  <c r="AX288" i="1"/>
  <c r="BP288" i="1"/>
  <c r="CN288" i="1"/>
  <c r="FH288" i="1"/>
  <c r="GF288" i="1"/>
  <c r="JL288" i="1"/>
  <c r="LB288" i="1"/>
  <c r="AF290" i="1"/>
  <c r="DX291" i="1"/>
  <c r="LB291" i="1"/>
  <c r="BP293" i="1"/>
  <c r="CB293" i="1"/>
  <c r="CN293" i="1"/>
  <c r="CZ293" i="1"/>
  <c r="DL293" i="1"/>
  <c r="DX293" i="1"/>
  <c r="JF293" i="1"/>
  <c r="BP294" i="1"/>
  <c r="FH294" i="1"/>
  <c r="ED295" i="1"/>
  <c r="CT297" i="1"/>
  <c r="GL297" i="1"/>
  <c r="HV297" i="1"/>
  <c r="LB303" i="1"/>
  <c r="AX307" i="1"/>
  <c r="DF309" i="1"/>
  <c r="LB311" i="1"/>
  <c r="FH277" i="1"/>
  <c r="EJ279" i="1"/>
  <c r="GR279" i="1"/>
  <c r="EJ281" i="1"/>
  <c r="GR281" i="1"/>
  <c r="FH283" i="1"/>
  <c r="FH285" i="1"/>
  <c r="FN285" i="1"/>
  <c r="GR285" i="1"/>
  <c r="LR289" i="1"/>
  <c r="LS289" i="1" s="1"/>
  <c r="FH289" i="1"/>
  <c r="FT289" i="1"/>
  <c r="JL289" i="1"/>
  <c r="KP289" i="1"/>
  <c r="LN289" i="1"/>
  <c r="AX290" i="1"/>
  <c r="BV290" i="1"/>
  <c r="CT290" i="1"/>
  <c r="FB290" i="1"/>
  <c r="FN290" i="1"/>
  <c r="GL290" i="1"/>
  <c r="HV290" i="1"/>
  <c r="IT290" i="1"/>
  <c r="AX291" i="1"/>
  <c r="BV291" i="1"/>
  <c r="CT291" i="1"/>
  <c r="FB291" i="1"/>
  <c r="FZ291" i="1"/>
  <c r="JF291" i="1"/>
  <c r="AX292" i="1"/>
  <c r="BV292" i="1"/>
  <c r="CT292" i="1"/>
  <c r="DR292" i="1"/>
  <c r="EP293" i="1"/>
  <c r="GF293" i="1"/>
  <c r="IB293" i="1"/>
  <c r="KP293" i="1"/>
  <c r="LN293" i="1"/>
  <c r="N294" i="1"/>
  <c r="AL294" i="1"/>
  <c r="BD295" i="1"/>
  <c r="CB295" i="1"/>
  <c r="CZ295" i="1"/>
  <c r="DX295" i="1"/>
  <c r="EV295" i="1"/>
  <c r="FT295" i="1"/>
  <c r="JL295" i="1"/>
  <c r="KP295" i="1"/>
  <c r="LN295" i="1"/>
  <c r="AX296" i="1"/>
  <c r="BV296" i="1"/>
  <c r="CT296" i="1"/>
  <c r="FN296" i="1"/>
  <c r="GL296" i="1"/>
  <c r="IH296" i="1"/>
  <c r="BP297" i="1"/>
  <c r="CN297" i="1"/>
  <c r="DL297" i="1"/>
  <c r="EV297" i="1"/>
  <c r="GF297" i="1"/>
  <c r="JL297" i="1"/>
  <c r="LB297" i="1"/>
  <c r="N298" i="1"/>
  <c r="AL298" i="1"/>
  <c r="FT298" i="1"/>
  <c r="DF299" i="1"/>
  <c r="LR300" i="1"/>
  <c r="LS300" i="1" s="1"/>
  <c r="T300" i="1"/>
  <c r="AF300" i="1"/>
  <c r="KP300" i="1"/>
  <c r="LB300" i="1"/>
  <c r="GR300" i="1"/>
  <c r="FB300" i="1"/>
  <c r="EV300" i="1"/>
  <c r="EP300" i="1"/>
  <c r="EJ300" i="1"/>
  <c r="BP300" i="1"/>
  <c r="CN300" i="1"/>
  <c r="DL300" i="1"/>
  <c r="FH300" i="1"/>
  <c r="GF300" i="1"/>
  <c r="IB300" i="1"/>
  <c r="IZ300" i="1"/>
  <c r="FB301" i="1"/>
  <c r="LN301" i="1"/>
  <c r="BJ303" i="1"/>
  <c r="AF304" i="1"/>
  <c r="AX305" i="1"/>
  <c r="BJ305" i="1"/>
  <c r="BV305" i="1"/>
  <c r="CH305" i="1"/>
  <c r="CT305" i="1"/>
  <c r="DF305" i="1"/>
  <c r="ED305" i="1"/>
  <c r="IB305" i="1"/>
  <c r="IZ305" i="1"/>
  <c r="JL305" i="1"/>
  <c r="BV307" i="1"/>
  <c r="GL307" i="1"/>
  <c r="ED309" i="1"/>
  <c r="AL310" i="1"/>
  <c r="ED311" i="1"/>
  <c r="FT315" i="1"/>
  <c r="EV317" i="1"/>
  <c r="T324" i="1"/>
  <c r="FN289" i="1"/>
  <c r="GL289" i="1"/>
  <c r="JF289" i="1"/>
  <c r="T290" i="1"/>
  <c r="BP290" i="1"/>
  <c r="CN290" i="1"/>
  <c r="EV290" i="1"/>
  <c r="FH290" i="1"/>
  <c r="GF290" i="1"/>
  <c r="GR290" i="1"/>
  <c r="JL290" i="1"/>
  <c r="LB290" i="1"/>
  <c r="BP291" i="1"/>
  <c r="CN291" i="1"/>
  <c r="EV291" i="1"/>
  <c r="FT291" i="1"/>
  <c r="IB291" i="1"/>
  <c r="KP291" i="1"/>
  <c r="LN291" i="1"/>
  <c r="LR292" i="1"/>
  <c r="LS292" i="1" s="1"/>
  <c r="T292" i="1"/>
  <c r="AF292" i="1"/>
  <c r="JL292" i="1"/>
  <c r="JF292" i="1"/>
  <c r="IZ292" i="1"/>
  <c r="IT292" i="1"/>
  <c r="IH292" i="1"/>
  <c r="IB292" i="1"/>
  <c r="HV292" i="1"/>
  <c r="GL292" i="1"/>
  <c r="GF292" i="1"/>
  <c r="FZ292" i="1"/>
  <c r="FT292" i="1"/>
  <c r="FN292" i="1"/>
  <c r="FB292" i="1"/>
  <c r="EV292" i="1"/>
  <c r="EP292" i="1"/>
  <c r="EJ292" i="1"/>
  <c r="BP292" i="1"/>
  <c r="CN292" i="1"/>
  <c r="FH292" i="1"/>
  <c r="LB292" i="1"/>
  <c r="AX293" i="1"/>
  <c r="BJ293" i="1"/>
  <c r="BV293" i="1"/>
  <c r="CH293" i="1"/>
  <c r="CT293" i="1"/>
  <c r="DF293" i="1"/>
  <c r="ED293" i="1"/>
  <c r="FZ293" i="1"/>
  <c r="HV293" i="1"/>
  <c r="IT293" i="1"/>
  <c r="LR294" i="1"/>
  <c r="LS294" i="1" s="1"/>
  <c r="H294" i="1"/>
  <c r="AF294" i="1"/>
  <c r="AX295" i="1"/>
  <c r="BV295" i="1"/>
  <c r="CT295" i="1"/>
  <c r="FN295" i="1"/>
  <c r="GL295" i="1"/>
  <c r="JF295" i="1"/>
  <c r="LH295" i="1"/>
  <c r="T296" i="1"/>
  <c r="AF296" i="1"/>
  <c r="LN296" i="1"/>
  <c r="LB296" i="1"/>
  <c r="KP296" i="1"/>
  <c r="GR296" i="1"/>
  <c r="FB296" i="1"/>
  <c r="EV296" i="1"/>
  <c r="EP296" i="1"/>
  <c r="EJ296" i="1"/>
  <c r="BP296" i="1"/>
  <c r="CN296" i="1"/>
  <c r="FH296" i="1"/>
  <c r="GF296" i="1"/>
  <c r="IB296" i="1"/>
  <c r="BJ297" i="1"/>
  <c r="CH297" i="1"/>
  <c r="DF297" i="1"/>
  <c r="ED297" i="1"/>
  <c r="EP297" i="1"/>
  <c r="FZ297" i="1"/>
  <c r="IH297" i="1"/>
  <c r="JF297" i="1"/>
  <c r="ED299" i="1"/>
  <c r="HV299" i="1"/>
  <c r="CH303" i="1"/>
  <c r="EP303" i="1"/>
  <c r="FZ303" i="1"/>
  <c r="JF303" i="1"/>
  <c r="FN305" i="1"/>
  <c r="FZ305" i="1"/>
  <c r="GL305" i="1"/>
  <c r="AF306" i="1"/>
  <c r="CT307" i="1"/>
  <c r="N308" i="1"/>
  <c r="BJ309" i="1"/>
  <c r="CN317" i="1"/>
  <c r="EJ277" i="1"/>
  <c r="GR277" i="1"/>
  <c r="FH279" i="1"/>
  <c r="FH281" i="1"/>
  <c r="EJ283" i="1"/>
  <c r="GR283" i="1"/>
  <c r="EJ285" i="1"/>
  <c r="FH287" i="1"/>
  <c r="GF289" i="1"/>
  <c r="IB289" i="1"/>
  <c r="LB289" i="1"/>
  <c r="N290" i="1"/>
  <c r="AL290" i="1"/>
  <c r="BJ290" i="1"/>
  <c r="CH290" i="1"/>
  <c r="DF290" i="1"/>
  <c r="ED290" i="1"/>
  <c r="EP290" i="1"/>
  <c r="FZ290" i="1"/>
  <c r="JF290" i="1"/>
  <c r="BJ291" i="1"/>
  <c r="CH291" i="1"/>
  <c r="DF291" i="1"/>
  <c r="ED291" i="1"/>
  <c r="EP291" i="1"/>
  <c r="GL291" i="1"/>
  <c r="HV291" i="1"/>
  <c r="IT291" i="1"/>
  <c r="LH291" i="1"/>
  <c r="BJ292" i="1"/>
  <c r="CH292" i="1"/>
  <c r="DF292" i="1"/>
  <c r="ED292" i="1"/>
  <c r="GR292" i="1"/>
  <c r="FB293" i="1"/>
  <c r="FT293" i="1"/>
  <c r="JL293" i="1"/>
  <c r="LB293" i="1"/>
  <c r="BP295" i="1"/>
  <c r="CN295" i="1"/>
  <c r="EP295" i="1"/>
  <c r="FB295" i="1"/>
  <c r="GF295" i="1"/>
  <c r="IB295" i="1"/>
  <c r="LB295" i="1"/>
  <c r="BJ296" i="1"/>
  <c r="CH296" i="1"/>
  <c r="DF296" i="1"/>
  <c r="ED296" i="1"/>
  <c r="FZ296" i="1"/>
  <c r="HV296" i="1"/>
  <c r="IT296" i="1"/>
  <c r="LR296" i="1"/>
  <c r="LS296" i="1" s="1"/>
  <c r="LR297" i="1"/>
  <c r="LS297" i="1" s="1"/>
  <c r="CZ297" i="1"/>
  <c r="DX297" i="1"/>
  <c r="FT297" i="1"/>
  <c r="IB297" i="1"/>
  <c r="KP297" i="1"/>
  <c r="LN297" i="1"/>
  <c r="LR298" i="1"/>
  <c r="LS298" i="1" s="1"/>
  <c r="T298" i="1"/>
  <c r="AF298" i="1"/>
  <c r="LB298" i="1"/>
  <c r="GR298" i="1"/>
  <c r="FB298" i="1"/>
  <c r="EV298" i="1"/>
  <c r="EP298" i="1"/>
  <c r="EJ298" i="1"/>
  <c r="BP298" i="1"/>
  <c r="CN298" i="1"/>
  <c r="DL298" i="1"/>
  <c r="FH298" i="1"/>
  <c r="GF298" i="1"/>
  <c r="IB298" i="1"/>
  <c r="IZ298" i="1"/>
  <c r="LN298" i="1"/>
  <c r="BJ299" i="1"/>
  <c r="FZ299" i="1"/>
  <c r="IT299" i="1"/>
  <c r="N300" i="1"/>
  <c r="AL300" i="1"/>
  <c r="BD300" i="1"/>
  <c r="CZ300" i="1"/>
  <c r="DX300" i="1"/>
  <c r="FT300" i="1"/>
  <c r="JL300" i="1"/>
  <c r="DF303" i="1"/>
  <c r="DR307" i="1"/>
  <c r="JF307" i="1"/>
  <c r="MC307" i="1"/>
  <c r="AL308" i="1"/>
  <c r="CH309" i="1"/>
  <c r="EP309" i="1"/>
  <c r="FZ309" i="1"/>
  <c r="JF309" i="1"/>
  <c r="GF317" i="1"/>
  <c r="JL317" i="1"/>
  <c r="FH291" i="1"/>
  <c r="FN291" i="1"/>
  <c r="GR291" i="1"/>
  <c r="FH293" i="1"/>
  <c r="GR293" i="1"/>
  <c r="EJ295" i="1"/>
  <c r="GR295" i="1"/>
  <c r="EJ297" i="1"/>
  <c r="GR297" i="1"/>
  <c r="CB299" i="1"/>
  <c r="CZ299" i="1"/>
  <c r="DX299" i="1"/>
  <c r="FT299" i="1"/>
  <c r="IN299" i="1"/>
  <c r="JL299" i="1"/>
  <c r="KP299" i="1"/>
  <c r="LN299" i="1"/>
  <c r="LR301" i="1"/>
  <c r="LS301" i="1" s="1"/>
  <c r="BP301" i="1"/>
  <c r="CN301" i="1"/>
  <c r="CZ301" i="1"/>
  <c r="DX301" i="1"/>
  <c r="EV301" i="1"/>
  <c r="FT301" i="1"/>
  <c r="GF301" i="1"/>
  <c r="HV301" i="1"/>
  <c r="IT301" i="1"/>
  <c r="JF301" i="1"/>
  <c r="LH301" i="1"/>
  <c r="LR302" i="1"/>
  <c r="LS302" i="1" s="1"/>
  <c r="T302" i="1"/>
  <c r="AF302" i="1"/>
  <c r="GR302" i="1"/>
  <c r="FB302" i="1"/>
  <c r="EV302" i="1"/>
  <c r="EP302" i="1"/>
  <c r="EJ302" i="1"/>
  <c r="BP302" i="1"/>
  <c r="CN302" i="1"/>
  <c r="FH302" i="1"/>
  <c r="GF302" i="1"/>
  <c r="IB302" i="1"/>
  <c r="KP302" i="1"/>
  <c r="LN302" i="1"/>
  <c r="LR303" i="1"/>
  <c r="LS303" i="1" s="1"/>
  <c r="BD303" i="1"/>
  <c r="CZ303" i="1"/>
  <c r="DX303" i="1"/>
  <c r="FT303" i="1"/>
  <c r="IB303" i="1"/>
  <c r="KV303" i="1"/>
  <c r="FB305" i="1"/>
  <c r="BP307" i="1"/>
  <c r="CN307" i="1"/>
  <c r="DL307" i="1"/>
  <c r="EP307" i="1"/>
  <c r="FB307" i="1"/>
  <c r="GF307" i="1"/>
  <c r="IB307" i="1"/>
  <c r="AF308" i="1"/>
  <c r="LR309" i="1"/>
  <c r="LS309" i="1" s="1"/>
  <c r="CZ309" i="1"/>
  <c r="DX309" i="1"/>
  <c r="FT309" i="1"/>
  <c r="IB309" i="1"/>
  <c r="IZ309" i="1"/>
  <c r="LB309" i="1"/>
  <c r="AF310" i="1"/>
  <c r="BJ311" i="1"/>
  <c r="MC311" i="1"/>
  <c r="N314" i="1"/>
  <c r="DL317" i="1"/>
  <c r="GL321" i="1"/>
  <c r="HV321" i="1"/>
  <c r="IT327" i="1"/>
  <c r="AX299" i="1"/>
  <c r="BV299" i="1"/>
  <c r="CT299" i="1"/>
  <c r="FN299" i="1"/>
  <c r="GL299" i="1"/>
  <c r="JF299" i="1"/>
  <c r="EP301" i="1"/>
  <c r="LB301" i="1"/>
  <c r="AX303" i="1"/>
  <c r="BV303" i="1"/>
  <c r="CT303" i="1"/>
  <c r="FB303" i="1"/>
  <c r="FN303" i="1"/>
  <c r="GL303" i="1"/>
  <c r="HV303" i="1"/>
  <c r="IT303" i="1"/>
  <c r="KP303" i="1"/>
  <c r="LN303" i="1"/>
  <c r="T304" i="1"/>
  <c r="LR305" i="1"/>
  <c r="LS305" i="1" s="1"/>
  <c r="BP305" i="1"/>
  <c r="CN305" i="1"/>
  <c r="CZ305" i="1"/>
  <c r="DX305" i="1"/>
  <c r="EV305" i="1"/>
  <c r="FT305" i="1"/>
  <c r="GF305" i="1"/>
  <c r="HV305" i="1"/>
  <c r="IT305" i="1"/>
  <c r="JF305" i="1"/>
  <c r="T306" i="1"/>
  <c r="LN306" i="1"/>
  <c r="BJ307" i="1"/>
  <c r="CH307" i="1"/>
  <c r="DF307" i="1"/>
  <c r="ED307" i="1"/>
  <c r="FZ307" i="1"/>
  <c r="HV307" i="1"/>
  <c r="IT307" i="1"/>
  <c r="KV307" i="1"/>
  <c r="MC308" i="1"/>
  <c r="AX309" i="1"/>
  <c r="BV309" i="1"/>
  <c r="CT309" i="1"/>
  <c r="DR309" i="1"/>
  <c r="FB309" i="1"/>
  <c r="FN309" i="1"/>
  <c r="GL309" i="1"/>
  <c r="HV309" i="1"/>
  <c r="IT309" i="1"/>
  <c r="KV309" i="1"/>
  <c r="CH311" i="1"/>
  <c r="EP311" i="1"/>
  <c r="FZ311" i="1"/>
  <c r="JF311" i="1"/>
  <c r="JF313" i="1"/>
  <c r="MC313" i="1"/>
  <c r="AL314" i="1"/>
  <c r="CZ315" i="1"/>
  <c r="EV315" i="1"/>
  <c r="GR317" i="1"/>
  <c r="AF318" i="1"/>
  <c r="LN321" i="1"/>
  <c r="EJ291" i="1"/>
  <c r="EJ293" i="1"/>
  <c r="FN293" i="1"/>
  <c r="FH295" i="1"/>
  <c r="FH297" i="1"/>
  <c r="BP299" i="1"/>
  <c r="CN299" i="1"/>
  <c r="GF299" i="1"/>
  <c r="IB299" i="1"/>
  <c r="LB299" i="1"/>
  <c r="LR299" i="1"/>
  <c r="LS299" i="1" s="1"/>
  <c r="AX301" i="1"/>
  <c r="BJ301" i="1"/>
  <c r="BV301" i="1"/>
  <c r="CH301" i="1"/>
  <c r="CT301" i="1"/>
  <c r="DF301" i="1"/>
  <c r="ED301" i="1"/>
  <c r="FN301" i="1"/>
  <c r="FZ301" i="1"/>
  <c r="GL301" i="1"/>
  <c r="IB301" i="1"/>
  <c r="IN301" i="1"/>
  <c r="JL301" i="1"/>
  <c r="N302" i="1"/>
  <c r="Z302" i="1"/>
  <c r="AL302" i="1"/>
  <c r="BP303" i="1"/>
  <c r="CN303" i="1"/>
  <c r="EV303" i="1"/>
  <c r="GF303" i="1"/>
  <c r="JL303" i="1"/>
  <c r="N304" i="1"/>
  <c r="AL304" i="1"/>
  <c r="EP305" i="1"/>
  <c r="KP305" i="1"/>
  <c r="LB305" i="1"/>
  <c r="LN305" i="1"/>
  <c r="N306" i="1"/>
  <c r="AL306" i="1"/>
  <c r="LR307" i="1"/>
  <c r="LS307" i="1" s="1"/>
  <c r="CB307" i="1"/>
  <c r="CZ307" i="1"/>
  <c r="DX307" i="1"/>
  <c r="EV307" i="1"/>
  <c r="FT307" i="1"/>
  <c r="IN307" i="1"/>
  <c r="JL307" i="1"/>
  <c r="T308" i="1"/>
  <c r="LN308" i="1"/>
  <c r="BP309" i="1"/>
  <c r="CN309" i="1"/>
  <c r="EV309" i="1"/>
  <c r="GF309" i="1"/>
  <c r="IN309" i="1"/>
  <c r="JL309" i="1"/>
  <c r="KP309" i="1"/>
  <c r="LN309" i="1"/>
  <c r="T310" i="1"/>
  <c r="DF311" i="1"/>
  <c r="AX313" i="1"/>
  <c r="BJ313" i="1"/>
  <c r="BV313" i="1"/>
  <c r="CH313" i="1"/>
  <c r="CT313" i="1"/>
  <c r="DF313" i="1"/>
  <c r="ED313" i="1"/>
  <c r="KP313" i="1"/>
  <c r="LB313" i="1"/>
  <c r="LN313" i="1"/>
  <c r="DX315" i="1"/>
  <c r="JL315" i="1"/>
  <c r="LB315" i="1"/>
  <c r="BP317" i="1"/>
  <c r="FH301" i="1"/>
  <c r="FH303" i="1"/>
  <c r="FH305" i="1"/>
  <c r="EJ307" i="1"/>
  <c r="GR307" i="1"/>
  <c r="EJ309" i="1"/>
  <c r="GR309" i="1"/>
  <c r="LR310" i="1"/>
  <c r="LS310" i="1" s="1"/>
  <c r="LR311" i="1"/>
  <c r="LS311" i="1" s="1"/>
  <c r="CB311" i="1"/>
  <c r="CZ311" i="1"/>
  <c r="DX311" i="1"/>
  <c r="FT311" i="1"/>
  <c r="IB311" i="1"/>
  <c r="N312" i="1"/>
  <c r="T312" i="1"/>
  <c r="AF312" i="1"/>
  <c r="AL312" i="1"/>
  <c r="KV312" i="1"/>
  <c r="JF312" i="1"/>
  <c r="AX312" i="1"/>
  <c r="BJ312" i="1"/>
  <c r="BP312" i="1"/>
  <c r="BV312" i="1"/>
  <c r="CH312" i="1"/>
  <c r="CN312" i="1"/>
  <c r="CT312" i="1"/>
  <c r="CZ312" i="1"/>
  <c r="DF312" i="1"/>
  <c r="DR312" i="1"/>
  <c r="DX312" i="1"/>
  <c r="ED312" i="1"/>
  <c r="FH312" i="1"/>
  <c r="FN312" i="1"/>
  <c r="FT312" i="1"/>
  <c r="FZ312" i="1"/>
  <c r="GF312" i="1"/>
  <c r="GL312" i="1"/>
  <c r="HV312" i="1"/>
  <c r="IB312" i="1"/>
  <c r="IN312" i="1"/>
  <c r="IT312" i="1"/>
  <c r="KP312" i="1"/>
  <c r="LN312" i="1"/>
  <c r="FB313" i="1"/>
  <c r="IB313" i="1"/>
  <c r="AF314" i="1"/>
  <c r="AX315" i="1"/>
  <c r="BV315" i="1"/>
  <c r="CT315" i="1"/>
  <c r="FN315" i="1"/>
  <c r="GL315" i="1"/>
  <c r="JF315" i="1"/>
  <c r="N316" i="1"/>
  <c r="AL316" i="1"/>
  <c r="BJ317" i="1"/>
  <c r="CH317" i="1"/>
  <c r="DF317" i="1"/>
  <c r="ED317" i="1"/>
  <c r="EP317" i="1"/>
  <c r="FZ317" i="1"/>
  <c r="JF317" i="1"/>
  <c r="LB318" i="1"/>
  <c r="EP319" i="1"/>
  <c r="FB319" i="1"/>
  <c r="IB319" i="1"/>
  <c r="MC320" i="1"/>
  <c r="FB321" i="1"/>
  <c r="IT321" i="1"/>
  <c r="FT323" i="1"/>
  <c r="GF323" i="1"/>
  <c r="FB325" i="1"/>
  <c r="MC326" i="1"/>
  <c r="AX304" i="1"/>
  <c r="BJ304" i="1"/>
  <c r="BP304" i="1"/>
  <c r="BV304" i="1"/>
  <c r="CH304" i="1"/>
  <c r="CN304" i="1"/>
  <c r="CT304" i="1"/>
  <c r="CZ304" i="1"/>
  <c r="DF304" i="1"/>
  <c r="DL304" i="1"/>
  <c r="DR304" i="1"/>
  <c r="DX304" i="1"/>
  <c r="ED304" i="1"/>
  <c r="FH304" i="1"/>
  <c r="FN304" i="1"/>
  <c r="FT304" i="1"/>
  <c r="FZ304" i="1"/>
  <c r="GF304" i="1"/>
  <c r="GL304" i="1"/>
  <c r="HV304" i="1"/>
  <c r="IB304" i="1"/>
  <c r="IN304" i="1"/>
  <c r="IT304" i="1"/>
  <c r="IZ304" i="1"/>
  <c r="JF304" i="1"/>
  <c r="JL304" i="1"/>
  <c r="LR304" i="1"/>
  <c r="LS304" i="1" s="1"/>
  <c r="BP306" i="1"/>
  <c r="CN306" i="1"/>
  <c r="CZ306" i="1"/>
  <c r="DX306" i="1"/>
  <c r="EP306" i="1"/>
  <c r="FB306" i="1"/>
  <c r="FH306" i="1"/>
  <c r="FT306" i="1"/>
  <c r="GF306" i="1"/>
  <c r="IB306" i="1"/>
  <c r="JL306" i="1"/>
  <c r="KP306" i="1"/>
  <c r="LB306" i="1"/>
  <c r="LR306" i="1"/>
  <c r="LS306" i="1" s="1"/>
  <c r="AX308" i="1"/>
  <c r="BD308" i="1"/>
  <c r="BJ308" i="1"/>
  <c r="BP308" i="1"/>
  <c r="BV308" i="1"/>
  <c r="CH308" i="1"/>
  <c r="CN308" i="1"/>
  <c r="CT308" i="1"/>
  <c r="CZ308" i="1"/>
  <c r="DF308" i="1"/>
  <c r="DX308" i="1"/>
  <c r="ED308" i="1"/>
  <c r="FH308" i="1"/>
  <c r="FN308" i="1"/>
  <c r="FT308" i="1"/>
  <c r="FZ308" i="1"/>
  <c r="GF308" i="1"/>
  <c r="GL308" i="1"/>
  <c r="HV308" i="1"/>
  <c r="IB308" i="1"/>
  <c r="IT308" i="1"/>
  <c r="JF308" i="1"/>
  <c r="JL308" i="1"/>
  <c r="KP308" i="1"/>
  <c r="LB308" i="1"/>
  <c r="LH308" i="1"/>
  <c r="AX310" i="1"/>
  <c r="BJ310" i="1"/>
  <c r="BP310" i="1"/>
  <c r="BV310" i="1"/>
  <c r="CH310" i="1"/>
  <c r="CN310" i="1"/>
  <c r="CT310" i="1"/>
  <c r="CZ310" i="1"/>
  <c r="DF310" i="1"/>
  <c r="DX310" i="1"/>
  <c r="ED310" i="1"/>
  <c r="FH310" i="1"/>
  <c r="FN310" i="1"/>
  <c r="FT310" i="1"/>
  <c r="FZ310" i="1"/>
  <c r="GF310" i="1"/>
  <c r="GL310" i="1"/>
  <c r="HV310" i="1"/>
  <c r="IB310" i="1"/>
  <c r="IH310" i="1"/>
  <c r="IT310" i="1"/>
  <c r="JF310" i="1"/>
  <c r="JL310" i="1"/>
  <c r="LB310" i="1"/>
  <c r="AX311" i="1"/>
  <c r="BV311" i="1"/>
  <c r="CT311" i="1"/>
  <c r="FB311" i="1"/>
  <c r="FN311" i="1"/>
  <c r="GL311" i="1"/>
  <c r="HV311" i="1"/>
  <c r="IT311" i="1"/>
  <c r="KP311" i="1"/>
  <c r="LN311" i="1"/>
  <c r="LR313" i="1"/>
  <c r="LS313" i="1" s="1"/>
  <c r="BP313" i="1"/>
  <c r="CN313" i="1"/>
  <c r="CZ313" i="1"/>
  <c r="DX313" i="1"/>
  <c r="EV313" i="1"/>
  <c r="FT313" i="1"/>
  <c r="GF313" i="1"/>
  <c r="HV313" i="1"/>
  <c r="IT313" i="1"/>
  <c r="LH313" i="1"/>
  <c r="BP315" i="1"/>
  <c r="CN315" i="1"/>
  <c r="DL315" i="1"/>
  <c r="EP315" i="1"/>
  <c r="FB315" i="1"/>
  <c r="GF315" i="1"/>
  <c r="IB315" i="1"/>
  <c r="KP315" i="1"/>
  <c r="LN315" i="1"/>
  <c r="CZ317" i="1"/>
  <c r="DX317" i="1"/>
  <c r="FT317" i="1"/>
  <c r="IB317" i="1"/>
  <c r="MC318" i="1"/>
  <c r="AX321" i="1"/>
  <c r="FB327" i="1"/>
  <c r="LB327" i="1"/>
  <c r="ED328" i="1"/>
  <c r="FH299" i="1"/>
  <c r="EJ301" i="1"/>
  <c r="GR301" i="1"/>
  <c r="EJ303" i="1"/>
  <c r="GR303" i="1"/>
  <c r="EJ305" i="1"/>
  <c r="GR305" i="1"/>
  <c r="FH307" i="1"/>
  <c r="FH309" i="1"/>
  <c r="MC310" i="1"/>
  <c r="BP311" i="1"/>
  <c r="CN311" i="1"/>
  <c r="EV311" i="1"/>
  <c r="GF311" i="1"/>
  <c r="JL311" i="1"/>
  <c r="EJ312" i="1"/>
  <c r="EP312" i="1"/>
  <c r="EV312" i="1"/>
  <c r="FB312" i="1"/>
  <c r="GR312" i="1"/>
  <c r="JL312" i="1"/>
  <c r="LB312" i="1"/>
  <c r="EP313" i="1"/>
  <c r="JL313" i="1"/>
  <c r="T314" i="1"/>
  <c r="LN314" i="1"/>
  <c r="BJ315" i="1"/>
  <c r="CH315" i="1"/>
  <c r="DF315" i="1"/>
  <c r="ED315" i="1"/>
  <c r="FZ315" i="1"/>
  <c r="HV315" i="1"/>
  <c r="IT315" i="1"/>
  <c r="T316" i="1"/>
  <c r="AF316" i="1"/>
  <c r="LN316" i="1"/>
  <c r="LB316" i="1"/>
  <c r="KP316" i="1"/>
  <c r="GR316" i="1"/>
  <c r="FB316" i="1"/>
  <c r="EV316" i="1"/>
  <c r="EP316" i="1"/>
  <c r="EJ316" i="1"/>
  <c r="BP316" i="1"/>
  <c r="CN316" i="1"/>
  <c r="FH316" i="1"/>
  <c r="GF316" i="1"/>
  <c r="IB316" i="1"/>
  <c r="MC316" i="1"/>
  <c r="AX317" i="1"/>
  <c r="BV317" i="1"/>
  <c r="CT317" i="1"/>
  <c r="FB317" i="1"/>
  <c r="FN317" i="1"/>
  <c r="GL317" i="1"/>
  <c r="HV317" i="1"/>
  <c r="IT317" i="1"/>
  <c r="LR318" i="1"/>
  <c r="LS318" i="1" s="1"/>
  <c r="EV319" i="1"/>
  <c r="BV321" i="1"/>
  <c r="FN321" i="1"/>
  <c r="KP321" i="1"/>
  <c r="EJ311" i="1"/>
  <c r="GR311" i="1"/>
  <c r="FH313" i="1"/>
  <c r="EJ315" i="1"/>
  <c r="GR315" i="1"/>
  <c r="EJ317" i="1"/>
  <c r="AX318" i="1"/>
  <c r="BV318" i="1"/>
  <c r="CT318" i="1"/>
  <c r="FB318" i="1"/>
  <c r="FN318" i="1"/>
  <c r="GL318" i="1"/>
  <c r="HV318" i="1"/>
  <c r="IT318" i="1"/>
  <c r="KP318" i="1"/>
  <c r="LN318" i="1"/>
  <c r="GL319" i="1"/>
  <c r="HV319" i="1"/>
  <c r="IT319" i="1"/>
  <c r="KP319" i="1"/>
  <c r="LN319" i="1"/>
  <c r="T320" i="1"/>
  <c r="LN320" i="1"/>
  <c r="BP321" i="1"/>
  <c r="CN321" i="1"/>
  <c r="EV321" i="1"/>
  <c r="GF321" i="1"/>
  <c r="JL321" i="1"/>
  <c r="BP322" i="1"/>
  <c r="AX327" i="1"/>
  <c r="JL330" i="1"/>
  <c r="BP314" i="1"/>
  <c r="CN314" i="1"/>
  <c r="CZ314" i="1"/>
  <c r="DX314" i="1"/>
  <c r="EP314" i="1"/>
  <c r="FB314" i="1"/>
  <c r="FH314" i="1"/>
  <c r="FT314" i="1"/>
  <c r="GF314" i="1"/>
  <c r="IB314" i="1"/>
  <c r="IZ314" i="1"/>
  <c r="JL314" i="1"/>
  <c r="KP314" i="1"/>
  <c r="LB314" i="1"/>
  <c r="LR314" i="1"/>
  <c r="LS314" i="1" s="1"/>
  <c r="KP317" i="1"/>
  <c r="LB317" i="1"/>
  <c r="LH317" i="1"/>
  <c r="LN317" i="1"/>
  <c r="T318" i="1"/>
  <c r="BP318" i="1"/>
  <c r="CN318" i="1"/>
  <c r="EV318" i="1"/>
  <c r="FH318" i="1"/>
  <c r="GF318" i="1"/>
  <c r="GR318" i="1"/>
  <c r="IN318" i="1"/>
  <c r="JL318" i="1"/>
  <c r="LR319" i="1"/>
  <c r="LS319" i="1" s="1"/>
  <c r="AX319" i="1"/>
  <c r="BJ319" i="1"/>
  <c r="BP319" i="1"/>
  <c r="BV319" i="1"/>
  <c r="CH319" i="1"/>
  <c r="CN319" i="1"/>
  <c r="CT319" i="1"/>
  <c r="CZ319" i="1"/>
  <c r="DF319" i="1"/>
  <c r="DX319" i="1"/>
  <c r="ED319" i="1"/>
  <c r="FN319" i="1"/>
  <c r="FT319" i="1"/>
  <c r="FZ319" i="1"/>
  <c r="GF319" i="1"/>
  <c r="JL319" i="1"/>
  <c r="N320" i="1"/>
  <c r="AL320" i="1"/>
  <c r="BJ321" i="1"/>
  <c r="CH321" i="1"/>
  <c r="DF321" i="1"/>
  <c r="ED321" i="1"/>
  <c r="EP321" i="1"/>
  <c r="FZ321" i="1"/>
  <c r="JF321" i="1"/>
  <c r="LB321" i="1"/>
  <c r="CN322" i="1"/>
  <c r="HV323" i="1"/>
  <c r="IT323" i="1"/>
  <c r="JF323" i="1"/>
  <c r="LH325" i="1"/>
  <c r="BV327" i="1"/>
  <c r="FN327" i="1"/>
  <c r="N328" i="1"/>
  <c r="AL328" i="1"/>
  <c r="FB329" i="1"/>
  <c r="GF332" i="1"/>
  <c r="FH311" i="1"/>
  <c r="FH315" i="1"/>
  <c r="LR317" i="1"/>
  <c r="LS317" i="1" s="1"/>
  <c r="FH317" i="1"/>
  <c r="N318" i="1"/>
  <c r="AL318" i="1"/>
  <c r="BJ318" i="1"/>
  <c r="CH318" i="1"/>
  <c r="DF318" i="1"/>
  <c r="ED318" i="1"/>
  <c r="EP318" i="1"/>
  <c r="FZ318" i="1"/>
  <c r="JF318" i="1"/>
  <c r="IH319" i="1"/>
  <c r="JF319" i="1"/>
  <c r="LB319" i="1"/>
  <c r="AF320" i="1"/>
  <c r="LR321" i="1"/>
  <c r="LS321" i="1" s="1"/>
  <c r="CZ321" i="1"/>
  <c r="DX321" i="1"/>
  <c r="FT321" i="1"/>
  <c r="IB321" i="1"/>
  <c r="LR323" i="1"/>
  <c r="LS323" i="1" s="1"/>
  <c r="T323" i="1"/>
  <c r="AF323" i="1"/>
  <c r="BD323" i="1"/>
  <c r="BP323" i="1"/>
  <c r="CN323" i="1"/>
  <c r="CZ323" i="1"/>
  <c r="DX323" i="1"/>
  <c r="GF324" i="1"/>
  <c r="JL324" i="1"/>
  <c r="CT327" i="1"/>
  <c r="GL327" i="1"/>
  <c r="HV327" i="1"/>
  <c r="GF328" i="1"/>
  <c r="LB330" i="1"/>
  <c r="EJ319" i="1"/>
  <c r="GR319" i="1"/>
  <c r="EJ321" i="1"/>
  <c r="GR321" i="1"/>
  <c r="T322" i="1"/>
  <c r="GR322" i="1"/>
  <c r="FB322" i="1"/>
  <c r="EV322" i="1"/>
  <c r="EP322" i="1"/>
  <c r="EJ322" i="1"/>
  <c r="FH322" i="1"/>
  <c r="GF322" i="1"/>
  <c r="IB322" i="1"/>
  <c r="KP322" i="1"/>
  <c r="LN322" i="1"/>
  <c r="MC322" i="1"/>
  <c r="KP323" i="1"/>
  <c r="LB323" i="1"/>
  <c r="LN323" i="1"/>
  <c r="N324" i="1"/>
  <c r="AL324" i="1"/>
  <c r="EP324" i="1"/>
  <c r="LR324" i="1"/>
  <c r="LS324" i="1" s="1"/>
  <c r="LR325" i="1"/>
  <c r="LS325" i="1" s="1"/>
  <c r="BP325" i="1"/>
  <c r="CN325" i="1"/>
  <c r="CZ325" i="1"/>
  <c r="DL325" i="1"/>
  <c r="DX325" i="1"/>
  <c r="EV325" i="1"/>
  <c r="FT325" i="1"/>
  <c r="GF325" i="1"/>
  <c r="HV325" i="1"/>
  <c r="IH325" i="1"/>
  <c r="IT325" i="1"/>
  <c r="JF325" i="1"/>
  <c r="T326" i="1"/>
  <c r="LN326" i="1"/>
  <c r="BP327" i="1"/>
  <c r="CN327" i="1"/>
  <c r="EV327" i="1"/>
  <c r="GF327" i="1"/>
  <c r="JL327" i="1"/>
  <c r="KV327" i="1"/>
  <c r="AX328" i="1"/>
  <c r="BV328" i="1"/>
  <c r="CN328" i="1"/>
  <c r="CZ328" i="1"/>
  <c r="GF330" i="1"/>
  <c r="AX320" i="1"/>
  <c r="BJ320" i="1"/>
  <c r="BP320" i="1"/>
  <c r="BV320" i="1"/>
  <c r="CH320" i="1"/>
  <c r="CN320" i="1"/>
  <c r="CT320" i="1"/>
  <c r="CZ320" i="1"/>
  <c r="DF320" i="1"/>
  <c r="DX320" i="1"/>
  <c r="ED320" i="1"/>
  <c r="FH320" i="1"/>
  <c r="FN320" i="1"/>
  <c r="FT320" i="1"/>
  <c r="FZ320" i="1"/>
  <c r="GF320" i="1"/>
  <c r="GL320" i="1"/>
  <c r="HV320" i="1"/>
  <c r="IB320" i="1"/>
  <c r="IH320" i="1"/>
  <c r="IT320" i="1"/>
  <c r="JF320" i="1"/>
  <c r="JL320" i="1"/>
  <c r="KP320" i="1"/>
  <c r="LB320" i="1"/>
  <c r="LR322" i="1"/>
  <c r="LS322" i="1" s="1"/>
  <c r="N322" i="1"/>
  <c r="AL322" i="1"/>
  <c r="N323" i="1"/>
  <c r="AL323" i="1"/>
  <c r="AX323" i="1"/>
  <c r="BJ323" i="1"/>
  <c r="BV323" i="1"/>
  <c r="CH323" i="1"/>
  <c r="CT323" i="1"/>
  <c r="DF323" i="1"/>
  <c r="ED323" i="1"/>
  <c r="FN323" i="1"/>
  <c r="FZ323" i="1"/>
  <c r="GL323" i="1"/>
  <c r="IB323" i="1"/>
  <c r="JL323" i="1"/>
  <c r="AF324" i="1"/>
  <c r="CZ324" i="1"/>
  <c r="DX324" i="1"/>
  <c r="FT324" i="1"/>
  <c r="IB324" i="1"/>
  <c r="IZ324" i="1"/>
  <c r="EP325" i="1"/>
  <c r="KP325" i="1"/>
  <c r="LB325" i="1"/>
  <c r="LN325" i="1"/>
  <c r="N326" i="1"/>
  <c r="AL326" i="1"/>
  <c r="BJ327" i="1"/>
  <c r="CH327" i="1"/>
  <c r="DF327" i="1"/>
  <c r="ED327" i="1"/>
  <c r="EP327" i="1"/>
  <c r="FZ327" i="1"/>
  <c r="JF327" i="1"/>
  <c r="KP327" i="1"/>
  <c r="LN327" i="1"/>
  <c r="LR328" i="1"/>
  <c r="LS328" i="1" s="1"/>
  <c r="T328" i="1"/>
  <c r="AF328" i="1"/>
  <c r="LB328" i="1"/>
  <c r="IT328" i="1"/>
  <c r="HV328" i="1"/>
  <c r="GR328" i="1"/>
  <c r="FH328" i="1"/>
  <c r="IB328" i="1"/>
  <c r="GL328" i="1"/>
  <c r="FN328" i="1"/>
  <c r="CT328" i="1"/>
  <c r="LN328" i="1"/>
  <c r="KP328" i="1"/>
  <c r="JF328" i="1"/>
  <c r="FB328" i="1"/>
  <c r="EV328" i="1"/>
  <c r="EP328" i="1"/>
  <c r="EJ328" i="1"/>
  <c r="BP328" i="1"/>
  <c r="DX328" i="1"/>
  <c r="FZ328" i="1"/>
  <c r="T330" i="1"/>
  <c r="JF330" i="1"/>
  <c r="AF331" i="1"/>
  <c r="N333" i="1"/>
  <c r="FT335" i="1"/>
  <c r="GF335" i="1"/>
  <c r="FH319" i="1"/>
  <c r="FH321" i="1"/>
  <c r="AF322" i="1"/>
  <c r="CZ322" i="1"/>
  <c r="DX322" i="1"/>
  <c r="FT322" i="1"/>
  <c r="IN322" i="1"/>
  <c r="JL322" i="1"/>
  <c r="LB322" i="1"/>
  <c r="FB324" i="1"/>
  <c r="AX325" i="1"/>
  <c r="BJ325" i="1"/>
  <c r="BV325" i="1"/>
  <c r="CH325" i="1"/>
  <c r="CT325" i="1"/>
  <c r="DF325" i="1"/>
  <c r="ED325" i="1"/>
  <c r="FN325" i="1"/>
  <c r="FZ325" i="1"/>
  <c r="GL325" i="1"/>
  <c r="IB325" i="1"/>
  <c r="JL325" i="1"/>
  <c r="MC325" i="1"/>
  <c r="AF326" i="1"/>
  <c r="LR327" i="1"/>
  <c r="LS327" i="1" s="1"/>
  <c r="CZ327" i="1"/>
  <c r="DX327" i="1"/>
  <c r="FT327" i="1"/>
  <c r="IB327" i="1"/>
  <c r="BJ328" i="1"/>
  <c r="CH328" i="1"/>
  <c r="FT328" i="1"/>
  <c r="HV330" i="1"/>
  <c r="GR330" i="1"/>
  <c r="GL330" i="1"/>
  <c r="FZ330" i="1"/>
  <c r="FN330" i="1"/>
  <c r="EV330" i="1"/>
  <c r="EJ330" i="1"/>
  <c r="ED330" i="1"/>
  <c r="DF330" i="1"/>
  <c r="CT330" i="1"/>
  <c r="CH330" i="1"/>
  <c r="BV330" i="1"/>
  <c r="BJ330" i="1"/>
  <c r="AX330" i="1"/>
  <c r="FB330" i="1"/>
  <c r="IB330" i="1"/>
  <c r="FT330" i="1"/>
  <c r="DX330" i="1"/>
  <c r="CZ330" i="1"/>
  <c r="EP330" i="1"/>
  <c r="BP332" i="1"/>
  <c r="FH323" i="1"/>
  <c r="FH325" i="1"/>
  <c r="EJ327" i="1"/>
  <c r="GR327" i="1"/>
  <c r="LR329" i="1"/>
  <c r="LS329" i="1" s="1"/>
  <c r="BD329" i="1"/>
  <c r="BP329" i="1"/>
  <c r="CN329" i="1"/>
  <c r="CZ329" i="1"/>
  <c r="DX329" i="1"/>
  <c r="EV329" i="1"/>
  <c r="FT329" i="1"/>
  <c r="GF329" i="1"/>
  <c r="HV329" i="1"/>
  <c r="IT329" i="1"/>
  <c r="JF329" i="1"/>
  <c r="KP329" i="1"/>
  <c r="LN329" i="1"/>
  <c r="N330" i="1"/>
  <c r="AL330" i="1"/>
  <c r="HV331" i="1"/>
  <c r="CN332" i="1"/>
  <c r="IB332" i="1"/>
  <c r="KP332" i="1"/>
  <c r="AL333" i="1"/>
  <c r="JL333" i="1"/>
  <c r="BD324" i="1"/>
  <c r="BP324" i="1"/>
  <c r="CN324" i="1"/>
  <c r="FH324" i="1"/>
  <c r="AX326" i="1"/>
  <c r="BJ326" i="1"/>
  <c r="BP326" i="1"/>
  <c r="BV326" i="1"/>
  <c r="CB326" i="1"/>
  <c r="CH326" i="1"/>
  <c r="CN326" i="1"/>
  <c r="CT326" i="1"/>
  <c r="CZ326" i="1"/>
  <c r="DF326" i="1"/>
  <c r="DL326" i="1"/>
  <c r="DX326" i="1"/>
  <c r="ED326" i="1"/>
  <c r="FH326" i="1"/>
  <c r="FN326" i="1"/>
  <c r="FT326" i="1"/>
  <c r="FZ326" i="1"/>
  <c r="GF326" i="1"/>
  <c r="GL326" i="1"/>
  <c r="HV326" i="1"/>
  <c r="IB326" i="1"/>
  <c r="IH326" i="1"/>
  <c r="IT326" i="1"/>
  <c r="IZ326" i="1"/>
  <c r="JF326" i="1"/>
  <c r="JL326" i="1"/>
  <c r="KP326" i="1"/>
  <c r="LB326" i="1"/>
  <c r="EP329" i="1"/>
  <c r="LR330" i="1"/>
  <c r="LS330" i="1" s="1"/>
  <c r="AF330" i="1"/>
  <c r="IT330" i="1"/>
  <c r="KP330" i="1"/>
  <c r="LN330" i="1"/>
  <c r="DL332" i="1"/>
  <c r="LN332" i="1"/>
  <c r="HV334" i="1"/>
  <c r="IT334" i="1"/>
  <c r="JF334" i="1"/>
  <c r="EJ323" i="1"/>
  <c r="EP323" i="1"/>
  <c r="EV323" i="1"/>
  <c r="FB323" i="1"/>
  <c r="GR323" i="1"/>
  <c r="EJ325" i="1"/>
  <c r="GR325" i="1"/>
  <c r="FH327" i="1"/>
  <c r="AX329" i="1"/>
  <c r="BJ329" i="1"/>
  <c r="BV329" i="1"/>
  <c r="CH329" i="1"/>
  <c r="CT329" i="1"/>
  <c r="DF329" i="1"/>
  <c r="ED329" i="1"/>
  <c r="FN329" i="1"/>
  <c r="FZ329" i="1"/>
  <c r="GL329" i="1"/>
  <c r="IB329" i="1"/>
  <c r="IN329" i="1"/>
  <c r="JL329" i="1"/>
  <c r="LB329" i="1"/>
  <c r="LR331" i="1"/>
  <c r="LS331" i="1" s="1"/>
  <c r="EP332" i="1"/>
  <c r="FB332" i="1"/>
  <c r="JF333" i="1"/>
  <c r="FH329" i="1"/>
  <c r="AX331" i="1"/>
  <c r="BV331" i="1"/>
  <c r="CT331" i="1"/>
  <c r="FB331" i="1"/>
  <c r="FN331" i="1"/>
  <c r="GL331" i="1"/>
  <c r="BJ332" i="1"/>
  <c r="CH332" i="1"/>
  <c r="DF332" i="1"/>
  <c r="ED332" i="1"/>
  <c r="FZ332" i="1"/>
  <c r="HV332" i="1"/>
  <c r="IT332" i="1"/>
  <c r="LH332" i="1"/>
  <c r="LR333" i="1"/>
  <c r="LS333" i="1" s="1"/>
  <c r="AF333" i="1"/>
  <c r="KV333" i="1"/>
  <c r="LR334" i="1"/>
  <c r="LS334" i="1" s="1"/>
  <c r="T334" i="1"/>
  <c r="AF334" i="1"/>
  <c r="BP334" i="1"/>
  <c r="CN334" i="1"/>
  <c r="CZ334" i="1"/>
  <c r="DL334" i="1"/>
  <c r="DX334" i="1"/>
  <c r="T331" i="1"/>
  <c r="LN331" i="1"/>
  <c r="LB331" i="1"/>
  <c r="KV331" i="1"/>
  <c r="KP331" i="1"/>
  <c r="JL331" i="1"/>
  <c r="JF331" i="1"/>
  <c r="IT331" i="1"/>
  <c r="BP331" i="1"/>
  <c r="CN331" i="1"/>
  <c r="EV331" i="1"/>
  <c r="FH331" i="1"/>
  <c r="GF331" i="1"/>
  <c r="GR331" i="1"/>
  <c r="LR332" i="1"/>
  <c r="LS332" i="1" s="1"/>
  <c r="CB332" i="1"/>
  <c r="CZ332" i="1"/>
  <c r="DX332" i="1"/>
  <c r="EV332" i="1"/>
  <c r="FT332" i="1"/>
  <c r="JL332" i="1"/>
  <c r="LB332" i="1"/>
  <c r="Z333" i="1"/>
  <c r="FT334" i="1"/>
  <c r="GF334" i="1"/>
  <c r="T335" i="1"/>
  <c r="EJ329" i="1"/>
  <c r="GR329" i="1"/>
  <c r="N331" i="1"/>
  <c r="AL331" i="1"/>
  <c r="BJ331" i="1"/>
  <c r="CH331" i="1"/>
  <c r="DF331" i="1"/>
  <c r="ED331" i="1"/>
  <c r="EP331" i="1"/>
  <c r="FZ331" i="1"/>
  <c r="MC331" i="1"/>
  <c r="AX332" i="1"/>
  <c r="BV332" i="1"/>
  <c r="CT332" i="1"/>
  <c r="DR332" i="1"/>
  <c r="FN332" i="1"/>
  <c r="GL332" i="1"/>
  <c r="JF332" i="1"/>
  <c r="T333" i="1"/>
  <c r="IB333" i="1"/>
  <c r="GR333" i="1"/>
  <c r="GL333" i="1"/>
  <c r="FZ333" i="1"/>
  <c r="FN333" i="1"/>
  <c r="EV333" i="1"/>
  <c r="EJ333" i="1"/>
  <c r="ED333" i="1"/>
  <c r="DR333" i="1"/>
  <c r="DF333" i="1"/>
  <c r="CT333" i="1"/>
  <c r="CH333" i="1"/>
  <c r="BV333" i="1"/>
  <c r="BJ333" i="1"/>
  <c r="AX333" i="1"/>
  <c r="LN333" i="1"/>
  <c r="LB333" i="1"/>
  <c r="KP333" i="1"/>
  <c r="BP333" i="1"/>
  <c r="CN333" i="1"/>
  <c r="DL333" i="1"/>
  <c r="FH333" i="1"/>
  <c r="GF333" i="1"/>
  <c r="BP335" i="1"/>
  <c r="CN335" i="1"/>
  <c r="CZ335" i="1"/>
  <c r="DX335" i="1"/>
  <c r="LB336" i="1"/>
  <c r="H337" i="1"/>
  <c r="EJ332" i="1"/>
  <c r="GR332" i="1"/>
  <c r="KP334" i="1"/>
  <c r="LB334" i="1"/>
  <c r="LN334" i="1"/>
  <c r="N335" i="1"/>
  <c r="AL335" i="1"/>
  <c r="AF337" i="1"/>
  <c r="DX338" i="1"/>
  <c r="BD339" i="1"/>
  <c r="JL339" i="1"/>
  <c r="N334" i="1"/>
  <c r="AL334" i="1"/>
  <c r="AX334" i="1"/>
  <c r="BJ334" i="1"/>
  <c r="BV334" i="1"/>
  <c r="CH334" i="1"/>
  <c r="CT334" i="1"/>
  <c r="DF334" i="1"/>
  <c r="ED334" i="1"/>
  <c r="FN334" i="1"/>
  <c r="FZ334" i="1"/>
  <c r="GL334" i="1"/>
  <c r="IB334" i="1"/>
  <c r="JL334" i="1"/>
  <c r="AF335" i="1"/>
  <c r="AX335" i="1"/>
  <c r="BJ335" i="1"/>
  <c r="BV335" i="1"/>
  <c r="CH335" i="1"/>
  <c r="CT335" i="1"/>
  <c r="DF335" i="1"/>
  <c r="ED335" i="1"/>
  <c r="FN335" i="1"/>
  <c r="FZ335" i="1"/>
  <c r="GL335" i="1"/>
  <c r="MC335" i="1"/>
  <c r="FH332" i="1"/>
  <c r="KV334" i="1"/>
  <c r="FH334" i="1"/>
  <c r="LR336" i="1"/>
  <c r="LS336" i="1" s="1"/>
  <c r="AX336" i="1"/>
  <c r="BJ336" i="1"/>
  <c r="BP336" i="1"/>
  <c r="BV336" i="1"/>
  <c r="CH336" i="1"/>
  <c r="CN336" i="1"/>
  <c r="CT336" i="1"/>
  <c r="CZ336" i="1"/>
  <c r="DF336" i="1"/>
  <c r="DL336" i="1"/>
  <c r="DX336" i="1"/>
  <c r="ED336" i="1"/>
  <c r="FN336" i="1"/>
  <c r="FT336" i="1"/>
  <c r="FZ336" i="1"/>
  <c r="GF336" i="1"/>
  <c r="GL336" i="1"/>
  <c r="HV336" i="1"/>
  <c r="IB336" i="1"/>
  <c r="IN336" i="1"/>
  <c r="IT336" i="1"/>
  <c r="JF336" i="1"/>
  <c r="JL336" i="1"/>
  <c r="KP336" i="1"/>
  <c r="MC337" i="1"/>
  <c r="AX338" i="1"/>
  <c r="BV338" i="1"/>
  <c r="CT338" i="1"/>
  <c r="DF338" i="1"/>
  <c r="CB339" i="1"/>
  <c r="FT339" i="1"/>
  <c r="FH335" i="1"/>
  <c r="LR335" i="1"/>
  <c r="LS335" i="1" s="1"/>
  <c r="LN336" i="1"/>
  <c r="T337" i="1"/>
  <c r="LN337" i="1"/>
  <c r="LN338" i="1"/>
  <c r="BP338" i="1"/>
  <c r="CN338" i="1"/>
  <c r="ED338" i="1"/>
  <c r="LR339" i="1"/>
  <c r="LS339" i="1" s="1"/>
  <c r="CZ339" i="1"/>
  <c r="LR341" i="1"/>
  <c r="LS341" i="1" s="1"/>
  <c r="T341" i="1"/>
  <c r="AF341" i="1"/>
  <c r="LN341" i="1"/>
  <c r="LB341" i="1"/>
  <c r="KP341" i="1"/>
  <c r="JL341" i="1"/>
  <c r="JF341" i="1"/>
  <c r="IT341" i="1"/>
  <c r="IH341" i="1"/>
  <c r="IB341" i="1"/>
  <c r="HV341" i="1"/>
  <c r="GL341" i="1"/>
  <c r="FB341" i="1"/>
  <c r="EV341" i="1"/>
  <c r="EP341" i="1"/>
  <c r="EJ341" i="1"/>
  <c r="FN341" i="1"/>
  <c r="CT341" i="1"/>
  <c r="BV341" i="1"/>
  <c r="AX341" i="1"/>
  <c r="FT341" i="1"/>
  <c r="DX341" i="1"/>
  <c r="CZ341" i="1"/>
  <c r="GR341" i="1"/>
  <c r="FZ341" i="1"/>
  <c r="ED341" i="1"/>
  <c r="DF341" i="1"/>
  <c r="CH341" i="1"/>
  <c r="BJ341" i="1"/>
  <c r="CN341" i="1"/>
  <c r="GF341" i="1"/>
  <c r="BP341" i="1"/>
  <c r="EJ334" i="1"/>
  <c r="EP334" i="1"/>
  <c r="EV334" i="1"/>
  <c r="FB334" i="1"/>
  <c r="GR334" i="1"/>
  <c r="EP336" i="1"/>
  <c r="EV336" i="1"/>
  <c r="FB336" i="1"/>
  <c r="N337" i="1"/>
  <c r="AL337" i="1"/>
  <c r="BJ338" i="1"/>
  <c r="CH338" i="1"/>
  <c r="CZ338" i="1"/>
  <c r="DX339" i="1"/>
  <c r="AX340" i="1"/>
  <c r="BJ340" i="1"/>
  <c r="BV340" i="1"/>
  <c r="CH340" i="1"/>
  <c r="CT340" i="1"/>
  <c r="DF340" i="1"/>
  <c r="ED340" i="1"/>
  <c r="FH341" i="1"/>
  <c r="EJ336" i="1"/>
  <c r="GR336" i="1"/>
  <c r="EP338" i="1"/>
  <c r="FZ338" i="1"/>
  <c r="IH338" i="1"/>
  <c r="JF338" i="1"/>
  <c r="LB338" i="1"/>
  <c r="AX339" i="1"/>
  <c r="BV339" i="1"/>
  <c r="CT339" i="1"/>
  <c r="FB339" i="1"/>
  <c r="FN339" i="1"/>
  <c r="JF339" i="1"/>
  <c r="LB339" i="1"/>
  <c r="AF340" i="1"/>
  <c r="FN340" i="1"/>
  <c r="FZ340" i="1"/>
  <c r="AX337" i="1"/>
  <c r="BD337" i="1"/>
  <c r="BJ337" i="1"/>
  <c r="BP337" i="1"/>
  <c r="BV337" i="1"/>
  <c r="CB337" i="1"/>
  <c r="CH337" i="1"/>
  <c r="CN337" i="1"/>
  <c r="CT337" i="1"/>
  <c r="CZ337" i="1"/>
  <c r="DF337" i="1"/>
  <c r="DX337" i="1"/>
  <c r="ED337" i="1"/>
  <c r="FH337" i="1"/>
  <c r="FN337" i="1"/>
  <c r="FT337" i="1"/>
  <c r="FZ337" i="1"/>
  <c r="GF337" i="1"/>
  <c r="GL337" i="1"/>
  <c r="HV337" i="1"/>
  <c r="IB337" i="1"/>
  <c r="IT337" i="1"/>
  <c r="JF337" i="1"/>
  <c r="JL337" i="1"/>
  <c r="KP337" i="1"/>
  <c r="KV337" i="1"/>
  <c r="LB337" i="1"/>
  <c r="EJ338" i="1"/>
  <c r="FT338" i="1"/>
  <c r="IB338" i="1"/>
  <c r="MC338" i="1"/>
  <c r="BP339" i="1"/>
  <c r="CN339" i="1"/>
  <c r="EV339" i="1"/>
  <c r="GF339" i="1"/>
  <c r="IB339" i="1"/>
  <c r="LN339" i="1"/>
  <c r="FH336" i="1"/>
  <c r="FB338" i="1"/>
  <c r="FN338" i="1"/>
  <c r="GL338" i="1"/>
  <c r="HV338" i="1"/>
  <c r="IT338" i="1"/>
  <c r="KP338" i="1"/>
  <c r="BJ339" i="1"/>
  <c r="CH339" i="1"/>
  <c r="DF339" i="1"/>
  <c r="ED339" i="1"/>
  <c r="EP339" i="1"/>
  <c r="FZ339" i="1"/>
  <c r="HV339" i="1"/>
  <c r="IT339" i="1"/>
  <c r="KP339" i="1"/>
  <c r="MC340" i="1"/>
  <c r="FH339" i="1"/>
  <c r="GL339" i="1"/>
  <c r="GR339" i="1"/>
  <c r="MC341" i="1"/>
  <c r="T340" i="1"/>
  <c r="LN340" i="1"/>
  <c r="BP340" i="1"/>
  <c r="CN340" i="1"/>
  <c r="CZ340" i="1"/>
  <c r="DX340" i="1"/>
  <c r="FT340" i="1"/>
  <c r="GF340" i="1"/>
  <c r="N341" i="1"/>
  <c r="AL341" i="1"/>
  <c r="EJ339" i="1"/>
  <c r="KV339" i="1"/>
  <c r="N340" i="1"/>
  <c r="AL340" i="1"/>
  <c r="FH340" i="1"/>
  <c r="GR340" i="1"/>
  <c r="LR340" i="1"/>
  <c r="LS340" i="1" s="1"/>
  <c r="KP340" i="1"/>
  <c r="LB340" i="1"/>
  <c r="EJ68" i="1" l="1"/>
  <c r="EJ86" i="1"/>
  <c r="EJ63" i="1"/>
  <c r="EJ60" i="1"/>
  <c r="EJ49" i="1"/>
  <c r="EJ47" i="1"/>
  <c r="EJ42" i="1"/>
  <c r="FN27" i="1"/>
  <c r="FH25" i="1"/>
  <c r="BP156" i="1"/>
  <c r="BP115" i="1"/>
  <c r="BP113" i="1"/>
  <c r="FH113" i="1"/>
  <c r="BP108" i="1"/>
  <c r="BP86" i="1"/>
  <c r="FH82" i="1"/>
  <c r="FH76" i="1"/>
  <c r="BP72" i="1"/>
  <c r="FN70" i="1"/>
  <c r="BP56" i="1"/>
  <c r="FN48" i="1"/>
  <c r="FN43" i="1"/>
  <c r="FH33" i="1"/>
  <c r="BP82" i="1"/>
  <c r="BP76" i="1"/>
  <c r="FH70" i="1"/>
  <c r="FH66" i="1"/>
  <c r="BP66" i="1"/>
  <c r="FN64" i="1"/>
  <c r="FH50" i="1"/>
  <c r="FH45" i="1"/>
  <c r="BP45" i="1"/>
  <c r="FN39" i="1"/>
  <c r="BP33" i="1"/>
  <c r="FH30" i="1"/>
  <c r="FH26" i="1"/>
  <c r="FH27" i="1"/>
  <c r="KV60" i="1"/>
  <c r="KV86" i="1"/>
  <c r="KV81" i="1"/>
  <c r="KV75" i="1"/>
  <c r="KV76" i="1"/>
  <c r="KV78" i="1"/>
  <c r="KV328" i="1"/>
  <c r="KV306" i="1"/>
  <c r="KV271" i="1"/>
  <c r="KV257" i="1"/>
  <c r="KV245" i="1"/>
  <c r="KV219" i="1"/>
  <c r="KV237" i="1"/>
  <c r="KV138" i="1"/>
  <c r="KV152" i="1"/>
  <c r="KV52" i="1"/>
  <c r="KV65" i="1"/>
  <c r="KV113" i="1"/>
  <c r="KV322" i="1"/>
  <c r="KV304" i="1"/>
  <c r="KV284" i="1"/>
  <c r="KV251" i="1"/>
  <c r="KV249" i="1"/>
  <c r="KV223" i="1"/>
  <c r="KV181" i="1"/>
  <c r="KV120" i="1"/>
  <c r="KV136" i="1"/>
  <c r="KV24" i="1"/>
  <c r="KV25" i="1"/>
  <c r="KV39" i="1"/>
  <c r="KV72" i="1"/>
  <c r="KV108" i="1"/>
  <c r="KV114" i="1"/>
  <c r="KV318" i="1"/>
  <c r="KV302" i="1"/>
  <c r="KV261" i="1"/>
  <c r="KV233" i="1"/>
  <c r="KV235" i="1"/>
  <c r="KV191" i="1"/>
  <c r="KV171" i="1"/>
  <c r="KV203" i="1"/>
  <c r="KV34" i="1"/>
  <c r="KV335" i="1"/>
  <c r="KV247" i="1"/>
  <c r="KV189" i="1"/>
  <c r="KV73" i="1"/>
  <c r="KV116" i="1"/>
  <c r="KV44" i="1"/>
  <c r="KV40" i="1"/>
  <c r="KV45" i="1"/>
  <c r="KV58" i="1"/>
  <c r="KV62" i="1"/>
  <c r="KV66" i="1"/>
  <c r="KV82" i="1"/>
  <c r="KV106" i="1"/>
  <c r="KV79" i="1"/>
  <c r="KV314" i="1"/>
  <c r="KV236" i="1"/>
  <c r="KV68" i="1"/>
  <c r="KV102" i="1"/>
  <c r="KV119" i="1"/>
  <c r="KV29" i="1"/>
  <c r="KV47" i="1"/>
  <c r="KV57" i="1"/>
  <c r="KV109" i="1"/>
  <c r="KV118" i="1"/>
  <c r="KV27" i="1"/>
  <c r="KV30" i="1"/>
  <c r="KV33" i="1"/>
  <c r="KV35" i="1"/>
  <c r="KV43" i="1"/>
  <c r="KV50" i="1"/>
  <c r="KV64" i="1"/>
  <c r="KV70" i="1"/>
  <c r="KV273" i="1"/>
  <c r="KV165" i="1"/>
  <c r="KV133" i="1"/>
  <c r="KV37" i="1"/>
  <c r="KV49" i="1"/>
  <c r="KV95" i="1"/>
  <c r="KV41" i="1"/>
  <c r="KV46" i="1"/>
  <c r="KV48" i="1"/>
  <c r="KV53" i="1"/>
  <c r="KV59" i="1"/>
  <c r="KV67" i="1"/>
  <c r="KV89" i="1"/>
  <c r="KV101" i="1"/>
  <c r="KV155" i="1"/>
  <c r="KV32" i="1"/>
  <c r="KV38" i="1"/>
  <c r="KV259" i="1"/>
  <c r="KV154" i="1"/>
  <c r="KV117" i="1"/>
  <c r="KV55" i="1"/>
  <c r="KV140" i="1"/>
  <c r="KV63" i="1"/>
  <c r="KV103" i="1"/>
  <c r="KV151" i="1"/>
  <c r="KV159" i="1"/>
  <c r="KV71" i="1"/>
  <c r="KV74" i="1"/>
  <c r="KV94" i="1"/>
  <c r="KV97" i="1"/>
  <c r="KV99" i="1"/>
  <c r="KV104" i="1"/>
  <c r="KV112" i="1"/>
  <c r="KV167" i="1"/>
  <c r="KV130" i="1"/>
  <c r="KV131" i="1"/>
  <c r="KV160" i="1"/>
  <c r="KV190" i="1"/>
  <c r="KV196" i="1"/>
  <c r="KV216" i="1"/>
  <c r="KV146" i="1"/>
  <c r="KV193" i="1"/>
  <c r="KV222" i="1"/>
  <c r="KV153" i="1"/>
  <c r="KV158" i="1"/>
  <c r="KV204" i="1"/>
  <c r="KV212" i="1"/>
  <c r="KV227" i="1"/>
  <c r="KV241" i="1"/>
  <c r="KV243" i="1"/>
  <c r="KV175" i="1"/>
  <c r="KV226" i="1"/>
  <c r="KV274" i="1"/>
  <c r="KV248" i="1"/>
  <c r="KV250" i="1"/>
  <c r="KV169" i="1"/>
  <c r="KV42" i="1"/>
  <c r="KV26" i="1"/>
  <c r="KV28" i="1"/>
  <c r="KV51" i="1"/>
  <c r="KV69" i="1"/>
  <c r="KV149" i="1"/>
  <c r="KV83" i="1"/>
  <c r="KV98" i="1"/>
  <c r="KV123" i="1"/>
  <c r="KV128" i="1"/>
  <c r="KV156" i="1"/>
  <c r="KV77" i="1"/>
  <c r="KV84" i="1"/>
  <c r="KV88" i="1"/>
  <c r="KV91" i="1"/>
  <c r="KV93" i="1"/>
  <c r="KV100" i="1"/>
  <c r="KV107" i="1"/>
  <c r="KV110" i="1"/>
  <c r="KV127" i="1"/>
  <c r="KV166" i="1"/>
  <c r="KV180" i="1"/>
  <c r="KV122" i="1"/>
  <c r="KV157" i="1"/>
  <c r="KV161" i="1"/>
  <c r="KV134" i="1"/>
  <c r="KV187" i="1"/>
  <c r="KV192" i="1"/>
  <c r="KV202" i="1"/>
  <c r="KV208" i="1"/>
  <c r="KV228" i="1"/>
  <c r="KV139" i="1"/>
  <c r="KV184" i="1"/>
  <c r="KV220" i="1"/>
  <c r="KV225" i="1"/>
  <c r="KV201" i="1"/>
  <c r="KV205" i="1"/>
  <c r="KV213" i="1"/>
  <c r="KV239" i="1"/>
  <c r="KV217" i="1"/>
  <c r="KV231" i="1"/>
  <c r="KV256" i="1"/>
  <c r="KV229" i="1"/>
  <c r="KV56" i="1"/>
  <c r="KV61" i="1"/>
  <c r="KV111" i="1"/>
  <c r="KV92" i="1"/>
  <c r="KV164" i="1"/>
  <c r="KV207" i="1"/>
  <c r="KV144" i="1"/>
  <c r="KV173" i="1"/>
  <c r="KV177" i="1"/>
  <c r="KV80" i="1"/>
  <c r="KV85" i="1"/>
  <c r="KV90" i="1"/>
  <c r="KV129" i="1"/>
  <c r="KV132" i="1"/>
  <c r="KV143" i="1"/>
  <c r="KV198" i="1"/>
  <c r="KV234" i="1"/>
  <c r="KV121" i="1"/>
  <c r="KV126" i="1"/>
  <c r="KV145" i="1"/>
  <c r="KV197" i="1"/>
  <c r="KV172" i="1"/>
  <c r="KV124" i="1"/>
  <c r="KV148" i="1"/>
  <c r="KV176" i="1"/>
  <c r="KV186" i="1"/>
  <c r="KV200" i="1"/>
  <c r="KV174" i="1"/>
  <c r="KV211" i="1"/>
  <c r="KV215" i="1"/>
  <c r="KV224" i="1"/>
  <c r="KV179" i="1"/>
  <c r="KV209" i="1"/>
  <c r="KV244" i="1"/>
  <c r="KV246" i="1"/>
  <c r="KV240" i="1"/>
  <c r="CB340" i="1"/>
  <c r="LH336" i="1"/>
  <c r="LH341" i="1"/>
  <c r="CB335" i="1"/>
  <c r="H340" i="1"/>
  <c r="LH329" i="1"/>
  <c r="KV326" i="1"/>
  <c r="CB330" i="1"/>
  <c r="LH323" i="1"/>
  <c r="LH328" i="1"/>
  <c r="H328" i="1"/>
  <c r="H324" i="1"/>
  <c r="KV320" i="1"/>
  <c r="KV321" i="1"/>
  <c r="H320" i="1"/>
  <c r="KV325" i="1"/>
  <c r="LH318" i="1"/>
  <c r="LH316" i="1"/>
  <c r="H316" i="1"/>
  <c r="LH311" i="1"/>
  <c r="KV313" i="1"/>
  <c r="CB306" i="1"/>
  <c r="LH312" i="1"/>
  <c r="H308" i="1"/>
  <c r="LH305" i="1"/>
  <c r="CB303" i="1"/>
  <c r="CB300" i="1"/>
  <c r="KV299" i="1"/>
  <c r="H298" i="1"/>
  <c r="CB297" i="1"/>
  <c r="KV290" i="1"/>
  <c r="KV297" i="1"/>
  <c r="KV296" i="1"/>
  <c r="LH289" i="1"/>
  <c r="H306" i="1"/>
  <c r="KV291" i="1"/>
  <c r="LH288" i="1"/>
  <c r="CB294" i="1"/>
  <c r="KV285" i="1"/>
  <c r="KV275" i="1"/>
  <c r="CB275" i="1"/>
  <c r="CB271" i="1"/>
  <c r="H288" i="1"/>
  <c r="CB286" i="1"/>
  <c r="CB281" i="1"/>
  <c r="H277" i="1"/>
  <c r="H275" i="1"/>
  <c r="KV270" i="1"/>
  <c r="LH264" i="1"/>
  <c r="KV255" i="1"/>
  <c r="H251" i="1"/>
  <c r="LH242" i="1"/>
  <c r="CB240" i="1"/>
  <c r="H269" i="1"/>
  <c r="KV267" i="1"/>
  <c r="LH265" i="1"/>
  <c r="H265" i="1"/>
  <c r="CB264" i="1"/>
  <c r="LH260" i="1"/>
  <c r="CB268" i="1"/>
  <c r="LH244" i="1"/>
  <c r="H231" i="1"/>
  <c r="H246" i="1"/>
  <c r="H236" i="1"/>
  <c r="KV238" i="1"/>
  <c r="KV221" i="1"/>
  <c r="LH179" i="1"/>
  <c r="LH246" i="1"/>
  <c r="LH211" i="1"/>
  <c r="CB173" i="1"/>
  <c r="KV163" i="1"/>
  <c r="CB162" i="1"/>
  <c r="H161" i="1"/>
  <c r="KV214" i="1"/>
  <c r="LH200" i="1"/>
  <c r="LH148" i="1"/>
  <c r="LH172" i="1"/>
  <c r="KV168" i="1"/>
  <c r="KV141" i="1"/>
  <c r="LH130" i="1"/>
  <c r="H130" i="1"/>
  <c r="KV199" i="1"/>
  <c r="CB199" i="1"/>
  <c r="LH199" i="1"/>
  <c r="LH175" i="1"/>
  <c r="KV96" i="1"/>
  <c r="CB96" i="1"/>
  <c r="CB74" i="1"/>
  <c r="KV188" i="1"/>
  <c r="KV147" i="1"/>
  <c r="CB137" i="1"/>
  <c r="H207" i="1"/>
  <c r="LH113" i="1"/>
  <c r="H93" i="1"/>
  <c r="LH101" i="1"/>
  <c r="KV54" i="1"/>
  <c r="LH109" i="1"/>
  <c r="KV105" i="1"/>
  <c r="CB331" i="1"/>
  <c r="CB302" i="1"/>
  <c r="CB292" i="1"/>
  <c r="CB255" i="1"/>
  <c r="CB253" i="1"/>
  <c r="CB161" i="1"/>
  <c r="CB187" i="1"/>
  <c r="CB197" i="1"/>
  <c r="CB108" i="1"/>
  <c r="CB113" i="1"/>
  <c r="CB111" i="1"/>
  <c r="CB25" i="1"/>
  <c r="CB27" i="1"/>
  <c r="CB44" i="1"/>
  <c r="CB129" i="1"/>
  <c r="CB328" i="1"/>
  <c r="CB298" i="1"/>
  <c r="CB282" i="1"/>
  <c r="CB267" i="1"/>
  <c r="CB219" i="1"/>
  <c r="CB159" i="1"/>
  <c r="CB150" i="1"/>
  <c r="CB193" i="1"/>
  <c r="CB82" i="1"/>
  <c r="CB76" i="1"/>
  <c r="CB102" i="1"/>
  <c r="CB154" i="1"/>
  <c r="CB318" i="1"/>
  <c r="CB284" i="1"/>
  <c r="CB278" i="1"/>
  <c r="CB280" i="1"/>
  <c r="CB236" i="1"/>
  <c r="CB257" i="1"/>
  <c r="CB138" i="1"/>
  <c r="CB109" i="1"/>
  <c r="CB136" i="1"/>
  <c r="CB72" i="1"/>
  <c r="CB86" i="1"/>
  <c r="CB65" i="1"/>
  <c r="CB296" i="1"/>
  <c r="CB165" i="1"/>
  <c r="CB79" i="1"/>
  <c r="CB29" i="1"/>
  <c r="CB34" i="1"/>
  <c r="CB75" i="1"/>
  <c r="CB49" i="1"/>
  <c r="CB38" i="1"/>
  <c r="CB43" i="1"/>
  <c r="CB48" i="1"/>
  <c r="CB92" i="1"/>
  <c r="CB105" i="1"/>
  <c r="CB333" i="1"/>
  <c r="CB265" i="1"/>
  <c r="CB73" i="1"/>
  <c r="CB68" i="1"/>
  <c r="CB78" i="1"/>
  <c r="CB142" i="1"/>
  <c r="CB63" i="1"/>
  <c r="CB26" i="1"/>
  <c r="CB41" i="1"/>
  <c r="CB45" i="1"/>
  <c r="CB46" i="1"/>
  <c r="CB50" i="1"/>
  <c r="CB53" i="1"/>
  <c r="CB55" i="1"/>
  <c r="CB56" i="1"/>
  <c r="CB59" i="1"/>
  <c r="CB61" i="1"/>
  <c r="CB66" i="1"/>
  <c r="CB67" i="1"/>
  <c r="CB69" i="1"/>
  <c r="CB316" i="1"/>
  <c r="CB229" i="1"/>
  <c r="CB115" i="1"/>
  <c r="CB81" i="1"/>
  <c r="CB106" i="1"/>
  <c r="CB42" i="1"/>
  <c r="CB54" i="1"/>
  <c r="CB60" i="1"/>
  <c r="CB118" i="1"/>
  <c r="CB123" i="1"/>
  <c r="CB145" i="1"/>
  <c r="CB28" i="1"/>
  <c r="CB30" i="1"/>
  <c r="CB31" i="1"/>
  <c r="CB33" i="1"/>
  <c r="CB36" i="1"/>
  <c r="CB39" i="1"/>
  <c r="CB40" i="1"/>
  <c r="CB51" i="1"/>
  <c r="CB58" i="1"/>
  <c r="CB62" i="1"/>
  <c r="CB64" i="1"/>
  <c r="CB70" i="1"/>
  <c r="CB57" i="1"/>
  <c r="CB89" i="1"/>
  <c r="CB140" i="1"/>
  <c r="CB32" i="1"/>
  <c r="CB83" i="1"/>
  <c r="CB95" i="1"/>
  <c r="CB93" i="1"/>
  <c r="CB97" i="1"/>
  <c r="CB104" i="1"/>
  <c r="CB184" i="1"/>
  <c r="CB234" i="1"/>
  <c r="CB135" i="1"/>
  <c r="CB186" i="1"/>
  <c r="CB166" i="1"/>
  <c r="CB180" i="1"/>
  <c r="CB190" i="1"/>
  <c r="CB226" i="1"/>
  <c r="CB119" i="1"/>
  <c r="CB160" i="1"/>
  <c r="CB164" i="1"/>
  <c r="CB172" i="1"/>
  <c r="CB196" i="1"/>
  <c r="CB198" i="1"/>
  <c r="CB208" i="1"/>
  <c r="CB143" i="1"/>
  <c r="CB153" i="1"/>
  <c r="CB249" i="1"/>
  <c r="CB189" i="1"/>
  <c r="CB191" i="1"/>
  <c r="CB205" i="1"/>
  <c r="CB213" i="1"/>
  <c r="CB218" i="1"/>
  <c r="CB220" i="1"/>
  <c r="CB231" i="1"/>
  <c r="CB233" i="1"/>
  <c r="CB244" i="1"/>
  <c r="CB247" i="1"/>
  <c r="CB266" i="1"/>
  <c r="CB101" i="1"/>
  <c r="CB24" i="1"/>
  <c r="CB98" i="1"/>
  <c r="CB47" i="1"/>
  <c r="CB103" i="1"/>
  <c r="CB128" i="1"/>
  <c r="CB207" i="1"/>
  <c r="CB122" i="1"/>
  <c r="CB177" i="1"/>
  <c r="CB192" i="1"/>
  <c r="CB71" i="1"/>
  <c r="CB77" i="1"/>
  <c r="CB84" i="1"/>
  <c r="CB88" i="1"/>
  <c r="CB90" i="1"/>
  <c r="CB100" i="1"/>
  <c r="CB127" i="1"/>
  <c r="CB167" i="1"/>
  <c r="CB185" i="1"/>
  <c r="CB125" i="1"/>
  <c r="CB141" i="1"/>
  <c r="CB169" i="1"/>
  <c r="CB194" i="1"/>
  <c r="CB204" i="1"/>
  <c r="CB134" i="1"/>
  <c r="CB152" i="1"/>
  <c r="CB163" i="1"/>
  <c r="CB139" i="1"/>
  <c r="CB149" i="1"/>
  <c r="CB179" i="1"/>
  <c r="CB181" i="1"/>
  <c r="CB201" i="1"/>
  <c r="CB211" i="1"/>
  <c r="CB222" i="1"/>
  <c r="CB214" i="1"/>
  <c r="CB215" i="1"/>
  <c r="CB245" i="1"/>
  <c r="CB262" i="1"/>
  <c r="CB239" i="1"/>
  <c r="CB246" i="1"/>
  <c r="CB248" i="1"/>
  <c r="CB250" i="1"/>
  <c r="CB274" i="1"/>
  <c r="CB256" i="1"/>
  <c r="CB258" i="1"/>
  <c r="CB290" i="1"/>
  <c r="CB37" i="1"/>
  <c r="CB52" i="1"/>
  <c r="CB35" i="1"/>
  <c r="CB212" i="1"/>
  <c r="CB116" i="1"/>
  <c r="CB121" i="1"/>
  <c r="CB155" i="1"/>
  <c r="CB87" i="1"/>
  <c r="CB94" i="1"/>
  <c r="CB107" i="1"/>
  <c r="CB168" i="1"/>
  <c r="CB202" i="1"/>
  <c r="CB120" i="1"/>
  <c r="CB124" i="1"/>
  <c r="CB146" i="1"/>
  <c r="CB148" i="1"/>
  <c r="CB176" i="1"/>
  <c r="CB178" i="1"/>
  <c r="CB200" i="1"/>
  <c r="CB147" i="1"/>
  <c r="CB151" i="1"/>
  <c r="CB210" i="1"/>
  <c r="CB235" i="1"/>
  <c r="CB241" i="1"/>
  <c r="CB209" i="1"/>
  <c r="CB272" i="1"/>
  <c r="CB223" i="1"/>
  <c r="CB237" i="1"/>
  <c r="CB251" i="1"/>
  <c r="H339" i="1"/>
  <c r="H329" i="1"/>
  <c r="H313" i="1"/>
  <c r="H305" i="1"/>
  <c r="H309" i="1"/>
  <c r="H295" i="1"/>
  <c r="H307" i="1"/>
  <c r="H281" i="1"/>
  <c r="H258" i="1"/>
  <c r="H254" i="1"/>
  <c r="H274" i="1"/>
  <c r="H252" i="1"/>
  <c r="H224" i="1"/>
  <c r="H240" i="1"/>
  <c r="H242" i="1"/>
  <c r="H204" i="1"/>
  <c r="H190" i="1"/>
  <c r="H176" i="1"/>
  <c r="H182" i="1"/>
  <c r="H152" i="1"/>
  <c r="H166" i="1"/>
  <c r="H120" i="1"/>
  <c r="H174" i="1"/>
  <c r="H147" i="1"/>
  <c r="H139" i="1"/>
  <c r="H104" i="1"/>
  <c r="H97" i="1"/>
  <c r="H88" i="1"/>
  <c r="H158" i="1"/>
  <c r="H153" i="1"/>
  <c r="H83" i="1"/>
  <c r="H63" i="1"/>
  <c r="H37" i="1"/>
  <c r="H70" i="1"/>
  <c r="H64" i="1"/>
  <c r="H58" i="1"/>
  <c r="H51" i="1"/>
  <c r="H45" i="1"/>
  <c r="H39" i="1"/>
  <c r="H33" i="1"/>
  <c r="H26" i="1"/>
  <c r="H68" i="1"/>
  <c r="H27" i="1"/>
  <c r="H89" i="1"/>
  <c r="H111" i="1"/>
  <c r="H32" i="1"/>
  <c r="H77" i="1"/>
  <c r="H78" i="1"/>
  <c r="H87" i="1"/>
  <c r="H106" i="1"/>
  <c r="H336" i="1"/>
  <c r="H325" i="1"/>
  <c r="H321" i="1"/>
  <c r="H303" i="1"/>
  <c r="H293" i="1"/>
  <c r="H289" i="1"/>
  <c r="H287" i="1"/>
  <c r="H272" i="1"/>
  <c r="H256" i="1"/>
  <c r="H237" i="1"/>
  <c r="H266" i="1"/>
  <c r="H232" i="1"/>
  <c r="H220" i="1"/>
  <c r="H230" i="1"/>
  <c r="H216" i="1"/>
  <c r="H198" i="1"/>
  <c r="H188" i="1"/>
  <c r="H212" i="1"/>
  <c r="H172" i="1"/>
  <c r="H148" i="1"/>
  <c r="H155" i="1"/>
  <c r="H119" i="1"/>
  <c r="H168" i="1"/>
  <c r="H276" i="1"/>
  <c r="H114" i="1"/>
  <c r="H102" i="1"/>
  <c r="H96" i="1"/>
  <c r="H74" i="1"/>
  <c r="H151" i="1"/>
  <c r="H125" i="1"/>
  <c r="H73" i="1"/>
  <c r="H49" i="1"/>
  <c r="H34" i="1"/>
  <c r="H69" i="1"/>
  <c r="H62" i="1"/>
  <c r="H56" i="1"/>
  <c r="H50" i="1"/>
  <c r="H43" i="1"/>
  <c r="H38" i="1"/>
  <c r="H31" i="1"/>
  <c r="H108" i="1"/>
  <c r="H54" i="1"/>
  <c r="H25" i="1"/>
  <c r="H81" i="1"/>
  <c r="H86" i="1"/>
  <c r="H75" i="1"/>
  <c r="H142" i="1"/>
  <c r="H338" i="1"/>
  <c r="H319" i="1"/>
  <c r="H317" i="1"/>
  <c r="H301" i="1"/>
  <c r="H291" i="1"/>
  <c r="H285" i="1"/>
  <c r="H279" i="1"/>
  <c r="H268" i="1"/>
  <c r="H270" i="1"/>
  <c r="H235" i="1"/>
  <c r="H262" i="1"/>
  <c r="H228" i="1"/>
  <c r="H218" i="1"/>
  <c r="H222" i="1"/>
  <c r="H208" i="1"/>
  <c r="H194" i="1"/>
  <c r="H186" i="1"/>
  <c r="H200" i="1"/>
  <c r="H164" i="1"/>
  <c r="H210" i="1"/>
  <c r="H133" i="1"/>
  <c r="H202" i="1"/>
  <c r="H156" i="1"/>
  <c r="H149" i="1"/>
  <c r="H112" i="1"/>
  <c r="H100" i="1"/>
  <c r="H94" i="1"/>
  <c r="H71" i="1"/>
  <c r="H129" i="1"/>
  <c r="H109" i="1"/>
  <c r="H82" i="1"/>
  <c r="H47" i="1"/>
  <c r="H24" i="1"/>
  <c r="H67" i="1"/>
  <c r="H61" i="1"/>
  <c r="H55" i="1"/>
  <c r="H48" i="1"/>
  <c r="H41" i="1"/>
  <c r="H36" i="1"/>
  <c r="H30" i="1"/>
  <c r="H76" i="1"/>
  <c r="H52" i="1"/>
  <c r="H131" i="1"/>
  <c r="H115" i="1"/>
  <c r="H57" i="1"/>
  <c r="H65" i="1"/>
  <c r="H311" i="1"/>
  <c r="H297" i="1"/>
  <c r="H238" i="1"/>
  <c r="H206" i="1"/>
  <c r="H160" i="1"/>
  <c r="H162" i="1"/>
  <c r="H91" i="1"/>
  <c r="H79" i="1"/>
  <c r="H59" i="1"/>
  <c r="H35" i="1"/>
  <c r="H101" i="1"/>
  <c r="H118" i="1"/>
  <c r="H315" i="1"/>
  <c r="H260" i="1"/>
  <c r="H226" i="1"/>
  <c r="H192" i="1"/>
  <c r="H180" i="1"/>
  <c r="H143" i="1"/>
  <c r="H170" i="1"/>
  <c r="H44" i="1"/>
  <c r="H53" i="1"/>
  <c r="H28" i="1"/>
  <c r="H113" i="1"/>
  <c r="H332" i="1"/>
  <c r="H299" i="1"/>
  <c r="H264" i="1"/>
  <c r="H214" i="1"/>
  <c r="H178" i="1"/>
  <c r="H127" i="1"/>
  <c r="H107" i="1"/>
  <c r="H123" i="1"/>
  <c r="H135" i="1"/>
  <c r="H46" i="1"/>
  <c r="H72" i="1"/>
  <c r="H42" i="1"/>
  <c r="H80" i="1"/>
  <c r="H110" i="1"/>
  <c r="H92" i="1"/>
  <c r="H105" i="1"/>
  <c r="H85" i="1"/>
  <c r="H250" i="1"/>
  <c r="H103" i="1"/>
  <c r="H154" i="1"/>
  <c r="H140" i="1"/>
  <c r="H116" i="1"/>
  <c r="H128" i="1"/>
  <c r="H121" i="1"/>
  <c r="H185" i="1"/>
  <c r="H138" i="1"/>
  <c r="H187" i="1"/>
  <c r="H191" i="1"/>
  <c r="H169" i="1"/>
  <c r="H201" i="1"/>
  <c r="H163" i="1"/>
  <c r="H189" i="1"/>
  <c r="H227" i="1"/>
  <c r="H215" i="1"/>
  <c r="H211" i="1"/>
  <c r="H223" i="1"/>
  <c r="H229" i="1"/>
  <c r="H243" i="1"/>
  <c r="H244" i="1"/>
  <c r="H255" i="1"/>
  <c r="H327" i="1"/>
  <c r="H196" i="1"/>
  <c r="H66" i="1"/>
  <c r="H117" i="1"/>
  <c r="H144" i="1"/>
  <c r="H193" i="1"/>
  <c r="H126" i="1"/>
  <c r="H132" i="1"/>
  <c r="H136" i="1"/>
  <c r="H234" i="1"/>
  <c r="H134" i="1"/>
  <c r="H179" i="1"/>
  <c r="H203" i="1"/>
  <c r="H209" i="1"/>
  <c r="H213" i="1"/>
  <c r="H145" i="1"/>
  <c r="H167" i="1"/>
  <c r="H175" i="1"/>
  <c r="H197" i="1"/>
  <c r="H159" i="1"/>
  <c r="H171" i="1"/>
  <c r="H173" i="1"/>
  <c r="H221" i="1"/>
  <c r="H225" i="1"/>
  <c r="H247" i="1"/>
  <c r="H245" i="1"/>
  <c r="H267" i="1"/>
  <c r="H259" i="1"/>
  <c r="H257" i="1"/>
  <c r="H283" i="1"/>
  <c r="H184" i="1"/>
  <c r="H40" i="1"/>
  <c r="H60" i="1"/>
  <c r="H90" i="1"/>
  <c r="H84" i="1"/>
  <c r="H95" i="1"/>
  <c r="H137" i="1"/>
  <c r="H150" i="1"/>
  <c r="H146" i="1"/>
  <c r="H183" i="1"/>
  <c r="H205" i="1"/>
  <c r="H181" i="1"/>
  <c r="H195" i="1"/>
  <c r="H241" i="1"/>
  <c r="H239" i="1"/>
  <c r="KV340" i="1"/>
  <c r="LH339" i="1"/>
  <c r="KV338" i="1"/>
  <c r="LH337" i="1"/>
  <c r="H341" i="1"/>
  <c r="H334" i="1"/>
  <c r="KV336" i="1"/>
  <c r="CB338" i="1"/>
  <c r="H335" i="1"/>
  <c r="LH331" i="1"/>
  <c r="CB334" i="1"/>
  <c r="H333" i="1"/>
  <c r="H323" i="1"/>
  <c r="CB329" i="1"/>
  <c r="KV330" i="1"/>
  <c r="KV329" i="1"/>
  <c r="LH327" i="1"/>
  <c r="H326" i="1"/>
  <c r="KV323" i="1"/>
  <c r="H322" i="1"/>
  <c r="KV324" i="1"/>
  <c r="CB320" i="1"/>
  <c r="CB321" i="1"/>
  <c r="LH324" i="1"/>
  <c r="LH319" i="1"/>
  <c r="KV317" i="1"/>
  <c r="CB314" i="1"/>
  <c r="H318" i="1"/>
  <c r="LH315" i="1"/>
  <c r="CB317" i="1"/>
  <c r="CB313" i="1"/>
  <c r="KV308" i="1"/>
  <c r="CB308" i="1"/>
  <c r="CB304" i="1"/>
  <c r="CB312" i="1"/>
  <c r="H312" i="1"/>
  <c r="KV310" i="1"/>
  <c r="LH303" i="1"/>
  <c r="CB315" i="1"/>
  <c r="CB309" i="1"/>
  <c r="KV305" i="1"/>
  <c r="H302" i="1"/>
  <c r="CB301" i="1"/>
  <c r="KV292" i="1"/>
  <c r="LH293" i="1"/>
  <c r="KV300" i="1"/>
  <c r="H304" i="1"/>
  <c r="LH292" i="1"/>
  <c r="KV286" i="1"/>
  <c r="CB289" i="1"/>
  <c r="KV281" i="1"/>
  <c r="KV280" i="1"/>
  <c r="LH278" i="1"/>
  <c r="H278" i="1"/>
  <c r="CB277" i="1"/>
  <c r="LH269" i="1"/>
  <c r="KV263" i="1"/>
  <c r="LH297" i="1"/>
  <c r="LH287" i="1"/>
  <c r="LH283" i="1"/>
  <c r="H282" i="1"/>
  <c r="CB276" i="1"/>
  <c r="LH272" i="1"/>
  <c r="LH257" i="1"/>
  <c r="LH255" i="1"/>
  <c r="CB252" i="1"/>
  <c r="KV230" i="1"/>
  <c r="CB270" i="1"/>
  <c r="LH267" i="1"/>
  <c r="KV260" i="1"/>
  <c r="LH256" i="1"/>
  <c r="KV253" i="1"/>
  <c r="KV252" i="1"/>
  <c r="H248" i="1"/>
  <c r="KV277" i="1"/>
  <c r="LH254" i="1"/>
  <c r="H217" i="1"/>
  <c r="H249" i="1"/>
  <c r="CB175" i="1"/>
  <c r="H253" i="1"/>
  <c r="H219" i="1"/>
  <c r="CB227" i="1"/>
  <c r="LH174" i="1"/>
  <c r="LH193" i="1"/>
  <c r="CB182" i="1"/>
  <c r="KV178" i="1"/>
  <c r="H157" i="1"/>
  <c r="KV185" i="1"/>
  <c r="KV142" i="1"/>
  <c r="CB114" i="1"/>
  <c r="CB110" i="1"/>
  <c r="CB91" i="1"/>
  <c r="CB85" i="1"/>
  <c r="CB80" i="1"/>
  <c r="H177" i="1"/>
  <c r="CB174" i="1"/>
  <c r="H122" i="1"/>
  <c r="KV115" i="1"/>
  <c r="KV31" i="1"/>
  <c r="H233" i="1"/>
  <c r="LH54" i="1"/>
  <c r="LH98" i="1"/>
  <c r="LH29" i="1"/>
  <c r="LH92" i="1"/>
  <c r="LH32" i="1"/>
  <c r="LH37" i="1"/>
  <c r="LH127" i="1"/>
  <c r="LH322" i="1"/>
  <c r="LH314" i="1"/>
  <c r="LH249" i="1"/>
  <c r="LH235" i="1"/>
  <c r="LH245" i="1"/>
  <c r="LH189" i="1"/>
  <c r="LH52" i="1"/>
  <c r="LH65" i="1"/>
  <c r="LH186" i="1"/>
  <c r="LH96" i="1"/>
  <c r="LH116" i="1"/>
  <c r="LH132" i="1"/>
  <c r="LH306" i="1"/>
  <c r="LH284" i="1"/>
  <c r="LH233" i="1"/>
  <c r="LH259" i="1"/>
  <c r="LH161" i="1"/>
  <c r="LH181" i="1"/>
  <c r="LH42" i="1"/>
  <c r="LH24" i="1"/>
  <c r="LH25" i="1"/>
  <c r="LH226" i="1"/>
  <c r="LH302" i="1"/>
  <c r="LH261" i="1"/>
  <c r="LH203" i="1"/>
  <c r="LH191" i="1"/>
  <c r="LH169" i="1"/>
  <c r="LH39" i="1"/>
  <c r="LH106" i="1"/>
  <c r="LH26" i="1"/>
  <c r="LH28" i="1"/>
  <c r="LH31" i="1"/>
  <c r="LH36" i="1"/>
  <c r="LH51" i="1"/>
  <c r="LH55" i="1"/>
  <c r="LH56" i="1"/>
  <c r="LH61" i="1"/>
  <c r="LH69" i="1"/>
  <c r="LH73" i="1"/>
  <c r="LH93" i="1"/>
  <c r="LH103" i="1"/>
  <c r="LH108" i="1"/>
  <c r="LH111" i="1"/>
  <c r="LH154" i="1"/>
  <c r="LH90" i="1"/>
  <c r="LH338" i="1"/>
  <c r="LH273" i="1"/>
  <c r="LH247" i="1"/>
  <c r="LH171" i="1"/>
  <c r="LH152" i="1"/>
  <c r="LH44" i="1"/>
  <c r="LH63" i="1"/>
  <c r="LH99" i="1"/>
  <c r="LH118" i="1"/>
  <c r="LH40" i="1"/>
  <c r="LH45" i="1"/>
  <c r="LH58" i="1"/>
  <c r="LH62" i="1"/>
  <c r="LH66" i="1"/>
  <c r="LH83" i="1"/>
  <c r="LH60" i="1"/>
  <c r="LH68" i="1"/>
  <c r="LH335" i="1"/>
  <c r="LH271" i="1"/>
  <c r="LH223" i="1"/>
  <c r="LH159" i="1"/>
  <c r="LH136" i="1"/>
  <c r="LH47" i="1"/>
  <c r="LH57" i="1"/>
  <c r="LH117" i="1"/>
  <c r="LH27" i="1"/>
  <c r="LH30" i="1"/>
  <c r="LH33" i="1"/>
  <c r="LH35" i="1"/>
  <c r="LH43" i="1"/>
  <c r="LH50" i="1"/>
  <c r="LH64" i="1"/>
  <c r="LH115" i="1"/>
  <c r="LH70" i="1"/>
  <c r="LH213" i="1"/>
  <c r="LH105" i="1"/>
  <c r="LH120" i="1"/>
  <c r="LH38" i="1"/>
  <c r="LH89" i="1"/>
  <c r="LH75" i="1"/>
  <c r="LH76" i="1"/>
  <c r="LH78" i="1"/>
  <c r="LH114" i="1"/>
  <c r="LH128" i="1"/>
  <c r="LH126" i="1"/>
  <c r="LH138" i="1"/>
  <c r="LH147" i="1"/>
  <c r="LH188" i="1"/>
  <c r="LH87" i="1"/>
  <c r="LH125" i="1"/>
  <c r="LH142" i="1"/>
  <c r="LH176" i="1"/>
  <c r="LH208" i="1"/>
  <c r="LH122" i="1"/>
  <c r="LH162" i="1"/>
  <c r="LH194" i="1"/>
  <c r="LH187" i="1"/>
  <c r="LH266" i="1"/>
  <c r="LH137" i="1"/>
  <c r="LH163" i="1"/>
  <c r="LH190" i="1"/>
  <c r="LH196" i="1"/>
  <c r="LH197" i="1"/>
  <c r="LH215" i="1"/>
  <c r="LH225" i="1"/>
  <c r="LH232" i="1"/>
  <c r="LH195" i="1"/>
  <c r="LH220" i="1"/>
  <c r="LH228" i="1"/>
  <c r="LH224" i="1"/>
  <c r="LH238" i="1"/>
  <c r="LH290" i="1"/>
  <c r="LH236" i="1"/>
  <c r="LH251" i="1"/>
  <c r="LH270" i="1"/>
  <c r="LH133" i="1"/>
  <c r="LH219" i="1"/>
  <c r="LH48" i="1"/>
  <c r="LH53" i="1"/>
  <c r="LH82" i="1"/>
  <c r="LH95" i="1"/>
  <c r="LH140" i="1"/>
  <c r="LH79" i="1"/>
  <c r="LH81" i="1"/>
  <c r="LH151" i="1"/>
  <c r="LH202" i="1"/>
  <c r="LH207" i="1"/>
  <c r="LH141" i="1"/>
  <c r="LH177" i="1"/>
  <c r="LH205" i="1"/>
  <c r="LH71" i="1"/>
  <c r="LH94" i="1"/>
  <c r="LH97" i="1"/>
  <c r="LH104" i="1"/>
  <c r="LH112" i="1"/>
  <c r="LH167" i="1"/>
  <c r="LH234" i="1"/>
  <c r="LH121" i="1"/>
  <c r="LH131" i="1"/>
  <c r="LH135" i="1"/>
  <c r="LH144" i="1"/>
  <c r="LH158" i="1"/>
  <c r="LH160" i="1"/>
  <c r="LH165" i="1"/>
  <c r="LH170" i="1"/>
  <c r="LH173" i="1"/>
  <c r="LH182" i="1"/>
  <c r="LH216" i="1"/>
  <c r="LH146" i="1"/>
  <c r="LH164" i="1"/>
  <c r="LH198" i="1"/>
  <c r="LH153" i="1"/>
  <c r="LH168" i="1"/>
  <c r="LH204" i="1"/>
  <c r="LH227" i="1"/>
  <c r="LH218" i="1"/>
  <c r="LH241" i="1"/>
  <c r="LH212" i="1"/>
  <c r="LH214" i="1"/>
  <c r="LH221" i="1"/>
  <c r="LH274" i="1"/>
  <c r="LH248" i="1"/>
  <c r="LH243" i="1"/>
  <c r="LH250" i="1"/>
  <c r="LH258" i="1"/>
  <c r="LH252" i="1"/>
  <c r="LH253" i="1"/>
  <c r="LH34" i="1"/>
  <c r="LH304" i="1"/>
  <c r="LH119" i="1"/>
  <c r="LH67" i="1"/>
  <c r="LH72" i="1"/>
  <c r="LH102" i="1"/>
  <c r="LH129" i="1"/>
  <c r="LH156" i="1"/>
  <c r="LH150" i="1"/>
  <c r="LH206" i="1"/>
  <c r="LH74" i="1"/>
  <c r="LH77" i="1"/>
  <c r="LH84" i="1"/>
  <c r="LH88" i="1"/>
  <c r="LH91" i="1"/>
  <c r="LH100" i="1"/>
  <c r="LH107" i="1"/>
  <c r="LH110" i="1"/>
  <c r="LH149" i="1"/>
  <c r="LH157" i="1"/>
  <c r="LH166" i="1"/>
  <c r="LH180" i="1"/>
  <c r="LH185" i="1"/>
  <c r="LH178" i="1"/>
  <c r="LH183" i="1"/>
  <c r="LH184" i="1"/>
  <c r="LH134" i="1"/>
  <c r="LH155" i="1"/>
  <c r="LH139" i="1"/>
  <c r="LH217" i="1"/>
  <c r="LH201" i="1"/>
  <c r="LH222" i="1"/>
  <c r="LH239" i="1"/>
  <c r="LH231" i="1"/>
  <c r="LH229" i="1"/>
  <c r="LH276" i="1"/>
  <c r="LH281" i="1"/>
  <c r="LH340" i="1"/>
  <c r="CB341" i="1"/>
  <c r="KV341" i="1"/>
  <c r="CB336" i="1"/>
  <c r="LH334" i="1"/>
  <c r="KV332" i="1"/>
  <c r="LH333" i="1"/>
  <c r="H331" i="1"/>
  <c r="H330" i="1"/>
  <c r="LH326" i="1"/>
  <c r="CB324" i="1"/>
  <c r="LH330" i="1"/>
  <c r="CB327" i="1"/>
  <c r="LH320" i="1"/>
  <c r="CB325" i="1"/>
  <c r="CB323" i="1"/>
  <c r="CB322" i="1"/>
  <c r="CB319" i="1"/>
  <c r="LH321" i="1"/>
  <c r="KV319" i="1"/>
  <c r="KV316" i="1"/>
  <c r="CB310" i="1"/>
  <c r="KV315" i="1"/>
  <c r="H314" i="1"/>
  <c r="KV311" i="1"/>
  <c r="LH310" i="1"/>
  <c r="KV301" i="1"/>
  <c r="LH307" i="1"/>
  <c r="CB305" i="1"/>
  <c r="LH299" i="1"/>
  <c r="H310" i="1"/>
  <c r="LH309" i="1"/>
  <c r="LH296" i="1"/>
  <c r="H296" i="1"/>
  <c r="H292" i="1"/>
  <c r="LH300" i="1"/>
  <c r="H300" i="1"/>
  <c r="KV295" i="1"/>
  <c r="KV287" i="1"/>
  <c r="LH279" i="1"/>
  <c r="LH298" i="1"/>
  <c r="KV294" i="1"/>
  <c r="CB287" i="1"/>
  <c r="KV282" i="1"/>
  <c r="CB279" i="1"/>
  <c r="LH277" i="1"/>
  <c r="LH275" i="1"/>
  <c r="CB273" i="1"/>
  <c r="KV269" i="1"/>
  <c r="CB269" i="1"/>
  <c r="CB263" i="1"/>
  <c r="CB291" i="1"/>
  <c r="CB288" i="1"/>
  <c r="LH285" i="1"/>
  <c r="KV272" i="1"/>
  <c r="LH268" i="1"/>
  <c r="LH262" i="1"/>
  <c r="KV242" i="1"/>
  <c r="CB242" i="1"/>
  <c r="CB232" i="1"/>
  <c r="KV265" i="1"/>
  <c r="KV289" i="1"/>
  <c r="CB217" i="1"/>
  <c r="CB225" i="1"/>
  <c r="KV218" i="1"/>
  <c r="CB224" i="1"/>
  <c r="CB228" i="1"/>
  <c r="LH210" i="1"/>
  <c r="CB183" i="1"/>
  <c r="KV182" i="1"/>
  <c r="KV170" i="1"/>
  <c r="CB170" i="1"/>
  <c r="CB158" i="1"/>
  <c r="KV206" i="1"/>
  <c r="CB206" i="1"/>
  <c r="H199" i="1"/>
  <c r="CB156" i="1"/>
  <c r="H141" i="1"/>
  <c r="KV183" i="1"/>
  <c r="CB157" i="1"/>
  <c r="LH145" i="1"/>
  <c r="H124" i="1"/>
  <c r="H165" i="1"/>
  <c r="LH85" i="1"/>
  <c r="LH80" i="1"/>
  <c r="CB117" i="1"/>
  <c r="H98" i="1"/>
  <c r="LH46" i="1"/>
  <c r="LH41" i="1"/>
  <c r="KV36" i="1"/>
  <c r="LH237" i="1"/>
  <c r="CN72" i="1"/>
  <c r="CN42" i="1"/>
  <c r="EJ57" i="1"/>
  <c r="EJ52" i="1"/>
  <c r="EJ32" i="1"/>
  <c r="EJ29" i="1"/>
  <c r="EJ98" i="1"/>
  <c r="FH57" i="1"/>
  <c r="BP52" i="1"/>
  <c r="EP337" i="1"/>
  <c r="EP320" i="1"/>
  <c r="EP304" i="1"/>
  <c r="EP271" i="1"/>
  <c r="EP259" i="1"/>
  <c r="EP251" i="1"/>
  <c r="EP231" i="1"/>
  <c r="EP189" i="1"/>
  <c r="EP171" i="1"/>
  <c r="EP203" i="1"/>
  <c r="EP134" i="1"/>
  <c r="EP119" i="1"/>
  <c r="EP110" i="1"/>
  <c r="EP335" i="1"/>
  <c r="EP299" i="1"/>
  <c r="EP289" i="1"/>
  <c r="EP269" i="1"/>
  <c r="EP255" i="1"/>
  <c r="EP247" i="1"/>
  <c r="EP225" i="1"/>
  <c r="EP165" i="1"/>
  <c r="EP159" i="1"/>
  <c r="EP201" i="1"/>
  <c r="EP124" i="1"/>
  <c r="EP163" i="1"/>
  <c r="EP107" i="1"/>
  <c r="AX324" i="1"/>
  <c r="AX298" i="1"/>
  <c r="AX261" i="1"/>
  <c r="AX249" i="1"/>
  <c r="AX217" i="1"/>
  <c r="AX219" i="1"/>
  <c r="AX183" i="1"/>
  <c r="AX175" i="1"/>
  <c r="AX205" i="1"/>
  <c r="AX95" i="1"/>
  <c r="AX55" i="1"/>
  <c r="AX93" i="1"/>
  <c r="AX109" i="1"/>
  <c r="AX30" i="1"/>
  <c r="AX96" i="1"/>
  <c r="AX99" i="1"/>
  <c r="AX35" i="1"/>
  <c r="AX314" i="1"/>
  <c r="AX300" i="1"/>
  <c r="AX265" i="1"/>
  <c r="AX245" i="1"/>
  <c r="AX155" i="1"/>
  <c r="AX215" i="1"/>
  <c r="AX171" i="1"/>
  <c r="AX161" i="1"/>
  <c r="AX132" i="1"/>
  <c r="AX87" i="1"/>
  <c r="AX50" i="1"/>
  <c r="AX89" i="1"/>
  <c r="AX73" i="1"/>
  <c r="AX25" i="1"/>
  <c r="AX90" i="1"/>
  <c r="AX83" i="1"/>
  <c r="LN70" i="1"/>
  <c r="LN335" i="1"/>
  <c r="LN300" i="1"/>
  <c r="LN282" i="1"/>
  <c r="LN233" i="1"/>
  <c r="LN217" i="1"/>
  <c r="LN189" i="1"/>
  <c r="LN165" i="1"/>
  <c r="LN99" i="1"/>
  <c r="LN187" i="1"/>
  <c r="LN66" i="1"/>
  <c r="LN38" i="1"/>
  <c r="LN90" i="1"/>
  <c r="LN324" i="1"/>
  <c r="LN292" i="1"/>
  <c r="LN255" i="1"/>
  <c r="LN267" i="1"/>
  <c r="LN223" i="1"/>
  <c r="LN175" i="1"/>
  <c r="LN173" i="1"/>
  <c r="LN61" i="1"/>
  <c r="LN93" i="1"/>
  <c r="LN58" i="1"/>
  <c r="LN191" i="1"/>
  <c r="LN132" i="1"/>
  <c r="LN27" i="1"/>
  <c r="LN304" i="1"/>
  <c r="LN290" i="1"/>
  <c r="LN271" i="1"/>
  <c r="LN232" i="1"/>
  <c r="LN205" i="1"/>
  <c r="LN144" i="1"/>
  <c r="LN119" i="1"/>
  <c r="LN50" i="1"/>
  <c r="LN87" i="1"/>
  <c r="LN55" i="1"/>
  <c r="LN169" i="1"/>
  <c r="LN40" i="1"/>
  <c r="HV333" i="1"/>
  <c r="HV316" i="1"/>
  <c r="HV298" i="1"/>
  <c r="HV249" i="1"/>
  <c r="HV217" i="1"/>
  <c r="HV156" i="1"/>
  <c r="HV191" i="1"/>
  <c r="HV144" i="1"/>
  <c r="HV169" i="1"/>
  <c r="HV122" i="1"/>
  <c r="HV173" i="1"/>
  <c r="HV95" i="1"/>
  <c r="HV99" i="1"/>
  <c r="HV61" i="1"/>
  <c r="HV96" i="1"/>
  <c r="HV55" i="1"/>
  <c r="HV30" i="1"/>
  <c r="HV322" i="1"/>
  <c r="HV306" i="1"/>
  <c r="HV284" i="1"/>
  <c r="HV286" i="1"/>
  <c r="HV273" i="1"/>
  <c r="HV203" i="1"/>
  <c r="HV175" i="1"/>
  <c r="HV136" i="1"/>
  <c r="HV165" i="1"/>
  <c r="HV84" i="1"/>
  <c r="HV121" i="1"/>
  <c r="HV93" i="1"/>
  <c r="HV89" i="1"/>
  <c r="HV58" i="1"/>
  <c r="HV90" i="1"/>
  <c r="HV40" i="1"/>
  <c r="HV340" i="1"/>
  <c r="HV314" i="1"/>
  <c r="HV302" i="1"/>
  <c r="HV261" i="1"/>
  <c r="HV245" i="1"/>
  <c r="HV219" i="1"/>
  <c r="HV189" i="1"/>
  <c r="HV213" i="1"/>
  <c r="HV223" i="1"/>
  <c r="HV120" i="1"/>
  <c r="HV87" i="1"/>
  <c r="HV109" i="1"/>
  <c r="HV83" i="1"/>
  <c r="HV69" i="1"/>
  <c r="HV50" i="1"/>
  <c r="HV106" i="1"/>
  <c r="HV39" i="1"/>
  <c r="HV49" i="1"/>
  <c r="FB333" i="1"/>
  <c r="FB310" i="1"/>
  <c r="FB289" i="1"/>
  <c r="FB275" i="1"/>
  <c r="FB247" i="1"/>
  <c r="FB269" i="1"/>
  <c r="FB223" i="1"/>
  <c r="FB201" i="1"/>
  <c r="FB191" i="1"/>
  <c r="FB165" i="1"/>
  <c r="FB173" i="1"/>
  <c r="FB124" i="1"/>
  <c r="FB56" i="1"/>
  <c r="FB28" i="1"/>
  <c r="FB88" i="1"/>
  <c r="FB77" i="1"/>
  <c r="FB94" i="1"/>
  <c r="FB43" i="1"/>
  <c r="FB107" i="1"/>
  <c r="FB138" i="1"/>
  <c r="FB59" i="1"/>
  <c r="FB36" i="1"/>
  <c r="FB335" i="1"/>
  <c r="FB308" i="1"/>
  <c r="FB288" i="1"/>
  <c r="FB267" i="1"/>
  <c r="FB235" i="1"/>
  <c r="FB263" i="1"/>
  <c r="FB211" i="1"/>
  <c r="FB179" i="1"/>
  <c r="FB231" i="1"/>
  <c r="FB163" i="1"/>
  <c r="FB159" i="1"/>
  <c r="FB104" i="1"/>
  <c r="FB48" i="1"/>
  <c r="FB146" i="1"/>
  <c r="FB81" i="1"/>
  <c r="FB75" i="1"/>
  <c r="FB62" i="1"/>
  <c r="FB26" i="1"/>
  <c r="FB102" i="1"/>
  <c r="FB70" i="1"/>
  <c r="FB53" i="1"/>
  <c r="FB31" i="1"/>
  <c r="FB340" i="1"/>
  <c r="FB326" i="1"/>
  <c r="FB304" i="1"/>
  <c r="FB259" i="1"/>
  <c r="FB253" i="1"/>
  <c r="FB271" i="1"/>
  <c r="FB233" i="1"/>
  <c r="FB209" i="1"/>
  <c r="FB156" i="1"/>
  <c r="FB195" i="1"/>
  <c r="FB161" i="1"/>
  <c r="FB171" i="1"/>
  <c r="FB97" i="1"/>
  <c r="FB41" i="1"/>
  <c r="FB119" i="1"/>
  <c r="FB80" i="1"/>
  <c r="FB74" i="1"/>
  <c r="FB51" i="1"/>
  <c r="FB112" i="1"/>
  <c r="FB85" i="1"/>
  <c r="FB67" i="1"/>
  <c r="FB39" i="1"/>
  <c r="Z339" i="1"/>
  <c r="Z327" i="1"/>
  <c r="Z319" i="1"/>
  <c r="Z315" i="1"/>
  <c r="Z303" i="1"/>
  <c r="Z295" i="1"/>
  <c r="Z279" i="1"/>
  <c r="Z272" i="1"/>
  <c r="Z260" i="1"/>
  <c r="Z235" i="1"/>
  <c r="Z262" i="1"/>
  <c r="Z226" i="1"/>
  <c r="Z218" i="1"/>
  <c r="Z216" i="1"/>
  <c r="Z228" i="1"/>
  <c r="Z202" i="1"/>
  <c r="Z192" i="1"/>
  <c r="Z176" i="1"/>
  <c r="Z180" i="1"/>
  <c r="Z238" i="1"/>
  <c r="Z135" i="1"/>
  <c r="Z123" i="1"/>
  <c r="Z162" i="1"/>
  <c r="Z182" i="1"/>
  <c r="Z200" i="1"/>
  <c r="Z104" i="1"/>
  <c r="Z91" i="1"/>
  <c r="Z153" i="1"/>
  <c r="Z120" i="1"/>
  <c r="Z69" i="1"/>
  <c r="Z50" i="1"/>
  <c r="Z32" i="1"/>
  <c r="Z89" i="1"/>
  <c r="Z64" i="1"/>
  <c r="Z53" i="1"/>
  <c r="Z43" i="1"/>
  <c r="Z36" i="1"/>
  <c r="Z26" i="1"/>
  <c r="Z83" i="1"/>
  <c r="Z44" i="1"/>
  <c r="Z93" i="1"/>
  <c r="Z95" i="1"/>
  <c r="Z61" i="1"/>
  <c r="Z29" i="1"/>
  <c r="Z338" i="1"/>
  <c r="Z325" i="1"/>
  <c r="Z317" i="1"/>
  <c r="Z309" i="1"/>
  <c r="Z297" i="1"/>
  <c r="Z291" i="1"/>
  <c r="Z285" i="1"/>
  <c r="Z270" i="1"/>
  <c r="Z256" i="1"/>
  <c r="Z233" i="1"/>
  <c r="Z299" i="1"/>
  <c r="Z224" i="1"/>
  <c r="Z250" i="1"/>
  <c r="Z258" i="1"/>
  <c r="Z212" i="1"/>
  <c r="Z198" i="1"/>
  <c r="Z188" i="1"/>
  <c r="Z214" i="1"/>
  <c r="Z172" i="1"/>
  <c r="Z174" i="1"/>
  <c r="Z133" i="1"/>
  <c r="Z119" i="1"/>
  <c r="Z158" i="1"/>
  <c r="Z155" i="1"/>
  <c r="Z151" i="1"/>
  <c r="Z100" i="1"/>
  <c r="Z88" i="1"/>
  <c r="Z141" i="1"/>
  <c r="Z114" i="1"/>
  <c r="Z58" i="1"/>
  <c r="Z42" i="1"/>
  <c r="Z106" i="1"/>
  <c r="Z84" i="1"/>
  <c r="Z62" i="1"/>
  <c r="Z51" i="1"/>
  <c r="Z41" i="1"/>
  <c r="Z33" i="1"/>
  <c r="Z147" i="1"/>
  <c r="Z66" i="1"/>
  <c r="Z30" i="1"/>
  <c r="Z116" i="1"/>
  <c r="Z73" i="1"/>
  <c r="Z54" i="1"/>
  <c r="Z25" i="1"/>
  <c r="Z336" i="1"/>
  <c r="Z332" i="1"/>
  <c r="Z313" i="1"/>
  <c r="Z305" i="1"/>
  <c r="Z293" i="1"/>
  <c r="Z289" i="1"/>
  <c r="Z281" i="1"/>
  <c r="Z268" i="1"/>
  <c r="Z274" i="1"/>
  <c r="Z287" i="1"/>
  <c r="Z252" i="1"/>
  <c r="Z222" i="1"/>
  <c r="Z242" i="1"/>
  <c r="Z254" i="1"/>
  <c r="Z206" i="1"/>
  <c r="Z196" i="1"/>
  <c r="Z186" i="1"/>
  <c r="Z210" i="1"/>
  <c r="Z160" i="1"/>
  <c r="Z168" i="1"/>
  <c r="Z129" i="1"/>
  <c r="Z237" i="1"/>
  <c r="Z156" i="1"/>
  <c r="Z143" i="1"/>
  <c r="Z112" i="1"/>
  <c r="Z97" i="1"/>
  <c r="Z74" i="1"/>
  <c r="Z131" i="1"/>
  <c r="Z99" i="1"/>
  <c r="Z55" i="1"/>
  <c r="Z35" i="1"/>
  <c r="Z102" i="1"/>
  <c r="Z70" i="1"/>
  <c r="Z59" i="1"/>
  <c r="Z48" i="1"/>
  <c r="Z39" i="1"/>
  <c r="Z31" i="1"/>
  <c r="Z109" i="1"/>
  <c r="Z49" i="1"/>
  <c r="Z178" i="1"/>
  <c r="Z103" i="1"/>
  <c r="Z68" i="1"/>
  <c r="Z45" i="1"/>
  <c r="Z329" i="1"/>
  <c r="Z307" i="1"/>
  <c r="Z266" i="1"/>
  <c r="Z230" i="1"/>
  <c r="Z184" i="1"/>
  <c r="Z127" i="1"/>
  <c r="Z107" i="1"/>
  <c r="Z87" i="1"/>
  <c r="Z67" i="1"/>
  <c r="Z28" i="1"/>
  <c r="Z96" i="1"/>
  <c r="Z79" i="1"/>
  <c r="Z115" i="1"/>
  <c r="Z117" i="1"/>
  <c r="Z321" i="1"/>
  <c r="Z283" i="1"/>
  <c r="Z277" i="1"/>
  <c r="Z246" i="1"/>
  <c r="Z190" i="1"/>
  <c r="Z170" i="1"/>
  <c r="Z94" i="1"/>
  <c r="Z52" i="1"/>
  <c r="Z56" i="1"/>
  <c r="Z90" i="1"/>
  <c r="Z63" i="1"/>
  <c r="Z105" i="1"/>
  <c r="Z76" i="1"/>
  <c r="Z82" i="1"/>
  <c r="Z118" i="1"/>
  <c r="Z311" i="1"/>
  <c r="Z276" i="1"/>
  <c r="Z232" i="1"/>
  <c r="Z204" i="1"/>
  <c r="Z148" i="1"/>
  <c r="Z208" i="1"/>
  <c r="Z71" i="1"/>
  <c r="Z34" i="1"/>
  <c r="Z46" i="1"/>
  <c r="Z47" i="1"/>
  <c r="Z40" i="1"/>
  <c r="Z57" i="1"/>
  <c r="Z60" i="1"/>
  <c r="Z86" i="1"/>
  <c r="Z113" i="1"/>
  <c r="Z220" i="1"/>
  <c r="Z125" i="1"/>
  <c r="Z72" i="1"/>
  <c r="Z134" i="1"/>
  <c r="Z98" i="1"/>
  <c r="Z152" i="1"/>
  <c r="Z122" i="1"/>
  <c r="Z140" i="1"/>
  <c r="Z142" i="1"/>
  <c r="Z159" i="1"/>
  <c r="Z234" i="1"/>
  <c r="Z195" i="1"/>
  <c r="Z169" i="1"/>
  <c r="Z221" i="1"/>
  <c r="Z194" i="1"/>
  <c r="Z101" i="1"/>
  <c r="Z110" i="1"/>
  <c r="Z111" i="1"/>
  <c r="Z77" i="1"/>
  <c r="Z80" i="1"/>
  <c r="Z171" i="1"/>
  <c r="Z189" i="1"/>
  <c r="Z197" i="1"/>
  <c r="Z121" i="1"/>
  <c r="Z265" i="1"/>
  <c r="Z161" i="1"/>
  <c r="Z165" i="1"/>
  <c r="Z301" i="1"/>
  <c r="Z166" i="1"/>
  <c r="Z38" i="1"/>
  <c r="Z37" i="1"/>
  <c r="Z65" i="1"/>
  <c r="Z27" i="1"/>
  <c r="Z136" i="1"/>
  <c r="Z124" i="1"/>
  <c r="Z130" i="1"/>
  <c r="Z138" i="1"/>
  <c r="Z128" i="1"/>
  <c r="Z145" i="1"/>
  <c r="Z149" i="1"/>
  <c r="Z154" i="1"/>
  <c r="Z173" i="1"/>
  <c r="Z181" i="1"/>
  <c r="Z126" i="1"/>
  <c r="Z146" i="1"/>
  <c r="Z187" i="1"/>
  <c r="Z191" i="1"/>
  <c r="Z217" i="1"/>
  <c r="Z139" i="1"/>
  <c r="Z75" i="1"/>
  <c r="Z81" i="1"/>
  <c r="Z92" i="1"/>
  <c r="Z132" i="1"/>
  <c r="Z157" i="1"/>
  <c r="Z185" i="1"/>
  <c r="Z207" i="1"/>
  <c r="Z223" i="1"/>
  <c r="Z229" i="1"/>
  <c r="Z211" i="1"/>
  <c r="Z227" i="1"/>
  <c r="Z248" i="1"/>
  <c r="Z245" i="1"/>
  <c r="Z251" i="1"/>
  <c r="Z243" i="1"/>
  <c r="Z278" i="1"/>
  <c r="Z296" i="1"/>
  <c r="Z269" i="1"/>
  <c r="Z271" i="1"/>
  <c r="Z273" i="1"/>
  <c r="Z286" i="1"/>
  <c r="Z164" i="1"/>
  <c r="Z24" i="1"/>
  <c r="Z108" i="1"/>
  <c r="Z177" i="1"/>
  <c r="Z203" i="1"/>
  <c r="Z225" i="1"/>
  <c r="Z257" i="1"/>
  <c r="Z215" i="1"/>
  <c r="Z244" i="1"/>
  <c r="Z249" i="1"/>
  <c r="Z231" i="1"/>
  <c r="Z241" i="1"/>
  <c r="Z280" i="1"/>
  <c r="Z253" i="1"/>
  <c r="Z267" i="1"/>
  <c r="Z259" i="1"/>
  <c r="Z261" i="1"/>
  <c r="Z78" i="1"/>
  <c r="Z144" i="1"/>
  <c r="Z163" i="1"/>
  <c r="Z209" i="1"/>
  <c r="Z167" i="1"/>
  <c r="Z175" i="1"/>
  <c r="Z205" i="1"/>
  <c r="Z275" i="1"/>
  <c r="Z282" i="1"/>
  <c r="Z341" i="1"/>
  <c r="IN341" i="1"/>
  <c r="DR338" i="1"/>
  <c r="IH336" i="1"/>
  <c r="DR335" i="1"/>
  <c r="DR334" i="1"/>
  <c r="Z334" i="1"/>
  <c r="BD335" i="1"/>
  <c r="IN333" i="1"/>
  <c r="IH332" i="1"/>
  <c r="IH331" i="1"/>
  <c r="BD332" i="1"/>
  <c r="Z330" i="1"/>
  <c r="BD330" i="1"/>
  <c r="IN328" i="1"/>
  <c r="IN325" i="1"/>
  <c r="IH328" i="1"/>
  <c r="IN323" i="1"/>
  <c r="BD320" i="1"/>
  <c r="IH323" i="1"/>
  <c r="DR319" i="1"/>
  <c r="DR318" i="1"/>
  <c r="Z318" i="1"/>
  <c r="DR317" i="1"/>
  <c r="Z314" i="1"/>
  <c r="BD310" i="1"/>
  <c r="IH304" i="1"/>
  <c r="DR315" i="1"/>
  <c r="IH312" i="1"/>
  <c r="Z312" i="1"/>
  <c r="Z310" i="1"/>
  <c r="Z308" i="1"/>
  <c r="BD305" i="1"/>
  <c r="IH313" i="1"/>
  <c r="Z306" i="1"/>
  <c r="Z304" i="1"/>
  <c r="IH301" i="1"/>
  <c r="BD299" i="1"/>
  <c r="BD297" i="1"/>
  <c r="IN293" i="1"/>
  <c r="IH290" i="1"/>
  <c r="IN292" i="1"/>
  <c r="IH289" i="1"/>
  <c r="DR291" i="1"/>
  <c r="IN294" i="1"/>
  <c r="DR283" i="1"/>
  <c r="IH294" i="1"/>
  <c r="BD287" i="1"/>
  <c r="IH285" i="1"/>
  <c r="BD279" i="1"/>
  <c r="IH275" i="1"/>
  <c r="BD271" i="1"/>
  <c r="IH269" i="1"/>
  <c r="IN263" i="1"/>
  <c r="IN259" i="1"/>
  <c r="Z292" i="1"/>
  <c r="BD281" i="1"/>
  <c r="DR270" i="1"/>
  <c r="IH260" i="1"/>
  <c r="DR252" i="1"/>
  <c r="IH232" i="1"/>
  <c r="IN279" i="1"/>
  <c r="IH267" i="1"/>
  <c r="IH266" i="1"/>
  <c r="BD250" i="1"/>
  <c r="IH239" i="1"/>
  <c r="BD233" i="1"/>
  <c r="IN231" i="1"/>
  <c r="IN244" i="1"/>
  <c r="DR222" i="1"/>
  <c r="BD215" i="1"/>
  <c r="IN248" i="1"/>
  <c r="Z236" i="1"/>
  <c r="BD203" i="1"/>
  <c r="IH181" i="1"/>
  <c r="BD181" i="1"/>
  <c r="BD175" i="1"/>
  <c r="IH225" i="1"/>
  <c r="IH224" i="1"/>
  <c r="BD224" i="1"/>
  <c r="BD216" i="1"/>
  <c r="BD212" i="1"/>
  <c r="IH200" i="1"/>
  <c r="DR200" i="1"/>
  <c r="Z199" i="1"/>
  <c r="IN194" i="1"/>
  <c r="IN163" i="1"/>
  <c r="DR147" i="1"/>
  <c r="BD143" i="1"/>
  <c r="Z179" i="1"/>
  <c r="BD156" i="1"/>
  <c r="DR146" i="1"/>
  <c r="BD124" i="1"/>
  <c r="IN158" i="1"/>
  <c r="BD207" i="1"/>
  <c r="DR207" i="1"/>
  <c r="DR314" i="1"/>
  <c r="DR298" i="1"/>
  <c r="DR261" i="1"/>
  <c r="DR273" i="1"/>
  <c r="DR217" i="1"/>
  <c r="DR165" i="1"/>
  <c r="DR173" i="1"/>
  <c r="DR171" i="1"/>
  <c r="DR84" i="1"/>
  <c r="DR175" i="1"/>
  <c r="DR101" i="1"/>
  <c r="DR103" i="1"/>
  <c r="DR30" i="1"/>
  <c r="DR114" i="1"/>
  <c r="DR83" i="1"/>
  <c r="DR61" i="1"/>
  <c r="DR316" i="1"/>
  <c r="DR286" i="1"/>
  <c r="DR265" i="1"/>
  <c r="DR249" i="1"/>
  <c r="DR155" i="1"/>
  <c r="DR219" i="1"/>
  <c r="DR159" i="1"/>
  <c r="DR152" i="1"/>
  <c r="DR45" i="1"/>
  <c r="DR161" i="1"/>
  <c r="DR93" i="1"/>
  <c r="DR87" i="1"/>
  <c r="DR96" i="1"/>
  <c r="DR109" i="1"/>
  <c r="DR73" i="1"/>
  <c r="DR55" i="1"/>
  <c r="DR324" i="1"/>
  <c r="DR306" i="1"/>
  <c r="DR300" i="1"/>
  <c r="DR257" i="1"/>
  <c r="DR245" i="1"/>
  <c r="DR237" i="1"/>
  <c r="DR215" i="1"/>
  <c r="DR144" i="1"/>
  <c r="DR136" i="1"/>
  <c r="DR40" i="1"/>
  <c r="DR132" i="1"/>
  <c r="DR89" i="1"/>
  <c r="DR58" i="1"/>
  <c r="DR90" i="1"/>
  <c r="DR99" i="1"/>
  <c r="DR69" i="1"/>
  <c r="DR302" i="1"/>
  <c r="DR181" i="1"/>
  <c r="DR35" i="1"/>
  <c r="DR150" i="1"/>
  <c r="DR130" i="1"/>
  <c r="DR76" i="1"/>
  <c r="DR125" i="1"/>
  <c r="DR28" i="1"/>
  <c r="DR33" i="1"/>
  <c r="DR284" i="1"/>
  <c r="DR205" i="1"/>
  <c r="DR106" i="1"/>
  <c r="DR95" i="1"/>
  <c r="DR82" i="1"/>
  <c r="DR25" i="1"/>
  <c r="DR63" i="1"/>
  <c r="DR86" i="1"/>
  <c r="DR198" i="1"/>
  <c r="DR65" i="1"/>
  <c r="DR24" i="1"/>
  <c r="DR26" i="1"/>
  <c r="DR38" i="1"/>
  <c r="DR46" i="1"/>
  <c r="DR253" i="1"/>
  <c r="DR183" i="1"/>
  <c r="DR116" i="1"/>
  <c r="DR66" i="1"/>
  <c r="DR115" i="1"/>
  <c r="DR68" i="1"/>
  <c r="DR135" i="1"/>
  <c r="DR154" i="1"/>
  <c r="DR142" i="1"/>
  <c r="DR176" i="1"/>
  <c r="DR52" i="1"/>
  <c r="DR117" i="1"/>
  <c r="DR118" i="1"/>
  <c r="DR39" i="1"/>
  <c r="DR322" i="1"/>
  <c r="DR47" i="1"/>
  <c r="DR48" i="1"/>
  <c r="DR56" i="1"/>
  <c r="DR59" i="1"/>
  <c r="DR64" i="1"/>
  <c r="DR108" i="1"/>
  <c r="DR113" i="1"/>
  <c r="DR140" i="1"/>
  <c r="DR37" i="1"/>
  <c r="DR129" i="1"/>
  <c r="DR162" i="1"/>
  <c r="DR94" i="1"/>
  <c r="DR100" i="1"/>
  <c r="DR104" i="1"/>
  <c r="DR121" i="1"/>
  <c r="DR199" i="1"/>
  <c r="DR197" i="1"/>
  <c r="DR250" i="1"/>
  <c r="DR229" i="1"/>
  <c r="DR105" i="1"/>
  <c r="DR79" i="1"/>
  <c r="DR54" i="1"/>
  <c r="DR31" i="1"/>
  <c r="DR67" i="1"/>
  <c r="DR72" i="1"/>
  <c r="DR34" i="1"/>
  <c r="DR49" i="1"/>
  <c r="DR75" i="1"/>
  <c r="DR78" i="1"/>
  <c r="DR81" i="1"/>
  <c r="DR128" i="1"/>
  <c r="DR177" i="1"/>
  <c r="DR77" i="1"/>
  <c r="DR85" i="1"/>
  <c r="DR110" i="1"/>
  <c r="DR112" i="1"/>
  <c r="DR126" i="1"/>
  <c r="DR145" i="1"/>
  <c r="DR149" i="1"/>
  <c r="DR167" i="1"/>
  <c r="DR158" i="1"/>
  <c r="DR120" i="1"/>
  <c r="DR29" i="1"/>
  <c r="DR57" i="1"/>
  <c r="DR42" i="1"/>
  <c r="DR60" i="1"/>
  <c r="DR41" i="1"/>
  <c r="DR51" i="1"/>
  <c r="DR62" i="1"/>
  <c r="DR70" i="1"/>
  <c r="DR127" i="1"/>
  <c r="DR27" i="1"/>
  <c r="DR92" i="1"/>
  <c r="DR123" i="1"/>
  <c r="DR74" i="1"/>
  <c r="DR91" i="1"/>
  <c r="DR97" i="1"/>
  <c r="DR102" i="1"/>
  <c r="DR107" i="1"/>
  <c r="DR133" i="1"/>
  <c r="DR137" i="1"/>
  <c r="DR138" i="1"/>
  <c r="DR166" i="1"/>
  <c r="DR169" i="1"/>
  <c r="DR174" i="1"/>
  <c r="DR214" i="1"/>
  <c r="DR44" i="1"/>
  <c r="DR80" i="1"/>
  <c r="DR88" i="1"/>
  <c r="DR206" i="1"/>
  <c r="DR168" i="1"/>
  <c r="DR119" i="1"/>
  <c r="DR134" i="1"/>
  <c r="DR157" i="1"/>
  <c r="DR160" i="1"/>
  <c r="DR163" i="1"/>
  <c r="DR180" i="1"/>
  <c r="DR186" i="1"/>
  <c r="DR187" i="1"/>
  <c r="DR141" i="1"/>
  <c r="DR151" i="1"/>
  <c r="DR156" i="1"/>
  <c r="DR182" i="1"/>
  <c r="DR196" i="1"/>
  <c r="DR227" i="1"/>
  <c r="DR225" i="1"/>
  <c r="DR228" i="1"/>
  <c r="DR236" i="1"/>
  <c r="DR209" i="1"/>
  <c r="DR213" i="1"/>
  <c r="DR248" i="1"/>
  <c r="DR233" i="1"/>
  <c r="DR223" i="1"/>
  <c r="DR246" i="1"/>
  <c r="DR260" i="1"/>
  <c r="DR266" i="1"/>
  <c r="DR267" i="1"/>
  <c r="DR230" i="1"/>
  <c r="DR232" i="1"/>
  <c r="DR238" i="1"/>
  <c r="DR269" i="1"/>
  <c r="DR32" i="1"/>
  <c r="DR122" i="1"/>
  <c r="DR234" i="1"/>
  <c r="DR202" i="1"/>
  <c r="DR124" i="1"/>
  <c r="DR153" i="1"/>
  <c r="DR188" i="1"/>
  <c r="DR204" i="1"/>
  <c r="DR221" i="1"/>
  <c r="DR220" i="1"/>
  <c r="DR241" i="1"/>
  <c r="DR189" i="1"/>
  <c r="DR224" i="1"/>
  <c r="DR244" i="1"/>
  <c r="DR235" i="1"/>
  <c r="DR256" i="1"/>
  <c r="DR276" i="1"/>
  <c r="DR262" i="1"/>
  <c r="DR274" i="1"/>
  <c r="DR242" i="1"/>
  <c r="DR50" i="1"/>
  <c r="DR36" i="1"/>
  <c r="DR111" i="1"/>
  <c r="DR71" i="1"/>
  <c r="DR192" i="1"/>
  <c r="DR131" i="1"/>
  <c r="DR139" i="1"/>
  <c r="DR143" i="1"/>
  <c r="DR164" i="1"/>
  <c r="DR194" i="1"/>
  <c r="DR208" i="1"/>
  <c r="DR218" i="1"/>
  <c r="DR191" i="1"/>
  <c r="DR201" i="1"/>
  <c r="DR203" i="1"/>
  <c r="DR210" i="1"/>
  <c r="DR216" i="1"/>
  <c r="DR226" i="1"/>
  <c r="DR239" i="1"/>
  <c r="DR231" i="1"/>
  <c r="DR247" i="1"/>
  <c r="DR278" i="1"/>
  <c r="DR297" i="1"/>
  <c r="DR258" i="1"/>
  <c r="DR264" i="1"/>
  <c r="IH335" i="1"/>
  <c r="IH314" i="1"/>
  <c r="IH306" i="1"/>
  <c r="IH265" i="1"/>
  <c r="IH251" i="1"/>
  <c r="IH217" i="1"/>
  <c r="IH163" i="1"/>
  <c r="IH157" i="1"/>
  <c r="IH189" i="1"/>
  <c r="IH96" i="1"/>
  <c r="IH69" i="1"/>
  <c r="IH37" i="1"/>
  <c r="IH324" i="1"/>
  <c r="IH302" i="1"/>
  <c r="IH300" i="1"/>
  <c r="IH261" i="1"/>
  <c r="IH223" i="1"/>
  <c r="IH205" i="1"/>
  <c r="IH159" i="1"/>
  <c r="IH322" i="1"/>
  <c r="IH298" i="1"/>
  <c r="IH284" i="1"/>
  <c r="IH257" i="1"/>
  <c r="IH219" i="1"/>
  <c r="IH191" i="1"/>
  <c r="IH156" i="1"/>
  <c r="IH132" i="1"/>
  <c r="IH144" i="1"/>
  <c r="IH109" i="1"/>
  <c r="IH237" i="1"/>
  <c r="IH316" i="1"/>
  <c r="IH249" i="1"/>
  <c r="IH203" i="1"/>
  <c r="IH93" i="1"/>
  <c r="IH99" i="1"/>
  <c r="IH66" i="1"/>
  <c r="IH38" i="1"/>
  <c r="IH95" i="1"/>
  <c r="IH39" i="1"/>
  <c r="IH286" i="1"/>
  <c r="IH175" i="1"/>
  <c r="IH161" i="1"/>
  <c r="IH58" i="1"/>
  <c r="IH89" i="1"/>
  <c r="IH61" i="1"/>
  <c r="IH35" i="1"/>
  <c r="IH83" i="1"/>
  <c r="IH30" i="1"/>
  <c r="IH273" i="1"/>
  <c r="IH169" i="1"/>
  <c r="IH136" i="1"/>
  <c r="IH106" i="1"/>
  <c r="IH87" i="1"/>
  <c r="IH50" i="1"/>
  <c r="IH84" i="1"/>
  <c r="IH55" i="1"/>
  <c r="IH120" i="1"/>
  <c r="IH45" i="1"/>
  <c r="IH34" i="1"/>
  <c r="IH65" i="1"/>
  <c r="IH125" i="1"/>
  <c r="IH79" i="1"/>
  <c r="IH111" i="1"/>
  <c r="IH196" i="1"/>
  <c r="IH25" i="1"/>
  <c r="IH32" i="1"/>
  <c r="IH68" i="1"/>
  <c r="IH24" i="1"/>
  <c r="IH36" i="1"/>
  <c r="IH90" i="1"/>
  <c r="IH103" i="1"/>
  <c r="IH63" i="1"/>
  <c r="IH154" i="1"/>
  <c r="IH76" i="1"/>
  <c r="IH116" i="1"/>
  <c r="IH142" i="1"/>
  <c r="IH49" i="1"/>
  <c r="IH117" i="1"/>
  <c r="IH28" i="1"/>
  <c r="IH31" i="1"/>
  <c r="IH41" i="1"/>
  <c r="IH51" i="1"/>
  <c r="IH59" i="1"/>
  <c r="IH62" i="1"/>
  <c r="IH340" i="1"/>
  <c r="IH101" i="1"/>
  <c r="IH40" i="1"/>
  <c r="IH42" i="1"/>
  <c r="IH44" i="1"/>
  <c r="IH52" i="1"/>
  <c r="IH105" i="1"/>
  <c r="IH86" i="1"/>
  <c r="IH113" i="1"/>
  <c r="IH190" i="1"/>
  <c r="IH47" i="1"/>
  <c r="IH57" i="1"/>
  <c r="IH126" i="1"/>
  <c r="IH33" i="1"/>
  <c r="IH118" i="1"/>
  <c r="IH53" i="1"/>
  <c r="IH67" i="1"/>
  <c r="IH82" i="1"/>
  <c r="IH108" i="1"/>
  <c r="IH92" i="1"/>
  <c r="IH177" i="1"/>
  <c r="IH71" i="1"/>
  <c r="IH94" i="1"/>
  <c r="IH97" i="1"/>
  <c r="IH104" i="1"/>
  <c r="IH107" i="1"/>
  <c r="IH112" i="1"/>
  <c r="IH185" i="1"/>
  <c r="IH204" i="1"/>
  <c r="IH123" i="1"/>
  <c r="IH130" i="1"/>
  <c r="IH174" i="1"/>
  <c r="IH162" i="1"/>
  <c r="IH194" i="1"/>
  <c r="IH131" i="1"/>
  <c r="IH140" i="1"/>
  <c r="IH145" i="1"/>
  <c r="IH133" i="1"/>
  <c r="IH114" i="1"/>
  <c r="IH199" i="1"/>
  <c r="IH166" i="1"/>
  <c r="IH168" i="1"/>
  <c r="IH160" i="1"/>
  <c r="IH178" i="1"/>
  <c r="IH208" i="1"/>
  <c r="IH245" i="1"/>
  <c r="IH43" i="1"/>
  <c r="IH46" i="1"/>
  <c r="IH48" i="1"/>
  <c r="IH56" i="1"/>
  <c r="IH64" i="1"/>
  <c r="IH72" i="1"/>
  <c r="IH75" i="1"/>
  <c r="IH78" i="1"/>
  <c r="IH81" i="1"/>
  <c r="IH98" i="1"/>
  <c r="IH207" i="1"/>
  <c r="IH74" i="1"/>
  <c r="IH80" i="1"/>
  <c r="IH91" i="1"/>
  <c r="IH100" i="1"/>
  <c r="IH110" i="1"/>
  <c r="IH122" i="1"/>
  <c r="IH167" i="1"/>
  <c r="IH153" i="1"/>
  <c r="IH172" i="1"/>
  <c r="IH180" i="1"/>
  <c r="IH202" i="1"/>
  <c r="IH119" i="1"/>
  <c r="IH124" i="1"/>
  <c r="IH26" i="1"/>
  <c r="IH138" i="1"/>
  <c r="IH77" i="1"/>
  <c r="IH183" i="1"/>
  <c r="IH165" i="1"/>
  <c r="IH170" i="1"/>
  <c r="IH184" i="1"/>
  <c r="IH206" i="1"/>
  <c r="IH149" i="1"/>
  <c r="IH171" i="1"/>
  <c r="IH243" i="1"/>
  <c r="IH231" i="1"/>
  <c r="IH272" i="1"/>
  <c r="IH262" i="1"/>
  <c r="IH268" i="1"/>
  <c r="IH256" i="1"/>
  <c r="IH274" i="1"/>
  <c r="IH242" i="1"/>
  <c r="IH280" i="1"/>
  <c r="IH263" i="1"/>
  <c r="IH60" i="1"/>
  <c r="IH129" i="1"/>
  <c r="IH85" i="1"/>
  <c r="IH198" i="1"/>
  <c r="IH148" i="1"/>
  <c r="IH173" i="1"/>
  <c r="IH176" i="1"/>
  <c r="IH186" i="1"/>
  <c r="IH139" i="1"/>
  <c r="IH141" i="1"/>
  <c r="IH143" i="1"/>
  <c r="IH164" i="1"/>
  <c r="IH227" i="1"/>
  <c r="IH210" i="1"/>
  <c r="IH236" i="1"/>
  <c r="IH201" i="1"/>
  <c r="IH212" i="1"/>
  <c r="IH214" i="1"/>
  <c r="IH248" i="1"/>
  <c r="IH244" i="1"/>
  <c r="IH258" i="1"/>
  <c r="IH264" i="1"/>
  <c r="IH276" i="1"/>
  <c r="IH73" i="1"/>
  <c r="IH54" i="1"/>
  <c r="IH115" i="1"/>
  <c r="IH27" i="1"/>
  <c r="IH29" i="1"/>
  <c r="IH128" i="1"/>
  <c r="IH151" i="1"/>
  <c r="IH102" i="1"/>
  <c r="IH121" i="1"/>
  <c r="IH127" i="1"/>
  <c r="IH147" i="1"/>
  <c r="IH226" i="1"/>
  <c r="IH234" i="1"/>
  <c r="IH197" i="1"/>
  <c r="IH146" i="1"/>
  <c r="IH158" i="1"/>
  <c r="IH193" i="1"/>
  <c r="IH135" i="1"/>
  <c r="IH137" i="1"/>
  <c r="IH211" i="1"/>
  <c r="IH215" i="1"/>
  <c r="IH241" i="1"/>
  <c r="IH179" i="1"/>
  <c r="IH195" i="1"/>
  <c r="IH213" i="1"/>
  <c r="IH221" i="1"/>
  <c r="IH220" i="1"/>
  <c r="IH222" i="1"/>
  <c r="IH228" i="1"/>
  <c r="IH229" i="1"/>
  <c r="IH233" i="1"/>
  <c r="IH240" i="1"/>
  <c r="IH247" i="1"/>
  <c r="IH270" i="1"/>
  <c r="IH254" i="1"/>
  <c r="IH255" i="1"/>
  <c r="IH283" i="1"/>
  <c r="IH259" i="1"/>
  <c r="IH271" i="1"/>
  <c r="IN330" i="1"/>
  <c r="IN296" i="1"/>
  <c r="IN257" i="1"/>
  <c r="IN189" i="1"/>
  <c r="IN181" i="1"/>
  <c r="IN152" i="1"/>
  <c r="IN109" i="1"/>
  <c r="IN113" i="1"/>
  <c r="IN86" i="1"/>
  <c r="IN340" i="1"/>
  <c r="IN316" i="1"/>
  <c r="IN280" i="1"/>
  <c r="IN223" i="1"/>
  <c r="IN161" i="1"/>
  <c r="IN171" i="1"/>
  <c r="IN197" i="1"/>
  <c r="IN73" i="1"/>
  <c r="IN39" i="1"/>
  <c r="IN79" i="1"/>
  <c r="IN338" i="1"/>
  <c r="IN302" i="1"/>
  <c r="IN253" i="1"/>
  <c r="IN243" i="1"/>
  <c r="IN156" i="1"/>
  <c r="IN159" i="1"/>
  <c r="IN169" i="1"/>
  <c r="IN70" i="1"/>
  <c r="IN136" i="1"/>
  <c r="IN76" i="1"/>
  <c r="IN265" i="1"/>
  <c r="IN114" i="1"/>
  <c r="IN32" i="1"/>
  <c r="IN68" i="1"/>
  <c r="IN116" i="1"/>
  <c r="IN118" i="1"/>
  <c r="IN132" i="1"/>
  <c r="IN147" i="1"/>
  <c r="IN44" i="1"/>
  <c r="IN117" i="1"/>
  <c r="IN26" i="1"/>
  <c r="IN30" i="1"/>
  <c r="IN35" i="1"/>
  <c r="IN203" i="1"/>
  <c r="IN102" i="1"/>
  <c r="IN25" i="1"/>
  <c r="IN29" i="1"/>
  <c r="IN57" i="1"/>
  <c r="IN101" i="1"/>
  <c r="IN52" i="1"/>
  <c r="IN65" i="1"/>
  <c r="IN27" i="1"/>
  <c r="IN36" i="1"/>
  <c r="IN40" i="1"/>
  <c r="IN50" i="1"/>
  <c r="IN53" i="1"/>
  <c r="IN56" i="1"/>
  <c r="IN58" i="1"/>
  <c r="IN335" i="1"/>
  <c r="IN191" i="1"/>
  <c r="IN89" i="1"/>
  <c r="IN60" i="1"/>
  <c r="IN154" i="1"/>
  <c r="IN142" i="1"/>
  <c r="IN37" i="1"/>
  <c r="IN42" i="1"/>
  <c r="IN49" i="1"/>
  <c r="IN28" i="1"/>
  <c r="IN31" i="1"/>
  <c r="IN41" i="1"/>
  <c r="IN45" i="1"/>
  <c r="IN167" i="1"/>
  <c r="IN105" i="1"/>
  <c r="IN55" i="1"/>
  <c r="IN62" i="1"/>
  <c r="IN92" i="1"/>
  <c r="IN108" i="1"/>
  <c r="IN140" i="1"/>
  <c r="IN202" i="1"/>
  <c r="IN54" i="1"/>
  <c r="IN78" i="1"/>
  <c r="IN83" i="1"/>
  <c r="IN95" i="1"/>
  <c r="IN129" i="1"/>
  <c r="IN122" i="1"/>
  <c r="IN138" i="1"/>
  <c r="IN153" i="1"/>
  <c r="IN77" i="1"/>
  <c r="IN85" i="1"/>
  <c r="IN88" i="1"/>
  <c r="IN96" i="1"/>
  <c r="IN123" i="1"/>
  <c r="IN149" i="1"/>
  <c r="IN208" i="1"/>
  <c r="IN133" i="1"/>
  <c r="IN151" i="1"/>
  <c r="IN173" i="1"/>
  <c r="IN176" i="1"/>
  <c r="IN192" i="1"/>
  <c r="IN206" i="1"/>
  <c r="IN38" i="1"/>
  <c r="IN106" i="1"/>
  <c r="IN59" i="1"/>
  <c r="IN66" i="1"/>
  <c r="IN67" i="1"/>
  <c r="IN72" i="1"/>
  <c r="IN63" i="1"/>
  <c r="IN75" i="1"/>
  <c r="IN207" i="1"/>
  <c r="IN126" i="1"/>
  <c r="IN166" i="1"/>
  <c r="IN177" i="1"/>
  <c r="IN71" i="1"/>
  <c r="IN90" i="1"/>
  <c r="IN93" i="1"/>
  <c r="IN94" i="1"/>
  <c r="IN97" i="1"/>
  <c r="IN104" i="1"/>
  <c r="IN107" i="1"/>
  <c r="IN112" i="1"/>
  <c r="IN131" i="1"/>
  <c r="IN185" i="1"/>
  <c r="IN144" i="1"/>
  <c r="IN178" i="1"/>
  <c r="IN61" i="1"/>
  <c r="IN69" i="1"/>
  <c r="IN111" i="1"/>
  <c r="IN115" i="1"/>
  <c r="IN128" i="1"/>
  <c r="IN127" i="1"/>
  <c r="IN150" i="1"/>
  <c r="IN87" i="1"/>
  <c r="IN99" i="1"/>
  <c r="IN145" i="1"/>
  <c r="IN199" i="1"/>
  <c r="IN135" i="1"/>
  <c r="IN160" i="1"/>
  <c r="IN165" i="1"/>
  <c r="IN183" i="1"/>
  <c r="IN46" i="1"/>
  <c r="IN34" i="1"/>
  <c r="IN81" i="1"/>
  <c r="IN121" i="1"/>
  <c r="IN91" i="1"/>
  <c r="IN234" i="1"/>
  <c r="IN124" i="1"/>
  <c r="IN134" i="1"/>
  <c r="IN155" i="1"/>
  <c r="IN187" i="1"/>
  <c r="IN190" i="1"/>
  <c r="IN196" i="1"/>
  <c r="IN198" i="1"/>
  <c r="IN224" i="1"/>
  <c r="IN219" i="1"/>
  <c r="IN225" i="1"/>
  <c r="IN246" i="1"/>
  <c r="IN209" i="1"/>
  <c r="IN212" i="1"/>
  <c r="IN222" i="1"/>
  <c r="IN226" i="1"/>
  <c r="IN216" i="1"/>
  <c r="IN235" i="1"/>
  <c r="IN247" i="1"/>
  <c r="IN233" i="1"/>
  <c r="IN256" i="1"/>
  <c r="IN262" i="1"/>
  <c r="IN270" i="1"/>
  <c r="IN274" i="1"/>
  <c r="IN276" i="1"/>
  <c r="IN277" i="1"/>
  <c r="IN254" i="1"/>
  <c r="IN230" i="1"/>
  <c r="IN232" i="1"/>
  <c r="IN238" i="1"/>
  <c r="IN285" i="1"/>
  <c r="IN269" i="1"/>
  <c r="IN273" i="1"/>
  <c r="IN48" i="1"/>
  <c r="IN82" i="1"/>
  <c r="IN98" i="1"/>
  <c r="IN24" i="1"/>
  <c r="IN103" i="1"/>
  <c r="IN84" i="1"/>
  <c r="IN100" i="1"/>
  <c r="IN162" i="1"/>
  <c r="IN170" i="1"/>
  <c r="IN200" i="1"/>
  <c r="IN204" i="1"/>
  <c r="IN168" i="1"/>
  <c r="IN210" i="1"/>
  <c r="IN215" i="1"/>
  <c r="IN175" i="1"/>
  <c r="IN221" i="1"/>
  <c r="IN239" i="1"/>
  <c r="IN229" i="1"/>
  <c r="IN217" i="1"/>
  <c r="IN249" i="1"/>
  <c r="IN250" i="1"/>
  <c r="IN272" i="1"/>
  <c r="IN240" i="1"/>
  <c r="IN242" i="1"/>
  <c r="IN251" i="1"/>
  <c r="IN284" i="1"/>
  <c r="IN47" i="1"/>
  <c r="IN33" i="1"/>
  <c r="IN43" i="1"/>
  <c r="IN141" i="1"/>
  <c r="IN125" i="1"/>
  <c r="IN130" i="1"/>
  <c r="IN184" i="1"/>
  <c r="IN186" i="1"/>
  <c r="IN120" i="1"/>
  <c r="IN148" i="1"/>
  <c r="IN174" i="1"/>
  <c r="IN139" i="1"/>
  <c r="IN143" i="1"/>
  <c r="IN157" i="1"/>
  <c r="IN188" i="1"/>
  <c r="IN227" i="1"/>
  <c r="IN241" i="1"/>
  <c r="IN201" i="1"/>
  <c r="IN205" i="1"/>
  <c r="IN218" i="1"/>
  <c r="IN228" i="1"/>
  <c r="IN264" i="1"/>
  <c r="IN258" i="1"/>
  <c r="IN260" i="1"/>
  <c r="IN266" i="1"/>
  <c r="IN252" i="1"/>
  <c r="IN255" i="1"/>
  <c r="BD328" i="1"/>
  <c r="BD298" i="1"/>
  <c r="BD280" i="1"/>
  <c r="BD265" i="1"/>
  <c r="BD292" i="1"/>
  <c r="BD161" i="1"/>
  <c r="BD138" i="1"/>
  <c r="BD333" i="1"/>
  <c r="BD316" i="1"/>
  <c r="BD284" i="1"/>
  <c r="BD278" i="1"/>
  <c r="BD253" i="1"/>
  <c r="BD236" i="1"/>
  <c r="BD221" i="1"/>
  <c r="BD318" i="1"/>
  <c r="BD282" i="1"/>
  <c r="BD219" i="1"/>
  <c r="BD187" i="1"/>
  <c r="BD73" i="1"/>
  <c r="BD193" i="1"/>
  <c r="BD79" i="1"/>
  <c r="BD82" i="1"/>
  <c r="BD34" i="1"/>
  <c r="BD78" i="1"/>
  <c r="BD29" i="1"/>
  <c r="BD42" i="1"/>
  <c r="BD60" i="1"/>
  <c r="BD30" i="1"/>
  <c r="BD302" i="1"/>
  <c r="BD255" i="1"/>
  <c r="BD229" i="1"/>
  <c r="BD165" i="1"/>
  <c r="BD197" i="1"/>
  <c r="BD115" i="1"/>
  <c r="BD89" i="1"/>
  <c r="BD76" i="1"/>
  <c r="BD24" i="1"/>
  <c r="BD27" i="1"/>
  <c r="BD75" i="1"/>
  <c r="BD81" i="1"/>
  <c r="BD101" i="1"/>
  <c r="BD49" i="1"/>
  <c r="BD65" i="1"/>
  <c r="BD31" i="1"/>
  <c r="BD33" i="1"/>
  <c r="BD36" i="1"/>
  <c r="BD43" i="1"/>
  <c r="BD50" i="1"/>
  <c r="BD53" i="1"/>
  <c r="BD64" i="1"/>
  <c r="BD296" i="1"/>
  <c r="BD257" i="1"/>
  <c r="BD159" i="1"/>
  <c r="BD136" i="1"/>
  <c r="BD86" i="1"/>
  <c r="BD113" i="1"/>
  <c r="BD111" i="1"/>
  <c r="BD72" i="1"/>
  <c r="BD129" i="1"/>
  <c r="BD145" i="1"/>
  <c r="BD154" i="1"/>
  <c r="BD142" i="1"/>
  <c r="BD52" i="1"/>
  <c r="BD57" i="1"/>
  <c r="BD28" i="1"/>
  <c r="BD35" i="1"/>
  <c r="BD41" i="1"/>
  <c r="BD45" i="1"/>
  <c r="BD331" i="1"/>
  <c r="BD109" i="1"/>
  <c r="BD118" i="1"/>
  <c r="BD26" i="1"/>
  <c r="BD39" i="1"/>
  <c r="BD46" i="1"/>
  <c r="BD51" i="1"/>
  <c r="BD58" i="1"/>
  <c r="BD69" i="1"/>
  <c r="BD92" i="1"/>
  <c r="BD105" i="1"/>
  <c r="BD140" i="1"/>
  <c r="BD44" i="1"/>
  <c r="BD83" i="1"/>
  <c r="BD116" i="1"/>
  <c r="BD123" i="1"/>
  <c r="BD174" i="1"/>
  <c r="BD122" i="1"/>
  <c r="BD130" i="1"/>
  <c r="BD137" i="1"/>
  <c r="BD80" i="1"/>
  <c r="BD85" i="1"/>
  <c r="BD87" i="1"/>
  <c r="BD90" i="1"/>
  <c r="BD97" i="1"/>
  <c r="BD99" i="1"/>
  <c r="BD104" i="1"/>
  <c r="BD114" i="1"/>
  <c r="BD127" i="1"/>
  <c r="BD234" i="1"/>
  <c r="BD141" i="1"/>
  <c r="BD186" i="1"/>
  <c r="BD166" i="1"/>
  <c r="BD169" i="1"/>
  <c r="BD188" i="1"/>
  <c r="BD190" i="1"/>
  <c r="BD204" i="1"/>
  <c r="BD290" i="1"/>
  <c r="BD213" i="1"/>
  <c r="BD106" i="1"/>
  <c r="BD38" i="1"/>
  <c r="BD56" i="1"/>
  <c r="BD66" i="1"/>
  <c r="BD117" i="1"/>
  <c r="BD37" i="1"/>
  <c r="BD133" i="1"/>
  <c r="BD168" i="1"/>
  <c r="BD177" i="1"/>
  <c r="BD184" i="1"/>
  <c r="BD192" i="1"/>
  <c r="BD94" i="1"/>
  <c r="BD107" i="1"/>
  <c r="BD110" i="1"/>
  <c r="BD125" i="1"/>
  <c r="BD135" i="1"/>
  <c r="BD194" i="1"/>
  <c r="BD226" i="1"/>
  <c r="BD267" i="1"/>
  <c r="BD102" i="1"/>
  <c r="BD48" i="1"/>
  <c r="BD55" i="1"/>
  <c r="BD59" i="1"/>
  <c r="BD67" i="1"/>
  <c r="BD25" i="1"/>
  <c r="BD32" i="1"/>
  <c r="BD74" i="1"/>
  <c r="BD84" i="1"/>
  <c r="BD91" i="1"/>
  <c r="BD93" i="1"/>
  <c r="BD96" i="1"/>
  <c r="BD100" i="1"/>
  <c r="BD132" i="1"/>
  <c r="BD185" i="1"/>
  <c r="BD199" i="1"/>
  <c r="BD108" i="1"/>
  <c r="BD40" i="1"/>
  <c r="BD47" i="1"/>
  <c r="BD121" i="1"/>
  <c r="BD155" i="1"/>
  <c r="BD146" i="1"/>
  <c r="BD172" i="1"/>
  <c r="BD176" i="1"/>
  <c r="BD178" i="1"/>
  <c r="BD196" i="1"/>
  <c r="BD198" i="1"/>
  <c r="BD200" i="1"/>
  <c r="BD210" i="1"/>
  <c r="BD131" i="1"/>
  <c r="BD139" i="1"/>
  <c r="BD149" i="1"/>
  <c r="BD173" i="1"/>
  <c r="BD191" i="1"/>
  <c r="BD201" i="1"/>
  <c r="BD205" i="1"/>
  <c r="BD211" i="1"/>
  <c r="BD214" i="1"/>
  <c r="BD246" i="1"/>
  <c r="BD266" i="1"/>
  <c r="BD260" i="1"/>
  <c r="BD276" i="1"/>
  <c r="BD283" i="1"/>
  <c r="BD259" i="1"/>
  <c r="BD273" i="1"/>
  <c r="BD63" i="1"/>
  <c r="BD126" i="1"/>
  <c r="BD61" i="1"/>
  <c r="BD98" i="1"/>
  <c r="BD103" i="1"/>
  <c r="BD128" i="1"/>
  <c r="BD88" i="1"/>
  <c r="BD148" i="1"/>
  <c r="BD182" i="1"/>
  <c r="BD147" i="1"/>
  <c r="BD158" i="1"/>
  <c r="BD170" i="1"/>
  <c r="BD183" i="1"/>
  <c r="BD262" i="1"/>
  <c r="BD179" i="1"/>
  <c r="BD195" i="1"/>
  <c r="BD225" i="1"/>
  <c r="BD231" i="1"/>
  <c r="BD247" i="1"/>
  <c r="BD251" i="1"/>
  <c r="BD258" i="1"/>
  <c r="BD264" i="1"/>
  <c r="BD230" i="1"/>
  <c r="BD238" i="1"/>
  <c r="BD240" i="1"/>
  <c r="BD252" i="1"/>
  <c r="BD54" i="1"/>
  <c r="BD95" i="1"/>
  <c r="BD144" i="1"/>
  <c r="BD202" i="1"/>
  <c r="BD71" i="1"/>
  <c r="BD112" i="1"/>
  <c r="BD119" i="1"/>
  <c r="BD134" i="1"/>
  <c r="BD152" i="1"/>
  <c r="BD160" i="1"/>
  <c r="BD163" i="1"/>
  <c r="BD164" i="1"/>
  <c r="BD228" i="1"/>
  <c r="BD249" i="1"/>
  <c r="BD151" i="1"/>
  <c r="BD153" i="1"/>
  <c r="BD162" i="1"/>
  <c r="BD171" i="1"/>
  <c r="BD189" i="1"/>
  <c r="BD209" i="1"/>
  <c r="BD220" i="1"/>
  <c r="BD243" i="1"/>
  <c r="BD272" i="1"/>
  <c r="BD245" i="1"/>
  <c r="BD223" i="1"/>
  <c r="BD239" i="1"/>
  <c r="BD237" i="1"/>
  <c r="BD244" i="1"/>
  <c r="BD268" i="1"/>
  <c r="BD274" i="1"/>
  <c r="BD291" i="1"/>
  <c r="BD254" i="1"/>
  <c r="BD256" i="1"/>
  <c r="BD232" i="1"/>
  <c r="BD286" i="1"/>
  <c r="BD288" i="1"/>
  <c r="BD269" i="1"/>
  <c r="BD340" i="1"/>
  <c r="Z340" i="1"/>
  <c r="IN337" i="1"/>
  <c r="DR337" i="1"/>
  <c r="DR339" i="1"/>
  <c r="IN339" i="1"/>
  <c r="Z337" i="1"/>
  <c r="BD336" i="1"/>
  <c r="BD334" i="1"/>
  <c r="DR331" i="1"/>
  <c r="Z331" i="1"/>
  <c r="DR329" i="1"/>
  <c r="BD326" i="1"/>
  <c r="IH329" i="1"/>
  <c r="DR328" i="1"/>
  <c r="BD321" i="1"/>
  <c r="IH318" i="1"/>
  <c r="Z328" i="1"/>
  <c r="Z326" i="1"/>
  <c r="IN324" i="1"/>
  <c r="IN319" i="1"/>
  <c r="IN314" i="1"/>
  <c r="BD314" i="1"/>
  <c r="BD322" i="1"/>
  <c r="IN321" i="1"/>
  <c r="IN311" i="1"/>
  <c r="BD313" i="1"/>
  <c r="IN308" i="1"/>
  <c r="DR308" i="1"/>
  <c r="IN306" i="1"/>
  <c r="BD306" i="1"/>
  <c r="IH317" i="1"/>
  <c r="Z316" i="1"/>
  <c r="IH315" i="1"/>
  <c r="BD312" i="1"/>
  <c r="IN317" i="1"/>
  <c r="BD307" i="1"/>
  <c r="IN303" i="1"/>
  <c r="DR301" i="1"/>
  <c r="DR299" i="1"/>
  <c r="BD309" i="1"/>
  <c r="Z300" i="1"/>
  <c r="Z294" i="1"/>
  <c r="IH307" i="1"/>
  <c r="DR295" i="1"/>
  <c r="DR293" i="1"/>
  <c r="DR305" i="1"/>
  <c r="IH303" i="1"/>
  <c r="Z298" i="1"/>
  <c r="IN297" i="1"/>
  <c r="IN295" i="1"/>
  <c r="IH291" i="1"/>
  <c r="DR290" i="1"/>
  <c r="Z290" i="1"/>
  <c r="IN289" i="1"/>
  <c r="IN291" i="1"/>
  <c r="DR288" i="1"/>
  <c r="DR287" i="1"/>
  <c r="BD315" i="1"/>
  <c r="BD294" i="1"/>
  <c r="IH278" i="1"/>
  <c r="BD263" i="1"/>
  <c r="IN286" i="1"/>
  <c r="BD285" i="1"/>
  <c r="IH279" i="1"/>
  <c r="IH277" i="1"/>
  <c r="IN268" i="1"/>
  <c r="DR254" i="1"/>
  <c r="IH230" i="1"/>
  <c r="IN267" i="1"/>
  <c r="Z255" i="1"/>
  <c r="IN237" i="1"/>
  <c r="IH250" i="1"/>
  <c r="Z219" i="1"/>
  <c r="IH218" i="1"/>
  <c r="BD218" i="1"/>
  <c r="IN220" i="1"/>
  <c r="IN214" i="1"/>
  <c r="IH209" i="1"/>
  <c r="DR195" i="1"/>
  <c r="IN211" i="1"/>
  <c r="IH216" i="1"/>
  <c r="BD206" i="1"/>
  <c r="DR190" i="1"/>
  <c r="IN146" i="1"/>
  <c r="IH134" i="1"/>
  <c r="Z193" i="1"/>
  <c r="IH188" i="1"/>
  <c r="IH88" i="1"/>
  <c r="IN80" i="1"/>
  <c r="Z85" i="1"/>
  <c r="BD68" i="1"/>
  <c r="Z264" i="1"/>
  <c r="IH337" i="1"/>
  <c r="IH339" i="1"/>
  <c r="DR340" i="1"/>
  <c r="BD341" i="1"/>
  <c r="DR341" i="1"/>
  <c r="DR336" i="1"/>
  <c r="Z335" i="1"/>
  <c r="BD338" i="1"/>
  <c r="IN334" i="1"/>
  <c r="IH333" i="1"/>
  <c r="IN332" i="1"/>
  <c r="IN331" i="1"/>
  <c r="IH334" i="1"/>
  <c r="IN326" i="1"/>
  <c r="DR326" i="1"/>
  <c r="DR330" i="1"/>
  <c r="BD327" i="1"/>
  <c r="DR325" i="1"/>
  <c r="Z324" i="1"/>
  <c r="IH327" i="1"/>
  <c r="DR323" i="1"/>
  <c r="Z323" i="1"/>
  <c r="IN320" i="1"/>
  <c r="DR320" i="1"/>
  <c r="IH330" i="1"/>
  <c r="IN327" i="1"/>
  <c r="BD325" i="1"/>
  <c r="IH321" i="1"/>
  <c r="BD319" i="1"/>
  <c r="Z322" i="1"/>
  <c r="Z320" i="1"/>
  <c r="IN313" i="1"/>
  <c r="BD317" i="1"/>
  <c r="DR311" i="1"/>
  <c r="IN310" i="1"/>
  <c r="DR310" i="1"/>
  <c r="IH308" i="1"/>
  <c r="BD304" i="1"/>
  <c r="DR321" i="1"/>
  <c r="BD311" i="1"/>
  <c r="DR313" i="1"/>
  <c r="IN315" i="1"/>
  <c r="IH305" i="1"/>
  <c r="DR303" i="1"/>
  <c r="IH299" i="1"/>
  <c r="DR327" i="1"/>
  <c r="IH311" i="1"/>
  <c r="BD301" i="1"/>
  <c r="IN300" i="1"/>
  <c r="IH309" i="1"/>
  <c r="IH295" i="1"/>
  <c r="IN290" i="1"/>
  <c r="IN305" i="1"/>
  <c r="IN298" i="1"/>
  <c r="DR296" i="1"/>
  <c r="BD293" i="1"/>
  <c r="IN288" i="1"/>
  <c r="IH288" i="1"/>
  <c r="IH287" i="1"/>
  <c r="Z284" i="1"/>
  <c r="IN283" i="1"/>
  <c r="DR277" i="1"/>
  <c r="BD289" i="1"/>
  <c r="IN287" i="1"/>
  <c r="DR282" i="1"/>
  <c r="DR281" i="1"/>
  <c r="IN278" i="1"/>
  <c r="BD277" i="1"/>
  <c r="BD275" i="1"/>
  <c r="DR271" i="1"/>
  <c r="IN261" i="1"/>
  <c r="BD261" i="1"/>
  <c r="IN281" i="1"/>
  <c r="Z263" i="1"/>
  <c r="IH252" i="1"/>
  <c r="BD270" i="1"/>
  <c r="IH253" i="1"/>
  <c r="DR243" i="1"/>
  <c r="IN236" i="1"/>
  <c r="IH235" i="1"/>
  <c r="DR251" i="1"/>
  <c r="IH246" i="1"/>
  <c r="IN245" i="1"/>
  <c r="DR240" i="1"/>
  <c r="Z240" i="1"/>
  <c r="Z239" i="1"/>
  <c r="DR211" i="1"/>
  <c r="IN195" i="1"/>
  <c r="DR179" i="1"/>
  <c r="BD235" i="1"/>
  <c r="IN213" i="1"/>
  <c r="Z213" i="1"/>
  <c r="DR212" i="1"/>
  <c r="IN180" i="1"/>
  <c r="DR178" i="1"/>
  <c r="DR193" i="1"/>
  <c r="IN193" i="1"/>
  <c r="IH192" i="1"/>
  <c r="DR172" i="1"/>
  <c r="IN164" i="1"/>
  <c r="BD180" i="1"/>
  <c r="IN172" i="1"/>
  <c r="Z150" i="1"/>
  <c r="Z137" i="1"/>
  <c r="DR185" i="1"/>
  <c r="BD167" i="1"/>
  <c r="BD157" i="1"/>
  <c r="IH150" i="1"/>
  <c r="LB33" i="1"/>
  <c r="LB75" i="1"/>
  <c r="LB78" i="1"/>
  <c r="LB81" i="1"/>
  <c r="LB127" i="1"/>
  <c r="LB129" i="1"/>
  <c r="LB80" i="1"/>
  <c r="LB91" i="1"/>
  <c r="LB94" i="1"/>
  <c r="LB100" i="1"/>
  <c r="LB110" i="1"/>
  <c r="LB114" i="1"/>
  <c r="LB156" i="1"/>
  <c r="LB167" i="1"/>
  <c r="LB168" i="1"/>
  <c r="LB160" i="1"/>
  <c r="LB183" i="1"/>
  <c r="LB202" i="1"/>
  <c r="LB236" i="1"/>
  <c r="LB103" i="1"/>
  <c r="LB145" i="1"/>
  <c r="LB150" i="1"/>
  <c r="LB77" i="1"/>
  <c r="LB85" i="1"/>
  <c r="LB88" i="1"/>
  <c r="LB133" i="1"/>
  <c r="LB121" i="1"/>
  <c r="LB125" i="1"/>
  <c r="LB130" i="1"/>
  <c r="LB147" i="1"/>
  <c r="LB186" i="1"/>
  <c r="LB34" i="1"/>
  <c r="LB83" i="1"/>
  <c r="LB95" i="1"/>
  <c r="LB128" i="1"/>
  <c r="LB200" i="1"/>
  <c r="LB131" i="1"/>
  <c r="LB138" i="1"/>
  <c r="LB177" i="1"/>
  <c r="LB71" i="1"/>
  <c r="LB97" i="1"/>
  <c r="LB102" i="1"/>
  <c r="LB104" i="1"/>
  <c r="LB107" i="1"/>
  <c r="LB112" i="1"/>
  <c r="LB151" i="1"/>
  <c r="LB155" i="1"/>
  <c r="LB199" i="1"/>
  <c r="LB122" i="1"/>
  <c r="LB123" i="1"/>
  <c r="LB190" i="1"/>
  <c r="LB196" i="1"/>
  <c r="LB162" i="1"/>
  <c r="LB172" i="1"/>
  <c r="LB174" i="1"/>
  <c r="LB176" i="1"/>
  <c r="LB192" i="1"/>
  <c r="LB204" i="1"/>
  <c r="LB206" i="1"/>
  <c r="LB244" i="1"/>
  <c r="LB120" i="1"/>
  <c r="LB148" i="1"/>
  <c r="LB158" i="1"/>
  <c r="LB180" i="1"/>
  <c r="LB188" i="1"/>
  <c r="LB193" i="1"/>
  <c r="LB139" i="1"/>
  <c r="LB149" i="1"/>
  <c r="LB153" i="1"/>
  <c r="LB227" i="1"/>
  <c r="LB226" i="1"/>
  <c r="LB201" i="1"/>
  <c r="LB216" i="1"/>
  <c r="LB218" i="1"/>
  <c r="LB222" i="1"/>
  <c r="LB228" i="1"/>
  <c r="LB231" i="1"/>
  <c r="LB241" i="1"/>
  <c r="LB238" i="1"/>
  <c r="LB248" i="1"/>
  <c r="LB266" i="1"/>
  <c r="LB268" i="1"/>
  <c r="LB252" i="1"/>
  <c r="LB279" i="1"/>
  <c r="LB255" i="1"/>
  <c r="LB261" i="1"/>
  <c r="LB273" i="1"/>
  <c r="LB208" i="1"/>
  <c r="LB182" i="1"/>
  <c r="LB187" i="1"/>
  <c r="LB137" i="1"/>
  <c r="LB141" i="1"/>
  <c r="LB163" i="1"/>
  <c r="LB213" i="1"/>
  <c r="LB211" i="1"/>
  <c r="LB179" i="1"/>
  <c r="LB195" i="1"/>
  <c r="LB220" i="1"/>
  <c r="LB246" i="1"/>
  <c r="LB239" i="1"/>
  <c r="LB249" i="1"/>
  <c r="LB260" i="1"/>
  <c r="LB272" i="1"/>
  <c r="LB267" i="1"/>
  <c r="LB240" i="1"/>
  <c r="LB124" i="1"/>
  <c r="LB134" i="1"/>
  <c r="LB146" i="1"/>
  <c r="LB170" i="1"/>
  <c r="LB184" i="1"/>
  <c r="LB135" i="1"/>
  <c r="LB198" i="1"/>
  <c r="LB219" i="1"/>
  <c r="LB225" i="1"/>
  <c r="LB234" i="1"/>
  <c r="LB209" i="1"/>
  <c r="LB245" i="1"/>
  <c r="LB229" i="1"/>
  <c r="LB237" i="1"/>
  <c r="LB276" i="1"/>
  <c r="LB253" i="1"/>
  <c r="LB254" i="1"/>
  <c r="LB270" i="1"/>
  <c r="LB256" i="1"/>
  <c r="LB285" i="1"/>
  <c r="LB269" i="1"/>
  <c r="IH155" i="1"/>
  <c r="DR53" i="1"/>
  <c r="IN51" i="1"/>
  <c r="GL31" i="1"/>
  <c r="GL72" i="1"/>
  <c r="GL74" i="1"/>
  <c r="GL100" i="1"/>
  <c r="GL102" i="1"/>
  <c r="GL131" i="1"/>
  <c r="GL129" i="1"/>
  <c r="GL138" i="1"/>
  <c r="GL164" i="1"/>
  <c r="GL174" i="1"/>
  <c r="GL204" i="1"/>
  <c r="GL98" i="1"/>
  <c r="GL207" i="1"/>
  <c r="GL77" i="1"/>
  <c r="GL85" i="1"/>
  <c r="GL88" i="1"/>
  <c r="GL112" i="1"/>
  <c r="GL122" i="1"/>
  <c r="GL145" i="1"/>
  <c r="GL158" i="1"/>
  <c r="GL185" i="1"/>
  <c r="GL234" i="1"/>
  <c r="GL236" i="1"/>
  <c r="GL166" i="1"/>
  <c r="GL200" i="1"/>
  <c r="GL108" i="1"/>
  <c r="GL140" i="1"/>
  <c r="GL49" i="1"/>
  <c r="GL94" i="1"/>
  <c r="GL97" i="1"/>
  <c r="GL104" i="1"/>
  <c r="GL107" i="1"/>
  <c r="GL121" i="1"/>
  <c r="GL127" i="1"/>
  <c r="GL167" i="1"/>
  <c r="GL170" i="1"/>
  <c r="GL133" i="1"/>
  <c r="GL151" i="1"/>
  <c r="GL168" i="1"/>
  <c r="GL169" i="1"/>
  <c r="GL184" i="1"/>
  <c r="GL197" i="1"/>
  <c r="CN38" i="1"/>
  <c r="CN55" i="1"/>
  <c r="CN113" i="1"/>
  <c r="CN126" i="1"/>
  <c r="CN192" i="1"/>
  <c r="CN88" i="1"/>
  <c r="CN100" i="1"/>
  <c r="CN123" i="1"/>
  <c r="CN130" i="1"/>
  <c r="CN182" i="1"/>
  <c r="CN159" i="1"/>
  <c r="CN170" i="1"/>
  <c r="CN171" i="1"/>
  <c r="CN183" i="1"/>
  <c r="CN194" i="1"/>
  <c r="CN226" i="1"/>
  <c r="CN61" i="1"/>
  <c r="CN24" i="1"/>
  <c r="CN27" i="1"/>
  <c r="CN89" i="1"/>
  <c r="CN106" i="1"/>
  <c r="CN77" i="1"/>
  <c r="CN85" i="1"/>
  <c r="CN93" i="1"/>
  <c r="CN96" i="1"/>
  <c r="CN104" i="1"/>
  <c r="CN112" i="1"/>
  <c r="CN258" i="1"/>
  <c r="CN121" i="1"/>
  <c r="CN161" i="1"/>
  <c r="CN162" i="1"/>
  <c r="CN82" i="1"/>
  <c r="CN154" i="1"/>
  <c r="CN75" i="1"/>
  <c r="CN78" i="1"/>
  <c r="CN178" i="1"/>
  <c r="CN207" i="1"/>
  <c r="CN135" i="1"/>
  <c r="CN150" i="1"/>
  <c r="CN80" i="1"/>
  <c r="CN97" i="1"/>
  <c r="CN107" i="1"/>
  <c r="CN110" i="1"/>
  <c r="CN129" i="1"/>
  <c r="CN234" i="1"/>
  <c r="CN144" i="1"/>
  <c r="CN155" i="1"/>
  <c r="CN166" i="1"/>
  <c r="CN169" i="1"/>
  <c r="CN254" i="1"/>
  <c r="CN120" i="1"/>
  <c r="JT7" i="1"/>
  <c r="FN31" i="1"/>
  <c r="BP30" i="1"/>
  <c r="KP335" i="1"/>
  <c r="KP298" i="1"/>
  <c r="KP282" i="1"/>
  <c r="KP271" i="1"/>
  <c r="KP217" i="1"/>
  <c r="KP189" i="1"/>
  <c r="KP144" i="1"/>
  <c r="KP173" i="1"/>
  <c r="KP50" i="1"/>
  <c r="KP66" i="1"/>
  <c r="KP38" i="1"/>
  <c r="KP99" i="1"/>
  <c r="KP30" i="1"/>
  <c r="KP324" i="1"/>
  <c r="KP292" i="1"/>
  <c r="KP255" i="1"/>
  <c r="KP232" i="1"/>
  <c r="KP223" i="1"/>
  <c r="KP175" i="1"/>
  <c r="KP193" i="1"/>
  <c r="KP132" i="1"/>
  <c r="KP45" i="1"/>
  <c r="KP61" i="1"/>
  <c r="KP96" i="1"/>
  <c r="KP87" i="1"/>
  <c r="KP310" i="1"/>
  <c r="KP259" i="1"/>
  <c r="KP247" i="1"/>
  <c r="KP267" i="1"/>
  <c r="KP205" i="1"/>
  <c r="KP191" i="1"/>
  <c r="KP165" i="1"/>
  <c r="KP84" i="1"/>
  <c r="KP35" i="1"/>
  <c r="KP58" i="1"/>
  <c r="KP90" i="1"/>
  <c r="KP55" i="1"/>
  <c r="DF328" i="1"/>
  <c r="DF300" i="1"/>
  <c r="DF273" i="1"/>
  <c r="DF237" i="1"/>
  <c r="DF181" i="1"/>
  <c r="DF175" i="1"/>
  <c r="DF245" i="1"/>
  <c r="DF120" i="1"/>
  <c r="DF96" i="1"/>
  <c r="DF40" i="1"/>
  <c r="DF116" i="1"/>
  <c r="DF99" i="1"/>
  <c r="DF73" i="1"/>
  <c r="DF61" i="1"/>
  <c r="DF101" i="1"/>
  <c r="DF55" i="1"/>
  <c r="DF314" i="1"/>
  <c r="DF306" i="1"/>
  <c r="DF286" i="1"/>
  <c r="DF219" i="1"/>
  <c r="DF165" i="1"/>
  <c r="DF173" i="1"/>
  <c r="DF229" i="1"/>
  <c r="DF132" i="1"/>
  <c r="DF90" i="1"/>
  <c r="DF35" i="1"/>
  <c r="DF114" i="1"/>
  <c r="DF95" i="1"/>
  <c r="DF122" i="1"/>
  <c r="DF130" i="1"/>
  <c r="DF93" i="1"/>
  <c r="DF324" i="1"/>
  <c r="DF316" i="1"/>
  <c r="DF298" i="1"/>
  <c r="DF261" i="1"/>
  <c r="DF215" i="1"/>
  <c r="DF155" i="1"/>
  <c r="DF171" i="1"/>
  <c r="DF157" i="1"/>
  <c r="DF144" i="1"/>
  <c r="DF50" i="1"/>
  <c r="DF30" i="1"/>
  <c r="DF109" i="1"/>
  <c r="DF87" i="1"/>
  <c r="DF89" i="1"/>
  <c r="DF84" i="1"/>
  <c r="DF69" i="1"/>
  <c r="N336" i="1"/>
  <c r="N329" i="1"/>
  <c r="N319" i="1"/>
  <c r="N305" i="1"/>
  <c r="N297" i="1"/>
  <c r="N299" i="1"/>
  <c r="N295" i="1"/>
  <c r="N270" i="1"/>
  <c r="N256" i="1"/>
  <c r="N277" i="1"/>
  <c r="N254" i="1"/>
  <c r="N242" i="1"/>
  <c r="N226" i="1"/>
  <c r="N218" i="1"/>
  <c r="N214" i="1"/>
  <c r="N202" i="1"/>
  <c r="N192" i="1"/>
  <c r="N176" i="1"/>
  <c r="N170" i="1"/>
  <c r="N148" i="1"/>
  <c r="N178" i="1"/>
  <c r="N133" i="1"/>
  <c r="N119" i="1"/>
  <c r="N156" i="1"/>
  <c r="N125" i="1"/>
  <c r="N120" i="1"/>
  <c r="N100" i="1"/>
  <c r="N88" i="1"/>
  <c r="N155" i="1"/>
  <c r="N93" i="1"/>
  <c r="N45" i="1"/>
  <c r="N121" i="1"/>
  <c r="N96" i="1"/>
  <c r="N73" i="1"/>
  <c r="N62" i="1"/>
  <c r="N51" i="1"/>
  <c r="N41" i="1"/>
  <c r="N33" i="1"/>
  <c r="N106" i="1"/>
  <c r="N58" i="1"/>
  <c r="N47" i="1"/>
  <c r="N99" i="1"/>
  <c r="N89" i="1"/>
  <c r="N54" i="1"/>
  <c r="N29" i="1"/>
  <c r="N339" i="1"/>
  <c r="N327" i="1"/>
  <c r="N317" i="1"/>
  <c r="N301" i="1"/>
  <c r="N293" i="1"/>
  <c r="N289" i="1"/>
  <c r="N287" i="1"/>
  <c r="N268" i="1"/>
  <c r="N291" i="1"/>
  <c r="N235" i="1"/>
  <c r="N274" i="1"/>
  <c r="N246" i="1"/>
  <c r="N224" i="1"/>
  <c r="N262" i="1"/>
  <c r="N237" i="1"/>
  <c r="N198" i="1"/>
  <c r="N188" i="1"/>
  <c r="N216" i="1"/>
  <c r="N162" i="1"/>
  <c r="N208" i="1"/>
  <c r="N166" i="1"/>
  <c r="N129" i="1"/>
  <c r="N210" i="1"/>
  <c r="N153" i="1"/>
  <c r="N212" i="1"/>
  <c r="N112" i="1"/>
  <c r="N97" i="1"/>
  <c r="N74" i="1"/>
  <c r="N143" i="1"/>
  <c r="N66" i="1"/>
  <c r="N44" i="1"/>
  <c r="N116" i="1"/>
  <c r="N95" i="1"/>
  <c r="N70" i="1"/>
  <c r="N59" i="1"/>
  <c r="N48" i="1"/>
  <c r="N39" i="1"/>
  <c r="N31" i="1"/>
  <c r="N101" i="1"/>
  <c r="N57" i="1"/>
  <c r="N42" i="1"/>
  <c r="N87" i="1"/>
  <c r="N84" i="1"/>
  <c r="N40" i="1"/>
  <c r="N25" i="1"/>
  <c r="N338" i="1"/>
  <c r="N325" i="1"/>
  <c r="N313" i="1"/>
  <c r="N311" i="1"/>
  <c r="N315" i="1"/>
  <c r="N283" i="1"/>
  <c r="N276" i="1"/>
  <c r="N264" i="1"/>
  <c r="N285" i="1"/>
  <c r="N233" i="1"/>
  <c r="N266" i="1"/>
  <c r="N238" i="1"/>
  <c r="N222" i="1"/>
  <c r="N252" i="1"/>
  <c r="N206" i="1"/>
  <c r="N196" i="1"/>
  <c r="N186" i="1"/>
  <c r="N228" i="1"/>
  <c r="N160" i="1"/>
  <c r="N200" i="1"/>
  <c r="N164" i="1"/>
  <c r="N127" i="1"/>
  <c r="N190" i="1"/>
  <c r="N141" i="1"/>
  <c r="N168" i="1"/>
  <c r="N107" i="1"/>
  <c r="N94" i="1"/>
  <c r="N71" i="1"/>
  <c r="N139" i="1"/>
  <c r="N55" i="1"/>
  <c r="N35" i="1"/>
  <c r="N109" i="1"/>
  <c r="N90" i="1"/>
  <c r="N67" i="1"/>
  <c r="N56" i="1"/>
  <c r="N46" i="1"/>
  <c r="N38" i="1"/>
  <c r="N28" i="1"/>
  <c r="N69" i="1"/>
  <c r="N50" i="1"/>
  <c r="N37" i="1"/>
  <c r="N151" i="1"/>
  <c r="N68" i="1"/>
  <c r="N34" i="1"/>
  <c r="KP69" i="1"/>
  <c r="KP235" i="1"/>
  <c r="DF106" i="1"/>
  <c r="DF152" i="1"/>
  <c r="DF159" i="1"/>
  <c r="DF284" i="1"/>
  <c r="N63" i="1"/>
  <c r="N61" i="1"/>
  <c r="N53" i="1"/>
  <c r="N32" i="1"/>
  <c r="N91" i="1"/>
  <c r="N180" i="1"/>
  <c r="N158" i="1"/>
  <c r="N204" i="1"/>
  <c r="N250" i="1"/>
  <c r="N272" i="1"/>
  <c r="N309" i="1"/>
  <c r="KL7" i="1"/>
  <c r="IT333" i="1"/>
  <c r="IT316" i="1"/>
  <c r="IT298" i="1"/>
  <c r="IT249" i="1"/>
  <c r="IT217" i="1"/>
  <c r="IT189" i="1"/>
  <c r="IT191" i="1"/>
  <c r="IT219" i="1"/>
  <c r="IT169" i="1"/>
  <c r="IT187" i="1"/>
  <c r="IT66" i="1"/>
  <c r="IT39" i="1"/>
  <c r="IT103" i="1"/>
  <c r="IT73" i="1"/>
  <c r="IT45" i="1"/>
  <c r="IT89" i="1"/>
  <c r="IT44" i="1"/>
  <c r="IT142" i="1"/>
  <c r="IT322" i="1"/>
  <c r="IT306" i="1"/>
  <c r="IT284" i="1"/>
  <c r="IT273" i="1"/>
  <c r="IT156" i="1"/>
  <c r="IT223" i="1"/>
  <c r="IT175" i="1"/>
  <c r="IT193" i="1"/>
  <c r="IT120" i="1"/>
  <c r="IT132" i="1"/>
  <c r="IT61" i="1"/>
  <c r="IT38" i="1"/>
  <c r="IT95" i="1"/>
  <c r="IT122" i="1"/>
  <c r="IT96" i="1"/>
  <c r="IT87" i="1"/>
  <c r="IT37" i="1"/>
  <c r="IT105" i="1"/>
  <c r="IT154" i="1"/>
  <c r="IT98" i="1"/>
  <c r="IT116" i="1"/>
  <c r="IT340" i="1"/>
  <c r="IT324" i="1"/>
  <c r="IT302" i="1"/>
  <c r="IT261" i="1"/>
  <c r="IT253" i="1"/>
  <c r="IT245" i="1"/>
  <c r="IT213" i="1"/>
  <c r="IT144" i="1"/>
  <c r="IT165" i="1"/>
  <c r="IT121" i="1"/>
  <c r="IT101" i="1"/>
  <c r="IT58" i="1"/>
  <c r="IT35" i="1"/>
  <c r="IT93" i="1"/>
  <c r="IT106" i="1"/>
  <c r="IT90" i="1"/>
  <c r="IT40" i="1"/>
  <c r="IT52" i="1"/>
  <c r="IT60" i="1"/>
  <c r="IT335" i="1"/>
  <c r="IT237" i="1"/>
  <c r="IT173" i="1"/>
  <c r="IT109" i="1"/>
  <c r="IT30" i="1"/>
  <c r="IT47" i="1"/>
  <c r="IT24" i="1"/>
  <c r="IT26" i="1"/>
  <c r="IT28" i="1"/>
  <c r="IT41" i="1"/>
  <c r="IT43" i="1"/>
  <c r="IT46" i="1"/>
  <c r="IT82" i="1"/>
  <c r="IT314" i="1"/>
  <c r="IT203" i="1"/>
  <c r="IT84" i="1"/>
  <c r="IT83" i="1"/>
  <c r="IT65" i="1"/>
  <c r="IT57" i="1"/>
  <c r="IT63" i="1"/>
  <c r="IT126" i="1"/>
  <c r="IT36" i="1"/>
  <c r="IT53" i="1"/>
  <c r="IT59" i="1"/>
  <c r="IT300" i="1"/>
  <c r="IT205" i="1"/>
  <c r="IT69" i="1"/>
  <c r="IT55" i="1"/>
  <c r="IT54" i="1"/>
  <c r="IT92" i="1"/>
  <c r="IT49" i="1"/>
  <c r="IT118" i="1"/>
  <c r="IT31" i="1"/>
  <c r="IT33" i="1"/>
  <c r="IT56" i="1"/>
  <c r="IT62" i="1"/>
  <c r="IT67" i="1"/>
  <c r="GF294" i="1"/>
  <c r="GF195" i="1"/>
  <c r="GF203" i="1"/>
  <c r="GF191" i="1"/>
  <c r="GF38" i="1"/>
  <c r="GF167" i="1"/>
  <c r="GF32" i="1"/>
  <c r="GF178" i="1"/>
  <c r="GF83" i="1"/>
  <c r="GF223" i="1"/>
  <c r="GF175" i="1"/>
  <c r="GF201" i="1"/>
  <c r="GF163" i="1"/>
  <c r="GF227" i="1"/>
  <c r="GF70" i="1"/>
  <c r="GF92" i="1"/>
  <c r="GF95" i="1"/>
  <c r="GF116" i="1"/>
  <c r="GF154" i="1"/>
  <c r="GF241" i="1"/>
  <c r="GF161" i="1"/>
  <c r="GF217" i="1"/>
  <c r="GF114" i="1"/>
  <c r="GF165" i="1"/>
  <c r="GF29" i="1"/>
  <c r="GF105" i="1"/>
  <c r="GF73" i="1"/>
  <c r="GF103" i="1"/>
  <c r="GF109" i="1"/>
  <c r="GF145" i="1"/>
  <c r="GF229" i="1"/>
  <c r="GF57" i="1"/>
  <c r="GF65" i="1"/>
  <c r="GF129" i="1"/>
  <c r="GF26" i="1"/>
  <c r="GF28" i="1"/>
  <c r="GF41" i="1"/>
  <c r="GF43" i="1"/>
  <c r="GF46" i="1"/>
  <c r="GF50" i="1"/>
  <c r="GF82" i="1"/>
  <c r="GF108" i="1"/>
  <c r="GF111" i="1"/>
  <c r="GF185" i="1"/>
  <c r="GF37" i="1"/>
  <c r="GF186" i="1"/>
  <c r="GF27" i="1"/>
  <c r="GF30" i="1"/>
  <c r="GF31" i="1"/>
  <c r="GF36" i="1"/>
  <c r="GF40" i="1"/>
  <c r="GF45" i="1"/>
  <c r="GF53" i="1"/>
  <c r="GF55" i="1"/>
  <c r="GF59" i="1"/>
  <c r="GF61" i="1"/>
  <c r="GF338" i="1"/>
  <c r="GF39" i="1"/>
  <c r="GF60" i="1"/>
  <c r="GF44" i="1"/>
  <c r="GF68" i="1"/>
  <c r="GF33" i="1"/>
  <c r="GF35" i="1"/>
  <c r="GF56" i="1"/>
  <c r="GF58" i="1"/>
  <c r="GF62" i="1"/>
  <c r="GF64" i="1"/>
  <c r="GF67" i="1"/>
  <c r="GF69" i="1"/>
  <c r="CH316" i="1"/>
  <c r="CH298" i="1"/>
  <c r="CH245" i="1"/>
  <c r="CH215" i="1"/>
  <c r="CH155" i="1"/>
  <c r="CH171" i="1"/>
  <c r="CH120" i="1"/>
  <c r="CH122" i="1"/>
  <c r="CH55" i="1"/>
  <c r="CH114" i="1"/>
  <c r="CH95" i="1"/>
  <c r="CH130" i="1"/>
  <c r="CH69" i="1"/>
  <c r="CH229" i="1"/>
  <c r="CH58" i="1"/>
  <c r="CH32" i="1"/>
  <c r="CH42" i="1"/>
  <c r="CH98" i="1"/>
  <c r="CH176" i="1"/>
  <c r="CH324" i="1"/>
  <c r="CH302" i="1"/>
  <c r="CH284" i="1"/>
  <c r="CH217" i="1"/>
  <c r="CH286" i="1"/>
  <c r="CH205" i="1"/>
  <c r="CH159" i="1"/>
  <c r="CH157" i="1"/>
  <c r="CH96" i="1"/>
  <c r="CH50" i="1"/>
  <c r="CH109" i="1"/>
  <c r="CH87" i="1"/>
  <c r="CH106" i="1"/>
  <c r="CH66" i="1"/>
  <c r="CH152" i="1"/>
  <c r="CH40" i="1"/>
  <c r="CH63" i="1"/>
  <c r="CH142" i="1"/>
  <c r="CH198" i="1"/>
  <c r="CH37" i="1"/>
  <c r="CH322" i="1"/>
  <c r="CH306" i="1"/>
  <c r="CH273" i="1"/>
  <c r="CH237" i="1"/>
  <c r="CH181" i="1"/>
  <c r="CH175" i="1"/>
  <c r="CH249" i="1"/>
  <c r="CH132" i="1"/>
  <c r="CH90" i="1"/>
  <c r="CH121" i="1"/>
  <c r="CH103" i="1"/>
  <c r="CH83" i="1"/>
  <c r="CH101" i="1"/>
  <c r="CH45" i="1"/>
  <c r="CH84" i="1"/>
  <c r="CH35" i="1"/>
  <c r="CH54" i="1"/>
  <c r="CH60" i="1"/>
  <c r="CH154" i="1"/>
  <c r="CH92" i="1"/>
  <c r="CH149" i="1"/>
  <c r="CH300" i="1"/>
  <c r="CH173" i="1"/>
  <c r="CH116" i="1"/>
  <c r="CH30" i="1"/>
  <c r="CH24" i="1"/>
  <c r="CH33" i="1"/>
  <c r="CH36" i="1"/>
  <c r="CH53" i="1"/>
  <c r="CH56" i="1"/>
  <c r="CH59" i="1"/>
  <c r="CH62" i="1"/>
  <c r="CH64" i="1"/>
  <c r="CH111" i="1"/>
  <c r="CH261" i="1"/>
  <c r="CH136" i="1"/>
  <c r="CH99" i="1"/>
  <c r="CH89" i="1"/>
  <c r="CH44" i="1"/>
  <c r="CH47" i="1"/>
  <c r="CH68" i="1"/>
  <c r="CH117" i="1"/>
  <c r="CH27" i="1"/>
  <c r="CH43" i="1"/>
  <c r="CH48" i="1"/>
  <c r="CH219" i="1"/>
  <c r="CH144" i="1"/>
  <c r="CH73" i="1"/>
  <c r="CH105" i="1"/>
  <c r="CH57" i="1"/>
  <c r="CH26" i="1"/>
  <c r="CH38" i="1"/>
  <c r="CH51" i="1"/>
  <c r="CH108" i="1"/>
  <c r="GR337" i="1"/>
  <c r="GR326" i="1"/>
  <c r="GR310" i="1"/>
  <c r="GR287" i="1"/>
  <c r="GR269" i="1"/>
  <c r="GR250" i="1"/>
  <c r="GR275" i="1"/>
  <c r="GR251" i="1"/>
  <c r="GR239" i="1"/>
  <c r="GR215" i="1"/>
  <c r="GR211" i="1"/>
  <c r="GR156" i="1"/>
  <c r="GR152" i="1"/>
  <c r="GR120" i="1"/>
  <c r="GR189" i="1"/>
  <c r="GR64" i="1"/>
  <c r="GR41" i="1"/>
  <c r="GR124" i="1"/>
  <c r="GR96" i="1"/>
  <c r="GR62" i="1"/>
  <c r="GR46" i="1"/>
  <c r="GR144" i="1"/>
  <c r="GR99" i="1"/>
  <c r="GR77" i="1"/>
  <c r="GR84" i="1"/>
  <c r="GR66" i="1"/>
  <c r="GR55" i="1"/>
  <c r="GR335" i="1"/>
  <c r="GR320" i="1"/>
  <c r="GR308" i="1"/>
  <c r="GR289" i="1"/>
  <c r="GR263" i="1"/>
  <c r="GR242" i="1"/>
  <c r="GR249" i="1"/>
  <c r="GR247" i="1"/>
  <c r="GR233" i="1"/>
  <c r="GR158" i="1"/>
  <c r="GR209" i="1"/>
  <c r="GR143" i="1"/>
  <c r="GR146" i="1"/>
  <c r="GR132" i="1"/>
  <c r="GR111" i="1"/>
  <c r="GR53" i="1"/>
  <c r="GR35" i="1"/>
  <c r="GR116" i="1"/>
  <c r="GR91" i="1"/>
  <c r="GR58" i="1"/>
  <c r="GR36" i="1"/>
  <c r="GR134" i="1"/>
  <c r="GR88" i="1"/>
  <c r="GR74" i="1"/>
  <c r="GR71" i="1"/>
  <c r="GR61" i="1"/>
  <c r="GR43" i="1"/>
  <c r="GR324" i="1"/>
  <c r="GR306" i="1"/>
  <c r="GR304" i="1"/>
  <c r="GR266" i="1"/>
  <c r="GR259" i="1"/>
  <c r="GR240" i="1"/>
  <c r="GR235" i="1"/>
  <c r="GR237" i="1"/>
  <c r="GR230" i="1"/>
  <c r="GR161" i="1"/>
  <c r="GR181" i="1"/>
  <c r="GR167" i="1"/>
  <c r="GR119" i="1"/>
  <c r="GR94" i="1"/>
  <c r="GR107" i="1"/>
  <c r="GR48" i="1"/>
  <c r="GR28" i="1"/>
  <c r="GR104" i="1"/>
  <c r="GR90" i="1"/>
  <c r="GR51" i="1"/>
  <c r="GR33" i="1"/>
  <c r="GR130" i="1"/>
  <c r="GR87" i="1"/>
  <c r="GR112" i="1"/>
  <c r="GR70" i="1"/>
  <c r="GR59" i="1"/>
  <c r="GR40" i="1"/>
  <c r="GR313" i="1"/>
  <c r="GR273" i="1"/>
  <c r="GR219" i="1"/>
  <c r="GR148" i="1"/>
  <c r="GR26" i="1"/>
  <c r="GR31" i="1"/>
  <c r="GR67" i="1"/>
  <c r="GR105" i="1"/>
  <c r="GR314" i="1"/>
  <c r="GR238" i="1"/>
  <c r="GR155" i="1"/>
  <c r="GR93" i="1"/>
  <c r="GR97" i="1"/>
  <c r="GR100" i="1"/>
  <c r="GR56" i="1"/>
  <c r="GR95" i="1"/>
  <c r="GR109" i="1"/>
  <c r="GR299" i="1"/>
  <c r="GR261" i="1"/>
  <c r="GR179" i="1"/>
  <c r="GR85" i="1"/>
  <c r="GR69" i="1"/>
  <c r="GR80" i="1"/>
  <c r="GR30" i="1"/>
  <c r="GR154" i="1"/>
  <c r="GR73" i="1"/>
  <c r="GR103" i="1"/>
  <c r="GR142" i="1"/>
  <c r="GR271" i="1"/>
  <c r="GR50" i="1"/>
  <c r="GR25" i="1"/>
  <c r="GR37" i="1"/>
  <c r="GR54" i="1"/>
  <c r="GR60" i="1"/>
  <c r="GR86" i="1"/>
  <c r="GR108" i="1"/>
  <c r="GR232" i="1"/>
  <c r="GR110" i="1"/>
  <c r="GR83" i="1"/>
  <c r="GR92" i="1"/>
  <c r="GR24" i="1"/>
  <c r="GR32" i="1"/>
  <c r="GR38" i="1"/>
  <c r="GR39" i="1"/>
  <c r="GR165" i="1"/>
  <c r="GR118" i="1"/>
  <c r="GR117" i="1"/>
  <c r="GR126" i="1"/>
  <c r="GR34" i="1"/>
  <c r="GR49" i="1"/>
  <c r="GR52" i="1"/>
  <c r="GR57" i="1"/>
  <c r="GR63" i="1"/>
  <c r="GR65" i="1"/>
  <c r="GR72" i="1"/>
  <c r="GR76" i="1"/>
  <c r="GR79" i="1"/>
  <c r="CT314" i="1"/>
  <c r="CT298" i="1"/>
  <c r="CT300" i="1"/>
  <c r="CT273" i="1"/>
  <c r="CT217" i="1"/>
  <c r="CT181" i="1"/>
  <c r="CT161" i="1"/>
  <c r="CT159" i="1"/>
  <c r="CT136" i="1"/>
  <c r="CT114" i="1"/>
  <c r="CT35" i="1"/>
  <c r="CT93" i="1"/>
  <c r="CT83" i="1"/>
  <c r="CT45" i="1"/>
  <c r="CT116" i="1"/>
  <c r="CT58" i="1"/>
  <c r="CT316" i="1"/>
  <c r="CT286" i="1"/>
  <c r="CT265" i="1"/>
  <c r="CT249" i="1"/>
  <c r="CT219" i="1"/>
  <c r="CT165" i="1"/>
  <c r="CT144" i="1"/>
  <c r="CT152" i="1"/>
  <c r="CT120" i="1"/>
  <c r="CT99" i="1"/>
  <c r="CT30" i="1"/>
  <c r="CT89" i="1"/>
  <c r="CT69" i="1"/>
  <c r="CT132" i="1"/>
  <c r="CT103" i="1"/>
  <c r="CT40" i="1"/>
  <c r="CT324" i="1"/>
  <c r="CT306" i="1"/>
  <c r="CT261" i="1"/>
  <c r="CT257" i="1"/>
  <c r="CT245" i="1"/>
  <c r="CT215" i="1"/>
  <c r="CT237" i="1"/>
  <c r="CT205" i="1"/>
  <c r="CT183" i="1"/>
  <c r="CT150" i="1"/>
  <c r="CT73" i="1"/>
  <c r="CT106" i="1"/>
  <c r="CT109" i="1"/>
  <c r="CT61" i="1"/>
  <c r="CT96" i="1"/>
  <c r="CT95" i="1"/>
  <c r="CT284" i="1"/>
  <c r="CT175" i="1"/>
  <c r="CT55" i="1"/>
  <c r="CT90" i="1"/>
  <c r="CT37" i="1"/>
  <c r="CT65" i="1"/>
  <c r="CT125" i="1"/>
  <c r="CT76" i="1"/>
  <c r="CT162" i="1"/>
  <c r="CT253" i="1"/>
  <c r="CT173" i="1"/>
  <c r="CT101" i="1"/>
  <c r="CT66" i="1"/>
  <c r="CT42" i="1"/>
  <c r="CT44" i="1"/>
  <c r="CT176" i="1"/>
  <c r="CT322" i="1"/>
  <c r="CT229" i="1"/>
  <c r="CT171" i="1"/>
  <c r="CT87" i="1"/>
  <c r="CT63" i="1"/>
  <c r="CT105" i="1"/>
  <c r="CT154" i="1"/>
  <c r="CT79" i="1"/>
  <c r="CT82" i="1"/>
  <c r="CT115" i="1"/>
  <c r="CT142" i="1"/>
  <c r="CT198" i="1"/>
  <c r="CT84" i="1"/>
  <c r="CT86" i="1"/>
  <c r="CT117" i="1"/>
  <c r="CT28" i="1"/>
  <c r="CT31" i="1"/>
  <c r="CT38" i="1"/>
  <c r="CT39" i="1"/>
  <c r="CT41" i="1"/>
  <c r="CT46" i="1"/>
  <c r="CT50" i="1"/>
  <c r="CT52" i="1"/>
  <c r="CT24" i="1"/>
  <c r="CT33" i="1"/>
  <c r="CT36" i="1"/>
  <c r="CT53" i="1"/>
  <c r="CT56" i="1"/>
  <c r="CT59" i="1"/>
  <c r="CT62" i="1"/>
  <c r="CT302" i="1"/>
  <c r="CT118" i="1"/>
  <c r="CT27" i="1"/>
  <c r="CT48" i="1"/>
  <c r="CT70" i="1"/>
  <c r="CT72" i="1"/>
  <c r="JF340" i="1"/>
  <c r="JF316" i="1"/>
  <c r="JF306" i="1"/>
  <c r="JF273" i="1"/>
  <c r="JF245" i="1"/>
  <c r="JF219" i="1"/>
  <c r="JF159" i="1"/>
  <c r="JF120" i="1"/>
  <c r="JF161" i="1"/>
  <c r="JF96" i="1"/>
  <c r="JF69" i="1"/>
  <c r="JF35" i="1"/>
  <c r="JF89" i="1"/>
  <c r="JF58" i="1"/>
  <c r="JF30" i="1"/>
  <c r="JF95" i="1"/>
  <c r="JF335" i="1"/>
  <c r="JF314" i="1"/>
  <c r="JF286" i="1"/>
  <c r="JF265" i="1"/>
  <c r="JF251" i="1"/>
  <c r="JF205" i="1"/>
  <c r="JF156" i="1"/>
  <c r="JF217" i="1"/>
  <c r="JF132" i="1"/>
  <c r="JF90" i="1"/>
  <c r="JF66" i="1"/>
  <c r="JF106" i="1"/>
  <c r="JF87" i="1"/>
  <c r="JF55" i="1"/>
  <c r="JF157" i="1"/>
  <c r="JF93" i="1"/>
  <c r="JF324" i="1"/>
  <c r="JF302" i="1"/>
  <c r="JF300" i="1"/>
  <c r="JF261" i="1"/>
  <c r="JF249" i="1"/>
  <c r="JF191" i="1"/>
  <c r="JF237" i="1"/>
  <c r="JF203" i="1"/>
  <c r="JF144" i="1"/>
  <c r="JF103" i="1"/>
  <c r="JF50" i="1"/>
  <c r="JF101" i="1"/>
  <c r="JF83" i="1"/>
  <c r="JF39" i="1"/>
  <c r="JF84" i="1"/>
  <c r="JF40" i="1"/>
  <c r="JF322" i="1"/>
  <c r="JF223" i="1"/>
  <c r="JF136" i="1"/>
  <c r="JF61" i="1"/>
  <c r="JF34" i="1"/>
  <c r="JF54" i="1"/>
  <c r="JF65" i="1"/>
  <c r="JF105" i="1"/>
  <c r="JF70" i="1"/>
  <c r="JF116" i="1"/>
  <c r="JF29" i="1"/>
  <c r="JF298" i="1"/>
  <c r="JF175" i="1"/>
  <c r="JF73" i="1"/>
  <c r="JF38" i="1"/>
  <c r="JF44" i="1"/>
  <c r="JF79" i="1"/>
  <c r="JF113" i="1"/>
  <c r="JF125" i="1"/>
  <c r="JF284" i="1"/>
  <c r="JF169" i="1"/>
  <c r="JF45" i="1"/>
  <c r="JF109" i="1"/>
  <c r="JF25" i="1"/>
  <c r="JF37" i="1"/>
  <c r="JF86" i="1"/>
  <c r="JF111" i="1"/>
  <c r="JF257" i="1"/>
  <c r="JF52" i="1"/>
  <c r="JF142" i="1"/>
  <c r="JF48" i="1"/>
  <c r="JF51" i="1"/>
  <c r="JF64" i="1"/>
  <c r="JF108" i="1"/>
  <c r="JF189" i="1"/>
  <c r="JF60" i="1"/>
  <c r="JF47" i="1"/>
  <c r="JF68" i="1"/>
  <c r="JF118" i="1"/>
  <c r="JF24" i="1"/>
  <c r="JF26" i="1"/>
  <c r="JF28" i="1"/>
  <c r="JF41" i="1"/>
  <c r="JF43" i="1"/>
  <c r="JF46" i="1"/>
  <c r="JF99" i="1"/>
  <c r="JF76" i="1"/>
  <c r="JF57" i="1"/>
  <c r="JF63" i="1"/>
  <c r="JF117" i="1"/>
  <c r="JF126" i="1"/>
  <c r="JF36" i="1"/>
  <c r="JF53" i="1"/>
  <c r="JF59" i="1"/>
  <c r="JF72" i="1"/>
  <c r="DX316" i="1"/>
  <c r="DX284" i="1"/>
  <c r="DX282" i="1"/>
  <c r="DX257" i="1"/>
  <c r="DX221" i="1"/>
  <c r="DX197" i="1"/>
  <c r="DX187" i="1"/>
  <c r="DX102" i="1"/>
  <c r="DX72" i="1"/>
  <c r="DX108" i="1"/>
  <c r="DX333" i="1"/>
  <c r="DX302" i="1"/>
  <c r="DX296" i="1"/>
  <c r="DX255" i="1"/>
  <c r="DX253" i="1"/>
  <c r="DX161" i="1"/>
  <c r="DX193" i="1"/>
  <c r="DX165" i="1"/>
  <c r="DX86" i="1"/>
  <c r="DX331" i="1"/>
  <c r="DX298" i="1"/>
  <c r="DX280" i="1"/>
  <c r="DX278" i="1"/>
  <c r="DX267" i="1"/>
  <c r="DX159" i="1"/>
  <c r="DX150" i="1"/>
  <c r="DX109" i="1"/>
  <c r="DX136" i="1"/>
  <c r="DX115" i="1"/>
  <c r="DX76" i="1"/>
  <c r="DX318" i="1"/>
  <c r="DX219" i="1"/>
  <c r="DX82" i="1"/>
  <c r="DX34" i="1"/>
  <c r="DX54" i="1"/>
  <c r="DX154" i="1"/>
  <c r="DX142" i="1"/>
  <c r="DX292" i="1"/>
  <c r="DX236" i="1"/>
  <c r="DX89" i="1"/>
  <c r="DX24" i="1"/>
  <c r="DX60" i="1"/>
  <c r="DX65" i="1"/>
  <c r="DX78" i="1"/>
  <c r="DX81" i="1"/>
  <c r="DX290" i="1"/>
  <c r="DX138" i="1"/>
  <c r="DX111" i="1"/>
  <c r="DX32" i="1"/>
  <c r="DX37" i="1"/>
  <c r="DX101" i="1"/>
  <c r="DX73" i="1"/>
  <c r="DX42" i="1"/>
  <c r="DX52" i="1"/>
  <c r="DX57" i="1"/>
  <c r="DX145" i="1"/>
  <c r="DX27" i="1"/>
  <c r="DX28" i="1"/>
  <c r="DX30" i="1"/>
  <c r="DX31" i="1"/>
  <c r="DX38" i="1"/>
  <c r="DX39" i="1"/>
  <c r="DX41" i="1"/>
  <c r="DX45" i="1"/>
  <c r="DX46" i="1"/>
  <c r="DX66" i="1"/>
  <c r="DX92" i="1"/>
  <c r="DX98" i="1"/>
  <c r="DX79" i="1"/>
  <c r="DX33" i="1"/>
  <c r="DX36" i="1"/>
  <c r="DX40" i="1"/>
  <c r="DX53" i="1"/>
  <c r="DX55" i="1"/>
  <c r="DX56" i="1"/>
  <c r="DX59" i="1"/>
  <c r="DX61" i="1"/>
  <c r="DX49" i="1"/>
  <c r="DX118" i="1"/>
  <c r="DX35" i="1"/>
  <c r="DX48" i="1"/>
  <c r="DX58" i="1"/>
  <c r="DX69" i="1"/>
  <c r="DX70" i="1"/>
  <c r="DX105" i="1"/>
  <c r="IT170" i="1"/>
  <c r="IT166" i="1"/>
  <c r="IT153" i="1"/>
  <c r="CH137" i="1"/>
  <c r="CT133" i="1"/>
  <c r="IT130" i="1"/>
  <c r="CH129" i="1"/>
  <c r="GF121" i="1"/>
  <c r="GR121" i="1"/>
  <c r="CH234" i="1"/>
  <c r="IT226" i="1"/>
  <c r="JF204" i="1"/>
  <c r="GR199" i="1"/>
  <c r="IT199" i="1"/>
  <c r="JF185" i="1"/>
  <c r="CH150" i="1"/>
  <c r="CT149" i="1"/>
  <c r="CH145" i="1"/>
  <c r="GR136" i="1"/>
  <c r="CH135" i="1"/>
  <c r="JF127" i="1"/>
  <c r="DX127" i="1"/>
  <c r="CH125" i="1"/>
  <c r="CT122" i="1"/>
  <c r="CT121" i="1"/>
  <c r="JF112" i="1"/>
  <c r="IT110" i="1"/>
  <c r="DX110" i="1"/>
  <c r="CT110" i="1"/>
  <c r="IT107" i="1"/>
  <c r="CT107" i="1"/>
  <c r="GF104" i="1"/>
  <c r="CH104" i="1"/>
  <c r="IT100" i="1"/>
  <c r="DX99" i="1"/>
  <c r="IT97" i="1"/>
  <c r="DX96" i="1"/>
  <c r="DX94" i="1"/>
  <c r="GF91" i="1"/>
  <c r="GF88" i="1"/>
  <c r="CH88" i="1"/>
  <c r="DX87" i="1"/>
  <c r="JF85" i="1"/>
  <c r="CH85" i="1"/>
  <c r="DX84" i="1"/>
  <c r="IT80" i="1"/>
  <c r="GF80" i="1"/>
  <c r="JF74" i="1"/>
  <c r="DX74" i="1"/>
  <c r="CT74" i="1"/>
  <c r="IT71" i="1"/>
  <c r="CH71" i="1"/>
  <c r="CH216" i="1"/>
  <c r="DX192" i="1"/>
  <c r="DX177" i="1"/>
  <c r="GF150" i="1"/>
  <c r="GR150" i="1"/>
  <c r="IT150" i="1"/>
  <c r="GF138" i="1"/>
  <c r="DX133" i="1"/>
  <c r="DX130" i="1"/>
  <c r="JF129" i="1"/>
  <c r="DX121" i="1"/>
  <c r="DX207" i="1"/>
  <c r="JF145" i="1"/>
  <c r="CT135" i="1"/>
  <c r="GR128" i="1"/>
  <c r="DX128" i="1"/>
  <c r="GF128" i="1"/>
  <c r="IT127" i="1"/>
  <c r="DX116" i="1"/>
  <c r="IT113" i="1"/>
  <c r="CH113" i="1"/>
  <c r="DX103" i="1"/>
  <c r="GF101" i="1"/>
  <c r="IT86" i="1"/>
  <c r="GF81" i="1"/>
  <c r="CH78" i="1"/>
  <c r="IT78" i="1"/>
  <c r="CH75" i="1"/>
  <c r="IT75" i="1"/>
  <c r="LB224" i="1"/>
  <c r="LB105" i="1"/>
  <c r="LB117" i="1"/>
  <c r="JF168" i="1"/>
  <c r="GF54" i="1"/>
  <c r="IT27" i="1"/>
  <c r="IT206" i="1"/>
  <c r="DX168" i="1"/>
  <c r="DX140" i="1"/>
  <c r="IT131" i="1"/>
  <c r="JF121" i="1"/>
  <c r="GF113" i="1"/>
  <c r="CT113" i="1"/>
  <c r="DX113" i="1"/>
  <c r="CT111" i="1"/>
  <c r="GF86" i="1"/>
  <c r="CH70" i="1"/>
  <c r="CH67" i="1"/>
  <c r="IT64" i="1"/>
  <c r="GL64" i="1"/>
  <c r="IT48" i="1"/>
  <c r="GF48" i="1"/>
  <c r="CH46" i="1"/>
  <c r="CH41" i="1"/>
  <c r="CH31" i="1"/>
  <c r="IT117" i="1"/>
  <c r="DX75" i="1"/>
  <c r="JF154" i="1"/>
  <c r="CT60" i="1"/>
  <c r="IT34" i="1"/>
  <c r="IT50" i="1"/>
  <c r="GF205" i="1"/>
  <c r="CH314" i="1"/>
  <c r="GR45" i="1"/>
  <c r="IT74" i="1"/>
  <c r="GF71" i="1"/>
  <c r="GR177" i="1"/>
  <c r="IT177" i="1"/>
  <c r="GR169" i="1"/>
  <c r="JF151" i="1"/>
  <c r="GF151" i="1"/>
  <c r="JF138" i="1"/>
  <c r="CH138" i="1"/>
  <c r="GR138" i="1"/>
  <c r="JF133" i="1"/>
  <c r="GF133" i="1"/>
  <c r="CT129" i="1"/>
  <c r="GF126" i="1"/>
  <c r="GR207" i="1"/>
  <c r="IT207" i="1"/>
  <c r="DX202" i="1"/>
  <c r="IT145" i="1"/>
  <c r="CH128" i="1"/>
  <c r="IT128" i="1"/>
  <c r="CH126" i="1"/>
  <c r="GF106" i="1"/>
  <c r="GR106" i="1"/>
  <c r="JF98" i="1"/>
  <c r="JF92" i="1"/>
  <c r="CT92" i="1"/>
  <c r="GF89" i="1"/>
  <c r="GR89" i="1"/>
  <c r="CH86" i="1"/>
  <c r="DX83" i="1"/>
  <c r="CH82" i="1"/>
  <c r="CH81" i="1"/>
  <c r="IT81" i="1"/>
  <c r="CT78" i="1"/>
  <c r="GR78" i="1"/>
  <c r="JF78" i="1"/>
  <c r="IT76" i="1"/>
  <c r="GF75" i="1"/>
  <c r="CT75" i="1"/>
  <c r="GR75" i="1"/>
  <c r="JF75" i="1"/>
  <c r="GF131" i="1"/>
  <c r="CT68" i="1"/>
  <c r="CT49" i="1"/>
  <c r="CT47" i="1"/>
  <c r="JF42" i="1"/>
  <c r="JF32" i="1"/>
  <c r="IT29" i="1"/>
  <c r="DX29" i="1"/>
  <c r="IT25" i="1"/>
  <c r="DX25" i="1"/>
  <c r="GF24" i="1"/>
  <c r="GF142" i="1"/>
  <c r="DX117" i="1"/>
  <c r="GF115" i="1"/>
  <c r="IT115" i="1"/>
  <c r="JF82" i="1"/>
  <c r="GF72" i="1"/>
  <c r="IT72" i="1"/>
  <c r="GR68" i="1"/>
  <c r="DX64" i="1"/>
  <c r="CT64" i="1"/>
  <c r="LB62" i="1"/>
  <c r="JF62" i="1"/>
  <c r="DX62" i="1"/>
  <c r="LB56" i="1"/>
  <c r="JF56" i="1"/>
  <c r="IT51" i="1"/>
  <c r="GF51" i="1"/>
  <c r="DX51" i="1"/>
  <c r="CT51" i="1"/>
  <c r="GR47" i="1"/>
  <c r="GR42" i="1"/>
  <c r="JF31" i="1"/>
  <c r="CH28" i="1"/>
  <c r="GF156" i="1"/>
  <c r="GR98" i="1"/>
  <c r="DX68" i="1"/>
  <c r="DX63" i="1"/>
  <c r="GF52" i="1"/>
  <c r="DX106" i="1"/>
  <c r="DX44" i="1"/>
  <c r="IT136" i="1"/>
  <c r="CH93" i="1"/>
  <c r="GR338" i="1"/>
  <c r="CH206" i="1"/>
  <c r="IT186" i="1"/>
  <c r="GF130" i="1"/>
  <c r="IT129" i="1"/>
  <c r="CH123" i="1"/>
  <c r="GF234" i="1"/>
  <c r="GR234" i="1"/>
  <c r="CT214" i="1"/>
  <c r="CT199" i="1"/>
  <c r="GF192" i="1"/>
  <c r="CH185" i="1"/>
  <c r="GR185" i="1"/>
  <c r="GF182" i="1"/>
  <c r="DX167" i="1"/>
  <c r="IT147" i="1"/>
  <c r="GF136" i="1"/>
  <c r="DX132" i="1"/>
  <c r="JF114" i="1"/>
  <c r="GR114" i="1"/>
  <c r="GF110" i="1"/>
  <c r="CH110" i="1"/>
  <c r="JF107" i="1"/>
  <c r="CH107" i="1"/>
  <c r="JF104" i="1"/>
  <c r="DX104" i="1"/>
  <c r="CT104" i="1"/>
  <c r="IT102" i="1"/>
  <c r="CT102" i="1"/>
  <c r="GF94" i="1"/>
  <c r="DX93" i="1"/>
  <c r="JF91" i="1"/>
  <c r="DX91" i="1"/>
  <c r="CT91" i="1"/>
  <c r="GF90" i="1"/>
  <c r="JF88" i="1"/>
  <c r="DX88" i="1"/>
  <c r="CT88" i="1"/>
  <c r="IT85" i="1"/>
  <c r="CT85" i="1"/>
  <c r="JF80" i="1"/>
  <c r="DX80" i="1"/>
  <c r="IT77" i="1"/>
  <c r="GF74" i="1"/>
  <c r="CH74" i="1"/>
  <c r="GF202" i="1"/>
  <c r="CH190" i="1"/>
  <c r="CH177" i="1"/>
  <c r="CT177" i="1"/>
  <c r="GF177" i="1"/>
  <c r="DX155" i="1"/>
  <c r="IT151" i="1"/>
  <c r="JF150" i="1"/>
  <c r="DX144" i="1"/>
  <c r="GF141" i="1"/>
  <c r="DX137" i="1"/>
  <c r="IT133" i="1"/>
  <c r="GF125" i="1"/>
  <c r="IT123" i="1"/>
  <c r="DX122" i="1"/>
  <c r="CH207" i="1"/>
  <c r="CT207" i="1"/>
  <c r="GF207" i="1"/>
  <c r="GF140" i="1"/>
  <c r="DX129" i="1"/>
  <c r="JF128" i="1"/>
  <c r="CH115" i="1"/>
  <c r="IT111" i="1"/>
  <c r="CT98" i="1"/>
  <c r="GR82" i="1"/>
  <c r="CT81" i="1"/>
  <c r="GR81" i="1"/>
  <c r="JF81" i="1"/>
  <c r="IT79" i="1"/>
  <c r="GF78" i="1"/>
  <c r="CH76" i="1"/>
  <c r="GF63" i="1"/>
  <c r="CH49" i="1"/>
  <c r="IT42" i="1"/>
  <c r="CT34" i="1"/>
  <c r="IT32" i="1"/>
  <c r="CT29" i="1"/>
  <c r="GF25" i="1"/>
  <c r="DX184" i="1"/>
  <c r="CH140" i="1"/>
  <c r="CT140" i="1"/>
  <c r="GR140" i="1"/>
  <c r="GF132" i="1"/>
  <c r="CT127" i="1"/>
  <c r="JF115" i="1"/>
  <c r="LB115" i="1"/>
  <c r="IT108" i="1"/>
  <c r="GF76" i="1"/>
  <c r="GF66" i="1"/>
  <c r="GR44" i="1"/>
  <c r="GR29" i="1"/>
  <c r="DX26" i="1"/>
  <c r="CT26" i="1"/>
  <c r="CN31" i="1"/>
  <c r="CN67" i="1"/>
  <c r="CN69" i="1"/>
  <c r="CN50" i="1"/>
  <c r="CN43" i="1"/>
  <c r="CN66" i="1"/>
  <c r="DX126" i="1"/>
  <c r="GF117" i="1"/>
  <c r="CT57" i="1"/>
  <c r="CH65" i="1"/>
  <c r="IT286" i="1"/>
  <c r="CH61" i="1"/>
  <c r="DX265" i="1"/>
  <c r="EJ34" i="1"/>
  <c r="FH29" i="1"/>
  <c r="FH126" i="1"/>
  <c r="FH109" i="1"/>
  <c r="FN25" i="1"/>
  <c r="FN57" i="1"/>
  <c r="EJ126" i="1"/>
  <c r="EJ118" i="1"/>
  <c r="EJ83" i="1"/>
  <c r="EJ37" i="1"/>
  <c r="EJ25" i="1"/>
  <c r="FH68" i="1"/>
  <c r="EV64" i="1"/>
  <c r="EV74" i="1"/>
  <c r="EV93" i="1"/>
  <c r="EV146" i="1"/>
  <c r="EV209" i="1"/>
  <c r="EV175" i="1"/>
  <c r="EV195" i="1"/>
  <c r="EV213" i="1"/>
  <c r="EV223" i="1"/>
  <c r="EV235" i="1"/>
  <c r="EV261" i="1"/>
  <c r="EV273" i="1"/>
  <c r="EV310" i="1"/>
  <c r="EV314" i="1"/>
  <c r="EV335" i="1"/>
  <c r="EV46" i="1"/>
  <c r="EV84" i="1"/>
  <c r="EV80" i="1"/>
  <c r="EV119" i="1"/>
  <c r="EV124" i="1"/>
  <c r="EV179" i="1"/>
  <c r="EV181" i="1"/>
  <c r="EV156" i="1"/>
  <c r="EV251" i="1"/>
  <c r="EV232" i="1"/>
  <c r="EV249" i="1"/>
  <c r="EV269" i="1"/>
  <c r="EV308" i="1"/>
  <c r="EV304" i="1"/>
  <c r="EV324" i="1"/>
  <c r="IB32" i="1"/>
  <c r="IB98" i="1"/>
  <c r="IB118" i="1"/>
  <c r="IB33" i="1"/>
  <c r="IB56" i="1"/>
  <c r="IB62" i="1"/>
  <c r="IB115" i="1"/>
  <c r="IB54" i="1"/>
  <c r="IB24" i="1"/>
  <c r="IB57" i="1"/>
  <c r="IB147" i="1"/>
  <c r="IB55" i="1"/>
  <c r="IB61" i="1"/>
  <c r="IB70" i="1"/>
  <c r="IB47" i="1"/>
  <c r="IB214" i="1"/>
  <c r="IB111" i="1"/>
  <c r="IB58" i="1"/>
  <c r="IB40" i="1"/>
  <c r="IB35" i="1"/>
  <c r="IZ57" i="1"/>
  <c r="IZ33" i="1"/>
  <c r="IZ56" i="1"/>
  <c r="IZ62" i="1"/>
  <c r="IZ113" i="1"/>
  <c r="IZ115" i="1"/>
  <c r="IZ105" i="1"/>
  <c r="DL36" i="1"/>
  <c r="DL41" i="1"/>
  <c r="DL53" i="1"/>
  <c r="DL59" i="1"/>
  <c r="DL69" i="1"/>
  <c r="DL72" i="1"/>
  <c r="DL66" i="1"/>
  <c r="IB29" i="1"/>
  <c r="IB123" i="1"/>
  <c r="IB149" i="1"/>
  <c r="IB107" i="1"/>
  <c r="IB100" i="1"/>
  <c r="IB97" i="1"/>
  <c r="IB93" i="1"/>
  <c r="IB87" i="1"/>
  <c r="IB80" i="1"/>
  <c r="IB150" i="1"/>
  <c r="IB135" i="1"/>
  <c r="IB207" i="1"/>
  <c r="IB142" i="1"/>
  <c r="IB106" i="1"/>
  <c r="IB89" i="1"/>
  <c r="JZ5" i="1"/>
  <c r="JX335" i="1" s="1"/>
  <c r="IB228" i="1"/>
  <c r="GZ5" i="1"/>
  <c r="GL63" i="1"/>
  <c r="GL142" i="1"/>
  <c r="GL24" i="1"/>
  <c r="GL28" i="1"/>
  <c r="GL36" i="1"/>
  <c r="GL41" i="1"/>
  <c r="GL46" i="1"/>
  <c r="GL51" i="1"/>
  <c r="GL53" i="1"/>
  <c r="GL59" i="1"/>
  <c r="GL82" i="1"/>
  <c r="GL27" i="1"/>
  <c r="GL47" i="1"/>
  <c r="GL70" i="1"/>
  <c r="GL78" i="1"/>
  <c r="GL32" i="1"/>
  <c r="GL126" i="1"/>
  <c r="GL43" i="1"/>
  <c r="GL105" i="1"/>
  <c r="GL76" i="1"/>
  <c r="GL79" i="1"/>
  <c r="GL44" i="1"/>
  <c r="CN95" i="1"/>
  <c r="CN103" i="1"/>
  <c r="CN52" i="1"/>
  <c r="CN60" i="1"/>
  <c r="CN26" i="1"/>
  <c r="CN30" i="1"/>
  <c r="CN35" i="1"/>
  <c r="CN36" i="1"/>
  <c r="CN40" i="1"/>
  <c r="CN41" i="1"/>
  <c r="CN53" i="1"/>
  <c r="CN58" i="1"/>
  <c r="CN59" i="1"/>
  <c r="CN64" i="1"/>
  <c r="CN86" i="1"/>
  <c r="CN108" i="1"/>
  <c r="CN115" i="1"/>
  <c r="CN37" i="1"/>
  <c r="CN44" i="1"/>
  <c r="CN29" i="1"/>
  <c r="CN68" i="1"/>
  <c r="CN109" i="1"/>
  <c r="CN49" i="1"/>
  <c r="CN54" i="1"/>
  <c r="CN28" i="1"/>
  <c r="CN45" i="1"/>
  <c r="CN46" i="1"/>
  <c r="CN51" i="1"/>
  <c r="CN145" i="1"/>
  <c r="IB117" i="1"/>
  <c r="CN98" i="1"/>
  <c r="GL68" i="1"/>
  <c r="CN116" i="1"/>
  <c r="CN25" i="1"/>
  <c r="IB206" i="1"/>
  <c r="IB188" i="1"/>
  <c r="IB184" i="1"/>
  <c r="IB176" i="1"/>
  <c r="IB173" i="1"/>
  <c r="IB202" i="1"/>
  <c r="IB193" i="1"/>
  <c r="IB172" i="1"/>
  <c r="IB160" i="1"/>
  <c r="IB157" i="1"/>
  <c r="IB167" i="1"/>
  <c r="IB136" i="1"/>
  <c r="IB131" i="1"/>
  <c r="IB129" i="1"/>
  <c r="IB104" i="1"/>
  <c r="IB94" i="1"/>
  <c r="GL91" i="1"/>
  <c r="CN91" i="1"/>
  <c r="IB88" i="1"/>
  <c r="CN87" i="1"/>
  <c r="IB85" i="1"/>
  <c r="IB84" i="1"/>
  <c r="CN84" i="1"/>
  <c r="IB77" i="1"/>
  <c r="GL71" i="1"/>
  <c r="CN71" i="1"/>
  <c r="GL198" i="1"/>
  <c r="IB153" i="1"/>
  <c r="CN138" i="1"/>
  <c r="CN137" i="1"/>
  <c r="IB125" i="1"/>
  <c r="CN125" i="1"/>
  <c r="CN164" i="1"/>
  <c r="CN142" i="1"/>
  <c r="GL128" i="1"/>
  <c r="GL125" i="1"/>
  <c r="GL92" i="1"/>
  <c r="CN81" i="1"/>
  <c r="GL75" i="1"/>
  <c r="IB34" i="1"/>
  <c r="CN118" i="1"/>
  <c r="GL115" i="1"/>
  <c r="IB86" i="1"/>
  <c r="CN76" i="1"/>
  <c r="CN70" i="1"/>
  <c r="GL67" i="1"/>
  <c r="GL62" i="1"/>
  <c r="DL62" i="1"/>
  <c r="CN62" i="1"/>
  <c r="IZ59" i="1"/>
  <c r="IB59" i="1"/>
  <c r="GL56" i="1"/>
  <c r="DL56" i="1"/>
  <c r="CN56" i="1"/>
  <c r="IZ53" i="1"/>
  <c r="IB53" i="1"/>
  <c r="CN48" i="1"/>
  <c r="DL45" i="1"/>
  <c r="IZ41" i="1"/>
  <c r="IB41" i="1"/>
  <c r="IZ36" i="1"/>
  <c r="IB36" i="1"/>
  <c r="GL33" i="1"/>
  <c r="DL33" i="1"/>
  <c r="CN33" i="1"/>
  <c r="GL118" i="1"/>
  <c r="HF7" i="1"/>
  <c r="GL113" i="1"/>
  <c r="CN57" i="1"/>
  <c r="IB194" i="1"/>
  <c r="IB186" i="1"/>
  <c r="IB170" i="1"/>
  <c r="IB220" i="1"/>
  <c r="IB187" i="1"/>
  <c r="IB162" i="1"/>
  <c r="IB148" i="1"/>
  <c r="IB227" i="1"/>
  <c r="IB190" i="1"/>
  <c r="IB182" i="1"/>
  <c r="IB234" i="1"/>
  <c r="IB145" i="1"/>
  <c r="IB132" i="1"/>
  <c r="IB99" i="1"/>
  <c r="IB96" i="1"/>
  <c r="IB90" i="1"/>
  <c r="CN90" i="1"/>
  <c r="GL80" i="1"/>
  <c r="IB74" i="1"/>
  <c r="GL177" i="1"/>
  <c r="IB144" i="1"/>
  <c r="CN141" i="1"/>
  <c r="CN133" i="1"/>
  <c r="GL123" i="1"/>
  <c r="GL111" i="1"/>
  <c r="CN101" i="1"/>
  <c r="GL81" i="1"/>
  <c r="GL34" i="1"/>
  <c r="CN132" i="1"/>
  <c r="GL117" i="1"/>
  <c r="CN111" i="1"/>
  <c r="CN79" i="1"/>
  <c r="IB76" i="1"/>
  <c r="GL48" i="1"/>
  <c r="CN39" i="1"/>
  <c r="GL26" i="1"/>
  <c r="LB166" i="1"/>
  <c r="FH32" i="1"/>
  <c r="ED69" i="1"/>
  <c r="ED40" i="1"/>
  <c r="ED157" i="1"/>
  <c r="ED95" i="1"/>
  <c r="ED114" i="1"/>
  <c r="ED35" i="1"/>
  <c r="ED106" i="1"/>
  <c r="ED152" i="1"/>
  <c r="ED136" i="1"/>
  <c r="ED175" i="1"/>
  <c r="ED165" i="1"/>
  <c r="ED219" i="1"/>
  <c r="ED217" i="1"/>
  <c r="ED284" i="1"/>
  <c r="ED302" i="1"/>
  <c r="AL45" i="1"/>
  <c r="AL101" i="1"/>
  <c r="AL151" i="1"/>
  <c r="AL50" i="1"/>
  <c r="AL106" i="1"/>
  <c r="AL31" i="1"/>
  <c r="AL39" i="1"/>
  <c r="AL48" i="1"/>
  <c r="AL59" i="1"/>
  <c r="AL70" i="1"/>
  <c r="AL95" i="1"/>
  <c r="AL116" i="1"/>
  <c r="AL58" i="1"/>
  <c r="AL139" i="1"/>
  <c r="AL71" i="1"/>
  <c r="AL94" i="1"/>
  <c r="AL107" i="1"/>
  <c r="AL174" i="1"/>
  <c r="AL153" i="1"/>
  <c r="AL190" i="1"/>
  <c r="AL127" i="1"/>
  <c r="AL164" i="1"/>
  <c r="AL200" i="1"/>
  <c r="AL160" i="1"/>
  <c r="AL216" i="1"/>
  <c r="AL188" i="1"/>
  <c r="AL198" i="1"/>
  <c r="AL237" i="1"/>
  <c r="AL218" i="1"/>
  <c r="AL226" i="1"/>
  <c r="AL262" i="1"/>
  <c r="AL274" i="1"/>
  <c r="AL235" i="1"/>
  <c r="AL260" i="1"/>
  <c r="AL272" i="1"/>
  <c r="AL291" i="1"/>
  <c r="AL289" i="1"/>
  <c r="AL297" i="1"/>
  <c r="AL301" i="1"/>
  <c r="AL317" i="1"/>
  <c r="AL327" i="1"/>
  <c r="AL336" i="1"/>
  <c r="FH103" i="1"/>
  <c r="FH95" i="1"/>
  <c r="FN86" i="1"/>
  <c r="FH105" i="1"/>
  <c r="EJ105" i="1"/>
  <c r="BP63" i="1"/>
  <c r="LB60" i="1"/>
  <c r="BP44" i="1"/>
  <c r="LB32" i="1"/>
  <c r="ED89" i="1"/>
  <c r="ED50" i="1"/>
  <c r="ED73" i="1"/>
  <c r="ED99" i="1"/>
  <c r="ED116" i="1"/>
  <c r="ED45" i="1"/>
  <c r="ED121" i="1"/>
  <c r="ED144" i="1"/>
  <c r="ED159" i="1"/>
  <c r="ED205" i="1"/>
  <c r="ED181" i="1"/>
  <c r="ED237" i="1"/>
  <c r="ED261" i="1"/>
  <c r="ED306" i="1"/>
  <c r="ED314" i="1"/>
  <c r="AL61" i="1"/>
  <c r="AL87" i="1"/>
  <c r="AL30" i="1"/>
  <c r="AL52" i="1"/>
  <c r="AL122" i="1"/>
  <c r="AL33" i="1"/>
  <c r="AL41" i="1"/>
  <c r="AL51" i="1"/>
  <c r="AL62" i="1"/>
  <c r="AL73" i="1"/>
  <c r="AL96" i="1"/>
  <c r="AL29" i="1"/>
  <c r="AL102" i="1"/>
  <c r="AL143" i="1"/>
  <c r="AL74" i="1"/>
  <c r="AL97" i="1"/>
  <c r="AL112" i="1"/>
  <c r="AL125" i="1"/>
  <c r="AL168" i="1"/>
  <c r="AL212" i="1"/>
  <c r="AL129" i="1"/>
  <c r="AL166" i="1"/>
  <c r="AL208" i="1"/>
  <c r="AL162" i="1"/>
  <c r="AL176" i="1"/>
  <c r="AL192" i="1"/>
  <c r="AL202" i="1"/>
  <c r="AL214" i="1"/>
  <c r="AL220" i="1"/>
  <c r="AL232" i="1"/>
  <c r="AL242" i="1"/>
  <c r="AL254" i="1"/>
  <c r="AL281" i="1"/>
  <c r="AL264" i="1"/>
  <c r="AL276" i="1"/>
  <c r="AL295" i="1"/>
  <c r="AL299" i="1"/>
  <c r="AL315" i="1"/>
  <c r="AL305" i="1"/>
  <c r="AL319" i="1"/>
  <c r="AL329" i="1"/>
  <c r="AL339" i="1"/>
  <c r="KL5" i="1"/>
  <c r="FN72" i="1"/>
  <c r="FH69" i="1"/>
  <c r="BP69" i="1"/>
  <c r="LB59" i="1"/>
  <c r="FH59" i="1"/>
  <c r="BP59" i="1"/>
  <c r="LB53" i="1"/>
  <c r="FH53" i="1"/>
  <c r="BP53" i="1"/>
  <c r="FN51" i="1"/>
  <c r="BP50" i="1"/>
  <c r="FN46" i="1"/>
  <c r="LB41" i="1"/>
  <c r="FH41" i="1"/>
  <c r="BP41" i="1"/>
  <c r="LB36" i="1"/>
  <c r="FH36" i="1"/>
  <c r="BP36" i="1"/>
  <c r="FN28" i="1"/>
  <c r="BP26" i="1"/>
  <c r="FN49" i="1"/>
  <c r="LB42" i="1"/>
  <c r="BP118" i="1"/>
  <c r="EJ73" i="1"/>
  <c r="ED55" i="1"/>
  <c r="ED84" i="1"/>
  <c r="ED58" i="1"/>
  <c r="ED83" i="1"/>
  <c r="ED103" i="1"/>
  <c r="ED130" i="1"/>
  <c r="ED93" i="1"/>
  <c r="ED90" i="1"/>
  <c r="ED132" i="1"/>
  <c r="ED171" i="1"/>
  <c r="ED229" i="1"/>
  <c r="ED245" i="1"/>
  <c r="ED249" i="1"/>
  <c r="ED273" i="1"/>
  <c r="ED300" i="1"/>
  <c r="AL66" i="1"/>
  <c r="AL99" i="1"/>
  <c r="AL35" i="1"/>
  <c r="AL69" i="1"/>
  <c r="AL26" i="1"/>
  <c r="AL36" i="1"/>
  <c r="AL43" i="1"/>
  <c r="AL53" i="1"/>
  <c r="AL64" i="1"/>
  <c r="AL83" i="1"/>
  <c r="AL103" i="1"/>
  <c r="AL47" i="1"/>
  <c r="AL93" i="1"/>
  <c r="AL155" i="1"/>
  <c r="AL88" i="1"/>
  <c r="AL100" i="1"/>
  <c r="AL120" i="1"/>
  <c r="AL131" i="1"/>
  <c r="AL156" i="1"/>
  <c r="AL119" i="1"/>
  <c r="AL133" i="1"/>
  <c r="AL178" i="1"/>
  <c r="AL148" i="1"/>
  <c r="AL170" i="1"/>
  <c r="AL184" i="1"/>
  <c r="AL194" i="1"/>
  <c r="AL204" i="1"/>
  <c r="AL230" i="1"/>
  <c r="AL222" i="1"/>
  <c r="AL238" i="1"/>
  <c r="AL250" i="1"/>
  <c r="AL258" i="1"/>
  <c r="AL285" i="1"/>
  <c r="AL268" i="1"/>
  <c r="AL277" i="1"/>
  <c r="AL279" i="1"/>
  <c r="AL303" i="1"/>
  <c r="AL307" i="1"/>
  <c r="AL309" i="1"/>
  <c r="AL321" i="1"/>
  <c r="JX233" i="1"/>
  <c r="JX39" i="1"/>
  <c r="JX43" i="1"/>
  <c r="JX93" i="1"/>
  <c r="JX204" i="1"/>
  <c r="JX263" i="1"/>
  <c r="JX337" i="1"/>
  <c r="JX205" i="1"/>
  <c r="JX70" i="1"/>
  <c r="JX178" i="1"/>
  <c r="JX246" i="1"/>
  <c r="JX315" i="1"/>
  <c r="JX146" i="1"/>
  <c r="JX78" i="1"/>
  <c r="JX106" i="1"/>
  <c r="JX184" i="1"/>
  <c r="JX242" i="1"/>
  <c r="JX147" i="1"/>
  <c r="JX96" i="1"/>
  <c r="HR7" i="1"/>
  <c r="HR5" i="1"/>
  <c r="DL338" i="1"/>
  <c r="DL330" i="1"/>
  <c r="DL243" i="1"/>
  <c r="DL241" i="1"/>
  <c r="DL128" i="1"/>
  <c r="DL102" i="1"/>
  <c r="DL142" i="1"/>
  <c r="DL177" i="1"/>
  <c r="IZ60" i="1"/>
  <c r="DL37" i="1"/>
  <c r="IZ81" i="1"/>
  <c r="IZ73" i="1"/>
  <c r="DL54" i="1"/>
  <c r="GZ7" i="1"/>
  <c r="DL341" i="1"/>
  <c r="DL329" i="1"/>
  <c r="IZ323" i="1"/>
  <c r="DL327" i="1"/>
  <c r="IZ317" i="1"/>
  <c r="DL303" i="1"/>
  <c r="DL305" i="1"/>
  <c r="IZ295" i="1"/>
  <c r="IZ293" i="1"/>
  <c r="IZ294" i="1"/>
  <c r="DL282" i="1"/>
  <c r="IZ280" i="1"/>
  <c r="DL280" i="1"/>
  <c r="DL278" i="1"/>
  <c r="IZ271" i="1"/>
  <c r="DL271" i="1"/>
  <c r="IZ287" i="1"/>
  <c r="DL274" i="1"/>
  <c r="DL252" i="1"/>
  <c r="IZ242" i="1"/>
  <c r="DL242" i="1"/>
  <c r="DL262" i="1"/>
  <c r="DL268" i="1"/>
  <c r="DL236" i="1"/>
  <c r="IZ233" i="1"/>
  <c r="DL217" i="1"/>
  <c r="DL258" i="1"/>
  <c r="DL250" i="1"/>
  <c r="IZ225" i="1"/>
  <c r="DL220" i="1"/>
  <c r="DL228" i="1"/>
  <c r="IZ224" i="1"/>
  <c r="IZ221" i="1"/>
  <c r="DL213" i="1"/>
  <c r="IZ209" i="1"/>
  <c r="DL209" i="1"/>
  <c r="IZ201" i="1"/>
  <c r="DL201" i="1"/>
  <c r="DL191" i="1"/>
  <c r="IZ179" i="1"/>
  <c r="DL179" i="1"/>
  <c r="IZ215" i="1"/>
  <c r="IZ211" i="1"/>
  <c r="DL222" i="1"/>
  <c r="IZ188" i="1"/>
  <c r="IZ186" i="1"/>
  <c r="IZ158" i="1"/>
  <c r="DL157" i="1"/>
  <c r="DL227" i="1"/>
  <c r="IZ204" i="1"/>
  <c r="IZ202" i="1"/>
  <c r="DL202" i="1"/>
  <c r="DL198" i="1"/>
  <c r="DL184" i="1"/>
  <c r="IZ174" i="1"/>
  <c r="DL165" i="1"/>
  <c r="DL120" i="1"/>
  <c r="DL226" i="1"/>
  <c r="IZ214" i="1"/>
  <c r="IZ200" i="1"/>
  <c r="IZ196" i="1"/>
  <c r="IZ190" i="1"/>
  <c r="DL183" i="1"/>
  <c r="DL171" i="1"/>
  <c r="DL162" i="1"/>
  <c r="IZ161" i="1"/>
  <c r="DL200" i="1"/>
  <c r="IZ151" i="1"/>
  <c r="IZ127" i="1"/>
  <c r="IZ122" i="1"/>
  <c r="DL122" i="1"/>
  <c r="DL156" i="1"/>
  <c r="DL127" i="1"/>
  <c r="IZ104" i="1"/>
  <c r="DL104" i="1"/>
  <c r="IZ97" i="1"/>
  <c r="DL97" i="1"/>
  <c r="DL96" i="1"/>
  <c r="IZ93" i="1"/>
  <c r="IZ87" i="1"/>
  <c r="DL84" i="1"/>
  <c r="IZ77" i="1"/>
  <c r="DL77" i="1"/>
  <c r="IZ71" i="1"/>
  <c r="DL71" i="1"/>
  <c r="DL199" i="1"/>
  <c r="DL185" i="1"/>
  <c r="IZ177" i="1"/>
  <c r="IZ135" i="1"/>
  <c r="DL135" i="1"/>
  <c r="IZ125" i="1"/>
  <c r="DL207" i="1"/>
  <c r="IZ154" i="1"/>
  <c r="DL78" i="1"/>
  <c r="LB335" i="1"/>
  <c r="LB324" i="1"/>
  <c r="LB302" i="1"/>
  <c r="LB304" i="1"/>
  <c r="LB271" i="1"/>
  <c r="LB259" i="1"/>
  <c r="LB233" i="1"/>
  <c r="LB251" i="1"/>
  <c r="LB257" i="1"/>
  <c r="LB247" i="1"/>
  <c r="LB235" i="1"/>
  <c r="LB232" i="1"/>
  <c r="LB223" i="1"/>
  <c r="LB205" i="1"/>
  <c r="LB203" i="1"/>
  <c r="LB189" i="1"/>
  <c r="LB175" i="1"/>
  <c r="LB159" i="1"/>
  <c r="LB243" i="1"/>
  <c r="LB191" i="1"/>
  <c r="LB217" i="1"/>
  <c r="LB161" i="1"/>
  <c r="LB119" i="1"/>
  <c r="LB197" i="1"/>
  <c r="LB169" i="1"/>
  <c r="LB132" i="1"/>
  <c r="LB157" i="1"/>
  <c r="LB144" i="1"/>
  <c r="LB109" i="1"/>
  <c r="LB96" i="1"/>
  <c r="LB90" i="1"/>
  <c r="LB73" i="1"/>
  <c r="LB113" i="1"/>
  <c r="LB66" i="1"/>
  <c r="LB50" i="1"/>
  <c r="LB35" i="1"/>
  <c r="LB207" i="1"/>
  <c r="LB99" i="1"/>
  <c r="LB87" i="1"/>
  <c r="LB93" i="1"/>
  <c r="LB86" i="1"/>
  <c r="LB79" i="1"/>
  <c r="LB69" i="1"/>
  <c r="LB61" i="1"/>
  <c r="LB58" i="1"/>
  <c r="LB55" i="1"/>
  <c r="LB45" i="1"/>
  <c r="LB40" i="1"/>
  <c r="LB38" i="1"/>
  <c r="LB136" i="1"/>
  <c r="LB89" i="1"/>
  <c r="LB84" i="1"/>
  <c r="LB76" i="1"/>
  <c r="LB39" i="1"/>
  <c r="LB30" i="1"/>
  <c r="IB42" i="1"/>
  <c r="LB29" i="1"/>
  <c r="IB25" i="1"/>
  <c r="IB154" i="1"/>
  <c r="LB140" i="1"/>
  <c r="IZ123" i="1"/>
  <c r="DL115" i="1"/>
  <c r="IB113" i="1"/>
  <c r="IB105" i="1"/>
  <c r="LB98" i="1"/>
  <c r="LB92" i="1"/>
  <c r="IB82" i="1"/>
  <c r="IZ82" i="1"/>
  <c r="LB82" i="1"/>
  <c r="IZ69" i="1"/>
  <c r="IZ66" i="1"/>
  <c r="FH61" i="1"/>
  <c r="DL61" i="1"/>
  <c r="BP61" i="1"/>
  <c r="FH58" i="1"/>
  <c r="DL58" i="1"/>
  <c r="BP58" i="1"/>
  <c r="FH55" i="1"/>
  <c r="DL55" i="1"/>
  <c r="BP55" i="1"/>
  <c r="LB51" i="1"/>
  <c r="IZ51" i="1"/>
  <c r="IB51" i="1"/>
  <c r="FH51" i="1"/>
  <c r="DL51" i="1"/>
  <c r="BP51" i="1"/>
  <c r="IB50" i="1"/>
  <c r="LB48" i="1"/>
  <c r="IZ48" i="1"/>
  <c r="IB48" i="1"/>
  <c r="FH48" i="1"/>
  <c r="DL48" i="1"/>
  <c r="BP48" i="1"/>
  <c r="IZ45" i="1"/>
  <c r="FH40" i="1"/>
  <c r="DL40" i="1"/>
  <c r="BP40" i="1"/>
  <c r="FH39" i="1"/>
  <c r="DL39" i="1"/>
  <c r="BP39" i="1"/>
  <c r="FH35" i="1"/>
  <c r="DL35" i="1"/>
  <c r="BP35" i="1"/>
  <c r="LB31" i="1"/>
  <c r="IZ31" i="1"/>
  <c r="IB31" i="1"/>
  <c r="FH31" i="1"/>
  <c r="DL31" i="1"/>
  <c r="BP31" i="1"/>
  <c r="IB30" i="1"/>
  <c r="LB28" i="1"/>
  <c r="IZ28" i="1"/>
  <c r="IB28" i="1"/>
  <c r="FH28" i="1"/>
  <c r="DL28" i="1"/>
  <c r="BP28" i="1"/>
  <c r="IB27" i="1"/>
  <c r="FN26" i="1"/>
  <c r="GL340" i="1"/>
  <c r="GL324" i="1"/>
  <c r="GL314" i="1"/>
  <c r="GL316" i="1"/>
  <c r="GL322" i="1"/>
  <c r="GL306" i="1"/>
  <c r="GL298" i="1"/>
  <c r="GL302" i="1"/>
  <c r="GL300" i="1"/>
  <c r="GL286" i="1"/>
  <c r="GL261" i="1"/>
  <c r="GL284" i="1"/>
  <c r="GL265" i="1"/>
  <c r="GL257" i="1"/>
  <c r="GL253" i="1"/>
  <c r="GL273" i="1"/>
  <c r="GL249" i="1"/>
  <c r="GL245" i="1"/>
  <c r="GL223" i="1"/>
  <c r="GL237" i="1"/>
  <c r="GL191" i="1"/>
  <c r="GL165" i="1"/>
  <c r="GL155" i="1"/>
  <c r="GL195" i="1"/>
  <c r="GL181" i="1"/>
  <c r="GL144" i="1"/>
  <c r="GL173" i="1"/>
  <c r="GL159" i="1"/>
  <c r="GL152" i="1"/>
  <c r="GL171" i="1"/>
  <c r="GL136" i="1"/>
  <c r="GL120" i="1"/>
  <c r="GL203" i="1"/>
  <c r="GL183" i="1"/>
  <c r="GL84" i="1"/>
  <c r="GL99" i="1"/>
  <c r="GL83" i="1"/>
  <c r="GL69" i="1"/>
  <c r="GL58" i="1"/>
  <c r="GL50" i="1"/>
  <c r="GL35" i="1"/>
  <c r="GL163" i="1"/>
  <c r="GL150" i="1"/>
  <c r="GL106" i="1"/>
  <c r="GL101" i="1"/>
  <c r="GL93" i="1"/>
  <c r="GL89" i="1"/>
  <c r="GL109" i="1"/>
  <c r="GL103" i="1"/>
  <c r="GL95" i="1"/>
  <c r="GL66" i="1"/>
  <c r="GL61" i="1"/>
  <c r="GL55" i="1"/>
  <c r="GL45" i="1"/>
  <c r="GL40" i="1"/>
  <c r="GL30" i="1"/>
  <c r="GL132" i="1"/>
  <c r="GL96" i="1"/>
  <c r="GL90" i="1"/>
  <c r="GL201" i="1"/>
  <c r="GL87" i="1"/>
  <c r="GL73" i="1"/>
  <c r="GL39" i="1"/>
  <c r="GL38" i="1"/>
  <c r="CN330" i="1"/>
  <c r="CN294" i="1"/>
  <c r="CN243" i="1"/>
  <c r="CN177" i="1"/>
  <c r="CN199" i="1"/>
  <c r="CN185" i="1"/>
  <c r="CN167" i="1"/>
  <c r="CN140" i="1"/>
  <c r="CN102" i="1"/>
  <c r="CN128" i="1"/>
  <c r="FN126" i="1"/>
  <c r="LB126" i="1"/>
  <c r="IZ118" i="1"/>
  <c r="DL117" i="1"/>
  <c r="DL98" i="1"/>
  <c r="EJ92" i="1"/>
  <c r="IZ65" i="1"/>
  <c r="GL65" i="1"/>
  <c r="FH65" i="1"/>
  <c r="CN65" i="1"/>
  <c r="LB63" i="1"/>
  <c r="IB63" i="1"/>
  <c r="DL63" i="1"/>
  <c r="IB60" i="1"/>
  <c r="BP57" i="1"/>
  <c r="IB52" i="1"/>
  <c r="LB49" i="1"/>
  <c r="IZ49" i="1"/>
  <c r="IB49" i="1"/>
  <c r="FH47" i="1"/>
  <c r="CN47" i="1"/>
  <c r="IZ44" i="1"/>
  <c r="FN42" i="1"/>
  <c r="CN32" i="1"/>
  <c r="GL29" i="1"/>
  <c r="EJ27" i="1"/>
  <c r="BP24" i="1"/>
  <c r="IZ182" i="1"/>
  <c r="IZ149" i="1"/>
  <c r="FN142" i="1"/>
  <c r="EJ142" i="1"/>
  <c r="DL140" i="1"/>
  <c r="BP116" i="1"/>
  <c r="FN113" i="1"/>
  <c r="IZ109" i="1"/>
  <c r="DL109" i="1"/>
  <c r="EJ109" i="1"/>
  <c r="IZ103" i="1"/>
  <c r="DL103" i="1"/>
  <c r="EJ103" i="1"/>
  <c r="IZ95" i="1"/>
  <c r="DL95" i="1"/>
  <c r="IB83" i="1"/>
  <c r="CN83" i="1"/>
  <c r="IB81" i="1"/>
  <c r="IB73" i="1"/>
  <c r="CN73" i="1"/>
  <c r="LB154" i="1"/>
  <c r="DL145" i="1"/>
  <c r="LB142" i="1"/>
  <c r="DL105" i="1"/>
  <c r="FH92" i="1"/>
  <c r="IZ68" i="1"/>
  <c r="DL65" i="1"/>
  <c r="BP65" i="1"/>
  <c r="IZ63" i="1"/>
  <c r="BP42" i="1"/>
  <c r="IB37" i="1"/>
  <c r="DL34" i="1"/>
  <c r="LB118" i="1"/>
  <c r="LB111" i="1"/>
  <c r="LB106" i="1"/>
  <c r="DL83" i="1"/>
  <c r="DL24" i="1"/>
  <c r="IZ334" i="1"/>
  <c r="DL331" i="1"/>
  <c r="IZ331" i="1"/>
  <c r="IZ327" i="1"/>
  <c r="DL328" i="1"/>
  <c r="IZ328" i="1"/>
  <c r="IZ320" i="1"/>
  <c r="IZ322" i="1"/>
  <c r="DL322" i="1"/>
  <c r="DL318" i="1"/>
  <c r="DL321" i="1"/>
  <c r="DL311" i="1"/>
  <c r="IZ319" i="1"/>
  <c r="DL313" i="1"/>
  <c r="IZ310" i="1"/>
  <c r="DL310" i="1"/>
  <c r="DL306" i="1"/>
  <c r="IZ313" i="1"/>
  <c r="IZ311" i="1"/>
  <c r="DL309" i="1"/>
  <c r="IZ301" i="1"/>
  <c r="DL299" i="1"/>
  <c r="IZ302" i="1"/>
  <c r="DL302" i="1"/>
  <c r="DL301" i="1"/>
  <c r="DL295" i="1"/>
  <c r="IZ289" i="1"/>
  <c r="DL292" i="1"/>
  <c r="DL288" i="1"/>
  <c r="IZ286" i="1"/>
  <c r="DL286" i="1"/>
  <c r="IZ283" i="1"/>
  <c r="IZ281" i="1"/>
  <c r="IZ279" i="1"/>
  <c r="IZ269" i="1"/>
  <c r="DL269" i="1"/>
  <c r="DL261" i="1"/>
  <c r="IZ288" i="1"/>
  <c r="IZ284" i="1"/>
  <c r="DL284" i="1"/>
  <c r="DL283" i="1"/>
  <c r="DL287" i="1"/>
  <c r="DL255" i="1"/>
  <c r="IZ253" i="1"/>
  <c r="DL253" i="1"/>
  <c r="DL247" i="1"/>
  <c r="DL237" i="1"/>
  <c r="DL248" i="1"/>
  <c r="DL239" i="1"/>
  <c r="IZ247" i="1"/>
  <c r="DL246" i="1"/>
  <c r="DL229" i="1"/>
  <c r="IZ248" i="1"/>
  <c r="IZ239" i="1"/>
  <c r="IZ226" i="1"/>
  <c r="IZ205" i="1"/>
  <c r="IZ195" i="1"/>
  <c r="DL195" i="1"/>
  <c r="DL181" i="1"/>
  <c r="IZ175" i="1"/>
  <c r="DL235" i="1"/>
  <c r="DL224" i="1"/>
  <c r="IZ206" i="1"/>
  <c r="IZ194" i="1"/>
  <c r="IZ192" i="1"/>
  <c r="IZ184" i="1"/>
  <c r="DL180" i="1"/>
  <c r="IZ163" i="1"/>
  <c r="DL151" i="1"/>
  <c r="IZ139" i="1"/>
  <c r="DL139" i="1"/>
  <c r="DL131" i="1"/>
  <c r="IZ212" i="1"/>
  <c r="DL187" i="1"/>
  <c r="DL160" i="1"/>
  <c r="IZ134" i="1"/>
  <c r="DL134" i="1"/>
  <c r="IZ124" i="1"/>
  <c r="DL124" i="1"/>
  <c r="IZ120" i="1"/>
  <c r="IZ222" i="1"/>
  <c r="DL170" i="1"/>
  <c r="DL166" i="1"/>
  <c r="DL161" i="1"/>
  <c r="DL155" i="1"/>
  <c r="IZ133" i="1"/>
  <c r="DL130" i="1"/>
  <c r="IZ121" i="1"/>
  <c r="DL121" i="1"/>
  <c r="IZ132" i="1"/>
  <c r="IZ131" i="1"/>
  <c r="IZ112" i="1"/>
  <c r="DL112" i="1"/>
  <c r="IZ100" i="1"/>
  <c r="DL100" i="1"/>
  <c r="DL99" i="1"/>
  <c r="IZ96" i="1"/>
  <c r="IZ84" i="1"/>
  <c r="DL196" i="1"/>
  <c r="DL150" i="1"/>
  <c r="IZ144" i="1"/>
  <c r="DL138" i="1"/>
  <c r="DL125" i="1"/>
  <c r="DL154" i="1"/>
  <c r="DL132" i="1"/>
  <c r="DL126" i="1"/>
  <c r="IZ106" i="1"/>
  <c r="DL106" i="1"/>
  <c r="IZ101" i="1"/>
  <c r="DL101" i="1"/>
  <c r="DL81" i="1"/>
  <c r="DL182" i="1"/>
  <c r="IZ54" i="1"/>
  <c r="DL42" i="1"/>
  <c r="IZ34" i="1"/>
  <c r="DL29" i="1"/>
  <c r="IZ24" i="1"/>
  <c r="DL113" i="1"/>
  <c r="IZ111" i="1"/>
  <c r="DL82" i="1"/>
  <c r="IZ79" i="1"/>
  <c r="DL79" i="1"/>
  <c r="IZ61" i="1"/>
  <c r="IZ58" i="1"/>
  <c r="IZ55" i="1"/>
  <c r="DL50" i="1"/>
  <c r="IZ40" i="1"/>
  <c r="IZ35" i="1"/>
  <c r="DL30" i="1"/>
  <c r="DL27" i="1"/>
  <c r="LB26" i="1"/>
  <c r="IZ26" i="1"/>
  <c r="IB26" i="1"/>
  <c r="DL26" i="1"/>
  <c r="LB24" i="1"/>
  <c r="HL5" i="1"/>
  <c r="HL7" i="1"/>
  <c r="FH338" i="1"/>
  <c r="FH330" i="1"/>
  <c r="FN322" i="1"/>
  <c r="FN324" i="1"/>
  <c r="FN314" i="1"/>
  <c r="FN316" i="1"/>
  <c r="FN306" i="1"/>
  <c r="FN298" i="1"/>
  <c r="FN300" i="1"/>
  <c r="FN286" i="1"/>
  <c r="FN302" i="1"/>
  <c r="FN261" i="1"/>
  <c r="FN265" i="1"/>
  <c r="FN257" i="1"/>
  <c r="FN253" i="1"/>
  <c r="FN284" i="1"/>
  <c r="FN249" i="1"/>
  <c r="FN245" i="1"/>
  <c r="FN273" i="1"/>
  <c r="FN223" i="1"/>
  <c r="FN164" i="1"/>
  <c r="FN191" i="1"/>
  <c r="FN165" i="1"/>
  <c r="FN155" i="1"/>
  <c r="FN237" i="1"/>
  <c r="FN195" i="1"/>
  <c r="FH243" i="1"/>
  <c r="FH229" i="1"/>
  <c r="FN181" i="1"/>
  <c r="FH234" i="1"/>
  <c r="FN203" i="1"/>
  <c r="FN201" i="1"/>
  <c r="FH199" i="1"/>
  <c r="FN183" i="1"/>
  <c r="FH167" i="1"/>
  <c r="FN144" i="1"/>
  <c r="FN152" i="1"/>
  <c r="FN173" i="1"/>
  <c r="FN159" i="1"/>
  <c r="FN136" i="1"/>
  <c r="FN120" i="1"/>
  <c r="FN171" i="1"/>
  <c r="FN84" i="1"/>
  <c r="FH207" i="1"/>
  <c r="FN87" i="1"/>
  <c r="FN50" i="1"/>
  <c r="FN106" i="1"/>
  <c r="FH102" i="1"/>
  <c r="FN101" i="1"/>
  <c r="FN93" i="1"/>
  <c r="FN89" i="1"/>
  <c r="FN132" i="1"/>
  <c r="FN99" i="1"/>
  <c r="FN95" i="1"/>
  <c r="FN83" i="1"/>
  <c r="FN73" i="1"/>
  <c r="FN69" i="1"/>
  <c r="FN66" i="1"/>
  <c r="FN61" i="1"/>
  <c r="FN58" i="1"/>
  <c r="FN45" i="1"/>
  <c r="FN40" i="1"/>
  <c r="FN30" i="1"/>
  <c r="FN163" i="1"/>
  <c r="FN150" i="1"/>
  <c r="FN96" i="1"/>
  <c r="FN90" i="1"/>
  <c r="FN109" i="1"/>
  <c r="FN103" i="1"/>
  <c r="FN55" i="1"/>
  <c r="FN35" i="1"/>
  <c r="BP330" i="1"/>
  <c r="BP241" i="1"/>
  <c r="BP227" i="1"/>
  <c r="BP199" i="1"/>
  <c r="BP185" i="1"/>
  <c r="BP167" i="1"/>
  <c r="BP92" i="1"/>
  <c r="BP102" i="1"/>
  <c r="BP243" i="1"/>
  <c r="BP128" i="1"/>
  <c r="DL92" i="1"/>
  <c r="DL68" i="1"/>
  <c r="DL60" i="1"/>
  <c r="BP60" i="1"/>
  <c r="DL57" i="1"/>
  <c r="FN52" i="1"/>
  <c r="DL49" i="1"/>
  <c r="BP49" i="1"/>
  <c r="LB47" i="1"/>
  <c r="IZ47" i="1"/>
  <c r="FN44" i="1"/>
  <c r="BP37" i="1"/>
  <c r="IZ25" i="1"/>
  <c r="FH24" i="1"/>
  <c r="IZ147" i="1"/>
  <c r="FH116" i="1"/>
  <c r="IB116" i="1"/>
  <c r="IZ116" i="1"/>
  <c r="LB116" i="1"/>
  <c r="IB109" i="1"/>
  <c r="IB103" i="1"/>
  <c r="IB95" i="1"/>
  <c r="BP83" i="1"/>
  <c r="IZ78" i="1"/>
  <c r="IZ75" i="1"/>
  <c r="BP73" i="1"/>
  <c r="LB70" i="1"/>
  <c r="FH154" i="1"/>
  <c r="FN154" i="1"/>
  <c r="CN117" i="1"/>
  <c r="CN105" i="1"/>
  <c r="FN105" i="1"/>
  <c r="FH98" i="1"/>
  <c r="IZ92" i="1"/>
  <c r="FN63" i="1"/>
  <c r="FH60" i="1"/>
  <c r="LB57" i="1"/>
  <c r="GL57" i="1"/>
  <c r="LB54" i="1"/>
  <c r="FN54" i="1"/>
  <c r="LB44" i="1"/>
  <c r="FH37" i="1"/>
  <c r="DL32" i="1"/>
  <c r="GL25" i="1"/>
  <c r="BP25" i="1"/>
  <c r="JZ7" i="1"/>
  <c r="LB101" i="1"/>
  <c r="IZ340" i="1"/>
  <c r="IZ335" i="1"/>
  <c r="IZ318" i="1"/>
  <c r="IZ290" i="1"/>
  <c r="IZ282" i="1"/>
  <c r="IZ255" i="1"/>
  <c r="IZ251" i="1"/>
  <c r="IZ267" i="1"/>
  <c r="IZ223" i="1"/>
  <c r="IZ236" i="1"/>
  <c r="IZ165" i="1"/>
  <c r="IZ156" i="1"/>
  <c r="IZ241" i="1"/>
  <c r="IZ203" i="1"/>
  <c r="IZ189" i="1"/>
  <c r="IZ191" i="1"/>
  <c r="IZ138" i="1"/>
  <c r="IZ159" i="1"/>
  <c r="IZ181" i="1"/>
  <c r="IZ171" i="1"/>
  <c r="IZ155" i="1"/>
  <c r="IZ152" i="1"/>
  <c r="IZ199" i="1"/>
  <c r="IZ169" i="1"/>
  <c r="IZ142" i="1"/>
  <c r="IZ108" i="1"/>
  <c r="IZ72" i="1"/>
  <c r="IZ114" i="1"/>
  <c r="IZ102" i="1"/>
  <c r="IZ39" i="1"/>
  <c r="IZ38" i="1"/>
  <c r="IZ117" i="1"/>
  <c r="IZ42" i="1"/>
  <c r="IZ37" i="1"/>
  <c r="IZ140" i="1"/>
  <c r="IZ83" i="1"/>
  <c r="DL73" i="1"/>
  <c r="IZ32" i="1"/>
  <c r="DL340" i="1"/>
  <c r="IZ338" i="1"/>
  <c r="IZ341" i="1"/>
  <c r="IZ336" i="1"/>
  <c r="DL335" i="1"/>
  <c r="IZ330" i="1"/>
  <c r="DL320" i="1"/>
  <c r="IZ339" i="1"/>
  <c r="DL339" i="1"/>
  <c r="IZ337" i="1"/>
  <c r="DL337" i="1"/>
  <c r="IZ333" i="1"/>
  <c r="IZ329" i="1"/>
  <c r="IZ332" i="1"/>
  <c r="IZ325" i="1"/>
  <c r="DL323" i="1"/>
  <c r="IZ321" i="1"/>
  <c r="DL319" i="1"/>
  <c r="DL314" i="1"/>
  <c r="IZ316" i="1"/>
  <c r="DL316" i="1"/>
  <c r="IZ315" i="1"/>
  <c r="IZ308" i="1"/>
  <c r="DL308" i="1"/>
  <c r="IZ306" i="1"/>
  <c r="DL324" i="1"/>
  <c r="IZ312" i="1"/>
  <c r="DL312" i="1"/>
  <c r="IZ299" i="1"/>
  <c r="IZ307" i="1"/>
  <c r="IZ303" i="1"/>
  <c r="IZ297" i="1"/>
  <c r="IZ296" i="1"/>
  <c r="DL296" i="1"/>
  <c r="IZ291" i="1"/>
  <c r="DL291" i="1"/>
  <c r="DL290" i="1"/>
  <c r="IZ285" i="1"/>
  <c r="DL285" i="1"/>
  <c r="DL281" i="1"/>
  <c r="IZ278" i="1"/>
  <c r="DL273" i="1"/>
  <c r="IZ263" i="1"/>
  <c r="DL263" i="1"/>
  <c r="IZ261" i="1"/>
  <c r="DL294" i="1"/>
  <c r="DL277" i="1"/>
  <c r="IZ266" i="1"/>
  <c r="IZ252" i="1"/>
  <c r="DL240" i="1"/>
  <c r="IZ232" i="1"/>
  <c r="DL232" i="1"/>
  <c r="IZ272" i="1"/>
  <c r="DL267" i="1"/>
  <c r="IZ265" i="1"/>
  <c r="DL265" i="1"/>
  <c r="IZ257" i="1"/>
  <c r="DL257" i="1"/>
  <c r="DL256" i="1"/>
  <c r="IZ277" i="1"/>
  <c r="DL276" i="1"/>
  <c r="IZ260" i="1"/>
  <c r="IZ256" i="1"/>
  <c r="IZ246" i="1"/>
  <c r="DL233" i="1"/>
  <c r="IZ231" i="1"/>
  <c r="DL231" i="1"/>
  <c r="DL223" i="1"/>
  <c r="IZ254" i="1"/>
  <c r="IZ249" i="1"/>
  <c r="IZ243" i="1"/>
  <c r="IZ235" i="1"/>
  <c r="DL218" i="1"/>
  <c r="IZ213" i="1"/>
  <c r="DL221" i="1"/>
  <c r="DL212" i="1"/>
  <c r="DL205" i="1"/>
  <c r="DL175" i="1"/>
  <c r="DL219" i="1"/>
  <c r="DL215" i="1"/>
  <c r="DL214" i="1"/>
  <c r="DL270" i="1"/>
  <c r="IZ220" i="1"/>
  <c r="IZ173" i="1"/>
  <c r="IZ170" i="1"/>
  <c r="DL149" i="1"/>
  <c r="DL147" i="1"/>
  <c r="IZ137" i="1"/>
  <c r="IZ218" i="1"/>
  <c r="IZ208" i="1"/>
  <c r="DL193" i="1"/>
  <c r="IZ187" i="1"/>
  <c r="IZ178" i="1"/>
  <c r="DL174" i="1"/>
  <c r="DL168" i="1"/>
  <c r="DL163" i="1"/>
  <c r="IZ162" i="1"/>
  <c r="IZ148" i="1"/>
  <c r="DL148" i="1"/>
  <c r="IZ119" i="1"/>
  <c r="DL119" i="1"/>
  <c r="IZ183" i="1"/>
  <c r="DL173" i="1"/>
  <c r="DL169" i="1"/>
  <c r="IZ168" i="1"/>
  <c r="IZ160" i="1"/>
  <c r="DL159" i="1"/>
  <c r="DL186" i="1"/>
  <c r="IZ164" i="1"/>
  <c r="IZ126" i="1"/>
  <c r="DL234" i="1"/>
  <c r="DL114" i="1"/>
  <c r="IZ110" i="1"/>
  <c r="DL110" i="1"/>
  <c r="IZ99" i="1"/>
  <c r="IZ91" i="1"/>
  <c r="DL91" i="1"/>
  <c r="DL90" i="1"/>
  <c r="IZ88" i="1"/>
  <c r="DL88" i="1"/>
  <c r="IZ74" i="1"/>
  <c r="DL74" i="1"/>
  <c r="DL167" i="1"/>
  <c r="IZ166" i="1"/>
  <c r="DL164" i="1"/>
  <c r="IZ153" i="1"/>
  <c r="DL137" i="1"/>
  <c r="IZ128" i="1"/>
  <c r="IZ89" i="1"/>
  <c r="DL89" i="1"/>
  <c r="KF7" i="1"/>
  <c r="KF5" i="1"/>
  <c r="IB340" i="1"/>
  <c r="IB335" i="1"/>
  <c r="IB331" i="1"/>
  <c r="IB318" i="1"/>
  <c r="IB290" i="1"/>
  <c r="IB255" i="1"/>
  <c r="IB236" i="1"/>
  <c r="IB223" i="1"/>
  <c r="IB282" i="1"/>
  <c r="IB267" i="1"/>
  <c r="IB165" i="1"/>
  <c r="IB163" i="1"/>
  <c r="IB156" i="1"/>
  <c r="IB203" i="1"/>
  <c r="IB189" i="1"/>
  <c r="IB199" i="1"/>
  <c r="IB138" i="1"/>
  <c r="IB191" i="1"/>
  <c r="IB159" i="1"/>
  <c r="IB152" i="1"/>
  <c r="IB169" i="1"/>
  <c r="IB108" i="1"/>
  <c r="IB39" i="1"/>
  <c r="IB38" i="1"/>
  <c r="IB171" i="1"/>
  <c r="IB185" i="1"/>
  <c r="IB140" i="1"/>
  <c r="IB102" i="1"/>
  <c r="IB181" i="1"/>
  <c r="IB114" i="1"/>
  <c r="IB72" i="1"/>
  <c r="DL25" i="1"/>
  <c r="LB165" i="1"/>
  <c r="LB143" i="1"/>
  <c r="DL111" i="1"/>
  <c r="LB108" i="1"/>
  <c r="IZ86" i="1"/>
  <c r="DL86" i="1"/>
  <c r="IB79" i="1"/>
  <c r="IZ76" i="1"/>
  <c r="DL76" i="1"/>
  <c r="LB72" i="1"/>
  <c r="IZ70" i="1"/>
  <c r="DL70" i="1"/>
  <c r="IB69" i="1"/>
  <c r="LB67" i="1"/>
  <c r="IZ67" i="1"/>
  <c r="IB67" i="1"/>
  <c r="FH67" i="1"/>
  <c r="DL67" i="1"/>
  <c r="BP67" i="1"/>
  <c r="IB66" i="1"/>
  <c r="LB64" i="1"/>
  <c r="IZ64" i="1"/>
  <c r="IB64" i="1"/>
  <c r="FH64" i="1"/>
  <c r="DL64" i="1"/>
  <c r="BP64" i="1"/>
  <c r="FN62" i="1"/>
  <c r="FN59" i="1"/>
  <c r="FN56" i="1"/>
  <c r="FN53" i="1"/>
  <c r="IZ50" i="1"/>
  <c r="LB46" i="1"/>
  <c r="IZ46" i="1"/>
  <c r="IB46" i="1"/>
  <c r="FH46" i="1"/>
  <c r="DL46" i="1"/>
  <c r="BP46" i="1"/>
  <c r="IB45" i="1"/>
  <c r="LB43" i="1"/>
  <c r="IZ43" i="1"/>
  <c r="IB43" i="1"/>
  <c r="FH43" i="1"/>
  <c r="DL43" i="1"/>
  <c r="BP43" i="1"/>
  <c r="FN41" i="1"/>
  <c r="FH38" i="1"/>
  <c r="DL38" i="1"/>
  <c r="BP38" i="1"/>
  <c r="FN36" i="1"/>
  <c r="FN33" i="1"/>
  <c r="IZ30" i="1"/>
  <c r="IZ27" i="1"/>
  <c r="EJ340" i="1"/>
  <c r="EJ337" i="1"/>
  <c r="EJ335" i="1"/>
  <c r="EJ324" i="1"/>
  <c r="EJ331" i="1"/>
  <c r="EJ313" i="1"/>
  <c r="EJ326" i="1"/>
  <c r="EJ314" i="1"/>
  <c r="EJ320" i="1"/>
  <c r="EJ318" i="1"/>
  <c r="EJ310" i="1"/>
  <c r="EJ308" i="1"/>
  <c r="EJ299" i="1"/>
  <c r="EJ306" i="1"/>
  <c r="EJ304" i="1"/>
  <c r="EJ289" i="1"/>
  <c r="EJ287" i="1"/>
  <c r="EJ290" i="1"/>
  <c r="EJ274" i="1"/>
  <c r="EJ266" i="1"/>
  <c r="EJ273" i="1"/>
  <c r="EJ271" i="1"/>
  <c r="EJ269" i="1"/>
  <c r="EJ263" i="1"/>
  <c r="EJ261" i="1"/>
  <c r="EJ259" i="1"/>
  <c r="EJ250" i="1"/>
  <c r="EJ242" i="1"/>
  <c r="EJ240" i="1"/>
  <c r="EJ238" i="1"/>
  <c r="EJ235" i="1"/>
  <c r="EJ230" i="1"/>
  <c r="EJ275" i="1"/>
  <c r="EJ251" i="1"/>
  <c r="EJ247" i="1"/>
  <c r="EJ237" i="1"/>
  <c r="EJ253" i="1"/>
  <c r="EJ249" i="1"/>
  <c r="EJ239" i="1"/>
  <c r="EJ233" i="1"/>
  <c r="EJ232" i="1"/>
  <c r="EJ166" i="1"/>
  <c r="EJ164" i="1"/>
  <c r="EJ158" i="1"/>
  <c r="EJ217" i="1"/>
  <c r="EJ205" i="1"/>
  <c r="EJ175" i="1"/>
  <c r="EJ161" i="1"/>
  <c r="EJ159" i="1"/>
  <c r="EJ156" i="1"/>
  <c r="EJ155" i="1"/>
  <c r="EJ211" i="1"/>
  <c r="EJ209" i="1"/>
  <c r="EJ203" i="1"/>
  <c r="EJ201" i="1"/>
  <c r="EJ179" i="1"/>
  <c r="EJ191" i="1"/>
  <c r="EJ143" i="1"/>
  <c r="EJ139" i="1"/>
  <c r="EJ189" i="1"/>
  <c r="EJ165" i="1"/>
  <c r="EJ146" i="1"/>
  <c r="EJ132" i="1"/>
  <c r="EJ119" i="1"/>
  <c r="EJ223" i="1"/>
  <c r="EJ163" i="1"/>
  <c r="EJ148" i="1"/>
  <c r="EJ144" i="1"/>
  <c r="EJ195" i="1"/>
  <c r="EJ152" i="1"/>
  <c r="EJ114" i="1"/>
  <c r="EJ99" i="1"/>
  <c r="EJ94" i="1"/>
  <c r="EJ87" i="1"/>
  <c r="EJ90" i="1"/>
  <c r="EJ66" i="1"/>
  <c r="EJ58" i="1"/>
  <c r="EJ50" i="1"/>
  <c r="EJ46" i="1"/>
  <c r="EJ41" i="1"/>
  <c r="EJ40" i="1"/>
  <c r="EJ33" i="1"/>
  <c r="EJ31" i="1"/>
  <c r="EJ26" i="1"/>
  <c r="EJ181" i="1"/>
  <c r="EJ104" i="1"/>
  <c r="EJ97" i="1"/>
  <c r="EJ91" i="1"/>
  <c r="EJ84" i="1"/>
  <c r="EJ134" i="1"/>
  <c r="EJ96" i="1"/>
  <c r="EJ71" i="1"/>
  <c r="EJ69" i="1"/>
  <c r="EJ67" i="1"/>
  <c r="EJ64" i="1"/>
  <c r="EJ62" i="1"/>
  <c r="EJ61" i="1"/>
  <c r="EJ59" i="1"/>
  <c r="EJ55" i="1"/>
  <c r="EJ51" i="1"/>
  <c r="EJ48" i="1"/>
  <c r="EJ43" i="1"/>
  <c r="EJ39" i="1"/>
  <c r="EJ35" i="1"/>
  <c r="EJ30" i="1"/>
  <c r="EJ124" i="1"/>
  <c r="EJ120" i="1"/>
  <c r="EJ100" i="1"/>
  <c r="EJ93" i="1"/>
  <c r="EJ88" i="1"/>
  <c r="EJ80" i="1"/>
  <c r="EJ77" i="1"/>
  <c r="EJ74" i="1"/>
  <c r="EJ112" i="1"/>
  <c r="EJ110" i="1"/>
  <c r="EJ107" i="1"/>
  <c r="EJ85" i="1"/>
  <c r="EJ70" i="1"/>
  <c r="EJ56" i="1"/>
  <c r="EJ53" i="1"/>
  <c r="EJ45" i="1"/>
  <c r="EJ38" i="1"/>
  <c r="EJ36" i="1"/>
  <c r="EJ28" i="1"/>
  <c r="FN118" i="1"/>
  <c r="EJ117" i="1"/>
  <c r="FH117" i="1"/>
  <c r="CN92" i="1"/>
  <c r="FN68" i="1"/>
  <c r="IB65" i="1"/>
  <c r="CN63" i="1"/>
  <c r="FN60" i="1"/>
  <c r="GL54" i="1"/>
  <c r="LB52" i="1"/>
  <c r="IZ52" i="1"/>
  <c r="GL52" i="1"/>
  <c r="FH52" i="1"/>
  <c r="DL52" i="1"/>
  <c r="DL47" i="1"/>
  <c r="IB44" i="1"/>
  <c r="DL44" i="1"/>
  <c r="GL42" i="1"/>
  <c r="IZ29" i="1"/>
  <c r="LB27" i="1"/>
  <c r="LB25" i="1"/>
  <c r="HF5" i="1"/>
  <c r="BP154" i="1"/>
  <c r="FH142" i="1"/>
  <c r="BP132" i="1"/>
  <c r="BP126" i="1"/>
  <c r="FH118" i="1"/>
  <c r="DL116" i="1"/>
  <c r="EJ116" i="1"/>
  <c r="FN116" i="1"/>
  <c r="GL116" i="1"/>
  <c r="BP109" i="1"/>
  <c r="BP103" i="1"/>
  <c r="BP95" i="1"/>
  <c r="GL86" i="1"/>
  <c r="FH83" i="1"/>
  <c r="FN79" i="1"/>
  <c r="IB78" i="1"/>
  <c r="FN76" i="1"/>
  <c r="IB75" i="1"/>
  <c r="FH73" i="1"/>
  <c r="GL154" i="1"/>
  <c r="EJ154" i="1"/>
  <c r="BP117" i="1"/>
  <c r="BP105" i="1"/>
  <c r="IZ98" i="1"/>
  <c r="BP98" i="1"/>
  <c r="IB92" i="1"/>
  <c r="LB68" i="1"/>
  <c r="IB68" i="1"/>
  <c r="LB65" i="1"/>
  <c r="FN65" i="1"/>
  <c r="GL60" i="1"/>
  <c r="LB37" i="1"/>
  <c r="GL37" i="1"/>
  <c r="FN34" i="1"/>
  <c r="CN34" i="1"/>
  <c r="FN32" i="1"/>
  <c r="JT5" i="1"/>
  <c r="JX248" i="1" l="1"/>
  <c r="JX164" i="1"/>
  <c r="JX57" i="1"/>
  <c r="JX231" i="1"/>
  <c r="JX167" i="1"/>
  <c r="JX79" i="1"/>
  <c r="JX333" i="1"/>
  <c r="JX131" i="1"/>
  <c r="JX298" i="1"/>
  <c r="JX195" i="1"/>
  <c r="JX168" i="1"/>
  <c r="JX42" i="1"/>
  <c r="JX199" i="1"/>
  <c r="JX324" i="1"/>
  <c r="JX258" i="1"/>
  <c r="JX200" i="1"/>
  <c r="JX74" i="1"/>
  <c r="JX83" i="1"/>
  <c r="JX120" i="1"/>
  <c r="JX271" i="1"/>
  <c r="JX194" i="1"/>
  <c r="JX62" i="1"/>
  <c r="JX313" i="1"/>
  <c r="JX221" i="1"/>
  <c r="JX97" i="1"/>
  <c r="JX31" i="1"/>
  <c r="JX277" i="1"/>
  <c r="JX125" i="1"/>
  <c r="JX280" i="1"/>
  <c r="JX173" i="1"/>
  <c r="JX112" i="1"/>
  <c r="JX32" i="1"/>
  <c r="JX56" i="1"/>
  <c r="JX295" i="1"/>
  <c r="JX240" i="1"/>
  <c r="JX157" i="1"/>
  <c r="JX113" i="1"/>
  <c r="JX24" i="1"/>
  <c r="JX159" i="1"/>
  <c r="JX273" i="1"/>
  <c r="JX133" i="1"/>
  <c r="JX35" i="1"/>
  <c r="JX281" i="1"/>
  <c r="JX215" i="1"/>
  <c r="JX166" i="1"/>
  <c r="JX154" i="1"/>
  <c r="JX229" i="1"/>
  <c r="JX331" i="1"/>
  <c r="JX257" i="1"/>
  <c r="JX228" i="1"/>
  <c r="JX89" i="1"/>
  <c r="JX275" i="1"/>
  <c r="JX54" i="1"/>
  <c r="JX270" i="1"/>
  <c r="JX188" i="1"/>
  <c r="JX122" i="1"/>
  <c r="JX66" i="1"/>
  <c r="JX38" i="1"/>
  <c r="JX165" i="1"/>
  <c r="JX304" i="1"/>
  <c r="JX239" i="1"/>
  <c r="JX196" i="1"/>
  <c r="JX127" i="1"/>
  <c r="JX85" i="1"/>
  <c r="JX34" i="1"/>
  <c r="JX58" i="1"/>
  <c r="JX33" i="1"/>
  <c r="JX109" i="1"/>
  <c r="JX325" i="1"/>
  <c r="JX312" i="1"/>
  <c r="JX284" i="1"/>
  <c r="JX272" i="1"/>
  <c r="JX216" i="1"/>
  <c r="JX209" i="1"/>
  <c r="JX211" i="1"/>
  <c r="JX153" i="1"/>
  <c r="JX132" i="1"/>
  <c r="JX77" i="1"/>
  <c r="JX144" i="1"/>
  <c r="JX101" i="1"/>
  <c r="JX51" i="1"/>
  <c r="JX30" i="1"/>
  <c r="JX52" i="1"/>
  <c r="JX75" i="1"/>
  <c r="JX310" i="1"/>
  <c r="JX230" i="1"/>
  <c r="JX227" i="1"/>
  <c r="JX190" i="1"/>
  <c r="JX94" i="1"/>
  <c r="JX338" i="1"/>
  <c r="JX320" i="1"/>
  <c r="JX299" i="1"/>
  <c r="JX301" i="1"/>
  <c r="JX269" i="1"/>
  <c r="JX253" i="1"/>
  <c r="JX217" i="1"/>
  <c r="JX225" i="1"/>
  <c r="JX170" i="1"/>
  <c r="JX222" i="1"/>
  <c r="JX162" i="1"/>
  <c r="JX126" i="1"/>
  <c r="JX100" i="1"/>
  <c r="JX63" i="1"/>
  <c r="JX26" i="1"/>
  <c r="JX37" i="1"/>
  <c r="JX326" i="1"/>
  <c r="JX255" i="1"/>
  <c r="JX175" i="1"/>
  <c r="JX115" i="1"/>
  <c r="JX55" i="1"/>
  <c r="JX340" i="1"/>
  <c r="JX334" i="1"/>
  <c r="JX323" i="1"/>
  <c r="JX300" i="1"/>
  <c r="JX285" i="1"/>
  <c r="JX274" i="1"/>
  <c r="JX252" i="1"/>
  <c r="JX250" i="1"/>
  <c r="JX176" i="1"/>
  <c r="JX197" i="1"/>
  <c r="JX198" i="1"/>
  <c r="JX143" i="1"/>
  <c r="JX136" i="1"/>
  <c r="JX91" i="1"/>
  <c r="JX128" i="1"/>
  <c r="JX105" i="1"/>
  <c r="JX64" i="1"/>
  <c r="JX65" i="1"/>
  <c r="JX81" i="1"/>
  <c r="JX114" i="1"/>
  <c r="JX72" i="1"/>
  <c r="JX108" i="1"/>
  <c r="JX171" i="1"/>
  <c r="JX189" i="1"/>
  <c r="JX223" i="1"/>
  <c r="JX249" i="1"/>
  <c r="JX251" i="1"/>
  <c r="JX290" i="1"/>
  <c r="JX314" i="1"/>
  <c r="JX293" i="1"/>
  <c r="JX224" i="1"/>
  <c r="JX172" i="1"/>
  <c r="JX185" i="1"/>
  <c r="JX80" i="1"/>
  <c r="JX149" i="1"/>
  <c r="JX53" i="1"/>
  <c r="JX220" i="1"/>
  <c r="JX103" i="1"/>
  <c r="JX322" i="1"/>
  <c r="JX311" i="1"/>
  <c r="JX279" i="1"/>
  <c r="JX267" i="1"/>
  <c r="JX226" i="1"/>
  <c r="JX201" i="1"/>
  <c r="JX206" i="1"/>
  <c r="JX187" i="1"/>
  <c r="JX104" i="1"/>
  <c r="JX71" i="1"/>
  <c r="JX207" i="1"/>
  <c r="JX140" i="1"/>
  <c r="JX50" i="1"/>
  <c r="JX28" i="1"/>
  <c r="JX49" i="1"/>
  <c r="JX92" i="1"/>
  <c r="JX296" i="1"/>
  <c r="JX264" i="1"/>
  <c r="JX186" i="1"/>
  <c r="JX130" i="1"/>
  <c r="JX84" i="1"/>
  <c r="JX339" i="1"/>
  <c r="JX321" i="1"/>
  <c r="JX307" i="1"/>
  <c r="JX297" i="1"/>
  <c r="JX266" i="1"/>
  <c r="JX256" i="1"/>
  <c r="JX213" i="1"/>
  <c r="JX212" i="1"/>
  <c r="JX163" i="1"/>
  <c r="JX208" i="1"/>
  <c r="JX134" i="1"/>
  <c r="JX234" i="1"/>
  <c r="JX90" i="1"/>
  <c r="JX86" i="1"/>
  <c r="JX118" i="1"/>
  <c r="JX116" i="1"/>
  <c r="JX328" i="1"/>
  <c r="JX265" i="1"/>
  <c r="JX243" i="1"/>
  <c r="JX61" i="1"/>
  <c r="JX41" i="1"/>
  <c r="JX341" i="1"/>
  <c r="JX327" i="1"/>
  <c r="JX317" i="1"/>
  <c r="JX291" i="1"/>
  <c r="JX282" i="1"/>
  <c r="JX276" i="1"/>
  <c r="JX245" i="1"/>
  <c r="JX219" i="1"/>
  <c r="JX137" i="1"/>
  <c r="JX174" i="1"/>
  <c r="JX183" i="1"/>
  <c r="JX151" i="1"/>
  <c r="JX129" i="1"/>
  <c r="JX88" i="1"/>
  <c r="JX98" i="1"/>
  <c r="JX69" i="1"/>
  <c r="JX46" i="1"/>
  <c r="JX44" i="1"/>
  <c r="JX73" i="1"/>
  <c r="JX155" i="1"/>
  <c r="JX102" i="1"/>
  <c r="JX119" i="1"/>
  <c r="JX181" i="1"/>
  <c r="JX203" i="1"/>
  <c r="JX236" i="1"/>
  <c r="JX235" i="1"/>
  <c r="JX261" i="1"/>
  <c r="JX292" i="1"/>
  <c r="JX318" i="1"/>
  <c r="JX294" i="1"/>
  <c r="JX218" i="1"/>
  <c r="JX161" i="1"/>
  <c r="JX107" i="1"/>
  <c r="JX135" i="1"/>
  <c r="JX111" i="1"/>
  <c r="JX40" i="1"/>
  <c r="JX117" i="1"/>
  <c r="JX95" i="1"/>
  <c r="JX319" i="1"/>
  <c r="JX302" i="1"/>
  <c r="JX268" i="1"/>
  <c r="JX260" i="1"/>
  <c r="JX287" i="1"/>
  <c r="JX179" i="1"/>
  <c r="JX192" i="1"/>
  <c r="JX232" i="1"/>
  <c r="JX99" i="1"/>
  <c r="JX182" i="1"/>
  <c r="JX123" i="1"/>
  <c r="JX82" i="1"/>
  <c r="JX48" i="1"/>
  <c r="JX27" i="1"/>
  <c r="JX25" i="1"/>
  <c r="JX329" i="1"/>
  <c r="JX288" i="1"/>
  <c r="JX244" i="1"/>
  <c r="JX202" i="1"/>
  <c r="JX121" i="1"/>
  <c r="JX150" i="1"/>
  <c r="JX336" i="1"/>
  <c r="JX309" i="1"/>
  <c r="JX303" i="1"/>
  <c r="JX305" i="1"/>
  <c r="JX283" i="1"/>
  <c r="JX254" i="1"/>
  <c r="JX238" i="1"/>
  <c r="JX180" i="1"/>
  <c r="JX139" i="1"/>
  <c r="JX193" i="1"/>
  <c r="JX124" i="1"/>
  <c r="JX145" i="1"/>
  <c r="JX177" i="1"/>
  <c r="JX76" i="1"/>
  <c r="JX47" i="1"/>
  <c r="JX68" i="1"/>
  <c r="JX316" i="1"/>
  <c r="JX289" i="1"/>
  <c r="JX158" i="1"/>
  <c r="JX59" i="1"/>
  <c r="JX36" i="1"/>
  <c r="JX332" i="1"/>
  <c r="JX330" i="1"/>
  <c r="JX308" i="1"/>
  <c r="JX286" i="1"/>
  <c r="JX278" i="1"/>
  <c r="JX262" i="1"/>
  <c r="JX241" i="1"/>
  <c r="JX210" i="1"/>
  <c r="JX214" i="1"/>
  <c r="JX148" i="1"/>
  <c r="JX160" i="1"/>
  <c r="JX141" i="1"/>
  <c r="JX110" i="1"/>
  <c r="JX87" i="1"/>
  <c r="JX29" i="1"/>
  <c r="JX67" i="1"/>
  <c r="JX45" i="1"/>
  <c r="JX142" i="1"/>
  <c r="JX60" i="1"/>
  <c r="JX169" i="1"/>
  <c r="JX191" i="1"/>
  <c r="JX152" i="1"/>
  <c r="JX138" i="1"/>
  <c r="JX156" i="1"/>
  <c r="JX237" i="1"/>
  <c r="JX247" i="1"/>
  <c r="JX259" i="1"/>
  <c r="JX306" i="1"/>
  <c r="KJ109" i="1"/>
  <c r="KJ25" i="1"/>
  <c r="KJ44" i="1"/>
  <c r="KJ63" i="1"/>
  <c r="KJ65" i="1"/>
  <c r="KJ105" i="1"/>
  <c r="KJ132" i="1"/>
  <c r="KJ120" i="1"/>
  <c r="KJ142" i="1"/>
  <c r="KJ57" i="1"/>
  <c r="KJ118" i="1"/>
  <c r="KJ27" i="1"/>
  <c r="KJ43" i="1"/>
  <c r="KJ45" i="1"/>
  <c r="KJ50" i="1"/>
  <c r="KJ55" i="1"/>
  <c r="KJ61" i="1"/>
  <c r="KJ83" i="1"/>
  <c r="KJ102" i="1"/>
  <c r="KJ335" i="1"/>
  <c r="KJ306" i="1"/>
  <c r="KJ314" i="1"/>
  <c r="KJ240" i="1"/>
  <c r="KJ233" i="1"/>
  <c r="KJ223" i="1"/>
  <c r="KJ203" i="1"/>
  <c r="KJ159" i="1"/>
  <c r="KJ191" i="1"/>
  <c r="KJ219" i="1"/>
  <c r="KJ42" i="1"/>
  <c r="KJ75" i="1"/>
  <c r="KJ39" i="1"/>
  <c r="KJ154" i="1"/>
  <c r="KJ29" i="1"/>
  <c r="KJ117" i="1"/>
  <c r="KJ31" i="1"/>
  <c r="KJ36" i="1"/>
  <c r="KJ41" i="1"/>
  <c r="KJ48" i="1"/>
  <c r="KJ53" i="1"/>
  <c r="KJ59" i="1"/>
  <c r="KJ67" i="1"/>
  <c r="KJ69" i="1"/>
  <c r="KJ72" i="1"/>
  <c r="KJ82" i="1"/>
  <c r="KJ24" i="1"/>
  <c r="KJ37" i="1"/>
  <c r="KJ92" i="1"/>
  <c r="KJ60" i="1"/>
  <c r="KJ47" i="1"/>
  <c r="KJ28" i="1"/>
  <c r="KJ33" i="1"/>
  <c r="KJ56" i="1"/>
  <c r="KJ62" i="1"/>
  <c r="KJ95" i="1"/>
  <c r="KJ108" i="1"/>
  <c r="KJ111" i="1"/>
  <c r="KJ140" i="1"/>
  <c r="KJ167" i="1"/>
  <c r="KJ304" i="1"/>
  <c r="KJ271" i="1"/>
  <c r="KJ249" i="1"/>
  <c r="KJ261" i="1"/>
  <c r="KJ181" i="1"/>
  <c r="KJ213" i="1"/>
  <c r="KJ169" i="1"/>
  <c r="KJ54" i="1"/>
  <c r="KJ101" i="1"/>
  <c r="KJ78" i="1"/>
  <c r="KJ207" i="1"/>
  <c r="KJ84" i="1"/>
  <c r="KJ85" i="1"/>
  <c r="KJ90" i="1"/>
  <c r="KJ94" i="1"/>
  <c r="KJ97" i="1"/>
  <c r="KJ100" i="1"/>
  <c r="KJ127" i="1"/>
  <c r="KJ185" i="1"/>
  <c r="KJ234" i="1"/>
  <c r="KJ130" i="1"/>
  <c r="KJ186" i="1"/>
  <c r="KJ143" i="1"/>
  <c r="KJ149" i="1"/>
  <c r="KJ226" i="1"/>
  <c r="KJ124" i="1"/>
  <c r="KJ168" i="1"/>
  <c r="KJ202" i="1"/>
  <c r="KJ137" i="1"/>
  <c r="KJ139" i="1"/>
  <c r="KJ157" i="1"/>
  <c r="KJ163" i="1"/>
  <c r="KJ160" i="1"/>
  <c r="KJ170" i="1"/>
  <c r="KJ174" i="1"/>
  <c r="KJ184" i="1"/>
  <c r="KJ188" i="1"/>
  <c r="KJ210" i="1"/>
  <c r="KJ225" i="1"/>
  <c r="KJ241" i="1"/>
  <c r="KJ195" i="1"/>
  <c r="KJ201" i="1"/>
  <c r="KJ209" i="1"/>
  <c r="KJ221" i="1"/>
  <c r="KJ229" i="1"/>
  <c r="KJ220" i="1"/>
  <c r="KJ231" i="1"/>
  <c r="KJ244" i="1"/>
  <c r="KJ253" i="1"/>
  <c r="KJ230" i="1"/>
  <c r="KJ251" i="1"/>
  <c r="KJ272" i="1"/>
  <c r="KJ263" i="1"/>
  <c r="KJ269" i="1"/>
  <c r="KJ275" i="1"/>
  <c r="KJ280" i="1"/>
  <c r="KJ282" i="1"/>
  <c r="KJ292" i="1"/>
  <c r="KJ300" i="1"/>
  <c r="KJ301" i="1"/>
  <c r="KJ312" i="1"/>
  <c r="KJ324" i="1"/>
  <c r="KJ317" i="1"/>
  <c r="KJ327" i="1"/>
  <c r="KJ336" i="1"/>
  <c r="KJ341" i="1"/>
  <c r="KJ248" i="1"/>
  <c r="KJ252" i="1"/>
  <c r="KJ260" i="1"/>
  <c r="KJ281" i="1"/>
  <c r="KJ288" i="1"/>
  <c r="KJ279" i="1"/>
  <c r="KJ285" i="1"/>
  <c r="KJ295" i="1"/>
  <c r="KJ308" i="1"/>
  <c r="KJ318" i="1"/>
  <c r="KJ332" i="1"/>
  <c r="KJ331" i="1"/>
  <c r="KJ333" i="1"/>
  <c r="KJ337" i="1"/>
  <c r="KJ34" i="1"/>
  <c r="KJ52" i="1"/>
  <c r="KJ98" i="1"/>
  <c r="KJ116" i="1"/>
  <c r="KJ46" i="1"/>
  <c r="KJ66" i="1"/>
  <c r="KJ73" i="1"/>
  <c r="KJ338" i="1"/>
  <c r="KJ302" i="1"/>
  <c r="KJ250" i="1"/>
  <c r="KJ232" i="1"/>
  <c r="KJ247" i="1"/>
  <c r="KJ171" i="1"/>
  <c r="KJ152" i="1"/>
  <c r="KJ32" i="1"/>
  <c r="KJ113" i="1"/>
  <c r="KJ128" i="1"/>
  <c r="KJ71" i="1"/>
  <c r="KJ80" i="1"/>
  <c r="KJ87" i="1"/>
  <c r="KJ91" i="1"/>
  <c r="KJ93" i="1"/>
  <c r="KJ107" i="1"/>
  <c r="KJ110" i="1"/>
  <c r="KJ112" i="1"/>
  <c r="KJ123" i="1"/>
  <c r="KJ121" i="1"/>
  <c r="KJ122" i="1"/>
  <c r="KJ131" i="1"/>
  <c r="KJ135" i="1"/>
  <c r="KJ147" i="1"/>
  <c r="KJ158" i="1"/>
  <c r="KJ162" i="1"/>
  <c r="KJ183" i="1"/>
  <c r="KJ134" i="1"/>
  <c r="KJ176" i="1"/>
  <c r="KJ187" i="1"/>
  <c r="KJ193" i="1"/>
  <c r="KJ206" i="1"/>
  <c r="KJ153" i="1"/>
  <c r="KJ197" i="1"/>
  <c r="KJ166" i="1"/>
  <c r="KJ196" i="1"/>
  <c r="KJ224" i="1"/>
  <c r="KJ277" i="1"/>
  <c r="KJ228" i="1"/>
  <c r="KJ236" i="1"/>
  <c r="KJ242" i="1"/>
  <c r="KJ266" i="1"/>
  <c r="KJ264" i="1"/>
  <c r="KJ276" i="1"/>
  <c r="KJ289" i="1"/>
  <c r="KJ291" i="1"/>
  <c r="KJ297" i="1"/>
  <c r="KJ299" i="1"/>
  <c r="KJ310" i="1"/>
  <c r="KJ321" i="1"/>
  <c r="KJ328" i="1"/>
  <c r="KJ325" i="1"/>
  <c r="KJ340" i="1"/>
  <c r="KJ243" i="1"/>
  <c r="KJ212" i="1"/>
  <c r="KJ216" i="1"/>
  <c r="KJ258" i="1"/>
  <c r="KJ262" i="1"/>
  <c r="KJ286" i="1"/>
  <c r="KJ290" i="1"/>
  <c r="KJ303" i="1"/>
  <c r="KJ307" i="1"/>
  <c r="KJ315" i="1"/>
  <c r="KJ311" i="1"/>
  <c r="KJ313" i="1"/>
  <c r="KJ319" i="1"/>
  <c r="KJ320" i="1"/>
  <c r="KJ326" i="1"/>
  <c r="KJ334" i="1"/>
  <c r="KJ239" i="1"/>
  <c r="KJ254" i="1"/>
  <c r="KJ265" i="1"/>
  <c r="KJ268" i="1"/>
  <c r="KJ68" i="1"/>
  <c r="KJ70" i="1"/>
  <c r="KJ89" i="1"/>
  <c r="KJ30" i="1"/>
  <c r="KJ35" i="1"/>
  <c r="KJ40" i="1"/>
  <c r="KJ58" i="1"/>
  <c r="KJ64" i="1"/>
  <c r="KJ115" i="1"/>
  <c r="KJ330" i="1"/>
  <c r="KJ284" i="1"/>
  <c r="KJ238" i="1"/>
  <c r="KJ235" i="1"/>
  <c r="KJ161" i="1"/>
  <c r="KJ156" i="1"/>
  <c r="KJ136" i="1"/>
  <c r="KJ38" i="1"/>
  <c r="KJ76" i="1"/>
  <c r="KJ81" i="1"/>
  <c r="KJ86" i="1"/>
  <c r="KJ177" i="1"/>
  <c r="KJ208" i="1"/>
  <c r="KJ74" i="1"/>
  <c r="KJ178" i="1"/>
  <c r="KJ144" i="1"/>
  <c r="KJ129" i="1"/>
  <c r="KJ145" i="1"/>
  <c r="KJ165" i="1"/>
  <c r="KJ173" i="1"/>
  <c r="KJ146" i="1"/>
  <c r="KJ148" i="1"/>
  <c r="KJ227" i="1"/>
  <c r="KJ246" i="1"/>
  <c r="KJ194" i="1"/>
  <c r="KJ200" i="1"/>
  <c r="KJ211" i="1"/>
  <c r="KJ215" i="1"/>
  <c r="KJ175" i="1"/>
  <c r="KJ217" i="1"/>
  <c r="KJ256" i="1"/>
  <c r="KJ257" i="1"/>
  <c r="KJ274" i="1"/>
  <c r="KJ283" i="1"/>
  <c r="KJ278" i="1"/>
  <c r="KJ293" i="1"/>
  <c r="KJ298" i="1"/>
  <c r="KJ309" i="1"/>
  <c r="KJ316" i="1"/>
  <c r="KJ329" i="1"/>
  <c r="KJ339" i="1"/>
  <c r="KJ214" i="1"/>
  <c r="KJ287" i="1"/>
  <c r="KJ49" i="1"/>
  <c r="KJ126" i="1"/>
  <c r="KJ26" i="1"/>
  <c r="KJ51" i="1"/>
  <c r="KJ103" i="1"/>
  <c r="KJ322" i="1"/>
  <c r="KJ273" i="1"/>
  <c r="KJ259" i="1"/>
  <c r="KJ237" i="1"/>
  <c r="KJ189" i="1"/>
  <c r="KJ245" i="1"/>
  <c r="KJ119" i="1"/>
  <c r="KJ106" i="1"/>
  <c r="KJ79" i="1"/>
  <c r="KJ114" i="1"/>
  <c r="KJ125" i="1"/>
  <c r="KJ138" i="1"/>
  <c r="KJ150" i="1"/>
  <c r="KJ182" i="1"/>
  <c r="KJ192" i="1"/>
  <c r="KJ77" i="1"/>
  <c r="KJ88" i="1"/>
  <c r="KJ96" i="1"/>
  <c r="KJ99" i="1"/>
  <c r="KJ104" i="1"/>
  <c r="KJ199" i="1"/>
  <c r="KJ222" i="1"/>
  <c r="KJ133" i="1"/>
  <c r="KJ141" i="1"/>
  <c r="KJ151" i="1"/>
  <c r="KJ155" i="1"/>
  <c r="KJ172" i="1"/>
  <c r="KJ198" i="1"/>
  <c r="KJ190" i="1"/>
  <c r="KJ164" i="1"/>
  <c r="KJ180" i="1"/>
  <c r="KJ204" i="1"/>
  <c r="KJ179" i="1"/>
  <c r="KJ205" i="1"/>
  <c r="KJ218" i="1"/>
  <c r="KJ270" i="1"/>
  <c r="KJ267" i="1"/>
  <c r="KJ255" i="1"/>
  <c r="KJ294" i="1"/>
  <c r="KJ296" i="1"/>
  <c r="KJ305" i="1"/>
  <c r="KJ323" i="1"/>
  <c r="KD337" i="1"/>
  <c r="KD314" i="1"/>
  <c r="KD326" i="1"/>
  <c r="KD320" i="1"/>
  <c r="KD308" i="1"/>
  <c r="KD306" i="1"/>
  <c r="KD299" i="1"/>
  <c r="KD310" i="1"/>
  <c r="KD296" i="1"/>
  <c r="KD269" i="1"/>
  <c r="KD263" i="1"/>
  <c r="KD261" i="1"/>
  <c r="KD242" i="1"/>
  <c r="KD240" i="1"/>
  <c r="KD275" i="1"/>
  <c r="KD249" i="1"/>
  <c r="KD237" i="1"/>
  <c r="KD273" i="1"/>
  <c r="KD239" i="1"/>
  <c r="KD230" i="1"/>
  <c r="KD215" i="1"/>
  <c r="KD231" i="1"/>
  <c r="KD158" i="1"/>
  <c r="KD195" i="1"/>
  <c r="KD209" i="1"/>
  <c r="KD179" i="1"/>
  <c r="KD169" i="1"/>
  <c r="KD201" i="1"/>
  <c r="KD181" i="1"/>
  <c r="KD146" i="1"/>
  <c r="KD120" i="1"/>
  <c r="KD165" i="1"/>
  <c r="KD152" i="1"/>
  <c r="KD148" i="1"/>
  <c r="KD173" i="1"/>
  <c r="KD138" i="1"/>
  <c r="KD94" i="1"/>
  <c r="KD107" i="1"/>
  <c r="KD85" i="1"/>
  <c r="KD53" i="1"/>
  <c r="KD51" i="1"/>
  <c r="KD41" i="1"/>
  <c r="KD36" i="1"/>
  <c r="KD33" i="1"/>
  <c r="KD116" i="1"/>
  <c r="KD114" i="1"/>
  <c r="KD104" i="1"/>
  <c r="KD97" i="1"/>
  <c r="KD91" i="1"/>
  <c r="KD81" i="1"/>
  <c r="KD78" i="1"/>
  <c r="KD75" i="1"/>
  <c r="KD134" i="1"/>
  <c r="KD130" i="1"/>
  <c r="KD67" i="1"/>
  <c r="KD62" i="1"/>
  <c r="KD59" i="1"/>
  <c r="KD48" i="1"/>
  <c r="KD46" i="1"/>
  <c r="KD43" i="1"/>
  <c r="KD26" i="1"/>
  <c r="KD124" i="1"/>
  <c r="KD102" i="1"/>
  <c r="KD100" i="1"/>
  <c r="KD88" i="1"/>
  <c r="KD80" i="1"/>
  <c r="KD77" i="1"/>
  <c r="KD74" i="1"/>
  <c r="KD112" i="1"/>
  <c r="KD110" i="1"/>
  <c r="KD71" i="1"/>
  <c r="KD64" i="1"/>
  <c r="KD56" i="1"/>
  <c r="KD31" i="1"/>
  <c r="KD28" i="1"/>
  <c r="KD72" i="1"/>
  <c r="KD24" i="1"/>
  <c r="KD95" i="1"/>
  <c r="KD103" i="1"/>
  <c r="KD109" i="1"/>
  <c r="KD92" i="1"/>
  <c r="KD34" i="1"/>
  <c r="KD35" i="1"/>
  <c r="KD37" i="1"/>
  <c r="KD39" i="1"/>
  <c r="KD40" i="1"/>
  <c r="KD42" i="1"/>
  <c r="KD54" i="1"/>
  <c r="KD55" i="1"/>
  <c r="KD57" i="1"/>
  <c r="KD58" i="1"/>
  <c r="KD60" i="1"/>
  <c r="KD61" i="1"/>
  <c r="KD63" i="1"/>
  <c r="KD200" i="1"/>
  <c r="KD70" i="1"/>
  <c r="KD82" i="1"/>
  <c r="KD128" i="1"/>
  <c r="KD207" i="1"/>
  <c r="KD122" i="1"/>
  <c r="KD150" i="1"/>
  <c r="KD84" i="1"/>
  <c r="KD96" i="1"/>
  <c r="KD234" i="1"/>
  <c r="KD143" i="1"/>
  <c r="KD135" i="1"/>
  <c r="KD137" i="1"/>
  <c r="KD149" i="1"/>
  <c r="KD119" i="1"/>
  <c r="KD193" i="1"/>
  <c r="KD168" i="1"/>
  <c r="KD182" i="1"/>
  <c r="KD184" i="1"/>
  <c r="KD186" i="1"/>
  <c r="KD192" i="1"/>
  <c r="KD206" i="1"/>
  <c r="KD225" i="1"/>
  <c r="KD175" i="1"/>
  <c r="KD205" i="1"/>
  <c r="KD216" i="1"/>
  <c r="KD220" i="1"/>
  <c r="KD224" i="1"/>
  <c r="KD268" i="1"/>
  <c r="KD246" i="1"/>
  <c r="KD256" i="1"/>
  <c r="KD284" i="1"/>
  <c r="KD258" i="1"/>
  <c r="KD287" i="1"/>
  <c r="KD300" i="1"/>
  <c r="KD291" i="1"/>
  <c r="KD295" i="1"/>
  <c r="KD302" i="1"/>
  <c r="KD307" i="1"/>
  <c r="KD305" i="1"/>
  <c r="KD315" i="1"/>
  <c r="KD321" i="1"/>
  <c r="KD330" i="1"/>
  <c r="KD325" i="1"/>
  <c r="KD328" i="1"/>
  <c r="KD319" i="1"/>
  <c r="KD336" i="1"/>
  <c r="KD338" i="1"/>
  <c r="KD142" i="1"/>
  <c r="KD118" i="1"/>
  <c r="KD126" i="1"/>
  <c r="KD27" i="1"/>
  <c r="KD30" i="1"/>
  <c r="KD32" i="1"/>
  <c r="KD52" i="1"/>
  <c r="KD176" i="1"/>
  <c r="KD198" i="1"/>
  <c r="KD172" i="1"/>
  <c r="KD221" i="1"/>
  <c r="KD229" i="1"/>
  <c r="KD226" i="1"/>
  <c r="KD248" i="1"/>
  <c r="KD222" i="1"/>
  <c r="KD228" i="1"/>
  <c r="KD257" i="1"/>
  <c r="KD259" i="1"/>
  <c r="KD274" i="1"/>
  <c r="KD280" i="1"/>
  <c r="KD282" i="1"/>
  <c r="KD277" i="1"/>
  <c r="KD333" i="1"/>
  <c r="KD73" i="1"/>
  <c r="KD83" i="1"/>
  <c r="KD98" i="1"/>
  <c r="KD145" i="1"/>
  <c r="KD25" i="1"/>
  <c r="KD44" i="1"/>
  <c r="KD45" i="1"/>
  <c r="KD65" i="1"/>
  <c r="KD66" i="1"/>
  <c r="KD68" i="1"/>
  <c r="KD69" i="1"/>
  <c r="KD117" i="1"/>
  <c r="KD131" i="1"/>
  <c r="KD133" i="1"/>
  <c r="KD87" i="1"/>
  <c r="KD93" i="1"/>
  <c r="KD151" i="1"/>
  <c r="KD164" i="1"/>
  <c r="KD167" i="1"/>
  <c r="KD199" i="1"/>
  <c r="KD156" i="1"/>
  <c r="KD129" i="1"/>
  <c r="KD153" i="1"/>
  <c r="KD159" i="1"/>
  <c r="KD163" i="1"/>
  <c r="KD183" i="1"/>
  <c r="KD188" i="1"/>
  <c r="KD194" i="1"/>
  <c r="KD204" i="1"/>
  <c r="KD132" i="1"/>
  <c r="KD174" i="1"/>
  <c r="KD187" i="1"/>
  <c r="KD191" i="1"/>
  <c r="KD203" i="1"/>
  <c r="KD160" i="1"/>
  <c r="KD162" i="1"/>
  <c r="KD166" i="1"/>
  <c r="KD223" i="1"/>
  <c r="KD241" i="1"/>
  <c r="KD212" i="1"/>
  <c r="KD243" i="1"/>
  <c r="KD272" i="1"/>
  <c r="KD236" i="1"/>
  <c r="KD251" i="1"/>
  <c r="KD265" i="1"/>
  <c r="KD267" i="1"/>
  <c r="KD260" i="1"/>
  <c r="KD252" i="1"/>
  <c r="KD254" i="1"/>
  <c r="KD264" i="1"/>
  <c r="KD270" i="1"/>
  <c r="KD294" i="1"/>
  <c r="KD283" i="1"/>
  <c r="KD290" i="1"/>
  <c r="KD293" i="1"/>
  <c r="KD312" i="1"/>
  <c r="KD316" i="1"/>
  <c r="KD327" i="1"/>
  <c r="KD334" i="1"/>
  <c r="KD331" i="1"/>
  <c r="KD339" i="1"/>
  <c r="KD108" i="1"/>
  <c r="KD121" i="1"/>
  <c r="KD99" i="1"/>
  <c r="KD185" i="1"/>
  <c r="KD125" i="1"/>
  <c r="KD139" i="1"/>
  <c r="KD211" i="1"/>
  <c r="KD196" i="1"/>
  <c r="KD210" i="1"/>
  <c r="KD213" i="1"/>
  <c r="KD208" i="1"/>
  <c r="KD250" i="1"/>
  <c r="KD247" i="1"/>
  <c r="KD262" i="1"/>
  <c r="KD266" i="1"/>
  <c r="KD292" i="1"/>
  <c r="KD298" i="1"/>
  <c r="KD297" i="1"/>
  <c r="KD317" i="1"/>
  <c r="KD324" i="1"/>
  <c r="KD335" i="1"/>
  <c r="KD332" i="1"/>
  <c r="KD341" i="1"/>
  <c r="KD154" i="1"/>
  <c r="KD38" i="1"/>
  <c r="KD47" i="1"/>
  <c r="KD76" i="1"/>
  <c r="KD86" i="1"/>
  <c r="KD111" i="1"/>
  <c r="KD113" i="1"/>
  <c r="KD140" i="1"/>
  <c r="KD147" i="1"/>
  <c r="KD89" i="1"/>
  <c r="KD105" i="1"/>
  <c r="KD115" i="1"/>
  <c r="KD90" i="1"/>
  <c r="KD136" i="1"/>
  <c r="KD127" i="1"/>
  <c r="KD141" i="1"/>
  <c r="KD170" i="1"/>
  <c r="KD189" i="1"/>
  <c r="KD144" i="1"/>
  <c r="KD157" i="1"/>
  <c r="KD197" i="1"/>
  <c r="KD123" i="1"/>
  <c r="KD180" i="1"/>
  <c r="KD238" i="1"/>
  <c r="KD202" i="1"/>
  <c r="KD214" i="1"/>
  <c r="KD218" i="1"/>
  <c r="KD271" i="1"/>
  <c r="KD217" i="1"/>
  <c r="KD233" i="1"/>
  <c r="KD245" i="1"/>
  <c r="KD244" i="1"/>
  <c r="KD253" i="1"/>
  <c r="KD255" i="1"/>
  <c r="KD276" i="1"/>
  <c r="KD278" i="1"/>
  <c r="KD286" i="1"/>
  <c r="KD288" i="1"/>
  <c r="KD279" i="1"/>
  <c r="KD281" i="1"/>
  <c r="KD285" i="1"/>
  <c r="KD304" i="1"/>
  <c r="KD301" i="1"/>
  <c r="KD303" i="1"/>
  <c r="KD309" i="1"/>
  <c r="KD311" i="1"/>
  <c r="KD318" i="1"/>
  <c r="KD323" i="1"/>
  <c r="KD322" i="1"/>
  <c r="KD329" i="1"/>
  <c r="KD29" i="1"/>
  <c r="KD49" i="1"/>
  <c r="KD50" i="1"/>
  <c r="KD79" i="1"/>
  <c r="KD101" i="1"/>
  <c r="KD106" i="1"/>
  <c r="KD177" i="1"/>
  <c r="KD171" i="1"/>
  <c r="KD161" i="1"/>
  <c r="KD155" i="1"/>
  <c r="KD227" i="1"/>
  <c r="KD219" i="1"/>
  <c r="KD235" i="1"/>
  <c r="KD178" i="1"/>
  <c r="KD190" i="1"/>
  <c r="KD232" i="1"/>
  <c r="KD289" i="1"/>
  <c r="KD313" i="1"/>
  <c r="KD340" i="1"/>
  <c r="HP340" i="1"/>
  <c r="HP338" i="1"/>
  <c r="HP335" i="1"/>
  <c r="HP316" i="1"/>
  <c r="HP302" i="1"/>
  <c r="HP284" i="1"/>
  <c r="HP296" i="1"/>
  <c r="HP253" i="1"/>
  <c r="HP280" i="1"/>
  <c r="HP257" i="1"/>
  <c r="HP223" i="1"/>
  <c r="HP164" i="1"/>
  <c r="HP265" i="1"/>
  <c r="HP203" i="1"/>
  <c r="HP189" i="1"/>
  <c r="HP163" i="1"/>
  <c r="HP161" i="1"/>
  <c r="HP156" i="1"/>
  <c r="HP155" i="1"/>
  <c r="HP191" i="1"/>
  <c r="HP181" i="1"/>
  <c r="HP171" i="1"/>
  <c r="HP159" i="1"/>
  <c r="HP152" i="1"/>
  <c r="HP169" i="1"/>
  <c r="HP197" i="1"/>
  <c r="HP114" i="1"/>
  <c r="HP109" i="1"/>
  <c r="HP73" i="1"/>
  <c r="HP113" i="1"/>
  <c r="HP38" i="1"/>
  <c r="HP102" i="1"/>
  <c r="HP136" i="1"/>
  <c r="HP86" i="1"/>
  <c r="HP79" i="1"/>
  <c r="HP39" i="1"/>
  <c r="HP89" i="1"/>
  <c r="HP177" i="1"/>
  <c r="HP76" i="1"/>
  <c r="HP70" i="1"/>
  <c r="HP32" i="1"/>
  <c r="HP47" i="1"/>
  <c r="HP126" i="1"/>
  <c r="HP28" i="1"/>
  <c r="HP31" i="1"/>
  <c r="HP48" i="1"/>
  <c r="HP51" i="1"/>
  <c r="HP82" i="1"/>
  <c r="HP111" i="1"/>
  <c r="HP81" i="1"/>
  <c r="HP83" i="1"/>
  <c r="HP95" i="1"/>
  <c r="HP121" i="1"/>
  <c r="HP71" i="1"/>
  <c r="HP77" i="1"/>
  <c r="HP90" i="1"/>
  <c r="HP97" i="1"/>
  <c r="HP104" i="1"/>
  <c r="HP167" i="1"/>
  <c r="HP129" i="1"/>
  <c r="HP133" i="1"/>
  <c r="HP151" i="1"/>
  <c r="HP153" i="1"/>
  <c r="HP132" i="1"/>
  <c r="HP125" i="1"/>
  <c r="HP160" i="1"/>
  <c r="HP166" i="1"/>
  <c r="HP180" i="1"/>
  <c r="HP204" i="1"/>
  <c r="HP210" i="1"/>
  <c r="HP211" i="1"/>
  <c r="HP215" i="1"/>
  <c r="HP179" i="1"/>
  <c r="HP201" i="1"/>
  <c r="HP209" i="1"/>
  <c r="HP221" i="1"/>
  <c r="HP162" i="1"/>
  <c r="HP222" i="1"/>
  <c r="HP264" i="1"/>
  <c r="HP217" i="1"/>
  <c r="HP249" i="1"/>
  <c r="HP218" i="1"/>
  <c r="HP248" i="1"/>
  <c r="HP247" i="1"/>
  <c r="HP240" i="1"/>
  <c r="HP242" i="1"/>
  <c r="HP250" i="1"/>
  <c r="HP255" i="1"/>
  <c r="HP272" i="1"/>
  <c r="HP271" i="1"/>
  <c r="HP273" i="1"/>
  <c r="HP294" i="1"/>
  <c r="HP262" i="1"/>
  <c r="HP288" i="1"/>
  <c r="HP283" i="1"/>
  <c r="HP289" i="1"/>
  <c r="HP297" i="1"/>
  <c r="HP305" i="1"/>
  <c r="HP309" i="1"/>
  <c r="HP313" i="1"/>
  <c r="HP314" i="1"/>
  <c r="HP315" i="1"/>
  <c r="HP328" i="1"/>
  <c r="HP319" i="1"/>
  <c r="HP325" i="1"/>
  <c r="HP334" i="1"/>
  <c r="HP336" i="1"/>
  <c r="HP317" i="1"/>
  <c r="HP329" i="1"/>
  <c r="HP333" i="1"/>
  <c r="HP332" i="1"/>
  <c r="HP44" i="1"/>
  <c r="HP65" i="1"/>
  <c r="HP26" i="1"/>
  <c r="HP66" i="1"/>
  <c r="HP69" i="1"/>
  <c r="HP92" i="1"/>
  <c r="HP103" i="1"/>
  <c r="HP134" i="1"/>
  <c r="HP187" i="1"/>
  <c r="HP157" i="1"/>
  <c r="HP184" i="1"/>
  <c r="HP206" i="1"/>
  <c r="HP220" i="1"/>
  <c r="HP235" i="1"/>
  <c r="HP267" i="1"/>
  <c r="HP258" i="1"/>
  <c r="HP266" i="1"/>
  <c r="HP295" i="1"/>
  <c r="HP327" i="1"/>
  <c r="HP320" i="1"/>
  <c r="HP29" i="1"/>
  <c r="HP37" i="1"/>
  <c r="HP60" i="1"/>
  <c r="HP105" i="1"/>
  <c r="HP154" i="1"/>
  <c r="HP101" i="1"/>
  <c r="HP49" i="1"/>
  <c r="HP52" i="1"/>
  <c r="HP63" i="1"/>
  <c r="HP117" i="1"/>
  <c r="HP27" i="1"/>
  <c r="HP30" i="1"/>
  <c r="HP33" i="1"/>
  <c r="HP36" i="1"/>
  <c r="HP41" i="1"/>
  <c r="HP50" i="1"/>
  <c r="HP53" i="1"/>
  <c r="HP56" i="1"/>
  <c r="HP59" i="1"/>
  <c r="HP62" i="1"/>
  <c r="HP115" i="1"/>
  <c r="HP140" i="1"/>
  <c r="HP25" i="1"/>
  <c r="HP42" i="1"/>
  <c r="HP78" i="1"/>
  <c r="HP207" i="1"/>
  <c r="HP122" i="1"/>
  <c r="HP150" i="1"/>
  <c r="HP80" i="1"/>
  <c r="HP85" i="1"/>
  <c r="HP94" i="1"/>
  <c r="HP99" i="1"/>
  <c r="HP107" i="1"/>
  <c r="HP234" i="1"/>
  <c r="HP130" i="1"/>
  <c r="HP131" i="1"/>
  <c r="HP141" i="1"/>
  <c r="HP173" i="1"/>
  <c r="HP144" i="1"/>
  <c r="HP146" i="1"/>
  <c r="HP123" i="1"/>
  <c r="HP143" i="1"/>
  <c r="HP158" i="1"/>
  <c r="HP168" i="1"/>
  <c r="HP186" i="1"/>
  <c r="HP202" i="1"/>
  <c r="HP229" i="1"/>
  <c r="HP243" i="1"/>
  <c r="HP214" i="1"/>
  <c r="HP231" i="1"/>
  <c r="HP236" i="1"/>
  <c r="HP216" i="1"/>
  <c r="HP244" i="1"/>
  <c r="HP246" i="1"/>
  <c r="HP276" i="1"/>
  <c r="HP233" i="1"/>
  <c r="HP230" i="1"/>
  <c r="HP238" i="1"/>
  <c r="HP268" i="1"/>
  <c r="HP259" i="1"/>
  <c r="HP261" i="1"/>
  <c r="HP275" i="1"/>
  <c r="HP282" i="1"/>
  <c r="HP274" i="1"/>
  <c r="HP285" i="1"/>
  <c r="HP298" i="1"/>
  <c r="HP290" i="1"/>
  <c r="HP291" i="1"/>
  <c r="HP292" i="1"/>
  <c r="HP281" i="1"/>
  <c r="HP300" i="1"/>
  <c r="HP293" i="1"/>
  <c r="HP301" i="1"/>
  <c r="HP303" i="1"/>
  <c r="HP304" i="1"/>
  <c r="HP306" i="1"/>
  <c r="HP299" i="1"/>
  <c r="HP330" i="1"/>
  <c r="HP323" i="1"/>
  <c r="HP326" i="1"/>
  <c r="HP339" i="1"/>
  <c r="HP331" i="1"/>
  <c r="HP337" i="1"/>
  <c r="HP68" i="1"/>
  <c r="HP87" i="1"/>
  <c r="HP93" i="1"/>
  <c r="HP100" i="1"/>
  <c r="HP199" i="1"/>
  <c r="HP135" i="1"/>
  <c r="HP147" i="1"/>
  <c r="HP124" i="1"/>
  <c r="HP127" i="1"/>
  <c r="HP139" i="1"/>
  <c r="HP174" i="1"/>
  <c r="HP195" i="1"/>
  <c r="HP176" i="1"/>
  <c r="HP212" i="1"/>
  <c r="HP237" i="1"/>
  <c r="HP279" i="1"/>
  <c r="HP256" i="1"/>
  <c r="HP269" i="1"/>
  <c r="HP254" i="1"/>
  <c r="HP270" i="1"/>
  <c r="HP341" i="1"/>
  <c r="HP57" i="1"/>
  <c r="HP106" i="1"/>
  <c r="HP142" i="1"/>
  <c r="HP24" i="1"/>
  <c r="HP35" i="1"/>
  <c r="HP40" i="1"/>
  <c r="HP43" i="1"/>
  <c r="HP46" i="1"/>
  <c r="HP55" i="1"/>
  <c r="HP58" i="1"/>
  <c r="HP61" i="1"/>
  <c r="HP64" i="1"/>
  <c r="HP67" i="1"/>
  <c r="HP72" i="1"/>
  <c r="HP108" i="1"/>
  <c r="HP34" i="1"/>
  <c r="HP54" i="1"/>
  <c r="HP75" i="1"/>
  <c r="HP128" i="1"/>
  <c r="HP138" i="1"/>
  <c r="HP74" i="1"/>
  <c r="HP84" i="1"/>
  <c r="HP88" i="1"/>
  <c r="HP91" i="1"/>
  <c r="HP96" i="1"/>
  <c r="HP110" i="1"/>
  <c r="HP185" i="1"/>
  <c r="HP183" i="1"/>
  <c r="HP119" i="1"/>
  <c r="HP120" i="1"/>
  <c r="HP148" i="1"/>
  <c r="HP193" i="1"/>
  <c r="HP137" i="1"/>
  <c r="HP227" i="1"/>
  <c r="HP170" i="1"/>
  <c r="HP188" i="1"/>
  <c r="HP194" i="1"/>
  <c r="HP196" i="1"/>
  <c r="HP200" i="1"/>
  <c r="HP213" i="1"/>
  <c r="HP219" i="1"/>
  <c r="HP225" i="1"/>
  <c r="HP241" i="1"/>
  <c r="HP175" i="1"/>
  <c r="HP205" i="1"/>
  <c r="HP172" i="1"/>
  <c r="HP178" i="1"/>
  <c r="HP182" i="1"/>
  <c r="HP190" i="1"/>
  <c r="HP192" i="1"/>
  <c r="HP208" i="1"/>
  <c r="HP226" i="1"/>
  <c r="HP228" i="1"/>
  <c r="HP245" i="1"/>
  <c r="HP224" i="1"/>
  <c r="HP239" i="1"/>
  <c r="HP251" i="1"/>
  <c r="HP232" i="1"/>
  <c r="HP252" i="1"/>
  <c r="HP260" i="1"/>
  <c r="HP286" i="1"/>
  <c r="HP263" i="1"/>
  <c r="HP278" i="1"/>
  <c r="HP277" i="1"/>
  <c r="HP287" i="1"/>
  <c r="HP312" i="1"/>
  <c r="HP308" i="1"/>
  <c r="HP307" i="1"/>
  <c r="HP318" i="1"/>
  <c r="HP311" i="1"/>
  <c r="HP322" i="1"/>
  <c r="HP324" i="1"/>
  <c r="HP116" i="1"/>
  <c r="HP118" i="1"/>
  <c r="HP45" i="1"/>
  <c r="HP98" i="1"/>
  <c r="HP112" i="1"/>
  <c r="HP145" i="1"/>
  <c r="HP149" i="1"/>
  <c r="HP165" i="1"/>
  <c r="HP198" i="1"/>
  <c r="HP310" i="1"/>
  <c r="HP321" i="1"/>
  <c r="JR335" i="1"/>
  <c r="JR322" i="1"/>
  <c r="JR324" i="1"/>
  <c r="JR314" i="1"/>
  <c r="JR306" i="1"/>
  <c r="JR302" i="1"/>
  <c r="JR300" i="1"/>
  <c r="JR284" i="1"/>
  <c r="JR261" i="1"/>
  <c r="JR286" i="1"/>
  <c r="JR316" i="1"/>
  <c r="JR298" i="1"/>
  <c r="JR273" i="1"/>
  <c r="JR249" i="1"/>
  <c r="JR253" i="1"/>
  <c r="JR237" i="1"/>
  <c r="JR217" i="1"/>
  <c r="JR245" i="1"/>
  <c r="JR156" i="1"/>
  <c r="JR223" i="1"/>
  <c r="JR213" i="1"/>
  <c r="JR203" i="1"/>
  <c r="JR189" i="1"/>
  <c r="JR219" i="1"/>
  <c r="JR205" i="1"/>
  <c r="JR191" i="1"/>
  <c r="JR175" i="1"/>
  <c r="JR193" i="1"/>
  <c r="JR165" i="1"/>
  <c r="JR144" i="1"/>
  <c r="JR136" i="1"/>
  <c r="JR173" i="1"/>
  <c r="JR187" i="1"/>
  <c r="JR169" i="1"/>
  <c r="JR120" i="1"/>
  <c r="JR84" i="1"/>
  <c r="JR69" i="1"/>
  <c r="JR66" i="1"/>
  <c r="JR50" i="1"/>
  <c r="JR35" i="1"/>
  <c r="JR109" i="1"/>
  <c r="JR103" i="1"/>
  <c r="JR95" i="1"/>
  <c r="JR93" i="1"/>
  <c r="JR83" i="1"/>
  <c r="JR73" i="1"/>
  <c r="JR121" i="1"/>
  <c r="JR87" i="1"/>
  <c r="JR61" i="1"/>
  <c r="JR58" i="1"/>
  <c r="JR45" i="1"/>
  <c r="JR40" i="1"/>
  <c r="JR39" i="1"/>
  <c r="JR30" i="1"/>
  <c r="JR132" i="1"/>
  <c r="JR122" i="1"/>
  <c r="JR96" i="1"/>
  <c r="JR90" i="1"/>
  <c r="JR106" i="1"/>
  <c r="JR101" i="1"/>
  <c r="JR99" i="1"/>
  <c r="JR89" i="1"/>
  <c r="JR55" i="1"/>
  <c r="JR38" i="1"/>
  <c r="JR63" i="1"/>
  <c r="JR65" i="1"/>
  <c r="JR68" i="1"/>
  <c r="JR98" i="1"/>
  <c r="JR142" i="1"/>
  <c r="JR47" i="1"/>
  <c r="JR117" i="1"/>
  <c r="JR26" i="1"/>
  <c r="JR115" i="1"/>
  <c r="JR131" i="1"/>
  <c r="JR76" i="1"/>
  <c r="JR81" i="1"/>
  <c r="JR133" i="1"/>
  <c r="JR150" i="1"/>
  <c r="JR177" i="1"/>
  <c r="JR100" i="1"/>
  <c r="JR102" i="1"/>
  <c r="JR112" i="1"/>
  <c r="JR176" i="1"/>
  <c r="JR199" i="1"/>
  <c r="JR204" i="1"/>
  <c r="JR130" i="1"/>
  <c r="JR184" i="1"/>
  <c r="JR159" i="1"/>
  <c r="JR188" i="1"/>
  <c r="JR194" i="1"/>
  <c r="JR124" i="1"/>
  <c r="JR134" i="1"/>
  <c r="JR139" i="1"/>
  <c r="JR162" i="1"/>
  <c r="JR163" i="1"/>
  <c r="JR241" i="1"/>
  <c r="JR181" i="1"/>
  <c r="JR195" i="1"/>
  <c r="JR236" i="1"/>
  <c r="JR224" i="1"/>
  <c r="JR229" i="1"/>
  <c r="JR240" i="1"/>
  <c r="JR281" i="1"/>
  <c r="JR235" i="1"/>
  <c r="JR243" i="1"/>
  <c r="JR244" i="1"/>
  <c r="JR272" i="1"/>
  <c r="JR254" i="1"/>
  <c r="JR251" i="1"/>
  <c r="JR255" i="1"/>
  <c r="JR260" i="1"/>
  <c r="JR270" i="1"/>
  <c r="JR297" i="1"/>
  <c r="JR269" i="1"/>
  <c r="JR280" i="1"/>
  <c r="JR288" i="1"/>
  <c r="JR292" i="1"/>
  <c r="JR293" i="1"/>
  <c r="JR313" i="1"/>
  <c r="JR321" i="1"/>
  <c r="JR315" i="1"/>
  <c r="JR323" i="1"/>
  <c r="JR325" i="1"/>
  <c r="JR320" i="1"/>
  <c r="JR330" i="1"/>
  <c r="JR333" i="1"/>
  <c r="JR336" i="1"/>
  <c r="JR338" i="1"/>
  <c r="JR339" i="1"/>
  <c r="JR340" i="1"/>
  <c r="JR341" i="1"/>
  <c r="JR118" i="1"/>
  <c r="JR24" i="1"/>
  <c r="JR64" i="1"/>
  <c r="JR82" i="1"/>
  <c r="JR170" i="1"/>
  <c r="JR180" i="1"/>
  <c r="JR215" i="1"/>
  <c r="JR228" i="1"/>
  <c r="JR246" i="1"/>
  <c r="JR268" i="1"/>
  <c r="JR252" i="1"/>
  <c r="JR263" i="1"/>
  <c r="JR279" i="1"/>
  <c r="JR295" i="1"/>
  <c r="JR312" i="1"/>
  <c r="JR308" i="1"/>
  <c r="JR311" i="1"/>
  <c r="JR337" i="1"/>
  <c r="JR25" i="1"/>
  <c r="JR34" i="1"/>
  <c r="JR37" i="1"/>
  <c r="JR52" i="1"/>
  <c r="JR105" i="1"/>
  <c r="JR154" i="1"/>
  <c r="JR92" i="1"/>
  <c r="JR49" i="1"/>
  <c r="JR57" i="1"/>
  <c r="JR127" i="1"/>
  <c r="JR28" i="1"/>
  <c r="JR31" i="1"/>
  <c r="JR48" i="1"/>
  <c r="JR51" i="1"/>
  <c r="JR140" i="1"/>
  <c r="JR32" i="1"/>
  <c r="JR42" i="1"/>
  <c r="JR78" i="1"/>
  <c r="JR128" i="1"/>
  <c r="JR207" i="1"/>
  <c r="JR123" i="1"/>
  <c r="JR151" i="1"/>
  <c r="JR206" i="1"/>
  <c r="JR71" i="1"/>
  <c r="JR77" i="1"/>
  <c r="JR97" i="1"/>
  <c r="JR104" i="1"/>
  <c r="JR114" i="1"/>
  <c r="JR153" i="1"/>
  <c r="JR174" i="1"/>
  <c r="JR182" i="1"/>
  <c r="JR183" i="1"/>
  <c r="JR157" i="1"/>
  <c r="JR190" i="1"/>
  <c r="JR198" i="1"/>
  <c r="JR141" i="1"/>
  <c r="JR178" i="1"/>
  <c r="JR200" i="1"/>
  <c r="JR202" i="1"/>
  <c r="JR211" i="1"/>
  <c r="JR218" i="1"/>
  <c r="JR220" i="1"/>
  <c r="JR222" i="1"/>
  <c r="JR179" i="1"/>
  <c r="JR201" i="1"/>
  <c r="JR209" i="1"/>
  <c r="JR210" i="1"/>
  <c r="JR239" i="1"/>
  <c r="JR247" i="1"/>
  <c r="JR276" i="1"/>
  <c r="JR256" i="1"/>
  <c r="JR242" i="1"/>
  <c r="JR271" i="1"/>
  <c r="JR277" i="1"/>
  <c r="JR278" i="1"/>
  <c r="JR282" i="1"/>
  <c r="JR289" i="1"/>
  <c r="JR299" i="1"/>
  <c r="JR307" i="1"/>
  <c r="JR309" i="1"/>
  <c r="JR318" i="1"/>
  <c r="JR319" i="1"/>
  <c r="JR327" i="1"/>
  <c r="JR328" i="1"/>
  <c r="JR331" i="1"/>
  <c r="JR60" i="1"/>
  <c r="JR111" i="1"/>
  <c r="JR88" i="1"/>
  <c r="JR91" i="1"/>
  <c r="JR147" i="1"/>
  <c r="JR129" i="1"/>
  <c r="JR164" i="1"/>
  <c r="JR119" i="1"/>
  <c r="JR196" i="1"/>
  <c r="JR137" i="1"/>
  <c r="JR208" i="1"/>
  <c r="JR274" i="1"/>
  <c r="JR267" i="1"/>
  <c r="JR232" i="1"/>
  <c r="JR258" i="1"/>
  <c r="JR265" i="1"/>
  <c r="JR285" i="1"/>
  <c r="JR287" i="1"/>
  <c r="JR294" i="1"/>
  <c r="JR291" i="1"/>
  <c r="JR305" i="1"/>
  <c r="JR332" i="1"/>
  <c r="JR44" i="1"/>
  <c r="JR54" i="1"/>
  <c r="JR116" i="1"/>
  <c r="JR29" i="1"/>
  <c r="JR126" i="1"/>
  <c r="JR33" i="1"/>
  <c r="JR36" i="1"/>
  <c r="JR41" i="1"/>
  <c r="JR53" i="1"/>
  <c r="JR56" i="1"/>
  <c r="JR59" i="1"/>
  <c r="JR62" i="1"/>
  <c r="JR72" i="1"/>
  <c r="JR108" i="1"/>
  <c r="JR158" i="1"/>
  <c r="JR75" i="1"/>
  <c r="JR86" i="1"/>
  <c r="JR113" i="1"/>
  <c r="JR145" i="1"/>
  <c r="JR80" i="1"/>
  <c r="JR85" i="1"/>
  <c r="JR94" i="1"/>
  <c r="JR107" i="1"/>
  <c r="JR125" i="1"/>
  <c r="JR167" i="1"/>
  <c r="JR185" i="1"/>
  <c r="JR226" i="1"/>
  <c r="JR234" i="1"/>
  <c r="JR166" i="1"/>
  <c r="JR171" i="1"/>
  <c r="JR172" i="1"/>
  <c r="JR146" i="1"/>
  <c r="JR152" i="1"/>
  <c r="JR161" i="1"/>
  <c r="JR168" i="1"/>
  <c r="JR135" i="1"/>
  <c r="JR143" i="1"/>
  <c r="JR155" i="1"/>
  <c r="JR197" i="1"/>
  <c r="JR227" i="1"/>
  <c r="JR214" i="1"/>
  <c r="JR225" i="1"/>
  <c r="JR216" i="1"/>
  <c r="JR231" i="1"/>
  <c r="JR248" i="1"/>
  <c r="JR250" i="1"/>
  <c r="JR230" i="1"/>
  <c r="JR238" i="1"/>
  <c r="JR257" i="1"/>
  <c r="JR262" i="1"/>
  <c r="JR264" i="1"/>
  <c r="JR283" i="1"/>
  <c r="JR259" i="1"/>
  <c r="JR275" i="1"/>
  <c r="JR290" i="1"/>
  <c r="JR301" i="1"/>
  <c r="JR303" i="1"/>
  <c r="JR310" i="1"/>
  <c r="JR304" i="1"/>
  <c r="JR317" i="1"/>
  <c r="JR326" i="1"/>
  <c r="JR334" i="1"/>
  <c r="JR43" i="1"/>
  <c r="JR46" i="1"/>
  <c r="JR67" i="1"/>
  <c r="JR186" i="1"/>
  <c r="JR27" i="1"/>
  <c r="JR70" i="1"/>
  <c r="JR79" i="1"/>
  <c r="JR74" i="1"/>
  <c r="JR110" i="1"/>
  <c r="JR192" i="1"/>
  <c r="JR138" i="1"/>
  <c r="JR160" i="1"/>
  <c r="JR148" i="1"/>
  <c r="JR149" i="1"/>
  <c r="JR212" i="1"/>
  <c r="JR221" i="1"/>
  <c r="JR266" i="1"/>
  <c r="JR233" i="1"/>
  <c r="JR296" i="1"/>
  <c r="JR329" i="1"/>
  <c r="HJ337" i="1"/>
  <c r="HJ326" i="1"/>
  <c r="HJ320" i="1"/>
  <c r="HJ310" i="1"/>
  <c r="HJ308" i="1"/>
  <c r="HJ289" i="1"/>
  <c r="HJ288" i="1"/>
  <c r="HJ304" i="1"/>
  <c r="HJ299" i="1"/>
  <c r="HJ275" i="1"/>
  <c r="HJ271" i="1"/>
  <c r="HJ269" i="1"/>
  <c r="HJ263" i="1"/>
  <c r="HJ255" i="1"/>
  <c r="HJ267" i="1"/>
  <c r="HJ259" i="1"/>
  <c r="HJ235" i="1"/>
  <c r="HJ251" i="1"/>
  <c r="HJ247" i="1"/>
  <c r="HJ233" i="1"/>
  <c r="HJ239" i="1"/>
  <c r="HJ231" i="1"/>
  <c r="HJ230" i="1"/>
  <c r="HJ155" i="1"/>
  <c r="HJ195" i="1"/>
  <c r="HJ169" i="1"/>
  <c r="HJ225" i="1"/>
  <c r="HJ209" i="1"/>
  <c r="HJ181" i="1"/>
  <c r="HJ179" i="1"/>
  <c r="HJ201" i="1"/>
  <c r="HJ183" i="1"/>
  <c r="HJ134" i="1"/>
  <c r="HJ124" i="1"/>
  <c r="HJ165" i="1"/>
  <c r="HJ152" i="1"/>
  <c r="HJ146" i="1"/>
  <c r="HJ119" i="1"/>
  <c r="HJ173" i="1"/>
  <c r="HJ148" i="1"/>
  <c r="HJ138" i="1"/>
  <c r="HJ112" i="1"/>
  <c r="HJ110" i="1"/>
  <c r="LT110" i="1" s="1"/>
  <c r="LU110" i="1" s="1"/>
  <c r="HJ107" i="1"/>
  <c r="HJ85" i="1"/>
  <c r="HJ71" i="1"/>
  <c r="HJ100" i="1"/>
  <c r="HJ74" i="1"/>
  <c r="HJ62" i="1"/>
  <c r="HJ56" i="1"/>
  <c r="HJ51" i="1"/>
  <c r="HJ46" i="1"/>
  <c r="HJ36" i="1"/>
  <c r="HJ26" i="1"/>
  <c r="HJ128" i="1"/>
  <c r="HJ114" i="1"/>
  <c r="HJ94" i="1"/>
  <c r="HJ81" i="1"/>
  <c r="HJ78" i="1"/>
  <c r="HJ75" i="1"/>
  <c r="HJ88" i="1"/>
  <c r="HJ80" i="1"/>
  <c r="HJ77" i="1"/>
  <c r="HJ67" i="1"/>
  <c r="HJ59" i="1"/>
  <c r="HJ48" i="1"/>
  <c r="HJ43" i="1"/>
  <c r="HJ41" i="1"/>
  <c r="HJ150" i="1"/>
  <c r="HJ104" i="1"/>
  <c r="HJ102" i="1"/>
  <c r="HJ97" i="1"/>
  <c r="HJ91" i="1"/>
  <c r="HJ64" i="1"/>
  <c r="HJ53" i="1"/>
  <c r="HJ33" i="1"/>
  <c r="HJ31" i="1"/>
  <c r="HJ28" i="1"/>
  <c r="HJ72" i="1"/>
  <c r="HJ126" i="1"/>
  <c r="HJ25" i="1"/>
  <c r="HJ27" i="1"/>
  <c r="HJ30" i="1"/>
  <c r="HJ44" i="1"/>
  <c r="HJ50" i="1"/>
  <c r="HJ65" i="1"/>
  <c r="HJ68" i="1"/>
  <c r="HJ79" i="1"/>
  <c r="HJ115" i="1"/>
  <c r="HJ141" i="1"/>
  <c r="HJ70" i="1"/>
  <c r="HJ101" i="1"/>
  <c r="HJ106" i="1"/>
  <c r="HJ139" i="1"/>
  <c r="HJ143" i="1"/>
  <c r="HJ177" i="1"/>
  <c r="HJ99" i="1"/>
  <c r="HJ185" i="1"/>
  <c r="HJ200" i="1"/>
  <c r="HJ121" i="1"/>
  <c r="HJ125" i="1"/>
  <c r="HJ129" i="1"/>
  <c r="HJ136" i="1"/>
  <c r="HJ156" i="1"/>
  <c r="HJ163" i="1"/>
  <c r="HJ164" i="1"/>
  <c r="HJ174" i="1"/>
  <c r="HJ206" i="1"/>
  <c r="HJ166" i="1"/>
  <c r="HJ180" i="1"/>
  <c r="HJ187" i="1"/>
  <c r="HJ188" i="1"/>
  <c r="HJ196" i="1"/>
  <c r="HJ224" i="1"/>
  <c r="HJ145" i="1"/>
  <c r="HJ208" i="1"/>
  <c r="HJ227" i="1"/>
  <c r="HJ245" i="1"/>
  <c r="HJ212" i="1"/>
  <c r="HJ219" i="1"/>
  <c r="HJ228" i="1"/>
  <c r="HJ229" i="1"/>
  <c r="HJ191" i="1"/>
  <c r="HJ213" i="1"/>
  <c r="HJ211" i="1"/>
  <c r="HJ243" i="1"/>
  <c r="HJ249" i="1"/>
  <c r="HJ260" i="1"/>
  <c r="HJ246" i="1"/>
  <c r="HJ276" i="1"/>
  <c r="HJ274" i="1"/>
  <c r="HJ257" i="1"/>
  <c r="HJ265" i="1"/>
  <c r="HJ268" i="1"/>
  <c r="HJ258" i="1"/>
  <c r="HJ261" i="1"/>
  <c r="HJ278" i="1"/>
  <c r="HJ294" i="1"/>
  <c r="HJ279" i="1"/>
  <c r="HJ296" i="1"/>
  <c r="HJ291" i="1"/>
  <c r="HJ306" i="1"/>
  <c r="HJ311" i="1"/>
  <c r="HJ312" i="1"/>
  <c r="HJ313" i="1"/>
  <c r="HJ316" i="1"/>
  <c r="HJ327" i="1"/>
  <c r="HJ328" i="1"/>
  <c r="HJ333" i="1"/>
  <c r="HJ334" i="1"/>
  <c r="HJ336" i="1"/>
  <c r="HJ330" i="1"/>
  <c r="HJ339" i="1"/>
  <c r="HJ341" i="1"/>
  <c r="HJ108" i="1"/>
  <c r="HJ37" i="1"/>
  <c r="HJ39" i="1"/>
  <c r="HJ42" i="1"/>
  <c r="HJ57" i="1"/>
  <c r="HJ76" i="1"/>
  <c r="HJ82" i="1"/>
  <c r="HJ127" i="1"/>
  <c r="HJ171" i="1"/>
  <c r="HJ161" i="1"/>
  <c r="HJ168" i="1"/>
  <c r="HJ194" i="1"/>
  <c r="HJ197" i="1"/>
  <c r="HJ218" i="1"/>
  <c r="HJ262" i="1"/>
  <c r="HJ266" i="1"/>
  <c r="HJ297" i="1"/>
  <c r="HJ325" i="1"/>
  <c r="HJ335" i="1"/>
  <c r="HJ95" i="1"/>
  <c r="HJ103" i="1"/>
  <c r="HJ109" i="1"/>
  <c r="HJ92" i="1"/>
  <c r="HJ170" i="1"/>
  <c r="HJ35" i="1"/>
  <c r="HJ38" i="1"/>
  <c r="HJ40" i="1"/>
  <c r="HJ47" i="1"/>
  <c r="HJ55" i="1"/>
  <c r="HJ58" i="1"/>
  <c r="HJ61" i="1"/>
  <c r="HJ111" i="1"/>
  <c r="HJ105" i="1"/>
  <c r="HJ207" i="1"/>
  <c r="HJ142" i="1"/>
  <c r="HJ149" i="1"/>
  <c r="HJ84" i="1"/>
  <c r="HJ96" i="1"/>
  <c r="HJ133" i="1"/>
  <c r="HJ135" i="1"/>
  <c r="HJ167" i="1"/>
  <c r="HJ234" i="1"/>
  <c r="HJ122" i="1"/>
  <c r="HJ159" i="1"/>
  <c r="HJ176" i="1"/>
  <c r="HJ120" i="1"/>
  <c r="HJ153" i="1"/>
  <c r="HJ162" i="1"/>
  <c r="HJ175" i="1"/>
  <c r="HJ189" i="1"/>
  <c r="HJ203" i="1"/>
  <c r="HJ205" i="1"/>
  <c r="HJ220" i="1"/>
  <c r="HJ232" i="1"/>
  <c r="HJ238" i="1"/>
  <c r="HJ248" i="1"/>
  <c r="HJ250" i="1"/>
  <c r="HJ256" i="1"/>
  <c r="HJ270" i="1"/>
  <c r="HJ281" i="1"/>
  <c r="HJ284" i="1"/>
  <c r="HJ287" i="1"/>
  <c r="HJ286" i="1"/>
  <c r="HJ293" i="1"/>
  <c r="HJ302" i="1"/>
  <c r="HJ307" i="1"/>
  <c r="HJ338" i="1"/>
  <c r="HJ90" i="1"/>
  <c r="HJ130" i="1"/>
  <c r="HJ186" i="1"/>
  <c r="HJ192" i="1"/>
  <c r="HJ131" i="1"/>
  <c r="HJ160" i="1"/>
  <c r="HJ244" i="1"/>
  <c r="HJ214" i="1"/>
  <c r="HJ226" i="1"/>
  <c r="HJ237" i="1"/>
  <c r="HJ217" i="1"/>
  <c r="HJ252" i="1"/>
  <c r="HJ254" i="1"/>
  <c r="HJ240" i="1"/>
  <c r="HJ264" i="1"/>
  <c r="HJ273" i="1"/>
  <c r="HJ290" i="1"/>
  <c r="HJ295" i="1"/>
  <c r="HJ292" i="1"/>
  <c r="HJ305" i="1"/>
  <c r="HJ321" i="1"/>
  <c r="HJ322" i="1"/>
  <c r="HJ323" i="1"/>
  <c r="HJ331" i="1"/>
  <c r="HJ332" i="1"/>
  <c r="HJ24" i="1"/>
  <c r="HJ73" i="1"/>
  <c r="HJ83" i="1"/>
  <c r="HJ116" i="1"/>
  <c r="HJ137" i="1"/>
  <c r="HJ98" i="1"/>
  <c r="HJ118" i="1"/>
  <c r="HJ29" i="1"/>
  <c r="HJ32" i="1"/>
  <c r="HJ45" i="1"/>
  <c r="HJ49" i="1"/>
  <c r="HJ52" i="1"/>
  <c r="HJ66" i="1"/>
  <c r="HJ69" i="1"/>
  <c r="HJ117" i="1"/>
  <c r="HJ158" i="1"/>
  <c r="HJ123" i="1"/>
  <c r="HJ140" i="1"/>
  <c r="HJ87" i="1"/>
  <c r="HJ93" i="1"/>
  <c r="HJ144" i="1"/>
  <c r="HJ199" i="1"/>
  <c r="HJ157" i="1"/>
  <c r="HJ182" i="1"/>
  <c r="HJ190" i="1"/>
  <c r="HJ147" i="1"/>
  <c r="HJ172" i="1"/>
  <c r="HJ178" i="1"/>
  <c r="HJ198" i="1"/>
  <c r="HJ202" i="1"/>
  <c r="HJ215" i="1"/>
  <c r="HJ222" i="1"/>
  <c r="HJ221" i="1"/>
  <c r="HJ210" i="1"/>
  <c r="HJ216" i="1"/>
  <c r="HJ223" i="1"/>
  <c r="HJ236" i="1"/>
  <c r="HJ242" i="1"/>
  <c r="HJ272" i="1"/>
  <c r="HJ282" i="1"/>
  <c r="HJ253" i="1"/>
  <c r="HJ285" i="1"/>
  <c r="HJ280" i="1"/>
  <c r="HJ283" i="1"/>
  <c r="HJ277" i="1"/>
  <c r="HJ300" i="1"/>
  <c r="HJ298" i="1"/>
  <c r="HJ315" i="1"/>
  <c r="HJ301" i="1"/>
  <c r="HJ309" i="1"/>
  <c r="HJ318" i="1"/>
  <c r="HJ319" i="1"/>
  <c r="HJ324" i="1"/>
  <c r="HJ329" i="1"/>
  <c r="HJ154" i="1"/>
  <c r="HJ34" i="1"/>
  <c r="HJ54" i="1"/>
  <c r="HJ60" i="1"/>
  <c r="HJ63" i="1"/>
  <c r="HJ86" i="1"/>
  <c r="HJ113" i="1"/>
  <c r="HJ89" i="1"/>
  <c r="HJ132" i="1"/>
  <c r="HJ184" i="1"/>
  <c r="HJ204" i="1"/>
  <c r="HJ193" i="1"/>
  <c r="HJ151" i="1"/>
  <c r="HJ241" i="1"/>
  <c r="LT241" i="1" s="1"/>
  <c r="LU241" i="1" s="1"/>
  <c r="HJ303" i="1"/>
  <c r="HJ317" i="1"/>
  <c r="HJ314" i="1"/>
  <c r="HJ340" i="1"/>
  <c r="LT212" i="1" l="1"/>
  <c r="LU212" i="1" s="1"/>
  <c r="JY212" i="1" s="1"/>
  <c r="LT314" i="1"/>
  <c r="LU314" i="1" s="1"/>
  <c r="JY314" i="1" s="1"/>
  <c r="LT217" i="1"/>
  <c r="LU217" i="1" s="1"/>
  <c r="LT109" i="1"/>
  <c r="LU109" i="1" s="1"/>
  <c r="IO109" i="1" s="1"/>
  <c r="LT37" i="1"/>
  <c r="LU37" i="1" s="1"/>
  <c r="IC37" i="1" s="1"/>
  <c r="LT291" i="1"/>
  <c r="LU291" i="1" s="1"/>
  <c r="LT119" i="1"/>
  <c r="LU119" i="1" s="1"/>
  <c r="LC119" i="1" s="1"/>
  <c r="LT65" i="1"/>
  <c r="LU65" i="1" s="1"/>
  <c r="U65" i="1" s="1"/>
  <c r="LT296" i="1"/>
  <c r="LU296" i="1" s="1"/>
  <c r="II296" i="1" s="1"/>
  <c r="LT35" i="1"/>
  <c r="LU35" i="1" s="1"/>
  <c r="LT269" i="1"/>
  <c r="LU269" i="1" s="1"/>
  <c r="DM269" i="1" s="1"/>
  <c r="LT261" i="1"/>
  <c r="LU261" i="1" s="1"/>
  <c r="DY261" i="1" s="1"/>
  <c r="LT46" i="1"/>
  <c r="LU46" i="1" s="1"/>
  <c r="IC46" i="1" s="1"/>
  <c r="LT274" i="1"/>
  <c r="LU274" i="1" s="1"/>
  <c r="LT102" i="1"/>
  <c r="LU102" i="1" s="1"/>
  <c r="IU102" i="1" s="1"/>
  <c r="LT247" i="1"/>
  <c r="LU247" i="1" s="1"/>
  <c r="LV247" i="1" s="1"/>
  <c r="LT211" i="1"/>
  <c r="LU211" i="1" s="1"/>
  <c r="AS211" i="1" s="1"/>
  <c r="JA269" i="1"/>
  <c r="LT63" i="1"/>
  <c r="LU63" i="1" s="1"/>
  <c r="DM63" i="1" s="1"/>
  <c r="LT39" i="1"/>
  <c r="LU39" i="1" s="1"/>
  <c r="AA39" i="1" s="1"/>
  <c r="LT138" i="1"/>
  <c r="LU138" i="1" s="1"/>
  <c r="LV138" i="1" s="1"/>
  <c r="LT304" i="1"/>
  <c r="LU304" i="1" s="1"/>
  <c r="GG304" i="1" s="1"/>
  <c r="LT341" i="1"/>
  <c r="LU341" i="1" s="1"/>
  <c r="AM341" i="1" s="1"/>
  <c r="LT58" i="1"/>
  <c r="LU58" i="1" s="1"/>
  <c r="GA58" i="1" s="1"/>
  <c r="LT56" i="1"/>
  <c r="LU56" i="1" s="1"/>
  <c r="GG56" i="1" s="1"/>
  <c r="LT101" i="1"/>
  <c r="LU101" i="1" s="1"/>
  <c r="DM101" i="1" s="1"/>
  <c r="LT169" i="1"/>
  <c r="LU169" i="1" s="1"/>
  <c r="AS169" i="1" s="1"/>
  <c r="LT290" i="1"/>
  <c r="LU290" i="1" s="1"/>
  <c r="II290" i="1" s="1"/>
  <c r="LT298" i="1"/>
  <c r="LU298" i="1" s="1"/>
  <c r="AG298" i="1" s="1"/>
  <c r="LT157" i="1"/>
  <c r="LU157" i="1" s="1"/>
  <c r="U157" i="1" s="1"/>
  <c r="LT132" i="1"/>
  <c r="LU132" i="1" s="1"/>
  <c r="AS132" i="1" s="1"/>
  <c r="LV274" i="1"/>
  <c r="AS274" i="1"/>
  <c r="FO274" i="1"/>
  <c r="JM274" i="1"/>
  <c r="GM274" i="1"/>
  <c r="LI274" i="1"/>
  <c r="DS274" i="1"/>
  <c r="IO274" i="1"/>
  <c r="CI274" i="1"/>
  <c r="BK274" i="1"/>
  <c r="AG274" i="1"/>
  <c r="KK274" i="1"/>
  <c r="AY274" i="1"/>
  <c r="EW274" i="1"/>
  <c r="DY274" i="1"/>
  <c r="AM274" i="1"/>
  <c r="LC274" i="1"/>
  <c r="FC274" i="1"/>
  <c r="LO274" i="1"/>
  <c r="EE274" i="1"/>
  <c r="EQ274" i="1"/>
  <c r="CC274" i="1"/>
  <c r="DG274" i="1"/>
  <c r="FU274" i="1"/>
  <c r="GS274" i="1"/>
  <c r="BE274" i="1"/>
  <c r="KW274" i="1"/>
  <c r="GG274" i="1"/>
  <c r="IU274" i="1"/>
  <c r="I274" i="1"/>
  <c r="JA274" i="1"/>
  <c r="BW274" i="1"/>
  <c r="FI274" i="1"/>
  <c r="BQ274" i="1"/>
  <c r="II274" i="1"/>
  <c r="DA274" i="1"/>
  <c r="U274" i="1"/>
  <c r="IC274" i="1"/>
  <c r="KQ274" i="1"/>
  <c r="HW274" i="1"/>
  <c r="GA274" i="1"/>
  <c r="CO274" i="1"/>
  <c r="JG274" i="1"/>
  <c r="O274" i="1"/>
  <c r="CU274" i="1"/>
  <c r="AA274" i="1"/>
  <c r="EK274" i="1"/>
  <c r="DM274" i="1"/>
  <c r="JY274" i="1"/>
  <c r="CO138" i="1"/>
  <c r="LO138" i="1"/>
  <c r="AG138" i="1"/>
  <c r="LI138" i="1"/>
  <c r="DG138" i="1"/>
  <c r="GG138" i="1"/>
  <c r="FC138" i="1"/>
  <c r="O138" i="1"/>
  <c r="II138" i="1"/>
  <c r="GA138" i="1"/>
  <c r="FU138" i="1"/>
  <c r="JA138" i="1"/>
  <c r="AS298" i="1"/>
  <c r="GA298" i="1"/>
  <c r="EW298" i="1"/>
  <c r="DS298" i="1"/>
  <c r="IC298" i="1"/>
  <c r="JM298" i="1"/>
  <c r="BK298" i="1"/>
  <c r="O298" i="1"/>
  <c r="BW298" i="1"/>
  <c r="CI298" i="1"/>
  <c r="EK298" i="1"/>
  <c r="DY298" i="1"/>
  <c r="GG298" i="1"/>
  <c r="LI298" i="1"/>
  <c r="AM298" i="1"/>
  <c r="BQ298" i="1"/>
  <c r="CC298" i="1"/>
  <c r="DG298" i="1"/>
  <c r="FO298" i="1"/>
  <c r="LI211" i="1"/>
  <c r="DY211" i="1"/>
  <c r="U211" i="1"/>
  <c r="IC211" i="1"/>
  <c r="DM211" i="1"/>
  <c r="AG211" i="1"/>
  <c r="GA211" i="1"/>
  <c r="AM211" i="1"/>
  <c r="KQ211" i="1"/>
  <c r="GG211" i="1"/>
  <c r="FO211" i="1"/>
  <c r="EK211" i="1"/>
  <c r="CO296" i="1"/>
  <c r="U296" i="1"/>
  <c r="FO296" i="1"/>
  <c r="FC296" i="1"/>
  <c r="EK296" i="1"/>
  <c r="GA296" i="1"/>
  <c r="CC296" i="1"/>
  <c r="DY296" i="1"/>
  <c r="LC296" i="1"/>
  <c r="LI296" i="1"/>
  <c r="KQ296" i="1"/>
  <c r="JA296" i="1"/>
  <c r="DG169" i="1"/>
  <c r="FO169" i="1"/>
  <c r="AG169" i="1"/>
  <c r="DS169" i="1"/>
  <c r="IU169" i="1"/>
  <c r="DY169" i="1"/>
  <c r="BW169" i="1"/>
  <c r="FU169" i="1"/>
  <c r="CU169" i="1"/>
  <c r="GM169" i="1"/>
  <c r="IO169" i="1"/>
  <c r="JY169" i="1"/>
  <c r="AS217" i="1"/>
  <c r="LV217" i="1"/>
  <c r="IO217" i="1"/>
  <c r="BQ217" i="1"/>
  <c r="KK217" i="1"/>
  <c r="DS217" i="1"/>
  <c r="JG217" i="1"/>
  <c r="GM217" i="1"/>
  <c r="FU217" i="1"/>
  <c r="GA217" i="1"/>
  <c r="GS217" i="1"/>
  <c r="I217" i="1"/>
  <c r="GG217" i="1"/>
  <c r="DY217" i="1"/>
  <c r="FC217" i="1"/>
  <c r="CI217" i="1"/>
  <c r="DG217" i="1"/>
  <c r="JA217" i="1"/>
  <c r="EQ217" i="1"/>
  <c r="AM217" i="1"/>
  <c r="U217" i="1"/>
  <c r="AA217" i="1"/>
  <c r="IU217" i="1"/>
  <c r="EW217" i="1"/>
  <c r="EE217" i="1"/>
  <c r="CC217" i="1"/>
  <c r="O217" i="1"/>
  <c r="FI217" i="1"/>
  <c r="BW217" i="1"/>
  <c r="LO217" i="1"/>
  <c r="DA217" i="1"/>
  <c r="LI217" i="1"/>
  <c r="FO217" i="1"/>
  <c r="II217" i="1"/>
  <c r="KQ217" i="1"/>
  <c r="KW217" i="1"/>
  <c r="CO217" i="1"/>
  <c r="HW217" i="1"/>
  <c r="IC217" i="1"/>
  <c r="BE217" i="1"/>
  <c r="AG217" i="1"/>
  <c r="JM217" i="1"/>
  <c r="CU217" i="1"/>
  <c r="AY217" i="1"/>
  <c r="BK217" i="1"/>
  <c r="EK217" i="1"/>
  <c r="DM217" i="1"/>
  <c r="LC217" i="1"/>
  <c r="AS314" i="1"/>
  <c r="LV314" i="1"/>
  <c r="CI314" i="1"/>
  <c r="GG314" i="1"/>
  <c r="FC314" i="1"/>
  <c r="IU314" i="1"/>
  <c r="DY314" i="1"/>
  <c r="JA314" i="1"/>
  <c r="II314" i="1"/>
  <c r="JM314" i="1"/>
  <c r="LO314" i="1"/>
  <c r="EQ314" i="1"/>
  <c r="BE314" i="1"/>
  <c r="EW314" i="1"/>
  <c r="DG314" i="1"/>
  <c r="KQ314" i="1"/>
  <c r="CC314" i="1"/>
  <c r="KW314" i="1"/>
  <c r="EE314" i="1"/>
  <c r="DA314" i="1"/>
  <c r="CU314" i="1"/>
  <c r="FI314" i="1"/>
  <c r="AG314" i="1"/>
  <c r="I314" i="1"/>
  <c r="KK314" i="1"/>
  <c r="JG314" i="1"/>
  <c r="LC314" i="1"/>
  <c r="CO314" i="1"/>
  <c r="LI314" i="1"/>
  <c r="BW314" i="1"/>
  <c r="U314" i="1"/>
  <c r="AA314" i="1"/>
  <c r="DS314" i="1"/>
  <c r="IC314" i="1"/>
  <c r="GA314" i="1"/>
  <c r="AM314" i="1"/>
  <c r="O314" i="1"/>
  <c r="IO314" i="1"/>
  <c r="FU314" i="1"/>
  <c r="BK314" i="1"/>
  <c r="BQ314" i="1"/>
  <c r="GS314" i="1"/>
  <c r="HW314" i="1"/>
  <c r="AY314" i="1"/>
  <c r="FO314" i="1"/>
  <c r="GM314" i="1"/>
  <c r="EK314" i="1"/>
  <c r="DM314" i="1"/>
  <c r="LV101" i="1"/>
  <c r="AY101" i="1"/>
  <c r="FC101" i="1"/>
  <c r="BK101" i="1"/>
  <c r="KQ101" i="1"/>
  <c r="EE101" i="1"/>
  <c r="FU101" i="1"/>
  <c r="CU101" i="1"/>
  <c r="CC101" i="1"/>
  <c r="DS101" i="1"/>
  <c r="IC101" i="1"/>
  <c r="JY101" i="1"/>
  <c r="LV102" i="1"/>
  <c r="EW102" i="1"/>
  <c r="FU102" i="1"/>
  <c r="DG102" i="1"/>
  <c r="DY102" i="1"/>
  <c r="DS102" i="1"/>
  <c r="FC102" i="1"/>
  <c r="KQ102" i="1"/>
  <c r="BW102" i="1"/>
  <c r="DA102" i="1"/>
  <c r="LC102" i="1"/>
  <c r="I102" i="1"/>
  <c r="EK102" i="1"/>
  <c r="LI102" i="1"/>
  <c r="KK102" i="1"/>
  <c r="U102" i="1"/>
  <c r="HW102" i="1"/>
  <c r="CC102" i="1"/>
  <c r="KW102" i="1"/>
  <c r="AA102" i="1"/>
  <c r="AM102" i="1"/>
  <c r="JY102" i="1"/>
  <c r="AS56" i="1"/>
  <c r="O56" i="1"/>
  <c r="EW56" i="1"/>
  <c r="GA56" i="1"/>
  <c r="DY56" i="1"/>
  <c r="GS56" i="1"/>
  <c r="AG56" i="1"/>
  <c r="CO56" i="1"/>
  <c r="JM56" i="1"/>
  <c r="GM56" i="1"/>
  <c r="IC56" i="1"/>
  <c r="JG56" i="1"/>
  <c r="LT317" i="1"/>
  <c r="LU317" i="1" s="1"/>
  <c r="LT193" i="1"/>
  <c r="LU193" i="1" s="1"/>
  <c r="JS193" i="1" s="1"/>
  <c r="LT89" i="1"/>
  <c r="LU89" i="1" s="1"/>
  <c r="KE89" i="1" s="1"/>
  <c r="LT60" i="1"/>
  <c r="LU60" i="1" s="1"/>
  <c r="HQ60" i="1" s="1"/>
  <c r="LT329" i="1"/>
  <c r="LU329" i="1" s="1"/>
  <c r="LT309" i="1"/>
  <c r="LU309" i="1" s="1"/>
  <c r="JS309" i="1" s="1"/>
  <c r="LT300" i="1"/>
  <c r="LU300" i="1" s="1"/>
  <c r="HQ300" i="1" s="1"/>
  <c r="LT285" i="1"/>
  <c r="LU285" i="1" s="1"/>
  <c r="KE285" i="1" s="1"/>
  <c r="LT242" i="1"/>
  <c r="LU242" i="1" s="1"/>
  <c r="LT210" i="1"/>
  <c r="LU210" i="1" s="1"/>
  <c r="HQ210" i="1" s="1"/>
  <c r="LT202" i="1"/>
  <c r="LU202" i="1" s="1"/>
  <c r="HQ202" i="1" s="1"/>
  <c r="LT147" i="1"/>
  <c r="LU147" i="1" s="1"/>
  <c r="KE147" i="1" s="1"/>
  <c r="LT199" i="1"/>
  <c r="LU199" i="1" s="1"/>
  <c r="LT140" i="1"/>
  <c r="LU140" i="1" s="1"/>
  <c r="HQ140" i="1" s="1"/>
  <c r="LT69" i="1"/>
  <c r="LU69" i="1" s="1"/>
  <c r="KE69" i="1" s="1"/>
  <c r="LT45" i="1"/>
  <c r="LU45" i="1" s="1"/>
  <c r="JS45" i="1" s="1"/>
  <c r="LT98" i="1"/>
  <c r="LU98" i="1" s="1"/>
  <c r="JS98" i="1" s="1"/>
  <c r="LT73" i="1"/>
  <c r="LU73" i="1" s="1"/>
  <c r="JS73" i="1" s="1"/>
  <c r="LT292" i="1"/>
  <c r="LU292" i="1" s="1"/>
  <c r="KE292" i="1" s="1"/>
  <c r="LT264" i="1"/>
  <c r="LU264" i="1" s="1"/>
  <c r="HK264" i="1" s="1"/>
  <c r="HK217" i="1"/>
  <c r="LT244" i="1"/>
  <c r="LU244" i="1" s="1"/>
  <c r="LT186" i="1"/>
  <c r="LU186" i="1" s="1"/>
  <c r="HQ186" i="1" s="1"/>
  <c r="LT307" i="1"/>
  <c r="LU307" i="1" s="1"/>
  <c r="HQ307" i="1" s="1"/>
  <c r="LT287" i="1"/>
  <c r="LU287" i="1" s="1"/>
  <c r="HQ287" i="1" s="1"/>
  <c r="LT232" i="1"/>
  <c r="LU232" i="1" s="1"/>
  <c r="HK232" i="1" s="1"/>
  <c r="LT120" i="1"/>
  <c r="LU120" i="1" s="1"/>
  <c r="JS120" i="1" s="1"/>
  <c r="LT234" i="1"/>
  <c r="LU234" i="1" s="1"/>
  <c r="JS234" i="1" s="1"/>
  <c r="LT96" i="1"/>
  <c r="LU96" i="1" s="1"/>
  <c r="HQ96" i="1" s="1"/>
  <c r="LT207" i="1"/>
  <c r="LU207" i="1" s="1"/>
  <c r="LT38" i="1"/>
  <c r="LU38" i="1" s="1"/>
  <c r="HK38" i="1" s="1"/>
  <c r="LT325" i="1"/>
  <c r="LU325" i="1" s="1"/>
  <c r="LT218" i="1"/>
  <c r="LU218" i="1" s="1"/>
  <c r="LT161" i="1"/>
  <c r="LU161" i="1" s="1"/>
  <c r="HQ161" i="1" s="1"/>
  <c r="LT76" i="1"/>
  <c r="LU76" i="1" s="1"/>
  <c r="KE76" i="1" s="1"/>
  <c r="LT330" i="1"/>
  <c r="LU330" i="1" s="1"/>
  <c r="HK330" i="1" s="1"/>
  <c r="LT328" i="1"/>
  <c r="LU328" i="1" s="1"/>
  <c r="HQ328" i="1" s="1"/>
  <c r="LT312" i="1"/>
  <c r="LU312" i="1" s="1"/>
  <c r="HK312" i="1" s="1"/>
  <c r="LT257" i="1"/>
  <c r="LU257" i="1" s="1"/>
  <c r="HK257" i="1" s="1"/>
  <c r="LT260" i="1"/>
  <c r="LU260" i="1" s="1"/>
  <c r="HK260" i="1" s="1"/>
  <c r="LT213" i="1"/>
  <c r="LU213" i="1" s="1"/>
  <c r="HK213" i="1" s="1"/>
  <c r="LT219" i="1"/>
  <c r="LU219" i="1" s="1"/>
  <c r="LT208" i="1"/>
  <c r="LU208" i="1" s="1"/>
  <c r="HK208" i="1" s="1"/>
  <c r="LT188" i="1"/>
  <c r="LU188" i="1" s="1"/>
  <c r="HK188" i="1" s="1"/>
  <c r="LT206" i="1"/>
  <c r="LU206" i="1" s="1"/>
  <c r="HK206" i="1" s="1"/>
  <c r="LT156" i="1"/>
  <c r="LU156" i="1" s="1"/>
  <c r="KE156" i="1" s="1"/>
  <c r="LT121" i="1"/>
  <c r="LU121" i="1" s="1"/>
  <c r="HK121" i="1" s="1"/>
  <c r="LT177" i="1"/>
  <c r="LU177" i="1" s="1"/>
  <c r="KE177" i="1" s="1"/>
  <c r="HK101" i="1"/>
  <c r="LT79" i="1"/>
  <c r="LU79" i="1" s="1"/>
  <c r="JS79" i="1" s="1"/>
  <c r="LT25" i="1"/>
  <c r="LU25" i="1" s="1"/>
  <c r="JS25" i="1" s="1"/>
  <c r="LT31" i="1"/>
  <c r="LU31" i="1" s="1"/>
  <c r="KE31" i="1" s="1"/>
  <c r="LT91" i="1"/>
  <c r="LU91" i="1" s="1"/>
  <c r="JS91" i="1" s="1"/>
  <c r="LT150" i="1"/>
  <c r="LU150" i="1" s="1"/>
  <c r="JS150" i="1" s="1"/>
  <c r="LT59" i="1"/>
  <c r="LU59" i="1" s="1"/>
  <c r="HQ59" i="1" s="1"/>
  <c r="LT88" i="1"/>
  <c r="LU88" i="1" s="1"/>
  <c r="KE88" i="1" s="1"/>
  <c r="LT94" i="1"/>
  <c r="LU94" i="1" s="1"/>
  <c r="HQ94" i="1" s="1"/>
  <c r="LT36" i="1"/>
  <c r="LU36" i="1" s="1"/>
  <c r="HQ36" i="1" s="1"/>
  <c r="LT71" i="1"/>
  <c r="LU71" i="1" s="1"/>
  <c r="HQ71" i="1" s="1"/>
  <c r="LT112" i="1"/>
  <c r="LU112" i="1" s="1"/>
  <c r="HQ112" i="1" s="1"/>
  <c r="HK119" i="1"/>
  <c r="LT179" i="1"/>
  <c r="LU179" i="1" s="1"/>
  <c r="LT231" i="1"/>
  <c r="LU231" i="1" s="1"/>
  <c r="JS231" i="1" s="1"/>
  <c r="LT251" i="1"/>
  <c r="LU251" i="1" s="1"/>
  <c r="JS251" i="1" s="1"/>
  <c r="LT255" i="1"/>
  <c r="LU255" i="1" s="1"/>
  <c r="JS255" i="1" s="1"/>
  <c r="LT275" i="1"/>
  <c r="LU275" i="1" s="1"/>
  <c r="JS275" i="1" s="1"/>
  <c r="LT289" i="1"/>
  <c r="LU289" i="1" s="1"/>
  <c r="KE289" i="1" s="1"/>
  <c r="LT326" i="1"/>
  <c r="LU326" i="1" s="1"/>
  <c r="HQ326" i="1" s="1"/>
  <c r="JY56" i="1"/>
  <c r="LT323" i="1"/>
  <c r="LU323" i="1" s="1"/>
  <c r="LO109" i="1"/>
  <c r="LV35" i="1"/>
  <c r="AS35" i="1"/>
  <c r="JM35" i="1"/>
  <c r="CI35" i="1"/>
  <c r="EE35" i="1"/>
  <c r="O35" i="1"/>
  <c r="AA35" i="1"/>
  <c r="II35" i="1"/>
  <c r="HW35" i="1"/>
  <c r="LI35" i="1"/>
  <c r="FU35" i="1"/>
  <c r="GS35" i="1"/>
  <c r="DS35" i="1"/>
  <c r="EW35" i="1"/>
  <c r="CU35" i="1"/>
  <c r="DG35" i="1"/>
  <c r="FC35" i="1"/>
  <c r="KQ35" i="1"/>
  <c r="IC35" i="1"/>
  <c r="GA35" i="1"/>
  <c r="IO35" i="1"/>
  <c r="KW35" i="1"/>
  <c r="I35" i="1"/>
  <c r="BE35" i="1"/>
  <c r="DY35" i="1"/>
  <c r="IU35" i="1"/>
  <c r="AY35" i="1"/>
  <c r="DA35" i="1"/>
  <c r="LO35" i="1"/>
  <c r="CC35" i="1"/>
  <c r="GG35" i="1"/>
  <c r="AM35" i="1"/>
  <c r="JG35" i="1"/>
  <c r="BW35" i="1"/>
  <c r="KK35" i="1"/>
  <c r="AG35" i="1"/>
  <c r="EQ35" i="1"/>
  <c r="CO35" i="1"/>
  <c r="BK35" i="1"/>
  <c r="U35" i="1"/>
  <c r="EK35" i="1"/>
  <c r="DM35" i="1"/>
  <c r="FI35" i="1"/>
  <c r="BQ35" i="1"/>
  <c r="LC35" i="1"/>
  <c r="JY35" i="1"/>
  <c r="LV291" i="1"/>
  <c r="AS291" i="1"/>
  <c r="CI291" i="1"/>
  <c r="IU291" i="1"/>
  <c r="BQ291" i="1"/>
  <c r="U291" i="1"/>
  <c r="EE291" i="1"/>
  <c r="KW291" i="1"/>
  <c r="CC291" i="1"/>
  <c r="JM291" i="1"/>
  <c r="LI291" i="1"/>
  <c r="FO291" i="1"/>
  <c r="EQ291" i="1"/>
  <c r="GG291" i="1"/>
  <c r="GS291" i="1"/>
  <c r="DS291" i="1"/>
  <c r="AA291" i="1"/>
  <c r="GA291" i="1"/>
  <c r="AM291" i="1"/>
  <c r="O291" i="1"/>
  <c r="IC291" i="1"/>
  <c r="DG291" i="1"/>
  <c r="DA291" i="1"/>
  <c r="GM291" i="1"/>
  <c r="JG291" i="1"/>
  <c r="EK291" i="1"/>
  <c r="BK291" i="1"/>
  <c r="LO291" i="1"/>
  <c r="II291" i="1"/>
  <c r="AG291" i="1"/>
  <c r="LC291" i="1"/>
  <c r="KK291" i="1"/>
  <c r="KQ291" i="1"/>
  <c r="BW291" i="1"/>
  <c r="DY291" i="1"/>
  <c r="FC291" i="1"/>
  <c r="FU291" i="1"/>
  <c r="CU291" i="1"/>
  <c r="IO291" i="1"/>
  <c r="CO291" i="1"/>
  <c r="I291" i="1"/>
  <c r="FI291" i="1"/>
  <c r="HW291" i="1"/>
  <c r="EW291" i="1"/>
  <c r="BE291" i="1"/>
  <c r="AY291" i="1"/>
  <c r="DM291" i="1"/>
  <c r="JY291" i="1"/>
  <c r="JA291" i="1"/>
  <c r="LV304" i="1"/>
  <c r="EQ304" i="1"/>
  <c r="U304" i="1"/>
  <c r="KK304" i="1"/>
  <c r="DM304" i="1"/>
  <c r="AG304" i="1"/>
  <c r="AM304" i="1"/>
  <c r="JA304" i="1"/>
  <c r="FC304" i="1"/>
  <c r="CI304" i="1"/>
  <c r="KW304" i="1"/>
  <c r="LI304" i="1"/>
  <c r="JA35" i="1"/>
  <c r="LT303" i="1"/>
  <c r="LU303" i="1" s="1"/>
  <c r="HK303" i="1" s="1"/>
  <c r="LT204" i="1"/>
  <c r="LU204" i="1" s="1"/>
  <c r="HK204" i="1" s="1"/>
  <c r="LT113" i="1"/>
  <c r="LU113" i="1" s="1"/>
  <c r="HQ113" i="1" s="1"/>
  <c r="LT54" i="1"/>
  <c r="LU54" i="1" s="1"/>
  <c r="HK54" i="1" s="1"/>
  <c r="LT324" i="1"/>
  <c r="LU324" i="1" s="1"/>
  <c r="HK324" i="1" s="1"/>
  <c r="LT301" i="1"/>
  <c r="LU301" i="1" s="1"/>
  <c r="HK301" i="1" s="1"/>
  <c r="LT277" i="1"/>
  <c r="LU277" i="1" s="1"/>
  <c r="HK277" i="1" s="1"/>
  <c r="LT253" i="1"/>
  <c r="LU253" i="1" s="1"/>
  <c r="HK253" i="1" s="1"/>
  <c r="LT236" i="1"/>
  <c r="LU236" i="1" s="1"/>
  <c r="HK236" i="1" s="1"/>
  <c r="LT221" i="1"/>
  <c r="LU221" i="1" s="1"/>
  <c r="HK221" i="1" s="1"/>
  <c r="LT198" i="1"/>
  <c r="LU198" i="1" s="1"/>
  <c r="KE198" i="1" s="1"/>
  <c r="LT190" i="1"/>
  <c r="LU190" i="1" s="1"/>
  <c r="HK190" i="1" s="1"/>
  <c r="LT144" i="1"/>
  <c r="LU144" i="1" s="1"/>
  <c r="HQ144" i="1" s="1"/>
  <c r="LT123" i="1"/>
  <c r="LU123" i="1" s="1"/>
  <c r="HK123" i="1" s="1"/>
  <c r="LT66" i="1"/>
  <c r="LU66" i="1" s="1"/>
  <c r="HK66" i="1" s="1"/>
  <c r="LT137" i="1"/>
  <c r="LU137" i="1" s="1"/>
  <c r="HQ137" i="1" s="1"/>
  <c r="LT24" i="1"/>
  <c r="LU24" i="1" s="1"/>
  <c r="KE24" i="1" s="1"/>
  <c r="LT295" i="1"/>
  <c r="LU295" i="1" s="1"/>
  <c r="HK295" i="1" s="1"/>
  <c r="LT240" i="1"/>
  <c r="LU240" i="1" s="1"/>
  <c r="JS240" i="1" s="1"/>
  <c r="LT237" i="1"/>
  <c r="LU237" i="1" s="1"/>
  <c r="JS237" i="1" s="1"/>
  <c r="LT160" i="1"/>
  <c r="LU160" i="1" s="1"/>
  <c r="HK160" i="1" s="1"/>
  <c r="LT130" i="1"/>
  <c r="LU130" i="1" s="1"/>
  <c r="LT302" i="1"/>
  <c r="LU302" i="1" s="1"/>
  <c r="HQ302" i="1" s="1"/>
  <c r="LT284" i="1"/>
  <c r="LU284" i="1" s="1"/>
  <c r="JS284" i="1" s="1"/>
  <c r="LT250" i="1"/>
  <c r="LU250" i="1" s="1"/>
  <c r="HQ250" i="1" s="1"/>
  <c r="LT220" i="1"/>
  <c r="LU220" i="1" s="1"/>
  <c r="JS220" i="1" s="1"/>
  <c r="LT175" i="1"/>
  <c r="LU175" i="1" s="1"/>
  <c r="LT176" i="1"/>
  <c r="LU176" i="1" s="1"/>
  <c r="HQ176" i="1" s="1"/>
  <c r="LT167" i="1"/>
  <c r="LU167" i="1" s="1"/>
  <c r="HK167" i="1" s="1"/>
  <c r="LT84" i="1"/>
  <c r="LU84" i="1" s="1"/>
  <c r="HQ84" i="1" s="1"/>
  <c r="LT105" i="1"/>
  <c r="LU105" i="1" s="1"/>
  <c r="KE105" i="1" s="1"/>
  <c r="HK35" i="1"/>
  <c r="LT103" i="1"/>
  <c r="LU103" i="1" s="1"/>
  <c r="HK103" i="1" s="1"/>
  <c r="LT297" i="1"/>
  <c r="LU297" i="1" s="1"/>
  <c r="HQ297" i="1" s="1"/>
  <c r="LT197" i="1"/>
  <c r="LU197" i="1" s="1"/>
  <c r="HK197" i="1" s="1"/>
  <c r="LT171" i="1"/>
  <c r="LU171" i="1" s="1"/>
  <c r="HQ171" i="1" s="1"/>
  <c r="LT57" i="1"/>
  <c r="LU57" i="1" s="1"/>
  <c r="JS57" i="1" s="1"/>
  <c r="LT108" i="1"/>
  <c r="LU108" i="1" s="1"/>
  <c r="HQ108" i="1" s="1"/>
  <c r="LT336" i="1"/>
  <c r="LU336" i="1" s="1"/>
  <c r="LT327" i="1"/>
  <c r="LU327" i="1" s="1"/>
  <c r="JS327" i="1" s="1"/>
  <c r="LT311" i="1"/>
  <c r="LU311" i="1" s="1"/>
  <c r="HK311" i="1" s="1"/>
  <c r="LT279" i="1"/>
  <c r="LU279" i="1" s="1"/>
  <c r="JS279" i="1" s="1"/>
  <c r="LT258" i="1"/>
  <c r="LU258" i="1" s="1"/>
  <c r="HK274" i="1"/>
  <c r="LT249" i="1"/>
  <c r="LU249" i="1" s="1"/>
  <c r="HQ249" i="1" s="1"/>
  <c r="LT191" i="1"/>
  <c r="LU191" i="1" s="1"/>
  <c r="HK191" i="1" s="1"/>
  <c r="HK212" i="1"/>
  <c r="LT145" i="1"/>
  <c r="LU145" i="1" s="1"/>
  <c r="HK145" i="1" s="1"/>
  <c r="LT187" i="1"/>
  <c r="LU187" i="1" s="1"/>
  <c r="HQ187" i="1" s="1"/>
  <c r="LT136" i="1"/>
  <c r="LU136" i="1" s="1"/>
  <c r="KE136" i="1" s="1"/>
  <c r="LT200" i="1"/>
  <c r="LU200" i="1" s="1"/>
  <c r="KE200" i="1" s="1"/>
  <c r="LT143" i="1"/>
  <c r="LU143" i="1" s="1"/>
  <c r="KE143" i="1" s="1"/>
  <c r="LT70" i="1"/>
  <c r="LU70" i="1" s="1"/>
  <c r="HK70" i="1" s="1"/>
  <c r="LT68" i="1"/>
  <c r="LU68" i="1" s="1"/>
  <c r="JS68" i="1" s="1"/>
  <c r="LT44" i="1"/>
  <c r="LU44" i="1" s="1"/>
  <c r="LT126" i="1"/>
  <c r="LU126" i="1" s="1"/>
  <c r="JS126" i="1" s="1"/>
  <c r="LT97" i="1"/>
  <c r="LU97" i="1" s="1"/>
  <c r="HK97" i="1" s="1"/>
  <c r="LT41" i="1"/>
  <c r="LU41" i="1" s="1"/>
  <c r="KE41" i="1" s="1"/>
  <c r="LT67" i="1"/>
  <c r="LU67" i="1" s="1"/>
  <c r="HK67" i="1" s="1"/>
  <c r="LT75" i="1"/>
  <c r="LU75" i="1" s="1"/>
  <c r="HK75" i="1" s="1"/>
  <c r="LT114" i="1"/>
  <c r="LU114" i="1" s="1"/>
  <c r="HK114" i="1" s="1"/>
  <c r="LT62" i="1"/>
  <c r="LU62" i="1" s="1"/>
  <c r="HK62" i="1" s="1"/>
  <c r="LT85" i="1"/>
  <c r="LU85" i="1" s="1"/>
  <c r="HQ85" i="1" s="1"/>
  <c r="LT146" i="1"/>
  <c r="LU146" i="1" s="1"/>
  <c r="HK146" i="1" s="1"/>
  <c r="LT134" i="1"/>
  <c r="LU134" i="1" s="1"/>
  <c r="HK134" i="1" s="1"/>
  <c r="LT181" i="1"/>
  <c r="LU181" i="1" s="1"/>
  <c r="HK181" i="1" s="1"/>
  <c r="LT195" i="1"/>
  <c r="LU195" i="1" s="1"/>
  <c r="JS195" i="1" s="1"/>
  <c r="LT239" i="1"/>
  <c r="LU239" i="1" s="1"/>
  <c r="HK239" i="1" s="1"/>
  <c r="LT235" i="1"/>
  <c r="LU235" i="1" s="1"/>
  <c r="KE235" i="1" s="1"/>
  <c r="LT299" i="1"/>
  <c r="LU299" i="1" s="1"/>
  <c r="HQ299" i="1" s="1"/>
  <c r="LT308" i="1"/>
  <c r="LU308" i="1" s="1"/>
  <c r="HQ308" i="1" s="1"/>
  <c r="LT337" i="1"/>
  <c r="LU337" i="1" s="1"/>
  <c r="BQ102" i="1"/>
  <c r="AS63" i="1"/>
  <c r="CU63" i="1"/>
  <c r="AG63" i="1"/>
  <c r="DA63" i="1"/>
  <c r="HW63" i="1"/>
  <c r="GS63" i="1"/>
  <c r="AY63" i="1"/>
  <c r="EE63" i="1"/>
  <c r="EK63" i="1"/>
  <c r="EW63" i="1"/>
  <c r="CI63" i="1"/>
  <c r="JY217" i="1"/>
  <c r="LT32" i="1"/>
  <c r="LU32" i="1" s="1"/>
  <c r="HK32" i="1" s="1"/>
  <c r="JS329" i="1"/>
  <c r="JS160" i="1"/>
  <c r="JS56" i="1"/>
  <c r="JS291" i="1"/>
  <c r="JS274" i="1"/>
  <c r="JS119" i="1"/>
  <c r="JS289" i="1"/>
  <c r="JS218" i="1"/>
  <c r="JS269" i="1"/>
  <c r="JS244" i="1"/>
  <c r="JS130" i="1"/>
  <c r="JS112" i="1"/>
  <c r="JS35" i="1"/>
  <c r="JS298" i="1"/>
  <c r="JS314" i="1"/>
  <c r="LT55" i="1"/>
  <c r="LU55" i="1" s="1"/>
  <c r="HK55" i="1" s="1"/>
  <c r="LV119" i="1"/>
  <c r="AS119" i="1"/>
  <c r="BK119" i="1"/>
  <c r="IO119" i="1"/>
  <c r="CC119" i="1"/>
  <c r="LI119" i="1"/>
  <c r="KQ119" i="1"/>
  <c r="II119" i="1"/>
  <c r="CU119" i="1"/>
  <c r="KK119" i="1"/>
  <c r="GG119" i="1"/>
  <c r="BQ119" i="1"/>
  <c r="IU119" i="1"/>
  <c r="FU119" i="1"/>
  <c r="BE119" i="1"/>
  <c r="GS119" i="1"/>
  <c r="EE119" i="1"/>
  <c r="GM119" i="1"/>
  <c r="BW119" i="1"/>
  <c r="EW119" i="1"/>
  <c r="HW119" i="1"/>
  <c r="AG119" i="1"/>
  <c r="FI119" i="1"/>
  <c r="LO119" i="1"/>
  <c r="O119" i="1"/>
  <c r="DA119" i="1"/>
  <c r="I119" i="1"/>
  <c r="EQ119" i="1"/>
  <c r="GA119" i="1"/>
  <c r="DY119" i="1"/>
  <c r="HW122" i="1"/>
  <c r="FO119" i="1"/>
  <c r="AY119" i="1"/>
  <c r="CI119" i="1"/>
  <c r="AM119" i="1"/>
  <c r="DG119" i="1"/>
  <c r="JM119" i="1"/>
  <c r="JG119" i="1"/>
  <c r="DS119" i="1"/>
  <c r="AA119" i="1"/>
  <c r="CO119" i="1"/>
  <c r="U119" i="1"/>
  <c r="IC119" i="1"/>
  <c r="FC119" i="1"/>
  <c r="KW119" i="1"/>
  <c r="EK119" i="1"/>
  <c r="DM119" i="1"/>
  <c r="JA119" i="1"/>
  <c r="LV341" i="1"/>
  <c r="CO341" i="1"/>
  <c r="LC341" i="1"/>
  <c r="I341" i="1"/>
  <c r="DY341" i="1"/>
  <c r="FC341" i="1"/>
  <c r="JG341" i="1"/>
  <c r="EW341" i="1"/>
  <c r="IC341" i="1"/>
  <c r="AA341" i="1"/>
  <c r="HW341" i="1"/>
  <c r="LI341" i="1"/>
  <c r="AS110" i="1"/>
  <c r="LV110" i="1"/>
  <c r="EE110" i="1"/>
  <c r="JM110" i="1"/>
  <c r="DA110" i="1"/>
  <c r="DG110" i="1"/>
  <c r="KK110" i="1"/>
  <c r="FO110" i="1"/>
  <c r="AY110" i="1"/>
  <c r="LC110" i="1"/>
  <c r="FI110" i="1"/>
  <c r="CI110" i="1"/>
  <c r="AG110" i="1"/>
  <c r="IO110" i="1"/>
  <c r="CC110" i="1"/>
  <c r="BK110" i="1"/>
  <c r="JG110" i="1"/>
  <c r="DS110" i="1"/>
  <c r="AA110" i="1"/>
  <c r="KQ110" i="1"/>
  <c r="I110" i="1"/>
  <c r="LI110" i="1"/>
  <c r="BW110" i="1"/>
  <c r="U110" i="1"/>
  <c r="KW110" i="1"/>
  <c r="FU110" i="1"/>
  <c r="BE110" i="1"/>
  <c r="EQ110" i="1"/>
  <c r="IU110" i="1"/>
  <c r="II110" i="1"/>
  <c r="CU110" i="1"/>
  <c r="FC110" i="1"/>
  <c r="IC110" i="1"/>
  <c r="CO110" i="1"/>
  <c r="LO110" i="1"/>
  <c r="EW110" i="1"/>
  <c r="HW110" i="1"/>
  <c r="DY110" i="1"/>
  <c r="AM110" i="1"/>
  <c r="GA110" i="1"/>
  <c r="GM110" i="1"/>
  <c r="GG110" i="1"/>
  <c r="O110" i="1"/>
  <c r="BQ110" i="1"/>
  <c r="GS110" i="1"/>
  <c r="DM110" i="1"/>
  <c r="JA110" i="1"/>
  <c r="EK110" i="1"/>
  <c r="JY110" i="1"/>
  <c r="CC65" i="1"/>
  <c r="LV46" i="1"/>
  <c r="FU46" i="1"/>
  <c r="AY46" i="1"/>
  <c r="KQ46" i="1"/>
  <c r="AG46" i="1"/>
  <c r="U46" i="1"/>
  <c r="FC46" i="1"/>
  <c r="EW46" i="1"/>
  <c r="DG46" i="1"/>
  <c r="CC46" i="1"/>
  <c r="EQ46" i="1"/>
  <c r="DM46" i="1"/>
  <c r="LV212" i="1"/>
  <c r="AS212" i="1"/>
  <c r="CI212" i="1"/>
  <c r="U212" i="1"/>
  <c r="GS212" i="1"/>
  <c r="GG212" i="1"/>
  <c r="IU212" i="1"/>
  <c r="KW212" i="1"/>
  <c r="DA212" i="1"/>
  <c r="EE212" i="1"/>
  <c r="HW212" i="1"/>
  <c r="CO212" i="1"/>
  <c r="II212" i="1"/>
  <c r="JM212" i="1"/>
  <c r="DS212" i="1"/>
  <c r="IC212" i="1"/>
  <c r="LC212" i="1"/>
  <c r="BQ212" i="1"/>
  <c r="FO212" i="1"/>
  <c r="CU212" i="1"/>
  <c r="EK212" i="1"/>
  <c r="LI212" i="1"/>
  <c r="FC212" i="1"/>
  <c r="FU212" i="1"/>
  <c r="O212" i="1"/>
  <c r="GM212" i="1"/>
  <c r="DG212" i="1"/>
  <c r="CC212" i="1"/>
  <c r="FI212" i="1"/>
  <c r="BK212" i="1"/>
  <c r="JG212" i="1"/>
  <c r="LO212" i="1"/>
  <c r="IO212" i="1"/>
  <c r="EQ212" i="1"/>
  <c r="BW212" i="1"/>
  <c r="EW212" i="1"/>
  <c r="AY212" i="1"/>
  <c r="GA212" i="1"/>
  <c r="AA212" i="1"/>
  <c r="BE212" i="1"/>
  <c r="DY212" i="1"/>
  <c r="I212" i="1"/>
  <c r="AG212" i="1"/>
  <c r="KK212" i="1"/>
  <c r="KQ212" i="1"/>
  <c r="AM212" i="1"/>
  <c r="DM212" i="1"/>
  <c r="AS241" i="1"/>
  <c r="LV241" i="1"/>
  <c r="AM241" i="1"/>
  <c r="KW241" i="1"/>
  <c r="BW241" i="1"/>
  <c r="IC241" i="1"/>
  <c r="AY241" i="1"/>
  <c r="IO241" i="1"/>
  <c r="FO241" i="1"/>
  <c r="EE241" i="1"/>
  <c r="JG241" i="1"/>
  <c r="BK241" i="1"/>
  <c r="CI241" i="1"/>
  <c r="GM241" i="1"/>
  <c r="U241" i="1"/>
  <c r="DG241" i="1"/>
  <c r="CU241" i="1"/>
  <c r="I241" i="1"/>
  <c r="LC241" i="1"/>
  <c r="DY241" i="1"/>
  <c r="AG241" i="1"/>
  <c r="EK241" i="1"/>
  <c r="GG241" i="1"/>
  <c r="DA241" i="1"/>
  <c r="KQ241" i="1"/>
  <c r="FU241" i="1"/>
  <c r="EQ241" i="1"/>
  <c r="CO241" i="1"/>
  <c r="HW241" i="1"/>
  <c r="GS241" i="1"/>
  <c r="FC241" i="1"/>
  <c r="LI241" i="1"/>
  <c r="LO241" i="1"/>
  <c r="IU241" i="1"/>
  <c r="II241" i="1"/>
  <c r="O241" i="1"/>
  <c r="JM241" i="1"/>
  <c r="EW241" i="1"/>
  <c r="CC241" i="1"/>
  <c r="GA241" i="1"/>
  <c r="AA241" i="1"/>
  <c r="KK241" i="1"/>
  <c r="BE241" i="1"/>
  <c r="DS241" i="1"/>
  <c r="FI241" i="1"/>
  <c r="DM241" i="1"/>
  <c r="BQ241" i="1"/>
  <c r="JY241" i="1"/>
  <c r="JA241" i="1"/>
  <c r="LT340" i="1"/>
  <c r="LU340" i="1" s="1"/>
  <c r="HK340" i="1" s="1"/>
  <c r="HK241" i="1"/>
  <c r="LT184" i="1"/>
  <c r="LU184" i="1" s="1"/>
  <c r="HK184" i="1" s="1"/>
  <c r="LT86" i="1"/>
  <c r="LU86" i="1" s="1"/>
  <c r="HK86" i="1" s="1"/>
  <c r="LT34" i="1"/>
  <c r="LU34" i="1" s="1"/>
  <c r="HK34" i="1" s="1"/>
  <c r="LT319" i="1"/>
  <c r="LU319" i="1" s="1"/>
  <c r="HK319" i="1" s="1"/>
  <c r="LT315" i="1"/>
  <c r="LU315" i="1" s="1"/>
  <c r="HK315" i="1" s="1"/>
  <c r="LT283" i="1"/>
  <c r="LU283" i="1" s="1"/>
  <c r="HK283" i="1" s="1"/>
  <c r="LT282" i="1"/>
  <c r="LU282" i="1" s="1"/>
  <c r="JS282" i="1" s="1"/>
  <c r="LT223" i="1"/>
  <c r="LU223" i="1" s="1"/>
  <c r="JS223" i="1" s="1"/>
  <c r="LT222" i="1"/>
  <c r="LU222" i="1" s="1"/>
  <c r="LT178" i="1"/>
  <c r="LU178" i="1" s="1"/>
  <c r="HK178" i="1" s="1"/>
  <c r="LT182" i="1"/>
  <c r="LU182" i="1" s="1"/>
  <c r="KE182" i="1" s="1"/>
  <c r="LT93" i="1"/>
  <c r="LU93" i="1" s="1"/>
  <c r="HK93" i="1" s="1"/>
  <c r="LT158" i="1"/>
  <c r="LU158" i="1" s="1"/>
  <c r="LT52" i="1"/>
  <c r="LU52" i="1" s="1"/>
  <c r="HK52" i="1" s="1"/>
  <c r="LT29" i="1"/>
  <c r="LU29" i="1" s="1"/>
  <c r="KE29" i="1" s="1"/>
  <c r="LT116" i="1"/>
  <c r="LU116" i="1" s="1"/>
  <c r="HK116" i="1" s="1"/>
  <c r="LT332" i="1"/>
  <c r="LU332" i="1" s="1"/>
  <c r="JS332" i="1" s="1"/>
  <c r="LT321" i="1"/>
  <c r="LU321" i="1" s="1"/>
  <c r="HK321" i="1" s="1"/>
  <c r="LT254" i="1"/>
  <c r="LU254" i="1" s="1"/>
  <c r="HQ254" i="1" s="1"/>
  <c r="LT226" i="1"/>
  <c r="LU226" i="1" s="1"/>
  <c r="HQ226" i="1" s="1"/>
  <c r="LT131" i="1"/>
  <c r="LU131" i="1" s="1"/>
  <c r="HQ131" i="1" s="1"/>
  <c r="LT90" i="1"/>
  <c r="LU90" i="1" s="1"/>
  <c r="HQ90" i="1" s="1"/>
  <c r="LT293" i="1"/>
  <c r="LU293" i="1" s="1"/>
  <c r="KE293" i="1" s="1"/>
  <c r="LT281" i="1"/>
  <c r="LU281" i="1" s="1"/>
  <c r="JS281" i="1" s="1"/>
  <c r="LT248" i="1"/>
  <c r="LU248" i="1" s="1"/>
  <c r="KE248" i="1" s="1"/>
  <c r="LT205" i="1"/>
  <c r="LU205" i="1" s="1"/>
  <c r="HQ205" i="1" s="1"/>
  <c r="LT162" i="1"/>
  <c r="LU162" i="1" s="1"/>
  <c r="HK162" i="1" s="1"/>
  <c r="LT159" i="1"/>
  <c r="LU159" i="1" s="1"/>
  <c r="KE159" i="1" s="1"/>
  <c r="LT135" i="1"/>
  <c r="LU135" i="1" s="1"/>
  <c r="KE135" i="1" s="1"/>
  <c r="LT149" i="1"/>
  <c r="LU149" i="1" s="1"/>
  <c r="KE149" i="1" s="1"/>
  <c r="LT111" i="1"/>
  <c r="LU111" i="1" s="1"/>
  <c r="HK111" i="1" s="1"/>
  <c r="LT47" i="1"/>
  <c r="LU47" i="1" s="1"/>
  <c r="HQ47" i="1" s="1"/>
  <c r="LT170" i="1"/>
  <c r="LU170" i="1" s="1"/>
  <c r="HK170" i="1" s="1"/>
  <c r="LT95" i="1"/>
  <c r="LU95" i="1" s="1"/>
  <c r="KE95" i="1" s="1"/>
  <c r="LT194" i="1"/>
  <c r="LU194" i="1" s="1"/>
  <c r="HK194" i="1" s="1"/>
  <c r="LT127" i="1"/>
  <c r="LU127" i="1" s="1"/>
  <c r="HK127" i="1" s="1"/>
  <c r="LT42" i="1"/>
  <c r="LU42" i="1" s="1"/>
  <c r="JS42" i="1" s="1"/>
  <c r="HK341" i="1"/>
  <c r="LT334" i="1"/>
  <c r="LU334" i="1" s="1"/>
  <c r="JS334" i="1" s="1"/>
  <c r="LT316" i="1"/>
  <c r="LU316" i="1" s="1"/>
  <c r="JS316" i="1" s="1"/>
  <c r="LT306" i="1"/>
  <c r="LU306" i="1" s="1"/>
  <c r="JS306" i="1" s="1"/>
  <c r="LT294" i="1"/>
  <c r="LU294" i="1" s="1"/>
  <c r="KE294" i="1" s="1"/>
  <c r="LT268" i="1"/>
  <c r="LU268" i="1" s="1"/>
  <c r="HQ268" i="1" s="1"/>
  <c r="LT276" i="1"/>
  <c r="LU276" i="1" s="1"/>
  <c r="HQ276" i="1" s="1"/>
  <c r="LT243" i="1"/>
  <c r="LU243" i="1" s="1"/>
  <c r="KE243" i="1" s="1"/>
  <c r="LT229" i="1"/>
  <c r="LU229" i="1" s="1"/>
  <c r="LT245" i="1"/>
  <c r="LU245" i="1" s="1"/>
  <c r="HQ245" i="1" s="1"/>
  <c r="LT224" i="1"/>
  <c r="LU224" i="1" s="1"/>
  <c r="KE224" i="1" s="1"/>
  <c r="LT180" i="1"/>
  <c r="LU180" i="1" s="1"/>
  <c r="HK180" i="1" s="1"/>
  <c r="LT164" i="1"/>
  <c r="LU164" i="1" s="1"/>
  <c r="HQ164" i="1" s="1"/>
  <c r="LT129" i="1"/>
  <c r="LU129" i="1" s="1"/>
  <c r="JS129" i="1" s="1"/>
  <c r="LT185" i="1"/>
  <c r="LU185" i="1" s="1"/>
  <c r="JS185" i="1" s="1"/>
  <c r="LT141" i="1"/>
  <c r="LU141" i="1" s="1"/>
  <c r="KE141" i="1" s="1"/>
  <c r="LT30" i="1"/>
  <c r="LU30" i="1" s="1"/>
  <c r="HK30" i="1" s="1"/>
  <c r="LT72" i="1"/>
  <c r="LU72" i="1" s="1"/>
  <c r="LT53" i="1"/>
  <c r="LU53" i="1" s="1"/>
  <c r="HQ53" i="1" s="1"/>
  <c r="HK102" i="1"/>
  <c r="LT43" i="1"/>
  <c r="LU43" i="1" s="1"/>
  <c r="KE43" i="1" s="1"/>
  <c r="LT77" i="1"/>
  <c r="LU77" i="1" s="1"/>
  <c r="HQ77" i="1" s="1"/>
  <c r="LT128" i="1"/>
  <c r="LU128" i="1" s="1"/>
  <c r="JS128" i="1" s="1"/>
  <c r="LT74" i="1"/>
  <c r="LU74" i="1" s="1"/>
  <c r="JS74" i="1" s="1"/>
  <c r="LT107" i="1"/>
  <c r="LU107" i="1" s="1"/>
  <c r="JS107" i="1" s="1"/>
  <c r="LT148" i="1"/>
  <c r="LU148" i="1" s="1"/>
  <c r="JS148" i="1" s="1"/>
  <c r="LT152" i="1"/>
  <c r="LU152" i="1" s="1"/>
  <c r="HQ152" i="1" s="1"/>
  <c r="LT183" i="1"/>
  <c r="LU183" i="1" s="1"/>
  <c r="JS183" i="1" s="1"/>
  <c r="LT209" i="1"/>
  <c r="LU209" i="1" s="1"/>
  <c r="HQ209" i="1" s="1"/>
  <c r="LT155" i="1"/>
  <c r="LU155" i="1" s="1"/>
  <c r="JS155" i="1" s="1"/>
  <c r="LT233" i="1"/>
  <c r="LU233" i="1" s="1"/>
  <c r="HK233" i="1" s="1"/>
  <c r="LT259" i="1"/>
  <c r="LU259" i="1" s="1"/>
  <c r="KE259" i="1" s="1"/>
  <c r="HK269" i="1"/>
  <c r="HK304" i="1"/>
  <c r="LT310" i="1"/>
  <c r="LU310" i="1" s="1"/>
  <c r="HK310" i="1" s="1"/>
  <c r="LT78" i="1"/>
  <c r="LU78" i="1" s="1"/>
  <c r="HQ78" i="1" s="1"/>
  <c r="LC101" i="1"/>
  <c r="LT189" i="1"/>
  <c r="LU189" i="1" s="1"/>
  <c r="HQ189" i="1" s="1"/>
  <c r="GM35" i="1"/>
  <c r="CO102" i="1"/>
  <c r="LT266" i="1"/>
  <c r="LU266" i="1" s="1"/>
  <c r="HQ266" i="1" s="1"/>
  <c r="FI102" i="1"/>
  <c r="LT139" i="1"/>
  <c r="LU139" i="1" s="1"/>
  <c r="KE139" i="1" s="1"/>
  <c r="JY119" i="1"/>
  <c r="HQ232" i="1"/>
  <c r="HQ110" i="1"/>
  <c r="HQ337" i="1"/>
  <c r="HQ304" i="1"/>
  <c r="AS269" i="1"/>
  <c r="LV269" i="1"/>
  <c r="KK269" i="1"/>
  <c r="FO269" i="1"/>
  <c r="AY269" i="1"/>
  <c r="BE269" i="1"/>
  <c r="CC269" i="1"/>
  <c r="KW269" i="1"/>
  <c r="EE269" i="1"/>
  <c r="O269" i="1"/>
  <c r="JG269" i="1"/>
  <c r="DS269" i="1"/>
  <c r="I269" i="1"/>
  <c r="KQ269" i="1"/>
  <c r="IC269" i="1"/>
  <c r="CO269" i="1"/>
  <c r="LO269" i="1"/>
  <c r="EW269" i="1"/>
  <c r="IU269" i="1"/>
  <c r="DG269" i="1"/>
  <c r="FC269" i="1"/>
  <c r="DY269" i="1"/>
  <c r="II269" i="1"/>
  <c r="CU269" i="1"/>
  <c r="JM269" i="1"/>
  <c r="AA269" i="1"/>
  <c r="GG269" i="1"/>
  <c r="BQ269" i="1"/>
  <c r="AM269" i="1"/>
  <c r="IO269" i="1"/>
  <c r="AG269" i="1"/>
  <c r="HW269" i="1"/>
  <c r="CI269" i="1"/>
  <c r="LI269" i="1"/>
  <c r="GM269" i="1"/>
  <c r="BW269" i="1"/>
  <c r="DA269" i="1"/>
  <c r="U269" i="1"/>
  <c r="LC269" i="1"/>
  <c r="FI269" i="1"/>
  <c r="FU269" i="1"/>
  <c r="GA269" i="1"/>
  <c r="BK269" i="1"/>
  <c r="EQ269" i="1"/>
  <c r="GS269" i="1"/>
  <c r="EK269" i="1"/>
  <c r="DY58" i="1"/>
  <c r="BQ58" i="1"/>
  <c r="LT33" i="1"/>
  <c r="LU33" i="1" s="1"/>
  <c r="JS33" i="1" s="1"/>
  <c r="HK314" i="1"/>
  <c r="LT151" i="1"/>
  <c r="LU151" i="1" s="1"/>
  <c r="HK151" i="1" s="1"/>
  <c r="HK132" i="1"/>
  <c r="HK63" i="1"/>
  <c r="LT154" i="1"/>
  <c r="LU154" i="1" s="1"/>
  <c r="LT318" i="1"/>
  <c r="LU318" i="1" s="1"/>
  <c r="JS318" i="1" s="1"/>
  <c r="HK298" i="1"/>
  <c r="LT280" i="1"/>
  <c r="LU280" i="1" s="1"/>
  <c r="KE280" i="1" s="1"/>
  <c r="LT272" i="1"/>
  <c r="LU272" i="1" s="1"/>
  <c r="KE272" i="1" s="1"/>
  <c r="LT216" i="1"/>
  <c r="LU216" i="1" s="1"/>
  <c r="LT215" i="1"/>
  <c r="LU215" i="1" s="1"/>
  <c r="HQ215" i="1" s="1"/>
  <c r="LT172" i="1"/>
  <c r="LU172" i="1" s="1"/>
  <c r="HQ172" i="1" s="1"/>
  <c r="LT87" i="1"/>
  <c r="LU87" i="1" s="1"/>
  <c r="KE87" i="1" s="1"/>
  <c r="LT117" i="1"/>
  <c r="LU117" i="1" s="1"/>
  <c r="JS117" i="1" s="1"/>
  <c r="LT49" i="1"/>
  <c r="LU49" i="1" s="1"/>
  <c r="HQ49" i="1" s="1"/>
  <c r="LT118" i="1"/>
  <c r="LU118" i="1" s="1"/>
  <c r="HQ118" i="1" s="1"/>
  <c r="LT83" i="1"/>
  <c r="LU83" i="1" s="1"/>
  <c r="JS83" i="1" s="1"/>
  <c r="LT331" i="1"/>
  <c r="LU331" i="1" s="1"/>
  <c r="JS331" i="1" s="1"/>
  <c r="LT305" i="1"/>
  <c r="LU305" i="1" s="1"/>
  <c r="KE305" i="1" s="1"/>
  <c r="LT273" i="1"/>
  <c r="LU273" i="1" s="1"/>
  <c r="JS273" i="1" s="1"/>
  <c r="LT252" i="1"/>
  <c r="LU252" i="1" s="1"/>
  <c r="HQ252" i="1" s="1"/>
  <c r="LT214" i="1"/>
  <c r="LU214" i="1" s="1"/>
  <c r="HQ214" i="1" s="1"/>
  <c r="LT192" i="1"/>
  <c r="LU192" i="1" s="1"/>
  <c r="JS192" i="1" s="1"/>
  <c r="LT338" i="1"/>
  <c r="LU338" i="1" s="1"/>
  <c r="LT286" i="1"/>
  <c r="LU286" i="1" s="1"/>
  <c r="KE286" i="1" s="1"/>
  <c r="LT270" i="1"/>
  <c r="LU270" i="1" s="1"/>
  <c r="LT238" i="1"/>
  <c r="LU238" i="1" s="1"/>
  <c r="JS238" i="1" s="1"/>
  <c r="LT203" i="1"/>
  <c r="LU203" i="1" s="1"/>
  <c r="LT153" i="1"/>
  <c r="LU153" i="1" s="1"/>
  <c r="JS153" i="1" s="1"/>
  <c r="LT122" i="1"/>
  <c r="LU122" i="1" s="1"/>
  <c r="JS122" i="1" s="1"/>
  <c r="LT133" i="1"/>
  <c r="LU133" i="1" s="1"/>
  <c r="HK133" i="1" s="1"/>
  <c r="LT142" i="1"/>
  <c r="LU142" i="1" s="1"/>
  <c r="HK142" i="1" s="1"/>
  <c r="LT61" i="1"/>
  <c r="LU61" i="1" s="1"/>
  <c r="JS61" i="1" s="1"/>
  <c r="LT40" i="1"/>
  <c r="LU40" i="1" s="1"/>
  <c r="LT335" i="1"/>
  <c r="LU335" i="1" s="1"/>
  <c r="JS335" i="1" s="1"/>
  <c r="LT262" i="1"/>
  <c r="LU262" i="1" s="1"/>
  <c r="LT168" i="1"/>
  <c r="LU168" i="1" s="1"/>
  <c r="HK168" i="1" s="1"/>
  <c r="LT82" i="1"/>
  <c r="LU82" i="1" s="1"/>
  <c r="KE82" i="1" s="1"/>
  <c r="LT339" i="1"/>
  <c r="LU339" i="1" s="1"/>
  <c r="HK339" i="1" s="1"/>
  <c r="LT333" i="1"/>
  <c r="LU333" i="1" s="1"/>
  <c r="HQ333" i="1" s="1"/>
  <c r="LT313" i="1"/>
  <c r="LU313" i="1" s="1"/>
  <c r="HK313" i="1" s="1"/>
  <c r="HK291" i="1"/>
  <c r="LT278" i="1"/>
  <c r="LU278" i="1" s="1"/>
  <c r="JS278" i="1" s="1"/>
  <c r="LT265" i="1"/>
  <c r="LU265" i="1" s="1"/>
  <c r="JS265" i="1" s="1"/>
  <c r="LT246" i="1"/>
  <c r="LU246" i="1" s="1"/>
  <c r="HQ246" i="1" s="1"/>
  <c r="HK211" i="1"/>
  <c r="LT228" i="1"/>
  <c r="LU228" i="1" s="1"/>
  <c r="LT227" i="1"/>
  <c r="LU227" i="1" s="1"/>
  <c r="HK227" i="1" s="1"/>
  <c r="LT196" i="1"/>
  <c r="LU196" i="1" s="1"/>
  <c r="HQ196" i="1" s="1"/>
  <c r="LT166" i="1"/>
  <c r="LU166" i="1" s="1"/>
  <c r="HK166" i="1" s="1"/>
  <c r="LT163" i="1"/>
  <c r="LU163" i="1" s="1"/>
  <c r="JS163" i="1" s="1"/>
  <c r="LT125" i="1"/>
  <c r="LU125" i="1" s="1"/>
  <c r="HK125" i="1" s="1"/>
  <c r="LT99" i="1"/>
  <c r="LU99" i="1" s="1"/>
  <c r="KE99" i="1" s="1"/>
  <c r="LT106" i="1"/>
  <c r="LU106" i="1" s="1"/>
  <c r="HK106" i="1" s="1"/>
  <c r="LT115" i="1"/>
  <c r="LU115" i="1" s="1"/>
  <c r="LT50" i="1"/>
  <c r="LU50" i="1" s="1"/>
  <c r="HK50" i="1" s="1"/>
  <c r="LT27" i="1"/>
  <c r="LU27" i="1" s="1"/>
  <c r="HQ27" i="1" s="1"/>
  <c r="LT28" i="1"/>
  <c r="LU28" i="1" s="1"/>
  <c r="HK28" i="1" s="1"/>
  <c r="LT64" i="1"/>
  <c r="LU64" i="1" s="1"/>
  <c r="HK64" i="1" s="1"/>
  <c r="LT104" i="1"/>
  <c r="LU104" i="1" s="1"/>
  <c r="HK104" i="1" s="1"/>
  <c r="LT48" i="1"/>
  <c r="LU48" i="1" s="1"/>
  <c r="JS48" i="1" s="1"/>
  <c r="LT80" i="1"/>
  <c r="LU80" i="1" s="1"/>
  <c r="HK80" i="1" s="1"/>
  <c r="LT81" i="1"/>
  <c r="LU81" i="1" s="1"/>
  <c r="JS81" i="1" s="1"/>
  <c r="LT26" i="1"/>
  <c r="LU26" i="1" s="1"/>
  <c r="HK26" i="1" s="1"/>
  <c r="LT51" i="1"/>
  <c r="LU51" i="1" s="1"/>
  <c r="JS51" i="1" s="1"/>
  <c r="HK110" i="1"/>
  <c r="LT173" i="1"/>
  <c r="LU173" i="1" s="1"/>
  <c r="HK173" i="1" s="1"/>
  <c r="LT165" i="1"/>
  <c r="LU165" i="1" s="1"/>
  <c r="HK165" i="1" s="1"/>
  <c r="LT201" i="1"/>
  <c r="LU201" i="1" s="1"/>
  <c r="JS201" i="1" s="1"/>
  <c r="LT225" i="1"/>
  <c r="LU225" i="1" s="1"/>
  <c r="JS225" i="1" s="1"/>
  <c r="LT230" i="1"/>
  <c r="LU230" i="1" s="1"/>
  <c r="HQ230" i="1" s="1"/>
  <c r="LT267" i="1"/>
  <c r="LU267" i="1" s="1"/>
  <c r="KE267" i="1" s="1"/>
  <c r="LT271" i="1"/>
  <c r="LU271" i="1" s="1"/>
  <c r="HQ271" i="1" s="1"/>
  <c r="LT288" i="1"/>
  <c r="LU288" i="1" s="1"/>
  <c r="JS288" i="1" s="1"/>
  <c r="LT320" i="1"/>
  <c r="LU320" i="1" s="1"/>
  <c r="JS320" i="1" s="1"/>
  <c r="FO35" i="1"/>
  <c r="LT100" i="1"/>
  <c r="LU100" i="1" s="1"/>
  <c r="HK100" i="1" s="1"/>
  <c r="JY304" i="1"/>
  <c r="JY269" i="1"/>
  <c r="DM102" i="1"/>
  <c r="LT263" i="1"/>
  <c r="LU263" i="1" s="1"/>
  <c r="HK263" i="1" s="1"/>
  <c r="GM101" i="1"/>
  <c r="LT256" i="1"/>
  <c r="LU256" i="1" s="1"/>
  <c r="JS256" i="1" s="1"/>
  <c r="LT322" i="1"/>
  <c r="LU322" i="1" s="1"/>
  <c r="KE322" i="1" s="1"/>
  <c r="JA212" i="1"/>
  <c r="LT174" i="1"/>
  <c r="LU174" i="1" s="1"/>
  <c r="HQ174" i="1" s="1"/>
  <c r="LT124" i="1"/>
  <c r="LU124" i="1" s="1"/>
  <c r="KE124" i="1" s="1"/>
  <c r="LT92" i="1"/>
  <c r="LU92" i="1" s="1"/>
  <c r="HQ92" i="1" s="1"/>
  <c r="HQ236" i="1"/>
  <c r="HQ130" i="1"/>
  <c r="HQ103" i="1"/>
  <c r="HQ26" i="1"/>
  <c r="HQ334" i="1"/>
  <c r="HQ242" i="1"/>
  <c r="HQ218" i="1"/>
  <c r="HQ160" i="1"/>
  <c r="HQ86" i="1"/>
  <c r="HQ156" i="1"/>
  <c r="HQ284" i="1"/>
  <c r="KE178" i="1"/>
  <c r="KE303" i="1"/>
  <c r="KE244" i="1"/>
  <c r="KE157" i="1"/>
  <c r="KE341" i="1"/>
  <c r="KE317" i="1"/>
  <c r="KE312" i="1"/>
  <c r="KE212" i="1"/>
  <c r="KE162" i="1"/>
  <c r="KE187" i="1"/>
  <c r="KE199" i="1"/>
  <c r="KE176" i="1"/>
  <c r="KE325" i="1"/>
  <c r="KE291" i="1"/>
  <c r="KE284" i="1"/>
  <c r="KE128" i="1"/>
  <c r="KE63" i="1"/>
  <c r="KE57" i="1"/>
  <c r="KE110" i="1"/>
  <c r="KE130" i="1"/>
  <c r="KE114" i="1"/>
  <c r="KE239" i="1"/>
  <c r="KE299" i="1"/>
  <c r="KE326" i="1"/>
  <c r="JS212" i="1"/>
  <c r="JS326" i="1"/>
  <c r="JS303" i="1"/>
  <c r="JS214" i="1"/>
  <c r="JS166" i="1"/>
  <c r="JS86" i="1"/>
  <c r="JS72" i="1"/>
  <c r="JS294" i="1"/>
  <c r="JS328" i="1"/>
  <c r="JS242" i="1"/>
  <c r="JS114" i="1"/>
  <c r="JS207" i="1"/>
  <c r="JS32" i="1"/>
  <c r="JS52" i="1"/>
  <c r="JS337" i="1"/>
  <c r="JS330" i="1"/>
  <c r="JS188" i="1"/>
  <c r="JS102" i="1"/>
  <c r="JS132" i="1"/>
  <c r="JS136" i="1"/>
  <c r="JS324" i="1"/>
  <c r="HQ98" i="1"/>
  <c r="HQ116" i="1"/>
  <c r="HQ190" i="1"/>
  <c r="HQ119" i="1"/>
  <c r="HQ330" i="1"/>
  <c r="HQ303" i="1"/>
  <c r="HQ298" i="1"/>
  <c r="HQ207" i="1"/>
  <c r="HQ101" i="1"/>
  <c r="HQ235" i="1"/>
  <c r="HQ329" i="1"/>
  <c r="HQ325" i="1"/>
  <c r="HQ314" i="1"/>
  <c r="HQ162" i="1"/>
  <c r="HQ179" i="1"/>
  <c r="HQ97" i="1"/>
  <c r="HQ111" i="1"/>
  <c r="HQ31" i="1"/>
  <c r="HQ169" i="1"/>
  <c r="KE101" i="1"/>
  <c r="KE218" i="1"/>
  <c r="KE180" i="1"/>
  <c r="KE144" i="1"/>
  <c r="KE334" i="1"/>
  <c r="KE260" i="1"/>
  <c r="KE236" i="1"/>
  <c r="KE241" i="1"/>
  <c r="KE160" i="1"/>
  <c r="KE188" i="1"/>
  <c r="KE274" i="1"/>
  <c r="KE126" i="1"/>
  <c r="KE330" i="1"/>
  <c r="KE119" i="1"/>
  <c r="KE150" i="1"/>
  <c r="KE112" i="1"/>
  <c r="KE91" i="1"/>
  <c r="KE107" i="1"/>
  <c r="KE146" i="1"/>
  <c r="KE231" i="1"/>
  <c r="KE240" i="1"/>
  <c r="KE269" i="1"/>
  <c r="KE314" i="1"/>
  <c r="JS233" i="1"/>
  <c r="JS70" i="1"/>
  <c r="JS46" i="1"/>
  <c r="JS317" i="1"/>
  <c r="JS283" i="1"/>
  <c r="JS146" i="1"/>
  <c r="JS232" i="1"/>
  <c r="JS137" i="1"/>
  <c r="JS111" i="1"/>
  <c r="JS140" i="1"/>
  <c r="JS246" i="1"/>
  <c r="JS321" i="1"/>
  <c r="JS254" i="1"/>
  <c r="JS241" i="1"/>
  <c r="JS134" i="1"/>
  <c r="JS199" i="1"/>
  <c r="JS30" i="1"/>
  <c r="JS103" i="1"/>
  <c r="JS144" i="1"/>
  <c r="JS245" i="1"/>
  <c r="HQ324" i="1"/>
  <c r="HQ260" i="1"/>
  <c r="HQ239" i="1"/>
  <c r="HQ188" i="1"/>
  <c r="HQ138" i="1"/>
  <c r="HQ35" i="1"/>
  <c r="HQ57" i="1"/>
  <c r="HQ269" i="1"/>
  <c r="HQ212" i="1"/>
  <c r="HQ244" i="1"/>
  <c r="HQ107" i="1"/>
  <c r="HQ69" i="1"/>
  <c r="HQ317" i="1"/>
  <c r="HQ255" i="1"/>
  <c r="HQ217" i="1"/>
  <c r="HQ132" i="1"/>
  <c r="HQ70" i="1"/>
  <c r="HQ102" i="1"/>
  <c r="KE232" i="1"/>
  <c r="KE79" i="1"/>
  <c r="KE329" i="1"/>
  <c r="KE304" i="1"/>
  <c r="KE255" i="1"/>
  <c r="KE233" i="1"/>
  <c r="KE111" i="1"/>
  <c r="KE298" i="1"/>
  <c r="KE210" i="1"/>
  <c r="KE327" i="1"/>
  <c r="KE132" i="1"/>
  <c r="KE164" i="1"/>
  <c r="KE68" i="1"/>
  <c r="KE98" i="1"/>
  <c r="KE118" i="1"/>
  <c r="KE246" i="1"/>
  <c r="KE122" i="1"/>
  <c r="KE70" i="1"/>
  <c r="KE60" i="1"/>
  <c r="KE75" i="1"/>
  <c r="KE97" i="1"/>
  <c r="KE209" i="1"/>
  <c r="KE242" i="1"/>
  <c r="KE296" i="1"/>
  <c r="KE337" i="1"/>
  <c r="JS266" i="1"/>
  <c r="JS110" i="1"/>
  <c r="JS43" i="1"/>
  <c r="JS304" i="1"/>
  <c r="JS264" i="1"/>
  <c r="JS168" i="1"/>
  <c r="JS145" i="1"/>
  <c r="JS59" i="1"/>
  <c r="JS36" i="1"/>
  <c r="JS60" i="1"/>
  <c r="JS299" i="1"/>
  <c r="JS97" i="1"/>
  <c r="JS154" i="1"/>
  <c r="JS325" i="1"/>
  <c r="JS260" i="1"/>
  <c r="JS236" i="1"/>
  <c r="JS176" i="1"/>
  <c r="JS26" i="1"/>
  <c r="JS99" i="1"/>
  <c r="JS96" i="1"/>
  <c r="JS205" i="1"/>
  <c r="JS217" i="1"/>
  <c r="HQ45" i="1"/>
  <c r="HQ208" i="1"/>
  <c r="HQ178" i="1"/>
  <c r="HQ241" i="1"/>
  <c r="HQ200" i="1"/>
  <c r="HQ170" i="1"/>
  <c r="HQ46" i="1"/>
  <c r="HQ199" i="1"/>
  <c r="HQ68" i="1"/>
  <c r="HQ291" i="1"/>
  <c r="HQ274" i="1"/>
  <c r="HQ168" i="1"/>
  <c r="HQ146" i="1"/>
  <c r="HQ150" i="1"/>
  <c r="HQ30" i="1"/>
  <c r="HQ52" i="1"/>
  <c r="HQ105" i="1"/>
  <c r="HQ332" i="1"/>
  <c r="HQ336" i="1"/>
  <c r="HQ248" i="1"/>
  <c r="HQ166" i="1"/>
  <c r="HQ167" i="1"/>
  <c r="HQ79" i="1"/>
  <c r="HQ114" i="1"/>
  <c r="KE50" i="1"/>
  <c r="KE217" i="1"/>
  <c r="KE86" i="1"/>
  <c r="KE154" i="1"/>
  <c r="KE324" i="1"/>
  <c r="KE250" i="1"/>
  <c r="KE283" i="1"/>
  <c r="KE254" i="1"/>
  <c r="KE204" i="1"/>
  <c r="KE131" i="1"/>
  <c r="KE30" i="1"/>
  <c r="KE328" i="1"/>
  <c r="KE258" i="1"/>
  <c r="KE192" i="1"/>
  <c r="KE207" i="1"/>
  <c r="KE35" i="1"/>
  <c r="KE103" i="1"/>
  <c r="KE102" i="1"/>
  <c r="KE46" i="1"/>
  <c r="KE36" i="1"/>
  <c r="KE249" i="1"/>
  <c r="KE226" i="1" l="1"/>
  <c r="KE191" i="1"/>
  <c r="KE202" i="1"/>
  <c r="HQ233" i="1"/>
  <c r="HS231" i="1" s="1"/>
  <c r="JS69" i="1"/>
  <c r="HQ220" i="1"/>
  <c r="JS191" i="1"/>
  <c r="JS89" i="1"/>
  <c r="JS202" i="1"/>
  <c r="JS41" i="1"/>
  <c r="KE59" i="1"/>
  <c r="KE121" i="1"/>
  <c r="HQ136" i="1"/>
  <c r="HQ121" i="1"/>
  <c r="HQ231" i="1"/>
  <c r="HQ93" i="1"/>
  <c r="HS93" i="1" s="1"/>
  <c r="JS121" i="1"/>
  <c r="JS204" i="1"/>
  <c r="JS295" i="1"/>
  <c r="JS208" i="1"/>
  <c r="KE84" i="1"/>
  <c r="KE208" i="1"/>
  <c r="HQ41" i="1"/>
  <c r="CI58" i="1"/>
  <c r="MG58" i="1" s="1"/>
  <c r="FC58" i="1"/>
  <c r="HQ120" i="1"/>
  <c r="JS84" i="1"/>
  <c r="KE320" i="1"/>
  <c r="KF319" i="1" s="1"/>
  <c r="KE58" i="1"/>
  <c r="KE295" i="1"/>
  <c r="KE257" i="1"/>
  <c r="HQ127" i="1"/>
  <c r="HQ310" i="1"/>
  <c r="JS116" i="1"/>
  <c r="HQ163" i="1"/>
  <c r="HQ289" i="1"/>
  <c r="HQ139" i="1"/>
  <c r="KE26" i="1"/>
  <c r="KE220" i="1"/>
  <c r="HQ89" i="1"/>
  <c r="HQ295" i="1"/>
  <c r="JS152" i="1"/>
  <c r="KE120" i="1"/>
  <c r="KE25" i="1"/>
  <c r="KF24" i="1" s="1"/>
  <c r="GG58" i="1"/>
  <c r="HQ279" i="1"/>
  <c r="AG65" i="1"/>
  <c r="DG109" i="1"/>
  <c r="FC298" i="1"/>
  <c r="GS298" i="1"/>
  <c r="KW298" i="1"/>
  <c r="CU298" i="1"/>
  <c r="LO298" i="1"/>
  <c r="LV298" i="1"/>
  <c r="KE310" i="1"/>
  <c r="HQ191" i="1"/>
  <c r="HQ221" i="1"/>
  <c r="KE116" i="1"/>
  <c r="HQ204" i="1"/>
  <c r="JS297" i="1"/>
  <c r="JU295" i="1" s="1"/>
  <c r="KE93" i="1"/>
  <c r="HQ25" i="1"/>
  <c r="AM65" i="1"/>
  <c r="FO109" i="1"/>
  <c r="MJ109" i="1" s="1"/>
  <c r="HK270" i="1"/>
  <c r="KE270" i="1"/>
  <c r="HK216" i="1"/>
  <c r="KE216" i="1"/>
  <c r="JS216" i="1"/>
  <c r="KE316" i="1"/>
  <c r="HQ316" i="1"/>
  <c r="HK44" i="1"/>
  <c r="JS44" i="1"/>
  <c r="HK336" i="1"/>
  <c r="JS336" i="1"/>
  <c r="HK175" i="1"/>
  <c r="JS175" i="1"/>
  <c r="EE290" i="1"/>
  <c r="JY65" i="1"/>
  <c r="HK58" i="1"/>
  <c r="LV58" i="1"/>
  <c r="HW58" i="1"/>
  <c r="CC58" i="1"/>
  <c r="DG58" i="1"/>
  <c r="KW58" i="1"/>
  <c r="LI58" i="1"/>
  <c r="KK58" i="1"/>
  <c r="O58" i="1"/>
  <c r="LO58" i="1"/>
  <c r="U58" i="1"/>
  <c r="EK58" i="1"/>
  <c r="FI58" i="1"/>
  <c r="JA58" i="1"/>
  <c r="FU58" i="1"/>
  <c r="KQ58" i="1"/>
  <c r="JG58" i="1"/>
  <c r="CU58" i="1"/>
  <c r="I58" i="1"/>
  <c r="GS58" i="1"/>
  <c r="DS58" i="1"/>
  <c r="EE58" i="1"/>
  <c r="CO58" i="1"/>
  <c r="II58" i="1"/>
  <c r="LC58" i="1"/>
  <c r="DM58" i="1"/>
  <c r="AS39" i="1"/>
  <c r="AM39" i="1"/>
  <c r="DG39" i="1"/>
  <c r="DH35" i="1" s="1"/>
  <c r="EQ39" i="1"/>
  <c r="FO39" i="1"/>
  <c r="EW39" i="1"/>
  <c r="EK39" i="1"/>
  <c r="CU39" i="1"/>
  <c r="DY39" i="1"/>
  <c r="O39" i="1"/>
  <c r="BK39" i="1"/>
  <c r="II39" i="1"/>
  <c r="JY39" i="1"/>
  <c r="LV39" i="1"/>
  <c r="KW39" i="1"/>
  <c r="LI39" i="1"/>
  <c r="CI39" i="1"/>
  <c r="DS39" i="1"/>
  <c r="IC39" i="1"/>
  <c r="FI39" i="1"/>
  <c r="HK39" i="1"/>
  <c r="KE39" i="1"/>
  <c r="CC247" i="1"/>
  <c r="GA247" i="1"/>
  <c r="CI247" i="1"/>
  <c r="DY247" i="1"/>
  <c r="AM247" i="1"/>
  <c r="FU247" i="1"/>
  <c r="FO247" i="1"/>
  <c r="BQ247" i="1"/>
  <c r="KW247" i="1"/>
  <c r="JA247" i="1"/>
  <c r="DM247" i="1"/>
  <c r="HK109" i="1"/>
  <c r="LV109" i="1"/>
  <c r="BW109" i="1"/>
  <c r="II109" i="1"/>
  <c r="AA109" i="1"/>
  <c r="GA109" i="1"/>
  <c r="MT109" i="1" s="1"/>
  <c r="U109" i="1"/>
  <c r="CO109" i="1"/>
  <c r="FU109" i="1"/>
  <c r="O109" i="1"/>
  <c r="MP109" i="1" s="1"/>
  <c r="AY109" i="1"/>
  <c r="EK109" i="1"/>
  <c r="JY109" i="1"/>
  <c r="IC109" i="1"/>
  <c r="KK109" i="1"/>
  <c r="JM109" i="1"/>
  <c r="FC109" i="1"/>
  <c r="AM109" i="1"/>
  <c r="FI109" i="1"/>
  <c r="GS109" i="1"/>
  <c r="CI109" i="1"/>
  <c r="EW109" i="1"/>
  <c r="MK109" i="1" s="1"/>
  <c r="DY109" i="1"/>
  <c r="KQ109" i="1"/>
  <c r="JA109" i="1"/>
  <c r="AS109" i="1"/>
  <c r="KW109" i="1"/>
  <c r="IU109" i="1"/>
  <c r="EE109" i="1"/>
  <c r="HW109" i="1"/>
  <c r="BE109" i="1"/>
  <c r="CC109" i="1"/>
  <c r="DS109" i="1"/>
  <c r="EQ109" i="1"/>
  <c r="MH109" i="1" s="1"/>
  <c r="GG109" i="1"/>
  <c r="BQ109" i="1"/>
  <c r="GM109" i="1"/>
  <c r="KE109" i="1"/>
  <c r="KE185" i="1"/>
  <c r="JS109" i="1"/>
  <c r="JS226" i="1"/>
  <c r="HQ109" i="1"/>
  <c r="HS108" i="1" s="1"/>
  <c r="JS302" i="1"/>
  <c r="JS66" i="1"/>
  <c r="KE336" i="1"/>
  <c r="KE117" i="1"/>
  <c r="KG117" i="1" s="1"/>
  <c r="HK154" i="1"/>
  <c r="HQ154" i="1"/>
  <c r="FO58" i="1"/>
  <c r="EW58" i="1"/>
  <c r="AM58" i="1"/>
  <c r="AG58" i="1"/>
  <c r="DA58" i="1"/>
  <c r="JM58" i="1"/>
  <c r="MI58" i="1" s="1"/>
  <c r="HQ198" i="1"/>
  <c r="AA65" i="1"/>
  <c r="DY65" i="1"/>
  <c r="AS65" i="1"/>
  <c r="DA109" i="1"/>
  <c r="JG109" i="1"/>
  <c r="LI109" i="1"/>
  <c r="KE186" i="1"/>
  <c r="KF184" i="1" s="1"/>
  <c r="JS186" i="1"/>
  <c r="HK292" i="1"/>
  <c r="JS292" i="1"/>
  <c r="HQ292" i="1"/>
  <c r="HS291" i="1" s="1"/>
  <c r="JS300" i="1"/>
  <c r="KE300" i="1"/>
  <c r="GM39" i="1"/>
  <c r="GG39" i="1"/>
  <c r="JS40" i="1"/>
  <c r="HQ40" i="1"/>
  <c r="KE72" i="1"/>
  <c r="HQ72" i="1"/>
  <c r="HR72" i="1" s="1"/>
  <c r="HK200" i="1"/>
  <c r="JS200" i="1"/>
  <c r="GM290" i="1"/>
  <c r="JM290" i="1"/>
  <c r="MT290" i="1" s="1"/>
  <c r="U290" i="1"/>
  <c r="DM290" i="1"/>
  <c r="CI290" i="1"/>
  <c r="KW290" i="1"/>
  <c r="GA290" i="1"/>
  <c r="HK290" i="1"/>
  <c r="EW290" i="1"/>
  <c r="FC290" i="1"/>
  <c r="IU290" i="1"/>
  <c r="HQ66" i="1"/>
  <c r="JS39" i="1"/>
  <c r="JS276" i="1"/>
  <c r="JT274" i="1" s="1"/>
  <c r="KE127" i="1"/>
  <c r="KE276" i="1"/>
  <c r="HQ58" i="1"/>
  <c r="HQ262" i="1"/>
  <c r="KE262" i="1"/>
  <c r="HK203" i="1"/>
  <c r="HQ203" i="1"/>
  <c r="HK338" i="1"/>
  <c r="HQ338" i="1"/>
  <c r="KE338" i="1"/>
  <c r="JS338" i="1"/>
  <c r="GM58" i="1"/>
  <c r="EQ58" i="1"/>
  <c r="BE58" i="1"/>
  <c r="IU58" i="1"/>
  <c r="AY58" i="1"/>
  <c r="AS58" i="1"/>
  <c r="HK65" i="1"/>
  <c r="JS229" i="1"/>
  <c r="HQ229" i="1"/>
  <c r="HR228" i="1" s="1"/>
  <c r="GM65" i="1"/>
  <c r="EQ65" i="1"/>
  <c r="I109" i="1"/>
  <c r="BK109" i="1"/>
  <c r="JS323" i="1"/>
  <c r="HQ323" i="1"/>
  <c r="KE323" i="1"/>
  <c r="HK179" i="1"/>
  <c r="HL178" i="1" s="1"/>
  <c r="JS179" i="1"/>
  <c r="KE179" i="1"/>
  <c r="HK219" i="1"/>
  <c r="JS219" i="1"/>
  <c r="JT217" i="1" s="1"/>
  <c r="IC247" i="1"/>
  <c r="BE39" i="1"/>
  <c r="AG39" i="1"/>
  <c r="AM290" i="1"/>
  <c r="HK258" i="1"/>
  <c r="JS258" i="1"/>
  <c r="HK105" i="1"/>
  <c r="JS105" i="1"/>
  <c r="JU105" i="1" s="1"/>
  <c r="FI65" i="1"/>
  <c r="FU65" i="1"/>
  <c r="GG65" i="1"/>
  <c r="IU65" i="1"/>
  <c r="EE65" i="1"/>
  <c r="IO65" i="1"/>
  <c r="JG65" i="1"/>
  <c r="HW65" i="1"/>
  <c r="O65" i="1"/>
  <c r="DA65" i="1"/>
  <c r="DS65" i="1"/>
  <c r="CO65" i="1"/>
  <c r="JA65" i="1"/>
  <c r="KE65" i="1"/>
  <c r="FC65" i="1"/>
  <c r="LI65" i="1"/>
  <c r="I65" i="1"/>
  <c r="KK65" i="1"/>
  <c r="CU65" i="1"/>
  <c r="EW65" i="1"/>
  <c r="MH65" i="1" s="1"/>
  <c r="DG65" i="1"/>
  <c r="EK65" i="1"/>
  <c r="CI65" i="1"/>
  <c r="IC65" i="1"/>
  <c r="FO65" i="1"/>
  <c r="LV65" i="1"/>
  <c r="KQ65" i="1"/>
  <c r="AY65" i="1"/>
  <c r="MF65" i="1" s="1"/>
  <c r="KW65" i="1"/>
  <c r="BK65" i="1"/>
  <c r="GS65" i="1"/>
  <c r="BW65" i="1"/>
  <c r="JM65" i="1"/>
  <c r="LO65" i="1"/>
  <c r="GA65" i="1"/>
  <c r="BQ65" i="1"/>
  <c r="DM65" i="1"/>
  <c r="KE44" i="1"/>
  <c r="HQ216" i="1"/>
  <c r="HQ185" i="1"/>
  <c r="JS65" i="1"/>
  <c r="KE67" i="1"/>
  <c r="KE66" i="1"/>
  <c r="KE197" i="1"/>
  <c r="HQ258" i="1"/>
  <c r="JS127" i="1"/>
  <c r="KE277" i="1"/>
  <c r="HQ39" i="1"/>
  <c r="HQ44" i="1"/>
  <c r="JS58" i="1"/>
  <c r="HQ240" i="1"/>
  <c r="HS240" i="1" s="1"/>
  <c r="HQ65" i="1"/>
  <c r="HQ117" i="1"/>
  <c r="KE40" i="1"/>
  <c r="KE115" i="1"/>
  <c r="JS115" i="1"/>
  <c r="JU114" i="1" s="1"/>
  <c r="HQ228" i="1"/>
  <c r="KE228" i="1"/>
  <c r="JY58" i="1"/>
  <c r="BW58" i="1"/>
  <c r="AA58" i="1"/>
  <c r="BK58" i="1"/>
  <c r="IO58" i="1"/>
  <c r="IC58" i="1"/>
  <c r="DM109" i="1"/>
  <c r="HK139" i="1"/>
  <c r="JS139" i="1"/>
  <c r="HQ158" i="1"/>
  <c r="JS158" i="1"/>
  <c r="HK222" i="1"/>
  <c r="HQ222" i="1"/>
  <c r="KE222" i="1"/>
  <c r="JS222" i="1"/>
  <c r="LC65" i="1"/>
  <c r="II65" i="1"/>
  <c r="BE65" i="1"/>
  <c r="MG65" i="1" s="1"/>
  <c r="LC109" i="1"/>
  <c r="CU109" i="1"/>
  <c r="AG109" i="1"/>
  <c r="I247" i="1"/>
  <c r="ML247" i="1" s="1"/>
  <c r="IU39" i="1"/>
  <c r="AY132" i="1"/>
  <c r="IC132" i="1"/>
  <c r="BK132" i="1"/>
  <c r="JS37" i="1"/>
  <c r="GM37" i="1"/>
  <c r="EE37" i="1"/>
  <c r="KE195" i="1"/>
  <c r="KF193" i="1" s="1"/>
  <c r="KE205" i="1"/>
  <c r="KE166" i="1"/>
  <c r="KE190" i="1"/>
  <c r="HQ211" i="1"/>
  <c r="HR211" i="1" s="1"/>
  <c r="HQ34" i="1"/>
  <c r="HQ145" i="1"/>
  <c r="JS147" i="1"/>
  <c r="JS290" i="1"/>
  <c r="JT289" i="1" s="1"/>
  <c r="KE74" i="1"/>
  <c r="KE45" i="1"/>
  <c r="HQ95" i="1"/>
  <c r="HQ63" i="1"/>
  <c r="HQ285" i="1"/>
  <c r="HQ149" i="1"/>
  <c r="JS307" i="1"/>
  <c r="KE307" i="1"/>
  <c r="HQ251" i="1"/>
  <c r="JS211" i="1"/>
  <c r="JS164" i="1"/>
  <c r="KE34" i="1"/>
  <c r="KG30" i="1" s="1"/>
  <c r="KE211" i="1"/>
  <c r="KE49" i="1"/>
  <c r="HQ288" i="1"/>
  <c r="JA46" i="1"/>
  <c r="JY46" i="1"/>
  <c r="CI46" i="1"/>
  <c r="EE46" i="1"/>
  <c r="CU46" i="1"/>
  <c r="DA46" i="1"/>
  <c r="BW46" i="1"/>
  <c r="CO46" i="1"/>
  <c r="DS46" i="1"/>
  <c r="KW46" i="1"/>
  <c r="FO46" i="1"/>
  <c r="LO46" i="1"/>
  <c r="DM341" i="1"/>
  <c r="GM341" i="1"/>
  <c r="BQ341" i="1"/>
  <c r="KK341" i="1"/>
  <c r="CC341" i="1"/>
  <c r="CU341" i="1"/>
  <c r="BW341" i="1"/>
  <c r="GA341" i="1"/>
  <c r="FU341" i="1"/>
  <c r="DG341" i="1"/>
  <c r="FO341" i="1"/>
  <c r="EE341" i="1"/>
  <c r="AS341" i="1"/>
  <c r="JS312" i="1"/>
  <c r="JS171" i="1"/>
  <c r="JA37" i="1"/>
  <c r="DY37" i="1"/>
  <c r="LI37" i="1"/>
  <c r="JM37" i="1"/>
  <c r="DG37" i="1"/>
  <c r="EK37" i="1"/>
  <c r="KK37" i="1"/>
  <c r="CC37" i="1"/>
  <c r="FU37" i="1"/>
  <c r="KW37" i="1"/>
  <c r="AS37" i="1"/>
  <c r="LC63" i="1"/>
  <c r="O63" i="1"/>
  <c r="I63" i="1"/>
  <c r="MF63" i="1" s="1"/>
  <c r="FI63" i="1"/>
  <c r="AM63" i="1"/>
  <c r="JM63" i="1"/>
  <c r="KW63" i="1"/>
  <c r="IO63" i="1"/>
  <c r="FC63" i="1"/>
  <c r="BE63" i="1"/>
  <c r="KQ63" i="1"/>
  <c r="LV63" i="1"/>
  <c r="DM169" i="1"/>
  <c r="BQ169" i="1"/>
  <c r="II169" i="1"/>
  <c r="EK169" i="1"/>
  <c r="EQ169" i="1"/>
  <c r="CI169" i="1"/>
  <c r="GS169" i="1"/>
  <c r="O169" i="1"/>
  <c r="I169" i="1"/>
  <c r="AM169" i="1"/>
  <c r="KQ169" i="1"/>
  <c r="EW169" i="1"/>
  <c r="DA296" i="1"/>
  <c r="IC296" i="1"/>
  <c r="GG296" i="1"/>
  <c r="AM296" i="1"/>
  <c r="GM296" i="1"/>
  <c r="FU296" i="1"/>
  <c r="CU296" i="1"/>
  <c r="CI296" i="1"/>
  <c r="DG296" i="1"/>
  <c r="LO296" i="1"/>
  <c r="BQ296" i="1"/>
  <c r="LV296" i="1"/>
  <c r="JY211" i="1"/>
  <c r="JM211" i="1"/>
  <c r="EE211" i="1"/>
  <c r="BW211" i="1"/>
  <c r="CC211" i="1"/>
  <c r="BE211" i="1"/>
  <c r="GS211" i="1"/>
  <c r="HW211" i="1"/>
  <c r="CI211" i="1"/>
  <c r="DS211" i="1"/>
  <c r="CO211" i="1"/>
  <c r="BQ211" i="1"/>
  <c r="EK290" i="1"/>
  <c r="LI290" i="1"/>
  <c r="BK290" i="1"/>
  <c r="LO290" i="1"/>
  <c r="JG290" i="1"/>
  <c r="FI290" i="1"/>
  <c r="AA290" i="1"/>
  <c r="ML290" i="1" s="1"/>
  <c r="KQ290" i="1"/>
  <c r="O290" i="1"/>
  <c r="KK290" i="1"/>
  <c r="CO290" i="1"/>
  <c r="AS290" i="1"/>
  <c r="JY37" i="1"/>
  <c r="AM37" i="1"/>
  <c r="AA37" i="1"/>
  <c r="GA37" i="1"/>
  <c r="BW37" i="1"/>
  <c r="KE340" i="1"/>
  <c r="JS63" i="1"/>
  <c r="JS285" i="1"/>
  <c r="KE264" i="1"/>
  <c r="HQ253" i="1"/>
  <c r="HR252" i="1" s="1"/>
  <c r="JS182" i="1"/>
  <c r="HQ37" i="1"/>
  <c r="HQ147" i="1"/>
  <c r="JS133" i="1"/>
  <c r="JT132" i="1" s="1"/>
  <c r="KE251" i="1"/>
  <c r="KG249" i="1" s="1"/>
  <c r="HQ305" i="1"/>
  <c r="HQ327" i="1"/>
  <c r="CO63" i="1"/>
  <c r="LC46" i="1"/>
  <c r="BQ46" i="1"/>
  <c r="GM46" i="1"/>
  <c r="GG46" i="1"/>
  <c r="II46" i="1"/>
  <c r="MT46" i="1" s="1"/>
  <c r="JM46" i="1"/>
  <c r="LI46" i="1"/>
  <c r="GA46" i="1"/>
  <c r="JG46" i="1"/>
  <c r="O46" i="1"/>
  <c r="KK46" i="1"/>
  <c r="BK46" i="1"/>
  <c r="JY341" i="1"/>
  <c r="MK341" i="1" s="1"/>
  <c r="GS341" i="1"/>
  <c r="LO341" i="1"/>
  <c r="EK341" i="1"/>
  <c r="DS341" i="1"/>
  <c r="KW341" i="1"/>
  <c r="GG341" i="1"/>
  <c r="O341" i="1"/>
  <c r="KQ341" i="1"/>
  <c r="II341" i="1"/>
  <c r="BK341" i="1"/>
  <c r="EQ341" i="1"/>
  <c r="LC37" i="1"/>
  <c r="GG37" i="1"/>
  <c r="AG37" i="1"/>
  <c r="EW37" i="1"/>
  <c r="I37" i="1"/>
  <c r="FO37" i="1"/>
  <c r="CO37" i="1"/>
  <c r="HW37" i="1"/>
  <c r="IO37" i="1"/>
  <c r="MJ37" i="1" s="1"/>
  <c r="U37" i="1"/>
  <c r="II37" i="1"/>
  <c r="FO63" i="1"/>
  <c r="FU63" i="1"/>
  <c r="GM63" i="1"/>
  <c r="DS63" i="1"/>
  <c r="AA63" i="1"/>
  <c r="GG63" i="1"/>
  <c r="IU63" i="1"/>
  <c r="CC63" i="1"/>
  <c r="LO63" i="1"/>
  <c r="LI63" i="1"/>
  <c r="BQ63" i="1"/>
  <c r="HK46" i="1"/>
  <c r="HK169" i="1"/>
  <c r="JY296" i="1"/>
  <c r="JA169" i="1"/>
  <c r="GG169" i="1"/>
  <c r="CO169" i="1"/>
  <c r="GA169" i="1"/>
  <c r="MJ169" i="1" s="1"/>
  <c r="BK169" i="1"/>
  <c r="HW169" i="1"/>
  <c r="JM169" i="1"/>
  <c r="FC169" i="1"/>
  <c r="MK169" i="1" s="1"/>
  <c r="CC169" i="1"/>
  <c r="FI169" i="1"/>
  <c r="DA169" i="1"/>
  <c r="LV169" i="1"/>
  <c r="LX169" i="1" s="1"/>
  <c r="DS296" i="1"/>
  <c r="IO296" i="1"/>
  <c r="KW296" i="1"/>
  <c r="GS296" i="1"/>
  <c r="KK296" i="1"/>
  <c r="AA296" i="1"/>
  <c r="EW296" i="1"/>
  <c r="JG296" i="1"/>
  <c r="BE296" i="1"/>
  <c r="FI296" i="1"/>
  <c r="IU296" i="1"/>
  <c r="AS296" i="1"/>
  <c r="EQ211" i="1"/>
  <c r="KW211" i="1"/>
  <c r="FI211" i="1"/>
  <c r="GM211" i="1"/>
  <c r="GN211" i="1" s="1"/>
  <c r="KK211" i="1"/>
  <c r="FC211" i="1"/>
  <c r="LO211" i="1"/>
  <c r="DA211" i="1"/>
  <c r="II211" i="1"/>
  <c r="IU211" i="1"/>
  <c r="I211" i="1"/>
  <c r="LV211" i="1"/>
  <c r="JY290" i="1"/>
  <c r="IC290" i="1"/>
  <c r="LC290" i="1"/>
  <c r="FU290" i="1"/>
  <c r="AG290" i="1"/>
  <c r="GG290" i="1"/>
  <c r="I290" i="1"/>
  <c r="DA290" i="1"/>
  <c r="CU290" i="1"/>
  <c r="HW290" i="1"/>
  <c r="DG290" i="1"/>
  <c r="CC290" i="1"/>
  <c r="LV290" i="1"/>
  <c r="IC63" i="1"/>
  <c r="DM37" i="1"/>
  <c r="BE37" i="1"/>
  <c r="BG35" i="1" s="1"/>
  <c r="LO37" i="1"/>
  <c r="CI37" i="1"/>
  <c r="KQ37" i="1"/>
  <c r="DA37" i="1"/>
  <c r="KE253" i="1"/>
  <c r="HQ76" i="1"/>
  <c r="HQ264" i="1"/>
  <c r="JS341" i="1"/>
  <c r="JU339" i="1" s="1"/>
  <c r="HQ294" i="1"/>
  <c r="JS169" i="1"/>
  <c r="JS149" i="1"/>
  <c r="KE137" i="1"/>
  <c r="KF135" i="1" s="1"/>
  <c r="HQ296" i="1"/>
  <c r="HQ341" i="1"/>
  <c r="JS280" i="1"/>
  <c r="JT280" i="1" s="1"/>
  <c r="JS34" i="1"/>
  <c r="JS190" i="1"/>
  <c r="JS305" i="1"/>
  <c r="KE308" i="1"/>
  <c r="KE37" i="1"/>
  <c r="KE133" i="1"/>
  <c r="KE290" i="1"/>
  <c r="KE171" i="1"/>
  <c r="HQ213" i="1"/>
  <c r="JS80" i="1"/>
  <c r="KE145" i="1"/>
  <c r="HQ340" i="1"/>
  <c r="HQ133" i="1"/>
  <c r="HQ234" i="1"/>
  <c r="JS253" i="1"/>
  <c r="JS95" i="1"/>
  <c r="JS106" i="1"/>
  <c r="JT105" i="1" s="1"/>
  <c r="JS296" i="1"/>
  <c r="KE169" i="1"/>
  <c r="KE80" i="1"/>
  <c r="HQ290" i="1"/>
  <c r="HS288" i="1" s="1"/>
  <c r="JY63" i="1"/>
  <c r="HQ312" i="1"/>
  <c r="FI37" i="1"/>
  <c r="FI46" i="1"/>
  <c r="EK46" i="1"/>
  <c r="I46" i="1"/>
  <c r="AA46" i="1"/>
  <c r="AM46" i="1"/>
  <c r="MF46" i="1" s="1"/>
  <c r="HW46" i="1"/>
  <c r="IO46" i="1"/>
  <c r="GS46" i="1"/>
  <c r="DY46" i="1"/>
  <c r="IU46" i="1"/>
  <c r="BE46" i="1"/>
  <c r="AS46" i="1"/>
  <c r="JA341" i="1"/>
  <c r="MT341" i="1" s="1"/>
  <c r="AY341" i="1"/>
  <c r="FI341" i="1"/>
  <c r="CI341" i="1"/>
  <c r="IO341" i="1"/>
  <c r="MJ341" i="1" s="1"/>
  <c r="JM341" i="1"/>
  <c r="U341" i="1"/>
  <c r="BE341" i="1"/>
  <c r="IU341" i="1"/>
  <c r="DA341" i="1"/>
  <c r="AG341" i="1"/>
  <c r="BQ37" i="1"/>
  <c r="BK37" i="1"/>
  <c r="DS37" i="1"/>
  <c r="AY37" i="1"/>
  <c r="O37" i="1"/>
  <c r="CU37" i="1"/>
  <c r="IU37" i="1"/>
  <c r="JG37" i="1"/>
  <c r="FC37" i="1"/>
  <c r="GS37" i="1"/>
  <c r="EQ37" i="1"/>
  <c r="LV37" i="1"/>
  <c r="JA63" i="1"/>
  <c r="JG63" i="1"/>
  <c r="GA63" i="1"/>
  <c r="DY63" i="1"/>
  <c r="II63" i="1"/>
  <c r="BK63" i="1"/>
  <c r="U63" i="1"/>
  <c r="KK63" i="1"/>
  <c r="BW63" i="1"/>
  <c r="EQ63" i="1"/>
  <c r="MH63" i="1" s="1"/>
  <c r="DG63" i="1"/>
  <c r="DM296" i="1"/>
  <c r="HK296" i="1"/>
  <c r="HK37" i="1"/>
  <c r="LC169" i="1"/>
  <c r="IC169" i="1"/>
  <c r="KW169" i="1"/>
  <c r="EE169" i="1"/>
  <c r="EG169" i="1" s="1"/>
  <c r="BE169" i="1"/>
  <c r="JG169" i="1"/>
  <c r="AA169" i="1"/>
  <c r="LO169" i="1"/>
  <c r="U169" i="1"/>
  <c r="KK169" i="1"/>
  <c r="AY169" i="1"/>
  <c r="LI169" i="1"/>
  <c r="AG296" i="1"/>
  <c r="BW296" i="1"/>
  <c r="BK296" i="1"/>
  <c r="O296" i="1"/>
  <c r="JM296" i="1"/>
  <c r="EQ296" i="1"/>
  <c r="AY296" i="1"/>
  <c r="I296" i="1"/>
  <c r="MF296" i="1" s="1"/>
  <c r="EE296" i="1"/>
  <c r="HW296" i="1"/>
  <c r="JA211" i="1"/>
  <c r="AY211" i="1"/>
  <c r="MF211" i="1" s="1"/>
  <c r="FU211" i="1"/>
  <c r="EW211" i="1"/>
  <c r="JG211" i="1"/>
  <c r="BK211" i="1"/>
  <c r="LC211" i="1"/>
  <c r="CU211" i="1"/>
  <c r="O211" i="1"/>
  <c r="IO211" i="1"/>
  <c r="AA211" i="1"/>
  <c r="DG211" i="1"/>
  <c r="JA290" i="1"/>
  <c r="DY290" i="1"/>
  <c r="BE290" i="1"/>
  <c r="BQ290" i="1"/>
  <c r="AY290" i="1"/>
  <c r="EQ290" i="1"/>
  <c r="DS290" i="1"/>
  <c r="BW290" i="1"/>
  <c r="IO290" i="1"/>
  <c r="GS290" i="1"/>
  <c r="FO290" i="1"/>
  <c r="AG132" i="1"/>
  <c r="KE90" i="1"/>
  <c r="KE227" i="1"/>
  <c r="HQ320" i="1"/>
  <c r="HQ42" i="1"/>
  <c r="HQ243" i="1"/>
  <c r="HS243" i="1" s="1"/>
  <c r="HQ180" i="1"/>
  <c r="HS178" i="1" s="1"/>
  <c r="HQ87" i="1"/>
  <c r="JS90" i="1"/>
  <c r="JS248" i="1"/>
  <c r="HQ151" i="1"/>
  <c r="HR149" i="1" s="1"/>
  <c r="HK81" i="1"/>
  <c r="HK248" i="1"/>
  <c r="HK29" i="1"/>
  <c r="KE42" i="1"/>
  <c r="KG40" i="1" s="1"/>
  <c r="KE170" i="1"/>
  <c r="JS230" i="1"/>
  <c r="JS170" i="1"/>
  <c r="JS104" i="1"/>
  <c r="JU102" i="1" s="1"/>
  <c r="JS50" i="1"/>
  <c r="JU50" i="1" s="1"/>
  <c r="JS141" i="1"/>
  <c r="KE252" i="1"/>
  <c r="KF252" i="1" s="1"/>
  <c r="II132" i="1"/>
  <c r="DS132" i="1"/>
  <c r="KE168" i="1"/>
  <c r="KE151" i="1"/>
  <c r="KE265" i="1"/>
  <c r="HQ148" i="1"/>
  <c r="JS151" i="1"/>
  <c r="HQ29" i="1"/>
  <c r="HQ141" i="1"/>
  <c r="JS29" i="1"/>
  <c r="JS180" i="1"/>
  <c r="JA132" i="1"/>
  <c r="EQ132" i="1"/>
  <c r="GG132" i="1"/>
  <c r="DA261" i="1"/>
  <c r="HW261" i="1"/>
  <c r="EQ261" i="1"/>
  <c r="DG157" i="1"/>
  <c r="JA157" i="1"/>
  <c r="JM157" i="1"/>
  <c r="AG157" i="1"/>
  <c r="I157" i="1"/>
  <c r="LV157" i="1"/>
  <c r="KE142" i="1"/>
  <c r="HQ83" i="1"/>
  <c r="HQ128" i="1"/>
  <c r="JS261" i="1"/>
  <c r="JS209" i="1"/>
  <c r="KE302" i="1"/>
  <c r="HQ261" i="1"/>
  <c r="JS235" i="1"/>
  <c r="KE273" i="1"/>
  <c r="HQ237" i="1"/>
  <c r="HK117" i="1"/>
  <c r="JA261" i="1"/>
  <c r="HK209" i="1"/>
  <c r="HK128" i="1"/>
  <c r="HK282" i="1"/>
  <c r="JS157" i="1"/>
  <c r="JS108" i="1"/>
  <c r="HK235" i="1"/>
  <c r="HK302" i="1"/>
  <c r="HK237" i="1"/>
  <c r="HK144" i="1"/>
  <c r="HK56" i="1"/>
  <c r="HK177" i="1"/>
  <c r="HK261" i="1"/>
  <c r="HK328" i="1"/>
  <c r="AY56" i="1"/>
  <c r="IO56" i="1"/>
  <c r="LI56" i="1"/>
  <c r="AM56" i="1"/>
  <c r="U56" i="1"/>
  <c r="DG56" i="1"/>
  <c r="CU56" i="1"/>
  <c r="KQ56" i="1"/>
  <c r="DM56" i="1"/>
  <c r="BE56" i="1"/>
  <c r="CI56" i="1"/>
  <c r="LV56" i="1"/>
  <c r="GM261" i="1"/>
  <c r="MJ261" i="1" s="1"/>
  <c r="II261" i="1"/>
  <c r="GG261" i="1"/>
  <c r="LI261" i="1"/>
  <c r="IC261" i="1"/>
  <c r="I261" i="1"/>
  <c r="FC261" i="1"/>
  <c r="CO261" i="1"/>
  <c r="KQ261" i="1"/>
  <c r="BW261" i="1"/>
  <c r="GA261" i="1"/>
  <c r="AS261" i="1"/>
  <c r="JY247" i="1"/>
  <c r="BE247" i="1"/>
  <c r="IO247" i="1"/>
  <c r="IU247" i="1"/>
  <c r="BK247" i="1"/>
  <c r="EW247" i="1"/>
  <c r="CO247" i="1"/>
  <c r="AY247" i="1"/>
  <c r="EE247" i="1"/>
  <c r="CU247" i="1"/>
  <c r="O247" i="1"/>
  <c r="AS247" i="1"/>
  <c r="JY138" i="1"/>
  <c r="IO138" i="1"/>
  <c r="KK138" i="1"/>
  <c r="BK138" i="1"/>
  <c r="JG138" i="1"/>
  <c r="KW138" i="1"/>
  <c r="I138" i="1"/>
  <c r="KQ138" i="1"/>
  <c r="HW138" i="1"/>
  <c r="AM138" i="1"/>
  <c r="EW138" i="1"/>
  <c r="AY138" i="1"/>
  <c r="JY157" i="1"/>
  <c r="LO157" i="1"/>
  <c r="GG157" i="1"/>
  <c r="EK157" i="1"/>
  <c r="GA157" i="1"/>
  <c r="DA157" i="1"/>
  <c r="GM157" i="1"/>
  <c r="CI157" i="1"/>
  <c r="KK157" i="1"/>
  <c r="BQ157" i="1"/>
  <c r="CU157" i="1"/>
  <c r="IC157" i="1"/>
  <c r="AS157" i="1"/>
  <c r="KW261" i="1"/>
  <c r="IO261" i="1"/>
  <c r="CC261" i="1"/>
  <c r="KE71" i="1"/>
  <c r="KF69" i="1" s="1"/>
  <c r="KE181" i="1"/>
  <c r="KE247" i="1"/>
  <c r="JS249" i="1"/>
  <c r="KE297" i="1"/>
  <c r="KF297" i="1" s="1"/>
  <c r="HQ125" i="1"/>
  <c r="HQ54" i="1"/>
  <c r="JS55" i="1"/>
  <c r="JU55" i="1" s="1"/>
  <c r="JS88" i="1"/>
  <c r="JS85" i="1"/>
  <c r="JU84" i="1" s="1"/>
  <c r="HQ257" i="1"/>
  <c r="HQ282" i="1"/>
  <c r="HK246" i="1"/>
  <c r="HK273" i="1"/>
  <c r="HK172" i="1"/>
  <c r="JS82" i="1"/>
  <c r="KE172" i="1"/>
  <c r="KE108" i="1"/>
  <c r="HQ247" i="1"/>
  <c r="JS159" i="1"/>
  <c r="JS181" i="1"/>
  <c r="JU181" i="1" s="1"/>
  <c r="KE313" i="1"/>
  <c r="KG312" i="1" s="1"/>
  <c r="HQ177" i="1"/>
  <c r="HQ201" i="1"/>
  <c r="HK247" i="1"/>
  <c r="HK228" i="1"/>
  <c r="HK214" i="1"/>
  <c r="HK118" i="1"/>
  <c r="HQ311" i="1"/>
  <c r="HK107" i="1"/>
  <c r="HK245" i="1"/>
  <c r="EK247" i="1"/>
  <c r="EK56" i="1"/>
  <c r="KK56" i="1"/>
  <c r="EQ56" i="1"/>
  <c r="LC56" i="1"/>
  <c r="EE56" i="1"/>
  <c r="CC56" i="1"/>
  <c r="IU56" i="1"/>
  <c r="II56" i="1"/>
  <c r="AA56" i="1"/>
  <c r="FI56" i="1"/>
  <c r="FU56" i="1"/>
  <c r="HW56" i="1"/>
  <c r="JY261" i="1"/>
  <c r="EK261" i="1"/>
  <c r="JG261" i="1"/>
  <c r="LO261" i="1"/>
  <c r="U261" i="1"/>
  <c r="EE261" i="1"/>
  <c r="IU261" i="1"/>
  <c r="O261" i="1"/>
  <c r="LC261" i="1"/>
  <c r="AG261" i="1"/>
  <c r="CU261" i="1"/>
  <c r="BK261" i="1"/>
  <c r="JA102" i="1"/>
  <c r="EQ102" i="1"/>
  <c r="GA102" i="1"/>
  <c r="GG102" i="1"/>
  <c r="LO102" i="1"/>
  <c r="AG102" i="1"/>
  <c r="JG102" i="1"/>
  <c r="IO102" i="1"/>
  <c r="GM102" i="1"/>
  <c r="EE102" i="1"/>
  <c r="BE102" i="1"/>
  <c r="AS102" i="1"/>
  <c r="LI247" i="1"/>
  <c r="HW247" i="1"/>
  <c r="DA247" i="1"/>
  <c r="FI247" i="1"/>
  <c r="AG247" i="1"/>
  <c r="BW247" i="1"/>
  <c r="KQ247" i="1"/>
  <c r="GG247" i="1"/>
  <c r="DS247" i="1"/>
  <c r="JG247" i="1"/>
  <c r="GM247" i="1"/>
  <c r="LC39" i="1"/>
  <c r="BQ39" i="1"/>
  <c r="HW39" i="1"/>
  <c r="CC39" i="1"/>
  <c r="GA39" i="1"/>
  <c r="DA39" i="1"/>
  <c r="KK39" i="1"/>
  <c r="FC39" i="1"/>
  <c r="IO39" i="1"/>
  <c r="KQ39" i="1"/>
  <c r="U39" i="1"/>
  <c r="BW39" i="1"/>
  <c r="JY298" i="1"/>
  <c r="DA298" i="1"/>
  <c r="AA298" i="1"/>
  <c r="I298" i="1"/>
  <c r="KQ298" i="1"/>
  <c r="IO298" i="1"/>
  <c r="MJ298" i="1" s="1"/>
  <c r="FI298" i="1"/>
  <c r="U298" i="1"/>
  <c r="JA298" i="1"/>
  <c r="FU298" i="1"/>
  <c r="II298" i="1"/>
  <c r="BE298" i="1"/>
  <c r="IC138" i="1"/>
  <c r="AA138" i="1"/>
  <c r="U138" i="1"/>
  <c r="LC138" i="1"/>
  <c r="CU138" i="1"/>
  <c r="GS138" i="1"/>
  <c r="BE138" i="1"/>
  <c r="EK138" i="1"/>
  <c r="CI138" i="1"/>
  <c r="FI138" i="1"/>
  <c r="EE138" i="1"/>
  <c r="AS138" i="1"/>
  <c r="DM157" i="1"/>
  <c r="FI157" i="1"/>
  <c r="LI157" i="1"/>
  <c r="BW157" i="1"/>
  <c r="AY157" i="1"/>
  <c r="GS157" i="1"/>
  <c r="HW157" i="1"/>
  <c r="EE157" i="1"/>
  <c r="KQ157" i="1"/>
  <c r="EQ157" i="1"/>
  <c r="MI157" i="1" s="1"/>
  <c r="CO157" i="1"/>
  <c r="AA157" i="1"/>
  <c r="LC132" i="1"/>
  <c r="CU132" i="1"/>
  <c r="CW132" i="1" s="1"/>
  <c r="IU132" i="1"/>
  <c r="FO261" i="1"/>
  <c r="AM261" i="1"/>
  <c r="CI261" i="1"/>
  <c r="DS261" i="1"/>
  <c r="EW261" i="1"/>
  <c r="LV261" i="1"/>
  <c r="FU157" i="1"/>
  <c r="JG157" i="1"/>
  <c r="FC157" i="1"/>
  <c r="II157" i="1"/>
  <c r="IU157" i="1"/>
  <c r="EW157" i="1"/>
  <c r="KE78" i="1"/>
  <c r="KE96" i="1"/>
  <c r="KG96" i="1" s="1"/>
  <c r="KE282" i="1"/>
  <c r="KG282" i="1" s="1"/>
  <c r="HQ159" i="1"/>
  <c r="HQ273" i="1"/>
  <c r="JS76" i="1"/>
  <c r="JS319" i="1"/>
  <c r="JT319" i="1" s="1"/>
  <c r="JS172" i="1"/>
  <c r="KE54" i="1"/>
  <c r="KE32" i="1"/>
  <c r="JS311" i="1"/>
  <c r="KE148" i="1"/>
  <c r="KG144" i="1" s="1"/>
  <c r="KE56" i="1"/>
  <c r="KE221" i="1"/>
  <c r="KF217" i="1" s="1"/>
  <c r="HQ219" i="1"/>
  <c r="HS217" i="1" s="1"/>
  <c r="HK153" i="1"/>
  <c r="KE201" i="1"/>
  <c r="KE28" i="1"/>
  <c r="HQ206" i="1"/>
  <c r="HS205" i="1" s="1"/>
  <c r="HQ88" i="1"/>
  <c r="JS177" i="1"/>
  <c r="KE33" i="1"/>
  <c r="KE206" i="1"/>
  <c r="KG205" i="1" s="1"/>
  <c r="KE321" i="1"/>
  <c r="HQ28" i="1"/>
  <c r="HQ313" i="1"/>
  <c r="JS118" i="1"/>
  <c r="JU117" i="1" s="1"/>
  <c r="JS206" i="1"/>
  <c r="JT205" i="1" s="1"/>
  <c r="JS227" i="1"/>
  <c r="KE153" i="1"/>
  <c r="HQ56" i="1"/>
  <c r="HR55" i="1" s="1"/>
  <c r="JS257" i="1"/>
  <c r="JT256" i="1" s="1"/>
  <c r="JS138" i="1"/>
  <c r="KE85" i="1"/>
  <c r="KG84" i="1" s="1"/>
  <c r="KE261" i="1"/>
  <c r="KF261" i="1" s="1"/>
  <c r="KE138" i="1"/>
  <c r="HQ335" i="1"/>
  <c r="HQ153" i="1"/>
  <c r="HS152" i="1" s="1"/>
  <c r="JS142" i="1"/>
  <c r="JS228" i="1"/>
  <c r="JS78" i="1"/>
  <c r="JS277" i="1"/>
  <c r="KE237" i="1"/>
  <c r="KE319" i="1"/>
  <c r="KE125" i="1"/>
  <c r="KE335" i="1"/>
  <c r="KE214" i="1"/>
  <c r="KE311" i="1"/>
  <c r="KE219" i="1"/>
  <c r="HQ82" i="1"/>
  <c r="HQ319" i="1"/>
  <c r="HS319" i="1" s="1"/>
  <c r="HQ33" i="1"/>
  <c r="HQ55" i="1"/>
  <c r="HQ175" i="1"/>
  <c r="HR175" i="1" s="1"/>
  <c r="HQ277" i="1"/>
  <c r="HS276" i="1" s="1"/>
  <c r="HQ321" i="1"/>
  <c r="JS270" i="1"/>
  <c r="JS28" i="1"/>
  <c r="JS210" i="1"/>
  <c r="JT208" i="1" s="1"/>
  <c r="JS75" i="1"/>
  <c r="KE55" i="1"/>
  <c r="KE256" i="1"/>
  <c r="KE245" i="1"/>
  <c r="KG243" i="1" s="1"/>
  <c r="HQ181" i="1"/>
  <c r="HQ32" i="1"/>
  <c r="HQ157" i="1"/>
  <c r="JS189" i="1"/>
  <c r="JS47" i="1"/>
  <c r="JS31" i="1"/>
  <c r="KE175" i="1"/>
  <c r="HQ48" i="1"/>
  <c r="HS45" i="1" s="1"/>
  <c r="HK99" i="1"/>
  <c r="HM99" i="1" s="1"/>
  <c r="HK157" i="1"/>
  <c r="HQ75" i="1"/>
  <c r="HK334" i="1"/>
  <c r="JS247" i="1"/>
  <c r="JS161" i="1"/>
  <c r="HK138" i="1"/>
  <c r="FO56" i="1"/>
  <c r="MJ56" i="1" s="1"/>
  <c r="DS56" i="1"/>
  <c r="BW56" i="1"/>
  <c r="DA56" i="1"/>
  <c r="KW56" i="1"/>
  <c r="I56" i="1"/>
  <c r="JA56" i="1"/>
  <c r="BQ56" i="1"/>
  <c r="BK56" i="1"/>
  <c r="FC56" i="1"/>
  <c r="LO56" i="1"/>
  <c r="DM261" i="1"/>
  <c r="DG261" i="1"/>
  <c r="BE261" i="1"/>
  <c r="FU261" i="1"/>
  <c r="FI261" i="1"/>
  <c r="GS261" i="1"/>
  <c r="GU261" i="1" s="1"/>
  <c r="KK261" i="1"/>
  <c r="JM261" i="1"/>
  <c r="AA261" i="1"/>
  <c r="AY261" i="1"/>
  <c r="BQ261" i="1"/>
  <c r="IC102" i="1"/>
  <c r="FO102" i="1"/>
  <c r="CU102" i="1"/>
  <c r="MK102" i="1" s="1"/>
  <c r="AY102" i="1"/>
  <c r="II102" i="1"/>
  <c r="GS102" i="1"/>
  <c r="O102" i="1"/>
  <c r="MF102" i="1" s="1"/>
  <c r="CI102" i="1"/>
  <c r="BK102" i="1"/>
  <c r="JM102" i="1"/>
  <c r="LC247" i="1"/>
  <c r="MT247" i="1" s="1"/>
  <c r="KK247" i="1"/>
  <c r="JM247" i="1"/>
  <c r="EQ247" i="1"/>
  <c r="GS247" i="1"/>
  <c r="AA247" i="1"/>
  <c r="II247" i="1"/>
  <c r="LO247" i="1"/>
  <c r="DG247" i="1"/>
  <c r="U247" i="1"/>
  <c r="FC247" i="1"/>
  <c r="DM39" i="1"/>
  <c r="JA39" i="1"/>
  <c r="MT39" i="1" s="1"/>
  <c r="FU39" i="1"/>
  <c r="I39" i="1"/>
  <c r="GS39" i="1"/>
  <c r="LO39" i="1"/>
  <c r="CO39" i="1"/>
  <c r="JG39" i="1"/>
  <c r="AY39" i="1"/>
  <c r="JM39" i="1"/>
  <c r="EE39" i="1"/>
  <c r="GM298" i="1"/>
  <c r="IU298" i="1"/>
  <c r="EQ298" i="1"/>
  <c r="KK298" i="1"/>
  <c r="AY298" i="1"/>
  <c r="CO298" i="1"/>
  <c r="DM298" i="1"/>
  <c r="EE298" i="1"/>
  <c r="HW298" i="1"/>
  <c r="LC298" i="1"/>
  <c r="JG298" i="1"/>
  <c r="DM138" i="1"/>
  <c r="DY138" i="1"/>
  <c r="BW138" i="1"/>
  <c r="JM138" i="1"/>
  <c r="MJ138" i="1" s="1"/>
  <c r="GM138" i="1"/>
  <c r="FO138" i="1"/>
  <c r="CC138" i="1"/>
  <c r="IU138" i="1"/>
  <c r="BQ138" i="1"/>
  <c r="EQ138" i="1"/>
  <c r="DA138" i="1"/>
  <c r="DS138" i="1"/>
  <c r="LC157" i="1"/>
  <c r="AM157" i="1"/>
  <c r="DS157" i="1"/>
  <c r="IO157" i="1"/>
  <c r="KW157" i="1"/>
  <c r="BE157" i="1"/>
  <c r="FO157" i="1"/>
  <c r="O157" i="1"/>
  <c r="CC157" i="1"/>
  <c r="BK157" i="1"/>
  <c r="DY157" i="1"/>
  <c r="KE230" i="1"/>
  <c r="KG228" i="1" s="1"/>
  <c r="KE53" i="1"/>
  <c r="KE309" i="1"/>
  <c r="HQ126" i="1"/>
  <c r="HQ309" i="1"/>
  <c r="HS309" i="1" s="1"/>
  <c r="HQ50" i="1"/>
  <c r="HQ99" i="1"/>
  <c r="HQ293" i="1"/>
  <c r="HQ24" i="1"/>
  <c r="HS24" i="1" s="1"/>
  <c r="JS187" i="1"/>
  <c r="JS184" i="1"/>
  <c r="KE64" i="1"/>
  <c r="KE234" i="1"/>
  <c r="KG234" i="1" s="1"/>
  <c r="KE223" i="1"/>
  <c r="HQ301" i="1"/>
  <c r="HQ91" i="1"/>
  <c r="HR90" i="1" s="1"/>
  <c r="JS198" i="1"/>
  <c r="KE134" i="1"/>
  <c r="KF132" i="1" s="1"/>
  <c r="KE184" i="1"/>
  <c r="KE174" i="1"/>
  <c r="KE332" i="1"/>
  <c r="HQ173" i="1"/>
  <c r="HR172" i="1" s="1"/>
  <c r="JS339" i="1"/>
  <c r="JS143" i="1"/>
  <c r="KE73" i="1"/>
  <c r="KG72" i="1" s="1"/>
  <c r="KE140" i="1"/>
  <c r="KE278" i="1"/>
  <c r="KE106" i="1"/>
  <c r="KF105" i="1" s="1"/>
  <c r="HQ315" i="1"/>
  <c r="HS314" i="1" s="1"/>
  <c r="HQ184" i="1"/>
  <c r="HK115" i="1"/>
  <c r="HK331" i="1"/>
  <c r="HQ270" i="1"/>
  <c r="HK152" i="1"/>
  <c r="HL152" i="1" s="1"/>
  <c r="HK77" i="1"/>
  <c r="HK53" i="1"/>
  <c r="HK306" i="1"/>
  <c r="HK254" i="1"/>
  <c r="HK332" i="1"/>
  <c r="MG212" i="1"/>
  <c r="MT110" i="1"/>
  <c r="JS113" i="1"/>
  <c r="JS250" i="1"/>
  <c r="HK308" i="1"/>
  <c r="HK249" i="1"/>
  <c r="HK250" i="1"/>
  <c r="HK198" i="1"/>
  <c r="HK113" i="1"/>
  <c r="LO304" i="1"/>
  <c r="EW304" i="1"/>
  <c r="HW304" i="1"/>
  <c r="BQ304" i="1"/>
  <c r="KQ304" i="1"/>
  <c r="CC304" i="1"/>
  <c r="O304" i="1"/>
  <c r="I304" i="1"/>
  <c r="AY304" i="1"/>
  <c r="BE304" i="1"/>
  <c r="BK304" i="1"/>
  <c r="AS304" i="1"/>
  <c r="HK71" i="1"/>
  <c r="HK156" i="1"/>
  <c r="FO101" i="1"/>
  <c r="LO101" i="1"/>
  <c r="GG101" i="1"/>
  <c r="JM101" i="1"/>
  <c r="CI101" i="1"/>
  <c r="EQ101" i="1"/>
  <c r="IO101" i="1"/>
  <c r="DG101" i="1"/>
  <c r="EK101" i="1"/>
  <c r="KK101" i="1"/>
  <c r="IU101" i="1"/>
  <c r="GM132" i="1"/>
  <c r="EK132" i="1"/>
  <c r="KQ132" i="1"/>
  <c r="CO132" i="1"/>
  <c r="GA132" i="1"/>
  <c r="I132" i="1"/>
  <c r="LI132" i="1"/>
  <c r="JG132" i="1"/>
  <c r="IO132" i="1"/>
  <c r="JM132" i="1"/>
  <c r="GS132" i="1"/>
  <c r="DY132" i="1"/>
  <c r="KE339" i="1"/>
  <c r="HQ223" i="1"/>
  <c r="HQ38" i="1"/>
  <c r="HQ134" i="1"/>
  <c r="HQ62" i="1"/>
  <c r="HQ306" i="1"/>
  <c r="HS306" i="1" s="1"/>
  <c r="HQ224" i="1"/>
  <c r="JS308" i="1"/>
  <c r="JT307" i="1" s="1"/>
  <c r="JS197" i="1"/>
  <c r="KE152" i="1"/>
  <c r="KE287" i="1"/>
  <c r="KF285" i="1" s="1"/>
  <c r="HQ123" i="1"/>
  <c r="HQ193" i="1"/>
  <c r="HQ182" i="1"/>
  <c r="JS224" i="1"/>
  <c r="JU223" i="1" s="1"/>
  <c r="JS92" i="1"/>
  <c r="JU90" i="1" s="1"/>
  <c r="JS287" i="1"/>
  <c r="JS62" i="1"/>
  <c r="KE306" i="1"/>
  <c r="KE167" i="1"/>
  <c r="KF166" i="1" s="1"/>
  <c r="KE213" i="1"/>
  <c r="KE113" i="1"/>
  <c r="KE279" i="1"/>
  <c r="KE161" i="1"/>
  <c r="KF160" i="1" s="1"/>
  <c r="HQ73" i="1"/>
  <c r="HQ143" i="1"/>
  <c r="HQ275" i="1"/>
  <c r="HR273" i="1" s="1"/>
  <c r="HQ331" i="1"/>
  <c r="HS330" i="1" s="1"/>
  <c r="JS156" i="1"/>
  <c r="JS24" i="1"/>
  <c r="JU24" i="1" s="1"/>
  <c r="JS71" i="1"/>
  <c r="JT69" i="1" s="1"/>
  <c r="JS53" i="1"/>
  <c r="JS167" i="1"/>
  <c r="KE263" i="1"/>
  <c r="HQ197" i="1"/>
  <c r="HR196" i="1" s="1"/>
  <c r="JS101" i="1"/>
  <c r="JS123" i="1"/>
  <c r="JS94" i="1"/>
  <c r="LC304" i="1"/>
  <c r="BW304" i="1"/>
  <c r="IO304" i="1"/>
  <c r="CU304" i="1"/>
  <c r="DA304" i="1"/>
  <c r="DG304" i="1"/>
  <c r="AA304" i="1"/>
  <c r="DS304" i="1"/>
  <c r="DY304" i="1"/>
  <c r="FO304" i="1"/>
  <c r="FU304" i="1"/>
  <c r="GA304" i="1"/>
  <c r="JG101" i="1"/>
  <c r="BE101" i="1"/>
  <c r="HW101" i="1"/>
  <c r="AM101" i="1"/>
  <c r="DA101" i="1"/>
  <c r="GA101" i="1"/>
  <c r="BQ101" i="1"/>
  <c r="I101" i="1"/>
  <c r="U101" i="1"/>
  <c r="EW101" i="1"/>
  <c r="FI101" i="1"/>
  <c r="MT274" i="1"/>
  <c r="FO132" i="1"/>
  <c r="JY132" i="1"/>
  <c r="JZ132" i="1" s="1"/>
  <c r="EE132" i="1"/>
  <c r="AA132" i="1"/>
  <c r="CC132" i="1"/>
  <c r="DG132" i="1"/>
  <c r="DH132" i="1" s="1"/>
  <c r="U132" i="1"/>
  <c r="BW132" i="1"/>
  <c r="AM132" i="1"/>
  <c r="BE132" i="1"/>
  <c r="DA132" i="1"/>
  <c r="KW132" i="1"/>
  <c r="KE77" i="1"/>
  <c r="KG75" i="1" s="1"/>
  <c r="KE315" i="1"/>
  <c r="KG314" i="1" s="1"/>
  <c r="HQ155" i="1"/>
  <c r="HQ64" i="1"/>
  <c r="JS213" i="1"/>
  <c r="JU211" i="1" s="1"/>
  <c r="KE94" i="1"/>
  <c r="KF93" i="1" s="1"/>
  <c r="KE62" i="1"/>
  <c r="KE38" i="1"/>
  <c r="KE123" i="1"/>
  <c r="KG123" i="1" s="1"/>
  <c r="HQ339" i="1"/>
  <c r="HS339" i="1" s="1"/>
  <c r="HQ67" i="1"/>
  <c r="JS135" i="1"/>
  <c r="JU135" i="1" s="1"/>
  <c r="JS301" i="1"/>
  <c r="JT301" i="1" s="1"/>
  <c r="KE301" i="1"/>
  <c r="JS243" i="1"/>
  <c r="JS315" i="1"/>
  <c r="JS67" i="1"/>
  <c r="JT66" i="1" s="1"/>
  <c r="KE275" i="1"/>
  <c r="KF273" i="1" s="1"/>
  <c r="KE193" i="1"/>
  <c r="KE331" i="1"/>
  <c r="KE238" i="1"/>
  <c r="JS38" i="1"/>
  <c r="EK304" i="1"/>
  <c r="GM304" i="1"/>
  <c r="FI304" i="1"/>
  <c r="II304" i="1"/>
  <c r="JM304" i="1"/>
  <c r="IU304" i="1"/>
  <c r="GS304" i="1"/>
  <c r="JG304" i="1"/>
  <c r="EE304" i="1"/>
  <c r="IC304" i="1"/>
  <c r="CO304" i="1"/>
  <c r="JA101" i="1"/>
  <c r="KW101" i="1"/>
  <c r="II101" i="1"/>
  <c r="BW101" i="1"/>
  <c r="AA101" i="1"/>
  <c r="DY101" i="1"/>
  <c r="GS101" i="1"/>
  <c r="AG101" i="1"/>
  <c r="CO101" i="1"/>
  <c r="LI101" i="1"/>
  <c r="O101" i="1"/>
  <c r="AS101" i="1"/>
  <c r="DM132" i="1"/>
  <c r="DN132" i="1" s="1"/>
  <c r="BQ132" i="1"/>
  <c r="EW132" i="1"/>
  <c r="FC132" i="1"/>
  <c r="LO132" i="1"/>
  <c r="KK132" i="1"/>
  <c r="O132" i="1"/>
  <c r="HW132" i="1"/>
  <c r="FU132" i="1"/>
  <c r="FI132" i="1"/>
  <c r="CI132" i="1"/>
  <c r="KE83" i="1"/>
  <c r="JS313" i="1"/>
  <c r="JS27" i="1"/>
  <c r="KE189" i="1"/>
  <c r="KG187" i="1" s="1"/>
  <c r="JS203" i="1"/>
  <c r="JT202" i="1" s="1"/>
  <c r="KE61" i="1"/>
  <c r="KF61" i="1" s="1"/>
  <c r="JS49" i="1"/>
  <c r="KE229" i="1"/>
  <c r="HK27" i="1"/>
  <c r="HL27" i="1" s="1"/>
  <c r="HK196" i="1"/>
  <c r="HM196" i="1" s="1"/>
  <c r="HK61" i="1"/>
  <c r="HL61" i="1" s="1"/>
  <c r="HK286" i="1"/>
  <c r="HK192" i="1"/>
  <c r="HL190" i="1" s="1"/>
  <c r="HK252" i="1"/>
  <c r="HK305" i="1"/>
  <c r="HM303" i="1" s="1"/>
  <c r="HK83" i="1"/>
  <c r="HK49" i="1"/>
  <c r="HK87" i="1"/>
  <c r="HK318" i="1"/>
  <c r="HK78" i="1"/>
  <c r="HK43" i="1"/>
  <c r="HK129" i="1"/>
  <c r="HK268" i="1"/>
  <c r="HK135" i="1"/>
  <c r="HK131" i="1"/>
  <c r="HK182" i="1"/>
  <c r="HK41" i="1"/>
  <c r="HK112" i="1"/>
  <c r="HQ135" i="1"/>
  <c r="HR135" i="1" s="1"/>
  <c r="HQ281" i="1"/>
  <c r="KE281" i="1"/>
  <c r="HK271" i="1"/>
  <c r="JS272" i="1"/>
  <c r="JS286" i="1"/>
  <c r="JT286" i="1" s="1"/>
  <c r="HK163" i="1"/>
  <c r="HK278" i="1"/>
  <c r="HK333" i="1"/>
  <c r="HK335" i="1"/>
  <c r="HK238" i="1"/>
  <c r="HM237" i="1" s="1"/>
  <c r="HK280" i="1"/>
  <c r="HQ43" i="1"/>
  <c r="HR40" i="1" s="1"/>
  <c r="HK259" i="1"/>
  <c r="HM258" i="1" s="1"/>
  <c r="HK155" i="1"/>
  <c r="HK183" i="1"/>
  <c r="HK148" i="1"/>
  <c r="HK74" i="1"/>
  <c r="HK141" i="1"/>
  <c r="HK243" i="1"/>
  <c r="HK293" i="1"/>
  <c r="HM291" i="1" s="1"/>
  <c r="HK158" i="1"/>
  <c r="JS93" i="1"/>
  <c r="JS131" i="1"/>
  <c r="JU129" i="1" s="1"/>
  <c r="JS194" i="1"/>
  <c r="JU193" i="1" s="1"/>
  <c r="JS178" i="1"/>
  <c r="JU178" i="1" s="1"/>
  <c r="JS54" i="1"/>
  <c r="JS221" i="1"/>
  <c r="JU220" i="1" s="1"/>
  <c r="HK195" i="1"/>
  <c r="HK57" i="1"/>
  <c r="HL55" i="1" s="1"/>
  <c r="HK240" i="1"/>
  <c r="LV132" i="1"/>
  <c r="HQ256" i="1"/>
  <c r="HS255" i="1" s="1"/>
  <c r="KE203" i="1"/>
  <c r="KG202" i="1" s="1"/>
  <c r="JS125" i="1"/>
  <c r="HQ286" i="1"/>
  <c r="HR285" i="1" s="1"/>
  <c r="JS268" i="1"/>
  <c r="HK51" i="1"/>
  <c r="KE268" i="1"/>
  <c r="KG267" i="1" s="1"/>
  <c r="KE196" i="1"/>
  <c r="HQ278" i="1"/>
  <c r="JS165" i="1"/>
  <c r="JS124" i="1"/>
  <c r="JT123" i="1" s="1"/>
  <c r="JS196" i="1"/>
  <c r="KE51" i="1"/>
  <c r="KE129" i="1"/>
  <c r="KF129" i="1" s="1"/>
  <c r="HQ80" i="1"/>
  <c r="HS78" i="1" s="1"/>
  <c r="KE52" i="1"/>
  <c r="KE333" i="1"/>
  <c r="KG333" i="1" s="1"/>
  <c r="KE318" i="1"/>
  <c r="KF317" i="1" s="1"/>
  <c r="HQ280" i="1"/>
  <c r="HQ272" i="1"/>
  <c r="HQ238" i="1"/>
  <c r="HQ106" i="1"/>
  <c r="HS105" i="1" s="1"/>
  <c r="HQ165" i="1"/>
  <c r="HS163" i="1" s="1"/>
  <c r="JS259" i="1"/>
  <c r="JU259" i="1" s="1"/>
  <c r="KE48" i="1"/>
  <c r="KE266" i="1"/>
  <c r="KE271" i="1"/>
  <c r="KG270" i="1" s="1"/>
  <c r="KE155" i="1"/>
  <c r="KG155" i="1" s="1"/>
  <c r="HQ104" i="1"/>
  <c r="HK320" i="1"/>
  <c r="HL319" i="1" s="1"/>
  <c r="KE165" i="1"/>
  <c r="KE104" i="1"/>
  <c r="KG102" i="1" s="1"/>
  <c r="KE163" i="1"/>
  <c r="HQ51" i="1"/>
  <c r="HQ283" i="1"/>
  <c r="HQ259" i="1"/>
  <c r="HS258" i="1" s="1"/>
  <c r="JS263" i="1"/>
  <c r="JS174" i="1"/>
  <c r="KE183" i="1"/>
  <c r="HQ129" i="1"/>
  <c r="HS129" i="1" s="1"/>
  <c r="HQ183" i="1"/>
  <c r="KE47" i="1"/>
  <c r="KF45" i="1" s="1"/>
  <c r="HQ265" i="1"/>
  <c r="HQ74" i="1"/>
  <c r="HQ194" i="1"/>
  <c r="HQ318" i="1"/>
  <c r="HS317" i="1" s="1"/>
  <c r="JS239" i="1"/>
  <c r="JT238" i="1" s="1"/>
  <c r="KE158" i="1"/>
  <c r="KE194" i="1"/>
  <c r="HQ267" i="1"/>
  <c r="HS267" i="1" s="1"/>
  <c r="HQ122" i="1"/>
  <c r="HS120" i="1" s="1"/>
  <c r="HK201" i="1"/>
  <c r="HK48" i="1"/>
  <c r="HQ195" i="1"/>
  <c r="HL166" i="1"/>
  <c r="HM166" i="1"/>
  <c r="HM339" i="1"/>
  <c r="HL339" i="1"/>
  <c r="JU40" i="1"/>
  <c r="JT40" i="1"/>
  <c r="JU155" i="1"/>
  <c r="JT155" i="1"/>
  <c r="JU229" i="1"/>
  <c r="HM114" i="1"/>
  <c r="HL114" i="1"/>
  <c r="KG258" i="1"/>
  <c r="KF258" i="1"/>
  <c r="JT277" i="1"/>
  <c r="JU277" i="1"/>
  <c r="KG246" i="1"/>
  <c r="KF246" i="1"/>
  <c r="JU144" i="1"/>
  <c r="JT144" i="1"/>
  <c r="KF240" i="1"/>
  <c r="KG240" i="1"/>
  <c r="KG24" i="1"/>
  <c r="KG336" i="1"/>
  <c r="HS117" i="1"/>
  <c r="HR117" i="1"/>
  <c r="JT55" i="1"/>
  <c r="JU330" i="1"/>
  <c r="JT330" i="1"/>
  <c r="KF78" i="1"/>
  <c r="KG339" i="1"/>
  <c r="HR243" i="1"/>
  <c r="JT336" i="1"/>
  <c r="JU336" i="1"/>
  <c r="KE100" i="1"/>
  <c r="KG99" i="1" s="1"/>
  <c r="KF327" i="1"/>
  <c r="KG327" i="1"/>
  <c r="KE288" i="1"/>
  <c r="KG324" i="1"/>
  <c r="KF324" i="1"/>
  <c r="KG217" i="1"/>
  <c r="JU280" i="1"/>
  <c r="JS267" i="1"/>
  <c r="JU265" i="1" s="1"/>
  <c r="KE215" i="1"/>
  <c r="KG132" i="1"/>
  <c r="HS90" i="1"/>
  <c r="HR255" i="1"/>
  <c r="HS187" i="1"/>
  <c r="HR187" i="1"/>
  <c r="HQ115" i="1"/>
  <c r="HS114" i="1" s="1"/>
  <c r="HS175" i="1"/>
  <c r="JU30" i="1"/>
  <c r="JT30" i="1"/>
  <c r="JU199" i="1"/>
  <c r="JT199" i="1"/>
  <c r="JT327" i="1"/>
  <c r="JU327" i="1"/>
  <c r="JU232" i="1"/>
  <c r="JT232" i="1"/>
  <c r="KG231" i="1"/>
  <c r="KF231" i="1"/>
  <c r="KE225" i="1"/>
  <c r="KG87" i="1"/>
  <c r="KF87" i="1"/>
  <c r="KG105" i="1"/>
  <c r="HR234" i="1"/>
  <c r="HS234" i="1"/>
  <c r="HR58" i="1"/>
  <c r="HS58" i="1"/>
  <c r="HS96" i="1"/>
  <c r="HR96" i="1"/>
  <c r="JT50" i="1"/>
  <c r="JU132" i="1"/>
  <c r="JT138" i="1"/>
  <c r="KG175" i="1"/>
  <c r="KF175" i="1"/>
  <c r="KG252" i="1"/>
  <c r="KG303" i="1"/>
  <c r="KF303" i="1"/>
  <c r="LV174" i="1"/>
  <c r="AS174" i="1"/>
  <c r="BW174" i="1"/>
  <c r="AG174" i="1"/>
  <c r="EE174" i="1"/>
  <c r="JM174" i="1"/>
  <c r="EK174" i="1"/>
  <c r="IO174" i="1"/>
  <c r="O174" i="1"/>
  <c r="GG174" i="1"/>
  <c r="GS174" i="1"/>
  <c r="LI174" i="1"/>
  <c r="LC174" i="1"/>
  <c r="U174" i="1"/>
  <c r="LO174" i="1"/>
  <c r="IU174" i="1"/>
  <c r="EQ174" i="1"/>
  <c r="KQ174" i="1"/>
  <c r="AA174" i="1"/>
  <c r="IC174" i="1"/>
  <c r="CU174" i="1"/>
  <c r="JG174" i="1"/>
  <c r="BQ174" i="1"/>
  <c r="AY174" i="1"/>
  <c r="II174" i="1"/>
  <c r="CI174" i="1"/>
  <c r="HW174" i="1"/>
  <c r="DA174" i="1"/>
  <c r="DG174" i="1"/>
  <c r="FC174" i="1"/>
  <c r="FO174" i="1"/>
  <c r="EW174" i="1"/>
  <c r="BE174" i="1"/>
  <c r="KW174" i="1"/>
  <c r="DS174" i="1"/>
  <c r="FU174" i="1"/>
  <c r="I174" i="1"/>
  <c r="CO174" i="1"/>
  <c r="GM174" i="1"/>
  <c r="FI174" i="1"/>
  <c r="GA174" i="1"/>
  <c r="DY174" i="1"/>
  <c r="AM174" i="1"/>
  <c r="KK174" i="1"/>
  <c r="BK174" i="1"/>
  <c r="CC174" i="1"/>
  <c r="JA174" i="1"/>
  <c r="DM174" i="1"/>
  <c r="JY174" i="1"/>
  <c r="AS320" i="1"/>
  <c r="LV320" i="1"/>
  <c r="KK320" i="1"/>
  <c r="FO320" i="1"/>
  <c r="AY320" i="1"/>
  <c r="EW320" i="1"/>
  <c r="FU320" i="1"/>
  <c r="GG320" i="1"/>
  <c r="LO320" i="1"/>
  <c r="GS320" i="1"/>
  <c r="DY320" i="1"/>
  <c r="O320" i="1"/>
  <c r="LC320" i="1"/>
  <c r="BQ320" i="1"/>
  <c r="GA320" i="1"/>
  <c r="BK320" i="1"/>
  <c r="JG320" i="1"/>
  <c r="DS320" i="1"/>
  <c r="EQ320" i="1"/>
  <c r="DA320" i="1"/>
  <c r="CO320" i="1"/>
  <c r="CC320" i="1"/>
  <c r="IC320" i="1"/>
  <c r="KW320" i="1"/>
  <c r="EE320" i="1"/>
  <c r="AM320" i="1"/>
  <c r="FC320" i="1"/>
  <c r="JM320" i="1"/>
  <c r="II320" i="1"/>
  <c r="CU320" i="1"/>
  <c r="BE320" i="1"/>
  <c r="KQ320" i="1"/>
  <c r="FI320" i="1"/>
  <c r="IU320" i="1"/>
  <c r="DG320" i="1"/>
  <c r="AG320" i="1"/>
  <c r="AA320" i="1"/>
  <c r="LI320" i="1"/>
  <c r="GM320" i="1"/>
  <c r="BW320" i="1"/>
  <c r="IO320" i="1"/>
  <c r="I320" i="1"/>
  <c r="CI320" i="1"/>
  <c r="U320" i="1"/>
  <c r="HW320" i="1"/>
  <c r="EK320" i="1"/>
  <c r="JA320" i="1"/>
  <c r="DM320" i="1"/>
  <c r="JY320" i="1"/>
  <c r="AS271" i="1"/>
  <c r="LV271" i="1"/>
  <c r="BW271" i="1"/>
  <c r="GS271" i="1"/>
  <c r="FC271" i="1"/>
  <c r="IU271" i="1"/>
  <c r="DG271" i="1"/>
  <c r="CU271" i="1"/>
  <c r="DY271" i="1"/>
  <c r="FO271" i="1"/>
  <c r="IC271" i="1"/>
  <c r="CO271" i="1"/>
  <c r="AG271" i="1"/>
  <c r="KQ271" i="1"/>
  <c r="HW271" i="1"/>
  <c r="CI271" i="1"/>
  <c r="AY271" i="1"/>
  <c r="O271" i="1"/>
  <c r="U271" i="1"/>
  <c r="JM271" i="1"/>
  <c r="DA271" i="1"/>
  <c r="AM271" i="1"/>
  <c r="LO271" i="1"/>
  <c r="DS271" i="1"/>
  <c r="GM271" i="1"/>
  <c r="GG271" i="1"/>
  <c r="BQ271" i="1"/>
  <c r="AA271" i="1"/>
  <c r="II271" i="1"/>
  <c r="GA271" i="1"/>
  <c r="BK271" i="1"/>
  <c r="I271" i="1"/>
  <c r="JG271" i="1"/>
  <c r="IO271" i="1"/>
  <c r="CC271" i="1"/>
  <c r="KK271" i="1"/>
  <c r="FI271" i="1"/>
  <c r="KW271" i="1"/>
  <c r="EQ271" i="1"/>
  <c r="EE271" i="1"/>
  <c r="LI271" i="1"/>
  <c r="FU271" i="1"/>
  <c r="BE271" i="1"/>
  <c r="EW271" i="1"/>
  <c r="LC271" i="1"/>
  <c r="EK271" i="1"/>
  <c r="JA271" i="1"/>
  <c r="JY271" i="1"/>
  <c r="DM271" i="1"/>
  <c r="HK225" i="1"/>
  <c r="AS246" i="1"/>
  <c r="LV246" i="1"/>
  <c r="IO246" i="1"/>
  <c r="BW246" i="1"/>
  <c r="FU246" i="1"/>
  <c r="AM246" i="1"/>
  <c r="CU246" i="1"/>
  <c r="FC246" i="1"/>
  <c r="DY246" i="1"/>
  <c r="EQ246" i="1"/>
  <c r="II246" i="1"/>
  <c r="FI246" i="1"/>
  <c r="KQ246" i="1"/>
  <c r="LI246" i="1"/>
  <c r="BE246" i="1"/>
  <c r="GA246" i="1"/>
  <c r="GG246" i="1"/>
  <c r="AY246" i="1"/>
  <c r="AG246" i="1"/>
  <c r="BK246" i="1"/>
  <c r="AA246" i="1"/>
  <c r="DS246" i="1"/>
  <c r="I246" i="1"/>
  <c r="U246" i="1"/>
  <c r="DG246" i="1"/>
  <c r="KK246" i="1"/>
  <c r="GS246" i="1"/>
  <c r="IC246" i="1"/>
  <c r="JM246" i="1"/>
  <c r="IU246" i="1"/>
  <c r="CI246" i="1"/>
  <c r="BQ246" i="1"/>
  <c r="LO246" i="1"/>
  <c r="EW246" i="1"/>
  <c r="O246" i="1"/>
  <c r="JG246" i="1"/>
  <c r="EK246" i="1"/>
  <c r="FO246" i="1"/>
  <c r="KW246" i="1"/>
  <c r="GM246" i="1"/>
  <c r="CC246" i="1"/>
  <c r="HW246" i="1"/>
  <c r="LC246" i="1"/>
  <c r="DA246" i="1"/>
  <c r="EE246" i="1"/>
  <c r="CO246" i="1"/>
  <c r="DM246" i="1"/>
  <c r="JA246" i="1"/>
  <c r="JY246" i="1"/>
  <c r="AS278" i="1"/>
  <c r="LV278" i="1"/>
  <c r="JG278" i="1"/>
  <c r="IO278" i="1"/>
  <c r="LI278" i="1"/>
  <c r="BK278" i="1"/>
  <c r="GA278" i="1"/>
  <c r="AG278" i="1"/>
  <c r="DA278" i="1"/>
  <c r="FI278" i="1"/>
  <c r="DS278" i="1"/>
  <c r="GG278" i="1"/>
  <c r="U278" i="1"/>
  <c r="BW278" i="1"/>
  <c r="JM278" i="1"/>
  <c r="AM278" i="1"/>
  <c r="DY278" i="1"/>
  <c r="HW278" i="1"/>
  <c r="II278" i="1"/>
  <c r="IC278" i="1"/>
  <c r="BE278" i="1"/>
  <c r="AY278" i="1"/>
  <c r="CC278" i="1"/>
  <c r="I278" i="1"/>
  <c r="EQ278" i="1"/>
  <c r="KQ278" i="1"/>
  <c r="AA278" i="1"/>
  <c r="DG278" i="1"/>
  <c r="EK278" i="1"/>
  <c r="CO278" i="1"/>
  <c r="IU278" i="1"/>
  <c r="CU278" i="1"/>
  <c r="KK278" i="1"/>
  <c r="EE278" i="1"/>
  <c r="BQ278" i="1"/>
  <c r="FO278" i="1"/>
  <c r="CI278" i="1"/>
  <c r="FU278" i="1"/>
  <c r="LO278" i="1"/>
  <c r="GM278" i="1"/>
  <c r="GS278" i="1"/>
  <c r="EW278" i="1"/>
  <c r="KW278" i="1"/>
  <c r="O278" i="1"/>
  <c r="LC278" i="1"/>
  <c r="FC278" i="1"/>
  <c r="DM278" i="1"/>
  <c r="JA278" i="1"/>
  <c r="JY278" i="1"/>
  <c r="LV168" i="1"/>
  <c r="AS168" i="1"/>
  <c r="DG168" i="1"/>
  <c r="KW168" i="1"/>
  <c r="CC168" i="1"/>
  <c r="BE168" i="1"/>
  <c r="JM168" i="1"/>
  <c r="KQ168" i="1"/>
  <c r="CI168" i="1"/>
  <c r="KK168" i="1"/>
  <c r="DS168" i="1"/>
  <c r="GS168" i="1"/>
  <c r="BK168" i="1"/>
  <c r="AY168" i="1"/>
  <c r="DA168" i="1"/>
  <c r="LC168" i="1"/>
  <c r="GG168" i="1"/>
  <c r="GM168" i="1"/>
  <c r="DY168" i="1"/>
  <c r="CO168" i="1"/>
  <c r="II168" i="1"/>
  <c r="LO168" i="1"/>
  <c r="AA168" i="1"/>
  <c r="IO168" i="1"/>
  <c r="GA168" i="1"/>
  <c r="EE168" i="1"/>
  <c r="IC168" i="1"/>
  <c r="BQ168" i="1"/>
  <c r="CU168" i="1"/>
  <c r="I168" i="1"/>
  <c r="O168" i="1"/>
  <c r="FU168" i="1"/>
  <c r="AG168" i="1"/>
  <c r="IU168" i="1"/>
  <c r="FO168" i="1"/>
  <c r="FI168" i="1"/>
  <c r="LI168" i="1"/>
  <c r="HW168" i="1"/>
  <c r="U168" i="1"/>
  <c r="AM168" i="1"/>
  <c r="EK168" i="1"/>
  <c r="EW168" i="1"/>
  <c r="BW168" i="1"/>
  <c r="EQ168" i="1"/>
  <c r="FC168" i="1"/>
  <c r="JG168" i="1"/>
  <c r="JY168" i="1"/>
  <c r="JA168" i="1"/>
  <c r="DM168" i="1"/>
  <c r="AS335" i="1"/>
  <c r="LV335" i="1"/>
  <c r="AG335" i="1"/>
  <c r="DY335" i="1"/>
  <c r="I335" i="1"/>
  <c r="IO335" i="1"/>
  <c r="CO335" i="1"/>
  <c r="KQ335" i="1"/>
  <c r="BK335" i="1"/>
  <c r="U335" i="1"/>
  <c r="IU335" i="1"/>
  <c r="GG335" i="1"/>
  <c r="KK335" i="1"/>
  <c r="FC335" i="1"/>
  <c r="BQ335" i="1"/>
  <c r="LI335" i="1"/>
  <c r="GS335" i="1"/>
  <c r="FO335" i="1"/>
  <c r="JM335" i="1"/>
  <c r="JG335" i="1"/>
  <c r="II335" i="1"/>
  <c r="AA335" i="1"/>
  <c r="AY335" i="1"/>
  <c r="EE335" i="1"/>
  <c r="LO335" i="1"/>
  <c r="EQ335" i="1"/>
  <c r="DS335" i="1"/>
  <c r="KW335" i="1"/>
  <c r="HW335" i="1"/>
  <c r="EW335" i="1"/>
  <c r="FI335" i="1"/>
  <c r="GM335" i="1"/>
  <c r="GA335" i="1"/>
  <c r="O335" i="1"/>
  <c r="DA335" i="1"/>
  <c r="CU335" i="1"/>
  <c r="AM335" i="1"/>
  <c r="FU335" i="1"/>
  <c r="CC335" i="1"/>
  <c r="BW335" i="1"/>
  <c r="BE335" i="1"/>
  <c r="CI335" i="1"/>
  <c r="DG335" i="1"/>
  <c r="IC335" i="1"/>
  <c r="LC335" i="1"/>
  <c r="JA335" i="1"/>
  <c r="JY335" i="1"/>
  <c r="EK335" i="1"/>
  <c r="DM335" i="1"/>
  <c r="HK40" i="1"/>
  <c r="HK122" i="1"/>
  <c r="LV172" i="1"/>
  <c r="AS172" i="1"/>
  <c r="KK172" i="1"/>
  <c r="CI172" i="1"/>
  <c r="IU172" i="1"/>
  <c r="IC172" i="1"/>
  <c r="AG172" i="1"/>
  <c r="GS172" i="1"/>
  <c r="DY172" i="1"/>
  <c r="IO172" i="1"/>
  <c r="EQ172" i="1"/>
  <c r="BQ172" i="1"/>
  <c r="JA172" i="1"/>
  <c r="FI172" i="1"/>
  <c r="BW172" i="1"/>
  <c r="II172" i="1"/>
  <c r="GG172" i="1"/>
  <c r="BK172" i="1"/>
  <c r="HW172" i="1"/>
  <c r="DA172" i="1"/>
  <c r="O172" i="1"/>
  <c r="FU172" i="1"/>
  <c r="AY172" i="1"/>
  <c r="LO172" i="1"/>
  <c r="LC172" i="1"/>
  <c r="BE172" i="1"/>
  <c r="FO172" i="1"/>
  <c r="GM172" i="1"/>
  <c r="EE172" i="1"/>
  <c r="FC172" i="1"/>
  <c r="I172" i="1"/>
  <c r="AM172" i="1"/>
  <c r="DM172" i="1"/>
  <c r="EW172" i="1"/>
  <c r="CC172" i="1"/>
  <c r="KW172" i="1"/>
  <c r="U172" i="1"/>
  <c r="AA172" i="1"/>
  <c r="DS172" i="1"/>
  <c r="KQ172" i="1"/>
  <c r="CO172" i="1"/>
  <c r="DG172" i="1"/>
  <c r="LI172" i="1"/>
  <c r="GA172" i="1"/>
  <c r="JM172" i="1"/>
  <c r="CU172" i="1"/>
  <c r="EK172" i="1"/>
  <c r="JG172" i="1"/>
  <c r="JY172" i="1"/>
  <c r="LV216" i="1"/>
  <c r="AS216" i="1"/>
  <c r="IC216" i="1"/>
  <c r="EE216" i="1"/>
  <c r="U216" i="1"/>
  <c r="KK216" i="1"/>
  <c r="IO216" i="1"/>
  <c r="FC216" i="1"/>
  <c r="DS216" i="1"/>
  <c r="BE216" i="1"/>
  <c r="CI216" i="1"/>
  <c r="O216" i="1"/>
  <c r="GG216" i="1"/>
  <c r="CU216" i="1"/>
  <c r="DM216" i="1"/>
  <c r="DG216" i="1"/>
  <c r="FU216" i="1"/>
  <c r="CC216" i="1"/>
  <c r="KW216" i="1"/>
  <c r="FI216" i="1"/>
  <c r="FO216" i="1"/>
  <c r="BQ216" i="1"/>
  <c r="DA216" i="1"/>
  <c r="AG216" i="1"/>
  <c r="EK216" i="1"/>
  <c r="JM216" i="1"/>
  <c r="BW216" i="1"/>
  <c r="JA216" i="1"/>
  <c r="JG216" i="1"/>
  <c r="KQ216" i="1"/>
  <c r="IU216" i="1"/>
  <c r="EW216" i="1"/>
  <c r="II216" i="1"/>
  <c r="CO216" i="1"/>
  <c r="AY216" i="1"/>
  <c r="I216" i="1"/>
  <c r="AA216" i="1"/>
  <c r="LO216" i="1"/>
  <c r="BK216" i="1"/>
  <c r="GM216" i="1"/>
  <c r="AM216" i="1"/>
  <c r="EQ216" i="1"/>
  <c r="LC216" i="1"/>
  <c r="DY216" i="1"/>
  <c r="GA216" i="1"/>
  <c r="LI216" i="1"/>
  <c r="GS216" i="1"/>
  <c r="HW216" i="1"/>
  <c r="JY216" i="1"/>
  <c r="AS280" i="1"/>
  <c r="LV280" i="1"/>
  <c r="FI280" i="1"/>
  <c r="EQ280" i="1"/>
  <c r="II280" i="1"/>
  <c r="DA280" i="1"/>
  <c r="DG280" i="1"/>
  <c r="KQ280" i="1"/>
  <c r="CO280" i="1"/>
  <c r="JM280" i="1"/>
  <c r="IO280" i="1"/>
  <c r="KK280" i="1"/>
  <c r="FO280" i="1"/>
  <c r="JG280" i="1"/>
  <c r="LO280" i="1"/>
  <c r="KW280" i="1"/>
  <c r="CU280" i="1"/>
  <c r="AM280" i="1"/>
  <c r="DS280" i="1"/>
  <c r="EW280" i="1"/>
  <c r="GG280" i="1"/>
  <c r="LI280" i="1"/>
  <c r="AY280" i="1"/>
  <c r="EK280" i="1"/>
  <c r="BK280" i="1"/>
  <c r="HW280" i="1"/>
  <c r="AG280" i="1"/>
  <c r="GA280" i="1"/>
  <c r="LC280" i="1"/>
  <c r="GM280" i="1"/>
  <c r="CC280" i="1"/>
  <c r="GS280" i="1"/>
  <c r="BQ280" i="1"/>
  <c r="CI280" i="1"/>
  <c r="BE280" i="1"/>
  <c r="IC280" i="1"/>
  <c r="U280" i="1"/>
  <c r="BW280" i="1"/>
  <c r="AA280" i="1"/>
  <c r="IU280" i="1"/>
  <c r="DY280" i="1"/>
  <c r="FC280" i="1"/>
  <c r="I280" i="1"/>
  <c r="EE280" i="1"/>
  <c r="O280" i="1"/>
  <c r="FU280" i="1"/>
  <c r="JA280" i="1"/>
  <c r="JY280" i="1"/>
  <c r="DM280" i="1"/>
  <c r="HM132" i="1"/>
  <c r="HL132" i="1"/>
  <c r="MH58" i="1"/>
  <c r="HS84" i="1"/>
  <c r="HR84" i="1"/>
  <c r="AS189" i="1"/>
  <c r="LV189" i="1"/>
  <c r="AG189" i="1"/>
  <c r="CI189" i="1"/>
  <c r="CO189" i="1"/>
  <c r="II189" i="1"/>
  <c r="KQ189" i="1"/>
  <c r="DY189" i="1"/>
  <c r="FO189" i="1"/>
  <c r="AY189" i="1"/>
  <c r="GA189" i="1"/>
  <c r="BK189" i="1"/>
  <c r="IO189" i="1"/>
  <c r="LO189" i="1"/>
  <c r="DA189" i="1"/>
  <c r="DS189" i="1"/>
  <c r="AA189" i="1"/>
  <c r="GS189" i="1"/>
  <c r="FC189" i="1"/>
  <c r="BQ189" i="1"/>
  <c r="EQ189" i="1"/>
  <c r="DM189" i="1"/>
  <c r="FU189" i="1"/>
  <c r="FI189" i="1"/>
  <c r="EE189" i="1"/>
  <c r="I189" i="1"/>
  <c r="AM189" i="1"/>
  <c r="LI189" i="1"/>
  <c r="GG189" i="1"/>
  <c r="JM189" i="1"/>
  <c r="CC189" i="1"/>
  <c r="O189" i="1"/>
  <c r="U189" i="1"/>
  <c r="KW189" i="1"/>
  <c r="JG189" i="1"/>
  <c r="KK189" i="1"/>
  <c r="CU189" i="1"/>
  <c r="HW189" i="1"/>
  <c r="DG189" i="1"/>
  <c r="BE189" i="1"/>
  <c r="GM189" i="1"/>
  <c r="BW189" i="1"/>
  <c r="EW189" i="1"/>
  <c r="IU189" i="1"/>
  <c r="EK189" i="1"/>
  <c r="IC189" i="1"/>
  <c r="LC189" i="1"/>
  <c r="JA189" i="1"/>
  <c r="JY189" i="1"/>
  <c r="LV78" i="1"/>
  <c r="KW78" i="1"/>
  <c r="AS78" i="1"/>
  <c r="O78" i="1"/>
  <c r="GS78" i="1"/>
  <c r="FI78" i="1"/>
  <c r="LI78" i="1"/>
  <c r="DS78" i="1"/>
  <c r="LC78" i="1"/>
  <c r="BK78" i="1"/>
  <c r="JG78" i="1"/>
  <c r="CU78" i="1"/>
  <c r="CO78" i="1"/>
  <c r="FO78" i="1"/>
  <c r="FC78" i="1"/>
  <c r="AM78" i="1"/>
  <c r="II78" i="1"/>
  <c r="CC78" i="1"/>
  <c r="GM78" i="1"/>
  <c r="EW78" i="1"/>
  <c r="AG78" i="1"/>
  <c r="EK78" i="1"/>
  <c r="AY78" i="1"/>
  <c r="IO78" i="1"/>
  <c r="DG78" i="1"/>
  <c r="LO78" i="1"/>
  <c r="DY78" i="1"/>
  <c r="IU78" i="1"/>
  <c r="EQ78" i="1"/>
  <c r="AA78" i="1"/>
  <c r="HW78" i="1"/>
  <c r="DA78" i="1"/>
  <c r="U78" i="1"/>
  <c r="JM78" i="1"/>
  <c r="BE78" i="1"/>
  <c r="KK78" i="1"/>
  <c r="CI78" i="1"/>
  <c r="KQ78" i="1"/>
  <c r="FU78" i="1"/>
  <c r="BW78" i="1"/>
  <c r="I78" i="1"/>
  <c r="BQ78" i="1"/>
  <c r="EE78" i="1"/>
  <c r="GA78" i="1"/>
  <c r="GG78" i="1"/>
  <c r="JA78" i="1"/>
  <c r="JY78" i="1"/>
  <c r="IC78" i="1"/>
  <c r="DM78" i="1"/>
  <c r="AS128" i="1"/>
  <c r="LV128" i="1"/>
  <c r="AY128" i="1"/>
  <c r="I128" i="1"/>
  <c r="CC128" i="1"/>
  <c r="IO128" i="1"/>
  <c r="LI128" i="1"/>
  <c r="O128" i="1"/>
  <c r="BK128" i="1"/>
  <c r="EW128" i="1"/>
  <c r="KW128" i="1"/>
  <c r="KK128" i="1"/>
  <c r="GM128" i="1"/>
  <c r="BW128" i="1"/>
  <c r="JM128" i="1"/>
  <c r="AM128" i="1"/>
  <c r="DG128" i="1"/>
  <c r="GS128" i="1"/>
  <c r="GA128" i="1"/>
  <c r="AG128" i="1"/>
  <c r="DS128" i="1"/>
  <c r="EE128" i="1"/>
  <c r="FU128" i="1"/>
  <c r="LO128" i="1"/>
  <c r="II128" i="1"/>
  <c r="IU128" i="1"/>
  <c r="JG128" i="1"/>
  <c r="FI128" i="1"/>
  <c r="EQ128" i="1"/>
  <c r="KQ128" i="1"/>
  <c r="EK128" i="1"/>
  <c r="DA128" i="1"/>
  <c r="HW128" i="1"/>
  <c r="BE128" i="1"/>
  <c r="FC128" i="1"/>
  <c r="LC128" i="1"/>
  <c r="AA128" i="1"/>
  <c r="CU128" i="1"/>
  <c r="FO128" i="1"/>
  <c r="DY128" i="1"/>
  <c r="U128" i="1"/>
  <c r="GG128" i="1"/>
  <c r="IC128" i="1"/>
  <c r="CI128" i="1"/>
  <c r="BQ128" i="1"/>
  <c r="CO128" i="1"/>
  <c r="JA128" i="1"/>
  <c r="DM128" i="1"/>
  <c r="JY128" i="1"/>
  <c r="LV53" i="1"/>
  <c r="AS53" i="1"/>
  <c r="FI53" i="1"/>
  <c r="GA53" i="1"/>
  <c r="BK53" i="1"/>
  <c r="FC53" i="1"/>
  <c r="KQ53" i="1"/>
  <c r="DY53" i="1"/>
  <c r="EQ53" i="1"/>
  <c r="BQ53" i="1"/>
  <c r="AM53" i="1"/>
  <c r="CO53" i="1"/>
  <c r="KW53" i="1"/>
  <c r="EE53" i="1"/>
  <c r="JM53" i="1"/>
  <c r="DA53" i="1"/>
  <c r="I53" i="1"/>
  <c r="JA53" i="1"/>
  <c r="LI53" i="1"/>
  <c r="GM53" i="1"/>
  <c r="BW53" i="1"/>
  <c r="AG53" i="1"/>
  <c r="IC53" i="1"/>
  <c r="CI53" i="1"/>
  <c r="LO53" i="1"/>
  <c r="BE53" i="1"/>
  <c r="U53" i="1"/>
  <c r="LC53" i="1"/>
  <c r="IU53" i="1"/>
  <c r="DG53" i="1"/>
  <c r="IO53" i="1"/>
  <c r="CC53" i="1"/>
  <c r="GS53" i="1"/>
  <c r="GG53" i="1"/>
  <c r="KK53" i="1"/>
  <c r="AY53" i="1"/>
  <c r="HW53" i="1"/>
  <c r="O53" i="1"/>
  <c r="FU53" i="1"/>
  <c r="DM53" i="1"/>
  <c r="AA53" i="1"/>
  <c r="DS53" i="1"/>
  <c r="JG53" i="1"/>
  <c r="CU53" i="1"/>
  <c r="II53" i="1"/>
  <c r="EW53" i="1"/>
  <c r="EK53" i="1"/>
  <c r="FO53" i="1"/>
  <c r="JY53" i="1"/>
  <c r="LV30" i="1"/>
  <c r="AS30" i="1"/>
  <c r="GA30" i="1"/>
  <c r="JG30" i="1"/>
  <c r="DS30" i="1"/>
  <c r="AY30" i="1"/>
  <c r="KW30" i="1"/>
  <c r="BQ30" i="1"/>
  <c r="AM30" i="1"/>
  <c r="IO30" i="1"/>
  <c r="FU30" i="1"/>
  <c r="EW30" i="1"/>
  <c r="KQ30" i="1"/>
  <c r="JM30" i="1"/>
  <c r="I30" i="1"/>
  <c r="O30" i="1"/>
  <c r="GG30" i="1"/>
  <c r="DA30" i="1"/>
  <c r="AG30" i="1"/>
  <c r="CU30" i="1"/>
  <c r="LI30" i="1"/>
  <c r="HW30" i="1"/>
  <c r="EQ30" i="1"/>
  <c r="DY30" i="1"/>
  <c r="LO30" i="1"/>
  <c r="FI30" i="1"/>
  <c r="BK30" i="1"/>
  <c r="II30" i="1"/>
  <c r="CO30" i="1"/>
  <c r="KK30" i="1"/>
  <c r="BE30" i="1"/>
  <c r="BW30" i="1"/>
  <c r="U30" i="1"/>
  <c r="CC30" i="1"/>
  <c r="IU30" i="1"/>
  <c r="CI30" i="1"/>
  <c r="AA30" i="1"/>
  <c r="EE30" i="1"/>
  <c r="FC30" i="1"/>
  <c r="GS30" i="1"/>
  <c r="DG30" i="1"/>
  <c r="JA30" i="1"/>
  <c r="JY30" i="1"/>
  <c r="DM30" i="1"/>
  <c r="EK30" i="1"/>
  <c r="LC30" i="1"/>
  <c r="FO30" i="1"/>
  <c r="GM30" i="1"/>
  <c r="IC30" i="1"/>
  <c r="LV129" i="1"/>
  <c r="AS129" i="1"/>
  <c r="EK129" i="1"/>
  <c r="EQ129" i="1"/>
  <c r="BW129" i="1"/>
  <c r="CI129" i="1"/>
  <c r="DM129" i="1"/>
  <c r="HW129" i="1"/>
  <c r="LC129" i="1"/>
  <c r="O129" i="1"/>
  <c r="FI129" i="1"/>
  <c r="GM129" i="1"/>
  <c r="KK129" i="1"/>
  <c r="BK129" i="1"/>
  <c r="IC129" i="1"/>
  <c r="CU129" i="1"/>
  <c r="JM129" i="1"/>
  <c r="EE129" i="1"/>
  <c r="KW129" i="1"/>
  <c r="FC129" i="1"/>
  <c r="II129" i="1"/>
  <c r="EW129" i="1"/>
  <c r="JG129" i="1"/>
  <c r="U129" i="1"/>
  <c r="DY129" i="1"/>
  <c r="IU129" i="1"/>
  <c r="FO129" i="1"/>
  <c r="LO129" i="1"/>
  <c r="BQ129" i="1"/>
  <c r="LI129" i="1"/>
  <c r="CC129" i="1"/>
  <c r="DA129" i="1"/>
  <c r="CO129" i="1"/>
  <c r="GG129" i="1"/>
  <c r="AG129" i="1"/>
  <c r="I129" i="1"/>
  <c r="FU129" i="1"/>
  <c r="AY129" i="1"/>
  <c r="KQ129" i="1"/>
  <c r="GS129" i="1"/>
  <c r="DS129" i="1"/>
  <c r="IO129" i="1"/>
  <c r="GA129" i="1"/>
  <c r="BE129" i="1"/>
  <c r="JA129" i="1"/>
  <c r="DG129" i="1"/>
  <c r="AA129" i="1"/>
  <c r="AM129" i="1"/>
  <c r="JY129" i="1"/>
  <c r="LV180" i="1"/>
  <c r="AS180" i="1"/>
  <c r="GM180" i="1"/>
  <c r="EQ180" i="1"/>
  <c r="AY180" i="1"/>
  <c r="JG180" i="1"/>
  <c r="CI180" i="1"/>
  <c r="BW180" i="1"/>
  <c r="DS180" i="1"/>
  <c r="BE180" i="1"/>
  <c r="BK180" i="1"/>
  <c r="FI180" i="1"/>
  <c r="CO180" i="1"/>
  <c r="DY180" i="1"/>
  <c r="FC180" i="1"/>
  <c r="HW180" i="1"/>
  <c r="KW180" i="1"/>
  <c r="FU180" i="1"/>
  <c r="DG180" i="1"/>
  <c r="GA180" i="1"/>
  <c r="AA180" i="1"/>
  <c r="AM180" i="1"/>
  <c r="BQ180" i="1"/>
  <c r="O180" i="1"/>
  <c r="KK180" i="1"/>
  <c r="EE180" i="1"/>
  <c r="LI180" i="1"/>
  <c r="I180" i="1"/>
  <c r="IO180" i="1"/>
  <c r="DA180" i="1"/>
  <c r="IC180" i="1"/>
  <c r="KQ180" i="1"/>
  <c r="EW180" i="1"/>
  <c r="GS180" i="1"/>
  <c r="LC180" i="1"/>
  <c r="CC180" i="1"/>
  <c r="IU180" i="1"/>
  <c r="AG180" i="1"/>
  <c r="JM180" i="1"/>
  <c r="CU180" i="1"/>
  <c r="EK180" i="1"/>
  <c r="FO180" i="1"/>
  <c r="LO180" i="1"/>
  <c r="JA180" i="1"/>
  <c r="GG180" i="1"/>
  <c r="U180" i="1"/>
  <c r="II180" i="1"/>
  <c r="JY180" i="1"/>
  <c r="DM180" i="1"/>
  <c r="LV245" i="1"/>
  <c r="AS245" i="1"/>
  <c r="O245" i="1"/>
  <c r="DA245" i="1"/>
  <c r="BW245" i="1"/>
  <c r="BQ245" i="1"/>
  <c r="BK245" i="1"/>
  <c r="DM245" i="1"/>
  <c r="FC245" i="1"/>
  <c r="GA245" i="1"/>
  <c r="U245" i="1"/>
  <c r="JM245" i="1"/>
  <c r="LO245" i="1"/>
  <c r="KW245" i="1"/>
  <c r="IU245" i="1"/>
  <c r="JA245" i="1"/>
  <c r="AG245" i="1"/>
  <c r="I245" i="1"/>
  <c r="IO245" i="1"/>
  <c r="DY245" i="1"/>
  <c r="KK245" i="1"/>
  <c r="AY245" i="1"/>
  <c r="LI245" i="1"/>
  <c r="DG245" i="1"/>
  <c r="IC245" i="1"/>
  <c r="EQ245" i="1"/>
  <c r="JG245" i="1"/>
  <c r="II245" i="1"/>
  <c r="GS245" i="1"/>
  <c r="LC245" i="1"/>
  <c r="KQ245" i="1"/>
  <c r="FU245" i="1"/>
  <c r="DS245" i="1"/>
  <c r="CU245" i="1"/>
  <c r="AA245" i="1"/>
  <c r="FI245" i="1"/>
  <c r="AM245" i="1"/>
  <c r="CO245" i="1"/>
  <c r="CC245" i="1"/>
  <c r="GG245" i="1"/>
  <c r="BE245" i="1"/>
  <c r="EW245" i="1"/>
  <c r="EK245" i="1"/>
  <c r="HW245" i="1"/>
  <c r="CI245" i="1"/>
  <c r="EE245" i="1"/>
  <c r="GM245" i="1"/>
  <c r="FO245" i="1"/>
  <c r="JY245" i="1"/>
  <c r="AS243" i="1"/>
  <c r="LV243" i="1"/>
  <c r="HW243" i="1"/>
  <c r="LO243" i="1"/>
  <c r="DS243" i="1"/>
  <c r="GM243" i="1"/>
  <c r="IC243" i="1"/>
  <c r="GG243" i="1"/>
  <c r="AY243" i="1"/>
  <c r="U243" i="1"/>
  <c r="CU243" i="1"/>
  <c r="AM243" i="1"/>
  <c r="GS243" i="1"/>
  <c r="BW243" i="1"/>
  <c r="O243" i="1"/>
  <c r="FC243" i="1"/>
  <c r="AA243" i="1"/>
  <c r="IU243" i="1"/>
  <c r="EQ243" i="1"/>
  <c r="EW243" i="1"/>
  <c r="KK243" i="1"/>
  <c r="KW243" i="1"/>
  <c r="I243" i="1"/>
  <c r="FU243" i="1"/>
  <c r="II243" i="1"/>
  <c r="JG243" i="1"/>
  <c r="CI243" i="1"/>
  <c r="BE243" i="1"/>
  <c r="GA243" i="1"/>
  <c r="AG243" i="1"/>
  <c r="EK243" i="1"/>
  <c r="DG243" i="1"/>
  <c r="BK243" i="1"/>
  <c r="EE243" i="1"/>
  <c r="KQ243" i="1"/>
  <c r="JM243" i="1"/>
  <c r="DY243" i="1"/>
  <c r="LI243" i="1"/>
  <c r="CC243" i="1"/>
  <c r="FO243" i="1"/>
  <c r="DA243" i="1"/>
  <c r="IO243" i="1"/>
  <c r="JY243" i="1"/>
  <c r="CO243" i="1"/>
  <c r="DM243" i="1"/>
  <c r="BQ243" i="1"/>
  <c r="JA243" i="1"/>
  <c r="LC243" i="1"/>
  <c r="FI243" i="1"/>
  <c r="LV268" i="1"/>
  <c r="AS268" i="1"/>
  <c r="FO268" i="1"/>
  <c r="GG268" i="1"/>
  <c r="BK268" i="1"/>
  <c r="EQ268" i="1"/>
  <c r="AM268" i="1"/>
  <c r="IC268" i="1"/>
  <c r="IU268" i="1"/>
  <c r="DS268" i="1"/>
  <c r="CO268" i="1"/>
  <c r="CU268" i="1"/>
  <c r="AG268" i="1"/>
  <c r="I268" i="1"/>
  <c r="EE268" i="1"/>
  <c r="FU268" i="1"/>
  <c r="KK268" i="1"/>
  <c r="JA268" i="1"/>
  <c r="BW268" i="1"/>
  <c r="KQ268" i="1"/>
  <c r="AA268" i="1"/>
  <c r="FC268" i="1"/>
  <c r="U268" i="1"/>
  <c r="LI268" i="1"/>
  <c r="AY268" i="1"/>
  <c r="LO268" i="1"/>
  <c r="BQ268" i="1"/>
  <c r="HW268" i="1"/>
  <c r="CI268" i="1"/>
  <c r="DA268" i="1"/>
  <c r="O268" i="1"/>
  <c r="DG268" i="1"/>
  <c r="FI268" i="1"/>
  <c r="JM268" i="1"/>
  <c r="II268" i="1"/>
  <c r="IO268" i="1"/>
  <c r="JG268" i="1"/>
  <c r="GA268" i="1"/>
  <c r="CC268" i="1"/>
  <c r="GS268" i="1"/>
  <c r="KW268" i="1"/>
  <c r="LC268" i="1"/>
  <c r="BE268" i="1"/>
  <c r="DY268" i="1"/>
  <c r="EW268" i="1"/>
  <c r="EK268" i="1"/>
  <c r="GM268" i="1"/>
  <c r="DM268" i="1"/>
  <c r="JY268" i="1"/>
  <c r="AS306" i="1"/>
  <c r="LV306" i="1"/>
  <c r="DY306" i="1"/>
  <c r="I306" i="1"/>
  <c r="KK306" i="1"/>
  <c r="KW306" i="1"/>
  <c r="GS306" i="1"/>
  <c r="JG306" i="1"/>
  <c r="IO306" i="1"/>
  <c r="AG306" i="1"/>
  <c r="EE306" i="1"/>
  <c r="BE306" i="1"/>
  <c r="LC306" i="1"/>
  <c r="KQ306" i="1"/>
  <c r="CC306" i="1"/>
  <c r="EQ306" i="1"/>
  <c r="BQ306" i="1"/>
  <c r="AM306" i="1"/>
  <c r="IU306" i="1"/>
  <c r="DS306" i="1"/>
  <c r="CU306" i="1"/>
  <c r="BK306" i="1"/>
  <c r="II306" i="1"/>
  <c r="FI306" i="1"/>
  <c r="LO306" i="1"/>
  <c r="AA306" i="1"/>
  <c r="GG306" i="1"/>
  <c r="IC306" i="1"/>
  <c r="CI306" i="1"/>
  <c r="AY306" i="1"/>
  <c r="LI306" i="1"/>
  <c r="JM306" i="1"/>
  <c r="FC306" i="1"/>
  <c r="U306" i="1"/>
  <c r="EW306" i="1"/>
  <c r="CO306" i="1"/>
  <c r="FU306" i="1"/>
  <c r="DG306" i="1"/>
  <c r="O306" i="1"/>
  <c r="HW306" i="1"/>
  <c r="DA306" i="1"/>
  <c r="GA306" i="1"/>
  <c r="BW306" i="1"/>
  <c r="EK306" i="1"/>
  <c r="JY306" i="1"/>
  <c r="GM306" i="1"/>
  <c r="FO306" i="1"/>
  <c r="JA306" i="1"/>
  <c r="DM306" i="1"/>
  <c r="LV334" i="1"/>
  <c r="AS334" i="1"/>
  <c r="GM334" i="1"/>
  <c r="DS334" i="1"/>
  <c r="BQ334" i="1"/>
  <c r="KK334" i="1"/>
  <c r="CO334" i="1"/>
  <c r="FI334" i="1"/>
  <c r="GA334" i="1"/>
  <c r="FU334" i="1"/>
  <c r="BE334" i="1"/>
  <c r="IO334" i="1"/>
  <c r="EQ334" i="1"/>
  <c r="LI334" i="1"/>
  <c r="AM334" i="1"/>
  <c r="DY334" i="1"/>
  <c r="AA334" i="1"/>
  <c r="DA334" i="1"/>
  <c r="FO334" i="1"/>
  <c r="O334" i="1"/>
  <c r="CU334" i="1"/>
  <c r="JG334" i="1"/>
  <c r="IC334" i="1"/>
  <c r="CC334" i="1"/>
  <c r="II334" i="1"/>
  <c r="EK334" i="1"/>
  <c r="GS334" i="1"/>
  <c r="GG334" i="1"/>
  <c r="KW334" i="1"/>
  <c r="DM334" i="1"/>
  <c r="BK334" i="1"/>
  <c r="EW334" i="1"/>
  <c r="AY334" i="1"/>
  <c r="JM334" i="1"/>
  <c r="LO334" i="1"/>
  <c r="EE334" i="1"/>
  <c r="AG334" i="1"/>
  <c r="DG334" i="1"/>
  <c r="HW334" i="1"/>
  <c r="FC334" i="1"/>
  <c r="BW334" i="1"/>
  <c r="U334" i="1"/>
  <c r="CI334" i="1"/>
  <c r="KQ334" i="1"/>
  <c r="IU334" i="1"/>
  <c r="I334" i="1"/>
  <c r="LC334" i="1"/>
  <c r="JA334" i="1"/>
  <c r="JY334" i="1"/>
  <c r="HK42" i="1"/>
  <c r="LV170" i="1"/>
  <c r="AS170" i="1"/>
  <c r="FU170" i="1"/>
  <c r="BK170" i="1"/>
  <c r="LI170" i="1"/>
  <c r="IU170" i="1"/>
  <c r="JG170" i="1"/>
  <c r="FC170" i="1"/>
  <c r="CU170" i="1"/>
  <c r="DA170" i="1"/>
  <c r="DG170" i="1"/>
  <c r="CI170" i="1"/>
  <c r="BE170" i="1"/>
  <c r="EW170" i="1"/>
  <c r="FI170" i="1"/>
  <c r="DY170" i="1"/>
  <c r="EE170" i="1"/>
  <c r="JM170" i="1"/>
  <c r="FO170" i="1"/>
  <c r="AA170" i="1"/>
  <c r="GA170" i="1"/>
  <c r="GG170" i="1"/>
  <c r="IO170" i="1"/>
  <c r="AY170" i="1"/>
  <c r="U170" i="1"/>
  <c r="O170" i="1"/>
  <c r="GS170" i="1"/>
  <c r="BQ170" i="1"/>
  <c r="EK170" i="1"/>
  <c r="EQ170" i="1"/>
  <c r="GM170" i="1"/>
  <c r="KQ170" i="1"/>
  <c r="LC170" i="1"/>
  <c r="IC170" i="1"/>
  <c r="CO170" i="1"/>
  <c r="BW170" i="1"/>
  <c r="KK170" i="1"/>
  <c r="KM169" i="1" s="1"/>
  <c r="HW170" i="1"/>
  <c r="KW170" i="1"/>
  <c r="AG170" i="1"/>
  <c r="CC170" i="1"/>
  <c r="CE169" i="1" s="1"/>
  <c r="AM170" i="1"/>
  <c r="II170" i="1"/>
  <c r="DS170" i="1"/>
  <c r="LO170" i="1"/>
  <c r="I170" i="1"/>
  <c r="JA170" i="1"/>
  <c r="DM170" i="1"/>
  <c r="JY170" i="1"/>
  <c r="LV111" i="1"/>
  <c r="AS111" i="1"/>
  <c r="II111" i="1"/>
  <c r="EE111" i="1"/>
  <c r="AY111" i="1"/>
  <c r="KK111" i="1"/>
  <c r="AA111" i="1"/>
  <c r="CO111" i="1"/>
  <c r="IU111" i="1"/>
  <c r="BQ111" i="1"/>
  <c r="GG111" i="1"/>
  <c r="LO111" i="1"/>
  <c r="CU111" i="1"/>
  <c r="DA111" i="1"/>
  <c r="DS111" i="1"/>
  <c r="EW111" i="1"/>
  <c r="JG111" i="1"/>
  <c r="DY111" i="1"/>
  <c r="FO111" i="1"/>
  <c r="FU111" i="1"/>
  <c r="CI111" i="1"/>
  <c r="FI111" i="1"/>
  <c r="FC111" i="1"/>
  <c r="GS111" i="1"/>
  <c r="BW111" i="1"/>
  <c r="EQ111" i="1"/>
  <c r="AM111" i="1"/>
  <c r="IO111" i="1"/>
  <c r="GA111" i="1"/>
  <c r="HW111" i="1"/>
  <c r="EK111" i="1"/>
  <c r="IC111" i="1"/>
  <c r="CC111" i="1"/>
  <c r="I111" i="1"/>
  <c r="KQ111" i="1"/>
  <c r="O111" i="1"/>
  <c r="JM111" i="1"/>
  <c r="AG111" i="1"/>
  <c r="U111" i="1"/>
  <c r="BE111" i="1"/>
  <c r="LI111" i="1"/>
  <c r="KW111" i="1"/>
  <c r="GM111" i="1"/>
  <c r="BK111" i="1"/>
  <c r="MR110" i="1" s="1"/>
  <c r="DG111" i="1"/>
  <c r="JA111" i="1"/>
  <c r="DM111" i="1"/>
  <c r="LC111" i="1"/>
  <c r="JY111" i="1"/>
  <c r="LV135" i="1"/>
  <c r="AS135" i="1"/>
  <c r="DS135" i="1"/>
  <c r="JG135" i="1"/>
  <c r="KK135" i="1"/>
  <c r="JM135" i="1"/>
  <c r="CO135" i="1"/>
  <c r="AY135" i="1"/>
  <c r="I135" i="1"/>
  <c r="KQ135" i="1"/>
  <c r="LC135" i="1"/>
  <c r="FO135" i="1"/>
  <c r="LI135" i="1"/>
  <c r="DG135" i="1"/>
  <c r="GG135" i="1"/>
  <c r="GS135" i="1"/>
  <c r="DA135" i="1"/>
  <c r="AG135" i="1"/>
  <c r="EW135" i="1"/>
  <c r="CU135" i="1"/>
  <c r="IU135" i="1"/>
  <c r="EQ135" i="1"/>
  <c r="BQ135" i="1"/>
  <c r="LO135" i="1"/>
  <c r="FI135" i="1"/>
  <c r="EK135" i="1"/>
  <c r="AA135" i="1"/>
  <c r="AM135" i="1"/>
  <c r="IC135" i="1"/>
  <c r="HW135" i="1"/>
  <c r="DY135" i="1"/>
  <c r="U135" i="1"/>
  <c r="II135" i="1"/>
  <c r="O135" i="1"/>
  <c r="CI135" i="1"/>
  <c r="BW135" i="1"/>
  <c r="GM135" i="1"/>
  <c r="IO135" i="1"/>
  <c r="BK135" i="1"/>
  <c r="GA135" i="1"/>
  <c r="BE135" i="1"/>
  <c r="EE135" i="1"/>
  <c r="FU135" i="1"/>
  <c r="CC135" i="1"/>
  <c r="KW135" i="1"/>
  <c r="FC135" i="1"/>
  <c r="JA135" i="1"/>
  <c r="JY135" i="1"/>
  <c r="DM135" i="1"/>
  <c r="LV162" i="1"/>
  <c r="AS162" i="1"/>
  <c r="HW162" i="1"/>
  <c r="EK162" i="1"/>
  <c r="CC162" i="1"/>
  <c r="LI162" i="1"/>
  <c r="DS162" i="1"/>
  <c r="JM162" i="1"/>
  <c r="BE162" i="1"/>
  <c r="IC162" i="1"/>
  <c r="FI162" i="1"/>
  <c r="DA162" i="1"/>
  <c r="KW162" i="1"/>
  <c r="AA162" i="1"/>
  <c r="IU162" i="1"/>
  <c r="EQ162" i="1"/>
  <c r="FO162" i="1"/>
  <c r="FU162" i="1"/>
  <c r="AY162" i="1"/>
  <c r="LO162" i="1"/>
  <c r="CI162" i="1"/>
  <c r="CO162" i="1"/>
  <c r="EW162" i="1"/>
  <c r="BW162" i="1"/>
  <c r="GM162" i="1"/>
  <c r="JG162" i="1"/>
  <c r="FC162" i="1"/>
  <c r="DY162" i="1"/>
  <c r="KK162" i="1"/>
  <c r="GA162" i="1"/>
  <c r="BK162" i="1"/>
  <c r="II162" i="1"/>
  <c r="GS162" i="1"/>
  <c r="DG162" i="1"/>
  <c r="BQ162" i="1"/>
  <c r="CU162" i="1"/>
  <c r="U162" i="1"/>
  <c r="KQ162" i="1"/>
  <c r="O162" i="1"/>
  <c r="LC162" i="1"/>
  <c r="GG162" i="1"/>
  <c r="EE162" i="1"/>
  <c r="IO162" i="1"/>
  <c r="AM162" i="1"/>
  <c r="AG162" i="1"/>
  <c r="I162" i="1"/>
  <c r="DM162" i="1"/>
  <c r="JA162" i="1"/>
  <c r="JY162" i="1"/>
  <c r="LV248" i="1"/>
  <c r="AS248" i="1"/>
  <c r="I248" i="1"/>
  <c r="DY248" i="1"/>
  <c r="AM248" i="1"/>
  <c r="FC248" i="1"/>
  <c r="GG248" i="1"/>
  <c r="BW248" i="1"/>
  <c r="DA248" i="1"/>
  <c r="GA248" i="1"/>
  <c r="DG248" i="1"/>
  <c r="CU248" i="1"/>
  <c r="KQ248" i="1"/>
  <c r="CC248" i="1"/>
  <c r="JM248" i="1"/>
  <c r="EW248" i="1"/>
  <c r="IC248" i="1"/>
  <c r="KK248" i="1"/>
  <c r="GM248" i="1"/>
  <c r="AA248" i="1"/>
  <c r="LC248" i="1"/>
  <c r="II248" i="1"/>
  <c r="BE248" i="1"/>
  <c r="KW248" i="1"/>
  <c r="BK248" i="1"/>
  <c r="CI248" i="1"/>
  <c r="FI248" i="1"/>
  <c r="FO248" i="1"/>
  <c r="GS248" i="1"/>
  <c r="AG248" i="1"/>
  <c r="EE248" i="1"/>
  <c r="AY248" i="1"/>
  <c r="BQ248" i="1"/>
  <c r="LI248" i="1"/>
  <c r="CO248" i="1"/>
  <c r="LO248" i="1"/>
  <c r="IU248" i="1"/>
  <c r="O248" i="1"/>
  <c r="HW248" i="1"/>
  <c r="EK248" i="1"/>
  <c r="JG248" i="1"/>
  <c r="U248" i="1"/>
  <c r="DS248" i="1"/>
  <c r="IO248" i="1"/>
  <c r="EQ248" i="1"/>
  <c r="FU248" i="1"/>
  <c r="DM248" i="1"/>
  <c r="JA248" i="1"/>
  <c r="JY248" i="1"/>
  <c r="AS293" i="1"/>
  <c r="LV293" i="1"/>
  <c r="HW293" i="1"/>
  <c r="II293" i="1"/>
  <c r="DS293" i="1"/>
  <c r="EQ293" i="1"/>
  <c r="LI293" i="1"/>
  <c r="CO293" i="1"/>
  <c r="IU293" i="1"/>
  <c r="BQ293" i="1"/>
  <c r="CI293" i="1"/>
  <c r="GG293" i="1"/>
  <c r="CC293" i="1"/>
  <c r="FI293" i="1"/>
  <c r="IO293" i="1"/>
  <c r="DG293" i="1"/>
  <c r="DA293" i="1"/>
  <c r="JM293" i="1"/>
  <c r="GA293" i="1"/>
  <c r="LO293" i="1"/>
  <c r="KK293" i="1"/>
  <c r="O293" i="1"/>
  <c r="BW293" i="1"/>
  <c r="LC293" i="1"/>
  <c r="AM293" i="1"/>
  <c r="EK293" i="1"/>
  <c r="DM293" i="1"/>
  <c r="BK293" i="1"/>
  <c r="BE293" i="1"/>
  <c r="I293" i="1"/>
  <c r="CU293" i="1"/>
  <c r="IC293" i="1"/>
  <c r="AG293" i="1"/>
  <c r="FC293" i="1"/>
  <c r="GS293" i="1"/>
  <c r="FU293" i="1"/>
  <c r="GM293" i="1"/>
  <c r="U293" i="1"/>
  <c r="AY293" i="1"/>
  <c r="JG293" i="1"/>
  <c r="EW293" i="1"/>
  <c r="KW293" i="1"/>
  <c r="FO293" i="1"/>
  <c r="EE293" i="1"/>
  <c r="KQ293" i="1"/>
  <c r="DY293" i="1"/>
  <c r="AA293" i="1"/>
  <c r="JA293" i="1"/>
  <c r="JY293" i="1"/>
  <c r="LV131" i="1"/>
  <c r="AS131" i="1"/>
  <c r="GS131" i="1"/>
  <c r="AY131" i="1"/>
  <c r="KK131" i="1"/>
  <c r="EW131" i="1"/>
  <c r="EQ131" i="1"/>
  <c r="EK131" i="1"/>
  <c r="KW131" i="1"/>
  <c r="U131" i="1"/>
  <c r="GA131" i="1"/>
  <c r="II131" i="1"/>
  <c r="I131" i="1"/>
  <c r="FC131" i="1"/>
  <c r="EE131" i="1"/>
  <c r="DS131" i="1"/>
  <c r="IU131" i="1"/>
  <c r="CO131" i="1"/>
  <c r="DY131" i="1"/>
  <c r="AM131" i="1"/>
  <c r="DG131" i="1"/>
  <c r="AA131" i="1"/>
  <c r="GM131" i="1"/>
  <c r="DA131" i="1"/>
  <c r="IC131" i="1"/>
  <c r="CU131" i="1"/>
  <c r="JM131" i="1"/>
  <c r="BQ131" i="1"/>
  <c r="LC131" i="1"/>
  <c r="GG131" i="1"/>
  <c r="FU131" i="1"/>
  <c r="BE131" i="1"/>
  <c r="JG131" i="1"/>
  <c r="O131" i="1"/>
  <c r="CI131" i="1"/>
  <c r="LI131" i="1"/>
  <c r="KQ131" i="1"/>
  <c r="BW131" i="1"/>
  <c r="LO131" i="1"/>
  <c r="CC131" i="1"/>
  <c r="FI131" i="1"/>
  <c r="BK131" i="1"/>
  <c r="FO131" i="1"/>
  <c r="IO131" i="1"/>
  <c r="HW131" i="1"/>
  <c r="AG131" i="1"/>
  <c r="JY131" i="1"/>
  <c r="JA131" i="1"/>
  <c r="DM131" i="1"/>
  <c r="LV254" i="1"/>
  <c r="AS254" i="1"/>
  <c r="FU254" i="1"/>
  <c r="KW254" i="1"/>
  <c r="I254" i="1"/>
  <c r="U254" i="1"/>
  <c r="DY254" i="1"/>
  <c r="CC254" i="1"/>
  <c r="HW254" i="1"/>
  <c r="CU254" i="1"/>
  <c r="IU254" i="1"/>
  <c r="FO254" i="1"/>
  <c r="JM254" i="1"/>
  <c r="LI254" i="1"/>
  <c r="GG254" i="1"/>
  <c r="KQ254" i="1"/>
  <c r="AG254" i="1"/>
  <c r="II254" i="1"/>
  <c r="DA254" i="1"/>
  <c r="GS254" i="1"/>
  <c r="JG254" i="1"/>
  <c r="EE254" i="1"/>
  <c r="FC254" i="1"/>
  <c r="O254" i="1"/>
  <c r="EK254" i="1"/>
  <c r="GM254" i="1"/>
  <c r="CI254" i="1"/>
  <c r="DG254" i="1"/>
  <c r="AY254" i="1"/>
  <c r="EW254" i="1"/>
  <c r="GA254" i="1"/>
  <c r="LO254" i="1"/>
  <c r="EQ254" i="1"/>
  <c r="DM254" i="1"/>
  <c r="DS254" i="1"/>
  <c r="FI254" i="1"/>
  <c r="BW254" i="1"/>
  <c r="LC254" i="1"/>
  <c r="KK254" i="1"/>
  <c r="IC254" i="1"/>
  <c r="BE254" i="1"/>
  <c r="BK254" i="1"/>
  <c r="CO254" i="1"/>
  <c r="BQ254" i="1"/>
  <c r="IO254" i="1"/>
  <c r="AM254" i="1"/>
  <c r="AA254" i="1"/>
  <c r="JY254" i="1"/>
  <c r="JA254" i="1"/>
  <c r="HK223" i="1"/>
  <c r="AS340" i="1"/>
  <c r="LV340" i="1"/>
  <c r="AA340" i="1"/>
  <c r="U340" i="1"/>
  <c r="BQ340" i="1"/>
  <c r="AY340" i="1"/>
  <c r="CO340" i="1"/>
  <c r="CU340" i="1"/>
  <c r="GG340" i="1"/>
  <c r="EE340" i="1"/>
  <c r="FO340" i="1"/>
  <c r="AG340" i="1"/>
  <c r="LO340" i="1"/>
  <c r="DS340" i="1"/>
  <c r="DG340" i="1"/>
  <c r="IO340" i="1"/>
  <c r="CC340" i="1"/>
  <c r="KQ340" i="1"/>
  <c r="DA340" i="1"/>
  <c r="CI340" i="1"/>
  <c r="FI340" i="1"/>
  <c r="O340" i="1"/>
  <c r="FU340" i="1"/>
  <c r="LC340" i="1"/>
  <c r="IU340" i="1"/>
  <c r="JG340" i="1"/>
  <c r="II340" i="1"/>
  <c r="GS340" i="1"/>
  <c r="KW340" i="1"/>
  <c r="EQ340" i="1"/>
  <c r="JM340" i="1"/>
  <c r="LI340" i="1"/>
  <c r="AM340" i="1"/>
  <c r="BE340" i="1"/>
  <c r="BW340" i="1"/>
  <c r="KK340" i="1"/>
  <c r="DY340" i="1"/>
  <c r="I340" i="1"/>
  <c r="BK340" i="1"/>
  <c r="FC340" i="1"/>
  <c r="GA340" i="1"/>
  <c r="EW340" i="1"/>
  <c r="HW340" i="1"/>
  <c r="DM340" i="1"/>
  <c r="IC340" i="1"/>
  <c r="GM340" i="1"/>
  <c r="JA340" i="1"/>
  <c r="EK340" i="1"/>
  <c r="JY340" i="1"/>
  <c r="MG241" i="1"/>
  <c r="MF212" i="1"/>
  <c r="MT212" i="1"/>
  <c r="MI212" i="1"/>
  <c r="MT65" i="1"/>
  <c r="MF119" i="1"/>
  <c r="MG119" i="1"/>
  <c r="JT84" i="1"/>
  <c r="JS340" i="1"/>
  <c r="JU274" i="1"/>
  <c r="AS308" i="1"/>
  <c r="LV308" i="1"/>
  <c r="CI308" i="1"/>
  <c r="FU308" i="1"/>
  <c r="BE308" i="1"/>
  <c r="FC308" i="1"/>
  <c r="IU308" i="1"/>
  <c r="LI308" i="1"/>
  <c r="GM308" i="1"/>
  <c r="BW308" i="1"/>
  <c r="EQ308" i="1"/>
  <c r="GG308" i="1"/>
  <c r="BQ308" i="1"/>
  <c r="U308" i="1"/>
  <c r="KW308" i="1"/>
  <c r="KQ308" i="1"/>
  <c r="DY308" i="1"/>
  <c r="GA308" i="1"/>
  <c r="KK308" i="1"/>
  <c r="FO308" i="1"/>
  <c r="AY308" i="1"/>
  <c r="AM308" i="1"/>
  <c r="LC308" i="1"/>
  <c r="FI308" i="1"/>
  <c r="O308" i="1"/>
  <c r="EE308" i="1"/>
  <c r="BK308" i="1"/>
  <c r="II308" i="1"/>
  <c r="GS308" i="1"/>
  <c r="HW308" i="1"/>
  <c r="JM308" i="1"/>
  <c r="DA308" i="1"/>
  <c r="DG308" i="1"/>
  <c r="JG308" i="1"/>
  <c r="DS308" i="1"/>
  <c r="EW308" i="1"/>
  <c r="AG308" i="1"/>
  <c r="IO308" i="1"/>
  <c r="CC308" i="1"/>
  <c r="I308" i="1"/>
  <c r="CU308" i="1"/>
  <c r="LO308" i="1"/>
  <c r="CO308" i="1"/>
  <c r="AA308" i="1"/>
  <c r="IC308" i="1"/>
  <c r="JA308" i="1"/>
  <c r="EK308" i="1"/>
  <c r="JY308" i="1"/>
  <c r="DM308" i="1"/>
  <c r="LV62" i="1"/>
  <c r="AS62" i="1"/>
  <c r="LC62" i="1"/>
  <c r="KW62" i="1"/>
  <c r="EE62" i="1"/>
  <c r="AG62" i="1"/>
  <c r="JM62" i="1"/>
  <c r="DA62" i="1"/>
  <c r="U62" i="1"/>
  <c r="BQ62" i="1"/>
  <c r="IC62" i="1"/>
  <c r="IU62" i="1"/>
  <c r="DG62" i="1"/>
  <c r="EQ62" i="1"/>
  <c r="IO62" i="1"/>
  <c r="CC62" i="1"/>
  <c r="JA62" i="1"/>
  <c r="KK62" i="1"/>
  <c r="AY62" i="1"/>
  <c r="O62" i="1"/>
  <c r="GA62" i="1"/>
  <c r="KQ62" i="1"/>
  <c r="DM62" i="1"/>
  <c r="FI62" i="1"/>
  <c r="HW62" i="1"/>
  <c r="CI62" i="1"/>
  <c r="FC62" i="1"/>
  <c r="LO62" i="1"/>
  <c r="FU62" i="1"/>
  <c r="BE62" i="1"/>
  <c r="GS62" i="1"/>
  <c r="GG62" i="1"/>
  <c r="JG62" i="1"/>
  <c r="DS62" i="1"/>
  <c r="CO62" i="1"/>
  <c r="BK62" i="1"/>
  <c r="DY62" i="1"/>
  <c r="I62" i="1"/>
  <c r="GM62" i="1"/>
  <c r="LI62" i="1"/>
  <c r="CU62" i="1"/>
  <c r="II62" i="1"/>
  <c r="BW62" i="1"/>
  <c r="AA62" i="1"/>
  <c r="AM62" i="1"/>
  <c r="EW62" i="1"/>
  <c r="FO62" i="1"/>
  <c r="EK62" i="1"/>
  <c r="JY62" i="1"/>
  <c r="LV44" i="1"/>
  <c r="AS44" i="1"/>
  <c r="JM44" i="1"/>
  <c r="DY44" i="1"/>
  <c r="GA44" i="1"/>
  <c r="LI44" i="1"/>
  <c r="LO44" i="1"/>
  <c r="U44" i="1"/>
  <c r="BW44" i="1"/>
  <c r="AG44" i="1"/>
  <c r="DA44" i="1"/>
  <c r="CI44" i="1"/>
  <c r="CO44" i="1"/>
  <c r="HW44" i="1"/>
  <c r="GM44" i="1"/>
  <c r="EW44" i="1"/>
  <c r="AM44" i="1"/>
  <c r="JG44" i="1"/>
  <c r="DS44" i="1"/>
  <c r="KQ44" i="1"/>
  <c r="AA44" i="1"/>
  <c r="BK44" i="1"/>
  <c r="AY44" i="1"/>
  <c r="IO44" i="1"/>
  <c r="CU44" i="1"/>
  <c r="O44" i="1"/>
  <c r="EK44" i="1"/>
  <c r="FC44" i="1"/>
  <c r="GG44" i="1"/>
  <c r="DG44" i="1"/>
  <c r="KW44" i="1"/>
  <c r="FU44" i="1"/>
  <c r="I44" i="1"/>
  <c r="BE44" i="1"/>
  <c r="IU44" i="1"/>
  <c r="GS44" i="1"/>
  <c r="KK44" i="1"/>
  <c r="II44" i="1"/>
  <c r="FI44" i="1"/>
  <c r="BQ44" i="1"/>
  <c r="EE44" i="1"/>
  <c r="CC44" i="1"/>
  <c r="EQ44" i="1"/>
  <c r="DM44" i="1"/>
  <c r="JA44" i="1"/>
  <c r="IC44" i="1"/>
  <c r="JY44" i="1"/>
  <c r="LC44" i="1"/>
  <c r="FO44" i="1"/>
  <c r="LV70" i="1"/>
  <c r="AS70" i="1"/>
  <c r="BK70" i="1"/>
  <c r="II70" i="1"/>
  <c r="DY70" i="1"/>
  <c r="KK70" i="1"/>
  <c r="EQ70" i="1"/>
  <c r="LO70" i="1"/>
  <c r="KQ70" i="1"/>
  <c r="CU70" i="1"/>
  <c r="O70" i="1"/>
  <c r="EE70" i="1"/>
  <c r="DA70" i="1"/>
  <c r="GA70" i="1"/>
  <c r="HW70" i="1"/>
  <c r="BW70" i="1"/>
  <c r="AG70" i="1"/>
  <c r="JM70" i="1"/>
  <c r="CI70" i="1"/>
  <c r="FC70" i="1"/>
  <c r="CO70" i="1"/>
  <c r="U70" i="1"/>
  <c r="FU70" i="1"/>
  <c r="GG70" i="1"/>
  <c r="IC70" i="1"/>
  <c r="IU70" i="1"/>
  <c r="KW70" i="1"/>
  <c r="CC70" i="1"/>
  <c r="GS70" i="1"/>
  <c r="FO70" i="1"/>
  <c r="AY70" i="1"/>
  <c r="AA70" i="1"/>
  <c r="GM70" i="1"/>
  <c r="BQ70" i="1"/>
  <c r="JG70" i="1"/>
  <c r="DG70" i="1"/>
  <c r="BE70" i="1"/>
  <c r="EW70" i="1"/>
  <c r="I70" i="1"/>
  <c r="DS70" i="1"/>
  <c r="AM70" i="1"/>
  <c r="LI70" i="1"/>
  <c r="FI70" i="1"/>
  <c r="IO70" i="1"/>
  <c r="DM70" i="1"/>
  <c r="EK70" i="1"/>
  <c r="JA70" i="1"/>
  <c r="JY70" i="1"/>
  <c r="LC70" i="1"/>
  <c r="LV200" i="1"/>
  <c r="AS200" i="1"/>
  <c r="BE200" i="1"/>
  <c r="CI200" i="1"/>
  <c r="DY200" i="1"/>
  <c r="FC200" i="1"/>
  <c r="BQ200" i="1"/>
  <c r="LO200" i="1"/>
  <c r="AM200" i="1"/>
  <c r="EK200" i="1"/>
  <c r="GG200" i="1"/>
  <c r="DG200" i="1"/>
  <c r="II200" i="1"/>
  <c r="IU200" i="1"/>
  <c r="GS200" i="1"/>
  <c r="LI200" i="1"/>
  <c r="IO200" i="1"/>
  <c r="EQ200" i="1"/>
  <c r="FU200" i="1"/>
  <c r="BW200" i="1"/>
  <c r="KW200" i="1"/>
  <c r="KK200" i="1"/>
  <c r="AY200" i="1"/>
  <c r="JM200" i="1"/>
  <c r="O200" i="1"/>
  <c r="U200" i="1"/>
  <c r="DS200" i="1"/>
  <c r="GA200" i="1"/>
  <c r="GM200" i="1"/>
  <c r="I200" i="1"/>
  <c r="FO200" i="1"/>
  <c r="HW200" i="1"/>
  <c r="DA200" i="1"/>
  <c r="EE200" i="1"/>
  <c r="KQ200" i="1"/>
  <c r="CC200" i="1"/>
  <c r="EW200" i="1"/>
  <c r="CO200" i="1"/>
  <c r="BK200" i="1"/>
  <c r="AA200" i="1"/>
  <c r="CU200" i="1"/>
  <c r="JG200" i="1"/>
  <c r="FI200" i="1"/>
  <c r="LC200" i="1"/>
  <c r="IC200" i="1"/>
  <c r="AG200" i="1"/>
  <c r="JA200" i="1"/>
  <c r="DM200" i="1"/>
  <c r="JY200" i="1"/>
  <c r="HK174" i="1"/>
  <c r="HM172" i="1" s="1"/>
  <c r="AS249" i="1"/>
  <c r="LV249" i="1"/>
  <c r="O249" i="1"/>
  <c r="IC249" i="1"/>
  <c r="HW249" i="1"/>
  <c r="U249" i="1"/>
  <c r="EW249" i="1"/>
  <c r="DG249" i="1"/>
  <c r="DM249" i="1"/>
  <c r="DY249" i="1"/>
  <c r="JM249" i="1"/>
  <c r="LO249" i="1"/>
  <c r="FU249" i="1"/>
  <c r="LI249" i="1"/>
  <c r="CI249" i="1"/>
  <c r="II249" i="1"/>
  <c r="FI249" i="1"/>
  <c r="AM249" i="1"/>
  <c r="AY249" i="1"/>
  <c r="IO249" i="1"/>
  <c r="KQ249" i="1"/>
  <c r="DA249" i="1"/>
  <c r="BE249" i="1"/>
  <c r="KK249" i="1"/>
  <c r="FC249" i="1"/>
  <c r="BK249" i="1"/>
  <c r="EQ249" i="1"/>
  <c r="GG249" i="1"/>
  <c r="GA249" i="1"/>
  <c r="GS249" i="1"/>
  <c r="CO249" i="1"/>
  <c r="AA249" i="1"/>
  <c r="LC249" i="1"/>
  <c r="BQ249" i="1"/>
  <c r="CC249" i="1"/>
  <c r="KW249" i="1"/>
  <c r="I249" i="1"/>
  <c r="IU249" i="1"/>
  <c r="JG249" i="1"/>
  <c r="AG249" i="1"/>
  <c r="BW249" i="1"/>
  <c r="DS249" i="1"/>
  <c r="CU249" i="1"/>
  <c r="EE249" i="1"/>
  <c r="GM249" i="1"/>
  <c r="FO249" i="1"/>
  <c r="EK249" i="1"/>
  <c r="JA249" i="1"/>
  <c r="JY249" i="1"/>
  <c r="HM105" i="1"/>
  <c r="LV24" i="1"/>
  <c r="AS24" i="1"/>
  <c r="GS24" i="1"/>
  <c r="O24" i="1"/>
  <c r="DA24" i="1"/>
  <c r="GM24" i="1"/>
  <c r="FC24" i="1"/>
  <c r="GG24" i="1"/>
  <c r="FO24" i="1"/>
  <c r="IC24" i="1"/>
  <c r="HW24" i="1"/>
  <c r="LI24" i="1"/>
  <c r="EW24" i="1"/>
  <c r="EK24" i="1"/>
  <c r="BE24" i="1"/>
  <c r="BW24" i="1"/>
  <c r="CC24" i="1"/>
  <c r="II24" i="1"/>
  <c r="CI24" i="1"/>
  <c r="JG24" i="1"/>
  <c r="U24" i="1"/>
  <c r="CO24" i="1"/>
  <c r="AY24" i="1"/>
  <c r="KK24" i="1"/>
  <c r="DS24" i="1"/>
  <c r="JM24" i="1"/>
  <c r="LO24" i="1"/>
  <c r="DG24" i="1"/>
  <c r="CU24" i="1"/>
  <c r="AM24" i="1"/>
  <c r="DY24" i="1"/>
  <c r="AG24" i="1"/>
  <c r="AA24" i="1"/>
  <c r="FU24" i="1"/>
  <c r="BK24" i="1"/>
  <c r="KW24" i="1"/>
  <c r="IU24" i="1"/>
  <c r="KQ24" i="1"/>
  <c r="IO24" i="1"/>
  <c r="GA24" i="1"/>
  <c r="EE24" i="1"/>
  <c r="I24" i="1"/>
  <c r="EQ24" i="1"/>
  <c r="BQ24" i="1"/>
  <c r="JA24" i="1"/>
  <c r="LC24" i="1"/>
  <c r="FI24" i="1"/>
  <c r="DM24" i="1"/>
  <c r="JY24" i="1"/>
  <c r="MG291" i="1"/>
  <c r="MF291" i="1"/>
  <c r="MF35" i="1"/>
  <c r="MK35" i="1"/>
  <c r="MH35" i="1"/>
  <c r="MI35" i="1"/>
  <c r="MW109" i="1"/>
  <c r="MF109" i="1"/>
  <c r="AS326" i="1"/>
  <c r="LV326" i="1"/>
  <c r="HW326" i="1"/>
  <c r="CI326" i="1"/>
  <c r="LO326" i="1"/>
  <c r="DM326" i="1"/>
  <c r="U326" i="1"/>
  <c r="AA326" i="1"/>
  <c r="IO326" i="1"/>
  <c r="II326" i="1"/>
  <c r="CU326" i="1"/>
  <c r="I326" i="1"/>
  <c r="JA326" i="1"/>
  <c r="GA326" i="1"/>
  <c r="BK326" i="1"/>
  <c r="BQ326" i="1"/>
  <c r="JM326" i="1"/>
  <c r="AG326" i="1"/>
  <c r="GG326" i="1"/>
  <c r="FU326" i="1"/>
  <c r="LI326" i="1"/>
  <c r="GM326" i="1"/>
  <c r="BW326" i="1"/>
  <c r="O326" i="1"/>
  <c r="IC326" i="1"/>
  <c r="FI326" i="1"/>
  <c r="KW326" i="1"/>
  <c r="EE326" i="1"/>
  <c r="LC326" i="1"/>
  <c r="FC326" i="1"/>
  <c r="DY326" i="1"/>
  <c r="DA326" i="1"/>
  <c r="AM326" i="1"/>
  <c r="KK326" i="1"/>
  <c r="FO326" i="1"/>
  <c r="AY326" i="1"/>
  <c r="GS326" i="1"/>
  <c r="CO326" i="1"/>
  <c r="IU326" i="1"/>
  <c r="DG326" i="1"/>
  <c r="CC326" i="1"/>
  <c r="JG326" i="1"/>
  <c r="KQ326" i="1"/>
  <c r="DS326" i="1"/>
  <c r="BE326" i="1"/>
  <c r="EW326" i="1"/>
  <c r="EQ326" i="1"/>
  <c r="EK326" i="1"/>
  <c r="JY326" i="1"/>
  <c r="AS275" i="1"/>
  <c r="LV275" i="1"/>
  <c r="JA275" i="1"/>
  <c r="IU275" i="1"/>
  <c r="DG275" i="1"/>
  <c r="JM275" i="1"/>
  <c r="DA275" i="1"/>
  <c r="BQ275" i="1"/>
  <c r="KK275" i="1"/>
  <c r="FO275" i="1"/>
  <c r="AY275" i="1"/>
  <c r="FI275" i="1"/>
  <c r="HW275" i="1"/>
  <c r="CI275" i="1"/>
  <c r="IO275" i="1"/>
  <c r="CC275" i="1"/>
  <c r="FC275" i="1"/>
  <c r="IC275" i="1"/>
  <c r="JG275" i="1"/>
  <c r="DS275" i="1"/>
  <c r="LO275" i="1"/>
  <c r="GS275" i="1"/>
  <c r="EQ275" i="1"/>
  <c r="CO275" i="1"/>
  <c r="GA275" i="1"/>
  <c r="BK275" i="1"/>
  <c r="ML274" i="1" s="1"/>
  <c r="I275" i="1"/>
  <c r="O275" i="1"/>
  <c r="EW275" i="1"/>
  <c r="AG275" i="1"/>
  <c r="U275" i="1"/>
  <c r="FU275" i="1"/>
  <c r="BE275" i="1"/>
  <c r="AA275" i="1"/>
  <c r="GG275" i="1"/>
  <c r="II275" i="1"/>
  <c r="CU275" i="1"/>
  <c r="LC275" i="1"/>
  <c r="KW275" i="1"/>
  <c r="EE275" i="1"/>
  <c r="AM275" i="1"/>
  <c r="KQ275" i="1"/>
  <c r="DY275" i="1"/>
  <c r="DM275" i="1"/>
  <c r="BW275" i="1"/>
  <c r="LI275" i="1"/>
  <c r="GM275" i="1"/>
  <c r="EK275" i="1"/>
  <c r="JY275" i="1"/>
  <c r="AS251" i="1"/>
  <c r="LV251" i="1"/>
  <c r="DA251" i="1"/>
  <c r="FO251" i="1"/>
  <c r="LO251" i="1"/>
  <c r="LI251" i="1"/>
  <c r="EE251" i="1"/>
  <c r="DY251" i="1"/>
  <c r="GM251" i="1"/>
  <c r="IO251" i="1"/>
  <c r="BE251" i="1"/>
  <c r="CU251" i="1"/>
  <c r="EQ251" i="1"/>
  <c r="GA251" i="1"/>
  <c r="O251" i="1"/>
  <c r="FI251" i="1"/>
  <c r="CI251" i="1"/>
  <c r="IU251" i="1"/>
  <c r="KK251" i="1"/>
  <c r="CC251" i="1"/>
  <c r="DS251" i="1"/>
  <c r="BQ251" i="1"/>
  <c r="KW251" i="1"/>
  <c r="BK251" i="1"/>
  <c r="AY251" i="1"/>
  <c r="AM251" i="1"/>
  <c r="HW251" i="1"/>
  <c r="DG251" i="1"/>
  <c r="II251" i="1"/>
  <c r="I251" i="1"/>
  <c r="FU251" i="1"/>
  <c r="AA251" i="1"/>
  <c r="AG251" i="1"/>
  <c r="EW251" i="1"/>
  <c r="JM251" i="1"/>
  <c r="DM251" i="1"/>
  <c r="U251" i="1"/>
  <c r="BW251" i="1"/>
  <c r="FC251" i="1"/>
  <c r="KQ251" i="1"/>
  <c r="GG251" i="1"/>
  <c r="CO251" i="1"/>
  <c r="IC251" i="1"/>
  <c r="JG251" i="1"/>
  <c r="GS251" i="1"/>
  <c r="EK251" i="1"/>
  <c r="LC251" i="1"/>
  <c r="JA251" i="1"/>
  <c r="JY251" i="1"/>
  <c r="AS94" i="1"/>
  <c r="LV94" i="1"/>
  <c r="GG94" i="1"/>
  <c r="IU94" i="1"/>
  <c r="DG94" i="1"/>
  <c r="GS94" i="1"/>
  <c r="O94" i="1"/>
  <c r="FI94" i="1"/>
  <c r="KQ94" i="1"/>
  <c r="DY94" i="1"/>
  <c r="KK94" i="1"/>
  <c r="FO94" i="1"/>
  <c r="AY94" i="1"/>
  <c r="DM94" i="1"/>
  <c r="HW94" i="1"/>
  <c r="CI94" i="1"/>
  <c r="FC94" i="1"/>
  <c r="CO94" i="1"/>
  <c r="LO94" i="1"/>
  <c r="JM94" i="1"/>
  <c r="DA94" i="1"/>
  <c r="AA94" i="1"/>
  <c r="AM94" i="1"/>
  <c r="JG94" i="1"/>
  <c r="DS94" i="1"/>
  <c r="JA94" i="1"/>
  <c r="EE94" i="1"/>
  <c r="IC94" i="1"/>
  <c r="I94" i="1"/>
  <c r="BE94" i="1"/>
  <c r="BQ94" i="1"/>
  <c r="GA94" i="1"/>
  <c r="BK94" i="1"/>
  <c r="EW94" i="1"/>
  <c r="LC94" i="1"/>
  <c r="IO94" i="1"/>
  <c r="CC94" i="1"/>
  <c r="II94" i="1"/>
  <c r="CU94" i="1"/>
  <c r="AG94" i="1"/>
  <c r="KW94" i="1"/>
  <c r="U94" i="1"/>
  <c r="FU94" i="1"/>
  <c r="BW94" i="1"/>
  <c r="LI94" i="1"/>
  <c r="GM94" i="1"/>
  <c r="EQ94" i="1"/>
  <c r="JY94" i="1"/>
  <c r="EK94" i="1"/>
  <c r="LV59" i="1"/>
  <c r="AS59" i="1"/>
  <c r="JA59" i="1"/>
  <c r="IU59" i="1"/>
  <c r="DG59" i="1"/>
  <c r="U59" i="1"/>
  <c r="IO59" i="1"/>
  <c r="CC59" i="1"/>
  <c r="IC59" i="1"/>
  <c r="GG59" i="1"/>
  <c r="HW59" i="1"/>
  <c r="CI59" i="1"/>
  <c r="EW59" i="1"/>
  <c r="FC59" i="1"/>
  <c r="LO59" i="1"/>
  <c r="FU59" i="1"/>
  <c r="BE59" i="1"/>
  <c r="AA59" i="1"/>
  <c r="FI59" i="1"/>
  <c r="JG59" i="1"/>
  <c r="DS59" i="1"/>
  <c r="LC59" i="1"/>
  <c r="JM59" i="1"/>
  <c r="DM59" i="1"/>
  <c r="GA59" i="1"/>
  <c r="BK59" i="1"/>
  <c r="EQ59" i="1"/>
  <c r="KQ59" i="1"/>
  <c r="DY59" i="1"/>
  <c r="AM59" i="1"/>
  <c r="CO59" i="1"/>
  <c r="II59" i="1"/>
  <c r="CU59" i="1"/>
  <c r="AG59" i="1"/>
  <c r="BQ59" i="1"/>
  <c r="KW59" i="1"/>
  <c r="EE59" i="1"/>
  <c r="DA59" i="1"/>
  <c r="I59" i="1"/>
  <c r="O59" i="1"/>
  <c r="GS59" i="1"/>
  <c r="GM59" i="1"/>
  <c r="LI59" i="1"/>
  <c r="BW59" i="1"/>
  <c r="KK59" i="1"/>
  <c r="AY59" i="1"/>
  <c r="JY59" i="1"/>
  <c r="FO59" i="1"/>
  <c r="EK59" i="1"/>
  <c r="AS91" i="1"/>
  <c r="LV91" i="1"/>
  <c r="DG91" i="1"/>
  <c r="KQ91" i="1"/>
  <c r="DY91" i="1"/>
  <c r="KW91" i="1"/>
  <c r="LI91" i="1"/>
  <c r="GM91" i="1"/>
  <c r="BW91" i="1"/>
  <c r="GG91" i="1"/>
  <c r="BK91" i="1"/>
  <c r="JM91" i="1"/>
  <c r="DA91" i="1"/>
  <c r="EW91" i="1"/>
  <c r="AA91" i="1"/>
  <c r="AM91" i="1"/>
  <c r="HW91" i="1"/>
  <c r="KK91" i="1"/>
  <c r="FO91" i="1"/>
  <c r="AY91" i="1"/>
  <c r="LC91" i="1"/>
  <c r="FI91" i="1"/>
  <c r="EQ91" i="1"/>
  <c r="GA91" i="1"/>
  <c r="BE91" i="1"/>
  <c r="GS91" i="1"/>
  <c r="CI91" i="1"/>
  <c r="U91" i="1"/>
  <c r="O91" i="1"/>
  <c r="II91" i="1"/>
  <c r="AG91" i="1"/>
  <c r="IU91" i="1"/>
  <c r="IO91" i="1"/>
  <c r="CC91" i="1"/>
  <c r="EE91" i="1"/>
  <c r="JG91" i="1"/>
  <c r="DS91" i="1"/>
  <c r="I91" i="1"/>
  <c r="FC91" i="1"/>
  <c r="FU91" i="1"/>
  <c r="LO91" i="1"/>
  <c r="CU91" i="1"/>
  <c r="CO91" i="1"/>
  <c r="BQ91" i="1"/>
  <c r="IC91" i="1"/>
  <c r="JA91" i="1"/>
  <c r="EK91" i="1"/>
  <c r="DM91" i="1"/>
  <c r="JY91" i="1"/>
  <c r="LV25" i="1"/>
  <c r="AS25" i="1"/>
  <c r="JM25" i="1"/>
  <c r="AM25" i="1"/>
  <c r="GS25" i="1"/>
  <c r="IO25" i="1"/>
  <c r="FI25" i="1"/>
  <c r="HW25" i="1"/>
  <c r="CO25" i="1"/>
  <c r="DY25" i="1"/>
  <c r="U25" i="1"/>
  <c r="O25" i="1"/>
  <c r="CI25" i="1"/>
  <c r="FC25" i="1"/>
  <c r="EE25" i="1"/>
  <c r="AG25" i="1"/>
  <c r="BW25" i="1"/>
  <c r="EW25" i="1"/>
  <c r="DS25" i="1"/>
  <c r="LI25" i="1"/>
  <c r="BK25" i="1"/>
  <c r="KK25" i="1"/>
  <c r="LO25" i="1"/>
  <c r="AA25" i="1"/>
  <c r="EK25" i="1"/>
  <c r="CC25" i="1"/>
  <c r="IU25" i="1"/>
  <c r="BE25" i="1"/>
  <c r="II25" i="1"/>
  <c r="JG25" i="1"/>
  <c r="FU25" i="1"/>
  <c r="CU25" i="1"/>
  <c r="KQ25" i="1"/>
  <c r="KW25" i="1"/>
  <c r="DA25" i="1"/>
  <c r="FO25" i="1"/>
  <c r="GA25" i="1"/>
  <c r="GG25" i="1"/>
  <c r="EQ25" i="1"/>
  <c r="AY25" i="1"/>
  <c r="I25" i="1"/>
  <c r="DG25" i="1"/>
  <c r="LC25" i="1"/>
  <c r="IC25" i="1"/>
  <c r="DM25" i="1"/>
  <c r="BQ25" i="1"/>
  <c r="GM25" i="1"/>
  <c r="JA25" i="1"/>
  <c r="JY25" i="1"/>
  <c r="LV79" i="1"/>
  <c r="KW79" i="1"/>
  <c r="AS79" i="1"/>
  <c r="DG79" i="1"/>
  <c r="FI79" i="1"/>
  <c r="II79" i="1"/>
  <c r="IO79" i="1"/>
  <c r="BW79" i="1"/>
  <c r="EW79" i="1"/>
  <c r="BE79" i="1"/>
  <c r="AM79" i="1"/>
  <c r="KQ79" i="1"/>
  <c r="O79" i="1"/>
  <c r="FC79" i="1"/>
  <c r="CU79" i="1"/>
  <c r="LI79" i="1"/>
  <c r="EK79" i="1"/>
  <c r="DS79" i="1"/>
  <c r="BK79" i="1"/>
  <c r="LO79" i="1"/>
  <c r="IU79" i="1"/>
  <c r="CC79" i="1"/>
  <c r="GM79" i="1"/>
  <c r="BQ79" i="1"/>
  <c r="JG79" i="1"/>
  <c r="DY79" i="1"/>
  <c r="DA79" i="1"/>
  <c r="FU79" i="1"/>
  <c r="AA79" i="1"/>
  <c r="HW79" i="1"/>
  <c r="GS79" i="1"/>
  <c r="U79" i="1"/>
  <c r="AG79" i="1"/>
  <c r="I79" i="1"/>
  <c r="JM79" i="1"/>
  <c r="EE79" i="1"/>
  <c r="CI79" i="1"/>
  <c r="GG79" i="1"/>
  <c r="KK79" i="1"/>
  <c r="AY79" i="1"/>
  <c r="GA79" i="1"/>
  <c r="CO79" i="1"/>
  <c r="EQ79" i="1"/>
  <c r="FO79" i="1"/>
  <c r="IC79" i="1"/>
  <c r="JY79" i="1"/>
  <c r="JA79" i="1"/>
  <c r="DM79" i="1"/>
  <c r="LC79" i="1"/>
  <c r="LV76" i="1"/>
  <c r="AS76" i="1"/>
  <c r="KW76" i="1"/>
  <c r="EQ76" i="1"/>
  <c r="JG76" i="1"/>
  <c r="HW76" i="1"/>
  <c r="GG76" i="1"/>
  <c r="U76" i="1"/>
  <c r="KK76" i="1"/>
  <c r="FC76" i="1"/>
  <c r="O76" i="1"/>
  <c r="CI76" i="1"/>
  <c r="BQ76" i="1"/>
  <c r="II76" i="1"/>
  <c r="GA76" i="1"/>
  <c r="DG76" i="1"/>
  <c r="LO76" i="1"/>
  <c r="AM76" i="1"/>
  <c r="AY76" i="1"/>
  <c r="BE76" i="1"/>
  <c r="IO76" i="1"/>
  <c r="LI76" i="1"/>
  <c r="KQ76" i="1"/>
  <c r="IU76" i="1"/>
  <c r="FU76" i="1"/>
  <c r="BW76" i="1"/>
  <c r="EW76" i="1"/>
  <c r="CU76" i="1"/>
  <c r="AG76" i="1"/>
  <c r="DY76" i="1"/>
  <c r="BK76" i="1"/>
  <c r="GM76" i="1"/>
  <c r="CO76" i="1"/>
  <c r="IC76" i="1"/>
  <c r="AA76" i="1"/>
  <c r="FI76" i="1"/>
  <c r="I76" i="1"/>
  <c r="DS76" i="1"/>
  <c r="EE76" i="1"/>
  <c r="EK76" i="1"/>
  <c r="GS76" i="1"/>
  <c r="DA76" i="1"/>
  <c r="CC76" i="1"/>
  <c r="JM76" i="1"/>
  <c r="DM76" i="1"/>
  <c r="JY76" i="1"/>
  <c r="JA76" i="1"/>
  <c r="FO76" i="1"/>
  <c r="LC76" i="1"/>
  <c r="AS218" i="1"/>
  <c r="LV218" i="1"/>
  <c r="BE218" i="1"/>
  <c r="KW218" i="1"/>
  <c r="FU218" i="1"/>
  <c r="LI218" i="1"/>
  <c r="KQ218" i="1"/>
  <c r="FO218" i="1"/>
  <c r="I218" i="1"/>
  <c r="GS218" i="1"/>
  <c r="JM218" i="1"/>
  <c r="EE218" i="1"/>
  <c r="BK218" i="1"/>
  <c r="MW217" i="1" s="1"/>
  <c r="FI218" i="1"/>
  <c r="BQ218" i="1"/>
  <c r="IO218" i="1"/>
  <c r="BW218" i="1"/>
  <c r="HW218" i="1"/>
  <c r="EQ218" i="1"/>
  <c r="EW218" i="1"/>
  <c r="GA218" i="1"/>
  <c r="JG218" i="1"/>
  <c r="FC218" i="1"/>
  <c r="CI218" i="1"/>
  <c r="IC218" i="1"/>
  <c r="LC218" i="1"/>
  <c r="AY218" i="1"/>
  <c r="AA218" i="1"/>
  <c r="AC217" i="1" s="1"/>
  <c r="CC218" i="1"/>
  <c r="DG218" i="1"/>
  <c r="CO218" i="1"/>
  <c r="CU218" i="1"/>
  <c r="U218" i="1"/>
  <c r="DY218" i="1"/>
  <c r="AM218" i="1"/>
  <c r="GM218" i="1"/>
  <c r="AG218" i="1"/>
  <c r="II218" i="1"/>
  <c r="IU218" i="1"/>
  <c r="O218" i="1"/>
  <c r="EK218" i="1"/>
  <c r="KK218" i="1"/>
  <c r="DA218" i="1"/>
  <c r="LO218" i="1"/>
  <c r="DS218" i="1"/>
  <c r="GG218" i="1"/>
  <c r="DM218" i="1"/>
  <c r="JA218" i="1"/>
  <c r="JY218" i="1"/>
  <c r="LV207" i="1"/>
  <c r="AS207" i="1"/>
  <c r="AG207" i="1"/>
  <c r="IO207" i="1"/>
  <c r="DA207" i="1"/>
  <c r="FO207" i="1"/>
  <c r="FC207" i="1"/>
  <c r="KW207" i="1"/>
  <c r="EQ207" i="1"/>
  <c r="HW207" i="1"/>
  <c r="AA207" i="1"/>
  <c r="II207" i="1"/>
  <c r="BW207" i="1"/>
  <c r="GM207" i="1"/>
  <c r="DY207" i="1"/>
  <c r="FU207" i="1"/>
  <c r="GG207" i="1"/>
  <c r="AM207" i="1"/>
  <c r="JM207" i="1"/>
  <c r="IC207" i="1"/>
  <c r="EW207" i="1"/>
  <c r="JG207" i="1"/>
  <c r="EK207" i="1"/>
  <c r="JA207" i="1"/>
  <c r="AY207" i="1"/>
  <c r="O207" i="1"/>
  <c r="DG207" i="1"/>
  <c r="IU207" i="1"/>
  <c r="U207" i="1"/>
  <c r="CI207" i="1"/>
  <c r="BQ207" i="1"/>
  <c r="KQ207" i="1"/>
  <c r="I207" i="1"/>
  <c r="CO207" i="1"/>
  <c r="BK207" i="1"/>
  <c r="LO207" i="1"/>
  <c r="GA207" i="1"/>
  <c r="LI207" i="1"/>
  <c r="EE207" i="1"/>
  <c r="CU207" i="1"/>
  <c r="CC207" i="1"/>
  <c r="KK207" i="1"/>
  <c r="GS207" i="1"/>
  <c r="BE207" i="1"/>
  <c r="DS207" i="1"/>
  <c r="FI207" i="1"/>
  <c r="LC207" i="1"/>
  <c r="DM207" i="1"/>
  <c r="JY207" i="1"/>
  <c r="AS234" i="1"/>
  <c r="LV234" i="1"/>
  <c r="EQ234" i="1"/>
  <c r="CO234" i="1"/>
  <c r="FC234" i="1"/>
  <c r="HW234" i="1"/>
  <c r="BK234" i="1"/>
  <c r="CI234" i="1"/>
  <c r="LI234" i="1"/>
  <c r="AY234" i="1"/>
  <c r="IU234" i="1"/>
  <c r="DG234" i="1"/>
  <c r="BE234" i="1"/>
  <c r="BW234" i="1"/>
  <c r="KW234" i="1"/>
  <c r="EW234" i="1"/>
  <c r="LO234" i="1"/>
  <c r="IC234" i="1"/>
  <c r="EE234" i="1"/>
  <c r="KQ234" i="1"/>
  <c r="DA234" i="1"/>
  <c r="CU234" i="1"/>
  <c r="AG234" i="1"/>
  <c r="KK234" i="1"/>
  <c r="FO234" i="1"/>
  <c r="U234" i="1"/>
  <c r="GS234" i="1"/>
  <c r="LC234" i="1"/>
  <c r="FU234" i="1"/>
  <c r="DS234" i="1"/>
  <c r="GG234" i="1"/>
  <c r="JG234" i="1"/>
  <c r="CC234" i="1"/>
  <c r="GA234" i="1"/>
  <c r="I234" i="1"/>
  <c r="JA234" i="1"/>
  <c r="IO234" i="1"/>
  <c r="EK234" i="1"/>
  <c r="DY234" i="1"/>
  <c r="O234" i="1"/>
  <c r="JM234" i="1"/>
  <c r="AA234" i="1"/>
  <c r="II234" i="1"/>
  <c r="BQ234" i="1"/>
  <c r="AM234" i="1"/>
  <c r="GM234" i="1"/>
  <c r="FI234" i="1"/>
  <c r="DM234" i="1"/>
  <c r="JY234" i="1"/>
  <c r="HK189" i="1"/>
  <c r="LV287" i="1"/>
  <c r="AS287" i="1"/>
  <c r="GM287" i="1"/>
  <c r="DY287" i="1"/>
  <c r="IU287" i="1"/>
  <c r="AG287" i="1"/>
  <c r="FO287" i="1"/>
  <c r="CO287" i="1"/>
  <c r="II287" i="1"/>
  <c r="LO287" i="1"/>
  <c r="CC287" i="1"/>
  <c r="BK287" i="1"/>
  <c r="BW287" i="1"/>
  <c r="DG287" i="1"/>
  <c r="AM287" i="1"/>
  <c r="CU287" i="1"/>
  <c r="EW287" i="1"/>
  <c r="FI287" i="1"/>
  <c r="AY287" i="1"/>
  <c r="HW287" i="1"/>
  <c r="BE287" i="1"/>
  <c r="JG287" i="1"/>
  <c r="U287" i="1"/>
  <c r="KQ287" i="1"/>
  <c r="O287" i="1"/>
  <c r="EE287" i="1"/>
  <c r="IC287" i="1"/>
  <c r="I287" i="1"/>
  <c r="DA287" i="1"/>
  <c r="CI287" i="1"/>
  <c r="GG287" i="1"/>
  <c r="FC287" i="1"/>
  <c r="KK287" i="1"/>
  <c r="DS287" i="1"/>
  <c r="LC287" i="1"/>
  <c r="LI287" i="1"/>
  <c r="EQ287" i="1"/>
  <c r="JM287" i="1"/>
  <c r="IO287" i="1"/>
  <c r="KW287" i="1"/>
  <c r="FU287" i="1"/>
  <c r="BQ287" i="1"/>
  <c r="GA287" i="1"/>
  <c r="AA287" i="1"/>
  <c r="GS287" i="1"/>
  <c r="DM287" i="1"/>
  <c r="EK287" i="1"/>
  <c r="JA287" i="1"/>
  <c r="JY287" i="1"/>
  <c r="AS186" i="1"/>
  <c r="LV186" i="1"/>
  <c r="II186" i="1"/>
  <c r="EQ186" i="1"/>
  <c r="GG186" i="1"/>
  <c r="I186" i="1"/>
  <c r="GM186" i="1"/>
  <c r="CC186" i="1"/>
  <c r="HW186" i="1"/>
  <c r="AY186" i="1"/>
  <c r="GA186" i="1"/>
  <c r="FI186" i="1"/>
  <c r="EE186" i="1"/>
  <c r="IU186" i="1"/>
  <c r="CU186" i="1"/>
  <c r="DS186" i="1"/>
  <c r="EK186" i="1"/>
  <c r="KQ186" i="1"/>
  <c r="DG186" i="1"/>
  <c r="IO186" i="1"/>
  <c r="BE186" i="1"/>
  <c r="LC186" i="1"/>
  <c r="IC186" i="1"/>
  <c r="CI186" i="1"/>
  <c r="CO186" i="1"/>
  <c r="FU186" i="1"/>
  <c r="LI186" i="1"/>
  <c r="O186" i="1"/>
  <c r="DA186" i="1"/>
  <c r="LO186" i="1"/>
  <c r="BW186" i="1"/>
  <c r="JM186" i="1"/>
  <c r="FC186" i="1"/>
  <c r="BK186" i="1"/>
  <c r="BQ186" i="1"/>
  <c r="EW186" i="1"/>
  <c r="FO186" i="1"/>
  <c r="KK186" i="1"/>
  <c r="AM186" i="1"/>
  <c r="DY186" i="1"/>
  <c r="JG186" i="1"/>
  <c r="KW186" i="1"/>
  <c r="GS186" i="1"/>
  <c r="U186" i="1"/>
  <c r="AA186" i="1"/>
  <c r="AG186" i="1"/>
  <c r="DM186" i="1"/>
  <c r="JA186" i="1"/>
  <c r="JY186" i="1"/>
  <c r="LV98" i="1"/>
  <c r="LI98" i="1"/>
  <c r="AS98" i="1"/>
  <c r="IU98" i="1"/>
  <c r="AY98" i="1"/>
  <c r="FU98" i="1"/>
  <c r="HW98" i="1"/>
  <c r="U98" i="1"/>
  <c r="DG98" i="1"/>
  <c r="DS98" i="1"/>
  <c r="DY98" i="1"/>
  <c r="KK98" i="1"/>
  <c r="GM98" i="1"/>
  <c r="EK98" i="1"/>
  <c r="BE98" i="1"/>
  <c r="CI98" i="1"/>
  <c r="BW98" i="1"/>
  <c r="AA98" i="1"/>
  <c r="AG98" i="1"/>
  <c r="GA98" i="1"/>
  <c r="O98" i="1"/>
  <c r="IO98" i="1"/>
  <c r="AM98" i="1"/>
  <c r="JM98" i="1"/>
  <c r="EW98" i="1"/>
  <c r="KW98" i="1"/>
  <c r="IC98" i="1"/>
  <c r="CO98" i="1"/>
  <c r="BK98" i="1"/>
  <c r="KQ98" i="1"/>
  <c r="DA98" i="1"/>
  <c r="LO98" i="1"/>
  <c r="FO98" i="1"/>
  <c r="EQ98" i="1"/>
  <c r="GG98" i="1"/>
  <c r="JG98" i="1"/>
  <c r="CC98" i="1"/>
  <c r="GS98" i="1"/>
  <c r="II98" i="1"/>
  <c r="I98" i="1"/>
  <c r="CU98" i="1"/>
  <c r="FC98" i="1"/>
  <c r="EE98" i="1"/>
  <c r="DM98" i="1"/>
  <c r="LC98" i="1"/>
  <c r="JA98" i="1"/>
  <c r="BQ98" i="1"/>
  <c r="JY98" i="1"/>
  <c r="FI98" i="1"/>
  <c r="LV69" i="1"/>
  <c r="AS69" i="1"/>
  <c r="KK69" i="1"/>
  <c r="BE69" i="1"/>
  <c r="JG69" i="1"/>
  <c r="GG69" i="1"/>
  <c r="JM69" i="1"/>
  <c r="AG69" i="1"/>
  <c r="IU69" i="1"/>
  <c r="I69" i="1"/>
  <c r="O69" i="1"/>
  <c r="EQ69" i="1"/>
  <c r="U69" i="1"/>
  <c r="LO69" i="1"/>
  <c r="FU69" i="1"/>
  <c r="DA69" i="1"/>
  <c r="BW69" i="1"/>
  <c r="KQ69" i="1"/>
  <c r="IO69" i="1"/>
  <c r="DS69" i="1"/>
  <c r="AY69" i="1"/>
  <c r="DM69" i="1"/>
  <c r="FI69" i="1"/>
  <c r="FC69" i="1"/>
  <c r="EW69" i="1"/>
  <c r="AA69" i="1"/>
  <c r="CO69" i="1"/>
  <c r="KW69" i="1"/>
  <c r="DY69" i="1"/>
  <c r="CI69" i="1"/>
  <c r="BQ69" i="1"/>
  <c r="GA69" i="1"/>
  <c r="EE69" i="1"/>
  <c r="II69" i="1"/>
  <c r="LI69" i="1"/>
  <c r="CC69" i="1"/>
  <c r="BK69" i="1"/>
  <c r="CU69" i="1"/>
  <c r="DG69" i="1"/>
  <c r="GS69" i="1"/>
  <c r="AM69" i="1"/>
  <c r="HW69" i="1"/>
  <c r="IC69" i="1"/>
  <c r="FO69" i="1"/>
  <c r="JA69" i="1"/>
  <c r="LC69" i="1"/>
  <c r="EK69" i="1"/>
  <c r="JY69" i="1"/>
  <c r="GM69" i="1"/>
  <c r="LV199" i="1"/>
  <c r="AS199" i="1"/>
  <c r="CC199" i="1"/>
  <c r="DA199" i="1"/>
  <c r="DS199" i="1"/>
  <c r="BK199" i="1"/>
  <c r="GA199" i="1"/>
  <c r="JG199" i="1"/>
  <c r="GS199" i="1"/>
  <c r="EK199" i="1"/>
  <c r="LI199" i="1"/>
  <c r="IO199" i="1"/>
  <c r="FU199" i="1"/>
  <c r="EW199" i="1"/>
  <c r="EQ199" i="1"/>
  <c r="CI199" i="1"/>
  <c r="LO199" i="1"/>
  <c r="O199" i="1"/>
  <c r="KK199" i="1"/>
  <c r="HW199" i="1"/>
  <c r="II199" i="1"/>
  <c r="AA199" i="1"/>
  <c r="KW199" i="1"/>
  <c r="LC199" i="1"/>
  <c r="AG199" i="1"/>
  <c r="JM199" i="1"/>
  <c r="DG199" i="1"/>
  <c r="FC199" i="1"/>
  <c r="IU199" i="1"/>
  <c r="KQ199" i="1"/>
  <c r="DY199" i="1"/>
  <c r="EE199" i="1"/>
  <c r="U199" i="1"/>
  <c r="FO199" i="1"/>
  <c r="AY199" i="1"/>
  <c r="BW199" i="1"/>
  <c r="GM199" i="1"/>
  <c r="AM199" i="1"/>
  <c r="GG199" i="1"/>
  <c r="I199" i="1"/>
  <c r="BE199" i="1"/>
  <c r="CU199" i="1"/>
  <c r="CO199" i="1"/>
  <c r="IC199" i="1"/>
  <c r="DM199" i="1"/>
  <c r="FI199" i="1"/>
  <c r="JY199" i="1"/>
  <c r="JA199" i="1"/>
  <c r="BQ199" i="1"/>
  <c r="LV202" i="1"/>
  <c r="AS202" i="1"/>
  <c r="DA202" i="1"/>
  <c r="AA202" i="1"/>
  <c r="HW202" i="1"/>
  <c r="I202" i="1"/>
  <c r="GM202" i="1"/>
  <c r="CO202" i="1"/>
  <c r="LC202" i="1"/>
  <c r="EE202" i="1"/>
  <c r="IU202" i="1"/>
  <c r="BQ202" i="1"/>
  <c r="LO202" i="1"/>
  <c r="EW202" i="1"/>
  <c r="FO202" i="1"/>
  <c r="CU202" i="1"/>
  <c r="LI202" i="1"/>
  <c r="CI202" i="1"/>
  <c r="FC202" i="1"/>
  <c r="GG202" i="1"/>
  <c r="EQ202" i="1"/>
  <c r="JG202" i="1"/>
  <c r="BW202" i="1"/>
  <c r="DY202" i="1"/>
  <c r="IC202" i="1"/>
  <c r="KK202" i="1"/>
  <c r="II202" i="1"/>
  <c r="KQ202" i="1"/>
  <c r="GA202" i="1"/>
  <c r="CC202" i="1"/>
  <c r="JM202" i="1"/>
  <c r="AY202" i="1"/>
  <c r="IO202" i="1"/>
  <c r="GS202" i="1"/>
  <c r="BK202" i="1"/>
  <c r="KW202" i="1"/>
  <c r="DS202" i="1"/>
  <c r="BE202" i="1"/>
  <c r="AM202" i="1"/>
  <c r="FI202" i="1"/>
  <c r="DG202" i="1"/>
  <c r="EK202" i="1"/>
  <c r="FU202" i="1"/>
  <c r="AG202" i="1"/>
  <c r="U202" i="1"/>
  <c r="O202" i="1"/>
  <c r="JY202" i="1"/>
  <c r="DM202" i="1"/>
  <c r="JA202" i="1"/>
  <c r="LV242" i="1"/>
  <c r="AS242" i="1"/>
  <c r="FO242" i="1"/>
  <c r="LC242" i="1"/>
  <c r="FI242" i="1"/>
  <c r="LI242" i="1"/>
  <c r="AY242" i="1"/>
  <c r="GA242" i="1"/>
  <c r="BK242" i="1"/>
  <c r="MR241" i="1" s="1"/>
  <c r="AG242" i="1"/>
  <c r="GS242" i="1"/>
  <c r="KK242" i="1"/>
  <c r="JM242" i="1"/>
  <c r="DA242" i="1"/>
  <c r="LO242" i="1"/>
  <c r="JG242" i="1"/>
  <c r="KW242" i="1"/>
  <c r="EE242" i="1"/>
  <c r="II242" i="1"/>
  <c r="IO242" i="1"/>
  <c r="CC242" i="1"/>
  <c r="U242" i="1"/>
  <c r="BW242" i="1"/>
  <c r="IC242" i="1"/>
  <c r="CO242" i="1"/>
  <c r="EQ242" i="1"/>
  <c r="GM242" i="1"/>
  <c r="IU242" i="1"/>
  <c r="DG242" i="1"/>
  <c r="I242" i="1"/>
  <c r="DS242" i="1"/>
  <c r="FU242" i="1"/>
  <c r="BE242" i="1"/>
  <c r="AM242" i="1"/>
  <c r="GG242" i="1"/>
  <c r="BQ242" i="1"/>
  <c r="CU242" i="1"/>
  <c r="FC242" i="1"/>
  <c r="HW242" i="1"/>
  <c r="CI242" i="1"/>
  <c r="EW242" i="1"/>
  <c r="DY242" i="1"/>
  <c r="KQ242" i="1"/>
  <c r="O242" i="1"/>
  <c r="AA242" i="1"/>
  <c r="JA242" i="1"/>
  <c r="EK242" i="1"/>
  <c r="JY242" i="1"/>
  <c r="DM242" i="1"/>
  <c r="AS300" i="1"/>
  <c r="LV300" i="1"/>
  <c r="KQ300" i="1"/>
  <c r="DG300" i="1"/>
  <c r="AM300" i="1"/>
  <c r="GS300" i="1"/>
  <c r="O300" i="1"/>
  <c r="GG300" i="1"/>
  <c r="KW300" i="1"/>
  <c r="DS300" i="1"/>
  <c r="HW300" i="1"/>
  <c r="CI300" i="1"/>
  <c r="CU300" i="1"/>
  <c r="FC300" i="1"/>
  <c r="DM300" i="1"/>
  <c r="IO300" i="1"/>
  <c r="IC300" i="1"/>
  <c r="U300" i="1"/>
  <c r="LO300" i="1"/>
  <c r="BW300" i="1"/>
  <c r="BQ300" i="1"/>
  <c r="GA300" i="1"/>
  <c r="IU300" i="1"/>
  <c r="FU300" i="1"/>
  <c r="LI300" i="1"/>
  <c r="JM300" i="1"/>
  <c r="DY300" i="1"/>
  <c r="AG300" i="1"/>
  <c r="KK300" i="1"/>
  <c r="DA300" i="1"/>
  <c r="CO300" i="1"/>
  <c r="EW300" i="1"/>
  <c r="BK300" i="1"/>
  <c r="EK300" i="1"/>
  <c r="BE300" i="1"/>
  <c r="EE300" i="1"/>
  <c r="AA300" i="1"/>
  <c r="EQ300" i="1"/>
  <c r="JA300" i="1"/>
  <c r="CC300" i="1"/>
  <c r="LC300" i="1"/>
  <c r="FI300" i="1"/>
  <c r="I300" i="1"/>
  <c r="JG300" i="1"/>
  <c r="II300" i="1"/>
  <c r="AY300" i="1"/>
  <c r="FO300" i="1"/>
  <c r="GM300" i="1"/>
  <c r="JY300" i="1"/>
  <c r="AS329" i="1"/>
  <c r="LV329" i="1"/>
  <c r="LI329" i="1"/>
  <c r="CI329" i="1"/>
  <c r="BQ329" i="1"/>
  <c r="CC329" i="1"/>
  <c r="EQ329" i="1"/>
  <c r="BE329" i="1"/>
  <c r="I329" i="1"/>
  <c r="BK329" i="1"/>
  <c r="KQ329" i="1"/>
  <c r="KK329" i="1"/>
  <c r="LC329" i="1"/>
  <c r="JG329" i="1"/>
  <c r="IO329" i="1"/>
  <c r="FC329" i="1"/>
  <c r="FI329" i="1"/>
  <c r="II329" i="1"/>
  <c r="O329" i="1"/>
  <c r="CU329" i="1"/>
  <c r="DY329" i="1"/>
  <c r="IC329" i="1"/>
  <c r="GG329" i="1"/>
  <c r="GM329" i="1"/>
  <c r="LO329" i="1"/>
  <c r="AA329" i="1"/>
  <c r="AY329" i="1"/>
  <c r="JM329" i="1"/>
  <c r="IU329" i="1"/>
  <c r="GA329" i="1"/>
  <c r="EW329" i="1"/>
  <c r="GS329" i="1"/>
  <c r="EE329" i="1"/>
  <c r="FO329" i="1"/>
  <c r="HW329" i="1"/>
  <c r="EK329" i="1"/>
  <c r="BW329" i="1"/>
  <c r="FU329" i="1"/>
  <c r="DS329" i="1"/>
  <c r="CO329" i="1"/>
  <c r="DG329" i="1"/>
  <c r="KW329" i="1"/>
  <c r="DA329" i="1"/>
  <c r="U329" i="1"/>
  <c r="AM329" i="1"/>
  <c r="AG329" i="1"/>
  <c r="JA329" i="1"/>
  <c r="JY329" i="1"/>
  <c r="DM329" i="1"/>
  <c r="LV89" i="1"/>
  <c r="AS89" i="1"/>
  <c r="KQ89" i="1"/>
  <c r="CC89" i="1"/>
  <c r="BW89" i="1"/>
  <c r="IO89" i="1"/>
  <c r="EQ89" i="1"/>
  <c r="CI89" i="1"/>
  <c r="AA89" i="1"/>
  <c r="GG89" i="1"/>
  <c r="GA89" i="1"/>
  <c r="LI89" i="1"/>
  <c r="FU89" i="1"/>
  <c r="GS89" i="1"/>
  <c r="AY89" i="1"/>
  <c r="DG89" i="1"/>
  <c r="EW89" i="1"/>
  <c r="AG89" i="1"/>
  <c r="I89" i="1"/>
  <c r="AM89" i="1"/>
  <c r="BK89" i="1"/>
  <c r="LO89" i="1"/>
  <c r="IC89" i="1"/>
  <c r="KW89" i="1"/>
  <c r="BQ89" i="1"/>
  <c r="JG89" i="1"/>
  <c r="FI89" i="1"/>
  <c r="JM89" i="1"/>
  <c r="II89" i="1"/>
  <c r="U89" i="1"/>
  <c r="HW89" i="1"/>
  <c r="IU89" i="1"/>
  <c r="BE89" i="1"/>
  <c r="DY89" i="1"/>
  <c r="CO89" i="1"/>
  <c r="FC89" i="1"/>
  <c r="DS89" i="1"/>
  <c r="EE89" i="1"/>
  <c r="O89" i="1"/>
  <c r="EK89" i="1"/>
  <c r="KK89" i="1"/>
  <c r="CU89" i="1"/>
  <c r="DA89" i="1"/>
  <c r="JA89" i="1"/>
  <c r="JY89" i="1"/>
  <c r="DM89" i="1"/>
  <c r="GM89" i="1"/>
  <c r="FO89" i="1"/>
  <c r="LC89" i="1"/>
  <c r="LV317" i="1"/>
  <c r="AS317" i="1"/>
  <c r="KK317" i="1"/>
  <c r="CI317" i="1"/>
  <c r="BQ317" i="1"/>
  <c r="DM317" i="1"/>
  <c r="KQ317" i="1"/>
  <c r="EK317" i="1"/>
  <c r="EQ317" i="1"/>
  <c r="AG317" i="1"/>
  <c r="DG317" i="1"/>
  <c r="I317" i="1"/>
  <c r="FC317" i="1"/>
  <c r="BE317" i="1"/>
  <c r="JG317" i="1"/>
  <c r="CO317" i="1"/>
  <c r="U317" i="1"/>
  <c r="KW317" i="1"/>
  <c r="GM317" i="1"/>
  <c r="IU317" i="1"/>
  <c r="IC317" i="1"/>
  <c r="BK317" i="1"/>
  <c r="AM317" i="1"/>
  <c r="AY317" i="1"/>
  <c r="EE317" i="1"/>
  <c r="LC317" i="1"/>
  <c r="LO317" i="1"/>
  <c r="DS317" i="1"/>
  <c r="CU317" i="1"/>
  <c r="DA317" i="1"/>
  <c r="GG317" i="1"/>
  <c r="II317" i="1"/>
  <c r="IO317" i="1"/>
  <c r="FO317" i="1"/>
  <c r="CC317" i="1"/>
  <c r="EW317" i="1"/>
  <c r="DY317" i="1"/>
  <c r="JM317" i="1"/>
  <c r="FI317" i="1"/>
  <c r="GA317" i="1"/>
  <c r="GS317" i="1"/>
  <c r="BW317" i="1"/>
  <c r="O317" i="1"/>
  <c r="AA317" i="1"/>
  <c r="FU317" i="1"/>
  <c r="LI317" i="1"/>
  <c r="HW317" i="1"/>
  <c r="JY317" i="1"/>
  <c r="JA317" i="1"/>
  <c r="MT56" i="1"/>
  <c r="MJ314" i="1"/>
  <c r="MH314" i="1"/>
  <c r="MK314" i="1"/>
  <c r="MG314" i="1"/>
  <c r="MJ217" i="1"/>
  <c r="MT296" i="1"/>
  <c r="MJ296" i="1"/>
  <c r="MT211" i="1"/>
  <c r="MJ290" i="1"/>
  <c r="MN274" i="1"/>
  <c r="MF274" i="1"/>
  <c r="MR274" i="1"/>
  <c r="MP274" i="1"/>
  <c r="MG274" i="1"/>
  <c r="MG157" i="1"/>
  <c r="KF58" i="1"/>
  <c r="KG58" i="1"/>
  <c r="KG190" i="1"/>
  <c r="KF190" i="1"/>
  <c r="HS273" i="1"/>
  <c r="HR336" i="1"/>
  <c r="HS336" i="1"/>
  <c r="HS199" i="1"/>
  <c r="HR199" i="1"/>
  <c r="JU96" i="1"/>
  <c r="JT96" i="1"/>
  <c r="JU184" i="1"/>
  <c r="JT184" i="1"/>
  <c r="JU313" i="1"/>
  <c r="JU78" i="1"/>
  <c r="JT78" i="1"/>
  <c r="JT190" i="1"/>
  <c r="JU190" i="1"/>
  <c r="JT226" i="1"/>
  <c r="JU304" i="1"/>
  <c r="JT304" i="1"/>
  <c r="HS294" i="1"/>
  <c r="HR294" i="1"/>
  <c r="HS135" i="1"/>
  <c r="JU286" i="1"/>
  <c r="JT235" i="1"/>
  <c r="JU235" i="1"/>
  <c r="JU111" i="1"/>
  <c r="JT111" i="1"/>
  <c r="JT317" i="1"/>
  <c r="JU317" i="1"/>
  <c r="JU149" i="1"/>
  <c r="JT149" i="1"/>
  <c r="KG55" i="1"/>
  <c r="KF55" i="1"/>
  <c r="KF330" i="1"/>
  <c r="HS169" i="1"/>
  <c r="HR169" i="1"/>
  <c r="HR246" i="1"/>
  <c r="HS246" i="1"/>
  <c r="JU316" i="1"/>
  <c r="JT316" i="1"/>
  <c r="JU175" i="1"/>
  <c r="JT175" i="1"/>
  <c r="JU72" i="1"/>
  <c r="JT72" i="1"/>
  <c r="JT166" i="1"/>
  <c r="JU166" i="1"/>
  <c r="KG169" i="1"/>
  <c r="KF169" i="1"/>
  <c r="KG199" i="1"/>
  <c r="KF199" i="1"/>
  <c r="KG294" i="1"/>
  <c r="KF294" i="1"/>
  <c r="KG211" i="1"/>
  <c r="KF211" i="1"/>
  <c r="KF141" i="1"/>
  <c r="KG141" i="1"/>
  <c r="KG178" i="1"/>
  <c r="KF178" i="1"/>
  <c r="HS144" i="1"/>
  <c r="HR144" i="1"/>
  <c r="HS300" i="1"/>
  <c r="HR300" i="1"/>
  <c r="AS263" i="1"/>
  <c r="LV263" i="1"/>
  <c r="FU263" i="1"/>
  <c r="BE263" i="1"/>
  <c r="AM263" i="1"/>
  <c r="FC263" i="1"/>
  <c r="BK263" i="1"/>
  <c r="KK263" i="1"/>
  <c r="FO263" i="1"/>
  <c r="AY263" i="1"/>
  <c r="CI263" i="1"/>
  <c r="LC263" i="1"/>
  <c r="FI263" i="1"/>
  <c r="KQ263" i="1"/>
  <c r="DY263" i="1"/>
  <c r="EW263" i="1"/>
  <c r="IU263" i="1"/>
  <c r="JG263" i="1"/>
  <c r="DS263" i="1"/>
  <c r="O263" i="1"/>
  <c r="GS263" i="1"/>
  <c r="KW263" i="1"/>
  <c r="DG263" i="1"/>
  <c r="EE263" i="1"/>
  <c r="JM263" i="1"/>
  <c r="DA263" i="1"/>
  <c r="I263" i="1"/>
  <c r="GA263" i="1"/>
  <c r="II263" i="1"/>
  <c r="CU263" i="1"/>
  <c r="HW263" i="1"/>
  <c r="AG263" i="1"/>
  <c r="IC263" i="1"/>
  <c r="CO263" i="1"/>
  <c r="LO263" i="1"/>
  <c r="IO263" i="1"/>
  <c r="CC263" i="1"/>
  <c r="U263" i="1"/>
  <c r="LI263" i="1"/>
  <c r="GM263" i="1"/>
  <c r="BW263" i="1"/>
  <c r="AA263" i="1"/>
  <c r="BQ263" i="1"/>
  <c r="GG263" i="1"/>
  <c r="EQ263" i="1"/>
  <c r="EK263" i="1"/>
  <c r="DM263" i="1"/>
  <c r="JA263" i="1"/>
  <c r="JY263" i="1"/>
  <c r="LV230" i="1"/>
  <c r="AS230" i="1"/>
  <c r="IU230" i="1"/>
  <c r="DG230" i="1"/>
  <c r="I230" i="1"/>
  <c r="BQ230" i="1"/>
  <c r="FU230" i="1"/>
  <c r="BE230" i="1"/>
  <c r="EW230" i="1"/>
  <c r="GG230" i="1"/>
  <c r="JG230" i="1"/>
  <c r="DS230" i="1"/>
  <c r="HW230" i="1"/>
  <c r="CI230" i="1"/>
  <c r="GS230" i="1"/>
  <c r="IC230" i="1"/>
  <c r="AM230" i="1"/>
  <c r="KQ230" i="1"/>
  <c r="DY230" i="1"/>
  <c r="EQ230" i="1"/>
  <c r="DM230" i="1"/>
  <c r="II230" i="1"/>
  <c r="CU230" i="1"/>
  <c r="U230" i="1"/>
  <c r="JA230" i="1"/>
  <c r="GA230" i="1"/>
  <c r="BK230" i="1"/>
  <c r="LO230" i="1"/>
  <c r="FI230" i="1"/>
  <c r="AG230" i="1"/>
  <c r="JM230" i="1"/>
  <c r="DA230" i="1"/>
  <c r="AA230" i="1"/>
  <c r="LC230" i="1"/>
  <c r="LI230" i="1"/>
  <c r="GM230" i="1"/>
  <c r="BW230" i="1"/>
  <c r="KW230" i="1"/>
  <c r="EE230" i="1"/>
  <c r="CO230" i="1"/>
  <c r="IO230" i="1"/>
  <c r="CC230" i="1"/>
  <c r="O230" i="1"/>
  <c r="FO230" i="1"/>
  <c r="AY230" i="1"/>
  <c r="KK230" i="1"/>
  <c r="FC230" i="1"/>
  <c r="EK230" i="1"/>
  <c r="JY230" i="1"/>
  <c r="AS201" i="1"/>
  <c r="LV201" i="1"/>
  <c r="LI201" i="1"/>
  <c r="FI201" i="1"/>
  <c r="U201" i="1"/>
  <c r="AG201" i="1"/>
  <c r="BW201" i="1"/>
  <c r="EE201" i="1"/>
  <c r="I201" i="1"/>
  <c r="O201" i="1"/>
  <c r="EQ201" i="1"/>
  <c r="DY201" i="1"/>
  <c r="II201" i="1"/>
  <c r="LC201" i="1"/>
  <c r="FU201" i="1"/>
  <c r="KW201" i="1"/>
  <c r="DG201" i="1"/>
  <c r="FC201" i="1"/>
  <c r="KK201" i="1"/>
  <c r="KQ201" i="1"/>
  <c r="DA201" i="1"/>
  <c r="AY201" i="1"/>
  <c r="IC201" i="1"/>
  <c r="DS201" i="1"/>
  <c r="HW201" i="1"/>
  <c r="CU201" i="1"/>
  <c r="LO201" i="1"/>
  <c r="CO201" i="1"/>
  <c r="GA201" i="1"/>
  <c r="JG201" i="1"/>
  <c r="IU201" i="1"/>
  <c r="CI201" i="1"/>
  <c r="AM201" i="1"/>
  <c r="GG201" i="1"/>
  <c r="GS201" i="1"/>
  <c r="JM201" i="1"/>
  <c r="CC201" i="1"/>
  <c r="BQ201" i="1"/>
  <c r="AA201" i="1"/>
  <c r="BK201" i="1"/>
  <c r="EW201" i="1"/>
  <c r="IO201" i="1"/>
  <c r="BE201" i="1"/>
  <c r="DM201" i="1"/>
  <c r="JA201" i="1"/>
  <c r="EK201" i="1"/>
  <c r="JY201" i="1"/>
  <c r="FO201" i="1"/>
  <c r="GM201" i="1"/>
  <c r="AS173" i="1"/>
  <c r="LV173" i="1"/>
  <c r="CC173" i="1"/>
  <c r="II173" i="1"/>
  <c r="IO173" i="1"/>
  <c r="EK173" i="1"/>
  <c r="EW173" i="1"/>
  <c r="KQ173" i="1"/>
  <c r="O173" i="1"/>
  <c r="IC173" i="1"/>
  <c r="CO173" i="1"/>
  <c r="FI173" i="1"/>
  <c r="HW173" i="1"/>
  <c r="DA173" i="1"/>
  <c r="JG173" i="1"/>
  <c r="AA173" i="1"/>
  <c r="BE173" i="1"/>
  <c r="U173" i="1"/>
  <c r="AY173" i="1"/>
  <c r="LO173" i="1"/>
  <c r="EE173" i="1"/>
  <c r="DG173" i="1"/>
  <c r="DY173" i="1"/>
  <c r="I173" i="1"/>
  <c r="FU173" i="1"/>
  <c r="CU173" i="1"/>
  <c r="BW173" i="1"/>
  <c r="DS173" i="1"/>
  <c r="LI173" i="1"/>
  <c r="GA173" i="1"/>
  <c r="KW173" i="1"/>
  <c r="BQ173" i="1"/>
  <c r="JM173" i="1"/>
  <c r="CI173" i="1"/>
  <c r="AM173" i="1"/>
  <c r="EQ173" i="1"/>
  <c r="FC173" i="1"/>
  <c r="AG173" i="1"/>
  <c r="KK173" i="1"/>
  <c r="BK173" i="1"/>
  <c r="GG173" i="1"/>
  <c r="IU173" i="1"/>
  <c r="GS173" i="1"/>
  <c r="LC173" i="1"/>
  <c r="FO173" i="1"/>
  <c r="JY173" i="1"/>
  <c r="GM173" i="1"/>
  <c r="JA173" i="1"/>
  <c r="DM173" i="1"/>
  <c r="LV51" i="1"/>
  <c r="AS51" i="1"/>
  <c r="JG51" i="1"/>
  <c r="CO51" i="1"/>
  <c r="HW51" i="1"/>
  <c r="CI51" i="1"/>
  <c r="CU51" i="1"/>
  <c r="EQ51" i="1"/>
  <c r="GM51" i="1"/>
  <c r="GG51" i="1"/>
  <c r="I51" i="1"/>
  <c r="GA51" i="1"/>
  <c r="BK51" i="1"/>
  <c r="KK51" i="1"/>
  <c r="AY51" i="1"/>
  <c r="KQ51" i="1"/>
  <c r="DY51" i="1"/>
  <c r="EW51" i="1"/>
  <c r="FC51" i="1"/>
  <c r="DG51" i="1"/>
  <c r="FO51" i="1"/>
  <c r="DS51" i="1"/>
  <c r="KW51" i="1"/>
  <c r="EE51" i="1"/>
  <c r="AG51" i="1"/>
  <c r="II51" i="1"/>
  <c r="GS51" i="1"/>
  <c r="JM51" i="1"/>
  <c r="DA51" i="1"/>
  <c r="U51" i="1"/>
  <c r="AA51" i="1"/>
  <c r="LI51" i="1"/>
  <c r="BW51" i="1"/>
  <c r="IU51" i="1"/>
  <c r="LO51" i="1"/>
  <c r="BE51" i="1"/>
  <c r="IO51" i="1"/>
  <c r="FU51" i="1"/>
  <c r="CC51" i="1"/>
  <c r="AM51" i="1"/>
  <c r="O51" i="1"/>
  <c r="JA51" i="1"/>
  <c r="JY51" i="1"/>
  <c r="EK51" i="1"/>
  <c r="FI51" i="1"/>
  <c r="DM51" i="1"/>
  <c r="LC51" i="1"/>
  <c r="BQ51" i="1"/>
  <c r="IC51" i="1"/>
  <c r="LV81" i="1"/>
  <c r="KW81" i="1"/>
  <c r="AS81" i="1"/>
  <c r="II81" i="1"/>
  <c r="AY81" i="1"/>
  <c r="IU81" i="1"/>
  <c r="AM81" i="1"/>
  <c r="AG81" i="1"/>
  <c r="IO81" i="1"/>
  <c r="DG81" i="1"/>
  <c r="LO81" i="1"/>
  <c r="FU81" i="1"/>
  <c r="CI81" i="1"/>
  <c r="DA81" i="1"/>
  <c r="CU81" i="1"/>
  <c r="LC81" i="1"/>
  <c r="GA81" i="1"/>
  <c r="EW81" i="1"/>
  <c r="BE81" i="1"/>
  <c r="KQ81" i="1"/>
  <c r="AA81" i="1"/>
  <c r="HW81" i="1"/>
  <c r="EE81" i="1"/>
  <c r="FI81" i="1"/>
  <c r="KK81" i="1"/>
  <c r="BQ81" i="1"/>
  <c r="JM81" i="1"/>
  <c r="EK81" i="1"/>
  <c r="CC81" i="1"/>
  <c r="EQ81" i="1"/>
  <c r="O81" i="1"/>
  <c r="GS81" i="1"/>
  <c r="BW81" i="1"/>
  <c r="U81" i="1"/>
  <c r="GM81" i="1"/>
  <c r="FC81" i="1"/>
  <c r="BK81" i="1"/>
  <c r="JG81" i="1"/>
  <c r="GG81" i="1"/>
  <c r="FO81" i="1"/>
  <c r="LI81" i="1"/>
  <c r="CO81" i="1"/>
  <c r="DY81" i="1"/>
  <c r="DS81" i="1"/>
  <c r="I81" i="1"/>
  <c r="JA81" i="1"/>
  <c r="IC81" i="1"/>
  <c r="DM81" i="1"/>
  <c r="JY81" i="1"/>
  <c r="LV48" i="1"/>
  <c r="AS48" i="1"/>
  <c r="GM48" i="1"/>
  <c r="U48" i="1"/>
  <c r="EW48" i="1"/>
  <c r="EQ48" i="1"/>
  <c r="GA48" i="1"/>
  <c r="BK48" i="1"/>
  <c r="AA48" i="1"/>
  <c r="CU48" i="1"/>
  <c r="DS48" i="1"/>
  <c r="FC48" i="1"/>
  <c r="KW48" i="1"/>
  <c r="EE48" i="1"/>
  <c r="AM48" i="1"/>
  <c r="KK48" i="1"/>
  <c r="AY48" i="1"/>
  <c r="AG48" i="1"/>
  <c r="JM48" i="1"/>
  <c r="DA48" i="1"/>
  <c r="CI48" i="1"/>
  <c r="FO48" i="1"/>
  <c r="LI48" i="1"/>
  <c r="BW48" i="1"/>
  <c r="CO48" i="1"/>
  <c r="GS48" i="1"/>
  <c r="IU48" i="1"/>
  <c r="DG48" i="1"/>
  <c r="O48" i="1"/>
  <c r="II48" i="1"/>
  <c r="IO48" i="1"/>
  <c r="CC48" i="1"/>
  <c r="I48" i="1"/>
  <c r="JG48" i="1"/>
  <c r="GG48" i="1"/>
  <c r="HW48" i="1"/>
  <c r="LO48" i="1"/>
  <c r="BE48" i="1"/>
  <c r="KQ48" i="1"/>
  <c r="FU48" i="1"/>
  <c r="DY48" i="1"/>
  <c r="EK48" i="1"/>
  <c r="DM48" i="1"/>
  <c r="IC48" i="1"/>
  <c r="JA48" i="1"/>
  <c r="BQ48" i="1"/>
  <c r="LC48" i="1"/>
  <c r="FI48" i="1"/>
  <c r="JY48" i="1"/>
  <c r="LV64" i="1"/>
  <c r="AS64" i="1"/>
  <c r="IU64" i="1"/>
  <c r="IO64" i="1"/>
  <c r="CC64" i="1"/>
  <c r="KK64" i="1"/>
  <c r="FO64" i="1"/>
  <c r="AY64" i="1"/>
  <c r="AG64" i="1"/>
  <c r="FC64" i="1"/>
  <c r="KW64" i="1"/>
  <c r="GA64" i="1"/>
  <c r="LO64" i="1"/>
  <c r="FU64" i="1"/>
  <c r="BE64" i="1"/>
  <c r="I64" i="1"/>
  <c r="JG64" i="1"/>
  <c r="DS64" i="1"/>
  <c r="HW64" i="1"/>
  <c r="O64" i="1"/>
  <c r="CO64" i="1"/>
  <c r="CI64" i="1"/>
  <c r="DA64" i="1"/>
  <c r="AA64" i="1"/>
  <c r="GM64" i="1"/>
  <c r="EW64" i="1"/>
  <c r="EE64" i="1"/>
  <c r="KQ64" i="1"/>
  <c r="DY64" i="1"/>
  <c r="II64" i="1"/>
  <c r="CU64" i="1"/>
  <c r="EQ64" i="1"/>
  <c r="DG64" i="1"/>
  <c r="GG64" i="1"/>
  <c r="JM64" i="1"/>
  <c r="AM64" i="1"/>
  <c r="LI64" i="1"/>
  <c r="BW64" i="1"/>
  <c r="BK64" i="1"/>
  <c r="U64" i="1"/>
  <c r="GS64" i="1"/>
  <c r="DM64" i="1"/>
  <c r="EK64" i="1"/>
  <c r="LC64" i="1"/>
  <c r="IC64" i="1"/>
  <c r="FI64" i="1"/>
  <c r="JA64" i="1"/>
  <c r="BQ64" i="1"/>
  <c r="JY64" i="1"/>
  <c r="LV27" i="1"/>
  <c r="AS27" i="1"/>
  <c r="IO27" i="1"/>
  <c r="JG27" i="1"/>
  <c r="DY27" i="1"/>
  <c r="JM27" i="1"/>
  <c r="AA27" i="1"/>
  <c r="GS27" i="1"/>
  <c r="I27" i="1"/>
  <c r="GG27" i="1"/>
  <c r="GM27" i="1"/>
  <c r="LI27" i="1"/>
  <c r="CI27" i="1"/>
  <c r="IU27" i="1"/>
  <c r="FI27" i="1"/>
  <c r="HW27" i="1"/>
  <c r="EQ27" i="1"/>
  <c r="II27" i="1"/>
  <c r="KK27" i="1"/>
  <c r="BK27" i="1"/>
  <c r="CO27" i="1"/>
  <c r="KW27" i="1"/>
  <c r="EE27" i="1"/>
  <c r="CU27" i="1"/>
  <c r="DS27" i="1"/>
  <c r="AM27" i="1"/>
  <c r="BE27" i="1"/>
  <c r="GA27" i="1"/>
  <c r="AY27" i="1"/>
  <c r="AG27" i="1"/>
  <c r="FO27" i="1"/>
  <c r="O27" i="1"/>
  <c r="CC27" i="1"/>
  <c r="FU27" i="1"/>
  <c r="BW27" i="1"/>
  <c r="DG27" i="1"/>
  <c r="KQ27" i="1"/>
  <c r="FC27" i="1"/>
  <c r="EW27" i="1"/>
  <c r="U27" i="1"/>
  <c r="BQ27" i="1"/>
  <c r="DA27" i="1"/>
  <c r="LO27" i="1"/>
  <c r="JA27" i="1"/>
  <c r="LC27" i="1"/>
  <c r="IC27" i="1"/>
  <c r="DM27" i="1"/>
  <c r="EK27" i="1"/>
  <c r="JY27" i="1"/>
  <c r="LV115" i="1"/>
  <c r="AS115" i="1"/>
  <c r="GG115" i="1"/>
  <c r="II115" i="1"/>
  <c r="AG115" i="1"/>
  <c r="DA115" i="1"/>
  <c r="GS115" i="1"/>
  <c r="CO115" i="1"/>
  <c r="JM115" i="1"/>
  <c r="FC115" i="1"/>
  <c r="JA115" i="1"/>
  <c r="CI115" i="1"/>
  <c r="EK115" i="1"/>
  <c r="JG115" i="1"/>
  <c r="CC115" i="1"/>
  <c r="BK115" i="1"/>
  <c r="EQ115" i="1"/>
  <c r="KQ115" i="1"/>
  <c r="IC115" i="1"/>
  <c r="U115" i="1"/>
  <c r="EE115" i="1"/>
  <c r="GA115" i="1"/>
  <c r="LI115" i="1"/>
  <c r="IO115" i="1"/>
  <c r="DY115" i="1"/>
  <c r="LC115" i="1"/>
  <c r="FO115" i="1"/>
  <c r="KK115" i="1"/>
  <c r="CU115" i="1"/>
  <c r="FU115" i="1"/>
  <c r="LO115" i="1"/>
  <c r="I115" i="1"/>
  <c r="AM115" i="1"/>
  <c r="HW115" i="1"/>
  <c r="AY115" i="1"/>
  <c r="AA115" i="1"/>
  <c r="GM115" i="1"/>
  <c r="O115" i="1"/>
  <c r="BW115" i="1"/>
  <c r="DG115" i="1"/>
  <c r="FI115" i="1"/>
  <c r="EW115" i="1"/>
  <c r="IU115" i="1"/>
  <c r="DS115" i="1"/>
  <c r="KW115" i="1"/>
  <c r="BQ115" i="1"/>
  <c r="BE115" i="1"/>
  <c r="DM115" i="1"/>
  <c r="JY115" i="1"/>
  <c r="AS99" i="1"/>
  <c r="LV99" i="1"/>
  <c r="IU99" i="1"/>
  <c r="DY99" i="1"/>
  <c r="GA99" i="1"/>
  <c r="FI99" i="1"/>
  <c r="AG99" i="1"/>
  <c r="DS99" i="1"/>
  <c r="O99" i="1"/>
  <c r="FC99" i="1"/>
  <c r="CC99" i="1"/>
  <c r="GG99" i="1"/>
  <c r="LI99" i="1"/>
  <c r="CI99" i="1"/>
  <c r="DA99" i="1"/>
  <c r="AM99" i="1"/>
  <c r="CO99" i="1"/>
  <c r="FU99" i="1"/>
  <c r="JM99" i="1"/>
  <c r="GS99" i="1"/>
  <c r="IO99" i="1"/>
  <c r="BK99" i="1"/>
  <c r="IC99" i="1"/>
  <c r="BW99" i="1"/>
  <c r="DG99" i="1"/>
  <c r="EQ99" i="1"/>
  <c r="KW99" i="1"/>
  <c r="BQ99" i="1"/>
  <c r="EW99" i="1"/>
  <c r="EE99" i="1"/>
  <c r="JG99" i="1"/>
  <c r="AY99" i="1"/>
  <c r="KQ99" i="1"/>
  <c r="KK99" i="1"/>
  <c r="BE99" i="1"/>
  <c r="CU99" i="1"/>
  <c r="LO99" i="1"/>
  <c r="HW99" i="1"/>
  <c r="U99" i="1"/>
  <c r="II99" i="1"/>
  <c r="I99" i="1"/>
  <c r="AA99" i="1"/>
  <c r="FO99" i="1"/>
  <c r="DM99" i="1"/>
  <c r="JA99" i="1"/>
  <c r="EK99" i="1"/>
  <c r="LC99" i="1"/>
  <c r="GM99" i="1"/>
  <c r="JY99" i="1"/>
  <c r="AS163" i="1"/>
  <c r="LV163" i="1"/>
  <c r="BK163" i="1"/>
  <c r="LI163" i="1"/>
  <c r="DY163" i="1"/>
  <c r="AA163" i="1"/>
  <c r="GA163" i="1"/>
  <c r="FC163" i="1"/>
  <c r="IO163" i="1"/>
  <c r="CI163" i="1"/>
  <c r="DS163" i="1"/>
  <c r="U163" i="1"/>
  <c r="DG163" i="1"/>
  <c r="FI163" i="1"/>
  <c r="AM163" i="1"/>
  <c r="KK163" i="1"/>
  <c r="DA163" i="1"/>
  <c r="I163" i="1"/>
  <c r="II163" i="1"/>
  <c r="LC163" i="1"/>
  <c r="CU163" i="1"/>
  <c r="GG163" i="1"/>
  <c r="HW163" i="1"/>
  <c r="AG163" i="1"/>
  <c r="KW163" i="1"/>
  <c r="O163" i="1"/>
  <c r="EE163" i="1"/>
  <c r="AY163" i="1"/>
  <c r="JG163" i="1"/>
  <c r="CC163" i="1"/>
  <c r="LO163" i="1"/>
  <c r="FU163" i="1"/>
  <c r="KQ163" i="1"/>
  <c r="BW163" i="1"/>
  <c r="IU163" i="1"/>
  <c r="CO163" i="1"/>
  <c r="BE163" i="1"/>
  <c r="JM163" i="1"/>
  <c r="GS163" i="1"/>
  <c r="EQ163" i="1"/>
  <c r="EW163" i="1"/>
  <c r="BQ163" i="1"/>
  <c r="JA163" i="1"/>
  <c r="IC163" i="1"/>
  <c r="GM163" i="1"/>
  <c r="EK163" i="1"/>
  <c r="DM163" i="1"/>
  <c r="FO163" i="1"/>
  <c r="JY163" i="1"/>
  <c r="LV196" i="1"/>
  <c r="AS196" i="1"/>
  <c r="FI196" i="1"/>
  <c r="AM196" i="1"/>
  <c r="EQ196" i="1"/>
  <c r="LC196" i="1"/>
  <c r="JM196" i="1"/>
  <c r="LO196" i="1"/>
  <c r="IC196" i="1"/>
  <c r="EW196" i="1"/>
  <c r="AG196" i="1"/>
  <c r="KW196" i="1"/>
  <c r="GM196" i="1"/>
  <c r="LI196" i="1"/>
  <c r="IU196" i="1"/>
  <c r="EE196" i="1"/>
  <c r="JG196" i="1"/>
  <c r="U196" i="1"/>
  <c r="BK196" i="1"/>
  <c r="FC196" i="1"/>
  <c r="HW196" i="1"/>
  <c r="DG196" i="1"/>
  <c r="KK196" i="1"/>
  <c r="KQ196" i="1"/>
  <c r="GA196" i="1"/>
  <c r="I196" i="1"/>
  <c r="AA196" i="1"/>
  <c r="CU196" i="1"/>
  <c r="BE196" i="1"/>
  <c r="FO196" i="1"/>
  <c r="DY196" i="1"/>
  <c r="BQ196" i="1"/>
  <c r="II196" i="1"/>
  <c r="AY196" i="1"/>
  <c r="DA196" i="1"/>
  <c r="EK196" i="1"/>
  <c r="IO196" i="1"/>
  <c r="CC196" i="1"/>
  <c r="CI196" i="1"/>
  <c r="BW196" i="1"/>
  <c r="CO196" i="1"/>
  <c r="O196" i="1"/>
  <c r="GS196" i="1"/>
  <c r="FU196" i="1"/>
  <c r="DS196" i="1"/>
  <c r="GG196" i="1"/>
  <c r="JY196" i="1"/>
  <c r="JA196" i="1"/>
  <c r="DM196" i="1"/>
  <c r="AS228" i="1"/>
  <c r="LV228" i="1"/>
  <c r="GS228" i="1"/>
  <c r="IU228" i="1"/>
  <c r="FU228" i="1"/>
  <c r="AM228" i="1"/>
  <c r="CU228" i="1"/>
  <c r="BK228" i="1"/>
  <c r="FC228" i="1"/>
  <c r="KK228" i="1"/>
  <c r="GG228" i="1"/>
  <c r="DS228" i="1"/>
  <c r="GM228" i="1"/>
  <c r="GA228" i="1"/>
  <c r="FO228" i="1"/>
  <c r="AA228" i="1"/>
  <c r="O228" i="1"/>
  <c r="EK228" i="1"/>
  <c r="FI228" i="1"/>
  <c r="AY228" i="1"/>
  <c r="CC228" i="1"/>
  <c r="BQ228" i="1"/>
  <c r="KW228" i="1"/>
  <c r="AG228" i="1"/>
  <c r="CO228" i="1"/>
  <c r="IC228" i="1"/>
  <c r="DG228" i="1"/>
  <c r="EW228" i="1"/>
  <c r="JA228" i="1"/>
  <c r="CI228" i="1"/>
  <c r="BW228" i="1"/>
  <c r="I228" i="1"/>
  <c r="LC228" i="1"/>
  <c r="IO228" i="1"/>
  <c r="LO228" i="1"/>
  <c r="JG228" i="1"/>
  <c r="JM228" i="1"/>
  <c r="DY228" i="1"/>
  <c r="U228" i="1"/>
  <c r="LI228" i="1"/>
  <c r="EQ228" i="1"/>
  <c r="HW228" i="1"/>
  <c r="II228" i="1"/>
  <c r="EE228" i="1"/>
  <c r="BE228" i="1"/>
  <c r="KQ228" i="1"/>
  <c r="DA228" i="1"/>
  <c r="JY228" i="1"/>
  <c r="DM228" i="1"/>
  <c r="LV333" i="1"/>
  <c r="AS333" i="1"/>
  <c r="DG333" i="1"/>
  <c r="DY333" i="1"/>
  <c r="DA333" i="1"/>
  <c r="GA333" i="1"/>
  <c r="FC333" i="1"/>
  <c r="BW333" i="1"/>
  <c r="IO333" i="1"/>
  <c r="II333" i="1"/>
  <c r="FI333" i="1"/>
  <c r="GM333" i="1"/>
  <c r="O333" i="1"/>
  <c r="LC333" i="1"/>
  <c r="CO333" i="1"/>
  <c r="U333" i="1"/>
  <c r="LI333" i="1"/>
  <c r="AM333" i="1"/>
  <c r="EQ333" i="1"/>
  <c r="KQ333" i="1"/>
  <c r="FO333" i="1"/>
  <c r="GG333" i="1"/>
  <c r="AY333" i="1"/>
  <c r="IU333" i="1"/>
  <c r="DM333" i="1"/>
  <c r="AG333" i="1"/>
  <c r="HW333" i="1"/>
  <c r="FU333" i="1"/>
  <c r="IC333" i="1"/>
  <c r="I333" i="1"/>
  <c r="CC333" i="1"/>
  <c r="BK333" i="1"/>
  <c r="DS333" i="1"/>
  <c r="BQ333" i="1"/>
  <c r="EW333" i="1"/>
  <c r="KK333" i="1"/>
  <c r="LO333" i="1"/>
  <c r="CU333" i="1"/>
  <c r="AA333" i="1"/>
  <c r="JG333" i="1"/>
  <c r="JM333" i="1"/>
  <c r="GS333" i="1"/>
  <c r="CI333" i="1"/>
  <c r="EE333" i="1"/>
  <c r="KW333" i="1"/>
  <c r="EK333" i="1"/>
  <c r="BE333" i="1"/>
  <c r="JY333" i="1"/>
  <c r="JA333" i="1"/>
  <c r="LV61" i="1"/>
  <c r="AS61" i="1"/>
  <c r="LI61" i="1"/>
  <c r="KW61" i="1"/>
  <c r="BK61" i="1"/>
  <c r="GS61" i="1"/>
  <c r="DG61" i="1"/>
  <c r="IU61" i="1"/>
  <c r="LO61" i="1"/>
  <c r="IC61" i="1"/>
  <c r="JM61" i="1"/>
  <c r="CI61" i="1"/>
  <c r="FC61" i="1"/>
  <c r="EW61" i="1"/>
  <c r="CU61" i="1"/>
  <c r="JG61" i="1"/>
  <c r="II61" i="1"/>
  <c r="FU61" i="1"/>
  <c r="DS61" i="1"/>
  <c r="CO61" i="1"/>
  <c r="EE61" i="1"/>
  <c r="KK61" i="1"/>
  <c r="DY61" i="1"/>
  <c r="U61" i="1"/>
  <c r="HW61" i="1"/>
  <c r="DA61" i="1"/>
  <c r="AY61" i="1"/>
  <c r="AM61" i="1"/>
  <c r="CC61" i="1"/>
  <c r="AG61" i="1"/>
  <c r="IO61" i="1"/>
  <c r="I61" i="1"/>
  <c r="AA61" i="1"/>
  <c r="KQ61" i="1"/>
  <c r="BE61" i="1"/>
  <c r="BW61" i="1"/>
  <c r="GG61" i="1"/>
  <c r="EQ61" i="1"/>
  <c r="GA61" i="1"/>
  <c r="O61" i="1"/>
  <c r="LC61" i="1"/>
  <c r="EK61" i="1"/>
  <c r="FI61" i="1"/>
  <c r="DM61" i="1"/>
  <c r="JA61" i="1"/>
  <c r="JY61" i="1"/>
  <c r="FO61" i="1"/>
  <c r="GM61" i="1"/>
  <c r="BQ61" i="1"/>
  <c r="LV133" i="1"/>
  <c r="AS133" i="1"/>
  <c r="EE133" i="1"/>
  <c r="GG133" i="1"/>
  <c r="GI132" i="1" s="1"/>
  <c r="GM133" i="1"/>
  <c r="DA133" i="1"/>
  <c r="LC133" i="1"/>
  <c r="GA133" i="1"/>
  <c r="CO133" i="1"/>
  <c r="U133" i="1"/>
  <c r="AA133" i="1"/>
  <c r="CU133" i="1"/>
  <c r="EQ133" i="1"/>
  <c r="BQ133" i="1"/>
  <c r="DS133" i="1"/>
  <c r="BE133" i="1"/>
  <c r="FC133" i="1"/>
  <c r="AM133" i="1"/>
  <c r="KK133" i="1"/>
  <c r="DG133" i="1"/>
  <c r="I133" i="1"/>
  <c r="AY133" i="1"/>
  <c r="LI133" i="1"/>
  <c r="O133" i="1"/>
  <c r="P132" i="1" s="1"/>
  <c r="FI133" i="1"/>
  <c r="JM133" i="1"/>
  <c r="BW133" i="1"/>
  <c r="IU133" i="1"/>
  <c r="IC133" i="1"/>
  <c r="GS133" i="1"/>
  <c r="BK133" i="1"/>
  <c r="II133" i="1"/>
  <c r="JG133" i="1"/>
  <c r="IO133" i="1"/>
  <c r="HW133" i="1"/>
  <c r="KW133" i="1"/>
  <c r="KQ133" i="1"/>
  <c r="FU133" i="1"/>
  <c r="CI133" i="1"/>
  <c r="EW133" i="1"/>
  <c r="DM133" i="1"/>
  <c r="LO133" i="1"/>
  <c r="DY133" i="1"/>
  <c r="EK133" i="1"/>
  <c r="CC133" i="1"/>
  <c r="FO133" i="1"/>
  <c r="AG133" i="1"/>
  <c r="JY133" i="1"/>
  <c r="JA133" i="1"/>
  <c r="LV153" i="1"/>
  <c r="AS153" i="1"/>
  <c r="EE153" i="1"/>
  <c r="EK153" i="1"/>
  <c r="II153" i="1"/>
  <c r="AA153" i="1"/>
  <c r="IO153" i="1"/>
  <c r="KW153" i="1"/>
  <c r="CC153" i="1"/>
  <c r="FC153" i="1"/>
  <c r="U153" i="1"/>
  <c r="I153" i="1"/>
  <c r="AM153" i="1"/>
  <c r="KQ153" i="1"/>
  <c r="CU153" i="1"/>
  <c r="GG153" i="1"/>
  <c r="GS153" i="1"/>
  <c r="IU153" i="1"/>
  <c r="DG153" i="1"/>
  <c r="IC153" i="1"/>
  <c r="LI153" i="1"/>
  <c r="FU153" i="1"/>
  <c r="BE153" i="1"/>
  <c r="KK153" i="1"/>
  <c r="GM153" i="1"/>
  <c r="BW153" i="1"/>
  <c r="AG153" i="1"/>
  <c r="HW153" i="1"/>
  <c r="DM153" i="1"/>
  <c r="LC153" i="1"/>
  <c r="CI153" i="1"/>
  <c r="FI153" i="1"/>
  <c r="DY153" i="1"/>
  <c r="O153" i="1"/>
  <c r="CO153" i="1"/>
  <c r="FO153" i="1"/>
  <c r="AY153" i="1"/>
  <c r="JG153" i="1"/>
  <c r="EQ153" i="1"/>
  <c r="LO153" i="1"/>
  <c r="GA153" i="1"/>
  <c r="BK153" i="1"/>
  <c r="BQ153" i="1"/>
  <c r="DA153" i="1"/>
  <c r="JM153" i="1"/>
  <c r="DS153" i="1"/>
  <c r="EW153" i="1"/>
  <c r="JY153" i="1"/>
  <c r="JA153" i="1"/>
  <c r="LV238" i="1"/>
  <c r="AS238" i="1"/>
  <c r="EQ238" i="1"/>
  <c r="KK238" i="1"/>
  <c r="EE238" i="1"/>
  <c r="AA238" i="1"/>
  <c r="DM238" i="1"/>
  <c r="FU238" i="1"/>
  <c r="BE238" i="1"/>
  <c r="FI238" i="1"/>
  <c r="LC238" i="1"/>
  <c r="II238" i="1"/>
  <c r="CU238" i="1"/>
  <c r="KW238" i="1"/>
  <c r="FC238" i="1"/>
  <c r="IU238" i="1"/>
  <c r="DG238" i="1"/>
  <c r="BQ238" i="1"/>
  <c r="DY238" i="1"/>
  <c r="LI238" i="1"/>
  <c r="CO238" i="1"/>
  <c r="GS238" i="1"/>
  <c r="GM238" i="1"/>
  <c r="BW238" i="1"/>
  <c r="LO238" i="1"/>
  <c r="O238" i="1"/>
  <c r="GG238" i="1"/>
  <c r="IC238" i="1"/>
  <c r="HW238" i="1"/>
  <c r="CI238" i="1"/>
  <c r="JA238" i="1"/>
  <c r="AM238" i="1"/>
  <c r="JM238" i="1"/>
  <c r="DA238" i="1"/>
  <c r="FO238" i="1"/>
  <c r="AY238" i="1"/>
  <c r="AG238" i="1"/>
  <c r="GA238" i="1"/>
  <c r="BK238" i="1"/>
  <c r="KQ238" i="1"/>
  <c r="IO238" i="1"/>
  <c r="CC238" i="1"/>
  <c r="DS238" i="1"/>
  <c r="EW238" i="1"/>
  <c r="JG238" i="1"/>
  <c r="U238" i="1"/>
  <c r="I238" i="1"/>
  <c r="EK238" i="1"/>
  <c r="JY238" i="1"/>
  <c r="AS286" i="1"/>
  <c r="LV286" i="1"/>
  <c r="I286" i="1"/>
  <c r="IU286" i="1"/>
  <c r="GS286" i="1"/>
  <c r="II286" i="1"/>
  <c r="IO286" i="1"/>
  <c r="DG286" i="1"/>
  <c r="EQ286" i="1"/>
  <c r="BE286" i="1"/>
  <c r="CI286" i="1"/>
  <c r="DA286" i="1"/>
  <c r="JG286" i="1"/>
  <c r="CO286" i="1"/>
  <c r="KQ286" i="1"/>
  <c r="AA286" i="1"/>
  <c r="KW286" i="1"/>
  <c r="AY286" i="1"/>
  <c r="GG286" i="1"/>
  <c r="EW286" i="1"/>
  <c r="DY286" i="1"/>
  <c r="FC286" i="1"/>
  <c r="FI286" i="1"/>
  <c r="LO286" i="1"/>
  <c r="CC286" i="1"/>
  <c r="BQ286" i="1"/>
  <c r="JM286" i="1"/>
  <c r="AG286" i="1"/>
  <c r="KK286" i="1"/>
  <c r="HW286" i="1"/>
  <c r="LC286" i="1"/>
  <c r="AM286" i="1"/>
  <c r="DS286" i="1"/>
  <c r="CU286" i="1"/>
  <c r="BW286" i="1"/>
  <c r="EK286" i="1"/>
  <c r="O286" i="1"/>
  <c r="LI286" i="1"/>
  <c r="FU286" i="1"/>
  <c r="IC286" i="1"/>
  <c r="EE286" i="1"/>
  <c r="U286" i="1"/>
  <c r="GA286" i="1"/>
  <c r="BK286" i="1"/>
  <c r="FO286" i="1"/>
  <c r="DM286" i="1"/>
  <c r="JA286" i="1"/>
  <c r="GM286" i="1"/>
  <c r="JY286" i="1"/>
  <c r="AS192" i="1"/>
  <c r="LV192" i="1"/>
  <c r="JG192" i="1"/>
  <c r="EQ192" i="1"/>
  <c r="DA192" i="1"/>
  <c r="LO192" i="1"/>
  <c r="KW192" i="1"/>
  <c r="HW192" i="1"/>
  <c r="FO192" i="1"/>
  <c r="GG192" i="1"/>
  <c r="BE192" i="1"/>
  <c r="II192" i="1"/>
  <c r="EW192" i="1"/>
  <c r="IU192" i="1"/>
  <c r="U192" i="1"/>
  <c r="FI192" i="1"/>
  <c r="KQ192" i="1"/>
  <c r="EK192" i="1"/>
  <c r="IC192" i="1"/>
  <c r="GM192" i="1"/>
  <c r="I192" i="1"/>
  <c r="AM192" i="1"/>
  <c r="LC192" i="1"/>
  <c r="DG192" i="1"/>
  <c r="DM192" i="1"/>
  <c r="GS192" i="1"/>
  <c r="CI192" i="1"/>
  <c r="FU192" i="1"/>
  <c r="KK192" i="1"/>
  <c r="BK192" i="1"/>
  <c r="CU192" i="1"/>
  <c r="EE192" i="1"/>
  <c r="JM192" i="1"/>
  <c r="CO192" i="1"/>
  <c r="AG192" i="1"/>
  <c r="GA192" i="1"/>
  <c r="DS192" i="1"/>
  <c r="IO192" i="1"/>
  <c r="DY192" i="1"/>
  <c r="FC192" i="1"/>
  <c r="BQ192" i="1"/>
  <c r="AY192" i="1"/>
  <c r="AA192" i="1"/>
  <c r="BW192" i="1"/>
  <c r="LI192" i="1"/>
  <c r="CC192" i="1"/>
  <c r="O192" i="1"/>
  <c r="JA192" i="1"/>
  <c r="JY192" i="1"/>
  <c r="LV252" i="1"/>
  <c r="AS252" i="1"/>
  <c r="GM252" i="1"/>
  <c r="BQ252" i="1"/>
  <c r="FU252" i="1"/>
  <c r="GG252" i="1"/>
  <c r="BK252" i="1"/>
  <c r="KQ252" i="1"/>
  <c r="EW252" i="1"/>
  <c r="I252" i="1"/>
  <c r="DS252" i="1"/>
  <c r="LC252" i="1"/>
  <c r="GA252" i="1"/>
  <c r="BE252" i="1"/>
  <c r="FO252" i="1"/>
  <c r="U252" i="1"/>
  <c r="O252" i="1"/>
  <c r="CU252" i="1"/>
  <c r="EE252" i="1"/>
  <c r="BW252" i="1"/>
  <c r="DY252" i="1"/>
  <c r="LI252" i="1"/>
  <c r="AG252" i="1"/>
  <c r="HW252" i="1"/>
  <c r="JM252" i="1"/>
  <c r="KW252" i="1"/>
  <c r="AM252" i="1"/>
  <c r="AY252" i="1"/>
  <c r="JG252" i="1"/>
  <c r="DG252" i="1"/>
  <c r="GS252" i="1"/>
  <c r="DA252" i="1"/>
  <c r="AA252" i="1"/>
  <c r="KK252" i="1"/>
  <c r="IO252" i="1"/>
  <c r="CO252" i="1"/>
  <c r="FC252" i="1"/>
  <c r="EK252" i="1"/>
  <c r="IU252" i="1"/>
  <c r="FI252" i="1"/>
  <c r="II252" i="1"/>
  <c r="CI252" i="1"/>
  <c r="LO252" i="1"/>
  <c r="IC252" i="1"/>
  <c r="CC252" i="1"/>
  <c r="EQ252" i="1"/>
  <c r="JA252" i="1"/>
  <c r="DM252" i="1"/>
  <c r="JY252" i="1"/>
  <c r="LV305" i="1"/>
  <c r="AS305" i="1"/>
  <c r="CC305" i="1"/>
  <c r="BW305" i="1"/>
  <c r="EK305" i="1"/>
  <c r="DY305" i="1"/>
  <c r="IU305" i="1"/>
  <c r="IC305" i="1"/>
  <c r="JA305" i="1"/>
  <c r="GS305" i="1"/>
  <c r="KQ305" i="1"/>
  <c r="EW305" i="1"/>
  <c r="FC305" i="1"/>
  <c r="CI305" i="1"/>
  <c r="LO305" i="1"/>
  <c r="BQ305" i="1"/>
  <c r="IO305" i="1"/>
  <c r="GA305" i="1"/>
  <c r="FU305" i="1"/>
  <c r="CU305" i="1"/>
  <c r="CO305" i="1"/>
  <c r="AA305" i="1"/>
  <c r="I305" i="1"/>
  <c r="FI305" i="1"/>
  <c r="EQ305" i="1"/>
  <c r="JG305" i="1"/>
  <c r="LI305" i="1"/>
  <c r="FO305" i="1"/>
  <c r="DG305" i="1"/>
  <c r="DS305" i="1"/>
  <c r="LC305" i="1"/>
  <c r="DA305" i="1"/>
  <c r="AY305" i="1"/>
  <c r="GM305" i="1"/>
  <c r="JM305" i="1"/>
  <c r="U305" i="1"/>
  <c r="AM305" i="1"/>
  <c r="HW305" i="1"/>
  <c r="GG305" i="1"/>
  <c r="BK305" i="1"/>
  <c r="KK305" i="1"/>
  <c r="BE305" i="1"/>
  <c r="KW305" i="1"/>
  <c r="AG305" i="1"/>
  <c r="EE305" i="1"/>
  <c r="II305" i="1"/>
  <c r="O305" i="1"/>
  <c r="JY305" i="1"/>
  <c r="DM305" i="1"/>
  <c r="LV83" i="1"/>
  <c r="AS83" i="1"/>
  <c r="FU83" i="1"/>
  <c r="GS83" i="1"/>
  <c r="LO83" i="1"/>
  <c r="CI83" i="1"/>
  <c r="GA83" i="1"/>
  <c r="IU83" i="1"/>
  <c r="CU83" i="1"/>
  <c r="O83" i="1"/>
  <c r="IO83" i="1"/>
  <c r="GG83" i="1"/>
  <c r="DG83" i="1"/>
  <c r="U83" i="1"/>
  <c r="LC83" i="1"/>
  <c r="DA83" i="1"/>
  <c r="I83" i="1"/>
  <c r="BW83" i="1"/>
  <c r="AM83" i="1"/>
  <c r="CC83" i="1"/>
  <c r="KK83" i="1"/>
  <c r="FC83" i="1"/>
  <c r="AY83" i="1"/>
  <c r="EQ83" i="1"/>
  <c r="KQ83" i="1"/>
  <c r="II83" i="1"/>
  <c r="JM83" i="1"/>
  <c r="BE83" i="1"/>
  <c r="KW83" i="1"/>
  <c r="LI83" i="1"/>
  <c r="EW83" i="1"/>
  <c r="AA83" i="1"/>
  <c r="JG83" i="1"/>
  <c r="DY83" i="1"/>
  <c r="BK83" i="1"/>
  <c r="DS83" i="1"/>
  <c r="EK83" i="1"/>
  <c r="AG83" i="1"/>
  <c r="EE83" i="1"/>
  <c r="HW83" i="1"/>
  <c r="GM83" i="1"/>
  <c r="JA83" i="1"/>
  <c r="FI83" i="1"/>
  <c r="CO83" i="1"/>
  <c r="BQ83" i="1"/>
  <c r="FO83" i="1"/>
  <c r="IC83" i="1"/>
  <c r="DM83" i="1"/>
  <c r="JY83" i="1"/>
  <c r="LV49" i="1"/>
  <c r="AS49" i="1"/>
  <c r="LI49" i="1"/>
  <c r="GG49" i="1"/>
  <c r="I49" i="1"/>
  <c r="AA49" i="1"/>
  <c r="EE49" i="1"/>
  <c r="BK49" i="1"/>
  <c r="EK49" i="1"/>
  <c r="EW49" i="1"/>
  <c r="CO49" i="1"/>
  <c r="JG49" i="1"/>
  <c r="DS49" i="1"/>
  <c r="DY49" i="1"/>
  <c r="U49" i="1"/>
  <c r="HW49" i="1"/>
  <c r="CI49" i="1"/>
  <c r="CU49" i="1"/>
  <c r="IO49" i="1"/>
  <c r="GS49" i="1"/>
  <c r="IU49" i="1"/>
  <c r="GM49" i="1"/>
  <c r="FO49" i="1"/>
  <c r="BW49" i="1"/>
  <c r="CC49" i="1"/>
  <c r="AG49" i="1"/>
  <c r="FU49" i="1"/>
  <c r="KW49" i="1"/>
  <c r="KK49" i="1"/>
  <c r="AY49" i="1"/>
  <c r="FC49" i="1"/>
  <c r="LO49" i="1"/>
  <c r="GA49" i="1"/>
  <c r="AM49" i="1"/>
  <c r="EQ49" i="1"/>
  <c r="DG49" i="1"/>
  <c r="II49" i="1"/>
  <c r="DA49" i="1"/>
  <c r="BE49" i="1"/>
  <c r="FI49" i="1"/>
  <c r="KQ49" i="1"/>
  <c r="O49" i="1"/>
  <c r="JM49" i="1"/>
  <c r="LC49" i="1"/>
  <c r="JA49" i="1"/>
  <c r="JY49" i="1"/>
  <c r="BQ49" i="1"/>
  <c r="DM49" i="1"/>
  <c r="IC49" i="1"/>
  <c r="LV87" i="1"/>
  <c r="AS87" i="1"/>
  <c r="DA87" i="1"/>
  <c r="IO87" i="1"/>
  <c r="U87" i="1"/>
  <c r="BK87" i="1"/>
  <c r="GA87" i="1"/>
  <c r="KW87" i="1"/>
  <c r="KK87" i="1"/>
  <c r="BE87" i="1"/>
  <c r="O87" i="1"/>
  <c r="GG87" i="1"/>
  <c r="CI87" i="1"/>
  <c r="DY87" i="1"/>
  <c r="AG87" i="1"/>
  <c r="BW87" i="1"/>
  <c r="FC87" i="1"/>
  <c r="DM87" i="1"/>
  <c r="GS87" i="1"/>
  <c r="CO87" i="1"/>
  <c r="IU87" i="1"/>
  <c r="FI87" i="1"/>
  <c r="I87" i="1"/>
  <c r="CU87" i="1"/>
  <c r="II87" i="1"/>
  <c r="JM87" i="1"/>
  <c r="EW87" i="1"/>
  <c r="EQ87" i="1"/>
  <c r="AA87" i="1"/>
  <c r="EE87" i="1"/>
  <c r="LI87" i="1"/>
  <c r="CC87" i="1"/>
  <c r="HW87" i="1"/>
  <c r="DG87" i="1"/>
  <c r="BQ87" i="1"/>
  <c r="AM87" i="1"/>
  <c r="JG87" i="1"/>
  <c r="IC87" i="1"/>
  <c r="FU87" i="1"/>
  <c r="LO87" i="1"/>
  <c r="DS87" i="1"/>
  <c r="AY87" i="1"/>
  <c r="KQ87" i="1"/>
  <c r="JY87" i="1"/>
  <c r="JA87" i="1"/>
  <c r="EK87" i="1"/>
  <c r="FO87" i="1"/>
  <c r="LC87" i="1"/>
  <c r="GM87" i="1"/>
  <c r="HL172" i="1"/>
  <c r="LV154" i="1"/>
  <c r="AS154" i="1"/>
  <c r="DG154" i="1"/>
  <c r="AG154" i="1"/>
  <c r="GG154" i="1"/>
  <c r="EE154" i="1"/>
  <c r="KW154" i="1"/>
  <c r="LI154" i="1"/>
  <c r="CI154" i="1"/>
  <c r="AM154" i="1"/>
  <c r="IU154" i="1"/>
  <c r="DS154" i="1"/>
  <c r="AA154" i="1"/>
  <c r="CC154" i="1"/>
  <c r="FC154" i="1"/>
  <c r="JM154" i="1"/>
  <c r="DA154" i="1"/>
  <c r="EW154" i="1"/>
  <c r="CU154" i="1"/>
  <c r="CO154" i="1"/>
  <c r="DY154" i="1"/>
  <c r="BE154" i="1"/>
  <c r="JG154" i="1"/>
  <c r="HW154" i="1"/>
  <c r="AY154" i="1"/>
  <c r="I154" i="1"/>
  <c r="EQ154" i="1"/>
  <c r="O154" i="1"/>
  <c r="BK154" i="1"/>
  <c r="IO154" i="1"/>
  <c r="GS154" i="1"/>
  <c r="II154" i="1"/>
  <c r="LO154" i="1"/>
  <c r="FU154" i="1"/>
  <c r="KQ154" i="1"/>
  <c r="GA154" i="1"/>
  <c r="U154" i="1"/>
  <c r="KK154" i="1"/>
  <c r="BW154" i="1"/>
  <c r="JY154" i="1"/>
  <c r="DM154" i="1"/>
  <c r="EK154" i="1"/>
  <c r="JA154" i="1"/>
  <c r="BQ154" i="1"/>
  <c r="IC154" i="1"/>
  <c r="FO154" i="1"/>
  <c r="GM154" i="1"/>
  <c r="FI154" i="1"/>
  <c r="LC154" i="1"/>
  <c r="LV151" i="1"/>
  <c r="AS151" i="1"/>
  <c r="FC151" i="1"/>
  <c r="GS151" i="1"/>
  <c r="AY151" i="1"/>
  <c r="AM151" i="1"/>
  <c r="CC151" i="1"/>
  <c r="CO151" i="1"/>
  <c r="IO151" i="1"/>
  <c r="BE151" i="1"/>
  <c r="AA151" i="1"/>
  <c r="DG151" i="1"/>
  <c r="IC151" i="1"/>
  <c r="EW151" i="1"/>
  <c r="U151" i="1"/>
  <c r="DS151" i="1"/>
  <c r="EK151" i="1"/>
  <c r="GM151" i="1"/>
  <c r="IU151" i="1"/>
  <c r="BQ151" i="1"/>
  <c r="HW151" i="1"/>
  <c r="CI151" i="1"/>
  <c r="DA151" i="1"/>
  <c r="BW151" i="1"/>
  <c r="EQ151" i="1"/>
  <c r="II151" i="1"/>
  <c r="O151" i="1"/>
  <c r="KK151" i="1"/>
  <c r="KW151" i="1"/>
  <c r="FU151" i="1"/>
  <c r="JM151" i="1"/>
  <c r="CU151" i="1"/>
  <c r="LO151" i="1"/>
  <c r="LI151" i="1"/>
  <c r="I151" i="1"/>
  <c r="FO151" i="1"/>
  <c r="FI151" i="1"/>
  <c r="LC151" i="1"/>
  <c r="AG151" i="1"/>
  <c r="BK151" i="1"/>
  <c r="GA151" i="1"/>
  <c r="DY151" i="1"/>
  <c r="EE151" i="1"/>
  <c r="GG151" i="1"/>
  <c r="KQ151" i="1"/>
  <c r="JG151" i="1"/>
  <c r="JY151" i="1"/>
  <c r="JA151" i="1"/>
  <c r="DM151" i="1"/>
  <c r="LV33" i="1"/>
  <c r="AS33" i="1"/>
  <c r="IC33" i="1"/>
  <c r="HW33" i="1"/>
  <c r="CI33" i="1"/>
  <c r="GS33" i="1"/>
  <c r="IO33" i="1"/>
  <c r="CC33" i="1"/>
  <c r="O33" i="1"/>
  <c r="JA33" i="1"/>
  <c r="FI33" i="1"/>
  <c r="GA33" i="1"/>
  <c r="BK33" i="1"/>
  <c r="EQ33" i="1"/>
  <c r="LO33" i="1"/>
  <c r="FU33" i="1"/>
  <c r="BE33" i="1"/>
  <c r="GG33" i="1"/>
  <c r="II33" i="1"/>
  <c r="CU33" i="1"/>
  <c r="IU33" i="1"/>
  <c r="DG33" i="1"/>
  <c r="EW33" i="1"/>
  <c r="DA33" i="1"/>
  <c r="AM33" i="1"/>
  <c r="CO33" i="1"/>
  <c r="KW33" i="1"/>
  <c r="EE33" i="1"/>
  <c r="KQ33" i="1"/>
  <c r="DY33" i="1"/>
  <c r="AA33" i="1"/>
  <c r="DM33" i="1"/>
  <c r="LI33" i="1"/>
  <c r="GM33" i="1"/>
  <c r="BW33" i="1"/>
  <c r="LC33" i="1"/>
  <c r="AG33" i="1"/>
  <c r="I33" i="1"/>
  <c r="JM33" i="1"/>
  <c r="U33" i="1"/>
  <c r="FC33" i="1"/>
  <c r="BQ33" i="1"/>
  <c r="DS33" i="1"/>
  <c r="KK33" i="1"/>
  <c r="AY33" i="1"/>
  <c r="JG33" i="1"/>
  <c r="FO33" i="1"/>
  <c r="JY33" i="1"/>
  <c r="EK33" i="1"/>
  <c r="MT58" i="1"/>
  <c r="MT269" i="1"/>
  <c r="MG269" i="1"/>
  <c r="HQ61" i="1"/>
  <c r="HQ225" i="1"/>
  <c r="LV266" i="1"/>
  <c r="AS266" i="1"/>
  <c r="FI266" i="1"/>
  <c r="GG266" i="1"/>
  <c r="FU266" i="1"/>
  <c r="GA266" i="1"/>
  <c r="U266" i="1"/>
  <c r="AG266" i="1"/>
  <c r="O266" i="1"/>
  <c r="JG266" i="1"/>
  <c r="DA266" i="1"/>
  <c r="FC266" i="1"/>
  <c r="JM266" i="1"/>
  <c r="BK266" i="1"/>
  <c r="DM266" i="1"/>
  <c r="EQ266" i="1"/>
  <c r="KW266" i="1"/>
  <c r="CO266" i="1"/>
  <c r="CC266" i="1"/>
  <c r="CI266" i="1"/>
  <c r="AM266" i="1"/>
  <c r="IC266" i="1"/>
  <c r="BQ266" i="1"/>
  <c r="EW266" i="1"/>
  <c r="KK266" i="1"/>
  <c r="FO266" i="1"/>
  <c r="IO266" i="1"/>
  <c r="EE266" i="1"/>
  <c r="LO266" i="1"/>
  <c r="DG266" i="1"/>
  <c r="II266" i="1"/>
  <c r="I266" i="1"/>
  <c r="GS266" i="1"/>
  <c r="HW266" i="1"/>
  <c r="GM266" i="1"/>
  <c r="BE266" i="1"/>
  <c r="AA266" i="1"/>
  <c r="DS266" i="1"/>
  <c r="AY266" i="1"/>
  <c r="DY266" i="1"/>
  <c r="IU266" i="1"/>
  <c r="KQ266" i="1"/>
  <c r="CU266" i="1"/>
  <c r="LC266" i="1"/>
  <c r="BW266" i="1"/>
  <c r="LI266" i="1"/>
  <c r="JA266" i="1"/>
  <c r="EK266" i="1"/>
  <c r="JY266" i="1"/>
  <c r="LV310" i="1"/>
  <c r="AS310" i="1"/>
  <c r="DA310" i="1"/>
  <c r="FO310" i="1"/>
  <c r="AY310" i="1"/>
  <c r="O310" i="1"/>
  <c r="FI310" i="1"/>
  <c r="KW310" i="1"/>
  <c r="GA310" i="1"/>
  <c r="BK310" i="1"/>
  <c r="JG310" i="1"/>
  <c r="DS310" i="1"/>
  <c r="IO310" i="1"/>
  <c r="LO310" i="1"/>
  <c r="KQ310" i="1"/>
  <c r="JM310" i="1"/>
  <c r="EW310" i="1"/>
  <c r="LC310" i="1"/>
  <c r="EE310" i="1"/>
  <c r="LI310" i="1"/>
  <c r="U310" i="1"/>
  <c r="GS310" i="1"/>
  <c r="AA310" i="1"/>
  <c r="GG310" i="1"/>
  <c r="II310" i="1"/>
  <c r="CU310" i="1"/>
  <c r="AM310" i="1"/>
  <c r="DY310" i="1"/>
  <c r="IC310" i="1"/>
  <c r="CO310" i="1"/>
  <c r="I310" i="1"/>
  <c r="FU310" i="1"/>
  <c r="KK310" i="1"/>
  <c r="IU310" i="1"/>
  <c r="DG310" i="1"/>
  <c r="EQ310" i="1"/>
  <c r="GM310" i="1"/>
  <c r="BW310" i="1"/>
  <c r="AG310" i="1"/>
  <c r="BE310" i="1"/>
  <c r="BQ310" i="1"/>
  <c r="FC310" i="1"/>
  <c r="CC310" i="1"/>
  <c r="HW310" i="1"/>
  <c r="CI310" i="1"/>
  <c r="JA310" i="1"/>
  <c r="JY310" i="1"/>
  <c r="EK310" i="1"/>
  <c r="DM310" i="1"/>
  <c r="AS259" i="1"/>
  <c r="LV259" i="1"/>
  <c r="GA259" i="1"/>
  <c r="BK259" i="1"/>
  <c r="U259" i="1"/>
  <c r="DM259" i="1"/>
  <c r="O259" i="1"/>
  <c r="DY259" i="1"/>
  <c r="LO259" i="1"/>
  <c r="KQ259" i="1"/>
  <c r="JG259" i="1"/>
  <c r="DS259" i="1"/>
  <c r="EE259" i="1"/>
  <c r="GS259" i="1"/>
  <c r="BQ259" i="1"/>
  <c r="LI259" i="1"/>
  <c r="FC259" i="1"/>
  <c r="JM259" i="1"/>
  <c r="DA259" i="1"/>
  <c r="I259" i="1"/>
  <c r="IC259" i="1"/>
  <c r="II259" i="1"/>
  <c r="CU259" i="1"/>
  <c r="AM259" i="1"/>
  <c r="KK259" i="1"/>
  <c r="GG259" i="1"/>
  <c r="KW259" i="1"/>
  <c r="IU259" i="1"/>
  <c r="DG259" i="1"/>
  <c r="AA259" i="1"/>
  <c r="EQ259" i="1"/>
  <c r="JA259" i="1"/>
  <c r="IO259" i="1"/>
  <c r="CC259" i="1"/>
  <c r="FI259" i="1"/>
  <c r="GM259" i="1"/>
  <c r="BW259" i="1"/>
  <c r="HW259" i="1"/>
  <c r="CI259" i="1"/>
  <c r="AG259" i="1"/>
  <c r="FU259" i="1"/>
  <c r="BE259" i="1"/>
  <c r="CO259" i="1"/>
  <c r="FO259" i="1"/>
  <c r="AY259" i="1"/>
  <c r="EW259" i="1"/>
  <c r="EK259" i="1"/>
  <c r="JY259" i="1"/>
  <c r="LC259" i="1"/>
  <c r="AS155" i="1"/>
  <c r="LV155" i="1"/>
  <c r="JG155" i="1"/>
  <c r="DY155" i="1"/>
  <c r="EE155" i="1"/>
  <c r="LC155" i="1"/>
  <c r="LI155" i="1"/>
  <c r="EW155" i="1"/>
  <c r="CU155" i="1"/>
  <c r="AA155" i="1"/>
  <c r="CO155" i="1"/>
  <c r="HW155" i="1"/>
  <c r="KW155" i="1"/>
  <c r="BK155" i="1"/>
  <c r="DG155" i="1"/>
  <c r="KK155" i="1"/>
  <c r="FI155" i="1"/>
  <c r="LO155" i="1"/>
  <c r="FU155" i="1"/>
  <c r="IU155" i="1"/>
  <c r="BE155" i="1"/>
  <c r="JM155" i="1"/>
  <c r="GG155" i="1"/>
  <c r="I155" i="1"/>
  <c r="DA155" i="1"/>
  <c r="II155" i="1"/>
  <c r="KQ155" i="1"/>
  <c r="CI155" i="1"/>
  <c r="FC155" i="1"/>
  <c r="BQ155" i="1"/>
  <c r="GA155" i="1"/>
  <c r="AG155" i="1"/>
  <c r="IO155" i="1"/>
  <c r="GS155" i="1"/>
  <c r="AM155" i="1"/>
  <c r="IC155" i="1"/>
  <c r="EQ155" i="1"/>
  <c r="CC155" i="1"/>
  <c r="DS155" i="1"/>
  <c r="BW155" i="1"/>
  <c r="O155" i="1"/>
  <c r="U155" i="1"/>
  <c r="AY155" i="1"/>
  <c r="JA155" i="1"/>
  <c r="DM155" i="1"/>
  <c r="FO155" i="1"/>
  <c r="GM155" i="1"/>
  <c r="JY155" i="1"/>
  <c r="EK155" i="1"/>
  <c r="AS183" i="1"/>
  <c r="LV183" i="1"/>
  <c r="O183" i="1"/>
  <c r="EQ183" i="1"/>
  <c r="LO183" i="1"/>
  <c r="CI183" i="1"/>
  <c r="GS183" i="1"/>
  <c r="HW183" i="1"/>
  <c r="BW183" i="1"/>
  <c r="EK183" i="1"/>
  <c r="IC183" i="1"/>
  <c r="FI183" i="1"/>
  <c r="IO183" i="1"/>
  <c r="LI183" i="1"/>
  <c r="IU183" i="1"/>
  <c r="JG183" i="1"/>
  <c r="DY183" i="1"/>
  <c r="GG183" i="1"/>
  <c r="DA183" i="1"/>
  <c r="KK183" i="1"/>
  <c r="BK183" i="1"/>
  <c r="KQ183" i="1"/>
  <c r="DS183" i="1"/>
  <c r="BE183" i="1"/>
  <c r="EW183" i="1"/>
  <c r="I183" i="1"/>
  <c r="II183" i="1"/>
  <c r="GA183" i="1"/>
  <c r="JM183" i="1"/>
  <c r="AA183" i="1"/>
  <c r="FU183" i="1"/>
  <c r="EE183" i="1"/>
  <c r="CO183" i="1"/>
  <c r="KW183" i="1"/>
  <c r="CU183" i="1"/>
  <c r="AY183" i="1"/>
  <c r="AM183" i="1"/>
  <c r="DG183" i="1"/>
  <c r="BQ183" i="1"/>
  <c r="LC183" i="1"/>
  <c r="CC183" i="1"/>
  <c r="AG183" i="1"/>
  <c r="FC183" i="1"/>
  <c r="U183" i="1"/>
  <c r="GM183" i="1"/>
  <c r="FO183" i="1"/>
  <c r="DM183" i="1"/>
  <c r="JY183" i="1"/>
  <c r="JA183" i="1"/>
  <c r="AS148" i="1"/>
  <c r="LV148" i="1"/>
  <c r="JM148" i="1"/>
  <c r="DA148" i="1"/>
  <c r="I148" i="1"/>
  <c r="EE148" i="1"/>
  <c r="GS148" i="1"/>
  <c r="LI148" i="1"/>
  <c r="GM148" i="1"/>
  <c r="BW148" i="1"/>
  <c r="EW148" i="1"/>
  <c r="AA148" i="1"/>
  <c r="IC148" i="1"/>
  <c r="CO148" i="1"/>
  <c r="KW148" i="1"/>
  <c r="IO148" i="1"/>
  <c r="CC148" i="1"/>
  <c r="BK148" i="1"/>
  <c r="KK148" i="1"/>
  <c r="FO148" i="1"/>
  <c r="AY148" i="1"/>
  <c r="IU148" i="1"/>
  <c r="GG148" i="1"/>
  <c r="BQ148" i="1"/>
  <c r="DY148" i="1"/>
  <c r="CU148" i="1"/>
  <c r="GA148" i="1"/>
  <c r="FU148" i="1"/>
  <c r="BE148" i="1"/>
  <c r="U148" i="1"/>
  <c r="JG148" i="1"/>
  <c r="DS148" i="1"/>
  <c r="DG148" i="1"/>
  <c r="AG148" i="1"/>
  <c r="LC148" i="1"/>
  <c r="FI148" i="1"/>
  <c r="LO148" i="1"/>
  <c r="CI148" i="1"/>
  <c r="KQ148" i="1"/>
  <c r="HW148" i="1"/>
  <c r="II148" i="1"/>
  <c r="AM148" i="1"/>
  <c r="O148" i="1"/>
  <c r="EQ148" i="1"/>
  <c r="FC148" i="1"/>
  <c r="JA148" i="1"/>
  <c r="JY148" i="1"/>
  <c r="DM148" i="1"/>
  <c r="EK148" i="1"/>
  <c r="LV74" i="1"/>
  <c r="AS74" i="1"/>
  <c r="HW74" i="1"/>
  <c r="KQ74" i="1"/>
  <c r="DY74" i="1"/>
  <c r="IU74" i="1"/>
  <c r="JG74" i="1"/>
  <c r="DS74" i="1"/>
  <c r="U74" i="1"/>
  <c r="EE74" i="1"/>
  <c r="JM74" i="1"/>
  <c r="DA74" i="1"/>
  <c r="GA74" i="1"/>
  <c r="II74" i="1"/>
  <c r="CU74" i="1"/>
  <c r="IC74" i="1"/>
  <c r="CO74" i="1"/>
  <c r="LO74" i="1"/>
  <c r="BE74" i="1"/>
  <c r="KK74" i="1"/>
  <c r="AY74" i="1"/>
  <c r="CI74" i="1"/>
  <c r="IO74" i="1"/>
  <c r="CC74" i="1"/>
  <c r="GS74" i="1"/>
  <c r="DG74" i="1"/>
  <c r="LI74" i="1"/>
  <c r="GM74" i="1"/>
  <c r="BW74" i="1"/>
  <c r="O74" i="1"/>
  <c r="AG74" i="1"/>
  <c r="EQ74" i="1"/>
  <c r="GG74" i="1"/>
  <c r="BQ74" i="1"/>
  <c r="AA74" i="1"/>
  <c r="AM74" i="1"/>
  <c r="FC74" i="1"/>
  <c r="KW74" i="1"/>
  <c r="FU74" i="1"/>
  <c r="I74" i="1"/>
  <c r="BK74" i="1"/>
  <c r="EW74" i="1"/>
  <c r="FO74" i="1"/>
  <c r="FI74" i="1"/>
  <c r="LC74" i="1"/>
  <c r="EK74" i="1"/>
  <c r="DM74" i="1"/>
  <c r="JA74" i="1"/>
  <c r="JY74" i="1"/>
  <c r="LV43" i="1"/>
  <c r="AS43" i="1"/>
  <c r="KW43" i="1"/>
  <c r="KQ43" i="1"/>
  <c r="DY43" i="1"/>
  <c r="EW43" i="1"/>
  <c r="FC43" i="1"/>
  <c r="JG43" i="1"/>
  <c r="DS43" i="1"/>
  <c r="IU43" i="1"/>
  <c r="HW43" i="1"/>
  <c r="JM43" i="1"/>
  <c r="DA43" i="1"/>
  <c r="II43" i="1"/>
  <c r="CU43" i="1"/>
  <c r="GA43" i="1"/>
  <c r="AA43" i="1"/>
  <c r="FU43" i="1"/>
  <c r="U43" i="1"/>
  <c r="GS43" i="1"/>
  <c r="KK43" i="1"/>
  <c r="AY43" i="1"/>
  <c r="EE43" i="1"/>
  <c r="IO43" i="1"/>
  <c r="CC43" i="1"/>
  <c r="LI43" i="1"/>
  <c r="GM43" i="1"/>
  <c r="BW43" i="1"/>
  <c r="DG43" i="1"/>
  <c r="AM43" i="1"/>
  <c r="BK43" i="1"/>
  <c r="LO43" i="1"/>
  <c r="BE43" i="1"/>
  <c r="AG43" i="1"/>
  <c r="FO43" i="1"/>
  <c r="CI43" i="1"/>
  <c r="CO43" i="1"/>
  <c r="GG43" i="1"/>
  <c r="EQ43" i="1"/>
  <c r="O43" i="1"/>
  <c r="I43" i="1"/>
  <c r="IC43" i="1"/>
  <c r="BQ43" i="1"/>
  <c r="FI43" i="1"/>
  <c r="DM43" i="1"/>
  <c r="EK43" i="1"/>
  <c r="LC43" i="1"/>
  <c r="JA43" i="1"/>
  <c r="JY43" i="1"/>
  <c r="AS127" i="1"/>
  <c r="LV127" i="1"/>
  <c r="II127" i="1"/>
  <c r="IU127" i="1"/>
  <c r="GA127" i="1"/>
  <c r="CC127" i="1"/>
  <c r="EK127" i="1"/>
  <c r="FC127" i="1"/>
  <c r="AY127" i="1"/>
  <c r="FI127" i="1"/>
  <c r="KQ127" i="1"/>
  <c r="EW127" i="1"/>
  <c r="FO127" i="1"/>
  <c r="LC127" i="1"/>
  <c r="O127" i="1"/>
  <c r="EQ127" i="1"/>
  <c r="GM127" i="1"/>
  <c r="DS127" i="1"/>
  <c r="AG127" i="1"/>
  <c r="GG127" i="1"/>
  <c r="CO127" i="1"/>
  <c r="BK127" i="1"/>
  <c r="BE127" i="1"/>
  <c r="HW127" i="1"/>
  <c r="BQ127" i="1"/>
  <c r="FU127" i="1"/>
  <c r="EE127" i="1"/>
  <c r="U127" i="1"/>
  <c r="JG127" i="1"/>
  <c r="GS127" i="1"/>
  <c r="LO127" i="1"/>
  <c r="DA127" i="1"/>
  <c r="BW127" i="1"/>
  <c r="AA127" i="1"/>
  <c r="AM127" i="1"/>
  <c r="KK127" i="1"/>
  <c r="CU127" i="1"/>
  <c r="CI127" i="1"/>
  <c r="DY127" i="1"/>
  <c r="IC127" i="1"/>
  <c r="JM127" i="1"/>
  <c r="LI127" i="1"/>
  <c r="DG127" i="1"/>
  <c r="IO127" i="1"/>
  <c r="KW127" i="1"/>
  <c r="I127" i="1"/>
  <c r="JY127" i="1"/>
  <c r="JA127" i="1"/>
  <c r="DM127" i="1"/>
  <c r="HK266" i="1"/>
  <c r="HL111" i="1"/>
  <c r="LV332" i="1"/>
  <c r="AS332" i="1"/>
  <c r="GS332" i="1"/>
  <c r="DG332" i="1"/>
  <c r="KK332" i="1"/>
  <c r="CO332" i="1"/>
  <c r="DS332" i="1"/>
  <c r="CU332" i="1"/>
  <c r="EK332" i="1"/>
  <c r="JM332" i="1"/>
  <c r="U332" i="1"/>
  <c r="DA332" i="1"/>
  <c r="EE332" i="1"/>
  <c r="AG332" i="1"/>
  <c r="AM332" i="1"/>
  <c r="AY332" i="1"/>
  <c r="LI332" i="1"/>
  <c r="O332" i="1"/>
  <c r="JG332" i="1"/>
  <c r="EQ332" i="1"/>
  <c r="IC332" i="1"/>
  <c r="DM332" i="1"/>
  <c r="BQ332" i="1"/>
  <c r="FI332" i="1"/>
  <c r="BE332" i="1"/>
  <c r="LO332" i="1"/>
  <c r="FU332" i="1"/>
  <c r="GM332" i="1"/>
  <c r="EW332" i="1"/>
  <c r="IO332" i="1"/>
  <c r="GA332" i="1"/>
  <c r="II332" i="1"/>
  <c r="LC332" i="1"/>
  <c r="BW332" i="1"/>
  <c r="HW332" i="1"/>
  <c r="KW332" i="1"/>
  <c r="DY332" i="1"/>
  <c r="BK332" i="1"/>
  <c r="FC332" i="1"/>
  <c r="KQ332" i="1"/>
  <c r="IU332" i="1"/>
  <c r="CC332" i="1"/>
  <c r="FO332" i="1"/>
  <c r="GG332" i="1"/>
  <c r="CI332" i="1"/>
  <c r="I332" i="1"/>
  <c r="AA332" i="1"/>
  <c r="JY332" i="1"/>
  <c r="JA332" i="1"/>
  <c r="LV29" i="1"/>
  <c r="AS29" i="1"/>
  <c r="LI29" i="1"/>
  <c r="EQ29" i="1"/>
  <c r="IO29" i="1"/>
  <c r="AG29" i="1"/>
  <c r="JM29" i="1"/>
  <c r="AY29" i="1"/>
  <c r="JG29" i="1"/>
  <c r="CI29" i="1"/>
  <c r="FO29" i="1"/>
  <c r="KK29" i="1"/>
  <c r="IU29" i="1"/>
  <c r="BW29" i="1"/>
  <c r="CC29" i="1"/>
  <c r="I29" i="1"/>
  <c r="KQ29" i="1"/>
  <c r="GS29" i="1"/>
  <c r="GA29" i="1"/>
  <c r="DS29" i="1"/>
  <c r="KW29" i="1"/>
  <c r="AA29" i="1"/>
  <c r="LO29" i="1"/>
  <c r="IC29" i="1"/>
  <c r="FI29" i="1"/>
  <c r="DA29" i="1"/>
  <c r="U29" i="1"/>
  <c r="DY29" i="1"/>
  <c r="O29" i="1"/>
  <c r="FU29" i="1"/>
  <c r="II29" i="1"/>
  <c r="EK29" i="1"/>
  <c r="BE29" i="1"/>
  <c r="BK29" i="1"/>
  <c r="CO29" i="1"/>
  <c r="HW29" i="1"/>
  <c r="GG29" i="1"/>
  <c r="BQ29" i="1"/>
  <c r="EW29" i="1"/>
  <c r="CU29" i="1"/>
  <c r="EE29" i="1"/>
  <c r="FC29" i="1"/>
  <c r="DG29" i="1"/>
  <c r="AM29" i="1"/>
  <c r="DM29" i="1"/>
  <c r="JA29" i="1"/>
  <c r="JY29" i="1"/>
  <c r="GM29" i="1"/>
  <c r="LC29" i="1"/>
  <c r="LV158" i="1"/>
  <c r="AS158" i="1"/>
  <c r="DA158" i="1"/>
  <c r="FC158" i="1"/>
  <c r="IC158" i="1"/>
  <c r="LC158" i="1"/>
  <c r="GG158" i="1"/>
  <c r="GS158" i="1"/>
  <c r="AG158" i="1"/>
  <c r="FU158" i="1"/>
  <c r="EW158" i="1"/>
  <c r="KQ158" i="1"/>
  <c r="GA158" i="1"/>
  <c r="AM158" i="1"/>
  <c r="LO158" i="1"/>
  <c r="CC158" i="1"/>
  <c r="EQ158" i="1"/>
  <c r="BQ158" i="1"/>
  <c r="DS158" i="1"/>
  <c r="BW158" i="1"/>
  <c r="DG158" i="1"/>
  <c r="FI158" i="1"/>
  <c r="BE158" i="1"/>
  <c r="JG158" i="1"/>
  <c r="KK158" i="1"/>
  <c r="DM158" i="1"/>
  <c r="U158" i="1"/>
  <c r="CI158" i="1"/>
  <c r="IO158" i="1"/>
  <c r="HW158" i="1"/>
  <c r="II158" i="1"/>
  <c r="BK158" i="1"/>
  <c r="GM158" i="1"/>
  <c r="I158" i="1"/>
  <c r="AA158" i="1"/>
  <c r="EE158" i="1"/>
  <c r="IU158" i="1"/>
  <c r="CO158" i="1"/>
  <c r="FO158" i="1"/>
  <c r="DY158" i="1"/>
  <c r="JM158" i="1"/>
  <c r="O158" i="1"/>
  <c r="AY158" i="1"/>
  <c r="KW158" i="1"/>
  <c r="CU158" i="1"/>
  <c r="LI158" i="1"/>
  <c r="JY158" i="1"/>
  <c r="EK158" i="1"/>
  <c r="JA158" i="1"/>
  <c r="LV182" i="1"/>
  <c r="AS182" i="1"/>
  <c r="CU182" i="1"/>
  <c r="HW182" i="1"/>
  <c r="DA182" i="1"/>
  <c r="AG182" i="1"/>
  <c r="AA182" i="1"/>
  <c r="AM182" i="1"/>
  <c r="KW182" i="1"/>
  <c r="FU182" i="1"/>
  <c r="EE182" i="1"/>
  <c r="O182" i="1"/>
  <c r="DS182" i="1"/>
  <c r="EW182" i="1"/>
  <c r="IU182" i="1"/>
  <c r="GM182" i="1"/>
  <c r="LI182" i="1"/>
  <c r="IO182" i="1"/>
  <c r="U182" i="1"/>
  <c r="FI182" i="1"/>
  <c r="FO182" i="1"/>
  <c r="CC182" i="1"/>
  <c r="KQ182" i="1"/>
  <c r="BE182" i="1"/>
  <c r="DG182" i="1"/>
  <c r="BK182" i="1"/>
  <c r="CO182" i="1"/>
  <c r="GG182" i="1"/>
  <c r="EK182" i="1"/>
  <c r="BW182" i="1"/>
  <c r="GA182" i="1"/>
  <c r="GS182" i="1"/>
  <c r="DY182" i="1"/>
  <c r="CI182" i="1"/>
  <c r="KK182" i="1"/>
  <c r="AY182" i="1"/>
  <c r="LO182" i="1"/>
  <c r="I182" i="1"/>
  <c r="II182" i="1"/>
  <c r="BQ182" i="1"/>
  <c r="LC182" i="1"/>
  <c r="FC182" i="1"/>
  <c r="JG182" i="1"/>
  <c r="JM182" i="1"/>
  <c r="IC182" i="1"/>
  <c r="EQ182" i="1"/>
  <c r="DM182" i="1"/>
  <c r="JA182" i="1"/>
  <c r="JY182" i="1"/>
  <c r="LV222" i="1"/>
  <c r="AS222" i="1"/>
  <c r="AY222" i="1"/>
  <c r="AG222" i="1"/>
  <c r="JG222" i="1"/>
  <c r="GG222" i="1"/>
  <c r="DA222" i="1"/>
  <c r="CU222" i="1"/>
  <c r="BK222" i="1"/>
  <c r="EW222" i="1"/>
  <c r="GS222" i="1"/>
  <c r="IO222" i="1"/>
  <c r="KQ222" i="1"/>
  <c r="HW222" i="1"/>
  <c r="FU222" i="1"/>
  <c r="CO222" i="1"/>
  <c r="DS222" i="1"/>
  <c r="BE222" i="1"/>
  <c r="GM222" i="1"/>
  <c r="EK222" i="1"/>
  <c r="LI222" i="1"/>
  <c r="AA222" i="1"/>
  <c r="BW222" i="1"/>
  <c r="GA222" i="1"/>
  <c r="JM222" i="1"/>
  <c r="LO222" i="1"/>
  <c r="KK222" i="1"/>
  <c r="LC222" i="1"/>
  <c r="CC222" i="1"/>
  <c r="DG222" i="1"/>
  <c r="KW222" i="1"/>
  <c r="O222" i="1"/>
  <c r="I222" i="1"/>
  <c r="CI222" i="1"/>
  <c r="AM222" i="1"/>
  <c r="FI222" i="1"/>
  <c r="DY222" i="1"/>
  <c r="IU222" i="1"/>
  <c r="U222" i="1"/>
  <c r="FC222" i="1"/>
  <c r="FO222" i="1"/>
  <c r="EE222" i="1"/>
  <c r="II222" i="1"/>
  <c r="EQ222" i="1"/>
  <c r="IC222" i="1"/>
  <c r="BQ222" i="1"/>
  <c r="JA222" i="1"/>
  <c r="DM222" i="1"/>
  <c r="JY222" i="1"/>
  <c r="AS282" i="1"/>
  <c r="LV282" i="1"/>
  <c r="GS282" i="1"/>
  <c r="LO282" i="1"/>
  <c r="CU282" i="1"/>
  <c r="BW282" i="1"/>
  <c r="KW282" i="1"/>
  <c r="AA282" i="1"/>
  <c r="AG282" i="1"/>
  <c r="GM282" i="1"/>
  <c r="GG282" i="1"/>
  <c r="GA282" i="1"/>
  <c r="FI282" i="1"/>
  <c r="BK282" i="1"/>
  <c r="JG282" i="1"/>
  <c r="FC282" i="1"/>
  <c r="IU282" i="1"/>
  <c r="DS282" i="1"/>
  <c r="DY282" i="1"/>
  <c r="BQ282" i="1"/>
  <c r="II282" i="1"/>
  <c r="CO282" i="1"/>
  <c r="AY282" i="1"/>
  <c r="EK282" i="1"/>
  <c r="DG282" i="1"/>
  <c r="KK282" i="1"/>
  <c r="EQ282" i="1"/>
  <c r="BE282" i="1"/>
  <c r="FU282" i="1"/>
  <c r="O282" i="1"/>
  <c r="FO282" i="1"/>
  <c r="I282" i="1"/>
  <c r="CI282" i="1"/>
  <c r="LI282" i="1"/>
  <c r="DA282" i="1"/>
  <c r="CC282" i="1"/>
  <c r="U282" i="1"/>
  <c r="AM282" i="1"/>
  <c r="IO282" i="1"/>
  <c r="EW282" i="1"/>
  <c r="JM282" i="1"/>
  <c r="HW282" i="1"/>
  <c r="KQ282" i="1"/>
  <c r="LC282" i="1"/>
  <c r="EE282" i="1"/>
  <c r="JY282" i="1"/>
  <c r="JA282" i="1"/>
  <c r="IC282" i="1"/>
  <c r="DM282" i="1"/>
  <c r="LV315" i="1"/>
  <c r="AS315" i="1"/>
  <c r="GG315" i="1"/>
  <c r="AA315" i="1"/>
  <c r="BQ315" i="1"/>
  <c r="AY315" i="1"/>
  <c r="LC315" i="1"/>
  <c r="CC315" i="1"/>
  <c r="DY315" i="1"/>
  <c r="DS315" i="1"/>
  <c r="FU315" i="1"/>
  <c r="DG315" i="1"/>
  <c r="IC315" i="1"/>
  <c r="CO315" i="1"/>
  <c r="LO315" i="1"/>
  <c r="U315" i="1"/>
  <c r="LI315" i="1"/>
  <c r="GS315" i="1"/>
  <c r="IU315" i="1"/>
  <c r="IV314" i="1" s="1"/>
  <c r="CU315" i="1"/>
  <c r="JM315" i="1"/>
  <c r="DA315" i="1"/>
  <c r="I315" i="1"/>
  <c r="AM315" i="1"/>
  <c r="AG315" i="1"/>
  <c r="II315" i="1"/>
  <c r="FC315" i="1"/>
  <c r="FO315" i="1"/>
  <c r="DM315" i="1"/>
  <c r="BE315" i="1"/>
  <c r="HW315" i="1"/>
  <c r="GM315" i="1"/>
  <c r="O315" i="1"/>
  <c r="GA315" i="1"/>
  <c r="KW315" i="1"/>
  <c r="KX314" i="1" s="1"/>
  <c r="EW315" i="1"/>
  <c r="EQ315" i="1"/>
  <c r="FI315" i="1"/>
  <c r="EK315" i="1"/>
  <c r="CI315" i="1"/>
  <c r="KQ315" i="1"/>
  <c r="BW315" i="1"/>
  <c r="IO315" i="1"/>
  <c r="BK315" i="1"/>
  <c r="ML314" i="1" s="1"/>
  <c r="JG315" i="1"/>
  <c r="EE315" i="1"/>
  <c r="KK315" i="1"/>
  <c r="JA315" i="1"/>
  <c r="JY315" i="1"/>
  <c r="LV34" i="1"/>
  <c r="AS34" i="1"/>
  <c r="DY34" i="1"/>
  <c r="BK34" i="1"/>
  <c r="GS34" i="1"/>
  <c r="KK34" i="1"/>
  <c r="AA34" i="1"/>
  <c r="FI34" i="1"/>
  <c r="FC34" i="1"/>
  <c r="DA34" i="1"/>
  <c r="IC34" i="1"/>
  <c r="GA34" i="1"/>
  <c r="JM34" i="1"/>
  <c r="EK34" i="1"/>
  <c r="II34" i="1"/>
  <c r="LC34" i="1"/>
  <c r="CU34" i="1"/>
  <c r="BE34" i="1"/>
  <c r="BW34" i="1"/>
  <c r="KQ34" i="1"/>
  <c r="CI34" i="1"/>
  <c r="EW34" i="1"/>
  <c r="LI34" i="1"/>
  <c r="U34" i="1"/>
  <c r="IU34" i="1"/>
  <c r="HW34" i="1"/>
  <c r="EQ34" i="1"/>
  <c r="DS34" i="1"/>
  <c r="FU34" i="1"/>
  <c r="AY34" i="1"/>
  <c r="KW34" i="1"/>
  <c r="I34" i="1"/>
  <c r="IO34" i="1"/>
  <c r="AM34" i="1"/>
  <c r="JG34" i="1"/>
  <c r="BQ34" i="1"/>
  <c r="DG34" i="1"/>
  <c r="GM34" i="1"/>
  <c r="CC34" i="1"/>
  <c r="GG34" i="1"/>
  <c r="EE34" i="1"/>
  <c r="O34" i="1"/>
  <c r="AG34" i="1"/>
  <c r="LO34" i="1"/>
  <c r="JY34" i="1"/>
  <c r="FO34" i="1"/>
  <c r="CO34" i="1"/>
  <c r="JA34" i="1"/>
  <c r="DM34" i="1"/>
  <c r="LV184" i="1"/>
  <c r="AS184" i="1"/>
  <c r="IO184" i="1"/>
  <c r="JG184" i="1"/>
  <c r="DA184" i="1"/>
  <c r="O184" i="1"/>
  <c r="EK184" i="1"/>
  <c r="II184" i="1"/>
  <c r="FO184" i="1"/>
  <c r="DY184" i="1"/>
  <c r="AG184" i="1"/>
  <c r="AM184" i="1"/>
  <c r="DG184" i="1"/>
  <c r="GG184" i="1"/>
  <c r="AY184" i="1"/>
  <c r="CC184" i="1"/>
  <c r="BE184" i="1"/>
  <c r="GS184" i="1"/>
  <c r="EQ184" i="1"/>
  <c r="GM184" i="1"/>
  <c r="CI184" i="1"/>
  <c r="EE184" i="1"/>
  <c r="CO184" i="1"/>
  <c r="BW184" i="1"/>
  <c r="GA184" i="1"/>
  <c r="FI184" i="1"/>
  <c r="BQ184" i="1"/>
  <c r="I184" i="1"/>
  <c r="EW184" i="1"/>
  <c r="KQ184" i="1"/>
  <c r="KK184" i="1"/>
  <c r="KW184" i="1"/>
  <c r="BK184" i="1"/>
  <c r="CU184" i="1"/>
  <c r="IU184" i="1"/>
  <c r="LC184" i="1"/>
  <c r="LO184" i="1"/>
  <c r="AA184" i="1"/>
  <c r="JM184" i="1"/>
  <c r="LI184" i="1"/>
  <c r="FU184" i="1"/>
  <c r="U184" i="1"/>
  <c r="DS184" i="1"/>
  <c r="IC184" i="1"/>
  <c r="HW184" i="1"/>
  <c r="FC184" i="1"/>
  <c r="JY184" i="1"/>
  <c r="DM184" i="1"/>
  <c r="JA184" i="1"/>
  <c r="MF241" i="1"/>
  <c r="MJ65" i="1"/>
  <c r="MK65" i="1"/>
  <c r="MF110" i="1"/>
  <c r="MW341" i="1"/>
  <c r="JU35" i="1"/>
  <c r="JT35" i="1"/>
  <c r="JS293" i="1"/>
  <c r="JU292" i="1" s="1"/>
  <c r="JS64" i="1"/>
  <c r="JS310" i="1"/>
  <c r="LV32" i="1"/>
  <c r="AS32" i="1"/>
  <c r="LI32" i="1"/>
  <c r="IC32" i="1"/>
  <c r="DG32" i="1"/>
  <c r="IO32" i="1"/>
  <c r="LC32" i="1"/>
  <c r="CC32" i="1"/>
  <c r="BK32" i="1"/>
  <c r="AG32" i="1"/>
  <c r="GM32" i="1"/>
  <c r="KK32" i="1"/>
  <c r="GG32" i="1"/>
  <c r="FI32" i="1"/>
  <c r="O32" i="1"/>
  <c r="U32" i="1"/>
  <c r="CI32" i="1"/>
  <c r="AA32" i="1"/>
  <c r="BQ32" i="1"/>
  <c r="LO32" i="1"/>
  <c r="AY32" i="1"/>
  <c r="KW32" i="1"/>
  <c r="CU32" i="1"/>
  <c r="KQ32" i="1"/>
  <c r="FU32" i="1"/>
  <c r="BE32" i="1"/>
  <c r="AM32" i="1"/>
  <c r="HW32" i="1"/>
  <c r="EQ32" i="1"/>
  <c r="DY32" i="1"/>
  <c r="I32" i="1"/>
  <c r="GS32" i="1"/>
  <c r="GA32" i="1"/>
  <c r="IU32" i="1"/>
  <c r="EE32" i="1"/>
  <c r="JM32" i="1"/>
  <c r="EW32" i="1"/>
  <c r="BW32" i="1"/>
  <c r="EK32" i="1"/>
  <c r="JG32" i="1"/>
  <c r="DS32" i="1"/>
  <c r="FC32" i="1"/>
  <c r="II32" i="1"/>
  <c r="DA32" i="1"/>
  <c r="DM32" i="1"/>
  <c r="CO32" i="1"/>
  <c r="FO32" i="1"/>
  <c r="JA32" i="1"/>
  <c r="JY32" i="1"/>
  <c r="MJ63" i="1"/>
  <c r="AS235" i="1"/>
  <c r="LV235" i="1"/>
  <c r="FU235" i="1"/>
  <c r="IU235" i="1"/>
  <c r="DY235" i="1"/>
  <c r="LI235" i="1"/>
  <c r="DS235" i="1"/>
  <c r="AG235" i="1"/>
  <c r="CU235" i="1"/>
  <c r="JM235" i="1"/>
  <c r="BQ235" i="1"/>
  <c r="U235" i="1"/>
  <c r="O235" i="1"/>
  <c r="GM235" i="1"/>
  <c r="DA235" i="1"/>
  <c r="GA235" i="1"/>
  <c r="IC235" i="1"/>
  <c r="CC235" i="1"/>
  <c r="FC235" i="1"/>
  <c r="IO235" i="1"/>
  <c r="AY235" i="1"/>
  <c r="BW235" i="1"/>
  <c r="HW235" i="1"/>
  <c r="BE235" i="1"/>
  <c r="BK235" i="1"/>
  <c r="GS235" i="1"/>
  <c r="JG235" i="1"/>
  <c r="EW235" i="1"/>
  <c r="FI235" i="1"/>
  <c r="DG235" i="1"/>
  <c r="AA235" i="1"/>
  <c r="CO235" i="1"/>
  <c r="I235" i="1"/>
  <c r="II235" i="1"/>
  <c r="LO235" i="1"/>
  <c r="AM235" i="1"/>
  <c r="EE235" i="1"/>
  <c r="KW235" i="1"/>
  <c r="KQ235" i="1"/>
  <c r="FO235" i="1"/>
  <c r="GG235" i="1"/>
  <c r="CI235" i="1"/>
  <c r="KK235" i="1"/>
  <c r="EQ235" i="1"/>
  <c r="EK235" i="1"/>
  <c r="JY235" i="1"/>
  <c r="LC235" i="1"/>
  <c r="DM235" i="1"/>
  <c r="JA235" i="1"/>
  <c r="AS195" i="1"/>
  <c r="LV195" i="1"/>
  <c r="JM195" i="1"/>
  <c r="LI195" i="1"/>
  <c r="GS195" i="1"/>
  <c r="AY195" i="1"/>
  <c r="AG195" i="1"/>
  <c r="LC195" i="1"/>
  <c r="I195" i="1"/>
  <c r="AA195" i="1"/>
  <c r="KW195" i="1"/>
  <c r="DG195" i="1"/>
  <c r="DY195" i="1"/>
  <c r="KK195" i="1"/>
  <c r="DS195" i="1"/>
  <c r="KQ195" i="1"/>
  <c r="CO195" i="1"/>
  <c r="IU195" i="1"/>
  <c r="CI195" i="1"/>
  <c r="GA195" i="1"/>
  <c r="II195" i="1"/>
  <c r="FI195" i="1"/>
  <c r="AM195" i="1"/>
  <c r="EQ195" i="1"/>
  <c r="CC195" i="1"/>
  <c r="JG195" i="1"/>
  <c r="CU195" i="1"/>
  <c r="LO195" i="1"/>
  <c r="DA195" i="1"/>
  <c r="FC195" i="1"/>
  <c r="IC195" i="1"/>
  <c r="BQ195" i="1"/>
  <c r="U195" i="1"/>
  <c r="EW195" i="1"/>
  <c r="HW195" i="1"/>
  <c r="BK195" i="1"/>
  <c r="GG195" i="1"/>
  <c r="BW195" i="1"/>
  <c r="BE195" i="1"/>
  <c r="IO195" i="1"/>
  <c r="FU195" i="1"/>
  <c r="EE195" i="1"/>
  <c r="O195" i="1"/>
  <c r="JY195" i="1"/>
  <c r="JA195" i="1"/>
  <c r="FO195" i="1"/>
  <c r="EK195" i="1"/>
  <c r="GM195" i="1"/>
  <c r="DM195" i="1"/>
  <c r="AS134" i="1"/>
  <c r="LV134" i="1"/>
  <c r="KK134" i="1"/>
  <c r="KM132" i="1" s="1"/>
  <c r="FO134" i="1"/>
  <c r="AY134" i="1"/>
  <c r="GS134" i="1"/>
  <c r="EQ134" i="1"/>
  <c r="ES132" i="1" s="1"/>
  <c r="BE134" i="1"/>
  <c r="IC134" i="1"/>
  <c r="CO134" i="1"/>
  <c r="GA134" i="1"/>
  <c r="BK134" i="1"/>
  <c r="IO134" i="1"/>
  <c r="JG134" i="1"/>
  <c r="DS134" i="1"/>
  <c r="DU132" i="1" s="1"/>
  <c r="LO134" i="1"/>
  <c r="GG134" i="1"/>
  <c r="BQ134" i="1"/>
  <c r="U134" i="1"/>
  <c r="KW134" i="1"/>
  <c r="EE134" i="1"/>
  <c r="I134" i="1"/>
  <c r="EW134" i="1"/>
  <c r="EY132" i="1" s="1"/>
  <c r="AM134" i="1"/>
  <c r="GM134" i="1"/>
  <c r="DY134" i="1"/>
  <c r="II134" i="1"/>
  <c r="IK132" i="1" s="1"/>
  <c r="CU134" i="1"/>
  <c r="O134" i="1"/>
  <c r="JM134" i="1"/>
  <c r="LC134" i="1"/>
  <c r="LE132" i="1" s="1"/>
  <c r="FI134" i="1"/>
  <c r="FK132" i="1" s="1"/>
  <c r="AG134" i="1"/>
  <c r="KQ134" i="1"/>
  <c r="IU134" i="1"/>
  <c r="IW132" i="1" s="1"/>
  <c r="DG134" i="1"/>
  <c r="AA134" i="1"/>
  <c r="CC134" i="1"/>
  <c r="LI134" i="1"/>
  <c r="BW134" i="1"/>
  <c r="BX132" i="1" s="1"/>
  <c r="FU134" i="1"/>
  <c r="DA134" i="1"/>
  <c r="HW134" i="1"/>
  <c r="HY132" i="1" s="1"/>
  <c r="CI134" i="1"/>
  <c r="FC134" i="1"/>
  <c r="DM134" i="1"/>
  <c r="JA134" i="1"/>
  <c r="JC132" i="1" s="1"/>
  <c r="EK134" i="1"/>
  <c r="JY134" i="1"/>
  <c r="LV75" i="1"/>
  <c r="KW75" i="1"/>
  <c r="AS75" i="1"/>
  <c r="GS75" i="1"/>
  <c r="AA75" i="1"/>
  <c r="HW75" i="1"/>
  <c r="AG75" i="1"/>
  <c r="U75" i="1"/>
  <c r="O75" i="1"/>
  <c r="GG75" i="1"/>
  <c r="EE75" i="1"/>
  <c r="EW75" i="1"/>
  <c r="BE75" i="1"/>
  <c r="LO75" i="1"/>
  <c r="FU75" i="1"/>
  <c r="BW75" i="1"/>
  <c r="BQ75" i="1"/>
  <c r="GA75" i="1"/>
  <c r="DA75" i="1"/>
  <c r="EQ75" i="1"/>
  <c r="JG75" i="1"/>
  <c r="CU75" i="1"/>
  <c r="LC75" i="1"/>
  <c r="DG75" i="1"/>
  <c r="FO75" i="1"/>
  <c r="KK75" i="1"/>
  <c r="KQ75" i="1"/>
  <c r="DM75" i="1"/>
  <c r="LI75" i="1"/>
  <c r="DS75" i="1"/>
  <c r="AM75" i="1"/>
  <c r="II75" i="1"/>
  <c r="I75" i="1"/>
  <c r="IO75" i="1"/>
  <c r="JM75" i="1"/>
  <c r="EK75" i="1"/>
  <c r="CO75" i="1"/>
  <c r="DY75" i="1"/>
  <c r="CI75" i="1"/>
  <c r="BK75" i="1"/>
  <c r="FC75" i="1"/>
  <c r="IU75" i="1"/>
  <c r="FI75" i="1"/>
  <c r="AY75" i="1"/>
  <c r="CC75" i="1"/>
  <c r="GM75" i="1"/>
  <c r="IC75" i="1"/>
  <c r="JY75" i="1"/>
  <c r="JA75" i="1"/>
  <c r="LV41" i="1"/>
  <c r="AS41" i="1"/>
  <c r="BQ41" i="1"/>
  <c r="HW41" i="1"/>
  <c r="CI41" i="1"/>
  <c r="IO41" i="1"/>
  <c r="CC41" i="1"/>
  <c r="AM41" i="1"/>
  <c r="LC41" i="1"/>
  <c r="JA41" i="1"/>
  <c r="GA41" i="1"/>
  <c r="BK41" i="1"/>
  <c r="LO41" i="1"/>
  <c r="FU41" i="1"/>
  <c r="BE41" i="1"/>
  <c r="I41" i="1"/>
  <c r="GS41" i="1"/>
  <c r="EQ41" i="1"/>
  <c r="O41" i="1"/>
  <c r="IC41" i="1"/>
  <c r="II41" i="1"/>
  <c r="CU41" i="1"/>
  <c r="FC41" i="1"/>
  <c r="IU41" i="1"/>
  <c r="EW41" i="1"/>
  <c r="DA41" i="1"/>
  <c r="AA41" i="1"/>
  <c r="CO41" i="1"/>
  <c r="GG41" i="1"/>
  <c r="KW41" i="1"/>
  <c r="EE41" i="1"/>
  <c r="KQ41" i="1"/>
  <c r="DY41" i="1"/>
  <c r="FI41" i="1"/>
  <c r="LI41" i="1"/>
  <c r="GM41" i="1"/>
  <c r="BW41" i="1"/>
  <c r="DM41" i="1"/>
  <c r="DG41" i="1"/>
  <c r="U41" i="1"/>
  <c r="JM41" i="1"/>
  <c r="KK41" i="1"/>
  <c r="AY41" i="1"/>
  <c r="JG41" i="1"/>
  <c r="DS41" i="1"/>
  <c r="AG41" i="1"/>
  <c r="EK41" i="1"/>
  <c r="JY41" i="1"/>
  <c r="FO41" i="1"/>
  <c r="HK33" i="1"/>
  <c r="AS187" i="1"/>
  <c r="LV187" i="1"/>
  <c r="LC187" i="1"/>
  <c r="EK187" i="1"/>
  <c r="KW187" i="1"/>
  <c r="BE187" i="1"/>
  <c r="JG187" i="1"/>
  <c r="EW187" i="1"/>
  <c r="AM187" i="1"/>
  <c r="CC187" i="1"/>
  <c r="EQ187" i="1"/>
  <c r="II187" i="1"/>
  <c r="FO187" i="1"/>
  <c r="CI187" i="1"/>
  <c r="FI187" i="1"/>
  <c r="GM187" i="1"/>
  <c r="KQ187" i="1"/>
  <c r="GS187" i="1"/>
  <c r="FC187" i="1"/>
  <c r="DY187" i="1"/>
  <c r="GG187" i="1"/>
  <c r="CO187" i="1"/>
  <c r="LI187" i="1"/>
  <c r="DG187" i="1"/>
  <c r="JM187" i="1"/>
  <c r="I187" i="1"/>
  <c r="AY187" i="1"/>
  <c r="IC187" i="1"/>
  <c r="LO187" i="1"/>
  <c r="BQ187" i="1"/>
  <c r="BK187" i="1"/>
  <c r="IO187" i="1"/>
  <c r="FU187" i="1"/>
  <c r="EE187" i="1"/>
  <c r="AA187" i="1"/>
  <c r="BW187" i="1"/>
  <c r="KK187" i="1"/>
  <c r="AG187" i="1"/>
  <c r="DA187" i="1"/>
  <c r="O187" i="1"/>
  <c r="CU187" i="1"/>
  <c r="GA187" i="1"/>
  <c r="U187" i="1"/>
  <c r="HW187" i="1"/>
  <c r="DS187" i="1"/>
  <c r="IU187" i="1"/>
  <c r="JA187" i="1"/>
  <c r="DM187" i="1"/>
  <c r="JY187" i="1"/>
  <c r="LV279" i="1"/>
  <c r="AS279" i="1"/>
  <c r="IU279" i="1"/>
  <c r="DY279" i="1"/>
  <c r="GG279" i="1"/>
  <c r="I279" i="1"/>
  <c r="HW279" i="1"/>
  <c r="JG279" i="1"/>
  <c r="CU279" i="1"/>
  <c r="LI279" i="1"/>
  <c r="IC279" i="1"/>
  <c r="FO279" i="1"/>
  <c r="LC279" i="1"/>
  <c r="AA279" i="1"/>
  <c r="GM279" i="1"/>
  <c r="FU279" i="1"/>
  <c r="DM279" i="1"/>
  <c r="AM279" i="1"/>
  <c r="O279" i="1"/>
  <c r="FC279" i="1"/>
  <c r="DA279" i="1"/>
  <c r="EE279" i="1"/>
  <c r="U279" i="1"/>
  <c r="KW279" i="1"/>
  <c r="AG279" i="1"/>
  <c r="DS279" i="1"/>
  <c r="CC279" i="1"/>
  <c r="JM279" i="1"/>
  <c r="BQ279" i="1"/>
  <c r="KK279" i="1"/>
  <c r="FI279" i="1"/>
  <c r="BE279" i="1"/>
  <c r="BW279" i="1"/>
  <c r="EQ279" i="1"/>
  <c r="EW279" i="1"/>
  <c r="GA279" i="1"/>
  <c r="GS279" i="1"/>
  <c r="AY279" i="1"/>
  <c r="CO279" i="1"/>
  <c r="IO279" i="1"/>
  <c r="CI279" i="1"/>
  <c r="EK279" i="1"/>
  <c r="II279" i="1"/>
  <c r="KQ279" i="1"/>
  <c r="BK279" i="1"/>
  <c r="LO279" i="1"/>
  <c r="DG279" i="1"/>
  <c r="JA279" i="1"/>
  <c r="JY279" i="1"/>
  <c r="LV327" i="1"/>
  <c r="AS327" i="1"/>
  <c r="EQ327" i="1"/>
  <c r="FO327" i="1"/>
  <c r="GM327" i="1"/>
  <c r="O327" i="1"/>
  <c r="IU327" i="1"/>
  <c r="DG327" i="1"/>
  <c r="BQ327" i="1"/>
  <c r="CU327" i="1"/>
  <c r="FI327" i="1"/>
  <c r="KK327" i="1"/>
  <c r="LI327" i="1"/>
  <c r="BK327" i="1"/>
  <c r="AG327" i="1"/>
  <c r="BE327" i="1"/>
  <c r="EE327" i="1"/>
  <c r="LO327" i="1"/>
  <c r="DA327" i="1"/>
  <c r="JG327" i="1"/>
  <c r="IC327" i="1"/>
  <c r="I327" i="1"/>
  <c r="GS327" i="1"/>
  <c r="IO327" i="1"/>
  <c r="EW327" i="1"/>
  <c r="AY327" i="1"/>
  <c r="U327" i="1"/>
  <c r="EK327" i="1"/>
  <c r="DY327" i="1"/>
  <c r="JM327" i="1"/>
  <c r="HW327" i="1"/>
  <c r="BW327" i="1"/>
  <c r="DS327" i="1"/>
  <c r="AA327" i="1"/>
  <c r="GA327" i="1"/>
  <c r="AM327" i="1"/>
  <c r="CI327" i="1"/>
  <c r="CO327" i="1"/>
  <c r="CC327" i="1"/>
  <c r="FU327" i="1"/>
  <c r="KQ327" i="1"/>
  <c r="LC327" i="1"/>
  <c r="KW327" i="1"/>
  <c r="FC327" i="1"/>
  <c r="II327" i="1"/>
  <c r="GG327" i="1"/>
  <c r="DM327" i="1"/>
  <c r="JY327" i="1"/>
  <c r="JA327" i="1"/>
  <c r="LV108" i="1"/>
  <c r="AS108" i="1"/>
  <c r="JG108" i="1"/>
  <c r="LI108" i="1"/>
  <c r="DS108" i="1"/>
  <c r="BQ108" i="1"/>
  <c r="GA108" i="1"/>
  <c r="IO108" i="1"/>
  <c r="LO108" i="1"/>
  <c r="DM108" i="1"/>
  <c r="CO108" i="1"/>
  <c r="FO108" i="1"/>
  <c r="KW108" i="1"/>
  <c r="U108" i="1"/>
  <c r="DA108" i="1"/>
  <c r="AM108" i="1"/>
  <c r="II108" i="1"/>
  <c r="O108" i="1"/>
  <c r="JM108" i="1"/>
  <c r="EK108" i="1"/>
  <c r="BW108" i="1"/>
  <c r="FC108" i="1"/>
  <c r="EQ108" i="1"/>
  <c r="GG108" i="1"/>
  <c r="EE108" i="1"/>
  <c r="GS108" i="1"/>
  <c r="DG108" i="1"/>
  <c r="AA108" i="1"/>
  <c r="HW108" i="1"/>
  <c r="KK108" i="1"/>
  <c r="CI108" i="1"/>
  <c r="KQ108" i="1"/>
  <c r="DY108" i="1"/>
  <c r="FU108" i="1"/>
  <c r="BK108" i="1"/>
  <c r="FI108" i="1"/>
  <c r="GM108" i="1"/>
  <c r="I108" i="1"/>
  <c r="EW108" i="1"/>
  <c r="BE108" i="1"/>
  <c r="AG108" i="1"/>
  <c r="CC108" i="1"/>
  <c r="IU108" i="1"/>
  <c r="AY108" i="1"/>
  <c r="CU108" i="1"/>
  <c r="JA108" i="1"/>
  <c r="IC108" i="1"/>
  <c r="LC108" i="1"/>
  <c r="JY108" i="1"/>
  <c r="AS171" i="1"/>
  <c r="LV171" i="1"/>
  <c r="BW171" i="1"/>
  <c r="BX169" i="1" s="1"/>
  <c r="AG171" i="1"/>
  <c r="CO171" i="1"/>
  <c r="DA171" i="1"/>
  <c r="DC169" i="1" s="1"/>
  <c r="BQ171" i="1"/>
  <c r="EK171" i="1"/>
  <c r="U171" i="1"/>
  <c r="FC171" i="1"/>
  <c r="LO171" i="1"/>
  <c r="LQ169" i="1" s="1"/>
  <c r="FU171" i="1"/>
  <c r="FW169" i="1" s="1"/>
  <c r="DS171" i="1"/>
  <c r="KQ171" i="1"/>
  <c r="AA171" i="1"/>
  <c r="AC169" i="1" s="1"/>
  <c r="CI171" i="1"/>
  <c r="EE171" i="1"/>
  <c r="GG171" i="1"/>
  <c r="GI169" i="1" s="1"/>
  <c r="LC171" i="1"/>
  <c r="LD169" i="1" s="1"/>
  <c r="EW171" i="1"/>
  <c r="EY169" i="1" s="1"/>
  <c r="BE171" i="1"/>
  <c r="GS171" i="1"/>
  <c r="EQ171" i="1"/>
  <c r="ES169" i="1" s="1"/>
  <c r="CU171" i="1"/>
  <c r="CC171" i="1"/>
  <c r="IO171" i="1"/>
  <c r="IQ169" i="1" s="1"/>
  <c r="JG171" i="1"/>
  <c r="JI169" i="1" s="1"/>
  <c r="IU171" i="1"/>
  <c r="IV169" i="1" s="1"/>
  <c r="KK171" i="1"/>
  <c r="I171" i="1"/>
  <c r="AM171" i="1"/>
  <c r="AN169" i="1" s="1"/>
  <c r="HW171" i="1"/>
  <c r="HY169" i="1" s="1"/>
  <c r="LI171" i="1"/>
  <c r="AY171" i="1"/>
  <c r="JM171" i="1"/>
  <c r="JN169" i="1" s="1"/>
  <c r="O171" i="1"/>
  <c r="P169" i="1" s="1"/>
  <c r="DY171" i="1"/>
  <c r="II171" i="1"/>
  <c r="FI171" i="1"/>
  <c r="FK169" i="1" s="1"/>
  <c r="KW171" i="1"/>
  <c r="BK171" i="1"/>
  <c r="GA171" i="1"/>
  <c r="DG171" i="1"/>
  <c r="DI169" i="1" s="1"/>
  <c r="FO171" i="1"/>
  <c r="FQ169" i="1" s="1"/>
  <c r="DM171" i="1"/>
  <c r="GM171" i="1"/>
  <c r="GN169" i="1" s="1"/>
  <c r="JA171" i="1"/>
  <c r="JC169" i="1" s="1"/>
  <c r="IC171" i="1"/>
  <c r="JY171" i="1"/>
  <c r="LV297" i="1"/>
  <c r="AS297" i="1"/>
  <c r="KW297" i="1"/>
  <c r="IO297" i="1"/>
  <c r="DS297" i="1"/>
  <c r="FI297" i="1"/>
  <c r="FO297" i="1"/>
  <c r="U297" i="1"/>
  <c r="AG297" i="1"/>
  <c r="DG297" i="1"/>
  <c r="JM297" i="1"/>
  <c r="DA297" i="1"/>
  <c r="FC297" i="1"/>
  <c r="HW297" i="1"/>
  <c r="LO297" i="1"/>
  <c r="GA297" i="1"/>
  <c r="CO297" i="1"/>
  <c r="IU297" i="1"/>
  <c r="EK297" i="1"/>
  <c r="LI297" i="1"/>
  <c r="KK297" i="1"/>
  <c r="JG297" i="1"/>
  <c r="LC297" i="1"/>
  <c r="AM297" i="1"/>
  <c r="FU297" i="1"/>
  <c r="CI297" i="1"/>
  <c r="GM297" i="1"/>
  <c r="AY297" i="1"/>
  <c r="II297" i="1"/>
  <c r="DM297" i="1"/>
  <c r="KQ297" i="1"/>
  <c r="EQ297" i="1"/>
  <c r="GG297" i="1"/>
  <c r="CU297" i="1"/>
  <c r="AA297" i="1"/>
  <c r="EE297" i="1"/>
  <c r="EW297" i="1"/>
  <c r="GS297" i="1"/>
  <c r="BE297" i="1"/>
  <c r="CC297" i="1"/>
  <c r="DY297" i="1"/>
  <c r="BK297" i="1"/>
  <c r="MW296" i="1" s="1"/>
  <c r="BQ297" i="1"/>
  <c r="IC297" i="1"/>
  <c r="BW297" i="1"/>
  <c r="O297" i="1"/>
  <c r="I297" i="1"/>
  <c r="JA297" i="1"/>
  <c r="JY297" i="1"/>
  <c r="LV84" i="1"/>
  <c r="AS84" i="1"/>
  <c r="IC84" i="1"/>
  <c r="FI84" i="1"/>
  <c r="II84" i="1"/>
  <c r="O84" i="1"/>
  <c r="DA84" i="1"/>
  <c r="DY84" i="1"/>
  <c r="U84" i="1"/>
  <c r="CI84" i="1"/>
  <c r="CU84" i="1"/>
  <c r="FU84" i="1"/>
  <c r="KK84" i="1"/>
  <c r="BE84" i="1"/>
  <c r="GA84" i="1"/>
  <c r="GS84" i="1"/>
  <c r="AG84" i="1"/>
  <c r="IO84" i="1"/>
  <c r="EE84" i="1"/>
  <c r="LI84" i="1"/>
  <c r="I84" i="1"/>
  <c r="EW84" i="1"/>
  <c r="IU84" i="1"/>
  <c r="KW84" i="1"/>
  <c r="BQ84" i="1"/>
  <c r="BW84" i="1"/>
  <c r="AY84" i="1"/>
  <c r="CC84" i="1"/>
  <c r="DS84" i="1"/>
  <c r="HW84" i="1"/>
  <c r="BK84" i="1"/>
  <c r="KQ84" i="1"/>
  <c r="AM84" i="1"/>
  <c r="GG84" i="1"/>
  <c r="JM84" i="1"/>
  <c r="FC84" i="1"/>
  <c r="LO84" i="1"/>
  <c r="EQ84" i="1"/>
  <c r="CO84" i="1"/>
  <c r="DG84" i="1"/>
  <c r="AA84" i="1"/>
  <c r="JG84" i="1"/>
  <c r="EK84" i="1"/>
  <c r="DM84" i="1"/>
  <c r="GM84" i="1"/>
  <c r="LC84" i="1"/>
  <c r="JA84" i="1"/>
  <c r="FO84" i="1"/>
  <c r="JY84" i="1"/>
  <c r="AS176" i="1"/>
  <c r="LV176" i="1"/>
  <c r="BQ176" i="1"/>
  <c r="DS176" i="1"/>
  <c r="GS176" i="1"/>
  <c r="IC176" i="1"/>
  <c r="DG176" i="1"/>
  <c r="KQ176" i="1"/>
  <c r="CO176" i="1"/>
  <c r="I176" i="1"/>
  <c r="CC176" i="1"/>
  <c r="FU176" i="1"/>
  <c r="GM176" i="1"/>
  <c r="IU176" i="1"/>
  <c r="BK176" i="1"/>
  <c r="AG176" i="1"/>
  <c r="GG176" i="1"/>
  <c r="KK176" i="1"/>
  <c r="JM176" i="1"/>
  <c r="EQ176" i="1"/>
  <c r="CI176" i="1"/>
  <c r="II176" i="1"/>
  <c r="IO176" i="1"/>
  <c r="DM176" i="1"/>
  <c r="FO176" i="1"/>
  <c r="DA176" i="1"/>
  <c r="GA176" i="1"/>
  <c r="U176" i="1"/>
  <c r="AA176" i="1"/>
  <c r="HW176" i="1"/>
  <c r="KW176" i="1"/>
  <c r="LI176" i="1"/>
  <c r="CU176" i="1"/>
  <c r="BW176" i="1"/>
  <c r="JG176" i="1"/>
  <c r="O176" i="1"/>
  <c r="FC176" i="1"/>
  <c r="LO176" i="1"/>
  <c r="BE176" i="1"/>
  <c r="JA176" i="1"/>
  <c r="EK176" i="1"/>
  <c r="FI176" i="1"/>
  <c r="EW176" i="1"/>
  <c r="AY176" i="1"/>
  <c r="DY176" i="1"/>
  <c r="LC176" i="1"/>
  <c r="EE176" i="1"/>
  <c r="AM176" i="1"/>
  <c r="JY176" i="1"/>
  <c r="AS220" i="1"/>
  <c r="LV220" i="1"/>
  <c r="HW220" i="1"/>
  <c r="KW220" i="1"/>
  <c r="EK220" i="1"/>
  <c r="GM220" i="1"/>
  <c r="EE220" i="1"/>
  <c r="U220" i="1"/>
  <c r="JG220" i="1"/>
  <c r="CO220" i="1"/>
  <c r="GG220" i="1"/>
  <c r="FC220" i="1"/>
  <c r="DG220" i="1"/>
  <c r="KK220" i="1"/>
  <c r="BQ220" i="1"/>
  <c r="GA220" i="1"/>
  <c r="DY220" i="1"/>
  <c r="DA220" i="1"/>
  <c r="CI220" i="1"/>
  <c r="CC220" i="1"/>
  <c r="IU220" i="1"/>
  <c r="AY220" i="1"/>
  <c r="BK220" i="1"/>
  <c r="LC220" i="1"/>
  <c r="AA220" i="1"/>
  <c r="FO220" i="1"/>
  <c r="IO220" i="1"/>
  <c r="CU220" i="1"/>
  <c r="AG220" i="1"/>
  <c r="I220" i="1"/>
  <c r="JM220" i="1"/>
  <c r="LO220" i="1"/>
  <c r="EQ220" i="1"/>
  <c r="O220" i="1"/>
  <c r="BE220" i="1"/>
  <c r="KQ220" i="1"/>
  <c r="LI220" i="1"/>
  <c r="DS220" i="1"/>
  <c r="II220" i="1"/>
  <c r="IC220" i="1"/>
  <c r="GS220" i="1"/>
  <c r="FU220" i="1"/>
  <c r="FI220" i="1"/>
  <c r="EW220" i="1"/>
  <c r="BW220" i="1"/>
  <c r="AM220" i="1"/>
  <c r="JY220" i="1"/>
  <c r="JA220" i="1"/>
  <c r="DM220" i="1"/>
  <c r="LV284" i="1"/>
  <c r="AS284" i="1"/>
  <c r="KW284" i="1"/>
  <c r="GS284" i="1"/>
  <c r="DS284" i="1"/>
  <c r="CU284" i="1"/>
  <c r="BW284" i="1"/>
  <c r="EE284" i="1"/>
  <c r="FC284" i="1"/>
  <c r="IU284" i="1"/>
  <c r="CC284" i="1"/>
  <c r="AG284" i="1"/>
  <c r="EW284" i="1"/>
  <c r="JM284" i="1"/>
  <c r="U284" i="1"/>
  <c r="BK284" i="1"/>
  <c r="GA284" i="1"/>
  <c r="DA284" i="1"/>
  <c r="AA284" i="1"/>
  <c r="EQ284" i="1"/>
  <c r="LO284" i="1"/>
  <c r="GG284" i="1"/>
  <c r="KK284" i="1"/>
  <c r="FU284" i="1"/>
  <c r="LI284" i="1"/>
  <c r="AM284" i="1"/>
  <c r="FI284" i="1"/>
  <c r="HW284" i="1"/>
  <c r="I284" i="1"/>
  <c r="CI284" i="1"/>
  <c r="DY284" i="1"/>
  <c r="DG284" i="1"/>
  <c r="KQ284" i="1"/>
  <c r="LC284" i="1"/>
  <c r="IC284" i="1"/>
  <c r="BE284" i="1"/>
  <c r="EK284" i="1"/>
  <c r="AY284" i="1"/>
  <c r="IO284" i="1"/>
  <c r="JG284" i="1"/>
  <c r="II284" i="1"/>
  <c r="BQ284" i="1"/>
  <c r="O284" i="1"/>
  <c r="CO284" i="1"/>
  <c r="JA284" i="1"/>
  <c r="JY284" i="1"/>
  <c r="FO284" i="1"/>
  <c r="DM284" i="1"/>
  <c r="GM284" i="1"/>
  <c r="AS130" i="1"/>
  <c r="LV130" i="1"/>
  <c r="U130" i="1"/>
  <c r="GM130" i="1"/>
  <c r="LI130" i="1"/>
  <c r="AY130" i="1"/>
  <c r="DA130" i="1"/>
  <c r="JM130" i="1"/>
  <c r="DG130" i="1"/>
  <c r="EW130" i="1"/>
  <c r="KW130" i="1"/>
  <c r="CU130" i="1"/>
  <c r="BQ130" i="1"/>
  <c r="FI130" i="1"/>
  <c r="II130" i="1"/>
  <c r="CC130" i="1"/>
  <c r="FC130" i="1"/>
  <c r="EQ130" i="1"/>
  <c r="KQ130" i="1"/>
  <c r="GS130" i="1"/>
  <c r="GA130" i="1"/>
  <c r="AG130" i="1"/>
  <c r="DS130" i="1"/>
  <c r="EE130" i="1"/>
  <c r="JA130" i="1"/>
  <c r="FO130" i="1"/>
  <c r="LC130" i="1"/>
  <c r="BE130" i="1"/>
  <c r="BK130" i="1"/>
  <c r="GG130" i="1"/>
  <c r="AA130" i="1"/>
  <c r="EK130" i="1"/>
  <c r="JG130" i="1"/>
  <c r="I130" i="1"/>
  <c r="O130" i="1"/>
  <c r="IC130" i="1"/>
  <c r="BW130" i="1"/>
  <c r="FU130" i="1"/>
  <c r="LO130" i="1"/>
  <c r="HW130" i="1"/>
  <c r="KK130" i="1"/>
  <c r="IO130" i="1"/>
  <c r="CO130" i="1"/>
  <c r="AM130" i="1"/>
  <c r="IU130" i="1"/>
  <c r="DY130" i="1"/>
  <c r="CI130" i="1"/>
  <c r="JY130" i="1"/>
  <c r="DM130" i="1"/>
  <c r="AS237" i="1"/>
  <c r="LV237" i="1"/>
  <c r="IO237" i="1"/>
  <c r="CI237" i="1"/>
  <c r="I237" i="1"/>
  <c r="KQ237" i="1"/>
  <c r="KK237" i="1"/>
  <c r="CU237" i="1"/>
  <c r="DA237" i="1"/>
  <c r="DY237" i="1"/>
  <c r="AG237" i="1"/>
  <c r="JA237" i="1"/>
  <c r="IC237" i="1"/>
  <c r="DS237" i="1"/>
  <c r="AM237" i="1"/>
  <c r="FU237" i="1"/>
  <c r="BE237" i="1"/>
  <c r="LI237" i="1"/>
  <c r="FC237" i="1"/>
  <c r="KW237" i="1"/>
  <c r="IU237" i="1"/>
  <c r="O237" i="1"/>
  <c r="CC237" i="1"/>
  <c r="LC237" i="1"/>
  <c r="GS237" i="1"/>
  <c r="DG237" i="1"/>
  <c r="CO237" i="1"/>
  <c r="EQ237" i="1"/>
  <c r="AY237" i="1"/>
  <c r="EE237" i="1"/>
  <c r="HW237" i="1"/>
  <c r="FI237" i="1"/>
  <c r="JM237" i="1"/>
  <c r="GA237" i="1"/>
  <c r="EW237" i="1"/>
  <c r="BK237" i="1"/>
  <c r="BQ237" i="1"/>
  <c r="LO237" i="1"/>
  <c r="II237" i="1"/>
  <c r="GG237" i="1"/>
  <c r="BW237" i="1"/>
  <c r="U237" i="1"/>
  <c r="AA237" i="1"/>
  <c r="JG237" i="1"/>
  <c r="FO237" i="1"/>
  <c r="DM237" i="1"/>
  <c r="EK237" i="1"/>
  <c r="JY237" i="1"/>
  <c r="GM237" i="1"/>
  <c r="LV295" i="1"/>
  <c r="AS295" i="1"/>
  <c r="EK295" i="1"/>
  <c r="KK295" i="1"/>
  <c r="KQ295" i="1"/>
  <c r="LC295" i="1"/>
  <c r="BE295" i="1"/>
  <c r="I295" i="1"/>
  <c r="CO295" i="1"/>
  <c r="JG295" i="1"/>
  <c r="IO295" i="1"/>
  <c r="DA295" i="1"/>
  <c r="FI295" i="1"/>
  <c r="FU295" i="1"/>
  <c r="GA295" i="1"/>
  <c r="CU295" i="1"/>
  <c r="LI295" i="1"/>
  <c r="DG295" i="1"/>
  <c r="AG295" i="1"/>
  <c r="GS295" i="1"/>
  <c r="FC295" i="1"/>
  <c r="DS295" i="1"/>
  <c r="DY295" i="1"/>
  <c r="KW295" i="1"/>
  <c r="CI295" i="1"/>
  <c r="O295" i="1"/>
  <c r="II295" i="1"/>
  <c r="BQ295" i="1"/>
  <c r="GM295" i="1"/>
  <c r="CC295" i="1"/>
  <c r="IU295" i="1"/>
  <c r="AA295" i="1"/>
  <c r="IC295" i="1"/>
  <c r="FO295" i="1"/>
  <c r="JM295" i="1"/>
  <c r="HW295" i="1"/>
  <c r="U295" i="1"/>
  <c r="EQ295" i="1"/>
  <c r="BW295" i="1"/>
  <c r="EE295" i="1"/>
  <c r="BK295" i="1"/>
  <c r="LO295" i="1"/>
  <c r="AY295" i="1"/>
  <c r="EW295" i="1"/>
  <c r="GG295" i="1"/>
  <c r="AM295" i="1"/>
  <c r="DM295" i="1"/>
  <c r="JA295" i="1"/>
  <c r="JY295" i="1"/>
  <c r="HK24" i="1"/>
  <c r="LV66" i="1"/>
  <c r="AS66" i="1"/>
  <c r="KW66" i="1"/>
  <c r="EE66" i="1"/>
  <c r="EQ66" i="1"/>
  <c r="GS66" i="1"/>
  <c r="AA66" i="1"/>
  <c r="O66" i="1"/>
  <c r="JG66" i="1"/>
  <c r="FI66" i="1"/>
  <c r="U66" i="1"/>
  <c r="FC66" i="1"/>
  <c r="LO66" i="1"/>
  <c r="CO66" i="1"/>
  <c r="BK66" i="1"/>
  <c r="I66" i="1"/>
  <c r="AY66" i="1"/>
  <c r="HW66" i="1"/>
  <c r="JM66" i="1"/>
  <c r="LI66" i="1"/>
  <c r="CC66" i="1"/>
  <c r="BE66" i="1"/>
  <c r="DS66" i="1"/>
  <c r="CU66" i="1"/>
  <c r="GG66" i="1"/>
  <c r="CI66" i="1"/>
  <c r="DG66" i="1"/>
  <c r="BQ66" i="1"/>
  <c r="DA66" i="1"/>
  <c r="BW66" i="1"/>
  <c r="IO66" i="1"/>
  <c r="DM66" i="1"/>
  <c r="EW66" i="1"/>
  <c r="II66" i="1"/>
  <c r="KK66" i="1"/>
  <c r="GA66" i="1"/>
  <c r="KQ66" i="1"/>
  <c r="FU66" i="1"/>
  <c r="IU66" i="1"/>
  <c r="DY66" i="1"/>
  <c r="AM66" i="1"/>
  <c r="AG66" i="1"/>
  <c r="IC66" i="1"/>
  <c r="EK66" i="1"/>
  <c r="FO66" i="1"/>
  <c r="GM66" i="1"/>
  <c r="JY66" i="1"/>
  <c r="JA66" i="1"/>
  <c r="LC66" i="1"/>
  <c r="AS144" i="1"/>
  <c r="LV144" i="1"/>
  <c r="FU144" i="1"/>
  <c r="CO144" i="1"/>
  <c r="AG144" i="1"/>
  <c r="EW144" i="1"/>
  <c r="HW144" i="1"/>
  <c r="DM144" i="1"/>
  <c r="GS144" i="1"/>
  <c r="BW144" i="1"/>
  <c r="AY144" i="1"/>
  <c r="FI144" i="1"/>
  <c r="GG144" i="1"/>
  <c r="O144" i="1"/>
  <c r="U144" i="1"/>
  <c r="KW144" i="1"/>
  <c r="AM144" i="1"/>
  <c r="IO144" i="1"/>
  <c r="I144" i="1"/>
  <c r="II144" i="1"/>
  <c r="BE144" i="1"/>
  <c r="KQ144" i="1"/>
  <c r="KK144" i="1"/>
  <c r="IC144" i="1"/>
  <c r="CU144" i="1"/>
  <c r="JM144" i="1"/>
  <c r="BK144" i="1"/>
  <c r="LI144" i="1"/>
  <c r="FC144" i="1"/>
  <c r="DA144" i="1"/>
  <c r="DS144" i="1"/>
  <c r="BQ144" i="1"/>
  <c r="EE144" i="1"/>
  <c r="CI144" i="1"/>
  <c r="CC144" i="1"/>
  <c r="LO144" i="1"/>
  <c r="JG144" i="1"/>
  <c r="DG144" i="1"/>
  <c r="DY144" i="1"/>
  <c r="IU144" i="1"/>
  <c r="GA144" i="1"/>
  <c r="EQ144" i="1"/>
  <c r="AA144" i="1"/>
  <c r="LC144" i="1"/>
  <c r="JA144" i="1"/>
  <c r="GM144" i="1"/>
  <c r="JY144" i="1"/>
  <c r="EK144" i="1"/>
  <c r="FO144" i="1"/>
  <c r="AS198" i="1"/>
  <c r="LV198" i="1"/>
  <c r="II198" i="1"/>
  <c r="GS198" i="1"/>
  <c r="FI198" i="1"/>
  <c r="BQ198" i="1"/>
  <c r="LO198" i="1"/>
  <c r="FO198" i="1"/>
  <c r="EE198" i="1"/>
  <c r="I198" i="1"/>
  <c r="LC198" i="1"/>
  <c r="FU198" i="1"/>
  <c r="KQ198" i="1"/>
  <c r="AM198" i="1"/>
  <c r="KK198" i="1"/>
  <c r="HW198" i="1"/>
  <c r="JA198" i="1"/>
  <c r="LI198" i="1"/>
  <c r="IC198" i="1"/>
  <c r="CI198" i="1"/>
  <c r="GA198" i="1"/>
  <c r="AG198" i="1"/>
  <c r="EQ198" i="1"/>
  <c r="DA198" i="1"/>
  <c r="FC198" i="1"/>
  <c r="DY198" i="1"/>
  <c r="AY198" i="1"/>
  <c r="AA198" i="1"/>
  <c r="IU198" i="1"/>
  <c r="DG198" i="1"/>
  <c r="JG198" i="1"/>
  <c r="BW198" i="1"/>
  <c r="U198" i="1"/>
  <c r="CC198" i="1"/>
  <c r="GG198" i="1"/>
  <c r="IO198" i="1"/>
  <c r="EK198" i="1"/>
  <c r="BE198" i="1"/>
  <c r="DS198" i="1"/>
  <c r="O198" i="1"/>
  <c r="JM198" i="1"/>
  <c r="EW198" i="1"/>
  <c r="KW198" i="1"/>
  <c r="BK198" i="1"/>
  <c r="CU198" i="1"/>
  <c r="CO198" i="1"/>
  <c r="GM198" i="1"/>
  <c r="DM198" i="1"/>
  <c r="JY198" i="1"/>
  <c r="LV236" i="1"/>
  <c r="AS236" i="1"/>
  <c r="BK236" i="1"/>
  <c r="EE236" i="1"/>
  <c r="CO236" i="1"/>
  <c r="AY236" i="1"/>
  <c r="CU236" i="1"/>
  <c r="KK236" i="1"/>
  <c r="AG236" i="1"/>
  <c r="AA236" i="1"/>
  <c r="EQ236" i="1"/>
  <c r="O236" i="1"/>
  <c r="FI236" i="1"/>
  <c r="GM236" i="1"/>
  <c r="EW236" i="1"/>
  <c r="KW236" i="1"/>
  <c r="CC236" i="1"/>
  <c r="FU236" i="1"/>
  <c r="JM236" i="1"/>
  <c r="II236" i="1"/>
  <c r="GG236" i="1"/>
  <c r="AM236" i="1"/>
  <c r="DY236" i="1"/>
  <c r="DS236" i="1"/>
  <c r="U236" i="1"/>
  <c r="BW236" i="1"/>
  <c r="I236" i="1"/>
  <c r="GS236" i="1"/>
  <c r="JG236" i="1"/>
  <c r="DG236" i="1"/>
  <c r="DA236" i="1"/>
  <c r="EK236" i="1"/>
  <c r="BQ236" i="1"/>
  <c r="IU236" i="1"/>
  <c r="HW236" i="1"/>
  <c r="IO236" i="1"/>
  <c r="GA236" i="1"/>
  <c r="LI236" i="1"/>
  <c r="KQ236" i="1"/>
  <c r="LO236" i="1"/>
  <c r="FO236" i="1"/>
  <c r="CI236" i="1"/>
  <c r="FC236" i="1"/>
  <c r="LC236" i="1"/>
  <c r="BE236" i="1"/>
  <c r="IC236" i="1"/>
  <c r="JA236" i="1"/>
  <c r="JY236" i="1"/>
  <c r="DM236" i="1"/>
  <c r="LV277" i="1"/>
  <c r="AS277" i="1"/>
  <c r="FC277" i="1"/>
  <c r="DS277" i="1"/>
  <c r="LI277" i="1"/>
  <c r="II277" i="1"/>
  <c r="KW277" i="1"/>
  <c r="KK277" i="1"/>
  <c r="GA277" i="1"/>
  <c r="DA277" i="1"/>
  <c r="I277" i="1"/>
  <c r="FO277" i="1"/>
  <c r="IC277" i="1"/>
  <c r="DG277" i="1"/>
  <c r="BQ277" i="1"/>
  <c r="GM277" i="1"/>
  <c r="FU277" i="1"/>
  <c r="CI277" i="1"/>
  <c r="JM277" i="1"/>
  <c r="AA277" i="1"/>
  <c r="HW277" i="1"/>
  <c r="IO277" i="1"/>
  <c r="AM277" i="1"/>
  <c r="BW277" i="1"/>
  <c r="JG277" i="1"/>
  <c r="KQ277" i="1"/>
  <c r="O277" i="1"/>
  <c r="U277" i="1"/>
  <c r="IU277" i="1"/>
  <c r="CC277" i="1"/>
  <c r="EK277" i="1"/>
  <c r="CU277" i="1"/>
  <c r="BE277" i="1"/>
  <c r="DY277" i="1"/>
  <c r="EQ277" i="1"/>
  <c r="GG277" i="1"/>
  <c r="AG277" i="1"/>
  <c r="GS277" i="1"/>
  <c r="CO277" i="1"/>
  <c r="AY277" i="1"/>
  <c r="FI277" i="1"/>
  <c r="LO277" i="1"/>
  <c r="EE277" i="1"/>
  <c r="EW277" i="1"/>
  <c r="LC277" i="1"/>
  <c r="BK277" i="1"/>
  <c r="JA277" i="1"/>
  <c r="DM277" i="1"/>
  <c r="JY277" i="1"/>
  <c r="AS324" i="1"/>
  <c r="LV324" i="1"/>
  <c r="CC324" i="1"/>
  <c r="IC324" i="1"/>
  <c r="KK324" i="1"/>
  <c r="JM324" i="1"/>
  <c r="FI324" i="1"/>
  <c r="CI324" i="1"/>
  <c r="EW324" i="1"/>
  <c r="LO324" i="1"/>
  <c r="EE324" i="1"/>
  <c r="BE324" i="1"/>
  <c r="FC324" i="1"/>
  <c r="O324" i="1"/>
  <c r="AG324" i="1"/>
  <c r="EQ324" i="1"/>
  <c r="U324" i="1"/>
  <c r="IU324" i="1"/>
  <c r="GS324" i="1"/>
  <c r="IO324" i="1"/>
  <c r="HW324" i="1"/>
  <c r="GA324" i="1"/>
  <c r="AY324" i="1"/>
  <c r="I324" i="1"/>
  <c r="AA324" i="1"/>
  <c r="DA324" i="1"/>
  <c r="BQ324" i="1"/>
  <c r="BK324" i="1"/>
  <c r="AM324" i="1"/>
  <c r="DS324" i="1"/>
  <c r="CU324" i="1"/>
  <c r="JG324" i="1"/>
  <c r="II324" i="1"/>
  <c r="DG324" i="1"/>
  <c r="GG324" i="1"/>
  <c r="LI324" i="1"/>
  <c r="JA324" i="1"/>
  <c r="FU324" i="1"/>
  <c r="KW324" i="1"/>
  <c r="DY324" i="1"/>
  <c r="CO324" i="1"/>
  <c r="KQ324" i="1"/>
  <c r="BW324" i="1"/>
  <c r="GM324" i="1"/>
  <c r="DM324" i="1"/>
  <c r="EK324" i="1"/>
  <c r="FO324" i="1"/>
  <c r="JY324" i="1"/>
  <c r="LC324" i="1"/>
  <c r="LV113" i="1"/>
  <c r="AS113" i="1"/>
  <c r="KW113" i="1"/>
  <c r="DA113" i="1"/>
  <c r="O113" i="1"/>
  <c r="LO113" i="1"/>
  <c r="EE113" i="1"/>
  <c r="GA113" i="1"/>
  <c r="GM113" i="1"/>
  <c r="CI113" i="1"/>
  <c r="GG113" i="1"/>
  <c r="JG113" i="1"/>
  <c r="BE113" i="1"/>
  <c r="FC113" i="1"/>
  <c r="AM113" i="1"/>
  <c r="AY113" i="1"/>
  <c r="AA113" i="1"/>
  <c r="I113" i="1"/>
  <c r="IO113" i="1"/>
  <c r="CC113" i="1"/>
  <c r="EW113" i="1"/>
  <c r="BK113" i="1"/>
  <c r="EQ113" i="1"/>
  <c r="DY113" i="1"/>
  <c r="KK113" i="1"/>
  <c r="BQ113" i="1"/>
  <c r="JM113" i="1"/>
  <c r="AG113" i="1"/>
  <c r="FI113" i="1"/>
  <c r="CO113" i="1"/>
  <c r="CU113" i="1"/>
  <c r="JA113" i="1"/>
  <c r="EK113" i="1"/>
  <c r="DG113" i="1"/>
  <c r="IU113" i="1"/>
  <c r="KQ113" i="1"/>
  <c r="LI113" i="1"/>
  <c r="GS113" i="1"/>
  <c r="HW113" i="1"/>
  <c r="BW113" i="1"/>
  <c r="DS113" i="1"/>
  <c r="U113" i="1"/>
  <c r="II113" i="1"/>
  <c r="FU113" i="1"/>
  <c r="DM113" i="1"/>
  <c r="LC113" i="1"/>
  <c r="IC113" i="1"/>
  <c r="FO113" i="1"/>
  <c r="JY113" i="1"/>
  <c r="AS303" i="1"/>
  <c r="LV303" i="1"/>
  <c r="FU303" i="1"/>
  <c r="BK303" i="1"/>
  <c r="I303" i="1"/>
  <c r="IO303" i="1"/>
  <c r="DY303" i="1"/>
  <c r="CC303" i="1"/>
  <c r="FC303" i="1"/>
  <c r="DG303" i="1"/>
  <c r="LC303" i="1"/>
  <c r="IC303" i="1"/>
  <c r="BE303" i="1"/>
  <c r="KQ303" i="1"/>
  <c r="CO303" i="1"/>
  <c r="IU303" i="1"/>
  <c r="JG303" i="1"/>
  <c r="LI303" i="1"/>
  <c r="II303" i="1"/>
  <c r="EK303" i="1"/>
  <c r="AY303" i="1"/>
  <c r="AA303" i="1"/>
  <c r="BW303" i="1"/>
  <c r="GM303" i="1"/>
  <c r="EE303" i="1"/>
  <c r="GS303" i="1"/>
  <c r="FO303" i="1"/>
  <c r="U303" i="1"/>
  <c r="KK303" i="1"/>
  <c r="AM303" i="1"/>
  <c r="GG303" i="1"/>
  <c r="LO303" i="1"/>
  <c r="DA303" i="1"/>
  <c r="AG303" i="1"/>
  <c r="EQ303" i="1"/>
  <c r="JM303" i="1"/>
  <c r="CU303" i="1"/>
  <c r="KW303" i="1"/>
  <c r="CI303" i="1"/>
  <c r="EW303" i="1"/>
  <c r="DS303" i="1"/>
  <c r="HW303" i="1"/>
  <c r="O303" i="1"/>
  <c r="FI303" i="1"/>
  <c r="BQ303" i="1"/>
  <c r="GA303" i="1"/>
  <c r="JA303" i="1"/>
  <c r="JY303" i="1"/>
  <c r="DM303" i="1"/>
  <c r="MI304" i="1"/>
  <c r="MJ291" i="1"/>
  <c r="MG109" i="1"/>
  <c r="LV323" i="1"/>
  <c r="AS323" i="1"/>
  <c r="DA323" i="1"/>
  <c r="DG323" i="1"/>
  <c r="CO323" i="1"/>
  <c r="IU323" i="1"/>
  <c r="GS323" i="1"/>
  <c r="JM323" i="1"/>
  <c r="EW323" i="1"/>
  <c r="IO323" i="1"/>
  <c r="GM323" i="1"/>
  <c r="I323" i="1"/>
  <c r="IC323" i="1"/>
  <c r="BK323" i="1"/>
  <c r="FU323" i="1"/>
  <c r="DS323" i="1"/>
  <c r="BE323" i="1"/>
  <c r="GG323" i="1"/>
  <c r="CU323" i="1"/>
  <c r="DY323" i="1"/>
  <c r="BW323" i="1"/>
  <c r="FI323" i="1"/>
  <c r="EE323" i="1"/>
  <c r="KQ323" i="1"/>
  <c r="EK323" i="1"/>
  <c r="FC323" i="1"/>
  <c r="KW323" i="1"/>
  <c r="O323" i="1"/>
  <c r="LO323" i="1"/>
  <c r="AA323" i="1"/>
  <c r="CC323" i="1"/>
  <c r="II323" i="1"/>
  <c r="LI323" i="1"/>
  <c r="JG323" i="1"/>
  <c r="FO323" i="1"/>
  <c r="EQ323" i="1"/>
  <c r="CI323" i="1"/>
  <c r="BQ323" i="1"/>
  <c r="HW323" i="1"/>
  <c r="KK323" i="1"/>
  <c r="GA323" i="1"/>
  <c r="LC323" i="1"/>
  <c r="AG323" i="1"/>
  <c r="AY323" i="1"/>
  <c r="AM323" i="1"/>
  <c r="U323" i="1"/>
  <c r="JA323" i="1"/>
  <c r="DM323" i="1"/>
  <c r="JY323" i="1"/>
  <c r="HK326" i="1"/>
  <c r="HK275" i="1"/>
  <c r="HK251" i="1"/>
  <c r="AS179" i="1"/>
  <c r="LV179" i="1"/>
  <c r="BW179" i="1"/>
  <c r="I179" i="1"/>
  <c r="DS179" i="1"/>
  <c r="GA179" i="1"/>
  <c r="BK179" i="1"/>
  <c r="AG179" i="1"/>
  <c r="FU179" i="1"/>
  <c r="BE179" i="1"/>
  <c r="AA179" i="1"/>
  <c r="IC179" i="1"/>
  <c r="CO179" i="1"/>
  <c r="AY179" i="1"/>
  <c r="GS179" i="1"/>
  <c r="KW179" i="1"/>
  <c r="EE179" i="1"/>
  <c r="LO179" i="1"/>
  <c r="AM179" i="1"/>
  <c r="KK179" i="1"/>
  <c r="KQ179" i="1"/>
  <c r="DY179" i="1"/>
  <c r="U179" i="1"/>
  <c r="O179" i="1"/>
  <c r="FO179" i="1"/>
  <c r="FI179" i="1"/>
  <c r="CU179" i="1"/>
  <c r="JG179" i="1"/>
  <c r="GG179" i="1"/>
  <c r="BQ179" i="1"/>
  <c r="FC179" i="1"/>
  <c r="LI179" i="1"/>
  <c r="IU179" i="1"/>
  <c r="DG179" i="1"/>
  <c r="GM179" i="1"/>
  <c r="JM179" i="1"/>
  <c r="DA179" i="1"/>
  <c r="EQ179" i="1"/>
  <c r="LC179" i="1"/>
  <c r="II179" i="1"/>
  <c r="HW179" i="1"/>
  <c r="CI179" i="1"/>
  <c r="EW179" i="1"/>
  <c r="IO179" i="1"/>
  <c r="CC179" i="1"/>
  <c r="EK179" i="1"/>
  <c r="JA179" i="1"/>
  <c r="JY179" i="1"/>
  <c r="DM179" i="1"/>
  <c r="AS112" i="1"/>
  <c r="LV112" i="1"/>
  <c r="DY112" i="1"/>
  <c r="II112" i="1"/>
  <c r="CU112" i="1"/>
  <c r="DA112" i="1"/>
  <c r="O112" i="1"/>
  <c r="GS112" i="1"/>
  <c r="KW112" i="1"/>
  <c r="EE112" i="1"/>
  <c r="CC112" i="1"/>
  <c r="LI112" i="1"/>
  <c r="GM112" i="1"/>
  <c r="BW112" i="1"/>
  <c r="U112" i="1"/>
  <c r="KQ112" i="1"/>
  <c r="BE112" i="1"/>
  <c r="EW112" i="1"/>
  <c r="I112" i="1"/>
  <c r="IC112" i="1"/>
  <c r="CO112" i="1"/>
  <c r="IU112" i="1"/>
  <c r="DG112" i="1"/>
  <c r="JM112" i="1"/>
  <c r="JG112" i="1"/>
  <c r="FU112" i="1"/>
  <c r="LC112" i="1"/>
  <c r="KK112" i="1"/>
  <c r="FO112" i="1"/>
  <c r="AY112" i="1"/>
  <c r="IO112" i="1"/>
  <c r="GG112" i="1"/>
  <c r="BQ112" i="1"/>
  <c r="LO112" i="1"/>
  <c r="EQ112" i="1"/>
  <c r="HW112" i="1"/>
  <c r="CI112" i="1"/>
  <c r="DS112" i="1"/>
  <c r="FI112" i="1"/>
  <c r="GA112" i="1"/>
  <c r="BK112" i="1"/>
  <c r="AA112" i="1"/>
  <c r="AM112" i="1"/>
  <c r="AG112" i="1"/>
  <c r="FC112" i="1"/>
  <c r="JY112" i="1"/>
  <c r="DM112" i="1"/>
  <c r="JA112" i="1"/>
  <c r="EK112" i="1"/>
  <c r="HK94" i="1"/>
  <c r="HK59" i="1"/>
  <c r="HK91" i="1"/>
  <c r="HK25" i="1"/>
  <c r="HK79" i="1"/>
  <c r="LV121" i="1"/>
  <c r="AS121" i="1"/>
  <c r="BQ121" i="1"/>
  <c r="FI121" i="1"/>
  <c r="EW121" i="1"/>
  <c r="EK121" i="1"/>
  <c r="I121" i="1"/>
  <c r="DG121" i="1"/>
  <c r="U121" i="1"/>
  <c r="KW121" i="1"/>
  <c r="LC121" i="1"/>
  <c r="FC121" i="1"/>
  <c r="JM121" i="1"/>
  <c r="IU121" i="1"/>
  <c r="II121" i="1"/>
  <c r="GS121" i="1"/>
  <c r="FO121" i="1"/>
  <c r="IO121" i="1"/>
  <c r="EE121" i="1"/>
  <c r="BE121" i="1"/>
  <c r="IC121" i="1"/>
  <c r="DS121" i="1"/>
  <c r="BK121" i="1"/>
  <c r="FU121" i="1"/>
  <c r="LI121" i="1"/>
  <c r="BW121" i="1"/>
  <c r="AG121" i="1"/>
  <c r="AM121" i="1"/>
  <c r="GG121" i="1"/>
  <c r="KK121" i="1"/>
  <c r="GM121" i="1"/>
  <c r="DY121" i="1"/>
  <c r="CI121" i="1"/>
  <c r="KQ121" i="1"/>
  <c r="AY121" i="1"/>
  <c r="DA121" i="1"/>
  <c r="CO121" i="1"/>
  <c r="AA121" i="1"/>
  <c r="CU121" i="1"/>
  <c r="LO121" i="1"/>
  <c r="JG121" i="1"/>
  <c r="GA121" i="1"/>
  <c r="EQ121" i="1"/>
  <c r="CC121" i="1"/>
  <c r="O121" i="1"/>
  <c r="JA121" i="1"/>
  <c r="DM121" i="1"/>
  <c r="JY121" i="1"/>
  <c r="AS206" i="1"/>
  <c r="LV206" i="1"/>
  <c r="FU206" i="1"/>
  <c r="DA206" i="1"/>
  <c r="O206" i="1"/>
  <c r="EK206" i="1"/>
  <c r="EW206" i="1"/>
  <c r="CU206" i="1"/>
  <c r="GS206" i="1"/>
  <c r="DM206" i="1"/>
  <c r="CC206" i="1"/>
  <c r="BE206" i="1"/>
  <c r="LI206" i="1"/>
  <c r="AM206" i="1"/>
  <c r="CO206" i="1"/>
  <c r="AY206" i="1"/>
  <c r="BQ206" i="1"/>
  <c r="FC206" i="1"/>
  <c r="KW206" i="1"/>
  <c r="IO206" i="1"/>
  <c r="II206" i="1"/>
  <c r="FO206" i="1"/>
  <c r="FI206" i="1"/>
  <c r="EQ206" i="1"/>
  <c r="JM206" i="1"/>
  <c r="DG206" i="1"/>
  <c r="IU206" i="1"/>
  <c r="KQ206" i="1"/>
  <c r="LC206" i="1"/>
  <c r="KK206" i="1"/>
  <c r="GA206" i="1"/>
  <c r="U206" i="1"/>
  <c r="GG206" i="1"/>
  <c r="LO206" i="1"/>
  <c r="JG206" i="1"/>
  <c r="EE206" i="1"/>
  <c r="AA206" i="1"/>
  <c r="DS206" i="1"/>
  <c r="GM206" i="1"/>
  <c r="BK206" i="1"/>
  <c r="BW206" i="1"/>
  <c r="HW206" i="1"/>
  <c r="AG206" i="1"/>
  <c r="DY206" i="1"/>
  <c r="IC206" i="1"/>
  <c r="CI206" i="1"/>
  <c r="I206" i="1"/>
  <c r="JA206" i="1"/>
  <c r="JY206" i="1"/>
  <c r="AS208" i="1"/>
  <c r="LV208" i="1"/>
  <c r="IC208" i="1"/>
  <c r="DM208" i="1"/>
  <c r="FO208" i="1"/>
  <c r="FU208" i="1"/>
  <c r="II208" i="1"/>
  <c r="BQ208" i="1"/>
  <c r="I208" i="1"/>
  <c r="LO208" i="1"/>
  <c r="AA208" i="1"/>
  <c r="EK208" i="1"/>
  <c r="KQ208" i="1"/>
  <c r="DA208" i="1"/>
  <c r="BK208" i="1"/>
  <c r="LI208" i="1"/>
  <c r="FI208" i="1"/>
  <c r="BW208" i="1"/>
  <c r="BE208" i="1"/>
  <c r="DG208" i="1"/>
  <c r="GG208" i="1"/>
  <c r="JG208" i="1"/>
  <c r="IO208" i="1"/>
  <c r="HW208" i="1"/>
  <c r="GA208" i="1"/>
  <c r="GM208" i="1"/>
  <c r="DS208" i="1"/>
  <c r="CO208" i="1"/>
  <c r="KW208" i="1"/>
  <c r="CC208" i="1"/>
  <c r="JM208" i="1"/>
  <c r="KK208" i="1"/>
  <c r="FC208" i="1"/>
  <c r="DY208" i="1"/>
  <c r="CI208" i="1"/>
  <c r="EW208" i="1"/>
  <c r="O208" i="1"/>
  <c r="LC208" i="1"/>
  <c r="U208" i="1"/>
  <c r="AG208" i="1"/>
  <c r="AM208" i="1"/>
  <c r="CU208" i="1"/>
  <c r="EE208" i="1"/>
  <c r="IU208" i="1"/>
  <c r="GS208" i="1"/>
  <c r="AY208" i="1"/>
  <c r="EQ208" i="1"/>
  <c r="JA208" i="1"/>
  <c r="JY208" i="1"/>
  <c r="AS213" i="1"/>
  <c r="AU211" i="1" s="1"/>
  <c r="LV213" i="1"/>
  <c r="FC213" i="1"/>
  <c r="IU213" i="1"/>
  <c r="IV211" i="1" s="1"/>
  <c r="AY213" i="1"/>
  <c r="AZ211" i="1" s="1"/>
  <c r="BQ213" i="1"/>
  <c r="BS211" i="1" s="1"/>
  <c r="GM213" i="1"/>
  <c r="I213" i="1"/>
  <c r="J211" i="1" s="1"/>
  <c r="IO213" i="1"/>
  <c r="IP211" i="1" s="1"/>
  <c r="LC213" i="1"/>
  <c r="LE211" i="1" s="1"/>
  <c r="CC213" i="1"/>
  <c r="CE211" i="1" s="1"/>
  <c r="DG213" i="1"/>
  <c r="KW213" i="1"/>
  <c r="KX211" i="1" s="1"/>
  <c r="FI213" i="1"/>
  <c r="FJ211" i="1" s="1"/>
  <c r="AG213" i="1"/>
  <c r="AH211" i="1" s="1"/>
  <c r="BE213" i="1"/>
  <c r="BF211" i="1" s="1"/>
  <c r="GS213" i="1"/>
  <c r="CU213" i="1"/>
  <c r="CV211" i="1" s="1"/>
  <c r="KK213" i="1"/>
  <c r="LO213" i="1"/>
  <c r="LQ211" i="1" s="1"/>
  <c r="DA213" i="1"/>
  <c r="DB211" i="1" s="1"/>
  <c r="JM213" i="1"/>
  <c r="JN211" i="1" s="1"/>
  <c r="HW213" i="1"/>
  <c r="HX211" i="1" s="1"/>
  <c r="U213" i="1"/>
  <c r="V211" i="1" s="1"/>
  <c r="O213" i="1"/>
  <c r="Q211" i="1" s="1"/>
  <c r="FO213" i="1"/>
  <c r="GA213" i="1"/>
  <c r="GB211" i="1" s="1"/>
  <c r="EK213" i="1"/>
  <c r="EM211" i="1" s="1"/>
  <c r="GG213" i="1"/>
  <c r="GI211" i="1" s="1"/>
  <c r="EE213" i="1"/>
  <c r="EW213" i="1"/>
  <c r="BK213" i="1"/>
  <c r="MW212" i="1" s="1"/>
  <c r="DS213" i="1"/>
  <c r="DU211" i="1" s="1"/>
  <c r="EQ213" i="1"/>
  <c r="ES211" i="1" s="1"/>
  <c r="CI213" i="1"/>
  <c r="CK211" i="1" s="1"/>
  <c r="DY213" i="1"/>
  <c r="EA211" i="1" s="1"/>
  <c r="BW213" i="1"/>
  <c r="BX211" i="1" s="1"/>
  <c r="IC213" i="1"/>
  <c r="IE211" i="1" s="1"/>
  <c r="KQ213" i="1"/>
  <c r="KR211" i="1" s="1"/>
  <c r="CO213" i="1"/>
  <c r="AA213" i="1"/>
  <c r="AB211" i="1" s="1"/>
  <c r="JG213" i="1"/>
  <c r="JH211" i="1" s="1"/>
  <c r="FU213" i="1"/>
  <c r="AM213" i="1"/>
  <c r="AN211" i="1" s="1"/>
  <c r="II213" i="1"/>
  <c r="IK211" i="1" s="1"/>
  <c r="LI213" i="1"/>
  <c r="LK211" i="1" s="1"/>
  <c r="JA213" i="1"/>
  <c r="JY213" i="1"/>
  <c r="JZ211" i="1" s="1"/>
  <c r="DM213" i="1"/>
  <c r="DO211" i="1" s="1"/>
  <c r="LV257" i="1"/>
  <c r="AS257" i="1"/>
  <c r="EE257" i="1"/>
  <c r="FC257" i="1"/>
  <c r="GS257" i="1"/>
  <c r="AM257" i="1"/>
  <c r="DY257" i="1"/>
  <c r="CC257" i="1"/>
  <c r="AY257" i="1"/>
  <c r="KK257" i="1"/>
  <c r="CO257" i="1"/>
  <c r="HW257" i="1"/>
  <c r="EQ257" i="1"/>
  <c r="AA257" i="1"/>
  <c r="KQ257" i="1"/>
  <c r="AG257" i="1"/>
  <c r="U257" i="1"/>
  <c r="BK257" i="1"/>
  <c r="EW257" i="1"/>
  <c r="CI257" i="1"/>
  <c r="I257" i="1"/>
  <c r="BW257" i="1"/>
  <c r="IC257" i="1"/>
  <c r="GG257" i="1"/>
  <c r="KW257" i="1"/>
  <c r="IO257" i="1"/>
  <c r="IU257" i="1"/>
  <c r="FI257" i="1"/>
  <c r="JG257" i="1"/>
  <c r="II257" i="1"/>
  <c r="LO257" i="1"/>
  <c r="O257" i="1"/>
  <c r="BQ257" i="1"/>
  <c r="DA257" i="1"/>
  <c r="GA257" i="1"/>
  <c r="DG257" i="1"/>
  <c r="EK257" i="1"/>
  <c r="DS257" i="1"/>
  <c r="CU257" i="1"/>
  <c r="BE257" i="1"/>
  <c r="LI257" i="1"/>
  <c r="JM257" i="1"/>
  <c r="FU257" i="1"/>
  <c r="DM257" i="1"/>
  <c r="LC257" i="1"/>
  <c r="GM257" i="1"/>
  <c r="JA257" i="1"/>
  <c r="JY257" i="1"/>
  <c r="FO257" i="1"/>
  <c r="AS312" i="1"/>
  <c r="LV312" i="1"/>
  <c r="LO312" i="1"/>
  <c r="DA312" i="1"/>
  <c r="U312" i="1"/>
  <c r="GM312" i="1"/>
  <c r="BW312" i="1"/>
  <c r="BK312" i="1"/>
  <c r="IC312" i="1"/>
  <c r="CO312" i="1"/>
  <c r="AG312" i="1"/>
  <c r="HW312" i="1"/>
  <c r="LC312" i="1"/>
  <c r="IO312" i="1"/>
  <c r="CC312" i="1"/>
  <c r="GA312" i="1"/>
  <c r="JM312" i="1"/>
  <c r="FO312" i="1"/>
  <c r="AY312" i="1"/>
  <c r="EQ312" i="1"/>
  <c r="GG312" i="1"/>
  <c r="BQ312" i="1"/>
  <c r="CU312" i="1"/>
  <c r="GS312" i="1"/>
  <c r="DG312" i="1"/>
  <c r="FC312" i="1"/>
  <c r="FU312" i="1"/>
  <c r="BE312" i="1"/>
  <c r="CI312" i="1"/>
  <c r="EW312" i="1"/>
  <c r="KQ312" i="1"/>
  <c r="DS312" i="1"/>
  <c r="AM312" i="1"/>
  <c r="IU312" i="1"/>
  <c r="FI312" i="1"/>
  <c r="JG312" i="1"/>
  <c r="I312" i="1"/>
  <c r="AA312" i="1"/>
  <c r="DY312" i="1"/>
  <c r="LI312" i="1"/>
  <c r="KW312" i="1"/>
  <c r="II312" i="1"/>
  <c r="O312" i="1"/>
  <c r="EK312" i="1"/>
  <c r="EE312" i="1"/>
  <c r="KK312" i="1"/>
  <c r="DM312" i="1"/>
  <c r="JA312" i="1"/>
  <c r="JY312" i="1"/>
  <c r="LV330" i="1"/>
  <c r="AS330" i="1"/>
  <c r="BE330" i="1"/>
  <c r="LO330" i="1"/>
  <c r="LI330" i="1"/>
  <c r="BK330" i="1"/>
  <c r="IO330" i="1"/>
  <c r="IU330" i="1"/>
  <c r="EK330" i="1"/>
  <c r="HW330" i="1"/>
  <c r="CI330" i="1"/>
  <c r="AY330" i="1"/>
  <c r="AG330" i="1"/>
  <c r="CC330" i="1"/>
  <c r="DG330" i="1"/>
  <c r="BW330" i="1"/>
  <c r="DA330" i="1"/>
  <c r="EE330" i="1"/>
  <c r="GG330" i="1"/>
  <c r="CU330" i="1"/>
  <c r="GM330" i="1"/>
  <c r="IC330" i="1"/>
  <c r="EW330" i="1"/>
  <c r="JG330" i="1"/>
  <c r="AA330" i="1"/>
  <c r="O330" i="1"/>
  <c r="KW330" i="1"/>
  <c r="FO330" i="1"/>
  <c r="II330" i="1"/>
  <c r="KQ330" i="1"/>
  <c r="U330" i="1"/>
  <c r="EQ330" i="1"/>
  <c r="GA330" i="1"/>
  <c r="FC330" i="1"/>
  <c r="GS330" i="1"/>
  <c r="JM330" i="1"/>
  <c r="I330" i="1"/>
  <c r="FU330" i="1"/>
  <c r="LC330" i="1"/>
  <c r="DS330" i="1"/>
  <c r="DY330" i="1"/>
  <c r="AM330" i="1"/>
  <c r="KK330" i="1"/>
  <c r="JY330" i="1"/>
  <c r="FI330" i="1"/>
  <c r="BQ330" i="1"/>
  <c r="CO330" i="1"/>
  <c r="JA330" i="1"/>
  <c r="DM330" i="1"/>
  <c r="HK76" i="1"/>
  <c r="HM75" i="1" s="1"/>
  <c r="HK218" i="1"/>
  <c r="HM217" i="1" s="1"/>
  <c r="LV38" i="1"/>
  <c r="AS38" i="1"/>
  <c r="FU38" i="1"/>
  <c r="BE38" i="1"/>
  <c r="LO38" i="1"/>
  <c r="FO38" i="1"/>
  <c r="AY38" i="1"/>
  <c r="JG38" i="1"/>
  <c r="AG38" i="1"/>
  <c r="GA38" i="1"/>
  <c r="DY38" i="1"/>
  <c r="DS38" i="1"/>
  <c r="AA38" i="1"/>
  <c r="GS38" i="1"/>
  <c r="EQ38" i="1"/>
  <c r="II38" i="1"/>
  <c r="BW38" i="1"/>
  <c r="EW38" i="1"/>
  <c r="CI38" i="1"/>
  <c r="DG38" i="1"/>
  <c r="DA38" i="1"/>
  <c r="U38" i="1"/>
  <c r="KQ38" i="1"/>
  <c r="O38" i="1"/>
  <c r="LI38" i="1"/>
  <c r="CU38" i="1"/>
  <c r="HW38" i="1"/>
  <c r="KK38" i="1"/>
  <c r="EE38" i="1"/>
  <c r="KW38" i="1"/>
  <c r="I38" i="1"/>
  <c r="BK38" i="1"/>
  <c r="CC38" i="1"/>
  <c r="IU38" i="1"/>
  <c r="IO38" i="1"/>
  <c r="FC38" i="1"/>
  <c r="AM38" i="1"/>
  <c r="CO38" i="1"/>
  <c r="GG38" i="1"/>
  <c r="JM38" i="1"/>
  <c r="DM38" i="1"/>
  <c r="LC38" i="1"/>
  <c r="BQ38" i="1"/>
  <c r="FI38" i="1"/>
  <c r="EK38" i="1"/>
  <c r="IC38" i="1"/>
  <c r="JY38" i="1"/>
  <c r="GM38" i="1"/>
  <c r="JA38" i="1"/>
  <c r="HK207" i="1"/>
  <c r="HK234" i="1"/>
  <c r="LV232" i="1"/>
  <c r="AS232" i="1"/>
  <c r="JM232" i="1"/>
  <c r="DA232" i="1"/>
  <c r="BK232" i="1"/>
  <c r="FO232" i="1"/>
  <c r="AY232" i="1"/>
  <c r="AA232" i="1"/>
  <c r="EE232" i="1"/>
  <c r="KW232" i="1"/>
  <c r="GS232" i="1"/>
  <c r="O232" i="1"/>
  <c r="IC232" i="1"/>
  <c r="CO232" i="1"/>
  <c r="IO232" i="1"/>
  <c r="CC232" i="1"/>
  <c r="JG232" i="1"/>
  <c r="DS232" i="1"/>
  <c r="LI232" i="1"/>
  <c r="U232" i="1"/>
  <c r="CI232" i="1"/>
  <c r="GG232" i="1"/>
  <c r="BQ232" i="1"/>
  <c r="AM232" i="1"/>
  <c r="AG232" i="1"/>
  <c r="I232" i="1"/>
  <c r="EW232" i="1"/>
  <c r="KK232" i="1"/>
  <c r="FU232" i="1"/>
  <c r="BE232" i="1"/>
  <c r="HW232" i="1"/>
  <c r="II232" i="1"/>
  <c r="CU232" i="1"/>
  <c r="IU232" i="1"/>
  <c r="EQ232" i="1"/>
  <c r="FI232" i="1"/>
  <c r="FC232" i="1"/>
  <c r="DY232" i="1"/>
  <c r="DG232" i="1"/>
  <c r="GM232" i="1"/>
  <c r="BW232" i="1"/>
  <c r="GA232" i="1"/>
  <c r="KQ232" i="1"/>
  <c r="LO232" i="1"/>
  <c r="LC232" i="1"/>
  <c r="EK232" i="1"/>
  <c r="DM232" i="1"/>
  <c r="JA232" i="1"/>
  <c r="JY232" i="1"/>
  <c r="HK287" i="1"/>
  <c r="HK186" i="1"/>
  <c r="LV264" i="1"/>
  <c r="AS264" i="1"/>
  <c r="DM264" i="1"/>
  <c r="GM264" i="1"/>
  <c r="CC264" i="1"/>
  <c r="DA264" i="1"/>
  <c r="FI264" i="1"/>
  <c r="IU264" i="1"/>
  <c r="DG264" i="1"/>
  <c r="CO264" i="1"/>
  <c r="HW264" i="1"/>
  <c r="KQ264" i="1"/>
  <c r="GA264" i="1"/>
  <c r="CU264" i="1"/>
  <c r="U264" i="1"/>
  <c r="BK264" i="1"/>
  <c r="FO264" i="1"/>
  <c r="LO264" i="1"/>
  <c r="GG264" i="1"/>
  <c r="LC264" i="1"/>
  <c r="EQ264" i="1"/>
  <c r="FC264" i="1"/>
  <c r="DY264" i="1"/>
  <c r="CI264" i="1"/>
  <c r="AM264" i="1"/>
  <c r="JA264" i="1"/>
  <c r="BQ264" i="1"/>
  <c r="JG264" i="1"/>
  <c r="JM264" i="1"/>
  <c r="LI264" i="1"/>
  <c r="BW264" i="1"/>
  <c r="FU264" i="1"/>
  <c r="EK264" i="1"/>
  <c r="DS264" i="1"/>
  <c r="AY264" i="1"/>
  <c r="KK264" i="1"/>
  <c r="IC264" i="1"/>
  <c r="EE264" i="1"/>
  <c r="O264" i="1"/>
  <c r="BE264" i="1"/>
  <c r="II264" i="1"/>
  <c r="AA264" i="1"/>
  <c r="EW264" i="1"/>
  <c r="KW264" i="1"/>
  <c r="GS264" i="1"/>
  <c r="IO264" i="1"/>
  <c r="I264" i="1"/>
  <c r="AG264" i="1"/>
  <c r="JY264" i="1"/>
  <c r="HK323" i="1"/>
  <c r="HK98" i="1"/>
  <c r="HK69" i="1"/>
  <c r="HK199" i="1"/>
  <c r="HK202" i="1"/>
  <c r="HK242" i="1"/>
  <c r="HK300" i="1"/>
  <c r="HK329" i="1"/>
  <c r="HK89" i="1"/>
  <c r="HK317" i="1"/>
  <c r="MN314" i="1"/>
  <c r="MF314" i="1"/>
  <c r="MG217" i="1"/>
  <c r="ML217" i="1"/>
  <c r="MF217" i="1"/>
  <c r="MN217" i="1"/>
  <c r="CK169" i="1"/>
  <c r="EX169" i="1"/>
  <c r="MI211" i="1"/>
  <c r="CJ211" i="1"/>
  <c r="MK274" i="1"/>
  <c r="MH274" i="1"/>
  <c r="AC132" i="1"/>
  <c r="KG120" i="1"/>
  <c r="KF120" i="1"/>
  <c r="KG114" i="1"/>
  <c r="KF114" i="1"/>
  <c r="KG208" i="1"/>
  <c r="KF208" i="1"/>
  <c r="HS222" i="1"/>
  <c r="HS333" i="1"/>
  <c r="HR333" i="1"/>
  <c r="HR27" i="1"/>
  <c r="HS27" i="1"/>
  <c r="LV92" i="1"/>
  <c r="LI92" i="1"/>
  <c r="AS92" i="1"/>
  <c r="BE92" i="1"/>
  <c r="BK92" i="1"/>
  <c r="GM92" i="1"/>
  <c r="DY92" i="1"/>
  <c r="AM92" i="1"/>
  <c r="FC92" i="1"/>
  <c r="CI92" i="1"/>
  <c r="DS92" i="1"/>
  <c r="CC92" i="1"/>
  <c r="HW92" i="1"/>
  <c r="II92" i="1"/>
  <c r="GS92" i="1"/>
  <c r="BW92" i="1"/>
  <c r="AG92" i="1"/>
  <c r="EQ92" i="1"/>
  <c r="AY92" i="1"/>
  <c r="GA92" i="1"/>
  <c r="GG92" i="1"/>
  <c r="LO92" i="1"/>
  <c r="CU92" i="1"/>
  <c r="KQ92" i="1"/>
  <c r="KK92" i="1"/>
  <c r="AA92" i="1"/>
  <c r="U92" i="1"/>
  <c r="JG92" i="1"/>
  <c r="IO92" i="1"/>
  <c r="EW92" i="1"/>
  <c r="IU92" i="1"/>
  <c r="FU92" i="1"/>
  <c r="JM92" i="1"/>
  <c r="EE92" i="1"/>
  <c r="DG92" i="1"/>
  <c r="KW92" i="1"/>
  <c r="DA92" i="1"/>
  <c r="O92" i="1"/>
  <c r="FO92" i="1"/>
  <c r="I92" i="1"/>
  <c r="LC92" i="1"/>
  <c r="CO92" i="1"/>
  <c r="IC92" i="1"/>
  <c r="BQ92" i="1"/>
  <c r="EK92" i="1"/>
  <c r="JY92" i="1"/>
  <c r="DM92" i="1"/>
  <c r="JA92" i="1"/>
  <c r="FI92" i="1"/>
  <c r="LV322" i="1"/>
  <c r="AS322" i="1"/>
  <c r="EW322" i="1"/>
  <c r="IO322" i="1"/>
  <c r="KW322" i="1"/>
  <c r="LC322" i="1"/>
  <c r="KK322" i="1"/>
  <c r="DG322" i="1"/>
  <c r="O322" i="1"/>
  <c r="EK322" i="1"/>
  <c r="BE322" i="1"/>
  <c r="EQ322" i="1"/>
  <c r="CC322" i="1"/>
  <c r="CO322" i="1"/>
  <c r="JG322" i="1"/>
  <c r="II322" i="1"/>
  <c r="FU322" i="1"/>
  <c r="FC322" i="1"/>
  <c r="GS322" i="1"/>
  <c r="GA322" i="1"/>
  <c r="CI322" i="1"/>
  <c r="AY322" i="1"/>
  <c r="GG322" i="1"/>
  <c r="HW322" i="1"/>
  <c r="DA322" i="1"/>
  <c r="DS322" i="1"/>
  <c r="CU322" i="1"/>
  <c r="KQ322" i="1"/>
  <c r="I322" i="1"/>
  <c r="AM322" i="1"/>
  <c r="U322" i="1"/>
  <c r="BQ322" i="1"/>
  <c r="IU322" i="1"/>
  <c r="BW322" i="1"/>
  <c r="AA322" i="1"/>
  <c r="JM322" i="1"/>
  <c r="LO322" i="1"/>
  <c r="BK322" i="1"/>
  <c r="AG322" i="1"/>
  <c r="FI322" i="1"/>
  <c r="LI322" i="1"/>
  <c r="DY322" i="1"/>
  <c r="IC322" i="1"/>
  <c r="EE322" i="1"/>
  <c r="GM322" i="1"/>
  <c r="JY322" i="1"/>
  <c r="DM322" i="1"/>
  <c r="FO322" i="1"/>
  <c r="JA322" i="1"/>
  <c r="AS100" i="1"/>
  <c r="LV100" i="1"/>
  <c r="DA100" i="1"/>
  <c r="LO100" i="1"/>
  <c r="LI100" i="1"/>
  <c r="GM100" i="1"/>
  <c r="BW100" i="1"/>
  <c r="U100" i="1"/>
  <c r="CC100" i="1"/>
  <c r="IC100" i="1"/>
  <c r="CO100" i="1"/>
  <c r="AM100" i="1"/>
  <c r="HW100" i="1"/>
  <c r="CI100" i="1"/>
  <c r="BE100" i="1"/>
  <c r="KK100" i="1"/>
  <c r="FO100" i="1"/>
  <c r="AY100" i="1"/>
  <c r="EW100" i="1"/>
  <c r="KQ100" i="1"/>
  <c r="GG100" i="1"/>
  <c r="BQ100" i="1"/>
  <c r="GA100" i="1"/>
  <c r="BK100" i="1"/>
  <c r="GS100" i="1"/>
  <c r="O100" i="1"/>
  <c r="II100" i="1"/>
  <c r="JM100" i="1"/>
  <c r="JG100" i="1"/>
  <c r="DS100" i="1"/>
  <c r="IO100" i="1"/>
  <c r="LC100" i="1"/>
  <c r="FI100" i="1"/>
  <c r="FC100" i="1"/>
  <c r="KW100" i="1"/>
  <c r="EE100" i="1"/>
  <c r="FU100" i="1"/>
  <c r="CU100" i="1"/>
  <c r="DY100" i="1"/>
  <c r="EQ100" i="1"/>
  <c r="I100" i="1"/>
  <c r="AA100" i="1"/>
  <c r="IU100" i="1"/>
  <c r="DG100" i="1"/>
  <c r="AG100" i="1"/>
  <c r="EK100" i="1"/>
  <c r="JA100" i="1"/>
  <c r="DM100" i="1"/>
  <c r="JY100" i="1"/>
  <c r="AS288" i="1"/>
  <c r="LV288" i="1"/>
  <c r="EE288" i="1"/>
  <c r="JM288" i="1"/>
  <c r="EK288" i="1"/>
  <c r="LO288" i="1"/>
  <c r="GA288" i="1"/>
  <c r="GS288" i="1"/>
  <c r="I288" i="1"/>
  <c r="BW288" i="1"/>
  <c r="KW288" i="1"/>
  <c r="IC288" i="1"/>
  <c r="LI288" i="1"/>
  <c r="FI288" i="1"/>
  <c r="GM288" i="1"/>
  <c r="KQ288" i="1"/>
  <c r="BK288" i="1"/>
  <c r="JG288" i="1"/>
  <c r="AA288" i="1"/>
  <c r="GG288" i="1"/>
  <c r="DS288" i="1"/>
  <c r="CC288" i="1"/>
  <c r="AY288" i="1"/>
  <c r="IU288" i="1"/>
  <c r="DY288" i="1"/>
  <c r="O288" i="1"/>
  <c r="DG288" i="1"/>
  <c r="KK288" i="1"/>
  <c r="DA288" i="1"/>
  <c r="EQ288" i="1"/>
  <c r="CI288" i="1"/>
  <c r="BE288" i="1"/>
  <c r="FO288" i="1"/>
  <c r="AM288" i="1"/>
  <c r="LC288" i="1"/>
  <c r="CU288" i="1"/>
  <c r="U288" i="1"/>
  <c r="AG288" i="1"/>
  <c r="FC288" i="1"/>
  <c r="BQ288" i="1"/>
  <c r="FU288" i="1"/>
  <c r="IO288" i="1"/>
  <c r="EW288" i="1"/>
  <c r="II288" i="1"/>
  <c r="CO288" i="1"/>
  <c r="HW288" i="1"/>
  <c r="JA288" i="1"/>
  <c r="DM288" i="1"/>
  <c r="JY288" i="1"/>
  <c r="AS267" i="1"/>
  <c r="LV267" i="1"/>
  <c r="BQ267" i="1"/>
  <c r="II267" i="1"/>
  <c r="AY267" i="1"/>
  <c r="IU267" i="1"/>
  <c r="I267" i="1"/>
  <c r="FO267" i="1"/>
  <c r="AA267" i="1"/>
  <c r="IO267" i="1"/>
  <c r="EW267" i="1"/>
  <c r="CI267" i="1"/>
  <c r="LI267" i="1"/>
  <c r="CO267" i="1"/>
  <c r="LO267" i="1"/>
  <c r="CU267" i="1"/>
  <c r="U267" i="1"/>
  <c r="BE267" i="1"/>
  <c r="KW267" i="1"/>
  <c r="GS267" i="1"/>
  <c r="DA267" i="1"/>
  <c r="CC267" i="1"/>
  <c r="LC267" i="1"/>
  <c r="EE267" i="1"/>
  <c r="FU267" i="1"/>
  <c r="FC267" i="1"/>
  <c r="DS267" i="1"/>
  <c r="JM267" i="1"/>
  <c r="EK267" i="1"/>
  <c r="KQ267" i="1"/>
  <c r="DY267" i="1"/>
  <c r="O267" i="1"/>
  <c r="BK267" i="1"/>
  <c r="JG267" i="1"/>
  <c r="GG267" i="1"/>
  <c r="GA267" i="1"/>
  <c r="HW267" i="1"/>
  <c r="AM267" i="1"/>
  <c r="FI267" i="1"/>
  <c r="GM267" i="1"/>
  <c r="EQ267" i="1"/>
  <c r="BW267" i="1"/>
  <c r="AG267" i="1"/>
  <c r="DG267" i="1"/>
  <c r="KK267" i="1"/>
  <c r="DM267" i="1"/>
  <c r="JA267" i="1"/>
  <c r="JY267" i="1"/>
  <c r="IC267" i="1"/>
  <c r="HK230" i="1"/>
  <c r="HM27" i="1"/>
  <c r="AS265" i="1"/>
  <c r="LV265" i="1"/>
  <c r="GG265" i="1"/>
  <c r="LI265" i="1"/>
  <c r="FI265" i="1"/>
  <c r="LO265" i="1"/>
  <c r="O265" i="1"/>
  <c r="EW265" i="1"/>
  <c r="BW265" i="1"/>
  <c r="JM265" i="1"/>
  <c r="BQ265" i="1"/>
  <c r="CO265" i="1"/>
  <c r="AA265" i="1"/>
  <c r="EK265" i="1"/>
  <c r="EE265" i="1"/>
  <c r="U265" i="1"/>
  <c r="FU265" i="1"/>
  <c r="EQ265" i="1"/>
  <c r="AM265" i="1"/>
  <c r="DS265" i="1"/>
  <c r="CU265" i="1"/>
  <c r="DA265" i="1"/>
  <c r="IC265" i="1"/>
  <c r="IU265" i="1"/>
  <c r="FC265" i="1"/>
  <c r="I265" i="1"/>
  <c r="CC265" i="1"/>
  <c r="BE265" i="1"/>
  <c r="LC265" i="1"/>
  <c r="JG265" i="1"/>
  <c r="HW265" i="1"/>
  <c r="GS265" i="1"/>
  <c r="IO265" i="1"/>
  <c r="GA265" i="1"/>
  <c r="KW265" i="1"/>
  <c r="AY265" i="1"/>
  <c r="DG265" i="1"/>
  <c r="KK265" i="1"/>
  <c r="CI265" i="1"/>
  <c r="KQ265" i="1"/>
  <c r="BK265" i="1"/>
  <c r="AG265" i="1"/>
  <c r="II265" i="1"/>
  <c r="DY265" i="1"/>
  <c r="JY265" i="1"/>
  <c r="JA265" i="1"/>
  <c r="FO265" i="1"/>
  <c r="GM265" i="1"/>
  <c r="DM265" i="1"/>
  <c r="HL333" i="1"/>
  <c r="LV82" i="1"/>
  <c r="AS82" i="1"/>
  <c r="KW82" i="1"/>
  <c r="EE82" i="1"/>
  <c r="GG82" i="1"/>
  <c r="AY82" i="1"/>
  <c r="I82" i="1"/>
  <c r="EK82" i="1"/>
  <c r="JG82" i="1"/>
  <c r="DS82" i="1"/>
  <c r="EW82" i="1"/>
  <c r="BK82" i="1"/>
  <c r="BQ82" i="1"/>
  <c r="AM82" i="1"/>
  <c r="BW82" i="1"/>
  <c r="FO82" i="1"/>
  <c r="KK82" i="1"/>
  <c r="AG82" i="1"/>
  <c r="HW82" i="1"/>
  <c r="IO82" i="1"/>
  <c r="FC82" i="1"/>
  <c r="DA82" i="1"/>
  <c r="II82" i="1"/>
  <c r="GA82" i="1"/>
  <c r="FI82" i="1"/>
  <c r="BE82" i="1"/>
  <c r="DG82" i="1"/>
  <c r="GM82" i="1"/>
  <c r="LI82" i="1"/>
  <c r="GS82" i="1"/>
  <c r="CI82" i="1"/>
  <c r="CO82" i="1"/>
  <c r="JM82" i="1"/>
  <c r="CU82" i="1"/>
  <c r="U82" i="1"/>
  <c r="DY82" i="1"/>
  <c r="IU82" i="1"/>
  <c r="O82" i="1"/>
  <c r="AA82" i="1"/>
  <c r="LO82" i="1"/>
  <c r="EQ82" i="1"/>
  <c r="FU82" i="1"/>
  <c r="KQ82" i="1"/>
  <c r="CC82" i="1"/>
  <c r="LC82" i="1"/>
  <c r="DM82" i="1"/>
  <c r="JA82" i="1"/>
  <c r="IC82" i="1"/>
  <c r="JY82" i="1"/>
  <c r="LV262" i="1"/>
  <c r="AS262" i="1"/>
  <c r="KK262" i="1"/>
  <c r="I262" i="1"/>
  <c r="IU262" i="1"/>
  <c r="IW261" i="1" s="1"/>
  <c r="GG262" i="1"/>
  <c r="AY262" i="1"/>
  <c r="BA261" i="1" s="1"/>
  <c r="AM262" i="1"/>
  <c r="O262" i="1"/>
  <c r="GA262" i="1"/>
  <c r="EK262" i="1"/>
  <c r="EM261" i="1" s="1"/>
  <c r="HW262" i="1"/>
  <c r="HY261" i="1" s="1"/>
  <c r="DY262" i="1"/>
  <c r="EA261" i="1" s="1"/>
  <c r="DA262" i="1"/>
  <c r="DC261" i="1" s="1"/>
  <c r="FI262" i="1"/>
  <c r="FK261" i="1" s="1"/>
  <c r="LC262" i="1"/>
  <c r="CC262" i="1"/>
  <c r="AA262" i="1"/>
  <c r="AB261" i="1" s="1"/>
  <c r="JA262" i="1"/>
  <c r="GS262" i="1"/>
  <c r="DG262" i="1"/>
  <c r="CO262" i="1"/>
  <c r="CQ261" i="1" s="1"/>
  <c r="CI262" i="1"/>
  <c r="CK261" i="1" s="1"/>
  <c r="BK262" i="1"/>
  <c r="BM261" i="1" s="1"/>
  <c r="KW262" i="1"/>
  <c r="CU262" i="1"/>
  <c r="CW261" i="1" s="1"/>
  <c r="AG262" i="1"/>
  <c r="EE262" i="1"/>
  <c r="GM262" i="1"/>
  <c r="IO262" i="1"/>
  <c r="II262" i="1"/>
  <c r="IK261" i="1" s="1"/>
  <c r="U262" i="1"/>
  <c r="KQ262" i="1"/>
  <c r="JM262" i="1"/>
  <c r="EW262" i="1"/>
  <c r="LO262" i="1"/>
  <c r="LQ261" i="1" s="1"/>
  <c r="FC262" i="1"/>
  <c r="JG262" i="1"/>
  <c r="JI261" i="1" s="1"/>
  <c r="IC262" i="1"/>
  <c r="IE261" i="1" s="1"/>
  <c r="BW262" i="1"/>
  <c r="FU262" i="1"/>
  <c r="FO262" i="1"/>
  <c r="EQ262" i="1"/>
  <c r="ES261" i="1" s="1"/>
  <c r="BE262" i="1"/>
  <c r="LI262" i="1"/>
  <c r="LK261" i="1" s="1"/>
  <c r="BQ262" i="1"/>
  <c r="DS262" i="1"/>
  <c r="DU261" i="1" s="1"/>
  <c r="JY262" i="1"/>
  <c r="DM262" i="1"/>
  <c r="DN261" i="1" s="1"/>
  <c r="HK92" i="1"/>
  <c r="HL252" i="1"/>
  <c r="AS215" i="1"/>
  <c r="LV215" i="1"/>
  <c r="CO215" i="1"/>
  <c r="AA215" i="1"/>
  <c r="GG215" i="1"/>
  <c r="U215" i="1"/>
  <c r="GM215" i="1"/>
  <c r="LI215" i="1"/>
  <c r="DS215" i="1"/>
  <c r="AM215" i="1"/>
  <c r="EQ215" i="1"/>
  <c r="KQ215" i="1"/>
  <c r="HW215" i="1"/>
  <c r="IC215" i="1"/>
  <c r="BW215" i="1"/>
  <c r="DY215" i="1"/>
  <c r="EW215" i="1"/>
  <c r="FI215" i="1"/>
  <c r="II215" i="1"/>
  <c r="CU215" i="1"/>
  <c r="FU215" i="1"/>
  <c r="LO215" i="1"/>
  <c r="LC215" i="1"/>
  <c r="KK215" i="1"/>
  <c r="AG215" i="1"/>
  <c r="BQ215" i="1"/>
  <c r="IU215" i="1"/>
  <c r="CC215" i="1"/>
  <c r="EK215" i="1"/>
  <c r="JG215" i="1"/>
  <c r="I215" i="1"/>
  <c r="GA215" i="1"/>
  <c r="EE215" i="1"/>
  <c r="IO215" i="1"/>
  <c r="BK215" i="1"/>
  <c r="GS215" i="1"/>
  <c r="DG215" i="1"/>
  <c r="DA215" i="1"/>
  <c r="FC215" i="1"/>
  <c r="KW215" i="1"/>
  <c r="O215" i="1"/>
  <c r="FO215" i="1"/>
  <c r="JM215" i="1"/>
  <c r="BE215" i="1"/>
  <c r="CI215" i="1"/>
  <c r="AY215" i="1"/>
  <c r="JA215" i="1"/>
  <c r="DM215" i="1"/>
  <c r="JY215" i="1"/>
  <c r="LV272" i="1"/>
  <c r="AS272" i="1"/>
  <c r="CI272" i="1"/>
  <c r="IU272" i="1"/>
  <c r="DA272" i="1"/>
  <c r="AA272" i="1"/>
  <c r="FC272" i="1"/>
  <c r="KQ272" i="1"/>
  <c r="LI272" i="1"/>
  <c r="DS272" i="1"/>
  <c r="AM272" i="1"/>
  <c r="CU272" i="1"/>
  <c r="DG272" i="1"/>
  <c r="LC272" i="1"/>
  <c r="HW272" i="1"/>
  <c r="DY272" i="1"/>
  <c r="BQ272" i="1"/>
  <c r="O272" i="1"/>
  <c r="BE272" i="1"/>
  <c r="U272" i="1"/>
  <c r="FI272" i="1"/>
  <c r="FO272" i="1"/>
  <c r="BW272" i="1"/>
  <c r="II272" i="1"/>
  <c r="FU272" i="1"/>
  <c r="BK272" i="1"/>
  <c r="GG272" i="1"/>
  <c r="CC272" i="1"/>
  <c r="EE272" i="1"/>
  <c r="I272" i="1"/>
  <c r="IO272" i="1"/>
  <c r="EK272" i="1"/>
  <c r="IC272" i="1"/>
  <c r="AY272" i="1"/>
  <c r="JG272" i="1"/>
  <c r="JM272" i="1"/>
  <c r="LO272" i="1"/>
  <c r="GS272" i="1"/>
  <c r="EW272" i="1"/>
  <c r="AG272" i="1"/>
  <c r="KK272" i="1"/>
  <c r="GM272" i="1"/>
  <c r="EQ272" i="1"/>
  <c r="CO272" i="1"/>
  <c r="DM272" i="1"/>
  <c r="KW272" i="1"/>
  <c r="GA272" i="1"/>
  <c r="JA272" i="1"/>
  <c r="JY272" i="1"/>
  <c r="MI269" i="1"/>
  <c r="MF269" i="1"/>
  <c r="HQ100" i="1"/>
  <c r="HS99" i="1" s="1"/>
  <c r="HQ263" i="1"/>
  <c r="LV139" i="1"/>
  <c r="AS139" i="1"/>
  <c r="IO139" i="1"/>
  <c r="KK139" i="1"/>
  <c r="FO139" i="1"/>
  <c r="AY139" i="1"/>
  <c r="GG139" i="1"/>
  <c r="BQ139" i="1"/>
  <c r="U139" i="1"/>
  <c r="KQ139" i="1"/>
  <c r="IU139" i="1"/>
  <c r="DG139" i="1"/>
  <c r="FC139" i="1"/>
  <c r="DY139" i="1"/>
  <c r="JG139" i="1"/>
  <c r="DS139" i="1"/>
  <c r="GS139" i="1"/>
  <c r="EQ139" i="1"/>
  <c r="LC139" i="1"/>
  <c r="FI139" i="1"/>
  <c r="FU139" i="1"/>
  <c r="HW139" i="1"/>
  <c r="CI139" i="1"/>
  <c r="LI139" i="1"/>
  <c r="BW139" i="1"/>
  <c r="DA139" i="1"/>
  <c r="EW139" i="1"/>
  <c r="CO139" i="1"/>
  <c r="AM139" i="1"/>
  <c r="BE139" i="1"/>
  <c r="II139" i="1"/>
  <c r="CU139" i="1"/>
  <c r="LO139" i="1"/>
  <c r="AG139" i="1"/>
  <c r="O139" i="1"/>
  <c r="JM139" i="1"/>
  <c r="I139" i="1"/>
  <c r="CC139" i="1"/>
  <c r="GA139" i="1"/>
  <c r="BK139" i="1"/>
  <c r="BL138" i="1" s="1"/>
  <c r="GM139" i="1"/>
  <c r="IC139" i="1"/>
  <c r="AA139" i="1"/>
  <c r="KW139" i="1"/>
  <c r="EE139" i="1"/>
  <c r="JY139" i="1"/>
  <c r="DM139" i="1"/>
  <c r="EK139" i="1"/>
  <c r="EM138" i="1" s="1"/>
  <c r="JA139" i="1"/>
  <c r="HM155" i="1"/>
  <c r="LV72" i="1"/>
  <c r="AS72" i="1"/>
  <c r="EW72" i="1"/>
  <c r="CO72" i="1"/>
  <c r="FO72" i="1"/>
  <c r="AM72" i="1"/>
  <c r="II72" i="1"/>
  <c r="DA72" i="1"/>
  <c r="CC72" i="1"/>
  <c r="O72" i="1"/>
  <c r="U72" i="1"/>
  <c r="JG72" i="1"/>
  <c r="EQ72" i="1"/>
  <c r="AA72" i="1"/>
  <c r="HW72" i="1"/>
  <c r="KK72" i="1"/>
  <c r="CI72" i="1"/>
  <c r="KQ72" i="1"/>
  <c r="DG72" i="1"/>
  <c r="CU72" i="1"/>
  <c r="FU72" i="1"/>
  <c r="LI72" i="1"/>
  <c r="GA72" i="1"/>
  <c r="DY72" i="1"/>
  <c r="IO72" i="1"/>
  <c r="DM72" i="1"/>
  <c r="BW72" i="1"/>
  <c r="GG72" i="1"/>
  <c r="EE72" i="1"/>
  <c r="BE72" i="1"/>
  <c r="GS72" i="1"/>
  <c r="FC72" i="1"/>
  <c r="JM72" i="1"/>
  <c r="EK72" i="1"/>
  <c r="BK72" i="1"/>
  <c r="DS72" i="1"/>
  <c r="AG72" i="1"/>
  <c r="I72" i="1"/>
  <c r="BQ72" i="1"/>
  <c r="LO72" i="1"/>
  <c r="FI72" i="1"/>
  <c r="AY72" i="1"/>
  <c r="GM72" i="1"/>
  <c r="IU72" i="1"/>
  <c r="KW72" i="1"/>
  <c r="LC72" i="1"/>
  <c r="IC72" i="1"/>
  <c r="JA72" i="1"/>
  <c r="JY72" i="1"/>
  <c r="LV185" i="1"/>
  <c r="AS185" i="1"/>
  <c r="CC185" i="1"/>
  <c r="FC185" i="1"/>
  <c r="KQ185" i="1"/>
  <c r="IU185" i="1"/>
  <c r="DS185" i="1"/>
  <c r="DA185" i="1"/>
  <c r="EK185" i="1"/>
  <c r="LI185" i="1"/>
  <c r="II185" i="1"/>
  <c r="AY185" i="1"/>
  <c r="AG185" i="1"/>
  <c r="BE185" i="1"/>
  <c r="JG185" i="1"/>
  <c r="JA185" i="1"/>
  <c r="BK185" i="1"/>
  <c r="IO185" i="1"/>
  <c r="GS185" i="1"/>
  <c r="LO185" i="1"/>
  <c r="DY185" i="1"/>
  <c r="EQ185" i="1"/>
  <c r="KW185" i="1"/>
  <c r="DG185" i="1"/>
  <c r="AA185" i="1"/>
  <c r="GM185" i="1"/>
  <c r="GG185" i="1"/>
  <c r="FI185" i="1"/>
  <c r="FO185" i="1"/>
  <c r="FU185" i="1"/>
  <c r="EW185" i="1"/>
  <c r="GA185" i="1"/>
  <c r="BW185" i="1"/>
  <c r="U185" i="1"/>
  <c r="CI185" i="1"/>
  <c r="JM185" i="1"/>
  <c r="I185" i="1"/>
  <c r="AM185" i="1"/>
  <c r="EE185" i="1"/>
  <c r="LC185" i="1"/>
  <c r="KK185" i="1"/>
  <c r="O185" i="1"/>
  <c r="HW185" i="1"/>
  <c r="CU185" i="1"/>
  <c r="BQ185" i="1"/>
  <c r="CO185" i="1"/>
  <c r="DM185" i="1"/>
  <c r="IC185" i="1"/>
  <c r="JY185" i="1"/>
  <c r="LV164" i="1"/>
  <c r="AS164" i="1"/>
  <c r="GS164" i="1"/>
  <c r="EQ164" i="1"/>
  <c r="IC164" i="1"/>
  <c r="I164" i="1"/>
  <c r="CU164" i="1"/>
  <c r="HW164" i="1"/>
  <c r="BW164" i="1"/>
  <c r="DG164" i="1"/>
  <c r="GM164" i="1"/>
  <c r="BQ164" i="1"/>
  <c r="BK164" i="1"/>
  <c r="FC164" i="1"/>
  <c r="CI164" i="1"/>
  <c r="FI164" i="1"/>
  <c r="JM164" i="1"/>
  <c r="EE164" i="1"/>
  <c r="KK164" i="1"/>
  <c r="DY164" i="1"/>
  <c r="IU164" i="1"/>
  <c r="CO164" i="1"/>
  <c r="BE164" i="1"/>
  <c r="II164" i="1"/>
  <c r="AM164" i="1"/>
  <c r="LC164" i="1"/>
  <c r="JG164" i="1"/>
  <c r="LI164" i="1"/>
  <c r="O164" i="1"/>
  <c r="DA164" i="1"/>
  <c r="IO164" i="1"/>
  <c r="KW164" i="1"/>
  <c r="U164" i="1"/>
  <c r="AG164" i="1"/>
  <c r="AY164" i="1"/>
  <c r="EW164" i="1"/>
  <c r="DS164" i="1"/>
  <c r="LO164" i="1"/>
  <c r="FU164" i="1"/>
  <c r="GG164" i="1"/>
  <c r="AA164" i="1"/>
  <c r="CC164" i="1"/>
  <c r="GA164" i="1"/>
  <c r="KQ164" i="1"/>
  <c r="DM164" i="1"/>
  <c r="FO164" i="1"/>
  <c r="JY164" i="1"/>
  <c r="EK164" i="1"/>
  <c r="JA164" i="1"/>
  <c r="AS224" i="1"/>
  <c r="LV224" i="1"/>
  <c r="FI224" i="1"/>
  <c r="DG224" i="1"/>
  <c r="CC224" i="1"/>
  <c r="IU224" i="1"/>
  <c r="KK224" i="1"/>
  <c r="LI224" i="1"/>
  <c r="BQ224" i="1"/>
  <c r="IO224" i="1"/>
  <c r="JM224" i="1"/>
  <c r="LC224" i="1"/>
  <c r="EE224" i="1"/>
  <c r="GG224" i="1"/>
  <c r="BE224" i="1"/>
  <c r="DS224" i="1"/>
  <c r="EW224" i="1"/>
  <c r="BK224" i="1"/>
  <c r="GA224" i="1"/>
  <c r="LO224" i="1"/>
  <c r="O224" i="1"/>
  <c r="AA224" i="1"/>
  <c r="EK224" i="1"/>
  <c r="CI224" i="1"/>
  <c r="DY224" i="1"/>
  <c r="AM224" i="1"/>
  <c r="GS224" i="1"/>
  <c r="EQ224" i="1"/>
  <c r="JG224" i="1"/>
  <c r="FU224" i="1"/>
  <c r="FO224" i="1"/>
  <c r="CU224" i="1"/>
  <c r="IC224" i="1"/>
  <c r="II224" i="1"/>
  <c r="AG224" i="1"/>
  <c r="I224" i="1"/>
  <c r="BW224" i="1"/>
  <c r="CO224" i="1"/>
  <c r="GM224" i="1"/>
  <c r="HW224" i="1"/>
  <c r="KW224" i="1"/>
  <c r="AY224" i="1"/>
  <c r="DA224" i="1"/>
  <c r="KQ224" i="1"/>
  <c r="FC224" i="1"/>
  <c r="U224" i="1"/>
  <c r="JY224" i="1"/>
  <c r="DM224" i="1"/>
  <c r="JA224" i="1"/>
  <c r="AS229" i="1"/>
  <c r="LV229" i="1"/>
  <c r="AA229" i="1"/>
  <c r="II229" i="1"/>
  <c r="I229" i="1"/>
  <c r="GA229" i="1"/>
  <c r="JA229" i="1"/>
  <c r="KW229" i="1"/>
  <c r="LC229" i="1"/>
  <c r="JM229" i="1"/>
  <c r="BE229" i="1"/>
  <c r="DG229" i="1"/>
  <c r="IU229" i="1"/>
  <c r="BQ229" i="1"/>
  <c r="JG229" i="1"/>
  <c r="CC229" i="1"/>
  <c r="FU229" i="1"/>
  <c r="AG229" i="1"/>
  <c r="GS229" i="1"/>
  <c r="EQ229" i="1"/>
  <c r="FC229" i="1"/>
  <c r="KK229" i="1"/>
  <c r="CI229" i="1"/>
  <c r="GM229" i="1"/>
  <c r="DY229" i="1"/>
  <c r="IO229" i="1"/>
  <c r="BK229" i="1"/>
  <c r="GG229" i="1"/>
  <c r="DA229" i="1"/>
  <c r="FO229" i="1"/>
  <c r="EK229" i="1"/>
  <c r="DS229" i="1"/>
  <c r="CU229" i="1"/>
  <c r="BW229" i="1"/>
  <c r="IC229" i="1"/>
  <c r="KQ229" i="1"/>
  <c r="CO229" i="1"/>
  <c r="EE229" i="1"/>
  <c r="LI229" i="1"/>
  <c r="LO229" i="1"/>
  <c r="AM229" i="1"/>
  <c r="U229" i="1"/>
  <c r="AY229" i="1"/>
  <c r="O229" i="1"/>
  <c r="EW229" i="1"/>
  <c r="HW229" i="1"/>
  <c r="DM229" i="1"/>
  <c r="FI229" i="1"/>
  <c r="JY229" i="1"/>
  <c r="LV276" i="1"/>
  <c r="AS276" i="1"/>
  <c r="CC276" i="1"/>
  <c r="II276" i="1"/>
  <c r="I276" i="1"/>
  <c r="O276" i="1"/>
  <c r="KK276" i="1"/>
  <c r="FU276" i="1"/>
  <c r="KW276" i="1"/>
  <c r="AA276" i="1"/>
  <c r="EE276" i="1"/>
  <c r="EK276" i="1"/>
  <c r="DY276" i="1"/>
  <c r="BK276" i="1"/>
  <c r="CU276" i="1"/>
  <c r="FI276" i="1"/>
  <c r="DG276" i="1"/>
  <c r="JA276" i="1"/>
  <c r="IO276" i="1"/>
  <c r="BE276" i="1"/>
  <c r="GA276" i="1"/>
  <c r="GM276" i="1"/>
  <c r="AG276" i="1"/>
  <c r="DA276" i="1"/>
  <c r="AY276" i="1"/>
  <c r="IU276" i="1"/>
  <c r="GG276" i="1"/>
  <c r="LI276" i="1"/>
  <c r="FC276" i="1"/>
  <c r="HW276" i="1"/>
  <c r="JG276" i="1"/>
  <c r="GS276" i="1"/>
  <c r="CI276" i="1"/>
  <c r="LC276" i="1"/>
  <c r="FO276" i="1"/>
  <c r="CO276" i="1"/>
  <c r="BW276" i="1"/>
  <c r="AM276" i="1"/>
  <c r="IC276" i="1"/>
  <c r="BQ276" i="1"/>
  <c r="LO276" i="1"/>
  <c r="EW276" i="1"/>
  <c r="DS276" i="1"/>
  <c r="JM276" i="1"/>
  <c r="KQ276" i="1"/>
  <c r="EQ276" i="1"/>
  <c r="U276" i="1"/>
  <c r="JY276" i="1"/>
  <c r="DM276" i="1"/>
  <c r="LV294" i="1"/>
  <c r="AS294" i="1"/>
  <c r="HW294" i="1"/>
  <c r="BQ294" i="1"/>
  <c r="DA294" i="1"/>
  <c r="EE294" i="1"/>
  <c r="AA294" i="1"/>
  <c r="FC294" i="1"/>
  <c r="GM294" i="1"/>
  <c r="EQ294" i="1"/>
  <c r="BE294" i="1"/>
  <c r="EW294" i="1"/>
  <c r="GA294" i="1"/>
  <c r="FI294" i="1"/>
  <c r="AY294" i="1"/>
  <c r="IU294" i="1"/>
  <c r="BW294" i="1"/>
  <c r="FU294" i="1"/>
  <c r="GS294" i="1"/>
  <c r="JM294" i="1"/>
  <c r="FO294" i="1"/>
  <c r="DY294" i="1"/>
  <c r="KW294" i="1"/>
  <c r="II294" i="1"/>
  <c r="I294" i="1"/>
  <c r="IC294" i="1"/>
  <c r="U294" i="1"/>
  <c r="LI294" i="1"/>
  <c r="CU294" i="1"/>
  <c r="LC294" i="1"/>
  <c r="O294" i="1"/>
  <c r="DS294" i="1"/>
  <c r="AG294" i="1"/>
  <c r="AM294" i="1"/>
  <c r="IO294" i="1"/>
  <c r="BK294" i="1"/>
  <c r="JG294" i="1"/>
  <c r="CC294" i="1"/>
  <c r="KK294" i="1"/>
  <c r="CI294" i="1"/>
  <c r="KQ294" i="1"/>
  <c r="EK294" i="1"/>
  <c r="LO294" i="1"/>
  <c r="DG294" i="1"/>
  <c r="GG294" i="1"/>
  <c r="DM294" i="1"/>
  <c r="CO294" i="1"/>
  <c r="JY294" i="1"/>
  <c r="JA294" i="1"/>
  <c r="AS316" i="1"/>
  <c r="LV316" i="1"/>
  <c r="LC316" i="1"/>
  <c r="LE314" i="1" s="1"/>
  <c r="BQ316" i="1"/>
  <c r="FU316" i="1"/>
  <c r="EW316" i="1"/>
  <c r="IO316" i="1"/>
  <c r="IQ314" i="1" s="1"/>
  <c r="FI316" i="1"/>
  <c r="LO316" i="1"/>
  <c r="CO316" i="1"/>
  <c r="EQ316" i="1"/>
  <c r="FC316" i="1"/>
  <c r="I316" i="1"/>
  <c r="O316" i="1"/>
  <c r="CC316" i="1"/>
  <c r="JG316" i="1"/>
  <c r="II316" i="1"/>
  <c r="U316" i="1"/>
  <c r="EK316" i="1"/>
  <c r="EL314" i="1" s="1"/>
  <c r="JM316" i="1"/>
  <c r="BW316" i="1"/>
  <c r="KW316" i="1"/>
  <c r="DG316" i="1"/>
  <c r="DY316" i="1"/>
  <c r="AA316" i="1"/>
  <c r="AB314" i="1" s="1"/>
  <c r="GA316" i="1"/>
  <c r="KK316" i="1"/>
  <c r="HW316" i="1"/>
  <c r="EE316" i="1"/>
  <c r="GS316" i="1"/>
  <c r="DA316" i="1"/>
  <c r="DC314" i="1" s="1"/>
  <c r="AY316" i="1"/>
  <c r="BK316" i="1"/>
  <c r="BM314" i="1" s="1"/>
  <c r="AG316" i="1"/>
  <c r="AM316" i="1"/>
  <c r="CI316" i="1"/>
  <c r="IC316" i="1"/>
  <c r="GG316" i="1"/>
  <c r="LI316" i="1"/>
  <c r="KQ316" i="1"/>
  <c r="IU316" i="1"/>
  <c r="BE316" i="1"/>
  <c r="DS316" i="1"/>
  <c r="CU316" i="1"/>
  <c r="FO316" i="1"/>
  <c r="DM316" i="1"/>
  <c r="JA316" i="1"/>
  <c r="JY316" i="1"/>
  <c r="GM316" i="1"/>
  <c r="GO314" i="1" s="1"/>
  <c r="LV95" i="1"/>
  <c r="AS95" i="1"/>
  <c r="EK95" i="1"/>
  <c r="BE95" i="1"/>
  <c r="DS95" i="1"/>
  <c r="HW95" i="1"/>
  <c r="DG95" i="1"/>
  <c r="I95" i="1"/>
  <c r="AM95" i="1"/>
  <c r="JM95" i="1"/>
  <c r="GS95" i="1"/>
  <c r="FC95" i="1"/>
  <c r="CO95" i="1"/>
  <c r="O95" i="1"/>
  <c r="FU95" i="1"/>
  <c r="KK95" i="1"/>
  <c r="EW95" i="1"/>
  <c r="LC95" i="1"/>
  <c r="AG95" i="1"/>
  <c r="JG95" i="1"/>
  <c r="LO95" i="1"/>
  <c r="U95" i="1"/>
  <c r="CU95" i="1"/>
  <c r="DY95" i="1"/>
  <c r="EE95" i="1"/>
  <c r="AY95" i="1"/>
  <c r="IO95" i="1"/>
  <c r="LI95" i="1"/>
  <c r="EQ95" i="1"/>
  <c r="IU95" i="1"/>
  <c r="FI95" i="1"/>
  <c r="BW95" i="1"/>
  <c r="CC95" i="1"/>
  <c r="KQ95" i="1"/>
  <c r="DA95" i="1"/>
  <c r="KW95" i="1"/>
  <c r="GG95" i="1"/>
  <c r="AA95" i="1"/>
  <c r="BK95" i="1"/>
  <c r="GA95" i="1"/>
  <c r="II95" i="1"/>
  <c r="CI95" i="1"/>
  <c r="JA95" i="1"/>
  <c r="GM95" i="1"/>
  <c r="BQ95" i="1"/>
  <c r="FO95" i="1"/>
  <c r="DM95" i="1"/>
  <c r="JY95" i="1"/>
  <c r="IC95" i="1"/>
  <c r="LV47" i="1"/>
  <c r="AS47" i="1"/>
  <c r="AY47" i="1"/>
  <c r="JM47" i="1"/>
  <c r="EE47" i="1"/>
  <c r="EW47" i="1"/>
  <c r="KK47" i="1"/>
  <c r="HW47" i="1"/>
  <c r="I47" i="1"/>
  <c r="FU47" i="1"/>
  <c r="CC47" i="1"/>
  <c r="JG47" i="1"/>
  <c r="FO47" i="1"/>
  <c r="AG47" i="1"/>
  <c r="AA47" i="1"/>
  <c r="GG47" i="1"/>
  <c r="EQ47" i="1"/>
  <c r="DS47" i="1"/>
  <c r="O47" i="1"/>
  <c r="KQ47" i="1"/>
  <c r="BE47" i="1"/>
  <c r="EK47" i="1"/>
  <c r="KW47" i="1"/>
  <c r="U47" i="1"/>
  <c r="BQ47" i="1"/>
  <c r="BK47" i="1"/>
  <c r="II47" i="1"/>
  <c r="DY47" i="1"/>
  <c r="CI47" i="1"/>
  <c r="CU47" i="1"/>
  <c r="IO47" i="1"/>
  <c r="AM47" i="1"/>
  <c r="IU47" i="1"/>
  <c r="FC47" i="1"/>
  <c r="LO47" i="1"/>
  <c r="IC47" i="1"/>
  <c r="GM47" i="1"/>
  <c r="LI47" i="1"/>
  <c r="DA47" i="1"/>
  <c r="GA47" i="1"/>
  <c r="DG47" i="1"/>
  <c r="GS47" i="1"/>
  <c r="BW47" i="1"/>
  <c r="LC47" i="1"/>
  <c r="JY47" i="1"/>
  <c r="FI47" i="1"/>
  <c r="DM47" i="1"/>
  <c r="JA47" i="1"/>
  <c r="CO47" i="1"/>
  <c r="LV149" i="1"/>
  <c r="AS149" i="1"/>
  <c r="FC149" i="1"/>
  <c r="CO149" i="1"/>
  <c r="EW149" i="1"/>
  <c r="IC149" i="1"/>
  <c r="I149" i="1"/>
  <c r="FU149" i="1"/>
  <c r="KK149" i="1"/>
  <c r="IO149" i="1"/>
  <c r="O149" i="1"/>
  <c r="AM149" i="1"/>
  <c r="II149" i="1"/>
  <c r="LI149" i="1"/>
  <c r="JG149" i="1"/>
  <c r="JM149" i="1"/>
  <c r="HW149" i="1"/>
  <c r="AY149" i="1"/>
  <c r="DY149" i="1"/>
  <c r="EK149" i="1"/>
  <c r="CU149" i="1"/>
  <c r="GA149" i="1"/>
  <c r="DA149" i="1"/>
  <c r="FI149" i="1"/>
  <c r="EE149" i="1"/>
  <c r="BK149" i="1"/>
  <c r="AG149" i="1"/>
  <c r="DG149" i="1"/>
  <c r="FO149" i="1"/>
  <c r="GG149" i="1"/>
  <c r="GS149" i="1"/>
  <c r="DS149" i="1"/>
  <c r="BE149" i="1"/>
  <c r="LC149" i="1"/>
  <c r="CC149" i="1"/>
  <c r="LO149" i="1"/>
  <c r="GM149" i="1"/>
  <c r="KW149" i="1"/>
  <c r="EQ149" i="1"/>
  <c r="AA149" i="1"/>
  <c r="IU149" i="1"/>
  <c r="BQ149" i="1"/>
  <c r="KQ149" i="1"/>
  <c r="BW149" i="1"/>
  <c r="CI149" i="1"/>
  <c r="U149" i="1"/>
  <c r="DM149" i="1"/>
  <c r="JY149" i="1"/>
  <c r="JA149" i="1"/>
  <c r="AS159" i="1"/>
  <c r="LV159" i="1"/>
  <c r="AM159" i="1"/>
  <c r="O159" i="1"/>
  <c r="FI159" i="1"/>
  <c r="JG159" i="1"/>
  <c r="DY159" i="1"/>
  <c r="IU159" i="1"/>
  <c r="CO159" i="1"/>
  <c r="BQ159" i="1"/>
  <c r="BK159" i="1"/>
  <c r="GA159" i="1"/>
  <c r="DA159" i="1"/>
  <c r="JM159" i="1"/>
  <c r="CU159" i="1"/>
  <c r="GS159" i="1"/>
  <c r="FU159" i="1"/>
  <c r="DS159" i="1"/>
  <c r="IO159" i="1"/>
  <c r="HW159" i="1"/>
  <c r="I159" i="1"/>
  <c r="U159" i="1"/>
  <c r="LI159" i="1"/>
  <c r="AG159" i="1"/>
  <c r="KQ159" i="1"/>
  <c r="KK159" i="1"/>
  <c r="GG159" i="1"/>
  <c r="EQ159" i="1"/>
  <c r="BW159" i="1"/>
  <c r="EW159" i="1"/>
  <c r="CI159" i="1"/>
  <c r="DG159" i="1"/>
  <c r="BE159" i="1"/>
  <c r="AA159" i="1"/>
  <c r="LO159" i="1"/>
  <c r="FC159" i="1"/>
  <c r="AY159" i="1"/>
  <c r="EE159" i="1"/>
  <c r="KW159" i="1"/>
  <c r="CC159" i="1"/>
  <c r="II159" i="1"/>
  <c r="DM159" i="1"/>
  <c r="JA159" i="1"/>
  <c r="IC159" i="1"/>
  <c r="EK159" i="1"/>
  <c r="FO159" i="1"/>
  <c r="JY159" i="1"/>
  <c r="GM159" i="1"/>
  <c r="LC159" i="1"/>
  <c r="AS205" i="1"/>
  <c r="LV205" i="1"/>
  <c r="KW205" i="1"/>
  <c r="CO205" i="1"/>
  <c r="EW205" i="1"/>
  <c r="DS205" i="1"/>
  <c r="KK205" i="1"/>
  <c r="CC205" i="1"/>
  <c r="I205" i="1"/>
  <c r="AM205" i="1"/>
  <c r="EE205" i="1"/>
  <c r="HW205" i="1"/>
  <c r="GS205" i="1"/>
  <c r="GM205" i="1"/>
  <c r="JM205" i="1"/>
  <c r="JG205" i="1"/>
  <c r="AA205" i="1"/>
  <c r="KQ205" i="1"/>
  <c r="AY205" i="1"/>
  <c r="FI205" i="1"/>
  <c r="O205" i="1"/>
  <c r="LI205" i="1"/>
  <c r="II205" i="1"/>
  <c r="EQ205" i="1"/>
  <c r="FU205" i="1"/>
  <c r="DY205" i="1"/>
  <c r="CI205" i="1"/>
  <c r="CU205" i="1"/>
  <c r="BW205" i="1"/>
  <c r="DG205" i="1"/>
  <c r="DA205" i="1"/>
  <c r="BE205" i="1"/>
  <c r="GA205" i="1"/>
  <c r="AG205" i="1"/>
  <c r="IC205" i="1"/>
  <c r="GG205" i="1"/>
  <c r="FO205" i="1"/>
  <c r="BK205" i="1"/>
  <c r="IU205" i="1"/>
  <c r="FC205" i="1"/>
  <c r="U205" i="1"/>
  <c r="BQ205" i="1"/>
  <c r="IO205" i="1"/>
  <c r="LO205" i="1"/>
  <c r="DM205" i="1"/>
  <c r="JA205" i="1"/>
  <c r="EK205" i="1"/>
  <c r="JY205" i="1"/>
  <c r="LC205" i="1"/>
  <c r="LV281" i="1"/>
  <c r="AS281" i="1"/>
  <c r="FC281" i="1"/>
  <c r="FO281" i="1"/>
  <c r="HW281" i="1"/>
  <c r="EW281" i="1"/>
  <c r="O281" i="1"/>
  <c r="EQ281" i="1"/>
  <c r="GA281" i="1"/>
  <c r="I281" i="1"/>
  <c r="BE281" i="1"/>
  <c r="LI281" i="1"/>
  <c r="LO281" i="1"/>
  <c r="CU281" i="1"/>
  <c r="BQ281" i="1"/>
  <c r="AY281" i="1"/>
  <c r="IU281" i="1"/>
  <c r="GS281" i="1"/>
  <c r="KK281" i="1"/>
  <c r="JG281" i="1"/>
  <c r="DA281" i="1"/>
  <c r="DG281" i="1"/>
  <c r="CI281" i="1"/>
  <c r="BW281" i="1"/>
  <c r="EK281" i="1"/>
  <c r="IC281" i="1"/>
  <c r="LC281" i="1"/>
  <c r="BK281" i="1"/>
  <c r="JM281" i="1"/>
  <c r="U281" i="1"/>
  <c r="IO281" i="1"/>
  <c r="GM281" i="1"/>
  <c r="DS281" i="1"/>
  <c r="EE281" i="1"/>
  <c r="KQ281" i="1"/>
  <c r="FU281" i="1"/>
  <c r="AA281" i="1"/>
  <c r="CO281" i="1"/>
  <c r="KW281" i="1"/>
  <c r="DY281" i="1"/>
  <c r="GG281" i="1"/>
  <c r="AG281" i="1"/>
  <c r="FI281" i="1"/>
  <c r="II281" i="1"/>
  <c r="CC281" i="1"/>
  <c r="AM281" i="1"/>
  <c r="DM281" i="1"/>
  <c r="JY281" i="1"/>
  <c r="JA281" i="1"/>
  <c r="AS90" i="1"/>
  <c r="LV90" i="1"/>
  <c r="BE90" i="1"/>
  <c r="IO90" i="1"/>
  <c r="CU90" i="1"/>
  <c r="AM90" i="1"/>
  <c r="KK90" i="1"/>
  <c r="DY90" i="1"/>
  <c r="BW90" i="1"/>
  <c r="AA90" i="1"/>
  <c r="GG90" i="1"/>
  <c r="DA90" i="1"/>
  <c r="GA90" i="1"/>
  <c r="GS90" i="1"/>
  <c r="CC90" i="1"/>
  <c r="DS90" i="1"/>
  <c r="EW90" i="1"/>
  <c r="HW90" i="1"/>
  <c r="KW90" i="1"/>
  <c r="BQ90" i="1"/>
  <c r="II90" i="1"/>
  <c r="CI90" i="1"/>
  <c r="LO90" i="1"/>
  <c r="FU90" i="1"/>
  <c r="KQ90" i="1"/>
  <c r="JA90" i="1"/>
  <c r="EQ90" i="1"/>
  <c r="O90" i="1"/>
  <c r="LI90" i="1"/>
  <c r="IC90" i="1"/>
  <c r="AG90" i="1"/>
  <c r="U90" i="1"/>
  <c r="JM90" i="1"/>
  <c r="I90" i="1"/>
  <c r="AY90" i="1"/>
  <c r="FC90" i="1"/>
  <c r="CO90" i="1"/>
  <c r="IU90" i="1"/>
  <c r="JG90" i="1"/>
  <c r="BK90" i="1"/>
  <c r="DG90" i="1"/>
  <c r="FI90" i="1"/>
  <c r="EE90" i="1"/>
  <c r="LC90" i="1"/>
  <c r="EK90" i="1"/>
  <c r="DM90" i="1"/>
  <c r="GM90" i="1"/>
  <c r="FO90" i="1"/>
  <c r="JY90" i="1"/>
  <c r="AS226" i="1"/>
  <c r="LV226" i="1"/>
  <c r="EE226" i="1"/>
  <c r="DS226" i="1"/>
  <c r="AA226" i="1"/>
  <c r="II226" i="1"/>
  <c r="BK226" i="1"/>
  <c r="GS226" i="1"/>
  <c r="LO226" i="1"/>
  <c r="FO226" i="1"/>
  <c r="GG226" i="1"/>
  <c r="U226" i="1"/>
  <c r="BW226" i="1"/>
  <c r="EW226" i="1"/>
  <c r="FU226" i="1"/>
  <c r="BQ226" i="1"/>
  <c r="FC226" i="1"/>
  <c r="DA226" i="1"/>
  <c r="IC226" i="1"/>
  <c r="DY226" i="1"/>
  <c r="CU226" i="1"/>
  <c r="LC226" i="1"/>
  <c r="CO226" i="1"/>
  <c r="AG226" i="1"/>
  <c r="I226" i="1"/>
  <c r="KW226" i="1"/>
  <c r="CC226" i="1"/>
  <c r="GM226" i="1"/>
  <c r="EQ226" i="1"/>
  <c r="EK226" i="1"/>
  <c r="JG226" i="1"/>
  <c r="AM226" i="1"/>
  <c r="JM226" i="1"/>
  <c r="HW226" i="1"/>
  <c r="KQ226" i="1"/>
  <c r="FI226" i="1"/>
  <c r="GA226" i="1"/>
  <c r="BE226" i="1"/>
  <c r="CI226" i="1"/>
  <c r="AY226" i="1"/>
  <c r="KK226" i="1"/>
  <c r="IU226" i="1"/>
  <c r="DG226" i="1"/>
  <c r="IO226" i="1"/>
  <c r="O226" i="1"/>
  <c r="LI226" i="1"/>
  <c r="JY226" i="1"/>
  <c r="JA226" i="1"/>
  <c r="DM226" i="1"/>
  <c r="MI241" i="1"/>
  <c r="MK241" i="1"/>
  <c r="MH241" i="1"/>
  <c r="MJ241" i="1"/>
  <c r="MK212" i="1"/>
  <c r="MH212" i="1"/>
  <c r="MJ110" i="1"/>
  <c r="MI110" i="1"/>
  <c r="MI119" i="1"/>
  <c r="MT119" i="1"/>
  <c r="MH119" i="1"/>
  <c r="MK119" i="1"/>
  <c r="JU298" i="1"/>
  <c r="JT298" i="1"/>
  <c r="JT193" i="1"/>
  <c r="JU93" i="1"/>
  <c r="JT244" i="1"/>
  <c r="JU244" i="1"/>
  <c r="JS215" i="1"/>
  <c r="JU214" i="1" s="1"/>
  <c r="JT178" i="1"/>
  <c r="JS271" i="1"/>
  <c r="JU108" i="1"/>
  <c r="JT108" i="1"/>
  <c r="MT63" i="1"/>
  <c r="AS337" i="1"/>
  <c r="LV337" i="1"/>
  <c r="DG337" i="1"/>
  <c r="FU337" i="1"/>
  <c r="LI337" i="1"/>
  <c r="BW337" i="1"/>
  <c r="CC337" i="1"/>
  <c r="CU337" i="1"/>
  <c r="AA337" i="1"/>
  <c r="EW337" i="1"/>
  <c r="IU337" i="1"/>
  <c r="JM337" i="1"/>
  <c r="U337" i="1"/>
  <c r="JG337" i="1"/>
  <c r="KW337" i="1"/>
  <c r="KK337" i="1"/>
  <c r="AY337" i="1"/>
  <c r="IC337" i="1"/>
  <c r="CO337" i="1"/>
  <c r="I337" i="1"/>
  <c r="HW337" i="1"/>
  <c r="BE337" i="1"/>
  <c r="DS337" i="1"/>
  <c r="EQ337" i="1"/>
  <c r="EE337" i="1"/>
  <c r="AM337" i="1"/>
  <c r="LO337" i="1"/>
  <c r="DA337" i="1"/>
  <c r="GM337" i="1"/>
  <c r="GA337" i="1"/>
  <c r="IO337" i="1"/>
  <c r="II337" i="1"/>
  <c r="GG337" i="1"/>
  <c r="BQ337" i="1"/>
  <c r="FC337" i="1"/>
  <c r="KQ337" i="1"/>
  <c r="O337" i="1"/>
  <c r="BK337" i="1"/>
  <c r="AG337" i="1"/>
  <c r="CI337" i="1"/>
  <c r="FI337" i="1"/>
  <c r="FO337" i="1"/>
  <c r="LC337" i="1"/>
  <c r="DY337" i="1"/>
  <c r="GS337" i="1"/>
  <c r="EK337" i="1"/>
  <c r="JA337" i="1"/>
  <c r="JY337" i="1"/>
  <c r="DM337" i="1"/>
  <c r="LV299" i="1"/>
  <c r="AS299" i="1"/>
  <c r="KK299" i="1"/>
  <c r="II299" i="1"/>
  <c r="GA299" i="1"/>
  <c r="DA299" i="1"/>
  <c r="CI299" i="1"/>
  <c r="BE299" i="1"/>
  <c r="JM299" i="1"/>
  <c r="IU299" i="1"/>
  <c r="EQ299" i="1"/>
  <c r="AY299" i="1"/>
  <c r="DY299" i="1"/>
  <c r="HW299" i="1"/>
  <c r="JG299" i="1"/>
  <c r="CU299" i="1"/>
  <c r="IO299" i="1"/>
  <c r="DG299" i="1"/>
  <c r="GS299" i="1"/>
  <c r="GM299" i="1"/>
  <c r="BK299" i="1"/>
  <c r="BQ299" i="1"/>
  <c r="EW299" i="1"/>
  <c r="U299" i="1"/>
  <c r="LC299" i="1"/>
  <c r="CC299" i="1"/>
  <c r="IC299" i="1"/>
  <c r="BW299" i="1"/>
  <c r="LO299" i="1"/>
  <c r="AG299" i="1"/>
  <c r="AA299" i="1"/>
  <c r="FI299" i="1"/>
  <c r="CO299" i="1"/>
  <c r="LI299" i="1"/>
  <c r="O299" i="1"/>
  <c r="GG299" i="1"/>
  <c r="DS299" i="1"/>
  <c r="FU299" i="1"/>
  <c r="EE299" i="1"/>
  <c r="KQ299" i="1"/>
  <c r="FO299" i="1"/>
  <c r="KW299" i="1"/>
  <c r="I299" i="1"/>
  <c r="FC299" i="1"/>
  <c r="AM299" i="1"/>
  <c r="DM299" i="1"/>
  <c r="JA299" i="1"/>
  <c r="EK299" i="1"/>
  <c r="JY299" i="1"/>
  <c r="LV85" i="1"/>
  <c r="AS85" i="1"/>
  <c r="IC85" i="1"/>
  <c r="HW85" i="1"/>
  <c r="CI85" i="1"/>
  <c r="LC85" i="1"/>
  <c r="BQ85" i="1"/>
  <c r="LO85" i="1"/>
  <c r="FU85" i="1"/>
  <c r="BE85" i="1"/>
  <c r="FI85" i="1"/>
  <c r="GA85" i="1"/>
  <c r="BK85" i="1"/>
  <c r="AG85" i="1"/>
  <c r="JA85" i="1"/>
  <c r="KQ85" i="1"/>
  <c r="DY85" i="1"/>
  <c r="AM85" i="1"/>
  <c r="EQ85" i="1"/>
  <c r="JG85" i="1"/>
  <c r="DS85" i="1"/>
  <c r="I85" i="1"/>
  <c r="EW85" i="1"/>
  <c r="DG85" i="1"/>
  <c r="GS85" i="1"/>
  <c r="CC85" i="1"/>
  <c r="O85" i="1"/>
  <c r="CO85" i="1"/>
  <c r="KW85" i="1"/>
  <c r="EE85" i="1"/>
  <c r="GG85" i="1"/>
  <c r="JM85" i="1"/>
  <c r="DA85" i="1"/>
  <c r="U85" i="1"/>
  <c r="II85" i="1"/>
  <c r="CU85" i="1"/>
  <c r="IU85" i="1"/>
  <c r="DM85" i="1"/>
  <c r="IO85" i="1"/>
  <c r="KK85" i="1"/>
  <c r="AY85" i="1"/>
  <c r="AA85" i="1"/>
  <c r="GM85" i="1"/>
  <c r="FO85" i="1"/>
  <c r="LI85" i="1"/>
  <c r="BW85" i="1"/>
  <c r="FC85" i="1"/>
  <c r="EK85" i="1"/>
  <c r="JY85" i="1"/>
  <c r="AS126" i="1"/>
  <c r="LV126" i="1"/>
  <c r="FU126" i="1"/>
  <c r="CO126" i="1"/>
  <c r="CC126" i="1"/>
  <c r="EW126" i="1"/>
  <c r="DS126" i="1"/>
  <c r="GA126" i="1"/>
  <c r="GS126" i="1"/>
  <c r="FI126" i="1"/>
  <c r="FC126" i="1"/>
  <c r="BW126" i="1"/>
  <c r="AG126" i="1"/>
  <c r="GG126" i="1"/>
  <c r="GM126" i="1"/>
  <c r="EK126" i="1"/>
  <c r="U126" i="1"/>
  <c r="I126" i="1"/>
  <c r="AM126" i="1"/>
  <c r="DY126" i="1"/>
  <c r="AY126" i="1"/>
  <c r="BK126" i="1"/>
  <c r="DA126" i="1"/>
  <c r="IC126" i="1"/>
  <c r="BE126" i="1"/>
  <c r="JM126" i="1"/>
  <c r="KQ126" i="1"/>
  <c r="EE126" i="1"/>
  <c r="EQ126" i="1"/>
  <c r="II126" i="1"/>
  <c r="O126" i="1"/>
  <c r="JG126" i="1"/>
  <c r="KW126" i="1"/>
  <c r="IO126" i="1"/>
  <c r="KK126" i="1"/>
  <c r="IU126" i="1"/>
  <c r="AA126" i="1"/>
  <c r="DG126" i="1"/>
  <c r="CI126" i="1"/>
  <c r="HW126" i="1"/>
  <c r="LI126" i="1"/>
  <c r="LO126" i="1"/>
  <c r="CU126" i="1"/>
  <c r="FO126" i="1"/>
  <c r="LC126" i="1"/>
  <c r="JA126" i="1"/>
  <c r="DM126" i="1"/>
  <c r="BQ126" i="1"/>
  <c r="JY126" i="1"/>
  <c r="LV68" i="1"/>
  <c r="AS68" i="1"/>
  <c r="EK68" i="1"/>
  <c r="DY68" i="1"/>
  <c r="KQ68" i="1"/>
  <c r="AM68" i="1"/>
  <c r="GA68" i="1"/>
  <c r="LI68" i="1"/>
  <c r="GS68" i="1"/>
  <c r="AG68" i="1"/>
  <c r="FU68" i="1"/>
  <c r="FC68" i="1"/>
  <c r="BW68" i="1"/>
  <c r="EE68" i="1"/>
  <c r="AA68" i="1"/>
  <c r="KW68" i="1"/>
  <c r="IO68" i="1"/>
  <c r="FI68" i="1"/>
  <c r="O68" i="1"/>
  <c r="DA68" i="1"/>
  <c r="GG68" i="1"/>
  <c r="KK68" i="1"/>
  <c r="GM68" i="1"/>
  <c r="JG68" i="1"/>
  <c r="LO68" i="1"/>
  <c r="CC68" i="1"/>
  <c r="JM68" i="1"/>
  <c r="U68" i="1"/>
  <c r="I68" i="1"/>
  <c r="BE68" i="1"/>
  <c r="DS68" i="1"/>
  <c r="IU68" i="1"/>
  <c r="CI68" i="1"/>
  <c r="CO68" i="1"/>
  <c r="CU68" i="1"/>
  <c r="EW68" i="1"/>
  <c r="II68" i="1"/>
  <c r="BK68" i="1"/>
  <c r="DG68" i="1"/>
  <c r="BQ68" i="1"/>
  <c r="EQ68" i="1"/>
  <c r="AY68" i="1"/>
  <c r="HW68" i="1"/>
  <c r="FO68" i="1"/>
  <c r="JY68" i="1"/>
  <c r="LC68" i="1"/>
  <c r="IC68" i="1"/>
  <c r="DM68" i="1"/>
  <c r="JA68" i="1"/>
  <c r="LV143" i="1"/>
  <c r="AS143" i="1"/>
  <c r="GG143" i="1"/>
  <c r="KQ143" i="1"/>
  <c r="HW143" i="1"/>
  <c r="CI143" i="1"/>
  <c r="FU143" i="1"/>
  <c r="BE143" i="1"/>
  <c r="IC143" i="1"/>
  <c r="GM143" i="1"/>
  <c r="BW143" i="1"/>
  <c r="BQ143" i="1"/>
  <c r="GA143" i="1"/>
  <c r="BK143" i="1"/>
  <c r="FC143" i="1"/>
  <c r="JA143" i="1"/>
  <c r="DY143" i="1"/>
  <c r="LO143" i="1"/>
  <c r="O143" i="1"/>
  <c r="DM143" i="1"/>
  <c r="FO143" i="1"/>
  <c r="AY143" i="1"/>
  <c r="I143" i="1"/>
  <c r="AA143" i="1"/>
  <c r="AM143" i="1"/>
  <c r="DG143" i="1"/>
  <c r="IO143" i="1"/>
  <c r="EQ143" i="1"/>
  <c r="EE143" i="1"/>
  <c r="KW143" i="1"/>
  <c r="U143" i="1"/>
  <c r="FI143" i="1"/>
  <c r="LI143" i="1"/>
  <c r="EW143" i="1"/>
  <c r="JM143" i="1"/>
  <c r="DA143" i="1"/>
  <c r="AG143" i="1"/>
  <c r="GS143" i="1"/>
  <c r="JG143" i="1"/>
  <c r="DS143" i="1"/>
  <c r="IU143" i="1"/>
  <c r="CO143" i="1"/>
  <c r="CC143" i="1"/>
  <c r="KK143" i="1"/>
  <c r="CU143" i="1"/>
  <c r="II143" i="1"/>
  <c r="LC143" i="1"/>
  <c r="EK143" i="1"/>
  <c r="JY143" i="1"/>
  <c r="LV136" i="1"/>
  <c r="AS136" i="1"/>
  <c r="DM136" i="1"/>
  <c r="CO136" i="1"/>
  <c r="BK136" i="1"/>
  <c r="BQ136" i="1"/>
  <c r="DY136" i="1"/>
  <c r="HW136" i="1"/>
  <c r="U136" i="1"/>
  <c r="I136" i="1"/>
  <c r="AM136" i="1"/>
  <c r="FU136" i="1"/>
  <c r="II136" i="1"/>
  <c r="JA136" i="1"/>
  <c r="AG136" i="1"/>
  <c r="AA136" i="1"/>
  <c r="O136" i="1"/>
  <c r="CC136" i="1"/>
  <c r="JG136" i="1"/>
  <c r="DG136" i="1"/>
  <c r="DA136" i="1"/>
  <c r="IC136" i="1"/>
  <c r="JM136" i="1"/>
  <c r="AY136" i="1"/>
  <c r="EW136" i="1"/>
  <c r="KW136" i="1"/>
  <c r="CI136" i="1"/>
  <c r="LO136" i="1"/>
  <c r="FC136" i="1"/>
  <c r="GS136" i="1"/>
  <c r="IU136" i="1"/>
  <c r="CU136" i="1"/>
  <c r="KQ136" i="1"/>
  <c r="EQ136" i="1"/>
  <c r="LI136" i="1"/>
  <c r="BE136" i="1"/>
  <c r="DS136" i="1"/>
  <c r="FI136" i="1"/>
  <c r="IO136" i="1"/>
  <c r="EE136" i="1"/>
  <c r="GG136" i="1"/>
  <c r="GA136" i="1"/>
  <c r="KK136" i="1"/>
  <c r="EK136" i="1"/>
  <c r="BW136" i="1"/>
  <c r="GM136" i="1"/>
  <c r="FO136" i="1"/>
  <c r="JY136" i="1"/>
  <c r="LC136" i="1"/>
  <c r="HK187" i="1"/>
  <c r="AS191" i="1"/>
  <c r="LV191" i="1"/>
  <c r="CU191" i="1"/>
  <c r="BQ191" i="1"/>
  <c r="DS191" i="1"/>
  <c r="LI191" i="1"/>
  <c r="DG191" i="1"/>
  <c r="IO191" i="1"/>
  <c r="II191" i="1"/>
  <c r="KQ191" i="1"/>
  <c r="FC191" i="1"/>
  <c r="DA191" i="1"/>
  <c r="U191" i="1"/>
  <c r="I191" i="1"/>
  <c r="AY191" i="1"/>
  <c r="FI191" i="1"/>
  <c r="AG191" i="1"/>
  <c r="KK191" i="1"/>
  <c r="GA191" i="1"/>
  <c r="HW191" i="1"/>
  <c r="BW191" i="1"/>
  <c r="CI191" i="1"/>
  <c r="CC191" i="1"/>
  <c r="KW191" i="1"/>
  <c r="EQ191" i="1"/>
  <c r="JG191" i="1"/>
  <c r="CO191" i="1"/>
  <c r="O191" i="1"/>
  <c r="AM191" i="1"/>
  <c r="JM191" i="1"/>
  <c r="LO191" i="1"/>
  <c r="BK191" i="1"/>
  <c r="BE191" i="1"/>
  <c r="GS191" i="1"/>
  <c r="EE191" i="1"/>
  <c r="AA191" i="1"/>
  <c r="FU191" i="1"/>
  <c r="DY191" i="1"/>
  <c r="EW191" i="1"/>
  <c r="GG191" i="1"/>
  <c r="IU191" i="1"/>
  <c r="EK191" i="1"/>
  <c r="GM191" i="1"/>
  <c r="DM191" i="1"/>
  <c r="IC191" i="1"/>
  <c r="LC191" i="1"/>
  <c r="FO191" i="1"/>
  <c r="JA191" i="1"/>
  <c r="JY191" i="1"/>
  <c r="HK279" i="1"/>
  <c r="HK327" i="1"/>
  <c r="HK108" i="1"/>
  <c r="HK171" i="1"/>
  <c r="HM169" i="1" s="1"/>
  <c r="HK297" i="1"/>
  <c r="HK84" i="1"/>
  <c r="HK176" i="1"/>
  <c r="HK220" i="1"/>
  <c r="HK284" i="1"/>
  <c r="HK130" i="1"/>
  <c r="HL129" i="1" s="1"/>
  <c r="AS137" i="1"/>
  <c r="LV137" i="1"/>
  <c r="EW137" i="1"/>
  <c r="FU137" i="1"/>
  <c r="AA137" i="1"/>
  <c r="CO137" i="1"/>
  <c r="KW137" i="1"/>
  <c r="AM137" i="1"/>
  <c r="II137" i="1"/>
  <c r="CC137" i="1"/>
  <c r="I137" i="1"/>
  <c r="CU137" i="1"/>
  <c r="CI137" i="1"/>
  <c r="KQ137" i="1"/>
  <c r="EQ137" i="1"/>
  <c r="LO137" i="1"/>
  <c r="GA137" i="1"/>
  <c r="LI137" i="1"/>
  <c r="GM137" i="1"/>
  <c r="DG137" i="1"/>
  <c r="AG137" i="1"/>
  <c r="IC137" i="1"/>
  <c r="AY137" i="1"/>
  <c r="BQ137" i="1"/>
  <c r="EE137" i="1"/>
  <c r="EK137" i="1"/>
  <c r="IU137" i="1"/>
  <c r="GS137" i="1"/>
  <c r="BE137" i="1"/>
  <c r="JM137" i="1"/>
  <c r="FI137" i="1"/>
  <c r="DS137" i="1"/>
  <c r="KK137" i="1"/>
  <c r="FO137" i="1"/>
  <c r="BK137" i="1"/>
  <c r="DA137" i="1"/>
  <c r="GG137" i="1"/>
  <c r="U137" i="1"/>
  <c r="HW137" i="1"/>
  <c r="IO137" i="1"/>
  <c r="BW137" i="1"/>
  <c r="JG137" i="1"/>
  <c r="O137" i="1"/>
  <c r="DY137" i="1"/>
  <c r="LC137" i="1"/>
  <c r="FC137" i="1"/>
  <c r="JY137" i="1"/>
  <c r="DM137" i="1"/>
  <c r="JA137" i="1"/>
  <c r="HL303" i="1"/>
  <c r="LV289" i="1"/>
  <c r="AS289" i="1"/>
  <c r="JG289" i="1"/>
  <c r="KK289" i="1"/>
  <c r="EE289" i="1"/>
  <c r="I289" i="1"/>
  <c r="DM289" i="1"/>
  <c r="CO289" i="1"/>
  <c r="DS289" i="1"/>
  <c r="O289" i="1"/>
  <c r="BQ289" i="1"/>
  <c r="DY289" i="1"/>
  <c r="KW289" i="1"/>
  <c r="LC289" i="1"/>
  <c r="DA289" i="1"/>
  <c r="CI289" i="1"/>
  <c r="AG289" i="1"/>
  <c r="EQ289" i="1"/>
  <c r="II289" i="1"/>
  <c r="BW289" i="1"/>
  <c r="IC289" i="1"/>
  <c r="CC289" i="1"/>
  <c r="DG289" i="1"/>
  <c r="EW289" i="1"/>
  <c r="GG289" i="1"/>
  <c r="LI289" i="1"/>
  <c r="LO289" i="1"/>
  <c r="BE289" i="1"/>
  <c r="U289" i="1"/>
  <c r="IO289" i="1"/>
  <c r="KQ289" i="1"/>
  <c r="GS289" i="1"/>
  <c r="AM289" i="1"/>
  <c r="FC289" i="1"/>
  <c r="BK289" i="1"/>
  <c r="GA289" i="1"/>
  <c r="FU289" i="1"/>
  <c r="CU289" i="1"/>
  <c r="FI289" i="1"/>
  <c r="HW289" i="1"/>
  <c r="FO289" i="1"/>
  <c r="AY289" i="1"/>
  <c r="GM289" i="1"/>
  <c r="IU289" i="1"/>
  <c r="JM289" i="1"/>
  <c r="AA289" i="1"/>
  <c r="EK289" i="1"/>
  <c r="JY289" i="1"/>
  <c r="JA289" i="1"/>
  <c r="AS255" i="1"/>
  <c r="LV255" i="1"/>
  <c r="AY255" i="1"/>
  <c r="IU255" i="1"/>
  <c r="I255" i="1"/>
  <c r="LC255" i="1"/>
  <c r="LI255" i="1"/>
  <c r="CC255" i="1"/>
  <c r="EQ255" i="1"/>
  <c r="IO255" i="1"/>
  <c r="EW255" i="1"/>
  <c r="AM255" i="1"/>
  <c r="GA255" i="1"/>
  <c r="AA255" i="1"/>
  <c r="DA255" i="1"/>
  <c r="BW255" i="1"/>
  <c r="KW255" i="1"/>
  <c r="CU255" i="1"/>
  <c r="U255" i="1"/>
  <c r="DY255" i="1"/>
  <c r="BQ255" i="1"/>
  <c r="GS255" i="1"/>
  <c r="DS255" i="1"/>
  <c r="KQ255" i="1"/>
  <c r="II255" i="1"/>
  <c r="CI255" i="1"/>
  <c r="JM255" i="1"/>
  <c r="EK255" i="1"/>
  <c r="O255" i="1"/>
  <c r="EE255" i="1"/>
  <c r="BK255" i="1"/>
  <c r="JG255" i="1"/>
  <c r="BE255" i="1"/>
  <c r="FU255" i="1"/>
  <c r="GG255" i="1"/>
  <c r="FO255" i="1"/>
  <c r="FI255" i="1"/>
  <c r="GM255" i="1"/>
  <c r="DG255" i="1"/>
  <c r="KK255" i="1"/>
  <c r="AG255" i="1"/>
  <c r="CO255" i="1"/>
  <c r="HW255" i="1"/>
  <c r="LO255" i="1"/>
  <c r="FC255" i="1"/>
  <c r="IC255" i="1"/>
  <c r="JA255" i="1"/>
  <c r="DM255" i="1"/>
  <c r="JY255" i="1"/>
  <c r="LV231" i="1"/>
  <c r="AS231" i="1"/>
  <c r="FI231" i="1"/>
  <c r="HW231" i="1"/>
  <c r="EQ231" i="1"/>
  <c r="KK231" i="1"/>
  <c r="BE231" i="1"/>
  <c r="CC231" i="1"/>
  <c r="JG231" i="1"/>
  <c r="AY231" i="1"/>
  <c r="O231" i="1"/>
  <c r="DG231" i="1"/>
  <c r="U231" i="1"/>
  <c r="CO231" i="1"/>
  <c r="EE231" i="1"/>
  <c r="FC231" i="1"/>
  <c r="IO231" i="1"/>
  <c r="AA231" i="1"/>
  <c r="KQ231" i="1"/>
  <c r="LI231" i="1"/>
  <c r="GS231" i="1"/>
  <c r="GM231" i="1"/>
  <c r="GG231" i="1"/>
  <c r="LC231" i="1"/>
  <c r="BK231" i="1"/>
  <c r="FO231" i="1"/>
  <c r="IC231" i="1"/>
  <c r="AM231" i="1"/>
  <c r="DA231" i="1"/>
  <c r="II231" i="1"/>
  <c r="EK231" i="1"/>
  <c r="CI231" i="1"/>
  <c r="FU231" i="1"/>
  <c r="CU231" i="1"/>
  <c r="JM231" i="1"/>
  <c r="DS231" i="1"/>
  <c r="I231" i="1"/>
  <c r="EW231" i="1"/>
  <c r="IU231" i="1"/>
  <c r="AG231" i="1"/>
  <c r="DY231" i="1"/>
  <c r="LO231" i="1"/>
  <c r="BW231" i="1"/>
  <c r="KW231" i="1"/>
  <c r="GA231" i="1"/>
  <c r="BQ231" i="1"/>
  <c r="JY231" i="1"/>
  <c r="DM231" i="1"/>
  <c r="JA231" i="1"/>
  <c r="LV36" i="1"/>
  <c r="LX35" i="1" s="1"/>
  <c r="AS36" i="1"/>
  <c r="BQ36" i="1"/>
  <c r="IU36" i="1"/>
  <c r="DG36" i="1"/>
  <c r="FC36" i="1"/>
  <c r="JM36" i="1"/>
  <c r="DA36" i="1"/>
  <c r="LC36" i="1"/>
  <c r="JA36" i="1"/>
  <c r="HW36" i="1"/>
  <c r="CI36" i="1"/>
  <c r="GS36" i="1"/>
  <c r="IO36" i="1"/>
  <c r="CC36" i="1"/>
  <c r="CE35" i="1" s="1"/>
  <c r="EW36" i="1"/>
  <c r="IC36" i="1"/>
  <c r="JG36" i="1"/>
  <c r="DS36" i="1"/>
  <c r="AM36" i="1"/>
  <c r="AO35" i="1" s="1"/>
  <c r="DY36" i="1"/>
  <c r="EQ36" i="1"/>
  <c r="GG36" i="1"/>
  <c r="GA36" i="1"/>
  <c r="GC35" i="1" s="1"/>
  <c r="BK36" i="1"/>
  <c r="LO36" i="1"/>
  <c r="FU36" i="1"/>
  <c r="BE36" i="1"/>
  <c r="FI36" i="1"/>
  <c r="U36" i="1"/>
  <c r="II36" i="1"/>
  <c r="CU36" i="1"/>
  <c r="AG36" i="1"/>
  <c r="O36" i="1"/>
  <c r="DM36" i="1"/>
  <c r="DO35" i="1" s="1"/>
  <c r="KW36" i="1"/>
  <c r="EE36" i="1"/>
  <c r="KQ36" i="1"/>
  <c r="I36" i="1"/>
  <c r="CO36" i="1"/>
  <c r="GM36" i="1"/>
  <c r="LI36" i="1"/>
  <c r="LJ35" i="1" s="1"/>
  <c r="BW36" i="1"/>
  <c r="BY35" i="1" s="1"/>
  <c r="KK36" i="1"/>
  <c r="AY36" i="1"/>
  <c r="AA36" i="1"/>
  <c r="EK36" i="1"/>
  <c r="FO36" i="1"/>
  <c r="JY36" i="1"/>
  <c r="JZ35" i="1" s="1"/>
  <c r="LV88" i="1"/>
  <c r="AS88" i="1"/>
  <c r="CI88" i="1"/>
  <c r="LO88" i="1"/>
  <c r="FU88" i="1"/>
  <c r="BE88" i="1"/>
  <c r="EE88" i="1"/>
  <c r="JG88" i="1"/>
  <c r="DS88" i="1"/>
  <c r="IU88" i="1"/>
  <c r="KQ88" i="1"/>
  <c r="DY88" i="1"/>
  <c r="BK88" i="1"/>
  <c r="II88" i="1"/>
  <c r="CU88" i="1"/>
  <c r="GG88" i="1"/>
  <c r="BQ88" i="1"/>
  <c r="DG88" i="1"/>
  <c r="IO88" i="1"/>
  <c r="AG88" i="1"/>
  <c r="GS88" i="1"/>
  <c r="FC88" i="1"/>
  <c r="FO88" i="1"/>
  <c r="I88" i="1"/>
  <c r="GA88" i="1"/>
  <c r="JM88" i="1"/>
  <c r="DA88" i="1"/>
  <c r="KW88" i="1"/>
  <c r="AM88" i="1"/>
  <c r="LI88" i="1"/>
  <c r="GM88" i="1"/>
  <c r="BW88" i="1"/>
  <c r="EQ88" i="1"/>
  <c r="AA88" i="1"/>
  <c r="LC88" i="1"/>
  <c r="FI88" i="1"/>
  <c r="CC88" i="1"/>
  <c r="HW88" i="1"/>
  <c r="KK88" i="1"/>
  <c r="AY88" i="1"/>
  <c r="CO88" i="1"/>
  <c r="IC88" i="1"/>
  <c r="EW88" i="1"/>
  <c r="O88" i="1"/>
  <c r="U88" i="1"/>
  <c r="EK88" i="1"/>
  <c r="JY88" i="1"/>
  <c r="DM88" i="1"/>
  <c r="JA88" i="1"/>
  <c r="AS150" i="1"/>
  <c r="LV150" i="1"/>
  <c r="GG150" i="1"/>
  <c r="DG150" i="1"/>
  <c r="FI150" i="1"/>
  <c r="JG150" i="1"/>
  <c r="I150" i="1"/>
  <c r="EE150" i="1"/>
  <c r="U150" i="1"/>
  <c r="FU150" i="1"/>
  <c r="IO150" i="1"/>
  <c r="IC150" i="1"/>
  <c r="BW150" i="1"/>
  <c r="GA150" i="1"/>
  <c r="FC150" i="1"/>
  <c r="EK150" i="1"/>
  <c r="KK150" i="1"/>
  <c r="DS150" i="1"/>
  <c r="AY150" i="1"/>
  <c r="AM150" i="1"/>
  <c r="JM150" i="1"/>
  <c r="CU150" i="1"/>
  <c r="DY150" i="1"/>
  <c r="AA150" i="1"/>
  <c r="BK150" i="1"/>
  <c r="CO150" i="1"/>
  <c r="KW150" i="1"/>
  <c r="O150" i="1"/>
  <c r="CI150" i="1"/>
  <c r="EQ150" i="1"/>
  <c r="BE150" i="1"/>
  <c r="LC150" i="1"/>
  <c r="GS150" i="1"/>
  <c r="LI150" i="1"/>
  <c r="BQ150" i="1"/>
  <c r="KQ150" i="1"/>
  <c r="EW150" i="1"/>
  <c r="AG150" i="1"/>
  <c r="CC150" i="1"/>
  <c r="II150" i="1"/>
  <c r="JA150" i="1"/>
  <c r="LO150" i="1"/>
  <c r="HW150" i="1"/>
  <c r="DA150" i="1"/>
  <c r="IU150" i="1"/>
  <c r="GM150" i="1"/>
  <c r="JY150" i="1"/>
  <c r="FO150" i="1"/>
  <c r="DM150" i="1"/>
  <c r="LV31" i="1"/>
  <c r="AS31" i="1"/>
  <c r="KK31" i="1"/>
  <c r="AY31" i="1"/>
  <c r="KW31" i="1"/>
  <c r="EE31" i="1"/>
  <c r="EQ31" i="1"/>
  <c r="LI31" i="1"/>
  <c r="BW31" i="1"/>
  <c r="FC31" i="1"/>
  <c r="II31" i="1"/>
  <c r="CO31" i="1"/>
  <c r="U31" i="1"/>
  <c r="O31" i="1"/>
  <c r="IU31" i="1"/>
  <c r="DG31" i="1"/>
  <c r="JG31" i="1"/>
  <c r="LO31" i="1"/>
  <c r="FU31" i="1"/>
  <c r="BE31" i="1"/>
  <c r="AM31" i="1"/>
  <c r="GA31" i="1"/>
  <c r="DS31" i="1"/>
  <c r="FO31" i="1"/>
  <c r="GG31" i="1"/>
  <c r="AA31" i="1"/>
  <c r="AG31" i="1"/>
  <c r="HW31" i="1"/>
  <c r="CI31" i="1"/>
  <c r="GM31" i="1"/>
  <c r="KQ31" i="1"/>
  <c r="DY31" i="1"/>
  <c r="EW31" i="1"/>
  <c r="GS31" i="1"/>
  <c r="CU31" i="1"/>
  <c r="BK31" i="1"/>
  <c r="JM31" i="1"/>
  <c r="IO31" i="1"/>
  <c r="DA31" i="1"/>
  <c r="CC31" i="1"/>
  <c r="I31" i="1"/>
  <c r="BQ31" i="1"/>
  <c r="IC31" i="1"/>
  <c r="FI31" i="1"/>
  <c r="JY31" i="1"/>
  <c r="EK31" i="1"/>
  <c r="LC31" i="1"/>
  <c r="JA31" i="1"/>
  <c r="DM31" i="1"/>
  <c r="HM312" i="1"/>
  <c r="HL312" i="1"/>
  <c r="AS161" i="1"/>
  <c r="LV161" i="1"/>
  <c r="GM161" i="1"/>
  <c r="BE161" i="1"/>
  <c r="GS161" i="1"/>
  <c r="FO161" i="1"/>
  <c r="IC161" i="1"/>
  <c r="KQ161" i="1"/>
  <c r="FU161" i="1"/>
  <c r="LO161" i="1"/>
  <c r="LI161" i="1"/>
  <c r="DG161" i="1"/>
  <c r="EW161" i="1"/>
  <c r="AG161" i="1"/>
  <c r="CI161" i="1"/>
  <c r="I161" i="1"/>
  <c r="HW161" i="1"/>
  <c r="CO161" i="1"/>
  <c r="AY161" i="1"/>
  <c r="BQ161" i="1"/>
  <c r="DY161" i="1"/>
  <c r="FI161" i="1"/>
  <c r="CC161" i="1"/>
  <c r="AM161" i="1"/>
  <c r="O161" i="1"/>
  <c r="U161" i="1"/>
  <c r="GG161" i="1"/>
  <c r="GA161" i="1"/>
  <c r="JG161" i="1"/>
  <c r="CU161" i="1"/>
  <c r="BW161" i="1"/>
  <c r="FC161" i="1"/>
  <c r="EQ161" i="1"/>
  <c r="DS161" i="1"/>
  <c r="II161" i="1"/>
  <c r="AA161" i="1"/>
  <c r="EE161" i="1"/>
  <c r="IU161" i="1"/>
  <c r="KK161" i="1"/>
  <c r="IO161" i="1"/>
  <c r="KW161" i="1"/>
  <c r="BK161" i="1"/>
  <c r="DA161" i="1"/>
  <c r="JM161" i="1"/>
  <c r="EK161" i="1"/>
  <c r="DM161" i="1"/>
  <c r="LC161" i="1"/>
  <c r="JA161" i="1"/>
  <c r="JY161" i="1"/>
  <c r="LV325" i="1"/>
  <c r="AS325" i="1"/>
  <c r="IO325" i="1"/>
  <c r="KW325" i="1"/>
  <c r="EE325" i="1"/>
  <c r="BE325" i="1"/>
  <c r="JG325" i="1"/>
  <c r="GG325" i="1"/>
  <c r="GS325" i="1"/>
  <c r="KK325" i="1"/>
  <c r="CO325" i="1"/>
  <c r="BK325" i="1"/>
  <c r="CI325" i="1"/>
  <c r="IU325" i="1"/>
  <c r="O325" i="1"/>
  <c r="DM325" i="1"/>
  <c r="EW325" i="1"/>
  <c r="FC325" i="1"/>
  <c r="AG325" i="1"/>
  <c r="CU325" i="1"/>
  <c r="BQ325" i="1"/>
  <c r="EK325" i="1"/>
  <c r="HW325" i="1"/>
  <c r="LI325" i="1"/>
  <c r="I325" i="1"/>
  <c r="LO325" i="1"/>
  <c r="FU325" i="1"/>
  <c r="U325" i="1"/>
  <c r="AM325" i="1"/>
  <c r="FO325" i="1"/>
  <c r="GM325" i="1"/>
  <c r="LC325" i="1"/>
  <c r="FI325" i="1"/>
  <c r="JM325" i="1"/>
  <c r="GA325" i="1"/>
  <c r="KQ325" i="1"/>
  <c r="DY325" i="1"/>
  <c r="IC325" i="1"/>
  <c r="EQ325" i="1"/>
  <c r="DA325" i="1"/>
  <c r="AY325" i="1"/>
  <c r="AA325" i="1"/>
  <c r="BW325" i="1"/>
  <c r="DG325" i="1"/>
  <c r="DS325" i="1"/>
  <c r="CC325" i="1"/>
  <c r="II325" i="1"/>
  <c r="JY325" i="1"/>
  <c r="JA325" i="1"/>
  <c r="AS96" i="1"/>
  <c r="LV96" i="1"/>
  <c r="FI96" i="1"/>
  <c r="IC96" i="1"/>
  <c r="AG96" i="1"/>
  <c r="AA96" i="1"/>
  <c r="IU96" i="1"/>
  <c r="CI96" i="1"/>
  <c r="CU96" i="1"/>
  <c r="EE96" i="1"/>
  <c r="II96" i="1"/>
  <c r="GG96" i="1"/>
  <c r="FU96" i="1"/>
  <c r="I96" i="1"/>
  <c r="JG96" i="1"/>
  <c r="HW96" i="1"/>
  <c r="DG96" i="1"/>
  <c r="DY96" i="1"/>
  <c r="FC96" i="1"/>
  <c r="U96" i="1"/>
  <c r="EQ96" i="1"/>
  <c r="KQ96" i="1"/>
  <c r="JM96" i="1"/>
  <c r="BE96" i="1"/>
  <c r="GS96" i="1"/>
  <c r="LO96" i="1"/>
  <c r="CC96" i="1"/>
  <c r="KW96" i="1"/>
  <c r="BQ96" i="1"/>
  <c r="LI96" i="1"/>
  <c r="DA96" i="1"/>
  <c r="CO96" i="1"/>
  <c r="BK96" i="1"/>
  <c r="BW96" i="1"/>
  <c r="AM96" i="1"/>
  <c r="GA96" i="1"/>
  <c r="EW96" i="1"/>
  <c r="AY96" i="1"/>
  <c r="KK96" i="1"/>
  <c r="IO96" i="1"/>
  <c r="DS96" i="1"/>
  <c r="O96" i="1"/>
  <c r="FO96" i="1"/>
  <c r="EK96" i="1"/>
  <c r="DM96" i="1"/>
  <c r="JY96" i="1"/>
  <c r="GM96" i="1"/>
  <c r="JA96" i="1"/>
  <c r="LC96" i="1"/>
  <c r="LV120" i="1"/>
  <c r="AS120" i="1"/>
  <c r="FU120" i="1"/>
  <c r="FI120" i="1"/>
  <c r="DY120" i="1"/>
  <c r="FC120" i="1"/>
  <c r="GA120" i="1"/>
  <c r="CC120" i="1"/>
  <c r="EQ120" i="1"/>
  <c r="AG120" i="1"/>
  <c r="DA120" i="1"/>
  <c r="LI120" i="1"/>
  <c r="KW120" i="1"/>
  <c r="U120" i="1"/>
  <c r="LC120" i="1"/>
  <c r="CO120" i="1"/>
  <c r="JM120" i="1"/>
  <c r="AY120" i="1"/>
  <c r="AA120" i="1"/>
  <c r="KQ120" i="1"/>
  <c r="AM120" i="1"/>
  <c r="I120" i="1"/>
  <c r="IC120" i="1"/>
  <c r="BQ120" i="1"/>
  <c r="EW120" i="1"/>
  <c r="DS120" i="1"/>
  <c r="DG120" i="1"/>
  <c r="LO120" i="1"/>
  <c r="BE120" i="1"/>
  <c r="IU120" i="1"/>
  <c r="BW120" i="1"/>
  <c r="IO120" i="1"/>
  <c r="GS120" i="1"/>
  <c r="O120" i="1"/>
  <c r="BK120" i="1"/>
  <c r="MP119" i="1" s="1"/>
  <c r="JG120" i="1"/>
  <c r="EE120" i="1"/>
  <c r="KK120" i="1"/>
  <c r="GG120" i="1"/>
  <c r="CI120" i="1"/>
  <c r="CU120" i="1"/>
  <c r="II120" i="1"/>
  <c r="FO120" i="1"/>
  <c r="JA120" i="1"/>
  <c r="EK120" i="1"/>
  <c r="GM120" i="1"/>
  <c r="DM120" i="1"/>
  <c r="JY120" i="1"/>
  <c r="LV307" i="1"/>
  <c r="AS307" i="1"/>
  <c r="DM307" i="1"/>
  <c r="DY307" i="1"/>
  <c r="GA307" i="1"/>
  <c r="GG307" i="1"/>
  <c r="JG307" i="1"/>
  <c r="DA307" i="1"/>
  <c r="KQ307" i="1"/>
  <c r="BE307" i="1"/>
  <c r="LO307" i="1"/>
  <c r="IU307" i="1"/>
  <c r="FO307" i="1"/>
  <c r="LI307" i="1"/>
  <c r="BK307" i="1"/>
  <c r="CO307" i="1"/>
  <c r="CU307" i="1"/>
  <c r="AY307" i="1"/>
  <c r="LC307" i="1"/>
  <c r="GS307" i="1"/>
  <c r="FI307" i="1"/>
  <c r="FC307" i="1"/>
  <c r="U307" i="1"/>
  <c r="FU307" i="1"/>
  <c r="DG307" i="1"/>
  <c r="GM307" i="1"/>
  <c r="BW307" i="1"/>
  <c r="HW307" i="1"/>
  <c r="O307" i="1"/>
  <c r="CI307" i="1"/>
  <c r="EW307" i="1"/>
  <c r="IC307" i="1"/>
  <c r="AM307" i="1"/>
  <c r="EE307" i="1"/>
  <c r="BQ307" i="1"/>
  <c r="DS307" i="1"/>
  <c r="I307" i="1"/>
  <c r="AA307" i="1"/>
  <c r="II307" i="1"/>
  <c r="KK307" i="1"/>
  <c r="CC307" i="1"/>
  <c r="EK307" i="1"/>
  <c r="IO307" i="1"/>
  <c r="KW307" i="1"/>
  <c r="JM307" i="1"/>
  <c r="EQ307" i="1"/>
  <c r="AG307" i="1"/>
  <c r="JA307" i="1"/>
  <c r="JY307" i="1"/>
  <c r="AS244" i="1"/>
  <c r="LV244" i="1"/>
  <c r="IU244" i="1"/>
  <c r="AY244" i="1"/>
  <c r="DM244" i="1"/>
  <c r="GS244" i="1"/>
  <c r="EW244" i="1"/>
  <c r="KW244" i="1"/>
  <c r="AM244" i="1"/>
  <c r="BQ244" i="1"/>
  <c r="O244" i="1"/>
  <c r="AG244" i="1"/>
  <c r="GM244" i="1"/>
  <c r="BK244" i="1"/>
  <c r="FU244" i="1"/>
  <c r="I244" i="1"/>
  <c r="IO244" i="1"/>
  <c r="EQ244" i="1"/>
  <c r="U244" i="1"/>
  <c r="JA244" i="1"/>
  <c r="CO244" i="1"/>
  <c r="IC244" i="1"/>
  <c r="FI244" i="1"/>
  <c r="HW244" i="1"/>
  <c r="DS244" i="1"/>
  <c r="CU244" i="1"/>
  <c r="JG244" i="1"/>
  <c r="DA244" i="1"/>
  <c r="FO244" i="1"/>
  <c r="LC244" i="1"/>
  <c r="DG244" i="1"/>
  <c r="LI244" i="1"/>
  <c r="KK244" i="1"/>
  <c r="LO244" i="1"/>
  <c r="EE244" i="1"/>
  <c r="EK244" i="1"/>
  <c r="DY244" i="1"/>
  <c r="KQ244" i="1"/>
  <c r="BW244" i="1"/>
  <c r="BE244" i="1"/>
  <c r="FC244" i="1"/>
  <c r="II244" i="1"/>
  <c r="CI244" i="1"/>
  <c r="GG244" i="1"/>
  <c r="GA244" i="1"/>
  <c r="AA244" i="1"/>
  <c r="CC244" i="1"/>
  <c r="JM244" i="1"/>
  <c r="JY244" i="1"/>
  <c r="LV73" i="1"/>
  <c r="AS73" i="1"/>
  <c r="EQ73" i="1"/>
  <c r="GS73" i="1"/>
  <c r="CI73" i="1"/>
  <c r="KQ73" i="1"/>
  <c r="AG73" i="1"/>
  <c r="CU73" i="1"/>
  <c r="JG73" i="1"/>
  <c r="GA73" i="1"/>
  <c r="KK73" i="1"/>
  <c r="LO73" i="1"/>
  <c r="I73" i="1"/>
  <c r="DG73" i="1"/>
  <c r="U73" i="1"/>
  <c r="BK73" i="1"/>
  <c r="IO73" i="1"/>
  <c r="GG73" i="1"/>
  <c r="AA73" i="1"/>
  <c r="EE73" i="1"/>
  <c r="BE73" i="1"/>
  <c r="LI73" i="1"/>
  <c r="FC73" i="1"/>
  <c r="DS73" i="1"/>
  <c r="AM73" i="1"/>
  <c r="DA73" i="1"/>
  <c r="EW73" i="1"/>
  <c r="KW73" i="1"/>
  <c r="BW73" i="1"/>
  <c r="CC73" i="1"/>
  <c r="II73" i="1"/>
  <c r="HW73" i="1"/>
  <c r="JM73" i="1"/>
  <c r="FU73" i="1"/>
  <c r="O73" i="1"/>
  <c r="EK73" i="1"/>
  <c r="DY73" i="1"/>
  <c r="IU73" i="1"/>
  <c r="AY73" i="1"/>
  <c r="BQ73" i="1"/>
  <c r="FI73" i="1"/>
  <c r="GM73" i="1"/>
  <c r="JA73" i="1"/>
  <c r="JY73" i="1"/>
  <c r="DM73" i="1"/>
  <c r="FO73" i="1"/>
  <c r="IC73" i="1"/>
  <c r="CO73" i="1"/>
  <c r="LC73" i="1"/>
  <c r="LV45" i="1"/>
  <c r="AS45" i="1"/>
  <c r="DA45" i="1"/>
  <c r="AA45" i="1"/>
  <c r="CO45" i="1"/>
  <c r="LO45" i="1"/>
  <c r="EE45" i="1"/>
  <c r="HW45" i="1"/>
  <c r="JM45" i="1"/>
  <c r="KW45" i="1"/>
  <c r="BK45" i="1"/>
  <c r="KK45" i="1"/>
  <c r="BE45" i="1"/>
  <c r="AG45" i="1"/>
  <c r="I45" i="1"/>
  <c r="IO45" i="1"/>
  <c r="U45" i="1"/>
  <c r="BW45" i="1"/>
  <c r="FI45" i="1"/>
  <c r="FU45" i="1"/>
  <c r="GA45" i="1"/>
  <c r="O45" i="1"/>
  <c r="FC45" i="1"/>
  <c r="DM45" i="1"/>
  <c r="CI45" i="1"/>
  <c r="AY45" i="1"/>
  <c r="AM45" i="1"/>
  <c r="EW45" i="1"/>
  <c r="GG45" i="1"/>
  <c r="BQ45" i="1"/>
  <c r="CU45" i="1"/>
  <c r="II45" i="1"/>
  <c r="DY45" i="1"/>
  <c r="EQ45" i="1"/>
  <c r="JG45" i="1"/>
  <c r="DG45" i="1"/>
  <c r="LI45" i="1"/>
  <c r="CC45" i="1"/>
  <c r="IU45" i="1"/>
  <c r="KQ45" i="1"/>
  <c r="GS45" i="1"/>
  <c r="DS45" i="1"/>
  <c r="EK45" i="1"/>
  <c r="IC45" i="1"/>
  <c r="LC45" i="1"/>
  <c r="FO45" i="1"/>
  <c r="GM45" i="1"/>
  <c r="JA45" i="1"/>
  <c r="JY45" i="1"/>
  <c r="LV140" i="1"/>
  <c r="AS140" i="1"/>
  <c r="GS140" i="1"/>
  <c r="FU140" i="1"/>
  <c r="O140" i="1"/>
  <c r="EW140" i="1"/>
  <c r="EY138" i="1" s="1"/>
  <c r="EE140" i="1"/>
  <c r="KW140" i="1"/>
  <c r="LO140" i="1"/>
  <c r="I140" i="1"/>
  <c r="CI140" i="1"/>
  <c r="CK138" i="1" s="1"/>
  <c r="FC140" i="1"/>
  <c r="DG140" i="1"/>
  <c r="LI140" i="1"/>
  <c r="AM140" i="1"/>
  <c r="GG140" i="1"/>
  <c r="CC140" i="1"/>
  <c r="AG140" i="1"/>
  <c r="HW140" i="1"/>
  <c r="AA140" i="1"/>
  <c r="BK140" i="1"/>
  <c r="IO140" i="1"/>
  <c r="U140" i="1"/>
  <c r="CU140" i="1"/>
  <c r="JG140" i="1"/>
  <c r="FO140" i="1"/>
  <c r="DY140" i="1"/>
  <c r="IU140" i="1"/>
  <c r="DS140" i="1"/>
  <c r="AY140" i="1"/>
  <c r="JM140" i="1"/>
  <c r="GA140" i="1"/>
  <c r="BW140" i="1"/>
  <c r="BE140" i="1"/>
  <c r="EQ140" i="1"/>
  <c r="FI140" i="1"/>
  <c r="II140" i="1"/>
  <c r="IJ138" i="1" s="1"/>
  <c r="DA140" i="1"/>
  <c r="GM140" i="1"/>
  <c r="BQ140" i="1"/>
  <c r="EK140" i="1"/>
  <c r="KK140" i="1"/>
  <c r="KQ140" i="1"/>
  <c r="KS138" i="1" s="1"/>
  <c r="DM140" i="1"/>
  <c r="LC140" i="1"/>
  <c r="LE138" i="1" s="1"/>
  <c r="JA140" i="1"/>
  <c r="IC140" i="1"/>
  <c r="ID138" i="1" s="1"/>
  <c r="JY140" i="1"/>
  <c r="CO140" i="1"/>
  <c r="LV147" i="1"/>
  <c r="AS147" i="1"/>
  <c r="CC147" i="1"/>
  <c r="JG147" i="1"/>
  <c r="JM147" i="1"/>
  <c r="BK147" i="1"/>
  <c r="O147" i="1"/>
  <c r="FO147" i="1"/>
  <c r="AY147" i="1"/>
  <c r="I147" i="1"/>
  <c r="GG147" i="1"/>
  <c r="BQ147" i="1"/>
  <c r="KK147" i="1"/>
  <c r="II147" i="1"/>
  <c r="GA147" i="1"/>
  <c r="FU147" i="1"/>
  <c r="BE147" i="1"/>
  <c r="LC147" i="1"/>
  <c r="EW147" i="1"/>
  <c r="KW147" i="1"/>
  <c r="DS147" i="1"/>
  <c r="AA147" i="1"/>
  <c r="FI147" i="1"/>
  <c r="IO147" i="1"/>
  <c r="HW147" i="1"/>
  <c r="LI147" i="1"/>
  <c r="DA147" i="1"/>
  <c r="EQ147" i="1"/>
  <c r="CI147" i="1"/>
  <c r="DY147" i="1"/>
  <c r="LO147" i="1"/>
  <c r="CU147" i="1"/>
  <c r="EK147" i="1"/>
  <c r="IU147" i="1"/>
  <c r="DG147" i="1"/>
  <c r="GS147" i="1"/>
  <c r="AM147" i="1"/>
  <c r="EE147" i="1"/>
  <c r="GM147" i="1"/>
  <c r="BW147" i="1"/>
  <c r="KQ147" i="1"/>
  <c r="AG147" i="1"/>
  <c r="IC147" i="1"/>
  <c r="CO147" i="1"/>
  <c r="FC147" i="1"/>
  <c r="U147" i="1"/>
  <c r="JY147" i="1"/>
  <c r="JA147" i="1"/>
  <c r="DM147" i="1"/>
  <c r="LV210" i="1"/>
  <c r="AS210" i="1"/>
  <c r="KQ210" i="1"/>
  <c r="EK210" i="1"/>
  <c r="BK210" i="1"/>
  <c r="LO210" i="1"/>
  <c r="GS210" i="1"/>
  <c r="AM210" i="1"/>
  <c r="DM210" i="1"/>
  <c r="JA210" i="1"/>
  <c r="CO210" i="1"/>
  <c r="LI210" i="1"/>
  <c r="GG210" i="1"/>
  <c r="KW210" i="1"/>
  <c r="AY210" i="1"/>
  <c r="FO210" i="1"/>
  <c r="FU210" i="1"/>
  <c r="EQ210" i="1"/>
  <c r="AG210" i="1"/>
  <c r="JM210" i="1"/>
  <c r="LC210" i="1"/>
  <c r="CC210" i="1"/>
  <c r="IO210" i="1"/>
  <c r="O210" i="1"/>
  <c r="HW210" i="1"/>
  <c r="KK210" i="1"/>
  <c r="CI210" i="1"/>
  <c r="IC210" i="1"/>
  <c r="JG210" i="1"/>
  <c r="BE210" i="1"/>
  <c r="I210" i="1"/>
  <c r="BQ210" i="1"/>
  <c r="GM210" i="1"/>
  <c r="II210" i="1"/>
  <c r="GA210" i="1"/>
  <c r="IU210" i="1"/>
  <c r="BW210" i="1"/>
  <c r="FI210" i="1"/>
  <c r="DG210" i="1"/>
  <c r="U210" i="1"/>
  <c r="DS210" i="1"/>
  <c r="DA210" i="1"/>
  <c r="CU210" i="1"/>
  <c r="FC210" i="1"/>
  <c r="DY210" i="1"/>
  <c r="EW210" i="1"/>
  <c r="EE210" i="1"/>
  <c r="AA210" i="1"/>
  <c r="JY210" i="1"/>
  <c r="LV285" i="1"/>
  <c r="AS285" i="1"/>
  <c r="DS285" i="1"/>
  <c r="U285" i="1"/>
  <c r="FU285" i="1"/>
  <c r="GG285" i="1"/>
  <c r="CO285" i="1"/>
  <c r="EQ285" i="1"/>
  <c r="HW285" i="1"/>
  <c r="GS285" i="1"/>
  <c r="EW285" i="1"/>
  <c r="GA285" i="1"/>
  <c r="DG285" i="1"/>
  <c r="AM285" i="1"/>
  <c r="FO285" i="1"/>
  <c r="DA285" i="1"/>
  <c r="LI285" i="1"/>
  <c r="BQ285" i="1"/>
  <c r="II285" i="1"/>
  <c r="BE285" i="1"/>
  <c r="EE285" i="1"/>
  <c r="I285" i="1"/>
  <c r="BW285" i="1"/>
  <c r="LC285" i="1"/>
  <c r="IO285" i="1"/>
  <c r="AA285" i="1"/>
  <c r="FC285" i="1"/>
  <c r="IC285" i="1"/>
  <c r="CU285" i="1"/>
  <c r="O285" i="1"/>
  <c r="JG285" i="1"/>
  <c r="CC285" i="1"/>
  <c r="AG285" i="1"/>
  <c r="DY285" i="1"/>
  <c r="KK285" i="1"/>
  <c r="EK285" i="1"/>
  <c r="AY285" i="1"/>
  <c r="LO285" i="1"/>
  <c r="CI285" i="1"/>
  <c r="GM285" i="1"/>
  <c r="FI285" i="1"/>
  <c r="KQ285" i="1"/>
  <c r="KW285" i="1"/>
  <c r="BK285" i="1"/>
  <c r="JM285" i="1"/>
  <c r="IU285" i="1"/>
  <c r="DM285" i="1"/>
  <c r="JA285" i="1"/>
  <c r="JY285" i="1"/>
  <c r="LV309" i="1"/>
  <c r="AS309" i="1"/>
  <c r="FC309" i="1"/>
  <c r="KQ309" i="1"/>
  <c r="IC309" i="1"/>
  <c r="II309" i="1"/>
  <c r="LI309" i="1"/>
  <c r="DG309" i="1"/>
  <c r="GM309" i="1"/>
  <c r="BE309" i="1"/>
  <c r="JG309" i="1"/>
  <c r="FI309" i="1"/>
  <c r="IU309" i="1"/>
  <c r="LC309" i="1"/>
  <c r="LO309" i="1"/>
  <c r="EW309" i="1"/>
  <c r="KW309" i="1"/>
  <c r="CC309" i="1"/>
  <c r="BQ309" i="1"/>
  <c r="HW309" i="1"/>
  <c r="JA309" i="1"/>
  <c r="JM309" i="1"/>
  <c r="CU309" i="1"/>
  <c r="FO309" i="1"/>
  <c r="DY309" i="1"/>
  <c r="AG309" i="1"/>
  <c r="O309" i="1"/>
  <c r="DA309" i="1"/>
  <c r="FU309" i="1"/>
  <c r="GS309" i="1"/>
  <c r="KK309" i="1"/>
  <c r="DS309" i="1"/>
  <c r="AY309" i="1"/>
  <c r="EQ309" i="1"/>
  <c r="AA309" i="1"/>
  <c r="EK309" i="1"/>
  <c r="I309" i="1"/>
  <c r="GG309" i="1"/>
  <c r="IO309" i="1"/>
  <c r="BW309" i="1"/>
  <c r="CI309" i="1"/>
  <c r="BK309" i="1"/>
  <c r="EE309" i="1"/>
  <c r="GA309" i="1"/>
  <c r="AM309" i="1"/>
  <c r="CO309" i="1"/>
  <c r="U309" i="1"/>
  <c r="JY309" i="1"/>
  <c r="DM309" i="1"/>
  <c r="LV60" i="1"/>
  <c r="KW60" i="1"/>
  <c r="AS60" i="1"/>
  <c r="LC60" i="1"/>
  <c r="DS60" i="1"/>
  <c r="HW60" i="1"/>
  <c r="HY58" i="1" s="1"/>
  <c r="II60" i="1"/>
  <c r="FC60" i="1"/>
  <c r="CO60" i="1"/>
  <c r="IO60" i="1"/>
  <c r="IQ58" i="1" s="1"/>
  <c r="GS60" i="1"/>
  <c r="CC60" i="1"/>
  <c r="FU60" i="1"/>
  <c r="GG60" i="1"/>
  <c r="GH58" i="1" s="1"/>
  <c r="LO60" i="1"/>
  <c r="LP58" i="1" s="1"/>
  <c r="CI60" i="1"/>
  <c r="DG60" i="1"/>
  <c r="BE60" i="1"/>
  <c r="IU60" i="1"/>
  <c r="IW58" i="1" s="1"/>
  <c r="AA60" i="1"/>
  <c r="AC58" i="1" s="1"/>
  <c r="AY60" i="1"/>
  <c r="GA60" i="1"/>
  <c r="JG60" i="1"/>
  <c r="BK60" i="1"/>
  <c r="EK60" i="1"/>
  <c r="U60" i="1"/>
  <c r="W58" i="1" s="1"/>
  <c r="KQ60" i="1"/>
  <c r="CU60" i="1"/>
  <c r="O60" i="1"/>
  <c r="KK60" i="1"/>
  <c r="AM60" i="1"/>
  <c r="EE60" i="1"/>
  <c r="EW60" i="1"/>
  <c r="JM60" i="1"/>
  <c r="I60" i="1"/>
  <c r="EQ60" i="1"/>
  <c r="ER58" i="1" s="1"/>
  <c r="AG60" i="1"/>
  <c r="AI58" i="1" s="1"/>
  <c r="DA60" i="1"/>
  <c r="DB58" i="1" s="1"/>
  <c r="LI60" i="1"/>
  <c r="LJ58" i="1" s="1"/>
  <c r="DY60" i="1"/>
  <c r="BW60" i="1"/>
  <c r="GM60" i="1"/>
  <c r="JY60" i="1"/>
  <c r="JZ58" i="1" s="1"/>
  <c r="BQ60" i="1"/>
  <c r="BR58" i="1" s="1"/>
  <c r="IC60" i="1"/>
  <c r="FO60" i="1"/>
  <c r="FI60" i="1"/>
  <c r="DM60" i="1"/>
  <c r="JA60" i="1"/>
  <c r="JC58" i="1" s="1"/>
  <c r="AS193" i="1"/>
  <c r="LV193" i="1"/>
  <c r="DS193" i="1"/>
  <c r="EE193" i="1"/>
  <c r="CO193" i="1"/>
  <c r="CU193" i="1"/>
  <c r="LI193" i="1"/>
  <c r="LO193" i="1"/>
  <c r="BW193" i="1"/>
  <c r="DG193" i="1"/>
  <c r="U193" i="1"/>
  <c r="AM193" i="1"/>
  <c r="GG193" i="1"/>
  <c r="GA193" i="1"/>
  <c r="EQ193" i="1"/>
  <c r="FO193" i="1"/>
  <c r="O193" i="1"/>
  <c r="LC193" i="1"/>
  <c r="EK193" i="1"/>
  <c r="FU193" i="1"/>
  <c r="JA193" i="1"/>
  <c r="JG193" i="1"/>
  <c r="EW193" i="1"/>
  <c r="CC193" i="1"/>
  <c r="KQ193" i="1"/>
  <c r="KW193" i="1"/>
  <c r="FC193" i="1"/>
  <c r="I193" i="1"/>
  <c r="AY193" i="1"/>
  <c r="IU193" i="1"/>
  <c r="AA193" i="1"/>
  <c r="BQ193" i="1"/>
  <c r="JM193" i="1"/>
  <c r="DY193" i="1"/>
  <c r="KK193" i="1"/>
  <c r="FI193" i="1"/>
  <c r="GM193" i="1"/>
  <c r="AG193" i="1"/>
  <c r="HW193" i="1"/>
  <c r="DA193" i="1"/>
  <c r="GS193" i="1"/>
  <c r="II193" i="1"/>
  <c r="CI193" i="1"/>
  <c r="BE193" i="1"/>
  <c r="IC193" i="1"/>
  <c r="IO193" i="1"/>
  <c r="BK193" i="1"/>
  <c r="DM193" i="1"/>
  <c r="JY193" i="1"/>
  <c r="JH261" i="1"/>
  <c r="MT102" i="1"/>
  <c r="GB314" i="1"/>
  <c r="MT314" i="1"/>
  <c r="CJ314" i="1"/>
  <c r="MK217" i="1"/>
  <c r="MH217" i="1"/>
  <c r="CQ169" i="1"/>
  <c r="CP169" i="1"/>
  <c r="DB169" i="1"/>
  <c r="FK211" i="1"/>
  <c r="KM211" i="1"/>
  <c r="KL211" i="1"/>
  <c r="FE211" i="1"/>
  <c r="FD211" i="1"/>
  <c r="MV211" i="1" s="1"/>
  <c r="IW211" i="1"/>
  <c r="MW211" i="1"/>
  <c r="MI274" i="1"/>
  <c r="DO132" i="1"/>
  <c r="FD132" i="1"/>
  <c r="MV132" i="1" s="1"/>
  <c r="FV132" i="1"/>
  <c r="FJ132" i="1"/>
  <c r="KF66" i="1"/>
  <c r="KG66" i="1"/>
  <c r="KG50" i="1"/>
  <c r="HS208" i="1"/>
  <c r="HR208" i="1"/>
  <c r="KF149" i="1"/>
  <c r="KG149" i="1"/>
  <c r="KG45" i="1"/>
  <c r="KG255" i="1"/>
  <c r="KF255" i="1"/>
  <c r="HS102" i="1"/>
  <c r="HR102" i="1"/>
  <c r="HS138" i="1"/>
  <c r="HR138" i="1"/>
  <c r="JU81" i="1"/>
  <c r="JT81" i="1"/>
  <c r="JU238" i="1"/>
  <c r="KF276" i="1"/>
  <c r="KG276" i="1"/>
  <c r="HR303" i="1"/>
  <c r="HS303" i="1"/>
  <c r="JU253" i="1"/>
  <c r="JT253" i="1"/>
  <c r="JT268" i="1"/>
  <c r="JU268" i="1"/>
  <c r="JU152" i="1"/>
  <c r="JT152" i="1"/>
  <c r="HS155" i="1"/>
  <c r="HR166" i="1"/>
  <c r="HS166" i="1"/>
  <c r="HR66" i="1"/>
  <c r="HS66" i="1"/>
  <c r="HS50" i="1"/>
  <c r="HQ322" i="1"/>
  <c r="JT220" i="1"/>
  <c r="JU27" i="1"/>
  <c r="JT27" i="1"/>
  <c r="KG152" i="1"/>
  <c r="KF152" i="1"/>
  <c r="KG111" i="1"/>
  <c r="KF111" i="1"/>
  <c r="HR69" i="1"/>
  <c r="HS69" i="1"/>
  <c r="HR214" i="1"/>
  <c r="HS214" i="1"/>
  <c r="HS285" i="1"/>
  <c r="HS324" i="1"/>
  <c r="HR324" i="1"/>
  <c r="JS322" i="1"/>
  <c r="JU321" i="1" s="1"/>
  <c r="JU169" i="1"/>
  <c r="JT169" i="1"/>
  <c r="JU58" i="1"/>
  <c r="JT58" i="1"/>
  <c r="JS100" i="1"/>
  <c r="JU241" i="1"/>
  <c r="JT241" i="1"/>
  <c r="JT135" i="1"/>
  <c r="JT283" i="1"/>
  <c r="JU283" i="1"/>
  <c r="KG273" i="1"/>
  <c r="KE92" i="1"/>
  <c r="KG90" i="1" s="1"/>
  <c r="KG184" i="1"/>
  <c r="KG126" i="1"/>
  <c r="KF126" i="1"/>
  <c r="KF279" i="1"/>
  <c r="HS111" i="1"/>
  <c r="HR111" i="1"/>
  <c r="HS249" i="1"/>
  <c r="HR249" i="1"/>
  <c r="HS297" i="1"/>
  <c r="HR297" i="1"/>
  <c r="HS202" i="1"/>
  <c r="HR202" i="1"/>
  <c r="HS40" i="1"/>
  <c r="JU324" i="1"/>
  <c r="JT324" i="1"/>
  <c r="JU120" i="1"/>
  <c r="JT120" i="1"/>
  <c r="JU45" i="1"/>
  <c r="JT45" i="1"/>
  <c r="JT295" i="1"/>
  <c r="JU126" i="1"/>
  <c r="JT126" i="1"/>
  <c r="JT259" i="1"/>
  <c r="KE173" i="1"/>
  <c r="KE81" i="1"/>
  <c r="KF291" i="1"/>
  <c r="KG291" i="1"/>
  <c r="KE27" i="1"/>
  <c r="KF117" i="1"/>
  <c r="HQ81" i="1"/>
  <c r="HR160" i="1"/>
  <c r="HS160" i="1"/>
  <c r="HS327" i="1"/>
  <c r="HR327" i="1"/>
  <c r="AS124" i="1"/>
  <c r="LV124" i="1"/>
  <c r="KQ124" i="1"/>
  <c r="II124" i="1"/>
  <c r="CU124" i="1"/>
  <c r="IC124" i="1"/>
  <c r="CO124" i="1"/>
  <c r="O124" i="1"/>
  <c r="GS124" i="1"/>
  <c r="GA124" i="1"/>
  <c r="BK124" i="1"/>
  <c r="FU124" i="1"/>
  <c r="LI124" i="1"/>
  <c r="GM124" i="1"/>
  <c r="BW124" i="1"/>
  <c r="AM124" i="1"/>
  <c r="JM124" i="1"/>
  <c r="EQ124" i="1"/>
  <c r="GG124" i="1"/>
  <c r="BQ124" i="1"/>
  <c r="LO124" i="1"/>
  <c r="FC124" i="1"/>
  <c r="IO124" i="1"/>
  <c r="KW124" i="1"/>
  <c r="EE124" i="1"/>
  <c r="U124" i="1"/>
  <c r="AA124" i="1"/>
  <c r="BE124" i="1"/>
  <c r="JG124" i="1"/>
  <c r="AG124" i="1"/>
  <c r="DY124" i="1"/>
  <c r="KK124" i="1"/>
  <c r="FO124" i="1"/>
  <c r="AY124" i="1"/>
  <c r="DA124" i="1"/>
  <c r="LC124" i="1"/>
  <c r="FI124" i="1"/>
  <c r="EW124" i="1"/>
  <c r="CC124" i="1"/>
  <c r="IU124" i="1"/>
  <c r="DG124" i="1"/>
  <c r="I124" i="1"/>
  <c r="DS124" i="1"/>
  <c r="HW124" i="1"/>
  <c r="CI124" i="1"/>
  <c r="JY124" i="1"/>
  <c r="EK124" i="1"/>
  <c r="DM124" i="1"/>
  <c r="JA124" i="1"/>
  <c r="AS256" i="1"/>
  <c r="LV256" i="1"/>
  <c r="EW256" i="1"/>
  <c r="IC256" i="1"/>
  <c r="U256" i="1"/>
  <c r="BE256" i="1"/>
  <c r="LO256" i="1"/>
  <c r="IO256" i="1"/>
  <c r="CC256" i="1"/>
  <c r="GM256" i="1"/>
  <c r="EE256" i="1"/>
  <c r="AA256" i="1"/>
  <c r="EK256" i="1"/>
  <c r="GG256" i="1"/>
  <c r="FC256" i="1"/>
  <c r="BW256" i="1"/>
  <c r="LC256" i="1"/>
  <c r="CO256" i="1"/>
  <c r="CU256" i="1"/>
  <c r="BK256" i="1"/>
  <c r="CI256" i="1"/>
  <c r="FO256" i="1"/>
  <c r="DG256" i="1"/>
  <c r="FI256" i="1"/>
  <c r="LI256" i="1"/>
  <c r="KK256" i="1"/>
  <c r="KQ256" i="1"/>
  <c r="AY256" i="1"/>
  <c r="AG256" i="1"/>
  <c r="I256" i="1"/>
  <c r="GS256" i="1"/>
  <c r="HW256" i="1"/>
  <c r="IU256" i="1"/>
  <c r="EQ256" i="1"/>
  <c r="BQ256" i="1"/>
  <c r="GA256" i="1"/>
  <c r="II256" i="1"/>
  <c r="KW256" i="1"/>
  <c r="AM256" i="1"/>
  <c r="FU256" i="1"/>
  <c r="DY256" i="1"/>
  <c r="JM256" i="1"/>
  <c r="DA256" i="1"/>
  <c r="JG256" i="1"/>
  <c r="DS256" i="1"/>
  <c r="O256" i="1"/>
  <c r="JA256" i="1"/>
  <c r="DM256" i="1"/>
  <c r="JY256" i="1"/>
  <c r="MJ35" i="1"/>
  <c r="HK288" i="1"/>
  <c r="HK267" i="1"/>
  <c r="AS225" i="1"/>
  <c r="LV225" i="1"/>
  <c r="JG225" i="1"/>
  <c r="DA225" i="1"/>
  <c r="CO225" i="1"/>
  <c r="HW225" i="1"/>
  <c r="BQ225" i="1"/>
  <c r="II225" i="1"/>
  <c r="KQ225" i="1"/>
  <c r="EW225" i="1"/>
  <c r="AY225" i="1"/>
  <c r="IU225" i="1"/>
  <c r="AM225" i="1"/>
  <c r="BW225" i="1"/>
  <c r="KW225" i="1"/>
  <c r="BK225" i="1"/>
  <c r="CI225" i="1"/>
  <c r="LI225" i="1"/>
  <c r="AG225" i="1"/>
  <c r="KK225" i="1"/>
  <c r="LO225" i="1"/>
  <c r="CU225" i="1"/>
  <c r="U225" i="1"/>
  <c r="EQ225" i="1"/>
  <c r="GA225" i="1"/>
  <c r="IO225" i="1"/>
  <c r="DM225" i="1"/>
  <c r="I225" i="1"/>
  <c r="O225" i="1"/>
  <c r="DS225" i="1"/>
  <c r="GS225" i="1"/>
  <c r="IC225" i="1"/>
  <c r="LC225" i="1"/>
  <c r="EE225" i="1"/>
  <c r="AA225" i="1"/>
  <c r="FU225" i="1"/>
  <c r="JM225" i="1"/>
  <c r="EK225" i="1"/>
  <c r="FC225" i="1"/>
  <c r="DG225" i="1"/>
  <c r="FO225" i="1"/>
  <c r="DY225" i="1"/>
  <c r="CC225" i="1"/>
  <c r="GG225" i="1"/>
  <c r="GM225" i="1"/>
  <c r="BE225" i="1"/>
  <c r="FI225" i="1"/>
  <c r="JY225" i="1"/>
  <c r="JA225" i="1"/>
  <c r="AS165" i="1"/>
  <c r="LV165" i="1"/>
  <c r="II165" i="1"/>
  <c r="LO165" i="1"/>
  <c r="I165" i="1"/>
  <c r="CO165" i="1"/>
  <c r="KW165" i="1"/>
  <c r="BK165" i="1"/>
  <c r="FI165" i="1"/>
  <c r="KK165" i="1"/>
  <c r="DY165" i="1"/>
  <c r="AY165" i="1"/>
  <c r="EE165" i="1"/>
  <c r="DA165" i="1"/>
  <c r="EQ165" i="1"/>
  <c r="BQ165" i="1"/>
  <c r="BE165" i="1"/>
  <c r="FU165" i="1"/>
  <c r="U165" i="1"/>
  <c r="AA165" i="1"/>
  <c r="IU165" i="1"/>
  <c r="EW165" i="1"/>
  <c r="GA165" i="1"/>
  <c r="AM165" i="1"/>
  <c r="JM165" i="1"/>
  <c r="JG165" i="1"/>
  <c r="LI165" i="1"/>
  <c r="GS165" i="1"/>
  <c r="DS165" i="1"/>
  <c r="O165" i="1"/>
  <c r="IO165" i="1"/>
  <c r="CU165" i="1"/>
  <c r="BW165" i="1"/>
  <c r="GG165" i="1"/>
  <c r="CC165" i="1"/>
  <c r="HW165" i="1"/>
  <c r="DG165" i="1"/>
  <c r="AG165" i="1"/>
  <c r="KQ165" i="1"/>
  <c r="FC165" i="1"/>
  <c r="CI165" i="1"/>
  <c r="LC165" i="1"/>
  <c r="EK165" i="1"/>
  <c r="IC165" i="1"/>
  <c r="GM165" i="1"/>
  <c r="JY165" i="1"/>
  <c r="FO165" i="1"/>
  <c r="JA165" i="1"/>
  <c r="DM165" i="1"/>
  <c r="LV26" i="1"/>
  <c r="AS26" i="1"/>
  <c r="JM26" i="1"/>
  <c r="KK26" i="1"/>
  <c r="AY26" i="1"/>
  <c r="GG26" i="1"/>
  <c r="BQ26" i="1"/>
  <c r="IO26" i="1"/>
  <c r="FU26" i="1"/>
  <c r="JG26" i="1"/>
  <c r="DS26" i="1"/>
  <c r="FI26" i="1"/>
  <c r="DY26" i="1"/>
  <c r="I26" i="1"/>
  <c r="EQ26" i="1"/>
  <c r="HW26" i="1"/>
  <c r="CI26" i="1"/>
  <c r="O26" i="1"/>
  <c r="GM26" i="1"/>
  <c r="DA26" i="1"/>
  <c r="II26" i="1"/>
  <c r="CU26" i="1"/>
  <c r="AG26" i="1"/>
  <c r="U26" i="1"/>
  <c r="CC26" i="1"/>
  <c r="FC26" i="1"/>
  <c r="GA26" i="1"/>
  <c r="BK26" i="1"/>
  <c r="GS26" i="1"/>
  <c r="LO26" i="1"/>
  <c r="BE26" i="1"/>
  <c r="LI26" i="1"/>
  <c r="BW26" i="1"/>
  <c r="EW26" i="1"/>
  <c r="CO26" i="1"/>
  <c r="KQ26" i="1"/>
  <c r="IU26" i="1"/>
  <c r="EE26" i="1"/>
  <c r="DG26" i="1"/>
  <c r="KW26" i="1"/>
  <c r="AA26" i="1"/>
  <c r="AM26" i="1"/>
  <c r="EK26" i="1"/>
  <c r="DM26" i="1"/>
  <c r="JA26" i="1"/>
  <c r="IC26" i="1"/>
  <c r="FO26" i="1"/>
  <c r="JY26" i="1"/>
  <c r="LC26" i="1"/>
  <c r="AS80" i="1"/>
  <c r="LV80" i="1"/>
  <c r="FI80" i="1"/>
  <c r="IU80" i="1"/>
  <c r="DG80" i="1"/>
  <c r="GG80" i="1"/>
  <c r="IO80" i="1"/>
  <c r="CC80" i="1"/>
  <c r="EW80" i="1"/>
  <c r="CO80" i="1"/>
  <c r="HW80" i="1"/>
  <c r="CI80" i="1"/>
  <c r="DM80" i="1"/>
  <c r="FU80" i="1"/>
  <c r="BE80" i="1"/>
  <c r="LI80" i="1"/>
  <c r="GM80" i="1"/>
  <c r="BW80" i="1"/>
  <c r="KW80" i="1"/>
  <c r="EQ80" i="1"/>
  <c r="JA80" i="1"/>
  <c r="JM80" i="1"/>
  <c r="LC80" i="1"/>
  <c r="GA80" i="1"/>
  <c r="BK80" i="1"/>
  <c r="O80" i="1"/>
  <c r="BQ80" i="1"/>
  <c r="AA80" i="1"/>
  <c r="KQ80" i="1"/>
  <c r="DY80" i="1"/>
  <c r="U80" i="1"/>
  <c r="LO80" i="1"/>
  <c r="KK80" i="1"/>
  <c r="FO80" i="1"/>
  <c r="AY80" i="1"/>
  <c r="AM80" i="1"/>
  <c r="IC80" i="1"/>
  <c r="EE80" i="1"/>
  <c r="AG80" i="1"/>
  <c r="DA80" i="1"/>
  <c r="II80" i="1"/>
  <c r="DS80" i="1"/>
  <c r="CU80" i="1"/>
  <c r="JG80" i="1"/>
  <c r="I80" i="1"/>
  <c r="FC80" i="1"/>
  <c r="GS80" i="1"/>
  <c r="EK80" i="1"/>
  <c r="JY80" i="1"/>
  <c r="AS104" i="1"/>
  <c r="LV104" i="1"/>
  <c r="FO104" i="1"/>
  <c r="EQ104" i="1"/>
  <c r="GM104" i="1"/>
  <c r="GA104" i="1"/>
  <c r="BK104" i="1"/>
  <c r="IO104" i="1"/>
  <c r="CC104" i="1"/>
  <c r="CU104" i="1"/>
  <c r="IC104" i="1"/>
  <c r="CO104" i="1"/>
  <c r="AG104" i="1"/>
  <c r="DS104" i="1"/>
  <c r="KW104" i="1"/>
  <c r="EE104" i="1"/>
  <c r="O104" i="1"/>
  <c r="FU104" i="1"/>
  <c r="BE104" i="1"/>
  <c r="LC104" i="1"/>
  <c r="CI104" i="1"/>
  <c r="I104" i="1"/>
  <c r="KK104" i="1"/>
  <c r="BW104" i="1"/>
  <c r="GG104" i="1"/>
  <c r="BQ104" i="1"/>
  <c r="AA104" i="1"/>
  <c r="AM104" i="1"/>
  <c r="FC104" i="1"/>
  <c r="LI104" i="1"/>
  <c r="AY104" i="1"/>
  <c r="LO104" i="1"/>
  <c r="IU104" i="1"/>
  <c r="DG104" i="1"/>
  <c r="KQ104" i="1"/>
  <c r="DY104" i="1"/>
  <c r="U104" i="1"/>
  <c r="II104" i="1"/>
  <c r="IJ102" i="1" s="1"/>
  <c r="FI104" i="1"/>
  <c r="JG104" i="1"/>
  <c r="HW104" i="1"/>
  <c r="GS104" i="1"/>
  <c r="JM104" i="1"/>
  <c r="DA104" i="1"/>
  <c r="EW104" i="1"/>
  <c r="JY104" i="1"/>
  <c r="EK104" i="1"/>
  <c r="DM104" i="1"/>
  <c r="JA104" i="1"/>
  <c r="LV28" i="1"/>
  <c r="AS28" i="1"/>
  <c r="JG28" i="1"/>
  <c r="GG28" i="1"/>
  <c r="FC28" i="1"/>
  <c r="IU28" i="1"/>
  <c r="DG28" i="1"/>
  <c r="KK28" i="1"/>
  <c r="AY28" i="1"/>
  <c r="GM28" i="1"/>
  <c r="I28" i="1"/>
  <c r="AM28" i="1"/>
  <c r="HW28" i="1"/>
  <c r="CI28" i="1"/>
  <c r="II28" i="1"/>
  <c r="KQ28" i="1"/>
  <c r="DY28" i="1"/>
  <c r="CU28" i="1"/>
  <c r="DS28" i="1"/>
  <c r="GS28" i="1"/>
  <c r="AA28" i="1"/>
  <c r="GA28" i="1"/>
  <c r="BK28" i="1"/>
  <c r="AG28" i="1"/>
  <c r="FO28" i="1"/>
  <c r="JM28" i="1"/>
  <c r="DA28" i="1"/>
  <c r="U28" i="1"/>
  <c r="LI28" i="1"/>
  <c r="BW28" i="1"/>
  <c r="CO28" i="1"/>
  <c r="EQ28" i="1"/>
  <c r="KW28" i="1"/>
  <c r="EE28" i="1"/>
  <c r="EW28" i="1"/>
  <c r="O28" i="1"/>
  <c r="IO28" i="1"/>
  <c r="FU28" i="1"/>
  <c r="CC28" i="1"/>
  <c r="LO28" i="1"/>
  <c r="BE28" i="1"/>
  <c r="DM28" i="1"/>
  <c r="IC28" i="1"/>
  <c r="EK28" i="1"/>
  <c r="JA28" i="1"/>
  <c r="FI28" i="1"/>
  <c r="LC28" i="1"/>
  <c r="JY28" i="1"/>
  <c r="BQ28" i="1"/>
  <c r="LV50" i="1"/>
  <c r="AS50" i="1"/>
  <c r="GG50" i="1"/>
  <c r="FU50" i="1"/>
  <c r="O50" i="1"/>
  <c r="FI50" i="1"/>
  <c r="EW50" i="1"/>
  <c r="EE50" i="1"/>
  <c r="CO50" i="1"/>
  <c r="GA50" i="1"/>
  <c r="DY50" i="1"/>
  <c r="CU50" i="1"/>
  <c r="AA50" i="1"/>
  <c r="AM50" i="1"/>
  <c r="II50" i="1"/>
  <c r="I50" i="1"/>
  <c r="KK50" i="1"/>
  <c r="BE50" i="1"/>
  <c r="DG50" i="1"/>
  <c r="LI50" i="1"/>
  <c r="CC50" i="1"/>
  <c r="BK50" i="1"/>
  <c r="AG50" i="1"/>
  <c r="DS50" i="1"/>
  <c r="KW50" i="1"/>
  <c r="BQ50" i="1"/>
  <c r="U50" i="1"/>
  <c r="IO50" i="1"/>
  <c r="IU50" i="1"/>
  <c r="AY50" i="1"/>
  <c r="HW50" i="1"/>
  <c r="KQ50" i="1"/>
  <c r="JM50" i="1"/>
  <c r="CI50" i="1"/>
  <c r="EQ50" i="1"/>
  <c r="FC50" i="1"/>
  <c r="DA50" i="1"/>
  <c r="GS50" i="1"/>
  <c r="BW50" i="1"/>
  <c r="LO50" i="1"/>
  <c r="JG50" i="1"/>
  <c r="DM50" i="1"/>
  <c r="JY50" i="1"/>
  <c r="EK50" i="1"/>
  <c r="JA50" i="1"/>
  <c r="IC50" i="1"/>
  <c r="FO50" i="1"/>
  <c r="LC50" i="1"/>
  <c r="GM50" i="1"/>
  <c r="LV106" i="1"/>
  <c r="AS106" i="1"/>
  <c r="BQ106" i="1"/>
  <c r="FC106" i="1"/>
  <c r="CC106" i="1"/>
  <c r="IU106" i="1"/>
  <c r="DS106" i="1"/>
  <c r="CI106" i="1"/>
  <c r="AY106" i="1"/>
  <c r="BK106" i="1"/>
  <c r="EE106" i="1"/>
  <c r="GG106" i="1"/>
  <c r="IO106" i="1"/>
  <c r="FU106" i="1"/>
  <c r="KQ106" i="1"/>
  <c r="IC106" i="1"/>
  <c r="LI106" i="1"/>
  <c r="AG106" i="1"/>
  <c r="BW106" i="1"/>
  <c r="AA106" i="1"/>
  <c r="HW106" i="1"/>
  <c r="FI106" i="1"/>
  <c r="II106" i="1"/>
  <c r="U106" i="1"/>
  <c r="O106" i="1"/>
  <c r="DA106" i="1"/>
  <c r="AM106" i="1"/>
  <c r="JG106" i="1"/>
  <c r="EK106" i="1"/>
  <c r="BE106" i="1"/>
  <c r="DG106" i="1"/>
  <c r="EW106" i="1"/>
  <c r="I106" i="1"/>
  <c r="CO106" i="1"/>
  <c r="GA106" i="1"/>
  <c r="KW106" i="1"/>
  <c r="GS106" i="1"/>
  <c r="CU106" i="1"/>
  <c r="EQ106" i="1"/>
  <c r="KK106" i="1"/>
  <c r="JM106" i="1"/>
  <c r="DY106" i="1"/>
  <c r="LO106" i="1"/>
  <c r="DM106" i="1"/>
  <c r="JY106" i="1"/>
  <c r="LC106" i="1"/>
  <c r="FO106" i="1"/>
  <c r="JA106" i="1"/>
  <c r="GM106" i="1"/>
  <c r="LV125" i="1"/>
  <c r="AS125" i="1"/>
  <c r="BK125" i="1"/>
  <c r="BQ125" i="1"/>
  <c r="AY125" i="1"/>
  <c r="EE125" i="1"/>
  <c r="I125" i="1"/>
  <c r="CU125" i="1"/>
  <c r="DA125" i="1"/>
  <c r="JM125" i="1"/>
  <c r="EQ125" i="1"/>
  <c r="GM125" i="1"/>
  <c r="DS125" i="1"/>
  <c r="JG125" i="1"/>
  <c r="IO125" i="1"/>
  <c r="AM125" i="1"/>
  <c r="FI125" i="1"/>
  <c r="LI125" i="1"/>
  <c r="BE125" i="1"/>
  <c r="EK125" i="1"/>
  <c r="IC125" i="1"/>
  <c r="AA125" i="1"/>
  <c r="AG125" i="1"/>
  <c r="GS125" i="1"/>
  <c r="EW125" i="1"/>
  <c r="KK125" i="1"/>
  <c r="LC125" i="1"/>
  <c r="GA125" i="1"/>
  <c r="DY125" i="1"/>
  <c r="IU125" i="1"/>
  <c r="LO125" i="1"/>
  <c r="KW125" i="1"/>
  <c r="FC125" i="1"/>
  <c r="HW125" i="1"/>
  <c r="KQ125" i="1"/>
  <c r="FO125" i="1"/>
  <c r="II125" i="1"/>
  <c r="FU125" i="1"/>
  <c r="CC125" i="1"/>
  <c r="DG125" i="1"/>
  <c r="BW125" i="1"/>
  <c r="CI125" i="1"/>
  <c r="CO125" i="1"/>
  <c r="GG125" i="1"/>
  <c r="U125" i="1"/>
  <c r="O125" i="1"/>
  <c r="JY125" i="1"/>
  <c r="DM125" i="1"/>
  <c r="JA125" i="1"/>
  <c r="LV166" i="1"/>
  <c r="AS166" i="1"/>
  <c r="CC166" i="1"/>
  <c r="II166" i="1"/>
  <c r="IO166" i="1"/>
  <c r="LO166" i="1"/>
  <c r="FU166" i="1"/>
  <c r="AY166" i="1"/>
  <c r="BE166" i="1"/>
  <c r="GM166" i="1"/>
  <c r="BQ166" i="1"/>
  <c r="KW166" i="1"/>
  <c r="CI166" i="1"/>
  <c r="FC166" i="1"/>
  <c r="DS166" i="1"/>
  <c r="HW166" i="1"/>
  <c r="IC166" i="1"/>
  <c r="EW166" i="1"/>
  <c r="FO166" i="1"/>
  <c r="FI166" i="1"/>
  <c r="U166" i="1"/>
  <c r="O166" i="1"/>
  <c r="DA166" i="1"/>
  <c r="EQ166" i="1"/>
  <c r="GG166" i="1"/>
  <c r="BK166" i="1"/>
  <c r="IU166" i="1"/>
  <c r="AM166" i="1"/>
  <c r="BW166" i="1"/>
  <c r="LI166" i="1"/>
  <c r="CO166" i="1"/>
  <c r="AA166" i="1"/>
  <c r="KK166" i="1"/>
  <c r="CU166" i="1"/>
  <c r="AG166" i="1"/>
  <c r="JG166" i="1"/>
  <c r="JM166" i="1"/>
  <c r="I166" i="1"/>
  <c r="EE166" i="1"/>
  <c r="GA166" i="1"/>
  <c r="GS166" i="1"/>
  <c r="DY166" i="1"/>
  <c r="LC166" i="1"/>
  <c r="DG166" i="1"/>
  <c r="KQ166" i="1"/>
  <c r="JY166" i="1"/>
  <c r="EK166" i="1"/>
  <c r="DM166" i="1"/>
  <c r="JA166" i="1"/>
  <c r="LV227" i="1"/>
  <c r="AS227" i="1"/>
  <c r="LC227" i="1"/>
  <c r="KQ227" i="1"/>
  <c r="AY227" i="1"/>
  <c r="AG227" i="1"/>
  <c r="EW227" i="1"/>
  <c r="JA227" i="1"/>
  <c r="AA227" i="1"/>
  <c r="KK227" i="1"/>
  <c r="GM227" i="1"/>
  <c r="IC227" i="1"/>
  <c r="GG227" i="1"/>
  <c r="LO227" i="1"/>
  <c r="DY227" i="1"/>
  <c r="EQ227" i="1"/>
  <c r="CO227" i="1"/>
  <c r="JG227" i="1"/>
  <c r="AM227" i="1"/>
  <c r="FI227" i="1"/>
  <c r="FO227" i="1"/>
  <c r="IU227" i="1"/>
  <c r="DA227" i="1"/>
  <c r="EK227" i="1"/>
  <c r="CI227" i="1"/>
  <c r="JM227" i="1"/>
  <c r="I227" i="1"/>
  <c r="BE227" i="1"/>
  <c r="CC227" i="1"/>
  <c r="DS227" i="1"/>
  <c r="BW227" i="1"/>
  <c r="DG227" i="1"/>
  <c r="EE227" i="1"/>
  <c r="KW227" i="1"/>
  <c r="FU227" i="1"/>
  <c r="BK227" i="1"/>
  <c r="IO227" i="1"/>
  <c r="GS227" i="1"/>
  <c r="O227" i="1"/>
  <c r="HW227" i="1"/>
  <c r="CU227" i="1"/>
  <c r="FC227" i="1"/>
  <c r="GA227" i="1"/>
  <c r="U227" i="1"/>
  <c r="LI227" i="1"/>
  <c r="II227" i="1"/>
  <c r="BQ227" i="1"/>
  <c r="JY227" i="1"/>
  <c r="DM227" i="1"/>
  <c r="HM211" i="1"/>
  <c r="HL211" i="1"/>
  <c r="HK265" i="1"/>
  <c r="HM264" i="1" s="1"/>
  <c r="LV313" i="1"/>
  <c r="AS313" i="1"/>
  <c r="JM313" i="1"/>
  <c r="DY313" i="1"/>
  <c r="O313" i="1"/>
  <c r="FC313" i="1"/>
  <c r="IO313" i="1"/>
  <c r="BQ313" i="1"/>
  <c r="EW313" i="1"/>
  <c r="FU313" i="1"/>
  <c r="AY313" i="1"/>
  <c r="CC313" i="1"/>
  <c r="LO313" i="1"/>
  <c r="U313" i="1"/>
  <c r="AM313" i="1"/>
  <c r="FI313" i="1"/>
  <c r="KK313" i="1"/>
  <c r="KW313" i="1"/>
  <c r="LC313" i="1"/>
  <c r="FO313" i="1"/>
  <c r="I313" i="1"/>
  <c r="CI313" i="1"/>
  <c r="DA313" i="1"/>
  <c r="CO313" i="1"/>
  <c r="EE313" i="1"/>
  <c r="BK313" i="1"/>
  <c r="IU313" i="1"/>
  <c r="II313" i="1"/>
  <c r="LI313" i="1"/>
  <c r="DS313" i="1"/>
  <c r="GS313" i="1"/>
  <c r="GG313" i="1"/>
  <c r="DG313" i="1"/>
  <c r="EQ313" i="1"/>
  <c r="GM313" i="1"/>
  <c r="BE313" i="1"/>
  <c r="IC313" i="1"/>
  <c r="KQ313" i="1"/>
  <c r="JG313" i="1"/>
  <c r="AA313" i="1"/>
  <c r="HW313" i="1"/>
  <c r="BW313" i="1"/>
  <c r="GA313" i="1"/>
  <c r="CU313" i="1"/>
  <c r="AG313" i="1"/>
  <c r="EK313" i="1"/>
  <c r="JY313" i="1"/>
  <c r="DM313" i="1"/>
  <c r="JA313" i="1"/>
  <c r="AS339" i="1"/>
  <c r="LV339" i="1"/>
  <c r="CU339" i="1"/>
  <c r="LO339" i="1"/>
  <c r="BW339" i="1"/>
  <c r="DA339" i="1"/>
  <c r="CO339" i="1"/>
  <c r="II339" i="1"/>
  <c r="KW339" i="1"/>
  <c r="BQ339" i="1"/>
  <c r="KK339" i="1"/>
  <c r="JG339" i="1"/>
  <c r="IC339" i="1"/>
  <c r="FI339" i="1"/>
  <c r="LI339" i="1"/>
  <c r="LC339" i="1"/>
  <c r="U339" i="1"/>
  <c r="O339" i="1"/>
  <c r="GM339" i="1"/>
  <c r="FO339" i="1"/>
  <c r="GA339" i="1"/>
  <c r="DS339" i="1"/>
  <c r="BE339" i="1"/>
  <c r="AG339" i="1"/>
  <c r="AM339" i="1"/>
  <c r="CC339" i="1"/>
  <c r="GG339" i="1"/>
  <c r="BK339" i="1"/>
  <c r="HW339" i="1"/>
  <c r="DG339" i="1"/>
  <c r="AY339" i="1"/>
  <c r="I339" i="1"/>
  <c r="EQ339" i="1"/>
  <c r="DY339" i="1"/>
  <c r="EE339" i="1"/>
  <c r="FC339" i="1"/>
  <c r="JM339" i="1"/>
  <c r="CI339" i="1"/>
  <c r="IO339" i="1"/>
  <c r="FU339" i="1"/>
  <c r="IU339" i="1"/>
  <c r="AA339" i="1"/>
  <c r="EW339" i="1"/>
  <c r="KQ339" i="1"/>
  <c r="EK339" i="1"/>
  <c r="GS339" i="1"/>
  <c r="DM339" i="1"/>
  <c r="JA339" i="1"/>
  <c r="JY339" i="1"/>
  <c r="HK82" i="1"/>
  <c r="HK262" i="1"/>
  <c r="HL261" i="1" s="1"/>
  <c r="LV40" i="1"/>
  <c r="AS40" i="1"/>
  <c r="EE40" i="1"/>
  <c r="DG40" i="1"/>
  <c r="BK40" i="1"/>
  <c r="AM40" i="1"/>
  <c r="II40" i="1"/>
  <c r="FC40" i="1"/>
  <c r="AG40" i="1"/>
  <c r="LI40" i="1"/>
  <c r="FU40" i="1"/>
  <c r="I40" i="1"/>
  <c r="BW40" i="1"/>
  <c r="GS40" i="1"/>
  <c r="DA40" i="1"/>
  <c r="CI40" i="1"/>
  <c r="DS40" i="1"/>
  <c r="IC40" i="1"/>
  <c r="GG40" i="1"/>
  <c r="JM40" i="1"/>
  <c r="AY40" i="1"/>
  <c r="HW40" i="1"/>
  <c r="CC40" i="1"/>
  <c r="KW40" i="1"/>
  <c r="IU40" i="1"/>
  <c r="O40" i="1"/>
  <c r="KK40" i="1"/>
  <c r="BE40" i="1"/>
  <c r="GA40" i="1"/>
  <c r="GC39" i="1" s="1"/>
  <c r="DY40" i="1"/>
  <c r="EQ40" i="1"/>
  <c r="EW40" i="1"/>
  <c r="KQ40" i="1"/>
  <c r="AA40" i="1"/>
  <c r="IO40" i="1"/>
  <c r="U40" i="1"/>
  <c r="CO40" i="1"/>
  <c r="JG40" i="1"/>
  <c r="CU40" i="1"/>
  <c r="LO40" i="1"/>
  <c r="FO40" i="1"/>
  <c r="GM40" i="1"/>
  <c r="BQ40" i="1"/>
  <c r="EK40" i="1"/>
  <c r="LC40" i="1"/>
  <c r="JA40" i="1"/>
  <c r="DM40" i="1"/>
  <c r="FI40" i="1"/>
  <c r="JY40" i="1"/>
  <c r="AS142" i="1"/>
  <c r="LV142" i="1"/>
  <c r="DS142" i="1"/>
  <c r="CO142" i="1"/>
  <c r="KQ142" i="1"/>
  <c r="GG142" i="1"/>
  <c r="CC142" i="1"/>
  <c r="AG142" i="1"/>
  <c r="AM142" i="1"/>
  <c r="DG142" i="1"/>
  <c r="BW142" i="1"/>
  <c r="GA142" i="1"/>
  <c r="AA142" i="1"/>
  <c r="AY142" i="1"/>
  <c r="IU142" i="1"/>
  <c r="GM142" i="1"/>
  <c r="KK142" i="1"/>
  <c r="DY142" i="1"/>
  <c r="HW142" i="1"/>
  <c r="U142" i="1"/>
  <c r="IC142" i="1"/>
  <c r="BK142" i="1"/>
  <c r="I142" i="1"/>
  <c r="EQ142" i="1"/>
  <c r="CI142" i="1"/>
  <c r="FC142" i="1"/>
  <c r="BE142" i="1"/>
  <c r="BQ142" i="1"/>
  <c r="DA142" i="1"/>
  <c r="GS142" i="1"/>
  <c r="LO142" i="1"/>
  <c r="JM142" i="1"/>
  <c r="LI142" i="1"/>
  <c r="FU142" i="1"/>
  <c r="KW142" i="1"/>
  <c r="O142" i="1"/>
  <c r="JG142" i="1"/>
  <c r="IO142" i="1"/>
  <c r="EW142" i="1"/>
  <c r="II142" i="1"/>
  <c r="EE142" i="1"/>
  <c r="CU142" i="1"/>
  <c r="FI142" i="1"/>
  <c r="JA142" i="1"/>
  <c r="JY142" i="1"/>
  <c r="LC142" i="1"/>
  <c r="EK142" i="1"/>
  <c r="FO142" i="1"/>
  <c r="DM142" i="1"/>
  <c r="LV122" i="1"/>
  <c r="AS122" i="1"/>
  <c r="EK122" i="1"/>
  <c r="GM122" i="1"/>
  <c r="I122" i="1"/>
  <c r="II122" i="1"/>
  <c r="EQ122" i="1"/>
  <c r="AY122" i="1"/>
  <c r="CC122" i="1"/>
  <c r="DY122" i="1"/>
  <c r="LC122" i="1"/>
  <c r="AA122" i="1"/>
  <c r="GS122" i="1"/>
  <c r="BW122" i="1"/>
  <c r="IO122" i="1"/>
  <c r="BK122" i="1"/>
  <c r="FI122" i="1"/>
  <c r="AG122" i="1"/>
  <c r="KW122" i="1"/>
  <c r="IU122" i="1"/>
  <c r="EE122" i="1"/>
  <c r="DG122" i="1"/>
  <c r="GG122" i="1"/>
  <c r="FU122" i="1"/>
  <c r="LI122" i="1"/>
  <c r="LO122" i="1"/>
  <c r="U122" i="1"/>
  <c r="FO122" i="1"/>
  <c r="FC122" i="1"/>
  <c r="CU122" i="1"/>
  <c r="JM122" i="1"/>
  <c r="KQ122" i="1"/>
  <c r="DA122" i="1"/>
  <c r="KK122" i="1"/>
  <c r="O122" i="1"/>
  <c r="IC122" i="1"/>
  <c r="AM122" i="1"/>
  <c r="BQ122" i="1"/>
  <c r="BE122" i="1"/>
  <c r="JG122" i="1"/>
  <c r="CO122" i="1"/>
  <c r="DS122" i="1"/>
  <c r="CI122" i="1"/>
  <c r="EW122" i="1"/>
  <c r="GA122" i="1"/>
  <c r="JA122" i="1"/>
  <c r="DM122" i="1"/>
  <c r="JY122" i="1"/>
  <c r="AS203" i="1"/>
  <c r="LV203" i="1"/>
  <c r="BK203" i="1"/>
  <c r="FU203" i="1"/>
  <c r="FI203" i="1"/>
  <c r="AG203" i="1"/>
  <c r="BE203" i="1"/>
  <c r="LI203" i="1"/>
  <c r="DM203" i="1"/>
  <c r="IU203" i="1"/>
  <c r="GS203" i="1"/>
  <c r="AY203" i="1"/>
  <c r="EE203" i="1"/>
  <c r="I203" i="1"/>
  <c r="EQ203" i="1"/>
  <c r="BQ203" i="1"/>
  <c r="DY203" i="1"/>
  <c r="IO203" i="1"/>
  <c r="LO203" i="1"/>
  <c r="AM203" i="1"/>
  <c r="HW203" i="1"/>
  <c r="DS203" i="1"/>
  <c r="GG203" i="1"/>
  <c r="DG203" i="1"/>
  <c r="II203" i="1"/>
  <c r="KQ203" i="1"/>
  <c r="O203" i="1"/>
  <c r="DA203" i="1"/>
  <c r="AA203" i="1"/>
  <c r="GA203" i="1"/>
  <c r="CU203" i="1"/>
  <c r="EW203" i="1"/>
  <c r="CO203" i="1"/>
  <c r="CI203" i="1"/>
  <c r="KK203" i="1"/>
  <c r="JM203" i="1"/>
  <c r="CC203" i="1"/>
  <c r="BW203" i="1"/>
  <c r="U203" i="1"/>
  <c r="KW203" i="1"/>
  <c r="FC203" i="1"/>
  <c r="JG203" i="1"/>
  <c r="JY203" i="1"/>
  <c r="LC203" i="1"/>
  <c r="GM203" i="1"/>
  <c r="JA203" i="1"/>
  <c r="IC203" i="1"/>
  <c r="EK203" i="1"/>
  <c r="FO203" i="1"/>
  <c r="LV270" i="1"/>
  <c r="AS270" i="1"/>
  <c r="FC270" i="1"/>
  <c r="EQ270" i="1"/>
  <c r="BQ270" i="1"/>
  <c r="AM270" i="1"/>
  <c r="I270" i="1"/>
  <c r="AA270" i="1"/>
  <c r="GS270" i="1"/>
  <c r="FU270" i="1"/>
  <c r="JG270" i="1"/>
  <c r="BW270" i="1"/>
  <c r="AG270" i="1"/>
  <c r="GM270" i="1"/>
  <c r="AY270" i="1"/>
  <c r="BK270" i="1"/>
  <c r="GG270" i="1"/>
  <c r="KQ270" i="1"/>
  <c r="FO270" i="1"/>
  <c r="GA270" i="1"/>
  <c r="KW270" i="1"/>
  <c r="BE270" i="1"/>
  <c r="EE270" i="1"/>
  <c r="JA270" i="1"/>
  <c r="EK270" i="1"/>
  <c r="CU270" i="1"/>
  <c r="CO270" i="1"/>
  <c r="DA270" i="1"/>
  <c r="IU270" i="1"/>
  <c r="IC270" i="1"/>
  <c r="DS270" i="1"/>
  <c r="EW270" i="1"/>
  <c r="CI270" i="1"/>
  <c r="JM270" i="1"/>
  <c r="IO270" i="1"/>
  <c r="LC270" i="1"/>
  <c r="II270" i="1"/>
  <c r="KK270" i="1"/>
  <c r="FI270" i="1"/>
  <c r="HW270" i="1"/>
  <c r="CC270" i="1"/>
  <c r="LI270" i="1"/>
  <c r="LO270" i="1"/>
  <c r="U270" i="1"/>
  <c r="DY270" i="1"/>
  <c r="DG270" i="1"/>
  <c r="O270" i="1"/>
  <c r="DM270" i="1"/>
  <c r="JY270" i="1"/>
  <c r="LV338" i="1"/>
  <c r="AS338" i="1"/>
  <c r="IU338" i="1"/>
  <c r="KW338" i="1"/>
  <c r="CU338" i="1"/>
  <c r="DS338" i="1"/>
  <c r="GS338" i="1"/>
  <c r="AA338" i="1"/>
  <c r="EE338" i="1"/>
  <c r="KQ338" i="1"/>
  <c r="DY338" i="1"/>
  <c r="EW338" i="1"/>
  <c r="KK338" i="1"/>
  <c r="EK338" i="1"/>
  <c r="CO338" i="1"/>
  <c r="CI338" i="1"/>
  <c r="LO338" i="1"/>
  <c r="BE338" i="1"/>
  <c r="U338" i="1"/>
  <c r="HW338" i="1"/>
  <c r="CC338" i="1"/>
  <c r="FU338" i="1"/>
  <c r="JG338" i="1"/>
  <c r="AG338" i="1"/>
  <c r="JM338" i="1"/>
  <c r="O338" i="1"/>
  <c r="DA338" i="1"/>
  <c r="DG338" i="1"/>
  <c r="I338" i="1"/>
  <c r="II338" i="1"/>
  <c r="BQ338" i="1"/>
  <c r="IC338" i="1"/>
  <c r="LC338" i="1"/>
  <c r="IO338" i="1"/>
  <c r="GG338" i="1"/>
  <c r="AM338" i="1"/>
  <c r="AY338" i="1"/>
  <c r="FO338" i="1"/>
  <c r="BK338" i="1"/>
  <c r="BW338" i="1"/>
  <c r="FC338" i="1"/>
  <c r="GA338" i="1"/>
  <c r="GM338" i="1"/>
  <c r="EQ338" i="1"/>
  <c r="LI338" i="1"/>
  <c r="FI338" i="1"/>
  <c r="JY338" i="1"/>
  <c r="JA338" i="1"/>
  <c r="DM338" i="1"/>
  <c r="LV214" i="1"/>
  <c r="AS214" i="1"/>
  <c r="FO214" i="1"/>
  <c r="BK214" i="1"/>
  <c r="EE214" i="1"/>
  <c r="LI214" i="1"/>
  <c r="U214" i="1"/>
  <c r="GG214" i="1"/>
  <c r="EW214" i="1"/>
  <c r="KW214" i="1"/>
  <c r="LC214" i="1"/>
  <c r="II214" i="1"/>
  <c r="FU214" i="1"/>
  <c r="IC214" i="1"/>
  <c r="BE214" i="1"/>
  <c r="IO214" i="1"/>
  <c r="EK214" i="1"/>
  <c r="EQ214" i="1"/>
  <c r="AY214" i="1"/>
  <c r="DY214" i="1"/>
  <c r="GM214" i="1"/>
  <c r="BW214" i="1"/>
  <c r="O214" i="1"/>
  <c r="JM214" i="1"/>
  <c r="GA214" i="1"/>
  <c r="KQ214" i="1"/>
  <c r="JG214" i="1"/>
  <c r="FI214" i="1"/>
  <c r="CC214" i="1"/>
  <c r="BQ214" i="1"/>
  <c r="DA214" i="1"/>
  <c r="DG214" i="1"/>
  <c r="KK214" i="1"/>
  <c r="DS214" i="1"/>
  <c r="GS214" i="1"/>
  <c r="CI214" i="1"/>
  <c r="LO214" i="1"/>
  <c r="I214" i="1"/>
  <c r="CO214" i="1"/>
  <c r="CU214" i="1"/>
  <c r="IU214" i="1"/>
  <c r="AA214" i="1"/>
  <c r="HW214" i="1"/>
  <c r="FC214" i="1"/>
  <c r="AG214" i="1"/>
  <c r="AM214" i="1"/>
  <c r="JA214" i="1"/>
  <c r="JY214" i="1"/>
  <c r="DM214" i="1"/>
  <c r="AS273" i="1"/>
  <c r="LV273" i="1"/>
  <c r="DA273" i="1"/>
  <c r="IO273" i="1"/>
  <c r="EW273" i="1"/>
  <c r="CU273" i="1"/>
  <c r="IC273" i="1"/>
  <c r="KW273" i="1"/>
  <c r="GA273" i="1"/>
  <c r="O273" i="1"/>
  <c r="KK273" i="1"/>
  <c r="BQ273" i="1"/>
  <c r="I273" i="1"/>
  <c r="GG273" i="1"/>
  <c r="AA273" i="1"/>
  <c r="CI273" i="1"/>
  <c r="BE273" i="1"/>
  <c r="HW273" i="1"/>
  <c r="FU273" i="1"/>
  <c r="AG273" i="1"/>
  <c r="BK273" i="1"/>
  <c r="FC273" i="1"/>
  <c r="JM273" i="1"/>
  <c r="EE273" i="1"/>
  <c r="JG273" i="1"/>
  <c r="II273" i="1"/>
  <c r="EQ273" i="1"/>
  <c r="AY273" i="1"/>
  <c r="DY273" i="1"/>
  <c r="LO273" i="1"/>
  <c r="GS273" i="1"/>
  <c r="FI273" i="1"/>
  <c r="U273" i="1"/>
  <c r="LI273" i="1"/>
  <c r="JA273" i="1"/>
  <c r="LC273" i="1"/>
  <c r="CO273" i="1"/>
  <c r="DG273" i="1"/>
  <c r="KQ273" i="1"/>
  <c r="CC273" i="1"/>
  <c r="IU273" i="1"/>
  <c r="DS273" i="1"/>
  <c r="AM273" i="1"/>
  <c r="BW273" i="1"/>
  <c r="EK273" i="1"/>
  <c r="DM273" i="1"/>
  <c r="GM273" i="1"/>
  <c r="FO273" i="1"/>
  <c r="JY273" i="1"/>
  <c r="AS331" i="1"/>
  <c r="LV331" i="1"/>
  <c r="IO331" i="1"/>
  <c r="DS331" i="1"/>
  <c r="EW331" i="1"/>
  <c r="KW331" i="1"/>
  <c r="DY331" i="1"/>
  <c r="FO331" i="1"/>
  <c r="CO331" i="1"/>
  <c r="AY331" i="1"/>
  <c r="I331" i="1"/>
  <c r="JM331" i="1"/>
  <c r="GM331" i="1"/>
  <c r="CI331" i="1"/>
  <c r="AA331" i="1"/>
  <c r="AG331" i="1"/>
  <c r="BK331" i="1"/>
  <c r="LC331" i="1"/>
  <c r="BE331" i="1"/>
  <c r="BQ331" i="1"/>
  <c r="BW331" i="1"/>
  <c r="HW331" i="1"/>
  <c r="II331" i="1"/>
  <c r="JG331" i="1"/>
  <c r="DA331" i="1"/>
  <c r="KQ331" i="1"/>
  <c r="CC331" i="1"/>
  <c r="GA331" i="1"/>
  <c r="CU331" i="1"/>
  <c r="FI331" i="1"/>
  <c r="GS331" i="1"/>
  <c r="LO331" i="1"/>
  <c r="IU331" i="1"/>
  <c r="EE331" i="1"/>
  <c r="DG331" i="1"/>
  <c r="KK331" i="1"/>
  <c r="FU331" i="1"/>
  <c r="LI331" i="1"/>
  <c r="EQ331" i="1"/>
  <c r="U331" i="1"/>
  <c r="AM331" i="1"/>
  <c r="O331" i="1"/>
  <c r="FC331" i="1"/>
  <c r="GG331" i="1"/>
  <c r="EK331" i="1"/>
  <c r="DM331" i="1"/>
  <c r="IC331" i="1"/>
  <c r="JY331" i="1"/>
  <c r="JA331" i="1"/>
  <c r="LV118" i="1"/>
  <c r="AS118" i="1"/>
  <c r="GA118" i="1"/>
  <c r="O118" i="1"/>
  <c r="DY118" i="1"/>
  <c r="KK118" i="1"/>
  <c r="EE118" i="1"/>
  <c r="AY118" i="1"/>
  <c r="GS118" i="1"/>
  <c r="IC118" i="1"/>
  <c r="BQ118" i="1"/>
  <c r="DM118" i="1"/>
  <c r="CO118" i="1"/>
  <c r="DA118" i="1"/>
  <c r="DG118" i="1"/>
  <c r="GG118" i="1"/>
  <c r="JG118" i="1"/>
  <c r="FC118" i="1"/>
  <c r="CI118" i="1"/>
  <c r="CU118" i="1"/>
  <c r="EQ118" i="1"/>
  <c r="KQ118" i="1"/>
  <c r="IO118" i="1"/>
  <c r="EK118" i="1"/>
  <c r="LO118" i="1"/>
  <c r="U118" i="1"/>
  <c r="JM118" i="1"/>
  <c r="II118" i="1"/>
  <c r="AA118" i="1"/>
  <c r="BE118" i="1"/>
  <c r="HW118" i="1"/>
  <c r="I118" i="1"/>
  <c r="KW118" i="1"/>
  <c r="BW118" i="1"/>
  <c r="GM118" i="1"/>
  <c r="AG118" i="1"/>
  <c r="DS118" i="1"/>
  <c r="AM118" i="1"/>
  <c r="LI118" i="1"/>
  <c r="HW121" i="1"/>
  <c r="CC118" i="1"/>
  <c r="EW118" i="1"/>
  <c r="FU118" i="1"/>
  <c r="BK118" i="1"/>
  <c r="IU118" i="1"/>
  <c r="FO118" i="1"/>
  <c r="LC118" i="1"/>
  <c r="JY118" i="1"/>
  <c r="FI118" i="1"/>
  <c r="JA118" i="1"/>
  <c r="LV117" i="1"/>
  <c r="AS117" i="1"/>
  <c r="O117" i="1"/>
  <c r="DS117" i="1"/>
  <c r="KK117" i="1"/>
  <c r="AM117" i="1"/>
  <c r="JM117" i="1"/>
  <c r="DG117" i="1"/>
  <c r="GA117" i="1"/>
  <c r="LI117" i="1"/>
  <c r="CI117" i="1"/>
  <c r="KQ117" i="1"/>
  <c r="LC117" i="1"/>
  <c r="DY117" i="1"/>
  <c r="FU117" i="1"/>
  <c r="HW117" i="1"/>
  <c r="I117" i="1"/>
  <c r="CC117" i="1"/>
  <c r="BW117" i="1"/>
  <c r="IO117" i="1"/>
  <c r="IC117" i="1"/>
  <c r="AA117" i="1"/>
  <c r="II117" i="1"/>
  <c r="GS117" i="1"/>
  <c r="U117" i="1"/>
  <c r="GM117" i="1"/>
  <c r="EE117" i="1"/>
  <c r="LO117" i="1"/>
  <c r="FC117" i="1"/>
  <c r="DA117" i="1"/>
  <c r="BK117" i="1"/>
  <c r="AG117" i="1"/>
  <c r="AY117" i="1"/>
  <c r="IU117" i="1"/>
  <c r="GG117" i="1"/>
  <c r="JG117" i="1"/>
  <c r="BE117" i="1"/>
  <c r="EQ117" i="1"/>
  <c r="EW117" i="1"/>
  <c r="CU117" i="1"/>
  <c r="FO117" i="1"/>
  <c r="KW117" i="1"/>
  <c r="HW120" i="1"/>
  <c r="BQ117" i="1"/>
  <c r="FI117" i="1"/>
  <c r="DM117" i="1"/>
  <c r="EK117" i="1"/>
  <c r="JA117" i="1"/>
  <c r="CO117" i="1"/>
  <c r="JY117" i="1"/>
  <c r="HK215" i="1"/>
  <c r="HL214" i="1" s="1"/>
  <c r="HK272" i="1"/>
  <c r="AS318" i="1"/>
  <c r="LV318" i="1"/>
  <c r="KQ318" i="1"/>
  <c r="U318" i="1"/>
  <c r="FC318" i="1"/>
  <c r="KK318" i="1"/>
  <c r="FU318" i="1"/>
  <c r="AM318" i="1"/>
  <c r="HW318" i="1"/>
  <c r="EQ318" i="1"/>
  <c r="JM318" i="1"/>
  <c r="BW318" i="1"/>
  <c r="AG318" i="1"/>
  <c r="AY318" i="1"/>
  <c r="II318" i="1"/>
  <c r="DS318" i="1"/>
  <c r="GS318" i="1"/>
  <c r="CC318" i="1"/>
  <c r="BK318" i="1"/>
  <c r="GG318" i="1"/>
  <c r="LO318" i="1"/>
  <c r="I318" i="1"/>
  <c r="BE318" i="1"/>
  <c r="BQ318" i="1"/>
  <c r="JG318" i="1"/>
  <c r="DG318" i="1"/>
  <c r="LI318" i="1"/>
  <c r="AA318" i="1"/>
  <c r="DA318" i="1"/>
  <c r="FI318" i="1"/>
  <c r="GM318" i="1"/>
  <c r="IO318" i="1"/>
  <c r="GA318" i="1"/>
  <c r="CO318" i="1"/>
  <c r="IU318" i="1"/>
  <c r="KW318" i="1"/>
  <c r="DY318" i="1"/>
  <c r="O318" i="1"/>
  <c r="EW318" i="1"/>
  <c r="EE318" i="1"/>
  <c r="CU318" i="1"/>
  <c r="LC318" i="1"/>
  <c r="CI318" i="1"/>
  <c r="FO318" i="1"/>
  <c r="IC318" i="1"/>
  <c r="EK318" i="1"/>
  <c r="DM318" i="1"/>
  <c r="JY318" i="1"/>
  <c r="JA318" i="1"/>
  <c r="MJ58" i="1"/>
  <c r="MK269" i="1"/>
  <c r="MH269" i="1"/>
  <c r="MJ269" i="1"/>
  <c r="HQ124" i="1"/>
  <c r="HQ142" i="1"/>
  <c r="HS75" i="1"/>
  <c r="HR75" i="1"/>
  <c r="HQ227" i="1"/>
  <c r="HQ192" i="1"/>
  <c r="HS312" i="1"/>
  <c r="HR312" i="1"/>
  <c r="GO35" i="1"/>
  <c r="GN35" i="1"/>
  <c r="AS233" i="1"/>
  <c r="LV233" i="1"/>
  <c r="DS233" i="1"/>
  <c r="KQ233" i="1"/>
  <c r="CC233" i="1"/>
  <c r="DG233" i="1"/>
  <c r="HW233" i="1"/>
  <c r="FC233" i="1"/>
  <c r="IC233" i="1"/>
  <c r="CU233" i="1"/>
  <c r="FU233" i="1"/>
  <c r="BW233" i="1"/>
  <c r="KK233" i="1"/>
  <c r="O233" i="1"/>
  <c r="JM233" i="1"/>
  <c r="BK233" i="1"/>
  <c r="GS233" i="1"/>
  <c r="CI233" i="1"/>
  <c r="AY233" i="1"/>
  <c r="I233" i="1"/>
  <c r="GM233" i="1"/>
  <c r="LO233" i="1"/>
  <c r="LI233" i="1"/>
  <c r="CO233" i="1"/>
  <c r="JG233" i="1"/>
  <c r="U233" i="1"/>
  <c r="AM233" i="1"/>
  <c r="DA233" i="1"/>
  <c r="EE233" i="1"/>
  <c r="IO233" i="1"/>
  <c r="IU233" i="1"/>
  <c r="GG233" i="1"/>
  <c r="BQ233" i="1"/>
  <c r="II233" i="1"/>
  <c r="EQ233" i="1"/>
  <c r="EW233" i="1"/>
  <c r="BE233" i="1"/>
  <c r="DY233" i="1"/>
  <c r="GA233" i="1"/>
  <c r="FI233" i="1"/>
  <c r="FO233" i="1"/>
  <c r="AA233" i="1"/>
  <c r="KW233" i="1"/>
  <c r="AG233" i="1"/>
  <c r="DM233" i="1"/>
  <c r="EK233" i="1"/>
  <c r="LC233" i="1"/>
  <c r="JY233" i="1"/>
  <c r="JA233" i="1"/>
  <c r="AS209" i="1"/>
  <c r="LV209" i="1"/>
  <c r="BW209" i="1"/>
  <c r="LC209" i="1"/>
  <c r="FI209" i="1"/>
  <c r="FO209" i="1"/>
  <c r="KW209" i="1"/>
  <c r="EE209" i="1"/>
  <c r="I209" i="1"/>
  <c r="JG209" i="1"/>
  <c r="JM209" i="1"/>
  <c r="DA209" i="1"/>
  <c r="CU209" i="1"/>
  <c r="IU209" i="1"/>
  <c r="DG209" i="1"/>
  <c r="EQ209" i="1"/>
  <c r="DS209" i="1"/>
  <c r="EW209" i="1"/>
  <c r="IO209" i="1"/>
  <c r="CC209" i="1"/>
  <c r="GM209" i="1"/>
  <c r="GG209" i="1"/>
  <c r="II209" i="1"/>
  <c r="GA209" i="1"/>
  <c r="GS209" i="1"/>
  <c r="KK209" i="1"/>
  <c r="LO209" i="1"/>
  <c r="O209" i="1"/>
  <c r="IC209" i="1"/>
  <c r="CO209" i="1"/>
  <c r="U209" i="1"/>
  <c r="LI209" i="1"/>
  <c r="HW209" i="1"/>
  <c r="CI209" i="1"/>
  <c r="AY209" i="1"/>
  <c r="AA209" i="1"/>
  <c r="FU209" i="1"/>
  <c r="BE209" i="1"/>
  <c r="BQ209" i="1"/>
  <c r="AG209" i="1"/>
  <c r="FC209" i="1"/>
  <c r="BK209" i="1"/>
  <c r="KQ209" i="1"/>
  <c r="DY209" i="1"/>
  <c r="AM209" i="1"/>
  <c r="EK209" i="1"/>
  <c r="JY209" i="1"/>
  <c r="DM209" i="1"/>
  <c r="JA209" i="1"/>
  <c r="AS152" i="1"/>
  <c r="LV152" i="1"/>
  <c r="FI152" i="1"/>
  <c r="FC152" i="1"/>
  <c r="U152" i="1"/>
  <c r="AY152" i="1"/>
  <c r="AM152" i="1"/>
  <c r="JG152" i="1"/>
  <c r="I152" i="1"/>
  <c r="DM152" i="1"/>
  <c r="DY152" i="1"/>
  <c r="DA152" i="1"/>
  <c r="O152" i="1"/>
  <c r="KW152" i="1"/>
  <c r="II152" i="1"/>
  <c r="JM152" i="1"/>
  <c r="GG152" i="1"/>
  <c r="KK152" i="1"/>
  <c r="LC152" i="1"/>
  <c r="CC152" i="1"/>
  <c r="LI152" i="1"/>
  <c r="BW152" i="1"/>
  <c r="HW152" i="1"/>
  <c r="EW152" i="1"/>
  <c r="AG152" i="1"/>
  <c r="IO152" i="1"/>
  <c r="GA152" i="1"/>
  <c r="CO152" i="1"/>
  <c r="BE152" i="1"/>
  <c r="AA152" i="1"/>
  <c r="BK152" i="1"/>
  <c r="EE152" i="1"/>
  <c r="BQ152" i="1"/>
  <c r="EQ152" i="1"/>
  <c r="CI152" i="1"/>
  <c r="DG152" i="1"/>
  <c r="IU152" i="1"/>
  <c r="LO152" i="1"/>
  <c r="KQ152" i="1"/>
  <c r="FU152" i="1"/>
  <c r="GS152" i="1"/>
  <c r="DS152" i="1"/>
  <c r="CU152" i="1"/>
  <c r="IC152" i="1"/>
  <c r="JY152" i="1"/>
  <c r="EK152" i="1"/>
  <c r="FO152" i="1"/>
  <c r="JA152" i="1"/>
  <c r="GM152" i="1"/>
  <c r="AS107" i="1"/>
  <c r="LV107" i="1"/>
  <c r="FI107" i="1"/>
  <c r="U107" i="1"/>
  <c r="IU107" i="1"/>
  <c r="DG107" i="1"/>
  <c r="DM107" i="1"/>
  <c r="EQ107" i="1"/>
  <c r="FU107" i="1"/>
  <c r="BE107" i="1"/>
  <c r="LO107" i="1"/>
  <c r="LI107" i="1"/>
  <c r="GM107" i="1"/>
  <c r="BW107" i="1"/>
  <c r="BQ107" i="1"/>
  <c r="HW107" i="1"/>
  <c r="CI107" i="1"/>
  <c r="O107" i="1"/>
  <c r="CO107" i="1"/>
  <c r="KQ107" i="1"/>
  <c r="DY107" i="1"/>
  <c r="AG107" i="1"/>
  <c r="KK107" i="1"/>
  <c r="FO107" i="1"/>
  <c r="AY107" i="1"/>
  <c r="IC107" i="1"/>
  <c r="KW107" i="1"/>
  <c r="GS107" i="1"/>
  <c r="GG107" i="1"/>
  <c r="CC107" i="1"/>
  <c r="LC107" i="1"/>
  <c r="GA107" i="1"/>
  <c r="BK107" i="1"/>
  <c r="JA107" i="1"/>
  <c r="JM107" i="1"/>
  <c r="DA107" i="1"/>
  <c r="AA107" i="1"/>
  <c r="AM107" i="1"/>
  <c r="JG107" i="1"/>
  <c r="DS107" i="1"/>
  <c r="I107" i="1"/>
  <c r="EE107" i="1"/>
  <c r="FC107" i="1"/>
  <c r="IO107" i="1"/>
  <c r="EW107" i="1"/>
  <c r="CU107" i="1"/>
  <c r="II107" i="1"/>
  <c r="EK107" i="1"/>
  <c r="JY107" i="1"/>
  <c r="AS77" i="1"/>
  <c r="LV77" i="1"/>
  <c r="GM77" i="1"/>
  <c r="O77" i="1"/>
  <c r="AG77" i="1"/>
  <c r="EW77" i="1"/>
  <c r="II77" i="1"/>
  <c r="HW77" i="1"/>
  <c r="CI77" i="1"/>
  <c r="DS77" i="1"/>
  <c r="IC77" i="1"/>
  <c r="CO77" i="1"/>
  <c r="FO77" i="1"/>
  <c r="GA77" i="1"/>
  <c r="BK77" i="1"/>
  <c r="U77" i="1"/>
  <c r="IO77" i="1"/>
  <c r="CC77" i="1"/>
  <c r="JG77" i="1"/>
  <c r="LC77" i="1"/>
  <c r="AY77" i="1"/>
  <c r="IU77" i="1"/>
  <c r="LI77" i="1"/>
  <c r="BW77" i="1"/>
  <c r="GG77" i="1"/>
  <c r="BQ77" i="1"/>
  <c r="LO77" i="1"/>
  <c r="FC77" i="1"/>
  <c r="CU77" i="1"/>
  <c r="KW77" i="1"/>
  <c r="EE77" i="1"/>
  <c r="GS77" i="1"/>
  <c r="FU77" i="1"/>
  <c r="BE77" i="1"/>
  <c r="I77" i="1"/>
  <c r="FI77" i="1"/>
  <c r="KK77" i="1"/>
  <c r="DG77" i="1"/>
  <c r="AM77" i="1"/>
  <c r="JM77" i="1"/>
  <c r="DY77" i="1"/>
  <c r="DA77" i="1"/>
  <c r="KQ77" i="1"/>
  <c r="AA77" i="1"/>
  <c r="EQ77" i="1"/>
  <c r="JY77" i="1"/>
  <c r="EK77" i="1"/>
  <c r="JA77" i="1"/>
  <c r="DM77" i="1"/>
  <c r="HM102" i="1"/>
  <c r="HL102" i="1"/>
  <c r="HK72" i="1"/>
  <c r="LV141" i="1"/>
  <c r="AS141" i="1"/>
  <c r="GA141" i="1"/>
  <c r="CC141" i="1"/>
  <c r="EQ141" i="1"/>
  <c r="AM141" i="1"/>
  <c r="IU141" i="1"/>
  <c r="DA141" i="1"/>
  <c r="BW141" i="1"/>
  <c r="KW141" i="1"/>
  <c r="EW141" i="1"/>
  <c r="LI141" i="1"/>
  <c r="EE141" i="1"/>
  <c r="JM141" i="1"/>
  <c r="FC141" i="1"/>
  <c r="CU141" i="1"/>
  <c r="HW141" i="1"/>
  <c r="FU141" i="1"/>
  <c r="AA141" i="1"/>
  <c r="DG141" i="1"/>
  <c r="LO141" i="1"/>
  <c r="AY141" i="1"/>
  <c r="I141" i="1"/>
  <c r="KK141" i="1"/>
  <c r="DS141" i="1"/>
  <c r="GM141" i="1"/>
  <c r="U141" i="1"/>
  <c r="KQ141" i="1"/>
  <c r="CI141" i="1"/>
  <c r="CO141" i="1"/>
  <c r="FO141" i="1"/>
  <c r="BE141" i="1"/>
  <c r="IO141" i="1"/>
  <c r="LC141" i="1"/>
  <c r="DM141" i="1"/>
  <c r="JG141" i="1"/>
  <c r="BK141" i="1"/>
  <c r="FI141" i="1"/>
  <c r="DY141" i="1"/>
  <c r="II141" i="1"/>
  <c r="IC141" i="1"/>
  <c r="O141" i="1"/>
  <c r="JA141" i="1"/>
  <c r="BQ141" i="1"/>
  <c r="EK141" i="1"/>
  <c r="GS141" i="1"/>
  <c r="AG141" i="1"/>
  <c r="GG141" i="1"/>
  <c r="JY141" i="1"/>
  <c r="HK185" i="1"/>
  <c r="HL184" i="1" s="1"/>
  <c r="HK164" i="1"/>
  <c r="HM163" i="1" s="1"/>
  <c r="HK224" i="1"/>
  <c r="HK229" i="1"/>
  <c r="HK276" i="1"/>
  <c r="HK294" i="1"/>
  <c r="HK316" i="1"/>
  <c r="HM314" i="1" s="1"/>
  <c r="LV42" i="1"/>
  <c r="LI42" i="1"/>
  <c r="AS42" i="1"/>
  <c r="EQ42" i="1"/>
  <c r="FI42" i="1"/>
  <c r="GS42" i="1"/>
  <c r="KW42" i="1"/>
  <c r="DY42" i="1"/>
  <c r="EE42" i="1"/>
  <c r="FC42" i="1"/>
  <c r="AM42" i="1"/>
  <c r="CC42" i="1"/>
  <c r="U42" i="1"/>
  <c r="CI42" i="1"/>
  <c r="BK42" i="1"/>
  <c r="EK42" i="1"/>
  <c r="IO42" i="1"/>
  <c r="DG42" i="1"/>
  <c r="IU42" i="1"/>
  <c r="CO42" i="1"/>
  <c r="EW42" i="1"/>
  <c r="LO42" i="1"/>
  <c r="II42" i="1"/>
  <c r="FU42" i="1"/>
  <c r="KQ42" i="1"/>
  <c r="GA42" i="1"/>
  <c r="KK42" i="1"/>
  <c r="O42" i="1"/>
  <c r="HW42" i="1"/>
  <c r="AY42" i="1"/>
  <c r="LC42" i="1"/>
  <c r="JM42" i="1"/>
  <c r="CU42" i="1"/>
  <c r="AA42" i="1"/>
  <c r="BW42" i="1"/>
  <c r="BE42" i="1"/>
  <c r="I42" i="1"/>
  <c r="DS42" i="1"/>
  <c r="JG42" i="1"/>
  <c r="GG42" i="1"/>
  <c r="DA42" i="1"/>
  <c r="AG42" i="1"/>
  <c r="FO42" i="1"/>
  <c r="BQ42" i="1"/>
  <c r="GM42" i="1"/>
  <c r="JA42" i="1"/>
  <c r="IC42" i="1"/>
  <c r="DM42" i="1"/>
  <c r="JY42" i="1"/>
  <c r="LV194" i="1"/>
  <c r="AS194" i="1"/>
  <c r="KK194" i="1"/>
  <c r="KW194" i="1"/>
  <c r="BW194" i="1"/>
  <c r="EQ194" i="1"/>
  <c r="FU194" i="1"/>
  <c r="IC194" i="1"/>
  <c r="DM194" i="1"/>
  <c r="AM194" i="1"/>
  <c r="FI194" i="1"/>
  <c r="BK194" i="1"/>
  <c r="LC194" i="1"/>
  <c r="EW194" i="1"/>
  <c r="EK194" i="1"/>
  <c r="EE194" i="1"/>
  <c r="GS194" i="1"/>
  <c r="IO194" i="1"/>
  <c r="KQ194" i="1"/>
  <c r="DY194" i="1"/>
  <c r="JM194" i="1"/>
  <c r="DA194" i="1"/>
  <c r="BQ194" i="1"/>
  <c r="I194" i="1"/>
  <c r="CO194" i="1"/>
  <c r="FO194" i="1"/>
  <c r="CC194" i="1"/>
  <c r="FC194" i="1"/>
  <c r="U194" i="1"/>
  <c r="AG194" i="1"/>
  <c r="DS194" i="1"/>
  <c r="LO194" i="1"/>
  <c r="GG194" i="1"/>
  <c r="DG194" i="1"/>
  <c r="CI194" i="1"/>
  <c r="GM194" i="1"/>
  <c r="BE194" i="1"/>
  <c r="JG194" i="1"/>
  <c r="GA194" i="1"/>
  <c r="O194" i="1"/>
  <c r="CU194" i="1"/>
  <c r="LI194" i="1"/>
  <c r="IU194" i="1"/>
  <c r="II194" i="1"/>
  <c r="AA194" i="1"/>
  <c r="HW194" i="1"/>
  <c r="AY194" i="1"/>
  <c r="JY194" i="1"/>
  <c r="JA194" i="1"/>
  <c r="HK95" i="1"/>
  <c r="HK47" i="1"/>
  <c r="HK149" i="1"/>
  <c r="HK159" i="1"/>
  <c r="HK205" i="1"/>
  <c r="HK281" i="1"/>
  <c r="HK90" i="1"/>
  <c r="HK226" i="1"/>
  <c r="LV321" i="1"/>
  <c r="AS321" i="1"/>
  <c r="O321" i="1"/>
  <c r="FI321" i="1"/>
  <c r="FO321" i="1"/>
  <c r="AY321" i="1"/>
  <c r="DY321" i="1"/>
  <c r="EQ321" i="1"/>
  <c r="JM321" i="1"/>
  <c r="EE321" i="1"/>
  <c r="IC321" i="1"/>
  <c r="DG321" i="1"/>
  <c r="KW321" i="1"/>
  <c r="LI321" i="1"/>
  <c r="BK321" i="1"/>
  <c r="LO321" i="1"/>
  <c r="AA321" i="1"/>
  <c r="DA321" i="1"/>
  <c r="IO321" i="1"/>
  <c r="GM321" i="1"/>
  <c r="CU321" i="1"/>
  <c r="BQ321" i="1"/>
  <c r="LC321" i="1"/>
  <c r="II321" i="1"/>
  <c r="DS321" i="1"/>
  <c r="EK321" i="1"/>
  <c r="KQ321" i="1"/>
  <c r="FU321" i="1"/>
  <c r="GA321" i="1"/>
  <c r="EW321" i="1"/>
  <c r="I321" i="1"/>
  <c r="CC321" i="1"/>
  <c r="GG321" i="1"/>
  <c r="IU321" i="1"/>
  <c r="GS321" i="1"/>
  <c r="CO321" i="1"/>
  <c r="FC321" i="1"/>
  <c r="BE321" i="1"/>
  <c r="CI321" i="1"/>
  <c r="KK321" i="1"/>
  <c r="AG321" i="1"/>
  <c r="AM321" i="1"/>
  <c r="BW321" i="1"/>
  <c r="HW321" i="1"/>
  <c r="U321" i="1"/>
  <c r="JG321" i="1"/>
  <c r="DM321" i="1"/>
  <c r="JA321" i="1"/>
  <c r="JY321" i="1"/>
  <c r="LV116" i="1"/>
  <c r="AS116" i="1"/>
  <c r="AG116" i="1"/>
  <c r="IU116" i="1"/>
  <c r="GS116" i="1"/>
  <c r="CO116" i="1"/>
  <c r="CI116" i="1"/>
  <c r="EW116" i="1"/>
  <c r="KW116" i="1"/>
  <c r="DA116" i="1"/>
  <c r="AM116" i="1"/>
  <c r="FU116" i="1"/>
  <c r="LI116" i="1"/>
  <c r="DY116" i="1"/>
  <c r="KQ116" i="1"/>
  <c r="I116" i="1"/>
  <c r="GG116" i="1"/>
  <c r="EE116" i="1"/>
  <c r="JM116" i="1"/>
  <c r="GA116" i="1"/>
  <c r="U116" i="1"/>
  <c r="BE116" i="1"/>
  <c r="EQ116" i="1"/>
  <c r="FC116" i="1"/>
  <c r="AA116" i="1"/>
  <c r="O116" i="1"/>
  <c r="IO116" i="1"/>
  <c r="BK116" i="1"/>
  <c r="II116" i="1"/>
  <c r="HW116" i="1"/>
  <c r="DS116" i="1"/>
  <c r="AY116" i="1"/>
  <c r="DG116" i="1"/>
  <c r="CU116" i="1"/>
  <c r="LO116" i="1"/>
  <c r="JG116" i="1"/>
  <c r="CC116" i="1"/>
  <c r="KK116" i="1"/>
  <c r="BW116" i="1"/>
  <c r="JA116" i="1"/>
  <c r="LC116" i="1"/>
  <c r="JY116" i="1"/>
  <c r="FI116" i="1"/>
  <c r="FO116" i="1"/>
  <c r="EK116" i="1"/>
  <c r="GM116" i="1"/>
  <c r="DM116" i="1"/>
  <c r="IC116" i="1"/>
  <c r="BQ116" i="1"/>
  <c r="LV52" i="1"/>
  <c r="GA52" i="1"/>
  <c r="AS52" i="1"/>
  <c r="CU52" i="1"/>
  <c r="KK52" i="1"/>
  <c r="GS52" i="1"/>
  <c r="CO52" i="1"/>
  <c r="HW52" i="1"/>
  <c r="DG52" i="1"/>
  <c r="EE52" i="1"/>
  <c r="KQ52" i="1"/>
  <c r="KW52" i="1"/>
  <c r="EQ52" i="1"/>
  <c r="BE52" i="1"/>
  <c r="II52" i="1"/>
  <c r="IU52" i="1"/>
  <c r="BW52" i="1"/>
  <c r="EK52" i="1"/>
  <c r="JM52" i="1"/>
  <c r="AY52" i="1"/>
  <c r="AA52" i="1"/>
  <c r="AM52" i="1"/>
  <c r="BQ52" i="1"/>
  <c r="CC52" i="1"/>
  <c r="CI52" i="1"/>
  <c r="LO52" i="1"/>
  <c r="EW52" i="1"/>
  <c r="GG52" i="1"/>
  <c r="FU52" i="1"/>
  <c r="AG52" i="1"/>
  <c r="I52" i="1"/>
  <c r="DA52" i="1"/>
  <c r="DY52" i="1"/>
  <c r="U52" i="1"/>
  <c r="DS52" i="1"/>
  <c r="IO52" i="1"/>
  <c r="O52" i="1"/>
  <c r="LI52" i="1"/>
  <c r="BK52" i="1"/>
  <c r="JG52" i="1"/>
  <c r="FC52" i="1"/>
  <c r="FI52" i="1"/>
  <c r="LC52" i="1"/>
  <c r="FO52" i="1"/>
  <c r="GM52" i="1"/>
  <c r="JY52" i="1"/>
  <c r="JA52" i="1"/>
  <c r="DM52" i="1"/>
  <c r="IC52" i="1"/>
  <c r="AS93" i="1"/>
  <c r="LV93" i="1"/>
  <c r="FI93" i="1"/>
  <c r="CI93" i="1"/>
  <c r="AG93" i="1"/>
  <c r="II93" i="1"/>
  <c r="JG93" i="1"/>
  <c r="IO93" i="1"/>
  <c r="LI93" i="1"/>
  <c r="EW93" i="1"/>
  <c r="CC93" i="1"/>
  <c r="BQ93" i="1"/>
  <c r="FC93" i="1"/>
  <c r="IU93" i="1"/>
  <c r="AY93" i="1"/>
  <c r="AM93" i="1"/>
  <c r="HW93" i="1"/>
  <c r="GG93" i="1"/>
  <c r="GS93" i="1"/>
  <c r="IC93" i="1"/>
  <c r="DS93" i="1"/>
  <c r="BE93" i="1"/>
  <c r="DG93" i="1"/>
  <c r="GA93" i="1"/>
  <c r="DA93" i="1"/>
  <c r="KQ93" i="1"/>
  <c r="KW93" i="1"/>
  <c r="EQ93" i="1"/>
  <c r="I93" i="1"/>
  <c r="FU93" i="1"/>
  <c r="BK93" i="1"/>
  <c r="EE93" i="1"/>
  <c r="O93" i="1"/>
  <c r="JM93" i="1"/>
  <c r="KK93" i="1"/>
  <c r="BW93" i="1"/>
  <c r="DM93" i="1"/>
  <c r="LO93" i="1"/>
  <c r="CO93" i="1"/>
  <c r="U93" i="1"/>
  <c r="CU93" i="1"/>
  <c r="DY93" i="1"/>
  <c r="AA93" i="1"/>
  <c r="EK93" i="1"/>
  <c r="GM93" i="1"/>
  <c r="LC93" i="1"/>
  <c r="FO93" i="1"/>
  <c r="JY93" i="1"/>
  <c r="JA93" i="1"/>
  <c r="AS178" i="1"/>
  <c r="LV178" i="1"/>
  <c r="DG178" i="1"/>
  <c r="BQ178" i="1"/>
  <c r="U178" i="1"/>
  <c r="HW178" i="1"/>
  <c r="BW178" i="1"/>
  <c r="DA178" i="1"/>
  <c r="IO178" i="1"/>
  <c r="KQ178" i="1"/>
  <c r="KW178" i="1"/>
  <c r="GA178" i="1"/>
  <c r="IC178" i="1"/>
  <c r="DY178" i="1"/>
  <c r="LC178" i="1"/>
  <c r="JM178" i="1"/>
  <c r="AG178" i="1"/>
  <c r="EK178" i="1"/>
  <c r="JG178" i="1"/>
  <c r="CO178" i="1"/>
  <c r="BE178" i="1"/>
  <c r="CU178" i="1"/>
  <c r="LO178" i="1"/>
  <c r="CC178" i="1"/>
  <c r="II178" i="1"/>
  <c r="DM178" i="1"/>
  <c r="DS178" i="1"/>
  <c r="FU178" i="1"/>
  <c r="CI178" i="1"/>
  <c r="FC178" i="1"/>
  <c r="AM178" i="1"/>
  <c r="GS178" i="1"/>
  <c r="FI178" i="1"/>
  <c r="GM178" i="1"/>
  <c r="EQ178" i="1"/>
  <c r="LI178" i="1"/>
  <c r="IU178" i="1"/>
  <c r="EE178" i="1"/>
  <c r="KK178" i="1"/>
  <c r="AY178" i="1"/>
  <c r="AA178" i="1"/>
  <c r="BK178" i="1"/>
  <c r="FO178" i="1"/>
  <c r="GG178" i="1"/>
  <c r="EW178" i="1"/>
  <c r="I178" i="1"/>
  <c r="O178" i="1"/>
  <c r="JA178" i="1"/>
  <c r="JY178" i="1"/>
  <c r="AS223" i="1"/>
  <c r="LV223" i="1"/>
  <c r="DY223" i="1"/>
  <c r="AM223" i="1"/>
  <c r="KK223" i="1"/>
  <c r="CU223" i="1"/>
  <c r="GG223" i="1"/>
  <c r="EQ223" i="1"/>
  <c r="BK223" i="1"/>
  <c r="AA223" i="1"/>
  <c r="CO223" i="1"/>
  <c r="DA223" i="1"/>
  <c r="BW223" i="1"/>
  <c r="LI223" i="1"/>
  <c r="IU223" i="1"/>
  <c r="JG223" i="1"/>
  <c r="BQ223" i="1"/>
  <c r="U223" i="1"/>
  <c r="BE223" i="1"/>
  <c r="IO223" i="1"/>
  <c r="O223" i="1"/>
  <c r="GA223" i="1"/>
  <c r="DG223" i="1"/>
  <c r="CC223" i="1"/>
  <c r="EE223" i="1"/>
  <c r="I223" i="1"/>
  <c r="GS223" i="1"/>
  <c r="AY223" i="1"/>
  <c r="FC223" i="1"/>
  <c r="LO223" i="1"/>
  <c r="FI223" i="1"/>
  <c r="AG223" i="1"/>
  <c r="FU223" i="1"/>
  <c r="II223" i="1"/>
  <c r="KW223" i="1"/>
  <c r="CI223" i="1"/>
  <c r="DS223" i="1"/>
  <c r="JM223" i="1"/>
  <c r="EW223" i="1"/>
  <c r="HW223" i="1"/>
  <c r="KQ223" i="1"/>
  <c r="JA223" i="1"/>
  <c r="LC223" i="1"/>
  <c r="EK223" i="1"/>
  <c r="DM223" i="1"/>
  <c r="IC223" i="1"/>
  <c r="GM223" i="1"/>
  <c r="FO223" i="1"/>
  <c r="JY223" i="1"/>
  <c r="AS283" i="1"/>
  <c r="LV283" i="1"/>
  <c r="FI283" i="1"/>
  <c r="GM283" i="1"/>
  <c r="CC283" i="1"/>
  <c r="DG283" i="1"/>
  <c r="JG283" i="1"/>
  <c r="KW283" i="1"/>
  <c r="FC283" i="1"/>
  <c r="IO283" i="1"/>
  <c r="BE283" i="1"/>
  <c r="LO283" i="1"/>
  <c r="DS283" i="1"/>
  <c r="O283" i="1"/>
  <c r="IC283" i="1"/>
  <c r="LI283" i="1"/>
  <c r="BK283" i="1"/>
  <c r="GG283" i="1"/>
  <c r="AA283" i="1"/>
  <c r="GS283" i="1"/>
  <c r="EE283" i="1"/>
  <c r="II283" i="1"/>
  <c r="FO283" i="1"/>
  <c r="IU283" i="1"/>
  <c r="KQ283" i="1"/>
  <c r="I283" i="1"/>
  <c r="CI283" i="1"/>
  <c r="EK283" i="1"/>
  <c r="BW283" i="1"/>
  <c r="HW283" i="1"/>
  <c r="AM283" i="1"/>
  <c r="EW283" i="1"/>
  <c r="EQ283" i="1"/>
  <c r="LC283" i="1"/>
  <c r="CO283" i="1"/>
  <c r="CU283" i="1"/>
  <c r="FU283" i="1"/>
  <c r="JM283" i="1"/>
  <c r="DY283" i="1"/>
  <c r="KK283" i="1"/>
  <c r="GA283" i="1"/>
  <c r="BQ283" i="1"/>
  <c r="AY283" i="1"/>
  <c r="DA283" i="1"/>
  <c r="U283" i="1"/>
  <c r="AG283" i="1"/>
  <c r="JA283" i="1"/>
  <c r="JY283" i="1"/>
  <c r="DM283" i="1"/>
  <c r="LV319" i="1"/>
  <c r="AS319" i="1"/>
  <c r="LC319" i="1"/>
  <c r="LI319" i="1"/>
  <c r="CC319" i="1"/>
  <c r="KQ319" i="1"/>
  <c r="AG319" i="1"/>
  <c r="I319" i="1"/>
  <c r="DS319" i="1"/>
  <c r="EW319" i="1"/>
  <c r="FI319" i="1"/>
  <c r="CI319" i="1"/>
  <c r="IU319" i="1"/>
  <c r="FC319" i="1"/>
  <c r="GS319" i="1"/>
  <c r="GA319" i="1"/>
  <c r="BE319" i="1"/>
  <c r="AA319" i="1"/>
  <c r="JG319" i="1"/>
  <c r="CU319" i="1"/>
  <c r="GM319" i="1"/>
  <c r="GG319" i="1"/>
  <c r="BK319" i="1"/>
  <c r="CO319" i="1"/>
  <c r="O319" i="1"/>
  <c r="DY319" i="1"/>
  <c r="EQ319" i="1"/>
  <c r="JM319" i="1"/>
  <c r="BW319" i="1"/>
  <c r="EE319" i="1"/>
  <c r="KW319" i="1"/>
  <c r="IO319" i="1"/>
  <c r="BQ319" i="1"/>
  <c r="DA319" i="1"/>
  <c r="HW319" i="1"/>
  <c r="EK319" i="1"/>
  <c r="FU319" i="1"/>
  <c r="AY319" i="1"/>
  <c r="DG319" i="1"/>
  <c r="LO319" i="1"/>
  <c r="II319" i="1"/>
  <c r="KK319" i="1"/>
  <c r="FO319" i="1"/>
  <c r="IC319" i="1"/>
  <c r="AM319" i="1"/>
  <c r="U319" i="1"/>
  <c r="DM319" i="1"/>
  <c r="JA319" i="1"/>
  <c r="JY319" i="1"/>
  <c r="LV86" i="1"/>
  <c r="AS86" i="1"/>
  <c r="KW86" i="1"/>
  <c r="EQ86" i="1"/>
  <c r="EE86" i="1"/>
  <c r="EW86" i="1"/>
  <c r="DY86" i="1"/>
  <c r="IO86" i="1"/>
  <c r="KK86" i="1"/>
  <c r="FC86" i="1"/>
  <c r="FU86" i="1"/>
  <c r="AM86" i="1"/>
  <c r="KQ86" i="1"/>
  <c r="JG86" i="1"/>
  <c r="U86" i="1"/>
  <c r="IU86" i="1"/>
  <c r="II86" i="1"/>
  <c r="BE86" i="1"/>
  <c r="BK86" i="1"/>
  <c r="LO86" i="1"/>
  <c r="FO86" i="1"/>
  <c r="JM86" i="1"/>
  <c r="GA86" i="1"/>
  <c r="AY86" i="1"/>
  <c r="FI86" i="1"/>
  <c r="GG86" i="1"/>
  <c r="DS86" i="1"/>
  <c r="DG86" i="1"/>
  <c r="CU86" i="1"/>
  <c r="DA86" i="1"/>
  <c r="CO86" i="1"/>
  <c r="LI86" i="1"/>
  <c r="EK86" i="1"/>
  <c r="I86" i="1"/>
  <c r="IC86" i="1"/>
  <c r="BQ86" i="1"/>
  <c r="AA86" i="1"/>
  <c r="O86" i="1"/>
  <c r="CC86" i="1"/>
  <c r="CI86" i="1"/>
  <c r="HW86" i="1"/>
  <c r="GS86" i="1"/>
  <c r="BW86" i="1"/>
  <c r="AG86" i="1"/>
  <c r="JA86" i="1"/>
  <c r="LC86" i="1"/>
  <c r="GM86" i="1"/>
  <c r="DM86" i="1"/>
  <c r="JY86" i="1"/>
  <c r="MT241" i="1"/>
  <c r="MJ212" i="1"/>
  <c r="MK110" i="1"/>
  <c r="MH110" i="1"/>
  <c r="MG110" i="1"/>
  <c r="MJ119" i="1"/>
  <c r="LV55" i="1"/>
  <c r="AS55" i="1"/>
  <c r="IC55" i="1"/>
  <c r="CU55" i="1"/>
  <c r="HW55" i="1"/>
  <c r="AG55" i="1"/>
  <c r="DA55" i="1"/>
  <c r="GA55" i="1"/>
  <c r="EW55" i="1"/>
  <c r="AY55" i="1"/>
  <c r="DY55" i="1"/>
  <c r="U55" i="1"/>
  <c r="O55" i="1"/>
  <c r="BW55" i="1"/>
  <c r="JG55" i="1"/>
  <c r="KK55" i="1"/>
  <c r="BE55" i="1"/>
  <c r="IU55" i="1"/>
  <c r="GG55" i="1"/>
  <c r="BK55" i="1"/>
  <c r="GS55" i="1"/>
  <c r="CC55" i="1"/>
  <c r="KW55" i="1"/>
  <c r="AM55" i="1"/>
  <c r="DG55" i="1"/>
  <c r="KQ55" i="1"/>
  <c r="FU55" i="1"/>
  <c r="EQ55" i="1"/>
  <c r="CI55" i="1"/>
  <c r="LO55" i="1"/>
  <c r="LI55" i="1"/>
  <c r="JM55" i="1"/>
  <c r="II55" i="1"/>
  <c r="FC55" i="1"/>
  <c r="CO55" i="1"/>
  <c r="IO55" i="1"/>
  <c r="I55" i="1"/>
  <c r="EE55" i="1"/>
  <c r="AA55" i="1"/>
  <c r="DS55" i="1"/>
  <c r="JA55" i="1"/>
  <c r="BQ55" i="1"/>
  <c r="FO55" i="1"/>
  <c r="GM55" i="1"/>
  <c r="EK55" i="1"/>
  <c r="LC55" i="1"/>
  <c r="DM55" i="1"/>
  <c r="JY55" i="1"/>
  <c r="FI55" i="1"/>
  <c r="JS173" i="1"/>
  <c r="JS87" i="1"/>
  <c r="JS162" i="1"/>
  <c r="JU160" i="1" s="1"/>
  <c r="JS333" i="1"/>
  <c r="JS252" i="1"/>
  <c r="JT250" i="1" s="1"/>
  <c r="JS77" i="1"/>
  <c r="JS262" i="1"/>
  <c r="MT37" i="1"/>
  <c r="MK63" i="1"/>
  <c r="HK337" i="1"/>
  <c r="HK299" i="1"/>
  <c r="AS239" i="1"/>
  <c r="LV239" i="1"/>
  <c r="FO239" i="1"/>
  <c r="CC239" i="1"/>
  <c r="EE239" i="1"/>
  <c r="EW239" i="1"/>
  <c r="AM239" i="1"/>
  <c r="IC239" i="1"/>
  <c r="HW239" i="1"/>
  <c r="KK239" i="1"/>
  <c r="KQ239" i="1"/>
  <c r="GG239" i="1"/>
  <c r="LO239" i="1"/>
  <c r="U239" i="1"/>
  <c r="CI239" i="1"/>
  <c r="AY239" i="1"/>
  <c r="DS239" i="1"/>
  <c r="IU239" i="1"/>
  <c r="DA239" i="1"/>
  <c r="IO239" i="1"/>
  <c r="EQ239" i="1"/>
  <c r="FC239" i="1"/>
  <c r="I239" i="1"/>
  <c r="CO239" i="1"/>
  <c r="O239" i="1"/>
  <c r="II239" i="1"/>
  <c r="AA239" i="1"/>
  <c r="FI239" i="1"/>
  <c r="BQ239" i="1"/>
  <c r="GM239" i="1"/>
  <c r="BW239" i="1"/>
  <c r="FU239" i="1"/>
  <c r="KW239" i="1"/>
  <c r="BE239" i="1"/>
  <c r="GA239" i="1"/>
  <c r="DG239" i="1"/>
  <c r="CU239" i="1"/>
  <c r="DY239" i="1"/>
  <c r="AG239" i="1"/>
  <c r="JM239" i="1"/>
  <c r="LC239" i="1"/>
  <c r="LI239" i="1"/>
  <c r="JG239" i="1"/>
  <c r="BK239" i="1"/>
  <c r="GS239" i="1"/>
  <c r="JY239" i="1"/>
  <c r="EK239" i="1"/>
  <c r="DM239" i="1"/>
  <c r="JA239" i="1"/>
  <c r="AS181" i="1"/>
  <c r="LV181" i="1"/>
  <c r="JG181" i="1"/>
  <c r="FU181" i="1"/>
  <c r="IO181" i="1"/>
  <c r="I181" i="1"/>
  <c r="KQ181" i="1"/>
  <c r="BQ181" i="1"/>
  <c r="AA181" i="1"/>
  <c r="EW181" i="1"/>
  <c r="EQ181" i="1"/>
  <c r="BE181" i="1"/>
  <c r="CO181" i="1"/>
  <c r="DY181" i="1"/>
  <c r="AM181" i="1"/>
  <c r="DS181" i="1"/>
  <c r="DG181" i="1"/>
  <c r="GG181" i="1"/>
  <c r="II181" i="1"/>
  <c r="LO181" i="1"/>
  <c r="AY181" i="1"/>
  <c r="EE181" i="1"/>
  <c r="HW181" i="1"/>
  <c r="AG181" i="1"/>
  <c r="IU181" i="1"/>
  <c r="GA181" i="1"/>
  <c r="GS181" i="1"/>
  <c r="CU181" i="1"/>
  <c r="BW181" i="1"/>
  <c r="LC181" i="1"/>
  <c r="CC181" i="1"/>
  <c r="BK181" i="1"/>
  <c r="KW181" i="1"/>
  <c r="FI181" i="1"/>
  <c r="O181" i="1"/>
  <c r="LI181" i="1"/>
  <c r="FC181" i="1"/>
  <c r="U181" i="1"/>
  <c r="KK181" i="1"/>
  <c r="CI181" i="1"/>
  <c r="DA181" i="1"/>
  <c r="JM181" i="1"/>
  <c r="JY181" i="1"/>
  <c r="EK181" i="1"/>
  <c r="IC181" i="1"/>
  <c r="FO181" i="1"/>
  <c r="DM181" i="1"/>
  <c r="JA181" i="1"/>
  <c r="GM181" i="1"/>
  <c r="AS146" i="1"/>
  <c r="LV146" i="1"/>
  <c r="JA146" i="1"/>
  <c r="IU146" i="1"/>
  <c r="DG146" i="1"/>
  <c r="EW146" i="1"/>
  <c r="IO146" i="1"/>
  <c r="CC146" i="1"/>
  <c r="AM146" i="1"/>
  <c r="GG146" i="1"/>
  <c r="U146" i="1"/>
  <c r="FC146" i="1"/>
  <c r="JG146" i="1"/>
  <c r="DS146" i="1"/>
  <c r="FI146" i="1"/>
  <c r="HW146" i="1"/>
  <c r="CI146" i="1"/>
  <c r="LO146" i="1"/>
  <c r="FU146" i="1"/>
  <c r="BE146" i="1"/>
  <c r="GS146" i="1"/>
  <c r="BQ146" i="1"/>
  <c r="II146" i="1"/>
  <c r="CU146" i="1"/>
  <c r="AG146" i="1"/>
  <c r="EE146" i="1"/>
  <c r="DM146" i="1"/>
  <c r="JM146" i="1"/>
  <c r="LC146" i="1"/>
  <c r="CO146" i="1"/>
  <c r="GA146" i="1"/>
  <c r="BK146" i="1"/>
  <c r="AA146" i="1"/>
  <c r="IC146" i="1"/>
  <c r="KQ146" i="1"/>
  <c r="DY146" i="1"/>
  <c r="LI146" i="1"/>
  <c r="GM146" i="1"/>
  <c r="BW146" i="1"/>
  <c r="KW146" i="1"/>
  <c r="I146" i="1"/>
  <c r="DA146" i="1"/>
  <c r="EQ146" i="1"/>
  <c r="KK146" i="1"/>
  <c r="FO146" i="1"/>
  <c r="AY146" i="1"/>
  <c r="O146" i="1"/>
  <c r="EK146" i="1"/>
  <c r="JY146" i="1"/>
  <c r="HK85" i="1"/>
  <c r="AS114" i="1"/>
  <c r="LV114" i="1"/>
  <c r="IU114" i="1"/>
  <c r="KQ114" i="1"/>
  <c r="CO114" i="1"/>
  <c r="GG114" i="1"/>
  <c r="DA114" i="1"/>
  <c r="FO114" i="1"/>
  <c r="AY114" i="1"/>
  <c r="JM114" i="1"/>
  <c r="CU114" i="1"/>
  <c r="AA114" i="1"/>
  <c r="GS114" i="1"/>
  <c r="FC114" i="1"/>
  <c r="II114" i="1"/>
  <c r="I114" i="1"/>
  <c r="AG114" i="1"/>
  <c r="DY114" i="1"/>
  <c r="AM114" i="1"/>
  <c r="FI114" i="1"/>
  <c r="CI114" i="1"/>
  <c r="EW114" i="1"/>
  <c r="KW114" i="1"/>
  <c r="EE114" i="1"/>
  <c r="BE114" i="1"/>
  <c r="GA114" i="1"/>
  <c r="LI114" i="1"/>
  <c r="LC114" i="1"/>
  <c r="CC114" i="1"/>
  <c r="KK114" i="1"/>
  <c r="IO114" i="1"/>
  <c r="DS114" i="1"/>
  <c r="DG114" i="1"/>
  <c r="O114" i="1"/>
  <c r="EQ114" i="1"/>
  <c r="FU114" i="1"/>
  <c r="GM114" i="1"/>
  <c r="HW114" i="1"/>
  <c r="LO114" i="1"/>
  <c r="U114" i="1"/>
  <c r="BQ114" i="1"/>
  <c r="JG114" i="1"/>
  <c r="BW114" i="1"/>
  <c r="BK114" i="1"/>
  <c r="DM114" i="1"/>
  <c r="EK114" i="1"/>
  <c r="IC114" i="1"/>
  <c r="JA114" i="1"/>
  <c r="JY114" i="1"/>
  <c r="LV67" i="1"/>
  <c r="AS67" i="1"/>
  <c r="JM67" i="1"/>
  <c r="DA67" i="1"/>
  <c r="EW67" i="1"/>
  <c r="LI67" i="1"/>
  <c r="GM67" i="1"/>
  <c r="BW67" i="1"/>
  <c r="BK67" i="1"/>
  <c r="HW67" i="1"/>
  <c r="IO67" i="1"/>
  <c r="CC67" i="1"/>
  <c r="O67" i="1"/>
  <c r="KK67" i="1"/>
  <c r="FO67" i="1"/>
  <c r="AY67" i="1"/>
  <c r="KW67" i="1"/>
  <c r="DY67" i="1"/>
  <c r="II67" i="1"/>
  <c r="EE67" i="1"/>
  <c r="LO67" i="1"/>
  <c r="FU67" i="1"/>
  <c r="BE67" i="1"/>
  <c r="AA67" i="1"/>
  <c r="DG67" i="1"/>
  <c r="JG67" i="1"/>
  <c r="DS67" i="1"/>
  <c r="IU67" i="1"/>
  <c r="GS67" i="1"/>
  <c r="FC67" i="1"/>
  <c r="CI67" i="1"/>
  <c r="KQ67" i="1"/>
  <c r="U67" i="1"/>
  <c r="AM67" i="1"/>
  <c r="CU67" i="1"/>
  <c r="GA67" i="1"/>
  <c r="AG67" i="1"/>
  <c r="CO67" i="1"/>
  <c r="GG67" i="1"/>
  <c r="EQ67" i="1"/>
  <c r="I67" i="1"/>
  <c r="IC67" i="1"/>
  <c r="EK67" i="1"/>
  <c r="DM67" i="1"/>
  <c r="BQ67" i="1"/>
  <c r="JA67" i="1"/>
  <c r="JY67" i="1"/>
  <c r="FI67" i="1"/>
  <c r="LC67" i="1"/>
  <c r="AS97" i="1"/>
  <c r="LV97" i="1"/>
  <c r="KK97" i="1"/>
  <c r="BW97" i="1"/>
  <c r="IC97" i="1"/>
  <c r="CO97" i="1"/>
  <c r="AG97" i="1"/>
  <c r="JG97" i="1"/>
  <c r="IU97" i="1"/>
  <c r="DG97" i="1"/>
  <c r="JM97" i="1"/>
  <c r="DA97" i="1"/>
  <c r="II97" i="1"/>
  <c r="GG97" i="1"/>
  <c r="BQ97" i="1"/>
  <c r="GM97" i="1"/>
  <c r="EQ97" i="1"/>
  <c r="HW97" i="1"/>
  <c r="CI97" i="1"/>
  <c r="EW97" i="1"/>
  <c r="I97" i="1"/>
  <c r="FC97" i="1"/>
  <c r="IO97" i="1"/>
  <c r="CC97" i="1"/>
  <c r="LO97" i="1"/>
  <c r="U97" i="1"/>
  <c r="GS97" i="1"/>
  <c r="LI97" i="1"/>
  <c r="EE97" i="1"/>
  <c r="FO97" i="1"/>
  <c r="LC97" i="1"/>
  <c r="FI97" i="1"/>
  <c r="DS97" i="1"/>
  <c r="GA97" i="1"/>
  <c r="BK97" i="1"/>
  <c r="FU97" i="1"/>
  <c r="BE97" i="1"/>
  <c r="CU97" i="1"/>
  <c r="AY97" i="1"/>
  <c r="KW97" i="1"/>
  <c r="O97" i="1"/>
  <c r="DY97" i="1"/>
  <c r="KQ97" i="1"/>
  <c r="AA97" i="1"/>
  <c r="AM97" i="1"/>
  <c r="JY97" i="1"/>
  <c r="JA97" i="1"/>
  <c r="EK97" i="1"/>
  <c r="DM97" i="1"/>
  <c r="HK126" i="1"/>
  <c r="HK68" i="1"/>
  <c r="HL66" i="1" s="1"/>
  <c r="HK143" i="1"/>
  <c r="HL141" i="1" s="1"/>
  <c r="HK136" i="1"/>
  <c r="LV145" i="1"/>
  <c r="AS145" i="1"/>
  <c r="JA145" i="1"/>
  <c r="FI145" i="1"/>
  <c r="CU145" i="1"/>
  <c r="I145" i="1"/>
  <c r="GA145" i="1"/>
  <c r="II145" i="1"/>
  <c r="LI145" i="1"/>
  <c r="EE145" i="1"/>
  <c r="JG145" i="1"/>
  <c r="BQ145" i="1"/>
  <c r="CO145" i="1"/>
  <c r="DS145" i="1"/>
  <c r="DG145" i="1"/>
  <c r="AY145" i="1"/>
  <c r="CC145" i="1"/>
  <c r="BK145" i="1"/>
  <c r="EW145" i="1"/>
  <c r="CI145" i="1"/>
  <c r="LC145" i="1"/>
  <c r="DY145" i="1"/>
  <c r="EQ145" i="1"/>
  <c r="KK145" i="1"/>
  <c r="BW145" i="1"/>
  <c r="AG145" i="1"/>
  <c r="FO145" i="1"/>
  <c r="HW145" i="1"/>
  <c r="GG145" i="1"/>
  <c r="GS145" i="1"/>
  <c r="O145" i="1"/>
  <c r="FC145" i="1"/>
  <c r="IO145" i="1"/>
  <c r="LO145" i="1"/>
  <c r="AM145" i="1"/>
  <c r="JM145" i="1"/>
  <c r="AA145" i="1"/>
  <c r="IU145" i="1"/>
  <c r="FU145" i="1"/>
  <c r="EK145" i="1"/>
  <c r="DA145" i="1"/>
  <c r="IC145" i="1"/>
  <c r="U145" i="1"/>
  <c r="KQ145" i="1"/>
  <c r="GM145" i="1"/>
  <c r="KW145" i="1"/>
  <c r="BE145" i="1"/>
  <c r="DM145" i="1"/>
  <c r="JY145" i="1"/>
  <c r="AS258" i="1"/>
  <c r="LV258" i="1"/>
  <c r="CC258" i="1"/>
  <c r="II258" i="1"/>
  <c r="GS258" i="1"/>
  <c r="JM258" i="1"/>
  <c r="FC258" i="1"/>
  <c r="FU258" i="1"/>
  <c r="CI258" i="1"/>
  <c r="KK258" i="1"/>
  <c r="FI258" i="1"/>
  <c r="IU258" i="1"/>
  <c r="DG258" i="1"/>
  <c r="BQ258" i="1"/>
  <c r="IO258" i="1"/>
  <c r="AY258" i="1"/>
  <c r="BE258" i="1"/>
  <c r="DA258" i="1"/>
  <c r="KQ258" i="1"/>
  <c r="DY258" i="1"/>
  <c r="LC258" i="1"/>
  <c r="LI258" i="1"/>
  <c r="AM258" i="1"/>
  <c r="O258" i="1"/>
  <c r="GM258" i="1"/>
  <c r="CO258" i="1"/>
  <c r="EK258" i="1"/>
  <c r="FO258" i="1"/>
  <c r="GG258" i="1"/>
  <c r="CU258" i="1"/>
  <c r="JA258" i="1"/>
  <c r="LO258" i="1"/>
  <c r="U258" i="1"/>
  <c r="AG258" i="1"/>
  <c r="I258" i="1"/>
  <c r="JG258" i="1"/>
  <c r="DS258" i="1"/>
  <c r="EQ258" i="1"/>
  <c r="EW258" i="1"/>
  <c r="BW258" i="1"/>
  <c r="IC258" i="1"/>
  <c r="EE258" i="1"/>
  <c r="HW258" i="1"/>
  <c r="KW258" i="1"/>
  <c r="GA258" i="1"/>
  <c r="BK258" i="1"/>
  <c r="AA258" i="1"/>
  <c r="DM258" i="1"/>
  <c r="JY258" i="1"/>
  <c r="LV311" i="1"/>
  <c r="AS311" i="1"/>
  <c r="BE311" i="1"/>
  <c r="EW311" i="1"/>
  <c r="BW311" i="1"/>
  <c r="GA311" i="1"/>
  <c r="AG311" i="1"/>
  <c r="AM311" i="1"/>
  <c r="GM311" i="1"/>
  <c r="FU311" i="1"/>
  <c r="DG311" i="1"/>
  <c r="JG311" i="1"/>
  <c r="AY311" i="1"/>
  <c r="AA311" i="1"/>
  <c r="DS311" i="1"/>
  <c r="CC311" i="1"/>
  <c r="KK311" i="1"/>
  <c r="DY311" i="1"/>
  <c r="EE311" i="1"/>
  <c r="LO311" i="1"/>
  <c r="DA311" i="1"/>
  <c r="KW311" i="1"/>
  <c r="BK311" i="1"/>
  <c r="EK311" i="1"/>
  <c r="U311" i="1"/>
  <c r="BQ311" i="1"/>
  <c r="O311" i="1"/>
  <c r="JM311" i="1"/>
  <c r="FC311" i="1"/>
  <c r="IU311" i="1"/>
  <c r="FI311" i="1"/>
  <c r="GS311" i="1"/>
  <c r="HW311" i="1"/>
  <c r="IO311" i="1"/>
  <c r="CU311" i="1"/>
  <c r="LI311" i="1"/>
  <c r="FO311" i="1"/>
  <c r="GG311" i="1"/>
  <c r="EQ311" i="1"/>
  <c r="IC311" i="1"/>
  <c r="LC311" i="1"/>
  <c r="CI311" i="1"/>
  <c r="II311" i="1"/>
  <c r="CO311" i="1"/>
  <c r="KQ311" i="1"/>
  <c r="I311" i="1"/>
  <c r="DM311" i="1"/>
  <c r="JY311" i="1"/>
  <c r="JA311" i="1"/>
  <c r="LV336" i="1"/>
  <c r="AS336" i="1"/>
  <c r="FC336" i="1"/>
  <c r="FO336" i="1"/>
  <c r="IO336" i="1"/>
  <c r="II336" i="1"/>
  <c r="EW336" i="1"/>
  <c r="GG336" i="1"/>
  <c r="BE336" i="1"/>
  <c r="DS336" i="1"/>
  <c r="BQ336" i="1"/>
  <c r="DM336" i="1"/>
  <c r="EE336" i="1"/>
  <c r="LI336" i="1"/>
  <c r="IC336" i="1"/>
  <c r="GS336" i="1"/>
  <c r="KW336" i="1"/>
  <c r="DG336" i="1"/>
  <c r="IU336" i="1"/>
  <c r="CU336" i="1"/>
  <c r="FI336" i="1"/>
  <c r="LO336" i="1"/>
  <c r="CO336" i="1"/>
  <c r="LC336" i="1"/>
  <c r="EK336" i="1"/>
  <c r="I336" i="1"/>
  <c r="KK336" i="1"/>
  <c r="U336" i="1"/>
  <c r="CI336" i="1"/>
  <c r="DY336" i="1"/>
  <c r="AG336" i="1"/>
  <c r="GM336" i="1"/>
  <c r="BK336" i="1"/>
  <c r="EQ336" i="1"/>
  <c r="GA336" i="1"/>
  <c r="HW336" i="1"/>
  <c r="BW336" i="1"/>
  <c r="JM336" i="1"/>
  <c r="KQ336" i="1"/>
  <c r="CC336" i="1"/>
  <c r="AM336" i="1"/>
  <c r="DA336" i="1"/>
  <c r="FU336" i="1"/>
  <c r="JG336" i="1"/>
  <c r="AY336" i="1"/>
  <c r="AA336" i="1"/>
  <c r="O336" i="1"/>
  <c r="JY336" i="1"/>
  <c r="JA336" i="1"/>
  <c r="LV57" i="1"/>
  <c r="AS57" i="1"/>
  <c r="FU57" i="1"/>
  <c r="CC57" i="1"/>
  <c r="AY57" i="1"/>
  <c r="GS57" i="1"/>
  <c r="II57" i="1"/>
  <c r="LO57" i="1"/>
  <c r="HW57" i="1"/>
  <c r="I57" i="1"/>
  <c r="IU57" i="1"/>
  <c r="JA57" i="1"/>
  <c r="EK57" i="1"/>
  <c r="DY57" i="1"/>
  <c r="JM57" i="1"/>
  <c r="AG57" i="1"/>
  <c r="DS57" i="1"/>
  <c r="CI57" i="1"/>
  <c r="EW57" i="1"/>
  <c r="CU57" i="1"/>
  <c r="DA57" i="1"/>
  <c r="U57" i="1"/>
  <c r="KK57" i="1"/>
  <c r="FO57" i="1"/>
  <c r="EQ57" i="1"/>
  <c r="KW57" i="1"/>
  <c r="EE57" i="1"/>
  <c r="BE57" i="1"/>
  <c r="BK57" i="1"/>
  <c r="IC57" i="1"/>
  <c r="DG57" i="1"/>
  <c r="LI57" i="1"/>
  <c r="KQ57" i="1"/>
  <c r="AM57" i="1"/>
  <c r="FI57" i="1"/>
  <c r="AA57" i="1"/>
  <c r="BW57" i="1"/>
  <c r="O57" i="1"/>
  <c r="FC57" i="1"/>
  <c r="CO57" i="1"/>
  <c r="IO57" i="1"/>
  <c r="JG57" i="1"/>
  <c r="GG57" i="1"/>
  <c r="GA57" i="1"/>
  <c r="LC57" i="1"/>
  <c r="DM57" i="1"/>
  <c r="BQ57" i="1"/>
  <c r="JY57" i="1"/>
  <c r="GM57" i="1"/>
  <c r="LV197" i="1"/>
  <c r="AS197" i="1"/>
  <c r="GA197" i="1"/>
  <c r="I197" i="1"/>
  <c r="EE197" i="1"/>
  <c r="EW197" i="1"/>
  <c r="DA197" i="1"/>
  <c r="GG197" i="1"/>
  <c r="HW197" i="1"/>
  <c r="U197" i="1"/>
  <c r="LO197" i="1"/>
  <c r="JM197" i="1"/>
  <c r="BQ197" i="1"/>
  <c r="CI197" i="1"/>
  <c r="FI197" i="1"/>
  <c r="KW197" i="1"/>
  <c r="DM197" i="1"/>
  <c r="CO197" i="1"/>
  <c r="BW197" i="1"/>
  <c r="BK197" i="1"/>
  <c r="DG197" i="1"/>
  <c r="KQ197" i="1"/>
  <c r="AG197" i="1"/>
  <c r="FU197" i="1"/>
  <c r="CU197" i="1"/>
  <c r="IC197" i="1"/>
  <c r="GM197" i="1"/>
  <c r="O197" i="1"/>
  <c r="CC197" i="1"/>
  <c r="IU197" i="1"/>
  <c r="FC197" i="1"/>
  <c r="FO197" i="1"/>
  <c r="DY197" i="1"/>
  <c r="KK197" i="1"/>
  <c r="JA197" i="1"/>
  <c r="IO197" i="1"/>
  <c r="EK197" i="1"/>
  <c r="JG197" i="1"/>
  <c r="EQ197" i="1"/>
  <c r="II197" i="1"/>
  <c r="AY197" i="1"/>
  <c r="AM197" i="1"/>
  <c r="GS197" i="1"/>
  <c r="LI197" i="1"/>
  <c r="AA197" i="1"/>
  <c r="DS197" i="1"/>
  <c r="BE197" i="1"/>
  <c r="LC197" i="1"/>
  <c r="JY197" i="1"/>
  <c r="LV103" i="1"/>
  <c r="AS103" i="1"/>
  <c r="AU102" i="1" s="1"/>
  <c r="BK103" i="1"/>
  <c r="AY103" i="1"/>
  <c r="AM103" i="1"/>
  <c r="JM103" i="1"/>
  <c r="JO102" i="1" s="1"/>
  <c r="FC103" i="1"/>
  <c r="FE102" i="1" s="1"/>
  <c r="CC103" i="1"/>
  <c r="LC103" i="1"/>
  <c r="GS103" i="1"/>
  <c r="CI103" i="1"/>
  <c r="CJ102" i="1" s="1"/>
  <c r="GA103" i="1"/>
  <c r="DS103" i="1"/>
  <c r="II103" i="1"/>
  <c r="DY103" i="1"/>
  <c r="CO103" i="1"/>
  <c r="DG103" i="1"/>
  <c r="AG103" i="1"/>
  <c r="IO103" i="1"/>
  <c r="EW103" i="1"/>
  <c r="IU103" i="1"/>
  <c r="IV102" i="1" s="1"/>
  <c r="CU103" i="1"/>
  <c r="JG103" i="1"/>
  <c r="BE103" i="1"/>
  <c r="LO103" i="1"/>
  <c r="HW103" i="1"/>
  <c r="HX102" i="1" s="1"/>
  <c r="KW103" i="1"/>
  <c r="FU103" i="1"/>
  <c r="AA103" i="1"/>
  <c r="FI103" i="1"/>
  <c r="EQ103" i="1"/>
  <c r="BW103" i="1"/>
  <c r="KK103" i="1"/>
  <c r="O103" i="1"/>
  <c r="DA103" i="1"/>
  <c r="KQ103" i="1"/>
  <c r="LI103" i="1"/>
  <c r="U103" i="1"/>
  <c r="W102" i="1" s="1"/>
  <c r="GG103" i="1"/>
  <c r="GI102" i="1" s="1"/>
  <c r="I103" i="1"/>
  <c r="EE103" i="1"/>
  <c r="BQ103" i="1"/>
  <c r="JA103" i="1"/>
  <c r="FO103" i="1"/>
  <c r="GM103" i="1"/>
  <c r="DM103" i="1"/>
  <c r="JY103" i="1"/>
  <c r="IC103" i="1"/>
  <c r="EK103" i="1"/>
  <c r="LV105" i="1"/>
  <c r="AS105" i="1"/>
  <c r="LI105" i="1"/>
  <c r="GM105" i="1"/>
  <c r="O105" i="1"/>
  <c r="GS105" i="1"/>
  <c r="EK105" i="1"/>
  <c r="FU105" i="1"/>
  <c r="DS105" i="1"/>
  <c r="JA105" i="1"/>
  <c r="LC105" i="1"/>
  <c r="CC105" i="1"/>
  <c r="JM105" i="1"/>
  <c r="EQ105" i="1"/>
  <c r="BK105" i="1"/>
  <c r="JG105" i="1"/>
  <c r="IU105" i="1"/>
  <c r="BE105" i="1"/>
  <c r="DA105" i="1"/>
  <c r="DY105" i="1"/>
  <c r="GA105" i="1"/>
  <c r="I105" i="1"/>
  <c r="FI105" i="1"/>
  <c r="IO105" i="1"/>
  <c r="DG105" i="1"/>
  <c r="LO105" i="1"/>
  <c r="KK105" i="1"/>
  <c r="AA105" i="1"/>
  <c r="HW105" i="1"/>
  <c r="AG105" i="1"/>
  <c r="AM105" i="1"/>
  <c r="II105" i="1"/>
  <c r="U105" i="1"/>
  <c r="CU105" i="1"/>
  <c r="EW105" i="1"/>
  <c r="AY105" i="1"/>
  <c r="KW105" i="1"/>
  <c r="BW105" i="1"/>
  <c r="FC105" i="1"/>
  <c r="EE105" i="1"/>
  <c r="GG105" i="1"/>
  <c r="KQ105" i="1"/>
  <c r="CI105" i="1"/>
  <c r="CO105" i="1"/>
  <c r="DM105" i="1"/>
  <c r="BQ105" i="1"/>
  <c r="FO105" i="1"/>
  <c r="JY105" i="1"/>
  <c r="IC105" i="1"/>
  <c r="AS167" i="1"/>
  <c r="LV167" i="1"/>
  <c r="BK167" i="1"/>
  <c r="LO167" i="1"/>
  <c r="EK167" i="1"/>
  <c r="DY167" i="1"/>
  <c r="CC167" i="1"/>
  <c r="IC167" i="1"/>
  <c r="KQ167" i="1"/>
  <c r="AA167" i="1"/>
  <c r="LC167" i="1"/>
  <c r="CI167" i="1"/>
  <c r="CU167" i="1"/>
  <c r="BW167" i="1"/>
  <c r="U167" i="1"/>
  <c r="I167" i="1"/>
  <c r="LI167" i="1"/>
  <c r="FU167" i="1"/>
  <c r="KK167" i="1"/>
  <c r="EE167" i="1"/>
  <c r="AY167" i="1"/>
  <c r="FO167" i="1"/>
  <c r="O167" i="1"/>
  <c r="DS167" i="1"/>
  <c r="IO167" i="1"/>
  <c r="JM167" i="1"/>
  <c r="JA167" i="1"/>
  <c r="GA167" i="1"/>
  <c r="GM167" i="1"/>
  <c r="GS167" i="1"/>
  <c r="AM167" i="1"/>
  <c r="IU167" i="1"/>
  <c r="DG167" i="1"/>
  <c r="KW167" i="1"/>
  <c r="EW167" i="1"/>
  <c r="JG167" i="1"/>
  <c r="FC167" i="1"/>
  <c r="GG167" i="1"/>
  <c r="AG167" i="1"/>
  <c r="BE167" i="1"/>
  <c r="EQ167" i="1"/>
  <c r="II167" i="1"/>
  <c r="DA167" i="1"/>
  <c r="HW167" i="1"/>
  <c r="CO167" i="1"/>
  <c r="DM167" i="1"/>
  <c r="BQ167" i="1"/>
  <c r="FI167" i="1"/>
  <c r="JY167" i="1"/>
  <c r="AS175" i="1"/>
  <c r="LV175" i="1"/>
  <c r="AA175" i="1"/>
  <c r="JM175" i="1"/>
  <c r="AG175" i="1"/>
  <c r="AM175" i="1"/>
  <c r="CU175" i="1"/>
  <c r="BW175" i="1"/>
  <c r="EE175" i="1"/>
  <c r="II175" i="1"/>
  <c r="DG175" i="1"/>
  <c r="LO175" i="1"/>
  <c r="HW175" i="1"/>
  <c r="DY175" i="1"/>
  <c r="O175" i="1"/>
  <c r="IU175" i="1"/>
  <c r="JG175" i="1"/>
  <c r="FC175" i="1"/>
  <c r="DS175" i="1"/>
  <c r="IC175" i="1"/>
  <c r="GA175" i="1"/>
  <c r="BK175" i="1"/>
  <c r="EW175" i="1"/>
  <c r="KK175" i="1"/>
  <c r="CC175" i="1"/>
  <c r="IO175" i="1"/>
  <c r="BQ175" i="1"/>
  <c r="CO175" i="1"/>
  <c r="BE175" i="1"/>
  <c r="AY175" i="1"/>
  <c r="I175" i="1"/>
  <c r="U175" i="1"/>
  <c r="DA175" i="1"/>
  <c r="LI175" i="1"/>
  <c r="EQ175" i="1"/>
  <c r="CI175" i="1"/>
  <c r="GM175" i="1"/>
  <c r="GS175" i="1"/>
  <c r="KQ175" i="1"/>
  <c r="KW175" i="1"/>
  <c r="FO175" i="1"/>
  <c r="GG175" i="1"/>
  <c r="FI175" i="1"/>
  <c r="FU175" i="1"/>
  <c r="LC175" i="1"/>
  <c r="EK175" i="1"/>
  <c r="JA175" i="1"/>
  <c r="JY175" i="1"/>
  <c r="DM175" i="1"/>
  <c r="LV250" i="1"/>
  <c r="AS250" i="1"/>
  <c r="EE250" i="1"/>
  <c r="LC250" i="1"/>
  <c r="EW250" i="1"/>
  <c r="DG250" i="1"/>
  <c r="CO250" i="1"/>
  <c r="CU250" i="1"/>
  <c r="BE250" i="1"/>
  <c r="EQ250" i="1"/>
  <c r="AA250" i="1"/>
  <c r="CC250" i="1"/>
  <c r="CI250" i="1"/>
  <c r="BQ250" i="1"/>
  <c r="GM250" i="1"/>
  <c r="AY250" i="1"/>
  <c r="U250" i="1"/>
  <c r="DA250" i="1"/>
  <c r="KQ250" i="1"/>
  <c r="O250" i="1"/>
  <c r="I250" i="1"/>
  <c r="IC250" i="1"/>
  <c r="FI250" i="1"/>
  <c r="BK250" i="1"/>
  <c r="GA250" i="1"/>
  <c r="IO250" i="1"/>
  <c r="II250" i="1"/>
  <c r="JG250" i="1"/>
  <c r="KW250" i="1"/>
  <c r="KK250" i="1"/>
  <c r="LO250" i="1"/>
  <c r="LI250" i="1"/>
  <c r="DS250" i="1"/>
  <c r="GS250" i="1"/>
  <c r="DY250" i="1"/>
  <c r="JA250" i="1"/>
  <c r="IU250" i="1"/>
  <c r="GG250" i="1"/>
  <c r="JM250" i="1"/>
  <c r="BW250" i="1"/>
  <c r="FC250" i="1"/>
  <c r="AM250" i="1"/>
  <c r="FU250" i="1"/>
  <c r="HW250" i="1"/>
  <c r="FO250" i="1"/>
  <c r="AG250" i="1"/>
  <c r="EK250" i="1"/>
  <c r="DM250" i="1"/>
  <c r="JY250" i="1"/>
  <c r="LV302" i="1"/>
  <c r="AS302" i="1"/>
  <c r="GS302" i="1"/>
  <c r="IU302" i="1"/>
  <c r="KQ302" i="1"/>
  <c r="I302" i="1"/>
  <c r="LI302" i="1"/>
  <c r="BE302" i="1"/>
  <c r="O302" i="1"/>
  <c r="IC302" i="1"/>
  <c r="AM302" i="1"/>
  <c r="U302" i="1"/>
  <c r="DS302" i="1"/>
  <c r="CU302" i="1"/>
  <c r="BW302" i="1"/>
  <c r="AY302" i="1"/>
  <c r="EE302" i="1"/>
  <c r="JM302" i="1"/>
  <c r="FC302" i="1"/>
  <c r="CC302" i="1"/>
  <c r="BQ302" i="1"/>
  <c r="DA302" i="1"/>
  <c r="CO302" i="1"/>
  <c r="KW302" i="1"/>
  <c r="IO302" i="1"/>
  <c r="JG302" i="1"/>
  <c r="II302" i="1"/>
  <c r="EQ302" i="1"/>
  <c r="DG302" i="1"/>
  <c r="GG302" i="1"/>
  <c r="FI302" i="1"/>
  <c r="BK302" i="1"/>
  <c r="GA302" i="1"/>
  <c r="AA302" i="1"/>
  <c r="FU302" i="1"/>
  <c r="EW302" i="1"/>
  <c r="HW302" i="1"/>
  <c r="AG302" i="1"/>
  <c r="EK302" i="1"/>
  <c r="DY302" i="1"/>
  <c r="CI302" i="1"/>
  <c r="LO302" i="1"/>
  <c r="KK302" i="1"/>
  <c r="JA302" i="1"/>
  <c r="DM302" i="1"/>
  <c r="LC302" i="1"/>
  <c r="FO302" i="1"/>
  <c r="JY302" i="1"/>
  <c r="GM302" i="1"/>
  <c r="LV160" i="1"/>
  <c r="AS160" i="1"/>
  <c r="HW160" i="1"/>
  <c r="KK160" i="1"/>
  <c r="DS160" i="1"/>
  <c r="JM160" i="1"/>
  <c r="O160" i="1"/>
  <c r="DY160" i="1"/>
  <c r="LC160" i="1"/>
  <c r="EW160" i="1"/>
  <c r="JG160" i="1"/>
  <c r="BE160" i="1"/>
  <c r="GG160" i="1"/>
  <c r="BK160" i="1"/>
  <c r="IC160" i="1"/>
  <c r="EK160" i="1"/>
  <c r="CU160" i="1"/>
  <c r="IO160" i="1"/>
  <c r="FC160" i="1"/>
  <c r="CC160" i="1"/>
  <c r="IU160" i="1"/>
  <c r="CO160" i="1"/>
  <c r="II160" i="1"/>
  <c r="EQ160" i="1"/>
  <c r="AM160" i="1"/>
  <c r="EE160" i="1"/>
  <c r="AY160" i="1"/>
  <c r="KW160" i="1"/>
  <c r="FO160" i="1"/>
  <c r="AG160" i="1"/>
  <c r="GS160" i="1"/>
  <c r="GA160" i="1"/>
  <c r="BW160" i="1"/>
  <c r="GM160" i="1"/>
  <c r="BQ160" i="1"/>
  <c r="LO160" i="1"/>
  <c r="U160" i="1"/>
  <c r="DG160" i="1"/>
  <c r="LI160" i="1"/>
  <c r="AA160" i="1"/>
  <c r="DA160" i="1"/>
  <c r="FU160" i="1"/>
  <c r="FI160" i="1"/>
  <c r="KQ160" i="1"/>
  <c r="CI160" i="1"/>
  <c r="I160" i="1"/>
  <c r="JA160" i="1"/>
  <c r="JY160" i="1"/>
  <c r="DM160" i="1"/>
  <c r="LV240" i="1"/>
  <c r="AS240" i="1"/>
  <c r="LC240" i="1"/>
  <c r="CO240" i="1"/>
  <c r="CI240" i="1"/>
  <c r="HW240" i="1"/>
  <c r="GS240" i="1"/>
  <c r="DS240" i="1"/>
  <c r="DY240" i="1"/>
  <c r="KW240" i="1"/>
  <c r="BW240" i="1"/>
  <c r="I240" i="1"/>
  <c r="JA240" i="1"/>
  <c r="EW240" i="1"/>
  <c r="FI240" i="1"/>
  <c r="IO240" i="1"/>
  <c r="LO240" i="1"/>
  <c r="CU240" i="1"/>
  <c r="AG240" i="1"/>
  <c r="DA240" i="1"/>
  <c r="KQ240" i="1"/>
  <c r="CC240" i="1"/>
  <c r="GA240" i="1"/>
  <c r="FC240" i="1"/>
  <c r="IU240" i="1"/>
  <c r="FO240" i="1"/>
  <c r="GM240" i="1"/>
  <c r="O240" i="1"/>
  <c r="AA240" i="1"/>
  <c r="GG240" i="1"/>
  <c r="KK240" i="1"/>
  <c r="IC240" i="1"/>
  <c r="BK240" i="1"/>
  <c r="LI240" i="1"/>
  <c r="U240" i="1"/>
  <c r="BE240" i="1"/>
  <c r="JG240" i="1"/>
  <c r="BQ240" i="1"/>
  <c r="EE240" i="1"/>
  <c r="AY240" i="1"/>
  <c r="EQ240" i="1"/>
  <c r="II240" i="1"/>
  <c r="DG240" i="1"/>
  <c r="FU240" i="1"/>
  <c r="JM240" i="1"/>
  <c r="AM240" i="1"/>
  <c r="DM240" i="1"/>
  <c r="EK240" i="1"/>
  <c r="JY240" i="1"/>
  <c r="HK322" i="1"/>
  <c r="HM321" i="1" s="1"/>
  <c r="HK137" i="1"/>
  <c r="LV123" i="1"/>
  <c r="AS123" i="1"/>
  <c r="LC123" i="1"/>
  <c r="IC123" i="1"/>
  <c r="JG123" i="1"/>
  <c r="DS123" i="1"/>
  <c r="FU123" i="1"/>
  <c r="EQ123" i="1"/>
  <c r="AY123" i="1"/>
  <c r="II123" i="1"/>
  <c r="BE123" i="1"/>
  <c r="DY123" i="1"/>
  <c r="CI123" i="1"/>
  <c r="LI123" i="1"/>
  <c r="EK123" i="1"/>
  <c r="BK123" i="1"/>
  <c r="DM123" i="1"/>
  <c r="FC123" i="1"/>
  <c r="EE123" i="1"/>
  <c r="KW123" i="1"/>
  <c r="DG123" i="1"/>
  <c r="GG123" i="1"/>
  <c r="U123" i="1"/>
  <c r="FI123" i="1"/>
  <c r="GS123" i="1"/>
  <c r="EW123" i="1"/>
  <c r="KQ123" i="1"/>
  <c r="AG123" i="1"/>
  <c r="IO123" i="1"/>
  <c r="DA123" i="1"/>
  <c r="AA123" i="1"/>
  <c r="AM123" i="1"/>
  <c r="BQ123" i="1"/>
  <c r="GM123" i="1"/>
  <c r="KK123" i="1"/>
  <c r="IU123" i="1"/>
  <c r="CO123" i="1"/>
  <c r="JM123" i="1"/>
  <c r="LO123" i="1"/>
  <c r="CU123" i="1"/>
  <c r="HW123" i="1"/>
  <c r="O123" i="1"/>
  <c r="GA123" i="1"/>
  <c r="FO123" i="1"/>
  <c r="BW123" i="1"/>
  <c r="CC123" i="1"/>
  <c r="I123" i="1"/>
  <c r="JA123" i="1"/>
  <c r="JY123" i="1"/>
  <c r="AS190" i="1"/>
  <c r="LV190" i="1"/>
  <c r="CO190" i="1"/>
  <c r="KQ190" i="1"/>
  <c r="EE190" i="1"/>
  <c r="O190" i="1"/>
  <c r="HW190" i="1"/>
  <c r="GA190" i="1"/>
  <c r="GS190" i="1"/>
  <c r="GG190" i="1"/>
  <c r="GM190" i="1"/>
  <c r="IC190" i="1"/>
  <c r="CI190" i="1"/>
  <c r="AY190" i="1"/>
  <c r="DY190" i="1"/>
  <c r="KK190" i="1"/>
  <c r="FU190" i="1"/>
  <c r="DG190" i="1"/>
  <c r="DS190" i="1"/>
  <c r="LC190" i="1"/>
  <c r="FI190" i="1"/>
  <c r="BQ190" i="1"/>
  <c r="CU190" i="1"/>
  <c r="CC190" i="1"/>
  <c r="AA190" i="1"/>
  <c r="AM190" i="1"/>
  <c r="IU190" i="1"/>
  <c r="BE190" i="1"/>
  <c r="FC190" i="1"/>
  <c r="U190" i="1"/>
  <c r="LO190" i="1"/>
  <c r="DA190" i="1"/>
  <c r="EQ190" i="1"/>
  <c r="AG190" i="1"/>
  <c r="JM190" i="1"/>
  <c r="I190" i="1"/>
  <c r="DM190" i="1"/>
  <c r="EK190" i="1"/>
  <c r="LI190" i="1"/>
  <c r="FO190" i="1"/>
  <c r="IO190" i="1"/>
  <c r="BK190" i="1"/>
  <c r="EW190" i="1"/>
  <c r="BW190" i="1"/>
  <c r="JG190" i="1"/>
  <c r="KW190" i="1"/>
  <c r="II190" i="1"/>
  <c r="JA190" i="1"/>
  <c r="JY190" i="1"/>
  <c r="AS221" i="1"/>
  <c r="LV221" i="1"/>
  <c r="HW221" i="1"/>
  <c r="AM221" i="1"/>
  <c r="FC221" i="1"/>
  <c r="LC221" i="1"/>
  <c r="CC221" i="1"/>
  <c r="CI221" i="1"/>
  <c r="GA221" i="1"/>
  <c r="FO221" i="1"/>
  <c r="KK221" i="1"/>
  <c r="O221" i="1"/>
  <c r="EQ221" i="1"/>
  <c r="KQ221" i="1"/>
  <c r="GS221" i="1"/>
  <c r="GG221" i="1"/>
  <c r="U221" i="1"/>
  <c r="DA221" i="1"/>
  <c r="KW221" i="1"/>
  <c r="GM221" i="1"/>
  <c r="LI221" i="1"/>
  <c r="DS221" i="1"/>
  <c r="EW221" i="1"/>
  <c r="DG221" i="1"/>
  <c r="FU221" i="1"/>
  <c r="LO221" i="1"/>
  <c r="CU221" i="1"/>
  <c r="BQ221" i="1"/>
  <c r="AA221" i="1"/>
  <c r="JG221" i="1"/>
  <c r="AY221" i="1"/>
  <c r="BK221" i="1"/>
  <c r="IC221" i="1"/>
  <c r="EE221" i="1"/>
  <c r="FI221" i="1"/>
  <c r="II221" i="1"/>
  <c r="IU221" i="1"/>
  <c r="IO221" i="1"/>
  <c r="BE221" i="1"/>
  <c r="CO221" i="1"/>
  <c r="BW221" i="1"/>
  <c r="EK221" i="1"/>
  <c r="I221" i="1"/>
  <c r="DY221" i="1"/>
  <c r="AG221" i="1"/>
  <c r="JM221" i="1"/>
  <c r="DM221" i="1"/>
  <c r="JA221" i="1"/>
  <c r="JY221" i="1"/>
  <c r="AS253" i="1"/>
  <c r="LV253" i="1"/>
  <c r="EQ253" i="1"/>
  <c r="KW253" i="1"/>
  <c r="DY253" i="1"/>
  <c r="AY253" i="1"/>
  <c r="JM253" i="1"/>
  <c r="EE253" i="1"/>
  <c r="GS253" i="1"/>
  <c r="FU253" i="1"/>
  <c r="DG253" i="1"/>
  <c r="LI253" i="1"/>
  <c r="BK253" i="1"/>
  <c r="U253" i="1"/>
  <c r="JG253" i="1"/>
  <c r="AM253" i="1"/>
  <c r="CC253" i="1"/>
  <c r="FC253" i="1"/>
  <c r="O253" i="1"/>
  <c r="GG253" i="1"/>
  <c r="LO253" i="1"/>
  <c r="HW253" i="1"/>
  <c r="KQ253" i="1"/>
  <c r="II253" i="1"/>
  <c r="IU253" i="1"/>
  <c r="GA253" i="1"/>
  <c r="BQ253" i="1"/>
  <c r="DA253" i="1"/>
  <c r="LC253" i="1"/>
  <c r="CI253" i="1"/>
  <c r="FI253" i="1"/>
  <c r="CO253" i="1"/>
  <c r="AA253" i="1"/>
  <c r="I253" i="1"/>
  <c r="EW253" i="1"/>
  <c r="AG253" i="1"/>
  <c r="DS253" i="1"/>
  <c r="CU253" i="1"/>
  <c r="BW253" i="1"/>
  <c r="KK253" i="1"/>
  <c r="IC253" i="1"/>
  <c r="IO253" i="1"/>
  <c r="BE253" i="1"/>
  <c r="DM253" i="1"/>
  <c r="EK253" i="1"/>
  <c r="JA253" i="1"/>
  <c r="GM253" i="1"/>
  <c r="JY253" i="1"/>
  <c r="FO253" i="1"/>
  <c r="AS301" i="1"/>
  <c r="LV301" i="1"/>
  <c r="GS301" i="1"/>
  <c r="CO301" i="1"/>
  <c r="DS301" i="1"/>
  <c r="CC301" i="1"/>
  <c r="U301" i="1"/>
  <c r="KW301" i="1"/>
  <c r="GA301" i="1"/>
  <c r="EQ301" i="1"/>
  <c r="AM301" i="1"/>
  <c r="CI301" i="1"/>
  <c r="FI301" i="1"/>
  <c r="AY301" i="1"/>
  <c r="FU301" i="1"/>
  <c r="KQ301" i="1"/>
  <c r="BW301" i="1"/>
  <c r="EE301" i="1"/>
  <c r="DG301" i="1"/>
  <c r="BQ301" i="1"/>
  <c r="IO301" i="1"/>
  <c r="DA301" i="1"/>
  <c r="AG301" i="1"/>
  <c r="AA301" i="1"/>
  <c r="IC301" i="1"/>
  <c r="EK301" i="1"/>
  <c r="JM301" i="1"/>
  <c r="HW301" i="1"/>
  <c r="LC301" i="1"/>
  <c r="II301" i="1"/>
  <c r="I301" i="1"/>
  <c r="BK301" i="1"/>
  <c r="JG301" i="1"/>
  <c r="O301" i="1"/>
  <c r="LI301" i="1"/>
  <c r="FO301" i="1"/>
  <c r="BE301" i="1"/>
  <c r="FC301" i="1"/>
  <c r="GM301" i="1"/>
  <c r="DY301" i="1"/>
  <c r="KK301" i="1"/>
  <c r="GG301" i="1"/>
  <c r="LO301" i="1"/>
  <c r="EW301" i="1"/>
  <c r="CU301" i="1"/>
  <c r="IU301" i="1"/>
  <c r="JY301" i="1"/>
  <c r="JA301" i="1"/>
  <c r="DM301" i="1"/>
  <c r="LV54" i="1"/>
  <c r="AS54" i="1"/>
  <c r="LI54" i="1"/>
  <c r="FU54" i="1"/>
  <c r="EK54" i="1"/>
  <c r="CC54" i="1"/>
  <c r="LO54" i="1"/>
  <c r="II54" i="1"/>
  <c r="BQ54" i="1"/>
  <c r="BK54" i="1"/>
  <c r="JG54" i="1"/>
  <c r="AA54" i="1"/>
  <c r="EQ54" i="1"/>
  <c r="BE54" i="1"/>
  <c r="IC54" i="1"/>
  <c r="JM54" i="1"/>
  <c r="HW54" i="1"/>
  <c r="U54" i="1"/>
  <c r="GA54" i="1"/>
  <c r="DY54" i="1"/>
  <c r="AG54" i="1"/>
  <c r="I54" i="1"/>
  <c r="GS54" i="1"/>
  <c r="EE54" i="1"/>
  <c r="AM54" i="1"/>
  <c r="GG54" i="1"/>
  <c r="DS54" i="1"/>
  <c r="CU54" i="1"/>
  <c r="DA54" i="1"/>
  <c r="FC54" i="1"/>
  <c r="CI54" i="1"/>
  <c r="O54" i="1"/>
  <c r="CO54" i="1"/>
  <c r="AY54" i="1"/>
  <c r="BW54" i="1"/>
  <c r="FI54" i="1"/>
  <c r="KK54" i="1"/>
  <c r="KW54" i="1"/>
  <c r="IO54" i="1"/>
  <c r="EW54" i="1"/>
  <c r="DG54" i="1"/>
  <c r="KQ54" i="1"/>
  <c r="IU54" i="1"/>
  <c r="LC54" i="1"/>
  <c r="FO54" i="1"/>
  <c r="GM54" i="1"/>
  <c r="JA54" i="1"/>
  <c r="JY54" i="1"/>
  <c r="DM54" i="1"/>
  <c r="LV204" i="1"/>
  <c r="AS204" i="1"/>
  <c r="KW204" i="1"/>
  <c r="JM204" i="1"/>
  <c r="CU204" i="1"/>
  <c r="EQ204" i="1"/>
  <c r="LO204" i="1"/>
  <c r="U204" i="1"/>
  <c r="GS204" i="1"/>
  <c r="AA204" i="1"/>
  <c r="LI204" i="1"/>
  <c r="CC204" i="1"/>
  <c r="FU204" i="1"/>
  <c r="BQ204" i="1"/>
  <c r="AY204" i="1"/>
  <c r="GM204" i="1"/>
  <c r="IU204" i="1"/>
  <c r="O204" i="1"/>
  <c r="KK204" i="1"/>
  <c r="IO204" i="1"/>
  <c r="LC204" i="1"/>
  <c r="AM204" i="1"/>
  <c r="FO204" i="1"/>
  <c r="DS204" i="1"/>
  <c r="IC204" i="1"/>
  <c r="HW204" i="1"/>
  <c r="FI204" i="1"/>
  <c r="GA204" i="1"/>
  <c r="DM204" i="1"/>
  <c r="CI204" i="1"/>
  <c r="CO204" i="1"/>
  <c r="EK204" i="1"/>
  <c r="JG204" i="1"/>
  <c r="DA204" i="1"/>
  <c r="GG204" i="1"/>
  <c r="EE204" i="1"/>
  <c r="EW204" i="1"/>
  <c r="BW204" i="1"/>
  <c r="KQ204" i="1"/>
  <c r="BE204" i="1"/>
  <c r="AG204" i="1"/>
  <c r="DG204" i="1"/>
  <c r="FC204" i="1"/>
  <c r="II204" i="1"/>
  <c r="I204" i="1"/>
  <c r="BK204" i="1"/>
  <c r="DY204" i="1"/>
  <c r="JA204" i="1"/>
  <c r="JY204" i="1"/>
  <c r="MK291" i="1"/>
  <c r="MH291" i="1"/>
  <c r="MT291" i="1"/>
  <c r="MI291" i="1"/>
  <c r="AI35" i="1"/>
  <c r="AH35" i="1"/>
  <c r="MG35" i="1"/>
  <c r="MT35" i="1"/>
  <c r="CK35" i="1"/>
  <c r="HK289" i="1"/>
  <c r="HK255" i="1"/>
  <c r="HK231" i="1"/>
  <c r="HK124" i="1"/>
  <c r="HM123" i="1" s="1"/>
  <c r="LV71" i="1"/>
  <c r="AS71" i="1"/>
  <c r="JG71" i="1"/>
  <c r="LC71" i="1"/>
  <c r="FI71" i="1"/>
  <c r="KK71" i="1"/>
  <c r="BW71" i="1"/>
  <c r="KW71" i="1"/>
  <c r="EE71" i="1"/>
  <c r="AA71" i="1"/>
  <c r="AM71" i="1"/>
  <c r="FO71" i="1"/>
  <c r="GS71" i="1"/>
  <c r="EQ71" i="1"/>
  <c r="II71" i="1"/>
  <c r="AY71" i="1"/>
  <c r="IU71" i="1"/>
  <c r="DG71" i="1"/>
  <c r="FC71" i="1"/>
  <c r="I71" i="1"/>
  <c r="JM71" i="1"/>
  <c r="DA71" i="1"/>
  <c r="AG71" i="1"/>
  <c r="LI71" i="1"/>
  <c r="BQ71" i="1"/>
  <c r="O71" i="1"/>
  <c r="DS71" i="1"/>
  <c r="BK71" i="1"/>
  <c r="CU71" i="1"/>
  <c r="IC71" i="1"/>
  <c r="CO71" i="1"/>
  <c r="U71" i="1"/>
  <c r="GM71" i="1"/>
  <c r="HW71" i="1"/>
  <c r="CI71" i="1"/>
  <c r="EW71" i="1"/>
  <c r="IO71" i="1"/>
  <c r="CC71" i="1"/>
  <c r="GG71" i="1"/>
  <c r="GA71" i="1"/>
  <c r="KQ71" i="1"/>
  <c r="FU71" i="1"/>
  <c r="DY71" i="1"/>
  <c r="LO71" i="1"/>
  <c r="BE71" i="1"/>
  <c r="EK71" i="1"/>
  <c r="JY71" i="1"/>
  <c r="DM71" i="1"/>
  <c r="JA71" i="1"/>
  <c r="HK36" i="1"/>
  <c r="HK88" i="1"/>
  <c r="HL87" i="1" s="1"/>
  <c r="HK150" i="1"/>
  <c r="HK31" i="1"/>
  <c r="LV177" i="1"/>
  <c r="AS177" i="1"/>
  <c r="IC177" i="1"/>
  <c r="EW177" i="1"/>
  <c r="O177" i="1"/>
  <c r="II177" i="1"/>
  <c r="HW177" i="1"/>
  <c r="AG177" i="1"/>
  <c r="JM177" i="1"/>
  <c r="BE177" i="1"/>
  <c r="DA177" i="1"/>
  <c r="FO177" i="1"/>
  <c r="LO177" i="1"/>
  <c r="GA177" i="1"/>
  <c r="BQ177" i="1"/>
  <c r="CC177" i="1"/>
  <c r="LI177" i="1"/>
  <c r="IO177" i="1"/>
  <c r="BW177" i="1"/>
  <c r="GM177" i="1"/>
  <c r="AM177" i="1"/>
  <c r="DY177" i="1"/>
  <c r="FU177" i="1"/>
  <c r="GS177" i="1"/>
  <c r="AY177" i="1"/>
  <c r="JG177" i="1"/>
  <c r="DS177" i="1"/>
  <c r="LC177" i="1"/>
  <c r="FC177" i="1"/>
  <c r="AA177" i="1"/>
  <c r="DG177" i="1"/>
  <c r="IU177" i="1"/>
  <c r="U177" i="1"/>
  <c r="FI177" i="1"/>
  <c r="KQ177" i="1"/>
  <c r="I177" i="1"/>
  <c r="KK177" i="1"/>
  <c r="CI177" i="1"/>
  <c r="GG177" i="1"/>
  <c r="BK177" i="1"/>
  <c r="EK177" i="1"/>
  <c r="KW177" i="1"/>
  <c r="CU177" i="1"/>
  <c r="EQ177" i="1"/>
  <c r="EE177" i="1"/>
  <c r="JY177" i="1"/>
  <c r="DM177" i="1"/>
  <c r="JA177" i="1"/>
  <c r="CO177" i="1"/>
  <c r="LV156" i="1"/>
  <c r="AS156" i="1"/>
  <c r="FI156" i="1"/>
  <c r="GA156" i="1"/>
  <c r="GG156" i="1"/>
  <c r="GM156" i="1"/>
  <c r="LI156" i="1"/>
  <c r="DA156" i="1"/>
  <c r="AM156" i="1"/>
  <c r="CU156" i="1"/>
  <c r="LC156" i="1"/>
  <c r="BW156" i="1"/>
  <c r="CC156" i="1"/>
  <c r="BK156" i="1"/>
  <c r="I156" i="1"/>
  <c r="FO156" i="1"/>
  <c r="FU156" i="1"/>
  <c r="KW156" i="1"/>
  <c r="EW156" i="1"/>
  <c r="DS156" i="1"/>
  <c r="II156" i="1"/>
  <c r="KK156" i="1"/>
  <c r="EE156" i="1"/>
  <c r="HW156" i="1"/>
  <c r="KQ156" i="1"/>
  <c r="AY156" i="1"/>
  <c r="BE156" i="1"/>
  <c r="DG156" i="1"/>
  <c r="BQ156" i="1"/>
  <c r="U156" i="1"/>
  <c r="IU156" i="1"/>
  <c r="JM156" i="1"/>
  <c r="JG156" i="1"/>
  <c r="AG156" i="1"/>
  <c r="AA156" i="1"/>
  <c r="IO156" i="1"/>
  <c r="LO156" i="1"/>
  <c r="FC156" i="1"/>
  <c r="DY156" i="1"/>
  <c r="CI156" i="1"/>
  <c r="CO156" i="1"/>
  <c r="GS156" i="1"/>
  <c r="O156" i="1"/>
  <c r="EQ156" i="1"/>
  <c r="EK156" i="1"/>
  <c r="IC156" i="1"/>
  <c r="JY156" i="1"/>
  <c r="JA156" i="1"/>
  <c r="DM156" i="1"/>
  <c r="LV188" i="1"/>
  <c r="AS188" i="1"/>
  <c r="EQ188" i="1"/>
  <c r="LI188" i="1"/>
  <c r="GA188" i="1"/>
  <c r="FU188" i="1"/>
  <c r="BW188" i="1"/>
  <c r="CU188" i="1"/>
  <c r="EW188" i="1"/>
  <c r="AG188" i="1"/>
  <c r="AA188" i="1"/>
  <c r="CC188" i="1"/>
  <c r="DS188" i="1"/>
  <c r="EK188" i="1"/>
  <c r="DG188" i="1"/>
  <c r="DA188" i="1"/>
  <c r="I188" i="1"/>
  <c r="KK188" i="1"/>
  <c r="LO188" i="1"/>
  <c r="AY188" i="1"/>
  <c r="CO188" i="1"/>
  <c r="O188" i="1"/>
  <c r="GG188" i="1"/>
  <c r="IC188" i="1"/>
  <c r="LC188" i="1"/>
  <c r="KW188" i="1"/>
  <c r="FO188" i="1"/>
  <c r="BK188" i="1"/>
  <c r="BE188" i="1"/>
  <c r="GS188" i="1"/>
  <c r="JG188" i="1"/>
  <c r="FI188" i="1"/>
  <c r="IO188" i="1"/>
  <c r="FC188" i="1"/>
  <c r="EE188" i="1"/>
  <c r="HW188" i="1"/>
  <c r="DM188" i="1"/>
  <c r="IU188" i="1"/>
  <c r="JM188" i="1"/>
  <c r="BQ188" i="1"/>
  <c r="U188" i="1"/>
  <c r="KQ188" i="1"/>
  <c r="II188" i="1"/>
  <c r="AM188" i="1"/>
  <c r="GM188" i="1"/>
  <c r="CI188" i="1"/>
  <c r="DY188" i="1"/>
  <c r="JA188" i="1"/>
  <c r="JY188" i="1"/>
  <c r="LV219" i="1"/>
  <c r="A12" i="1" s="1"/>
  <c r="AS219" i="1"/>
  <c r="GA219" i="1"/>
  <c r="GB217" i="1" s="1"/>
  <c r="BQ219" i="1"/>
  <c r="KK219" i="1"/>
  <c r="KW219" i="1"/>
  <c r="CO219" i="1"/>
  <c r="CQ217" i="1" s="1"/>
  <c r="BK219" i="1"/>
  <c r="AY219" i="1"/>
  <c r="AM219" i="1"/>
  <c r="EK219" i="1"/>
  <c r="EM217" i="1" s="1"/>
  <c r="JM219" i="1"/>
  <c r="I219" i="1"/>
  <c r="FC219" i="1"/>
  <c r="LI219" i="1"/>
  <c r="LJ217" i="1" s="1"/>
  <c r="JG219" i="1"/>
  <c r="BE219" i="1"/>
  <c r="FO219" i="1"/>
  <c r="BW219" i="1"/>
  <c r="II219" i="1"/>
  <c r="IK217" i="1" s="1"/>
  <c r="AA219" i="1"/>
  <c r="O219" i="1"/>
  <c r="FI219" i="1"/>
  <c r="FK217" i="1" s="1"/>
  <c r="IO219" i="1"/>
  <c r="LO219" i="1"/>
  <c r="GG219" i="1"/>
  <c r="DA219" i="1"/>
  <c r="DC217" i="1" s="1"/>
  <c r="EE219" i="1"/>
  <c r="JA219" i="1"/>
  <c r="GS219" i="1"/>
  <c r="LC219" i="1"/>
  <c r="LE217" i="1" s="1"/>
  <c r="GM219" i="1"/>
  <c r="DG219" i="1"/>
  <c r="DI217" i="1" s="1"/>
  <c r="EQ219" i="1"/>
  <c r="IU219" i="1"/>
  <c r="IW217" i="1" s="1"/>
  <c r="DY219" i="1"/>
  <c r="DS219" i="1"/>
  <c r="EW219" i="1"/>
  <c r="CI219" i="1"/>
  <c r="IC219" i="1"/>
  <c r="AG219" i="1"/>
  <c r="KQ219" i="1"/>
  <c r="U219" i="1"/>
  <c r="FU219" i="1"/>
  <c r="CU219" i="1"/>
  <c r="CC219" i="1"/>
  <c r="HW219" i="1"/>
  <c r="HY217" i="1" s="1"/>
  <c r="JY219" i="1"/>
  <c r="DM219" i="1"/>
  <c r="LV260" i="1"/>
  <c r="AS260" i="1"/>
  <c r="IU260" i="1"/>
  <c r="IC260" i="1"/>
  <c r="LC260" i="1"/>
  <c r="GG260" i="1"/>
  <c r="LO260" i="1"/>
  <c r="EW260" i="1"/>
  <c r="BW260" i="1"/>
  <c r="FC260" i="1"/>
  <c r="IO260" i="1"/>
  <c r="CC260" i="1"/>
  <c r="KW260" i="1"/>
  <c r="BK260" i="1"/>
  <c r="GS260" i="1"/>
  <c r="FU260" i="1"/>
  <c r="EE260" i="1"/>
  <c r="BQ260" i="1"/>
  <c r="FO260" i="1"/>
  <c r="EK260" i="1"/>
  <c r="CO260" i="1"/>
  <c r="JM260" i="1"/>
  <c r="JG260" i="1"/>
  <c r="CU260" i="1"/>
  <c r="EQ260" i="1"/>
  <c r="AG260" i="1"/>
  <c r="DA260" i="1"/>
  <c r="CI260" i="1"/>
  <c r="KK260" i="1"/>
  <c r="AY260" i="1"/>
  <c r="FI260" i="1"/>
  <c r="LI260" i="1"/>
  <c r="GM260" i="1"/>
  <c r="DM260" i="1"/>
  <c r="O260" i="1"/>
  <c r="HW260" i="1"/>
  <c r="GA260" i="1"/>
  <c r="U260" i="1"/>
  <c r="BE260" i="1"/>
  <c r="AA260" i="1"/>
  <c r="II260" i="1"/>
  <c r="DS260" i="1"/>
  <c r="KQ260" i="1"/>
  <c r="AM260" i="1"/>
  <c r="DG260" i="1"/>
  <c r="DY260" i="1"/>
  <c r="I260" i="1"/>
  <c r="JA260" i="1"/>
  <c r="JY260" i="1"/>
  <c r="HM261" i="1"/>
  <c r="LV328" i="1"/>
  <c r="AS328" i="1"/>
  <c r="IO328" i="1"/>
  <c r="EQ328" i="1"/>
  <c r="FI328" i="1"/>
  <c r="BK328" i="1"/>
  <c r="LI328" i="1"/>
  <c r="I328" i="1"/>
  <c r="HW328" i="1"/>
  <c r="GS328" i="1"/>
  <c r="CI328" i="1"/>
  <c r="FO328" i="1"/>
  <c r="O328" i="1"/>
  <c r="JG328" i="1"/>
  <c r="IU328" i="1"/>
  <c r="CO328" i="1"/>
  <c r="AM328" i="1"/>
  <c r="KW328" i="1"/>
  <c r="BE328" i="1"/>
  <c r="DG328" i="1"/>
  <c r="AG328" i="1"/>
  <c r="DS328" i="1"/>
  <c r="GA328" i="1"/>
  <c r="EE328" i="1"/>
  <c r="BW328" i="1"/>
  <c r="BQ328" i="1"/>
  <c r="KK328" i="1"/>
  <c r="GG328" i="1"/>
  <c r="LO328" i="1"/>
  <c r="CU328" i="1"/>
  <c r="U328" i="1"/>
  <c r="EK328" i="1"/>
  <c r="II328" i="1"/>
  <c r="DA328" i="1"/>
  <c r="FC328" i="1"/>
  <c r="LC328" i="1"/>
  <c r="AY328" i="1"/>
  <c r="JM328" i="1"/>
  <c r="DY328" i="1"/>
  <c r="IC328" i="1"/>
  <c r="FU328" i="1"/>
  <c r="AA328" i="1"/>
  <c r="GM328" i="1"/>
  <c r="EW328" i="1"/>
  <c r="KQ328" i="1"/>
  <c r="CC328" i="1"/>
  <c r="JY328" i="1"/>
  <c r="JA328" i="1"/>
  <c r="DM328" i="1"/>
  <c r="HK161" i="1"/>
  <c r="HM160" i="1" s="1"/>
  <c r="HK325" i="1"/>
  <c r="HK96" i="1"/>
  <c r="HK120" i="1"/>
  <c r="HK256" i="1"/>
  <c r="HK307" i="1"/>
  <c r="HK244" i="1"/>
  <c r="LV292" i="1"/>
  <c r="LX291" i="1" s="1"/>
  <c r="AS292" i="1"/>
  <c r="EK292" i="1"/>
  <c r="EM291" i="1" s="1"/>
  <c r="JG292" i="1"/>
  <c r="KK292" i="1"/>
  <c r="KM291" i="1" s="1"/>
  <c r="O292" i="1"/>
  <c r="JM292" i="1"/>
  <c r="JN291" i="1" s="1"/>
  <c r="JA292" i="1"/>
  <c r="GA292" i="1"/>
  <c r="FO292" i="1"/>
  <c r="AG292" i="1"/>
  <c r="AI291" i="1" s="1"/>
  <c r="AY292" i="1"/>
  <c r="BE292" i="1"/>
  <c r="FC292" i="1"/>
  <c r="GS292" i="1"/>
  <c r="EQ292" i="1"/>
  <c r="ER291" i="1" s="1"/>
  <c r="U292" i="1"/>
  <c r="W291" i="1" s="1"/>
  <c r="AA292" i="1"/>
  <c r="LC292" i="1"/>
  <c r="HW292" i="1"/>
  <c r="CU292" i="1"/>
  <c r="LI292" i="1"/>
  <c r="DY292" i="1"/>
  <c r="DZ291" i="1" s="1"/>
  <c r="DG292" i="1"/>
  <c r="GG292" i="1"/>
  <c r="KW292" i="1"/>
  <c r="GM292" i="1"/>
  <c r="GO291" i="1" s="1"/>
  <c r="IC292" i="1"/>
  <c r="LO292" i="1"/>
  <c r="BK292" i="1"/>
  <c r="FU292" i="1"/>
  <c r="BQ292" i="1"/>
  <c r="BR291" i="1" s="1"/>
  <c r="CC292" i="1"/>
  <c r="CD291" i="1" s="1"/>
  <c r="CO292" i="1"/>
  <c r="IU292" i="1"/>
  <c r="IV291" i="1" s="1"/>
  <c r="AM292" i="1"/>
  <c r="AO291" i="1" s="1"/>
  <c r="KQ292" i="1"/>
  <c r="KS291" i="1" s="1"/>
  <c r="CI292" i="1"/>
  <c r="FI292" i="1"/>
  <c r="FJ291" i="1" s="1"/>
  <c r="II292" i="1"/>
  <c r="DA292" i="1"/>
  <c r="DB291" i="1" s="1"/>
  <c r="IO292" i="1"/>
  <c r="DS292" i="1"/>
  <c r="DT291" i="1" s="1"/>
  <c r="BW292" i="1"/>
  <c r="EE292" i="1"/>
  <c r="EW292" i="1"/>
  <c r="I292" i="1"/>
  <c r="J291" i="1" s="1"/>
  <c r="JY292" i="1"/>
  <c r="KA291" i="1" s="1"/>
  <c r="DM292" i="1"/>
  <c r="HK73" i="1"/>
  <c r="HK45" i="1"/>
  <c r="HK140" i="1"/>
  <c r="HL138" i="1" s="1"/>
  <c r="HK147" i="1"/>
  <c r="HK210" i="1"/>
  <c r="HK285" i="1"/>
  <c r="HK309" i="1"/>
  <c r="HK60" i="1"/>
  <c r="HK193" i="1"/>
  <c r="DO261" i="1"/>
  <c r="FW261" i="1"/>
  <c r="FV261" i="1"/>
  <c r="DZ261" i="1"/>
  <c r="GU314" i="1"/>
  <c r="FK314" i="1"/>
  <c r="KY314" i="1"/>
  <c r="EY314" i="1"/>
  <c r="EX314" i="1"/>
  <c r="MI314" i="1"/>
  <c r="MI217" i="1"/>
  <c r="MT217" i="1"/>
  <c r="IE169" i="1"/>
  <c r="ID169" i="1"/>
  <c r="KY169" i="1"/>
  <c r="KX169" i="1"/>
  <c r="AU169" i="1"/>
  <c r="AT169" i="1"/>
  <c r="JC211" i="1"/>
  <c r="JB211" i="1"/>
  <c r="FW211" i="1"/>
  <c r="FV211" i="1"/>
  <c r="EY211" i="1"/>
  <c r="EX211" i="1"/>
  <c r="JI211" i="1"/>
  <c r="LD211" i="1"/>
  <c r="CW211" i="1"/>
  <c r="MK211" i="1"/>
  <c r="DI211" i="1"/>
  <c r="DH211" i="1"/>
  <c r="MK290" i="1"/>
  <c r="EL138" i="1"/>
  <c r="AU138" i="1"/>
  <c r="MJ274" i="1"/>
  <c r="IE132" i="1"/>
  <c r="ID132" i="1"/>
  <c r="FW291" i="1" l="1"/>
  <c r="LE291" i="1"/>
  <c r="HM306" i="1"/>
  <c r="KY217" i="1"/>
  <c r="KA102" i="1"/>
  <c r="JC102" i="1"/>
  <c r="JT172" i="1"/>
  <c r="HL222" i="1"/>
  <c r="HS190" i="1"/>
  <c r="HS141" i="1"/>
  <c r="KF314" i="1"/>
  <c r="HR339" i="1"/>
  <c r="KG61" i="1"/>
  <c r="FK58" i="1"/>
  <c r="MI109" i="1"/>
  <c r="GI314" i="1"/>
  <c r="HR108" i="1"/>
  <c r="MI290" i="1"/>
  <c r="MI247" i="1"/>
  <c r="MN110" i="1"/>
  <c r="ML109" i="1"/>
  <c r="MI65" i="1"/>
  <c r="KF40" i="1"/>
  <c r="HR231" i="1"/>
  <c r="HR45" i="1"/>
  <c r="JU217" i="1"/>
  <c r="HR217" i="1"/>
  <c r="HM178" i="1"/>
  <c r="HS237" i="1"/>
  <c r="KG306" i="1"/>
  <c r="HR35" i="1"/>
  <c r="HR291" i="1"/>
  <c r="KG78" i="1"/>
  <c r="KF339" i="1"/>
  <c r="JU163" i="1"/>
  <c r="JU138" i="1"/>
  <c r="JT229" i="1"/>
  <c r="KF336" i="1"/>
  <c r="MK58" i="1"/>
  <c r="GH132" i="1"/>
  <c r="LD138" i="1"/>
  <c r="MR296" i="1"/>
  <c r="MG169" i="1"/>
  <c r="BS102" i="1"/>
  <c r="IK102" i="1"/>
  <c r="GU102" i="1"/>
  <c r="HL336" i="1"/>
  <c r="JU289" i="1"/>
  <c r="JT114" i="1"/>
  <c r="HS228" i="1"/>
  <c r="JU307" i="1"/>
  <c r="GO58" i="1"/>
  <c r="JN58" i="1"/>
  <c r="KM58" i="1"/>
  <c r="GB58" i="1"/>
  <c r="BG58" i="1"/>
  <c r="BF35" i="1"/>
  <c r="DB35" i="1"/>
  <c r="IW314" i="1"/>
  <c r="LQ314" i="1"/>
  <c r="FW314" i="1"/>
  <c r="DI261" i="1"/>
  <c r="ML65" i="1"/>
  <c r="HR93" i="1"/>
  <c r="HR317" i="1"/>
  <c r="MJ211" i="1"/>
  <c r="MN109" i="1"/>
  <c r="KF214" i="1"/>
  <c r="HS72" i="1"/>
  <c r="KF196" i="1"/>
  <c r="MF58" i="1"/>
  <c r="HM58" i="1"/>
  <c r="HL155" i="1"/>
  <c r="MW39" i="1"/>
  <c r="JT102" i="1"/>
  <c r="ID58" i="1"/>
  <c r="EY58" i="1"/>
  <c r="KL138" i="1"/>
  <c r="DI35" i="1"/>
  <c r="DI132" i="1"/>
  <c r="BG132" i="1"/>
  <c r="ML58" i="1"/>
  <c r="MR109" i="1"/>
  <c r="KG319" i="1"/>
  <c r="HR87" i="1"/>
  <c r="HR270" i="1"/>
  <c r="MJ102" i="1"/>
  <c r="MK138" i="1"/>
  <c r="MG211" i="1"/>
  <c r="ER211" i="1"/>
  <c r="LP314" i="1"/>
  <c r="FV314" i="1"/>
  <c r="IK35" i="1"/>
  <c r="DU35" i="1"/>
  <c r="CK314" i="1"/>
  <c r="BF132" i="1"/>
  <c r="MW314" i="1"/>
  <c r="MR314" i="1"/>
  <c r="GN314" i="1"/>
  <c r="DC35" i="1"/>
  <c r="HX169" i="1"/>
  <c r="LP261" i="1"/>
  <c r="Q35" i="1"/>
  <c r="JI35" i="1"/>
  <c r="FD35" i="1"/>
  <c r="MV35" i="1" s="1"/>
  <c r="JC314" i="1"/>
  <c r="AN314" i="1"/>
  <c r="DI314" i="1"/>
  <c r="Q169" i="1"/>
  <c r="CE132" i="1"/>
  <c r="KF84" i="1"/>
  <c r="HR240" i="1"/>
  <c r="JU66" i="1"/>
  <c r="HR152" i="1"/>
  <c r="HS252" i="1"/>
  <c r="KF96" i="1"/>
  <c r="KF243" i="1"/>
  <c r="HS264" i="1"/>
  <c r="HS282" i="1"/>
  <c r="HM111" i="1"/>
  <c r="FP217" i="1"/>
  <c r="ML39" i="1"/>
  <c r="FJ35" i="1"/>
  <c r="W314" i="1"/>
  <c r="MP314" i="1"/>
  <c r="KG93" i="1"/>
  <c r="JT163" i="1"/>
  <c r="HM50" i="1"/>
  <c r="JT93" i="1"/>
  <c r="HR184" i="1"/>
  <c r="KG222" i="1"/>
  <c r="JU247" i="1"/>
  <c r="KG321" i="1"/>
  <c r="HL105" i="1"/>
  <c r="KG108" i="1"/>
  <c r="HR30" i="1"/>
  <c r="KG309" i="1"/>
  <c r="JU226" i="1"/>
  <c r="MK39" i="1"/>
  <c r="HY211" i="1"/>
  <c r="KG261" i="1"/>
  <c r="MH169" i="1"/>
  <c r="CD211" i="1"/>
  <c r="HM330" i="1"/>
  <c r="AZ102" i="1"/>
  <c r="EG314" i="1"/>
  <c r="BX314" i="1"/>
  <c r="GT314" i="1"/>
  <c r="AI132" i="1"/>
  <c r="BL132" i="1"/>
  <c r="KF333" i="1"/>
  <c r="HL258" i="1"/>
  <c r="KG163" i="1"/>
  <c r="HS279" i="1"/>
  <c r="HL181" i="1"/>
  <c r="HM78" i="1"/>
  <c r="KF228" i="1"/>
  <c r="CK132" i="1"/>
  <c r="Q132" i="1"/>
  <c r="MN101" i="1"/>
  <c r="KG330" i="1"/>
  <c r="JT313" i="1"/>
  <c r="BY132" i="1"/>
  <c r="AB132" i="1"/>
  <c r="KY102" i="1"/>
  <c r="BL102" i="1"/>
  <c r="KM138" i="1"/>
  <c r="BL261" i="1"/>
  <c r="KA211" i="1"/>
  <c r="HM252" i="1"/>
  <c r="JN261" i="1"/>
  <c r="IV261" i="1"/>
  <c r="GC217" i="1"/>
  <c r="AB58" i="1"/>
  <c r="MP157" i="1"/>
  <c r="MH39" i="1"/>
  <c r="GT261" i="1"/>
  <c r="DH261" i="1"/>
  <c r="HR276" i="1"/>
  <c r="CV132" i="1"/>
  <c r="MP138" i="1"/>
  <c r="MR298" i="1"/>
  <c r="W261" i="1"/>
  <c r="KA261" i="1"/>
  <c r="MK247" i="1"/>
  <c r="HL246" i="1"/>
  <c r="JI138" i="1"/>
  <c r="MH56" i="1"/>
  <c r="MW56" i="1"/>
  <c r="HM55" i="1"/>
  <c r="HR237" i="1"/>
  <c r="KG300" i="1"/>
  <c r="MH290" i="1"/>
  <c r="BM211" i="1"/>
  <c r="MP211" i="1"/>
  <c r="LJ169" i="1"/>
  <c r="EF169" i="1"/>
  <c r="GU35" i="1"/>
  <c r="MH37" i="1"/>
  <c r="HR132" i="1"/>
  <c r="KF35" i="1"/>
  <c r="JT339" i="1"/>
  <c r="MG37" i="1"/>
  <c r="MG290" i="1"/>
  <c r="LX211" i="1"/>
  <c r="MH211" i="1"/>
  <c r="LW169" i="1"/>
  <c r="MA169" i="1" s="1"/>
  <c r="MI63" i="1"/>
  <c r="MF37" i="1"/>
  <c r="MJ46" i="1"/>
  <c r="MW290" i="1"/>
  <c r="MG296" i="1"/>
  <c r="MK296" i="1"/>
  <c r="MF169" i="1"/>
  <c r="MF341" i="1"/>
  <c r="ML341" i="1"/>
  <c r="MH341" i="1"/>
  <c r="MI46" i="1"/>
  <c r="MK46" i="1"/>
  <c r="KF30" i="1"/>
  <c r="HS211" i="1"/>
  <c r="FP35" i="1"/>
  <c r="CD169" i="1"/>
  <c r="KL169" i="1"/>
  <c r="EM169" i="1"/>
  <c r="V169" i="1"/>
  <c r="BG169" i="1"/>
  <c r="KF50" i="1"/>
  <c r="JT196" i="1"/>
  <c r="MG101" i="1"/>
  <c r="KG279" i="1"/>
  <c r="MF304" i="1"/>
  <c r="CJ35" i="1"/>
  <c r="MN290" i="1"/>
  <c r="BF169" i="1"/>
  <c r="GB35" i="1"/>
  <c r="FJ102" i="1"/>
  <c r="JN102" i="1"/>
  <c r="BL58" i="1"/>
  <c r="HR282" i="1"/>
  <c r="KG69" i="1"/>
  <c r="KF300" i="1"/>
  <c r="HS55" i="1"/>
  <c r="KG285" i="1"/>
  <c r="KG35" i="1"/>
  <c r="JT129" i="1"/>
  <c r="KF72" i="1"/>
  <c r="KR138" i="1"/>
  <c r="LW211" i="1"/>
  <c r="MA211" i="1" s="1"/>
  <c r="MN211" i="1"/>
  <c r="ML211" i="1"/>
  <c r="DC211" i="1"/>
  <c r="GO211" i="1"/>
  <c r="MI169" i="1"/>
  <c r="GB169" i="1"/>
  <c r="EF314" i="1"/>
  <c r="MJ247" i="1"/>
  <c r="V261" i="1"/>
  <c r="AH58" i="1"/>
  <c r="BA58" i="1"/>
  <c r="EM35" i="1"/>
  <c r="JO35" i="1"/>
  <c r="JU123" i="1"/>
  <c r="GC314" i="1"/>
  <c r="CQ314" i="1"/>
  <c r="JO261" i="1"/>
  <c r="AU261" i="1"/>
  <c r="MR217" i="1"/>
  <c r="MP217" i="1"/>
  <c r="CQ211" i="1"/>
  <c r="IK169" i="1"/>
  <c r="MR341" i="1"/>
  <c r="MP110" i="1"/>
  <c r="ML110" i="1"/>
  <c r="HM246" i="1"/>
  <c r="KG135" i="1"/>
  <c r="HR205" i="1"/>
  <c r="HR78" i="1"/>
  <c r="HR178" i="1"/>
  <c r="MI37" i="1"/>
  <c r="MG341" i="1"/>
  <c r="MG46" i="1"/>
  <c r="DN169" i="1"/>
  <c r="CJ169" i="1"/>
  <c r="ML169" i="1"/>
  <c r="HR314" i="1"/>
  <c r="KF264" i="1"/>
  <c r="MJ39" i="1"/>
  <c r="JU61" i="1"/>
  <c r="MT132" i="1"/>
  <c r="JU141" i="1"/>
  <c r="W169" i="1"/>
  <c r="CE217" i="1"/>
  <c r="AU217" i="1"/>
  <c r="HL35" i="1"/>
  <c r="GT35" i="1"/>
  <c r="AN35" i="1"/>
  <c r="CV102" i="1"/>
  <c r="JO58" i="1"/>
  <c r="AH132" i="1"/>
  <c r="MH132" i="1"/>
  <c r="BM132" i="1"/>
  <c r="AC138" i="1"/>
  <c r="MR290" i="1"/>
  <c r="MP290" i="1"/>
  <c r="BL211" i="1"/>
  <c r="MI296" i="1"/>
  <c r="LK169" i="1"/>
  <c r="BY314" i="1"/>
  <c r="EG291" i="1"/>
  <c r="LQ291" i="1"/>
  <c r="GI291" i="1"/>
  <c r="AI217" i="1"/>
  <c r="DU217" i="1"/>
  <c r="K217" i="1"/>
  <c r="EL102" i="1"/>
  <c r="GO102" i="1"/>
  <c r="LK102" i="1"/>
  <c r="KM102" i="1"/>
  <c r="AC102" i="1"/>
  <c r="DI102" i="1"/>
  <c r="DU102" i="1"/>
  <c r="LW102" i="1"/>
  <c r="MA102" i="1" s="1"/>
  <c r="BM58" i="1"/>
  <c r="HL81" i="1"/>
  <c r="KF172" i="1"/>
  <c r="JU208" i="1"/>
  <c r="JT181" i="1"/>
  <c r="KF163" i="1"/>
  <c r="KF249" i="1"/>
  <c r="CJ132" i="1"/>
  <c r="MG298" i="1"/>
  <c r="MR211" i="1"/>
  <c r="LP211" i="1"/>
  <c r="JO169" i="1"/>
  <c r="GC169" i="1"/>
  <c r="GH169" i="1"/>
  <c r="JZ261" i="1"/>
  <c r="FD58" i="1"/>
  <c r="MV58" i="1" s="1"/>
  <c r="CP138" i="1"/>
  <c r="JH138" i="1"/>
  <c r="BM138" i="1"/>
  <c r="DH138" i="1"/>
  <c r="AC35" i="1"/>
  <c r="V35" i="1"/>
  <c r="LQ35" i="1"/>
  <c r="JB35" i="1"/>
  <c r="AU35" i="1"/>
  <c r="MK37" i="1"/>
  <c r="MH46" i="1"/>
  <c r="HR120" i="1"/>
  <c r="CE261" i="1"/>
  <c r="HR288" i="1"/>
  <c r="MH296" i="1"/>
  <c r="EL169" i="1"/>
  <c r="JZ169" i="1"/>
  <c r="MN341" i="1"/>
  <c r="MW110" i="1"/>
  <c r="HR279" i="1"/>
  <c r="KF270" i="1"/>
  <c r="HS149" i="1"/>
  <c r="KF234" i="1"/>
  <c r="MI298" i="1"/>
  <c r="MJ62" i="1"/>
  <c r="MG63" i="1"/>
  <c r="MI341" i="1"/>
  <c r="KG297" i="1"/>
  <c r="JU319" i="1"/>
  <c r="JU69" i="1"/>
  <c r="KF205" i="1"/>
  <c r="HR309" i="1"/>
  <c r="KF282" i="1"/>
  <c r="HR24" i="1"/>
  <c r="JT117" i="1"/>
  <c r="GT138" i="1"/>
  <c r="EX217" i="1"/>
  <c r="Q102" i="1"/>
  <c r="MF290" i="1"/>
  <c r="P102" i="1"/>
  <c r="IJ291" i="1"/>
  <c r="IE291" i="1"/>
  <c r="DI291" i="1"/>
  <c r="JC291" i="1"/>
  <c r="JH291" i="1"/>
  <c r="HM243" i="1"/>
  <c r="IP58" i="1"/>
  <c r="HM270" i="1"/>
  <c r="K211" i="1"/>
  <c r="MT169" i="1"/>
  <c r="AO58" i="1"/>
  <c r="AT58" i="1"/>
  <c r="JZ138" i="1"/>
  <c r="AB138" i="1"/>
  <c r="BM35" i="1"/>
  <c r="ID35" i="1"/>
  <c r="LE35" i="1"/>
  <c r="MW46" i="1"/>
  <c r="BA314" i="1"/>
  <c r="FJ314" i="1"/>
  <c r="AN261" i="1"/>
  <c r="MT138" i="1"/>
  <c r="MR37" i="1"/>
  <c r="EG211" i="1"/>
  <c r="HL78" i="1"/>
  <c r="CW169" i="1"/>
  <c r="MP341" i="1"/>
  <c r="KA132" i="1"/>
  <c r="KY132" i="1"/>
  <c r="MN63" i="1"/>
  <c r="HS270" i="1"/>
  <c r="JU196" i="1"/>
  <c r="HM333" i="1"/>
  <c r="ML101" i="1"/>
  <c r="KG237" i="1"/>
  <c r="MH101" i="1"/>
  <c r="MT101" i="1"/>
  <c r="MJ304" i="1"/>
  <c r="HS132" i="1"/>
  <c r="MG304" i="1"/>
  <c r="JU187" i="1"/>
  <c r="HR50" i="1"/>
  <c r="MJ157" i="1"/>
  <c r="MI39" i="1"/>
  <c r="MW247" i="1"/>
  <c r="MI102" i="1"/>
  <c r="MK56" i="1"/>
  <c r="HR155" i="1"/>
  <c r="MF157" i="1"/>
  <c r="MK298" i="1"/>
  <c r="MH102" i="1"/>
  <c r="KG181" i="1"/>
  <c r="MT261" i="1"/>
  <c r="HM117" i="1"/>
  <c r="HR126" i="1"/>
  <c r="HS87" i="1"/>
  <c r="HR319" i="1"/>
  <c r="J138" i="1"/>
  <c r="FP58" i="1"/>
  <c r="BY58" i="1"/>
  <c r="BA169" i="1"/>
  <c r="FE169" i="1"/>
  <c r="LX132" i="1"/>
  <c r="MK132" i="1"/>
  <c r="AN132" i="1"/>
  <c r="MI132" i="1"/>
  <c r="FQ132" i="1"/>
  <c r="MN304" i="1"/>
  <c r="MH138" i="1"/>
  <c r="KM261" i="1"/>
  <c r="BG261" i="1"/>
  <c r="ML56" i="1"/>
  <c r="KG138" i="1"/>
  <c r="MH157" i="1"/>
  <c r="MG138" i="1"/>
  <c r="MR138" i="1"/>
  <c r="MP298" i="1"/>
  <c r="MP39" i="1"/>
  <c r="MH261" i="1"/>
  <c r="ML157" i="1"/>
  <c r="IP138" i="1"/>
  <c r="MH247" i="1"/>
  <c r="MG247" i="1"/>
  <c r="MF261" i="1"/>
  <c r="MI56" i="1"/>
  <c r="MP46" i="1"/>
  <c r="K138" i="1"/>
  <c r="EM314" i="1"/>
  <c r="HL75" i="1"/>
  <c r="MR46" i="1"/>
  <c r="IW102" i="1"/>
  <c r="EX138" i="1"/>
  <c r="V314" i="1"/>
  <c r="FK138" i="1"/>
  <c r="CW138" i="1"/>
  <c r="FD138" i="1"/>
  <c r="MV138" i="1" s="1"/>
  <c r="KY138" i="1"/>
  <c r="K314" i="1"/>
  <c r="FE261" i="1"/>
  <c r="KS261" i="1"/>
  <c r="LX261" i="1"/>
  <c r="KX132" i="1"/>
  <c r="MN241" i="1"/>
  <c r="JH314" i="1"/>
  <c r="AH314" i="1"/>
  <c r="JO314" i="1"/>
  <c r="IE314" i="1"/>
  <c r="LX314" i="1"/>
  <c r="ML304" i="1"/>
  <c r="FP132" i="1"/>
  <c r="LQ132" i="1"/>
  <c r="FW132" i="1"/>
  <c r="BA132" i="1"/>
  <c r="AO132" i="1"/>
  <c r="BS132" i="1"/>
  <c r="W132" i="1"/>
  <c r="AU132" i="1"/>
  <c r="EG261" i="1"/>
  <c r="P261" i="1"/>
  <c r="LE261" i="1"/>
  <c r="BF261" i="1"/>
  <c r="KG196" i="1"/>
  <c r="HM190" i="1"/>
  <c r="KF187" i="1"/>
  <c r="KF306" i="1"/>
  <c r="KG214" i="1"/>
  <c r="HS35" i="1"/>
  <c r="HR163" i="1"/>
  <c r="HR258" i="1"/>
  <c r="JT223" i="1"/>
  <c r="KF267" i="1"/>
  <c r="HS196" i="1"/>
  <c r="HS193" i="1"/>
  <c r="KG193" i="1"/>
  <c r="HR222" i="1"/>
  <c r="ML46" i="1"/>
  <c r="HY314" i="1"/>
  <c r="HR129" i="1"/>
  <c r="JU205" i="1"/>
  <c r="MW274" i="1"/>
  <c r="HM152" i="1"/>
  <c r="HR264" i="1"/>
  <c r="MN46" i="1"/>
  <c r="FJ261" i="1"/>
  <c r="MR56" i="1"/>
  <c r="KS217" i="1"/>
  <c r="BA102" i="1"/>
  <c r="HL228" i="1"/>
  <c r="JT187" i="1"/>
  <c r="FE132" i="1"/>
  <c r="MK157" i="1"/>
  <c r="MW138" i="1"/>
  <c r="MN298" i="1"/>
  <c r="MF298" i="1"/>
  <c r="DH314" i="1"/>
  <c r="AI314" i="1"/>
  <c r="MN247" i="1"/>
  <c r="MR101" i="1"/>
  <c r="MP101" i="1"/>
  <c r="MG102" i="1"/>
  <c r="MK261" i="1"/>
  <c r="FQ58" i="1"/>
  <c r="KY58" i="1"/>
  <c r="V138" i="1"/>
  <c r="AO138" i="1"/>
  <c r="EG138" i="1"/>
  <c r="GU138" i="1"/>
  <c r="EG35" i="1"/>
  <c r="HL282" i="1"/>
  <c r="HS261" i="1"/>
  <c r="BS261" i="1"/>
  <c r="IQ261" i="1"/>
  <c r="GB261" i="1"/>
  <c r="GI261" i="1"/>
  <c r="KF312" i="1"/>
  <c r="MW157" i="1"/>
  <c r="MG39" i="1"/>
  <c r="MP169" i="1"/>
  <c r="CD132" i="1"/>
  <c r="CP132" i="1"/>
  <c r="MP241" i="1"/>
  <c r="ML241" i="1"/>
  <c r="KF321" i="1"/>
  <c r="MI138" i="1"/>
  <c r="MH298" i="1"/>
  <c r="MJ44" i="1"/>
  <c r="HL117" i="1"/>
  <c r="KF155" i="1"/>
  <c r="JU301" i="1"/>
  <c r="KF108" i="1"/>
  <c r="KF75" i="1"/>
  <c r="KF123" i="1"/>
  <c r="JT211" i="1"/>
  <c r="KF144" i="1"/>
  <c r="HX217" i="1"/>
  <c r="CV138" i="1"/>
  <c r="MR39" i="1"/>
  <c r="CK102" i="1"/>
  <c r="MI261" i="1"/>
  <c r="FE217" i="1"/>
  <c r="MN39" i="1"/>
  <c r="LW314" i="1"/>
  <c r="MA314" i="1" s="1"/>
  <c r="IP314" i="1"/>
  <c r="AZ261" i="1"/>
  <c r="MG261" i="1"/>
  <c r="MF56" i="1"/>
  <c r="HM144" i="1"/>
  <c r="DO217" i="1"/>
  <c r="BG217" i="1"/>
  <c r="BA217" i="1"/>
  <c r="W35" i="1"/>
  <c r="JC35" i="1"/>
  <c r="MP102" i="1"/>
  <c r="MN56" i="1"/>
  <c r="BX58" i="1"/>
  <c r="KA58" i="1"/>
  <c r="HR330" i="1"/>
  <c r="KF138" i="1"/>
  <c r="KF222" i="1"/>
  <c r="JU202" i="1"/>
  <c r="KF181" i="1"/>
  <c r="HS30" i="1"/>
  <c r="LW132" i="1"/>
  <c r="MA132" i="1" s="1"/>
  <c r="EX132" i="1"/>
  <c r="MF138" i="1"/>
  <c r="MN138" i="1"/>
  <c r="MW298" i="1"/>
  <c r="ML298" i="1"/>
  <c r="FD169" i="1"/>
  <c r="MV169" i="1" s="1"/>
  <c r="LD314" i="1"/>
  <c r="MR247" i="1"/>
  <c r="MP247" i="1"/>
  <c r="MF101" i="1"/>
  <c r="MW101" i="1"/>
  <c r="Q58" i="1"/>
  <c r="JC138" i="1"/>
  <c r="IQ138" i="1"/>
  <c r="KL35" i="1"/>
  <c r="HS172" i="1"/>
  <c r="KY261" i="1"/>
  <c r="HL291" i="1"/>
  <c r="HL99" i="1"/>
  <c r="MR157" i="1"/>
  <c r="MT298" i="1"/>
  <c r="HM249" i="1"/>
  <c r="JT247" i="1"/>
  <c r="MW241" i="1"/>
  <c r="HS184" i="1"/>
  <c r="KG160" i="1"/>
  <c r="JU256" i="1"/>
  <c r="JT90" i="1"/>
  <c r="KG166" i="1"/>
  <c r="KF309" i="1"/>
  <c r="KF237" i="1"/>
  <c r="KF102" i="1"/>
  <c r="MG132" i="1"/>
  <c r="V132" i="1"/>
  <c r="EG132" i="1"/>
  <c r="MT304" i="1"/>
  <c r="MH304" i="1"/>
  <c r="HS181" i="1"/>
  <c r="MF132" i="1"/>
  <c r="MK101" i="1"/>
  <c r="MI101" i="1"/>
  <c r="MJ101" i="1"/>
  <c r="HL196" i="1"/>
  <c r="HS126" i="1"/>
  <c r="KL261" i="1"/>
  <c r="BS169" i="1"/>
  <c r="AB169" i="1"/>
  <c r="JN314" i="1"/>
  <c r="ES217" i="1"/>
  <c r="AZ132" i="1"/>
  <c r="FJ138" i="1"/>
  <c r="W138" i="1"/>
  <c r="IJ132" i="1"/>
  <c r="LD132" i="1"/>
  <c r="MF39" i="1"/>
  <c r="IQ211" i="1"/>
  <c r="AZ169" i="1"/>
  <c r="MP56" i="1"/>
  <c r="EL217" i="1"/>
  <c r="LW217" i="1"/>
  <c r="MA217" i="1" s="1"/>
  <c r="DO102" i="1"/>
  <c r="AI102" i="1"/>
  <c r="JU75" i="1"/>
  <c r="HS123" i="1"/>
  <c r="JU99" i="1"/>
  <c r="HS321" i="1"/>
  <c r="LP132" i="1"/>
  <c r="MT157" i="1"/>
  <c r="ML138" i="1"/>
  <c r="KY211" i="1"/>
  <c r="FJ169" i="1"/>
  <c r="BM169" i="1"/>
  <c r="JB169" i="1"/>
  <c r="MF247" i="1"/>
  <c r="LD261" i="1"/>
  <c r="CK58" i="1"/>
  <c r="CE58" i="1"/>
  <c r="J35" i="1"/>
  <c r="FV35" i="1"/>
  <c r="GH35" i="1"/>
  <c r="HY35" i="1"/>
  <c r="BR35" i="1"/>
  <c r="HM175" i="1"/>
  <c r="KS314" i="1"/>
  <c r="EA314" i="1"/>
  <c r="IE138" i="1"/>
  <c r="BG138" i="1"/>
  <c r="HY138" i="1"/>
  <c r="AZ138" i="1"/>
  <c r="AT138" i="1"/>
  <c r="MG215" i="1"/>
  <c r="BY261" i="1"/>
  <c r="MP261" i="1"/>
  <c r="MN157" i="1"/>
  <c r="MN169" i="1"/>
  <c r="DO169" i="1"/>
  <c r="MG56" i="1"/>
  <c r="HM273" i="1"/>
  <c r="JC217" i="1"/>
  <c r="LP217" i="1"/>
  <c r="EX58" i="1"/>
  <c r="IE58" i="1"/>
  <c r="AC211" i="1"/>
  <c r="ID314" i="1"/>
  <c r="LQ217" i="1"/>
  <c r="MR304" i="1"/>
  <c r="EG102" i="1"/>
  <c r="LQ102" i="1"/>
  <c r="LE102" i="1"/>
  <c r="AN102" i="1"/>
  <c r="DC58" i="1"/>
  <c r="AN138" i="1"/>
  <c r="IJ211" i="1"/>
  <c r="CV261" i="1"/>
  <c r="EL58" i="1"/>
  <c r="DI58" i="1"/>
  <c r="LW58" i="1"/>
  <c r="MA58" i="1" s="1"/>
  <c r="BA138" i="1"/>
  <c r="KS35" i="1"/>
  <c r="ER35" i="1"/>
  <c r="IP35" i="1"/>
  <c r="ES314" i="1"/>
  <c r="GO261" i="1"/>
  <c r="DT211" i="1"/>
  <c r="BY211" i="1"/>
  <c r="AO169" i="1"/>
  <c r="MR169" i="1"/>
  <c r="ER169" i="1"/>
  <c r="BR169" i="1"/>
  <c r="MT171" i="1"/>
  <c r="KS169" i="1"/>
  <c r="DC132" i="1"/>
  <c r="MG195" i="1"/>
  <c r="MJ235" i="1"/>
  <c r="MG235" i="1"/>
  <c r="MT235" i="1"/>
  <c r="MJ183" i="1"/>
  <c r="MK304" i="1"/>
  <c r="MG340" i="1"/>
  <c r="MJ180" i="1"/>
  <c r="KG317" i="1"/>
  <c r="JT24" i="1"/>
  <c r="HR181" i="1"/>
  <c r="HR105" i="1"/>
  <c r="JT61" i="1"/>
  <c r="KF202" i="1"/>
  <c r="KG129" i="1"/>
  <c r="HR306" i="1"/>
  <c r="EF138" i="1"/>
  <c r="CJ138" i="1"/>
  <c r="BF138" i="1"/>
  <c r="AT211" i="1"/>
  <c r="CW102" i="1"/>
  <c r="DN291" i="1"/>
  <c r="LX217" i="1"/>
  <c r="IJ35" i="1"/>
  <c r="MP304" i="1"/>
  <c r="AT132" i="1"/>
  <c r="DT132" i="1"/>
  <c r="IV132" i="1"/>
  <c r="ER132" i="1"/>
  <c r="JB132" i="1"/>
  <c r="P211" i="1"/>
  <c r="BA211" i="1"/>
  <c r="MP296" i="1"/>
  <c r="ML296" i="1"/>
  <c r="LP169" i="1"/>
  <c r="JH169" i="1"/>
  <c r="LE169" i="1"/>
  <c r="DT217" i="1"/>
  <c r="JI314" i="1"/>
  <c r="GT102" i="1"/>
  <c r="BR261" i="1"/>
  <c r="AC261" i="1"/>
  <c r="BY291" i="1"/>
  <c r="HX291" i="1"/>
  <c r="BA291" i="1"/>
  <c r="BS35" i="1"/>
  <c r="MW304" i="1"/>
  <c r="HX132" i="1"/>
  <c r="KL132" i="1"/>
  <c r="BR132" i="1"/>
  <c r="HX138" i="1"/>
  <c r="Q261" i="1"/>
  <c r="EF261" i="1"/>
  <c r="EA58" i="1"/>
  <c r="HL330" i="1"/>
  <c r="BA35" i="1"/>
  <c r="EA35" i="1"/>
  <c r="HL237" i="1"/>
  <c r="A5" i="1"/>
  <c r="DO314" i="1"/>
  <c r="HM61" i="1"/>
  <c r="HR267" i="1"/>
  <c r="EF132" i="1"/>
  <c r="MJ132" i="1"/>
  <c r="BG211" i="1"/>
  <c r="MN261" i="1"/>
  <c r="HM240" i="1"/>
  <c r="EA169" i="1"/>
  <c r="DU169" i="1"/>
  <c r="IQ132" i="1"/>
  <c r="JT141" i="1"/>
  <c r="HR193" i="1"/>
  <c r="KG264" i="1"/>
  <c r="HR114" i="1"/>
  <c r="HL50" i="1"/>
  <c r="MN296" i="1"/>
  <c r="CD217" i="1"/>
  <c r="AB217" i="1"/>
  <c r="A14" i="1"/>
  <c r="A16" i="1" s="1"/>
  <c r="GT291" i="1"/>
  <c r="HM324" i="1"/>
  <c r="AZ291" i="1"/>
  <c r="DC102" i="1"/>
  <c r="ER102" i="1"/>
  <c r="JI102" i="1"/>
  <c r="IQ102" i="1"/>
  <c r="DZ102" i="1"/>
  <c r="MT331" i="1"/>
  <c r="MJ203" i="1"/>
  <c r="MT122" i="1"/>
  <c r="MT313" i="1"/>
  <c r="MT227" i="1"/>
  <c r="MJ80" i="1"/>
  <c r="MJ26" i="1"/>
  <c r="MG26" i="1"/>
  <c r="MT26" i="1"/>
  <c r="BL169" i="1"/>
  <c r="KA138" i="1"/>
  <c r="MT136" i="1"/>
  <c r="EY261" i="1"/>
  <c r="AI261" i="1"/>
  <c r="JC261" i="1"/>
  <c r="MT82" i="1"/>
  <c r="MJ322" i="1"/>
  <c r="MW169" i="1"/>
  <c r="AI169" i="1"/>
  <c r="MP132" i="1"/>
  <c r="HM319" i="1"/>
  <c r="HM181" i="1"/>
  <c r="CW217" i="1"/>
  <c r="KL217" i="1"/>
  <c r="MG71" i="1"/>
  <c r="MG204" i="1"/>
  <c r="MJ54" i="1"/>
  <c r="MG253" i="1"/>
  <c r="JB217" i="1"/>
  <c r="MJ302" i="1"/>
  <c r="MT67" i="1"/>
  <c r="MT146" i="1"/>
  <c r="MT209" i="1"/>
  <c r="MG124" i="1"/>
  <c r="HX35" i="1"/>
  <c r="EL35" i="1"/>
  <c r="JB138" i="1"/>
  <c r="GO138" i="1"/>
  <c r="LQ138" i="1"/>
  <c r="BY138" i="1"/>
  <c r="FW138" i="1"/>
  <c r="FE138" i="1"/>
  <c r="LX138" i="1"/>
  <c r="KL58" i="1"/>
  <c r="JB314" i="1"/>
  <c r="AO314" i="1"/>
  <c r="Q314" i="1"/>
  <c r="LJ314" i="1"/>
  <c r="BS314" i="1"/>
  <c r="IP132" i="1"/>
  <c r="GU132" i="1"/>
  <c r="JN132" i="1"/>
  <c r="GU58" i="1"/>
  <c r="EG58" i="1"/>
  <c r="DT58" i="1"/>
  <c r="MG70" i="1"/>
  <c r="MJ308" i="1"/>
  <c r="MG254" i="1"/>
  <c r="MJ293" i="1"/>
  <c r="MJ168" i="1"/>
  <c r="MG271" i="1"/>
  <c r="MT244" i="1"/>
  <c r="FE35" i="1"/>
  <c r="JO138" i="1"/>
  <c r="CQ138" i="1"/>
  <c r="LK138" i="1"/>
  <c r="DU138" i="1"/>
  <c r="DI138" i="1"/>
  <c r="BS138" i="1"/>
  <c r="LX58" i="1"/>
  <c r="LY58" i="1" s="1"/>
  <c r="EM58" i="1"/>
  <c r="FQ314" i="1"/>
  <c r="CD314" i="1"/>
  <c r="KS132" i="1"/>
  <c r="JI132" i="1"/>
  <c r="J132" i="1"/>
  <c r="CQ132" i="1"/>
  <c r="GO132" i="1"/>
  <c r="MG242" i="1"/>
  <c r="MT287" i="1"/>
  <c r="MJ76" i="1"/>
  <c r="MJ59" i="1"/>
  <c r="IK58" i="1"/>
  <c r="KS58" i="1"/>
  <c r="DO58" i="1"/>
  <c r="JH58" i="1"/>
  <c r="FW58" i="1"/>
  <c r="HL58" i="1"/>
  <c r="MG260" i="1"/>
  <c r="MJ260" i="1"/>
  <c r="MG188" i="1"/>
  <c r="MT188" i="1"/>
  <c r="EL291" i="1"/>
  <c r="BM102" i="1"/>
  <c r="V217" i="1"/>
  <c r="BX217" i="1"/>
  <c r="V291" i="1"/>
  <c r="BX291" i="1"/>
  <c r="MT57" i="1"/>
  <c r="HL135" i="1"/>
  <c r="MJ223" i="1"/>
  <c r="MJ116" i="1"/>
  <c r="MJ194" i="1"/>
  <c r="MJ42" i="1"/>
  <c r="MT107" i="1"/>
  <c r="MG209" i="1"/>
  <c r="MJ209" i="1"/>
  <c r="JU172" i="1"/>
  <c r="LY211" i="1"/>
  <c r="DZ35" i="1"/>
  <c r="DO138" i="1"/>
  <c r="MT139" i="1"/>
  <c r="Q138" i="1"/>
  <c r="IK138" i="1"/>
  <c r="IW138" i="1"/>
  <c r="GI138" i="1"/>
  <c r="CD58" i="1"/>
  <c r="JB58" i="1"/>
  <c r="MJ100" i="1"/>
  <c r="CP211" i="1"/>
  <c r="KR261" i="1"/>
  <c r="LJ261" i="1"/>
  <c r="MJ121" i="1"/>
  <c r="MJ32" i="1"/>
  <c r="MJ34" i="1"/>
  <c r="MG34" i="1"/>
  <c r="KM314" i="1"/>
  <c r="FE314" i="1"/>
  <c r="MJ158" i="1"/>
  <c r="MG158" i="1"/>
  <c r="MT154" i="1"/>
  <c r="MG305" i="1"/>
  <c r="MJ286" i="1"/>
  <c r="MT238" i="1"/>
  <c r="EL132" i="1"/>
  <c r="GC132" i="1"/>
  <c r="MJ201" i="1"/>
  <c r="J58" i="1"/>
  <c r="CQ58" i="1"/>
  <c r="MJ53" i="1"/>
  <c r="MT168" i="1"/>
  <c r="MT147" i="1"/>
  <c r="MT140" i="1"/>
  <c r="MJ73" i="1"/>
  <c r="MT73" i="1"/>
  <c r="MT150" i="1"/>
  <c r="MJ36" i="1"/>
  <c r="CP35" i="1"/>
  <c r="KX35" i="1"/>
  <c r="MT36" i="1"/>
  <c r="EY35" i="1"/>
  <c r="IW35" i="1"/>
  <c r="LW35" i="1"/>
  <c r="MA35" i="1" s="1"/>
  <c r="JH35" i="1"/>
  <c r="MJ143" i="1"/>
  <c r="MT143" i="1"/>
  <c r="MG68" i="1"/>
  <c r="MT159" i="1"/>
  <c r="MG185" i="1"/>
  <c r="CE138" i="1"/>
  <c r="AH138" i="1"/>
  <c r="DC138" i="1"/>
  <c r="ES138" i="1"/>
  <c r="EA138" i="1"/>
  <c r="KX58" i="1"/>
  <c r="CP314" i="1"/>
  <c r="FD261" i="1"/>
  <c r="MV261" i="1" s="1"/>
  <c r="MJ257" i="1"/>
  <c r="MJ213" i="1"/>
  <c r="HM93" i="1"/>
  <c r="MJ113" i="1"/>
  <c r="MJ284" i="1"/>
  <c r="MJ176" i="1"/>
  <c r="IK314" i="1"/>
  <c r="DU314" i="1"/>
  <c r="AU314" i="1"/>
  <c r="DZ132" i="1"/>
  <c r="LK132" i="1"/>
  <c r="LD58" i="1"/>
  <c r="MG275" i="1"/>
  <c r="MT275" i="1"/>
  <c r="MT326" i="1"/>
  <c r="MJ131" i="1"/>
  <c r="MJ328" i="1"/>
  <c r="MN260" i="1"/>
  <c r="ML260" i="1"/>
  <c r="MF260" i="1"/>
  <c r="MR260" i="1"/>
  <c r="MW260" i="1"/>
  <c r="MP260" i="1"/>
  <c r="IE217" i="1"/>
  <c r="ID217" i="1"/>
  <c r="BM217" i="1"/>
  <c r="BL217" i="1"/>
  <c r="MN188" i="1"/>
  <c r="ML188" i="1"/>
  <c r="MF188" i="1"/>
  <c r="MR188" i="1"/>
  <c r="MP188" i="1"/>
  <c r="MW188" i="1"/>
  <c r="MI71" i="1"/>
  <c r="MI253" i="1"/>
  <c r="KA190" i="1"/>
  <c r="JZ190" i="1"/>
  <c r="JH190" i="1"/>
  <c r="JI190" i="1"/>
  <c r="IQ190" i="1"/>
  <c r="IP190" i="1"/>
  <c r="DN190" i="1"/>
  <c r="DO190" i="1"/>
  <c r="ER190" i="1"/>
  <c r="ES190" i="1"/>
  <c r="FD190" i="1"/>
  <c r="MV190" i="1" s="1"/>
  <c r="FE190" i="1"/>
  <c r="AC190" i="1"/>
  <c r="AB190" i="1"/>
  <c r="FJ190" i="1"/>
  <c r="FK190" i="1"/>
  <c r="FV190" i="1"/>
  <c r="FW190" i="1"/>
  <c r="CK190" i="1"/>
  <c r="CJ190" i="1"/>
  <c r="EG190" i="1"/>
  <c r="EF190" i="1"/>
  <c r="AT190" i="1"/>
  <c r="AU190" i="1"/>
  <c r="CE123" i="1"/>
  <c r="CD123" i="1"/>
  <c r="Q123" i="1"/>
  <c r="P123" i="1"/>
  <c r="JO123" i="1"/>
  <c r="MI123" i="1"/>
  <c r="JN123" i="1"/>
  <c r="GN123" i="1"/>
  <c r="GO123" i="1"/>
  <c r="DC123" i="1"/>
  <c r="DB123" i="1"/>
  <c r="EX123" i="1"/>
  <c r="EY123" i="1"/>
  <c r="GI123" i="1"/>
  <c r="GH123" i="1"/>
  <c r="FE123" i="1"/>
  <c r="FD123" i="1"/>
  <c r="MV123" i="1" s="1"/>
  <c r="LK123" i="1"/>
  <c r="LJ123" i="1"/>
  <c r="IJ123" i="1"/>
  <c r="IK123" i="1"/>
  <c r="DT123" i="1"/>
  <c r="DU123" i="1"/>
  <c r="AU123" i="1"/>
  <c r="AT123" i="1"/>
  <c r="JZ240" i="1"/>
  <c r="KA240" i="1"/>
  <c r="MI240" i="1"/>
  <c r="JO240" i="1"/>
  <c r="JN240" i="1"/>
  <c r="ES240" i="1"/>
  <c r="ER240" i="1"/>
  <c r="JH240" i="1"/>
  <c r="JI240" i="1"/>
  <c r="BL240" i="1"/>
  <c r="BM240" i="1"/>
  <c r="AC240" i="1"/>
  <c r="AB240" i="1"/>
  <c r="IV240" i="1"/>
  <c r="IW240" i="1"/>
  <c r="KS240" i="1"/>
  <c r="KR240" i="1"/>
  <c r="LQ240" i="1"/>
  <c r="LP240" i="1"/>
  <c r="JC240" i="1"/>
  <c r="JB240" i="1"/>
  <c r="EA240" i="1"/>
  <c r="DZ240" i="1"/>
  <c r="CJ240" i="1"/>
  <c r="CK240" i="1"/>
  <c r="LX240" i="1"/>
  <c r="LW240" i="1"/>
  <c r="MA240" i="1" s="1"/>
  <c r="K160" i="1"/>
  <c r="MW160" i="1"/>
  <c r="ML160" i="1"/>
  <c r="MF160" i="1"/>
  <c r="MR160" i="1"/>
  <c r="MP160" i="1"/>
  <c r="MN160" i="1"/>
  <c r="J160" i="1"/>
  <c r="FV160" i="1"/>
  <c r="FW160" i="1"/>
  <c r="DH160" i="1"/>
  <c r="DI160" i="1"/>
  <c r="GN160" i="1"/>
  <c r="GO160" i="1"/>
  <c r="AI160" i="1"/>
  <c r="AH160" i="1"/>
  <c r="EF160" i="1"/>
  <c r="EG160" i="1"/>
  <c r="CP160" i="1"/>
  <c r="CQ160" i="1"/>
  <c r="IP160" i="1"/>
  <c r="IQ160" i="1"/>
  <c r="BL160" i="1"/>
  <c r="BM160" i="1"/>
  <c r="EX160" i="1"/>
  <c r="EY160" i="1"/>
  <c r="MI160" i="1"/>
  <c r="JN160" i="1"/>
  <c r="JO160" i="1"/>
  <c r="AT160" i="1"/>
  <c r="AU160" i="1"/>
  <c r="MK250" i="1"/>
  <c r="MH250" i="1"/>
  <c r="DO175" i="1"/>
  <c r="DN175" i="1"/>
  <c r="LE175" i="1"/>
  <c r="LD175" i="1"/>
  <c r="MJ175" i="1"/>
  <c r="FQ175" i="1"/>
  <c r="FP175" i="1"/>
  <c r="GO175" i="1"/>
  <c r="GN175" i="1"/>
  <c r="DC175" i="1"/>
  <c r="DB175" i="1"/>
  <c r="BG175" i="1"/>
  <c r="BF175" i="1"/>
  <c r="MG175" i="1"/>
  <c r="CE175" i="1"/>
  <c r="CD175" i="1"/>
  <c r="MT175" i="1"/>
  <c r="GC175" i="1"/>
  <c r="GB175" i="1"/>
  <c r="JI175" i="1"/>
  <c r="JH175" i="1"/>
  <c r="HY175" i="1"/>
  <c r="HX175" i="1"/>
  <c r="EG175" i="1"/>
  <c r="EF175" i="1"/>
  <c r="AI175" i="1"/>
  <c r="AH175" i="1"/>
  <c r="AU175" i="1"/>
  <c r="AT175" i="1"/>
  <c r="MI167" i="1"/>
  <c r="MJ167" i="1"/>
  <c r="MJ105" i="1"/>
  <c r="FQ105" i="1"/>
  <c r="FP105" i="1"/>
  <c r="CK105" i="1"/>
  <c r="CJ105" i="1"/>
  <c r="FE105" i="1"/>
  <c r="FD105" i="1"/>
  <c r="MV105" i="1" s="1"/>
  <c r="EY105" i="1"/>
  <c r="EX105" i="1"/>
  <c r="AO105" i="1"/>
  <c r="AN105" i="1"/>
  <c r="KM105" i="1"/>
  <c r="KL105" i="1"/>
  <c r="FK105" i="1"/>
  <c r="FJ105" i="1"/>
  <c r="DC105" i="1"/>
  <c r="DB105" i="1"/>
  <c r="BM105" i="1"/>
  <c r="BL105" i="1"/>
  <c r="LE105" i="1"/>
  <c r="LD105" i="1"/>
  <c r="EM105" i="1"/>
  <c r="EL105" i="1"/>
  <c r="LK105" i="1"/>
  <c r="LJ105" i="1"/>
  <c r="IE102" i="1"/>
  <c r="ID102" i="1"/>
  <c r="MJ103" i="1"/>
  <c r="FQ102" i="1"/>
  <c r="FP102" i="1"/>
  <c r="MW103" i="1"/>
  <c r="MP103" i="1"/>
  <c r="MN103" i="1"/>
  <c r="ML103" i="1"/>
  <c r="MF103" i="1"/>
  <c r="MR103" i="1"/>
  <c r="J102" i="1"/>
  <c r="K102" i="1"/>
  <c r="KS102" i="1"/>
  <c r="KR102" i="1"/>
  <c r="BX102" i="1"/>
  <c r="BY102" i="1"/>
  <c r="FW102" i="1"/>
  <c r="FV102" i="1"/>
  <c r="MG103" i="1"/>
  <c r="BF102" i="1"/>
  <c r="BG102" i="1"/>
  <c r="EY102" i="1"/>
  <c r="EX102" i="1"/>
  <c r="CP102" i="1"/>
  <c r="CQ102" i="1"/>
  <c r="MT103" i="1"/>
  <c r="GC102" i="1"/>
  <c r="GB102" i="1"/>
  <c r="CE102" i="1"/>
  <c r="CD102" i="1"/>
  <c r="MH197" i="1"/>
  <c r="MK197" i="1"/>
  <c r="MW57" i="1"/>
  <c r="MP57" i="1"/>
  <c r="MN57" i="1"/>
  <c r="ML57" i="1"/>
  <c r="MF57" i="1"/>
  <c r="MR57" i="1"/>
  <c r="Q336" i="1"/>
  <c r="P336" i="1"/>
  <c r="FV336" i="1"/>
  <c r="FW336" i="1"/>
  <c r="KR336" i="1"/>
  <c r="KS336" i="1"/>
  <c r="GB336" i="1"/>
  <c r="GC336" i="1"/>
  <c r="MT336" i="1"/>
  <c r="AI336" i="1"/>
  <c r="AH336" i="1"/>
  <c r="KL336" i="1"/>
  <c r="KM336" i="1"/>
  <c r="CP336" i="1"/>
  <c r="CQ336" i="1"/>
  <c r="IV336" i="1"/>
  <c r="IW336" i="1"/>
  <c r="ID336" i="1"/>
  <c r="IE336" i="1"/>
  <c r="BR336" i="1"/>
  <c r="BS336" i="1"/>
  <c r="EX336" i="1"/>
  <c r="EY336" i="1"/>
  <c r="FD336" i="1"/>
  <c r="MV336" i="1" s="1"/>
  <c r="FE336" i="1"/>
  <c r="MI311" i="1"/>
  <c r="KA258" i="1"/>
  <c r="JZ258" i="1"/>
  <c r="GC258" i="1"/>
  <c r="GB258" i="1"/>
  <c r="MT258" i="1"/>
  <c r="ID258" i="1"/>
  <c r="IE258" i="1"/>
  <c r="DU258" i="1"/>
  <c r="DT258" i="1"/>
  <c r="W258" i="1"/>
  <c r="V258" i="1"/>
  <c r="GH258" i="1"/>
  <c r="GI258" i="1"/>
  <c r="GO258" i="1"/>
  <c r="GN258" i="1"/>
  <c r="BF258" i="1"/>
  <c r="MG258" i="1"/>
  <c r="BG258" i="1"/>
  <c r="MK239" i="1"/>
  <c r="MH239" i="1"/>
  <c r="KA217" i="1"/>
  <c r="JZ217" i="1"/>
  <c r="EA217" i="1"/>
  <c r="DZ217" i="1"/>
  <c r="EG217" i="1"/>
  <c r="EF217" i="1"/>
  <c r="JI217" i="1"/>
  <c r="JH217" i="1"/>
  <c r="BR217" i="1"/>
  <c r="BS217" i="1"/>
  <c r="MK156" i="1"/>
  <c r="MH156" i="1"/>
  <c r="MH177" i="1"/>
  <c r="MK177" i="1"/>
  <c r="HM30" i="1"/>
  <c r="HL30" i="1"/>
  <c r="MK71" i="1"/>
  <c r="MH71" i="1"/>
  <c r="IJ217" i="1"/>
  <c r="HM193" i="1"/>
  <c r="HL193" i="1"/>
  <c r="HM208" i="1"/>
  <c r="HL208" i="1"/>
  <c r="EY291" i="1"/>
  <c r="EX291" i="1"/>
  <c r="IQ291" i="1"/>
  <c r="IP291" i="1"/>
  <c r="CK291" i="1"/>
  <c r="CJ291" i="1"/>
  <c r="CQ291" i="1"/>
  <c r="CP291" i="1"/>
  <c r="MN291" i="1"/>
  <c r="MW291" i="1"/>
  <c r="MP291" i="1"/>
  <c r="BM291" i="1"/>
  <c r="ML291" i="1"/>
  <c r="MR291" i="1"/>
  <c r="BL291" i="1"/>
  <c r="KX291" i="1"/>
  <c r="KY291" i="1"/>
  <c r="LJ291" i="1"/>
  <c r="LK291" i="1"/>
  <c r="AC291" i="1"/>
  <c r="AB291" i="1"/>
  <c r="FD291" i="1"/>
  <c r="MV291" i="1" s="1"/>
  <c r="FE291" i="1"/>
  <c r="MJ292" i="1"/>
  <c r="FP291" i="1"/>
  <c r="FQ291" i="1"/>
  <c r="Q291" i="1"/>
  <c r="P291" i="1"/>
  <c r="AT291" i="1"/>
  <c r="AU291" i="1"/>
  <c r="CJ217" i="1"/>
  <c r="MW328" i="1"/>
  <c r="MP328" i="1"/>
  <c r="MN328" i="1"/>
  <c r="ML328" i="1"/>
  <c r="MF328" i="1"/>
  <c r="MR328" i="1"/>
  <c r="FW217" i="1"/>
  <c r="FV217" i="1"/>
  <c r="GO217" i="1"/>
  <c r="GN217" i="1"/>
  <c r="IQ217" i="1"/>
  <c r="IP217" i="1"/>
  <c r="MI219" i="1"/>
  <c r="JO217" i="1"/>
  <c r="JN217" i="1"/>
  <c r="GT156" i="1"/>
  <c r="GU156" i="1"/>
  <c r="MT204" i="1"/>
  <c r="MI204" i="1"/>
  <c r="GH217" i="1"/>
  <c r="P217" i="1"/>
  <c r="AN217" i="1"/>
  <c r="AT258" i="1"/>
  <c r="AU258" i="1"/>
  <c r="MN145" i="1"/>
  <c r="ML145" i="1"/>
  <c r="MF145" i="1"/>
  <c r="MR145" i="1"/>
  <c r="MP145" i="1"/>
  <c r="MW145" i="1"/>
  <c r="KA114" i="1"/>
  <c r="JZ114" i="1"/>
  <c r="DO114" i="1"/>
  <c r="DN114" i="1"/>
  <c r="BS114" i="1"/>
  <c r="BR114" i="1"/>
  <c r="GO114" i="1"/>
  <c r="GN114" i="1"/>
  <c r="DI114" i="1"/>
  <c r="DH114" i="1"/>
  <c r="CE114" i="1"/>
  <c r="CD114" i="1"/>
  <c r="MG114" i="1"/>
  <c r="BG114" i="1"/>
  <c r="BF114" i="1"/>
  <c r="CK114" i="1"/>
  <c r="CJ114" i="1"/>
  <c r="AI114" i="1"/>
  <c r="AH114" i="1"/>
  <c r="GU114" i="1"/>
  <c r="GT114" i="1"/>
  <c r="BA114" i="1"/>
  <c r="AZ114" i="1"/>
  <c r="CQ114" i="1"/>
  <c r="CP114" i="1"/>
  <c r="AU114" i="1"/>
  <c r="AT114" i="1"/>
  <c r="JC181" i="1"/>
  <c r="JB181" i="1"/>
  <c r="EM181" i="1"/>
  <c r="EL181" i="1"/>
  <c r="CK181" i="1"/>
  <c r="CJ181" i="1"/>
  <c r="LK181" i="1"/>
  <c r="LJ181" i="1"/>
  <c r="BM181" i="1"/>
  <c r="BL181" i="1"/>
  <c r="MH181" i="1"/>
  <c r="CW181" i="1"/>
  <c r="CV181" i="1"/>
  <c r="MK181" i="1"/>
  <c r="AI181" i="1"/>
  <c r="AH181" i="1"/>
  <c r="LQ181" i="1"/>
  <c r="LP181" i="1"/>
  <c r="DU181" i="1"/>
  <c r="DT181" i="1"/>
  <c r="MG181" i="1"/>
  <c r="BG181" i="1"/>
  <c r="BF181" i="1"/>
  <c r="BS181" i="1"/>
  <c r="BR181" i="1"/>
  <c r="FW181" i="1"/>
  <c r="FV181" i="1"/>
  <c r="JU87" i="1"/>
  <c r="JT87" i="1"/>
  <c r="DN55" i="1"/>
  <c r="DO55" i="1"/>
  <c r="FQ55" i="1"/>
  <c r="FP55" i="1"/>
  <c r="MJ55" i="1"/>
  <c r="AC55" i="1"/>
  <c r="AB55" i="1"/>
  <c r="CQ55" i="1"/>
  <c r="CP55" i="1"/>
  <c r="LK55" i="1"/>
  <c r="LJ55" i="1"/>
  <c r="FV55" i="1"/>
  <c r="FW55" i="1"/>
  <c r="KY55" i="1"/>
  <c r="KX55" i="1"/>
  <c r="GI55" i="1"/>
  <c r="GH55" i="1"/>
  <c r="JI55" i="1"/>
  <c r="JH55" i="1"/>
  <c r="DZ55" i="1"/>
  <c r="EA55" i="1"/>
  <c r="DB55" i="1"/>
  <c r="DC55" i="1"/>
  <c r="ID55" i="1"/>
  <c r="IE55" i="1"/>
  <c r="MH86" i="1"/>
  <c r="MK86" i="1"/>
  <c r="MJ86" i="1"/>
  <c r="W319" i="1"/>
  <c r="V319" i="1"/>
  <c r="KM319" i="1"/>
  <c r="KL319" i="1"/>
  <c r="AZ319" i="1"/>
  <c r="BA319" i="1"/>
  <c r="DB319" i="1"/>
  <c r="DC319" i="1"/>
  <c r="EF319" i="1"/>
  <c r="EG319" i="1"/>
  <c r="DZ319" i="1"/>
  <c r="EA319" i="1"/>
  <c r="GI319" i="1"/>
  <c r="GH319" i="1"/>
  <c r="AC319" i="1"/>
  <c r="AB319" i="1"/>
  <c r="FD319" i="1"/>
  <c r="MV319" i="1" s="1"/>
  <c r="FE319" i="1"/>
  <c r="EX319" i="1"/>
  <c r="EY319" i="1"/>
  <c r="KR319" i="1"/>
  <c r="KS319" i="1"/>
  <c r="AT319" i="1"/>
  <c r="AU319" i="1"/>
  <c r="MJ283" i="1"/>
  <c r="MG283" i="1"/>
  <c r="KA178" i="1"/>
  <c r="JZ178" i="1"/>
  <c r="EY178" i="1"/>
  <c r="EX178" i="1"/>
  <c r="AC178" i="1"/>
  <c r="AB178" i="1"/>
  <c r="IV178" i="1"/>
  <c r="IW178" i="1"/>
  <c r="FJ178" i="1"/>
  <c r="FK178" i="1"/>
  <c r="CK178" i="1"/>
  <c r="CJ178" i="1"/>
  <c r="IJ178" i="1"/>
  <c r="IK178" i="1"/>
  <c r="BF178" i="1"/>
  <c r="MG178" i="1"/>
  <c r="BG178" i="1"/>
  <c r="AI178" i="1"/>
  <c r="AH178" i="1"/>
  <c r="IE178" i="1"/>
  <c r="ID178" i="1"/>
  <c r="IQ178" i="1"/>
  <c r="IP178" i="1"/>
  <c r="W178" i="1"/>
  <c r="V178" i="1"/>
  <c r="AT178" i="1"/>
  <c r="AU178" i="1"/>
  <c r="LE93" i="1"/>
  <c r="LD93" i="1"/>
  <c r="EA93" i="1"/>
  <c r="DZ93" i="1"/>
  <c r="LQ93" i="1"/>
  <c r="LP93" i="1"/>
  <c r="JO93" i="1"/>
  <c r="JN93" i="1"/>
  <c r="MI93" i="1"/>
  <c r="FW93" i="1"/>
  <c r="FV93" i="1"/>
  <c r="KS93" i="1"/>
  <c r="KR93" i="1"/>
  <c r="BG93" i="1"/>
  <c r="MG93" i="1"/>
  <c r="BF93" i="1"/>
  <c r="GI93" i="1"/>
  <c r="GH93" i="1"/>
  <c r="IW93" i="1"/>
  <c r="IV93" i="1"/>
  <c r="EY93" i="1"/>
  <c r="EX93" i="1"/>
  <c r="IK93" i="1"/>
  <c r="IJ93" i="1"/>
  <c r="LX93" i="1"/>
  <c r="LW93" i="1"/>
  <c r="MA93" i="1" s="1"/>
  <c r="MW52" i="1"/>
  <c r="MP52" i="1"/>
  <c r="MN52" i="1"/>
  <c r="ML52" i="1"/>
  <c r="MF52" i="1"/>
  <c r="MR52" i="1"/>
  <c r="MI52" i="1"/>
  <c r="MT116" i="1"/>
  <c r="ML116" i="1"/>
  <c r="MF116" i="1"/>
  <c r="MR116" i="1"/>
  <c r="MW116" i="1"/>
  <c r="MP116" i="1"/>
  <c r="MN116" i="1"/>
  <c r="KA321" i="1"/>
  <c r="JZ321" i="1"/>
  <c r="W321" i="1"/>
  <c r="V321" i="1"/>
  <c r="AI321" i="1"/>
  <c r="AH321" i="1"/>
  <c r="FE321" i="1"/>
  <c r="FD321" i="1"/>
  <c r="MV321" i="1" s="1"/>
  <c r="GI321" i="1"/>
  <c r="GH321" i="1"/>
  <c r="GB321" i="1"/>
  <c r="MT321" i="1"/>
  <c r="GC321" i="1"/>
  <c r="DT321" i="1"/>
  <c r="DU321" i="1"/>
  <c r="MK321" i="1"/>
  <c r="CV321" i="1"/>
  <c r="MH321" i="1"/>
  <c r="CW321" i="1"/>
  <c r="AC321" i="1"/>
  <c r="AB321" i="1"/>
  <c r="KY321" i="1"/>
  <c r="KX321" i="1"/>
  <c r="JO321" i="1"/>
  <c r="MI321" i="1"/>
  <c r="JN321" i="1"/>
  <c r="FP321" i="1"/>
  <c r="MJ321" i="1"/>
  <c r="FQ321" i="1"/>
  <c r="LW321" i="1"/>
  <c r="MA321" i="1" s="1"/>
  <c r="LX321" i="1"/>
  <c r="HM205" i="1"/>
  <c r="HL205" i="1"/>
  <c r="HM294" i="1"/>
  <c r="HL294" i="1"/>
  <c r="AI141" i="1"/>
  <c r="AH141" i="1"/>
  <c r="JB141" i="1"/>
  <c r="JC141" i="1"/>
  <c r="DZ141" i="1"/>
  <c r="EA141" i="1"/>
  <c r="DN141" i="1"/>
  <c r="DO141" i="1"/>
  <c r="FQ141" i="1"/>
  <c r="FP141" i="1"/>
  <c r="MJ141" i="1"/>
  <c r="W141" i="1"/>
  <c r="V141" i="1"/>
  <c r="MP141" i="1"/>
  <c r="ML141" i="1"/>
  <c r="MF141" i="1"/>
  <c r="MW141" i="1"/>
  <c r="K141" i="1"/>
  <c r="MR141" i="1"/>
  <c r="MN141" i="1"/>
  <c r="J141" i="1"/>
  <c r="AC141" i="1"/>
  <c r="AB141" i="1"/>
  <c r="FD141" i="1"/>
  <c r="MV141" i="1" s="1"/>
  <c r="FE141" i="1"/>
  <c r="EY141" i="1"/>
  <c r="EX141" i="1"/>
  <c r="IW141" i="1"/>
  <c r="IV141" i="1"/>
  <c r="MT141" i="1"/>
  <c r="GC141" i="1"/>
  <c r="GB141" i="1"/>
  <c r="ML77" i="1"/>
  <c r="MF77" i="1"/>
  <c r="MR77" i="1"/>
  <c r="MW77" i="1"/>
  <c r="MP77" i="1"/>
  <c r="MN77" i="1"/>
  <c r="MJ107" i="1"/>
  <c r="GO152" i="1"/>
  <c r="GN152" i="1"/>
  <c r="KA152" i="1"/>
  <c r="JZ152" i="1"/>
  <c r="IW152" i="1"/>
  <c r="IV152" i="1"/>
  <c r="BS152" i="1"/>
  <c r="BR152" i="1"/>
  <c r="MG152" i="1"/>
  <c r="BG152" i="1"/>
  <c r="BF152" i="1"/>
  <c r="AI152" i="1"/>
  <c r="AH152" i="1"/>
  <c r="LK152" i="1"/>
  <c r="LJ152" i="1"/>
  <c r="GI152" i="1"/>
  <c r="GH152" i="1"/>
  <c r="P152" i="1"/>
  <c r="Q152" i="1"/>
  <c r="MR152" i="1"/>
  <c r="MN152" i="1"/>
  <c r="K152" i="1"/>
  <c r="MP152" i="1"/>
  <c r="ML152" i="1"/>
  <c r="MF152" i="1"/>
  <c r="J152" i="1"/>
  <c r="MW152" i="1"/>
  <c r="W152" i="1"/>
  <c r="V152" i="1"/>
  <c r="AU152" i="1"/>
  <c r="AT152" i="1"/>
  <c r="MT233" i="1"/>
  <c r="MI233" i="1"/>
  <c r="MH318" i="1"/>
  <c r="MK318" i="1"/>
  <c r="MT318" i="1"/>
  <c r="CQ117" i="1"/>
  <c r="CP117" i="1"/>
  <c r="FK117" i="1"/>
  <c r="FJ117" i="1"/>
  <c r="MJ117" i="1"/>
  <c r="FQ117" i="1"/>
  <c r="FP117" i="1"/>
  <c r="BG117" i="1"/>
  <c r="MG117" i="1"/>
  <c r="BF117" i="1"/>
  <c r="BA117" i="1"/>
  <c r="AZ117" i="1"/>
  <c r="FE117" i="1"/>
  <c r="FD117" i="1"/>
  <c r="MV117" i="1" s="1"/>
  <c r="W117" i="1"/>
  <c r="V117" i="1"/>
  <c r="IE117" i="1"/>
  <c r="ID117" i="1"/>
  <c r="MR117" i="1"/>
  <c r="MN117" i="1"/>
  <c r="MP117" i="1"/>
  <c r="ML117" i="1"/>
  <c r="MF117" i="1"/>
  <c r="MW117" i="1"/>
  <c r="K117" i="1"/>
  <c r="J117" i="1"/>
  <c r="LE117" i="1"/>
  <c r="LD117" i="1"/>
  <c r="MT117" i="1"/>
  <c r="GC117" i="1"/>
  <c r="GB117" i="1"/>
  <c r="KM117" i="1"/>
  <c r="KL117" i="1"/>
  <c r="LX117" i="1"/>
  <c r="LW117" i="1"/>
  <c r="MA117" i="1" s="1"/>
  <c r="MI118" i="1"/>
  <c r="MT118" i="1"/>
  <c r="MI331" i="1"/>
  <c r="MJ331" i="1"/>
  <c r="KA273" i="1"/>
  <c r="JZ273" i="1"/>
  <c r="EM273" i="1"/>
  <c r="EL273" i="1"/>
  <c r="IW273" i="1"/>
  <c r="IV273" i="1"/>
  <c r="CQ273" i="1"/>
  <c r="CP273" i="1"/>
  <c r="W273" i="1"/>
  <c r="V273" i="1"/>
  <c r="EA273" i="1"/>
  <c r="DZ273" i="1"/>
  <c r="JI273" i="1"/>
  <c r="JH273" i="1"/>
  <c r="BM273" i="1"/>
  <c r="BL273" i="1"/>
  <c r="MG273" i="1"/>
  <c r="BG273" i="1"/>
  <c r="BF273" i="1"/>
  <c r="MR273" i="1"/>
  <c r="MN273" i="1"/>
  <c r="K273" i="1"/>
  <c r="MP273" i="1"/>
  <c r="ML273" i="1"/>
  <c r="MF273" i="1"/>
  <c r="J273" i="1"/>
  <c r="MW273" i="1"/>
  <c r="GC273" i="1"/>
  <c r="GB273" i="1"/>
  <c r="MT273" i="1"/>
  <c r="EY273" i="1"/>
  <c r="EX273" i="1"/>
  <c r="AU273" i="1"/>
  <c r="AT273" i="1"/>
  <c r="AO214" i="1"/>
  <c r="AN214" i="1"/>
  <c r="AC214" i="1"/>
  <c r="AB214" i="1"/>
  <c r="MP214" i="1"/>
  <c r="ML214" i="1"/>
  <c r="MF214" i="1"/>
  <c r="MW214" i="1"/>
  <c r="K214" i="1"/>
  <c r="MR214" i="1"/>
  <c r="MN214" i="1"/>
  <c r="J214" i="1"/>
  <c r="DU214" i="1"/>
  <c r="DT214" i="1"/>
  <c r="BR214" i="1"/>
  <c r="BS214" i="1"/>
  <c r="KS214" i="1"/>
  <c r="KR214" i="1"/>
  <c r="BY214" i="1"/>
  <c r="BX214" i="1"/>
  <c r="ER214" i="1"/>
  <c r="ES214" i="1"/>
  <c r="ID214" i="1"/>
  <c r="IE214" i="1"/>
  <c r="KX214" i="1"/>
  <c r="KY214" i="1"/>
  <c r="LJ214" i="1"/>
  <c r="LK214" i="1"/>
  <c r="AT214" i="1"/>
  <c r="AU214" i="1"/>
  <c r="DO270" i="1"/>
  <c r="DN270" i="1"/>
  <c r="W270" i="1"/>
  <c r="V270" i="1"/>
  <c r="HX270" i="1"/>
  <c r="HY270" i="1"/>
  <c r="LD270" i="1"/>
  <c r="LE270" i="1"/>
  <c r="EX270" i="1"/>
  <c r="EY270" i="1"/>
  <c r="DC270" i="1"/>
  <c r="DB270" i="1"/>
  <c r="JC270" i="1"/>
  <c r="JB270" i="1"/>
  <c r="GB270" i="1"/>
  <c r="MT270" i="1"/>
  <c r="GC270" i="1"/>
  <c r="BL270" i="1"/>
  <c r="BM270" i="1"/>
  <c r="BX270" i="1"/>
  <c r="BY270" i="1"/>
  <c r="AC270" i="1"/>
  <c r="AB270" i="1"/>
  <c r="ES270" i="1"/>
  <c r="ER270" i="1"/>
  <c r="ML122" i="1"/>
  <c r="MF122" i="1"/>
  <c r="MR122" i="1"/>
  <c r="MW122" i="1"/>
  <c r="MP122" i="1"/>
  <c r="MN122" i="1"/>
  <c r="MK142" i="1"/>
  <c r="MH142" i="1"/>
  <c r="DO40" i="1"/>
  <c r="DN40" i="1"/>
  <c r="BR40" i="1"/>
  <c r="BS40" i="1"/>
  <c r="CW40" i="1"/>
  <c r="MK40" i="1"/>
  <c r="CV40" i="1"/>
  <c r="MH40" i="1"/>
  <c r="IP40" i="1"/>
  <c r="IQ40" i="1"/>
  <c r="ES40" i="1"/>
  <c r="ER40" i="1"/>
  <c r="KL40" i="1"/>
  <c r="KM40" i="1"/>
  <c r="CD40" i="1"/>
  <c r="CE40" i="1"/>
  <c r="GI40" i="1"/>
  <c r="GH40" i="1"/>
  <c r="DC40" i="1"/>
  <c r="DB40" i="1"/>
  <c r="FW40" i="1"/>
  <c r="FV40" i="1"/>
  <c r="IK40" i="1"/>
  <c r="IJ40" i="1"/>
  <c r="EG40" i="1"/>
  <c r="EF40" i="1"/>
  <c r="GT339" i="1"/>
  <c r="GU339" i="1"/>
  <c r="AC339" i="1"/>
  <c r="AB339" i="1"/>
  <c r="CK339" i="1"/>
  <c r="CJ339" i="1"/>
  <c r="DZ339" i="1"/>
  <c r="EA339" i="1"/>
  <c r="DI339" i="1"/>
  <c r="DH339" i="1"/>
  <c r="CD339" i="1"/>
  <c r="CE339" i="1"/>
  <c r="DU339" i="1"/>
  <c r="DT339" i="1"/>
  <c r="Q339" i="1"/>
  <c r="P339" i="1"/>
  <c r="FJ339" i="1"/>
  <c r="FK339" i="1"/>
  <c r="BR339" i="1"/>
  <c r="BS339" i="1"/>
  <c r="DB339" i="1"/>
  <c r="DC339" i="1"/>
  <c r="LW339" i="1"/>
  <c r="MA339" i="1" s="1"/>
  <c r="LX339" i="1"/>
  <c r="MI313" i="1"/>
  <c r="MW227" i="1"/>
  <c r="MP227" i="1"/>
  <c r="MN227" i="1"/>
  <c r="ML227" i="1"/>
  <c r="MF227" i="1"/>
  <c r="MR227" i="1"/>
  <c r="DN166" i="1"/>
  <c r="DO166" i="1"/>
  <c r="DH166" i="1"/>
  <c r="DI166" i="1"/>
  <c r="GB166" i="1"/>
  <c r="GC166" i="1"/>
  <c r="MT166" i="1"/>
  <c r="JH166" i="1"/>
  <c r="JI166" i="1"/>
  <c r="AC166" i="1"/>
  <c r="AB166" i="1"/>
  <c r="AO166" i="1"/>
  <c r="AN166" i="1"/>
  <c r="ER166" i="1"/>
  <c r="ES166" i="1"/>
  <c r="FJ166" i="1"/>
  <c r="FK166" i="1"/>
  <c r="HX166" i="1"/>
  <c r="HY166" i="1"/>
  <c r="KX166" i="1"/>
  <c r="KY166" i="1"/>
  <c r="AZ166" i="1"/>
  <c r="BA166" i="1"/>
  <c r="IJ166" i="1"/>
  <c r="IK166" i="1"/>
  <c r="MH106" i="1"/>
  <c r="MK106" i="1"/>
  <c r="MG106" i="1"/>
  <c r="FQ50" i="1"/>
  <c r="FP50" i="1"/>
  <c r="MJ50" i="1"/>
  <c r="JZ50" i="1"/>
  <c r="KA50" i="1"/>
  <c r="BY50" i="1"/>
  <c r="BX50" i="1"/>
  <c r="ER50" i="1"/>
  <c r="ES50" i="1"/>
  <c r="HY50" i="1"/>
  <c r="HX50" i="1"/>
  <c r="V50" i="1"/>
  <c r="W50" i="1"/>
  <c r="AH50" i="1"/>
  <c r="AI50" i="1"/>
  <c r="DI50" i="1"/>
  <c r="DH50" i="1"/>
  <c r="IK50" i="1"/>
  <c r="IJ50" i="1"/>
  <c r="DZ50" i="1"/>
  <c r="EA50" i="1"/>
  <c r="EY50" i="1"/>
  <c r="EX50" i="1"/>
  <c r="GH50" i="1"/>
  <c r="GI50" i="1"/>
  <c r="MI80" i="1"/>
  <c r="MI26" i="1"/>
  <c r="MH165" i="1"/>
  <c r="MK165" i="1"/>
  <c r="GU165" i="1"/>
  <c r="GT165" i="1"/>
  <c r="JC225" i="1"/>
  <c r="JB225" i="1"/>
  <c r="GO225" i="1"/>
  <c r="GN225" i="1"/>
  <c r="MJ225" i="1"/>
  <c r="FQ225" i="1"/>
  <c r="FP225" i="1"/>
  <c r="JO225" i="1"/>
  <c r="JN225" i="1"/>
  <c r="MI225" i="1"/>
  <c r="LE225" i="1"/>
  <c r="LD225" i="1"/>
  <c r="Q225" i="1"/>
  <c r="P225" i="1"/>
  <c r="MT225" i="1"/>
  <c r="GC225" i="1"/>
  <c r="GB225" i="1"/>
  <c r="LQ225" i="1"/>
  <c r="LP225" i="1"/>
  <c r="CK225" i="1"/>
  <c r="CJ225" i="1"/>
  <c r="AO225" i="1"/>
  <c r="AN225" i="1"/>
  <c r="KS225" i="1"/>
  <c r="KR225" i="1"/>
  <c r="CQ225" i="1"/>
  <c r="CP225" i="1"/>
  <c r="AU225" i="1"/>
  <c r="AT225" i="1"/>
  <c r="MK256" i="1"/>
  <c r="MH256" i="1"/>
  <c r="KG81" i="1"/>
  <c r="KF81" i="1"/>
  <c r="FD217" i="1"/>
  <c r="MV217" i="1" s="1"/>
  <c r="IV217" i="1"/>
  <c r="DB217" i="1"/>
  <c r="GN102" i="1"/>
  <c r="JH102" i="1"/>
  <c r="LP102" i="1"/>
  <c r="ES102" i="1"/>
  <c r="IQ193" i="1"/>
  <c r="IP193" i="1"/>
  <c r="IK193" i="1"/>
  <c r="IJ193" i="1"/>
  <c r="AH193" i="1"/>
  <c r="AI193" i="1"/>
  <c r="EA193" i="1"/>
  <c r="DZ193" i="1"/>
  <c r="IW193" i="1"/>
  <c r="IV193" i="1"/>
  <c r="KY193" i="1"/>
  <c r="KX193" i="1"/>
  <c r="JI193" i="1"/>
  <c r="JH193" i="1"/>
  <c r="LE193" i="1"/>
  <c r="LD193" i="1"/>
  <c r="MT193" i="1"/>
  <c r="GC193" i="1"/>
  <c r="GB193" i="1"/>
  <c r="DI193" i="1"/>
  <c r="DH193" i="1"/>
  <c r="MK193" i="1"/>
  <c r="MH193" i="1"/>
  <c r="CW193" i="1"/>
  <c r="CV193" i="1"/>
  <c r="LX193" i="1"/>
  <c r="LW193" i="1"/>
  <c r="MA193" i="1" s="1"/>
  <c r="MW60" i="1"/>
  <c r="MP60" i="1"/>
  <c r="MN60" i="1"/>
  <c r="MR60" i="1"/>
  <c r="ML60" i="1"/>
  <c r="MF60" i="1"/>
  <c r="KA309" i="1"/>
  <c r="JZ309" i="1"/>
  <c r="GB309" i="1"/>
  <c r="MT309" i="1"/>
  <c r="GC309" i="1"/>
  <c r="BX309" i="1"/>
  <c r="BY309" i="1"/>
  <c r="EL309" i="1"/>
  <c r="EM309" i="1"/>
  <c r="DT309" i="1"/>
  <c r="DU309" i="1"/>
  <c r="DC309" i="1"/>
  <c r="DB309" i="1"/>
  <c r="FP309" i="1"/>
  <c r="MJ309" i="1"/>
  <c r="FQ309" i="1"/>
  <c r="HX309" i="1"/>
  <c r="HY309" i="1"/>
  <c r="EX309" i="1"/>
  <c r="EY309" i="1"/>
  <c r="FK309" i="1"/>
  <c r="FJ309" i="1"/>
  <c r="DH309" i="1"/>
  <c r="DI309" i="1"/>
  <c r="KR309" i="1"/>
  <c r="KS309" i="1"/>
  <c r="JZ285" i="1"/>
  <c r="KA285" i="1"/>
  <c r="MI285" i="1"/>
  <c r="JO285" i="1"/>
  <c r="JN285" i="1"/>
  <c r="FJ285" i="1"/>
  <c r="FK285" i="1"/>
  <c r="BA285" i="1"/>
  <c r="AZ285" i="1"/>
  <c r="AI285" i="1"/>
  <c r="AH285" i="1"/>
  <c r="CW285" i="1"/>
  <c r="MK285" i="1"/>
  <c r="CV285" i="1"/>
  <c r="MH285" i="1"/>
  <c r="IQ285" i="1"/>
  <c r="IP285" i="1"/>
  <c r="EG285" i="1"/>
  <c r="EF285" i="1"/>
  <c r="LJ285" i="1"/>
  <c r="LK285" i="1"/>
  <c r="DI285" i="1"/>
  <c r="DH285" i="1"/>
  <c r="HX285" i="1"/>
  <c r="HY285" i="1"/>
  <c r="FW285" i="1"/>
  <c r="FV285" i="1"/>
  <c r="LX285" i="1"/>
  <c r="LW285" i="1"/>
  <c r="MA285" i="1" s="1"/>
  <c r="MG210" i="1"/>
  <c r="MH140" i="1"/>
  <c r="MK140" i="1"/>
  <c r="JZ45" i="1"/>
  <c r="KA45" i="1"/>
  <c r="LE45" i="1"/>
  <c r="LD45" i="1"/>
  <c r="GU45" i="1"/>
  <c r="GT45" i="1"/>
  <c r="LJ45" i="1"/>
  <c r="LK45" i="1"/>
  <c r="DZ45" i="1"/>
  <c r="EA45" i="1"/>
  <c r="GH45" i="1"/>
  <c r="GI45" i="1"/>
  <c r="CK45" i="1"/>
  <c r="CJ45" i="1"/>
  <c r="MT45" i="1"/>
  <c r="GC45" i="1"/>
  <c r="GB45" i="1"/>
  <c r="V45" i="1"/>
  <c r="W45" i="1"/>
  <c r="MG45" i="1"/>
  <c r="BG45" i="1"/>
  <c r="BF45" i="1"/>
  <c r="JN45" i="1"/>
  <c r="JO45" i="1"/>
  <c r="MI45" i="1"/>
  <c r="CQ45" i="1"/>
  <c r="CP45" i="1"/>
  <c r="LX45" i="1"/>
  <c r="LW45" i="1"/>
  <c r="MA45" i="1" s="1"/>
  <c r="MJ244" i="1"/>
  <c r="MG307" i="1"/>
  <c r="GO120" i="1"/>
  <c r="GN120" i="1"/>
  <c r="IK120" i="1"/>
  <c r="IJ120" i="1"/>
  <c r="KM120" i="1"/>
  <c r="KL120" i="1"/>
  <c r="Q120" i="1"/>
  <c r="P120" i="1"/>
  <c r="IW120" i="1"/>
  <c r="IV120" i="1"/>
  <c r="DU120" i="1"/>
  <c r="DT120" i="1"/>
  <c r="MR120" i="1"/>
  <c r="MN120" i="1"/>
  <c r="MP120" i="1"/>
  <c r="ML120" i="1"/>
  <c r="MF120" i="1"/>
  <c r="K120" i="1"/>
  <c r="J120" i="1"/>
  <c r="MW120" i="1"/>
  <c r="BA120" i="1"/>
  <c r="AZ120" i="1"/>
  <c r="W120" i="1"/>
  <c r="V120" i="1"/>
  <c r="AI120" i="1"/>
  <c r="AH120" i="1"/>
  <c r="FE120" i="1"/>
  <c r="FD120" i="1"/>
  <c r="MV120" i="1" s="1"/>
  <c r="AU120" i="1"/>
  <c r="AT120" i="1"/>
  <c r="GO96" i="1"/>
  <c r="GN96" i="1"/>
  <c r="FQ96" i="1"/>
  <c r="FP96" i="1"/>
  <c r="MJ96" i="1"/>
  <c r="KM96" i="1"/>
  <c r="KL96" i="1"/>
  <c r="AO96" i="1"/>
  <c r="AN96" i="1"/>
  <c r="DC96" i="1"/>
  <c r="DB96" i="1"/>
  <c r="CE96" i="1"/>
  <c r="CD96" i="1"/>
  <c r="JO96" i="1"/>
  <c r="JN96" i="1"/>
  <c r="MI96" i="1"/>
  <c r="FE96" i="1"/>
  <c r="FD96" i="1"/>
  <c r="MV96" i="1" s="1"/>
  <c r="JI96" i="1"/>
  <c r="JH96" i="1"/>
  <c r="IK96" i="1"/>
  <c r="IJ96" i="1"/>
  <c r="IW96" i="1"/>
  <c r="IV96" i="1"/>
  <c r="FK96" i="1"/>
  <c r="FJ96" i="1"/>
  <c r="MK325" i="1"/>
  <c r="MH325" i="1"/>
  <c r="ML31" i="1"/>
  <c r="MF31" i="1"/>
  <c r="MN31" i="1"/>
  <c r="MR31" i="1"/>
  <c r="MW31" i="1"/>
  <c r="MP31" i="1"/>
  <c r="MI31" i="1"/>
  <c r="MK150" i="1"/>
  <c r="MH150" i="1"/>
  <c r="MJ88" i="1"/>
  <c r="MK88" i="1"/>
  <c r="MH88" i="1"/>
  <c r="MK36" i="1"/>
  <c r="MH36" i="1"/>
  <c r="MG36" i="1"/>
  <c r="JC231" i="1"/>
  <c r="JB231" i="1"/>
  <c r="GC231" i="1"/>
  <c r="GB231" i="1"/>
  <c r="MT231" i="1"/>
  <c r="EA231" i="1"/>
  <c r="DZ231" i="1"/>
  <c r="MR231" i="1"/>
  <c r="MN231" i="1"/>
  <c r="J231" i="1"/>
  <c r="MP231" i="1"/>
  <c r="MW231" i="1"/>
  <c r="ML231" i="1"/>
  <c r="MF231" i="1"/>
  <c r="K231" i="1"/>
  <c r="FW231" i="1"/>
  <c r="FV231" i="1"/>
  <c r="DC231" i="1"/>
  <c r="DB231" i="1"/>
  <c r="BM231" i="1"/>
  <c r="BL231" i="1"/>
  <c r="GU231" i="1"/>
  <c r="GT231" i="1"/>
  <c r="IQ231" i="1"/>
  <c r="IP231" i="1"/>
  <c r="V231" i="1"/>
  <c r="W231" i="1"/>
  <c r="JI231" i="1"/>
  <c r="JH231" i="1"/>
  <c r="ES231" i="1"/>
  <c r="ER231" i="1"/>
  <c r="LW231" i="1"/>
  <c r="MA231" i="1" s="1"/>
  <c r="LX231" i="1"/>
  <c r="IE255" i="1"/>
  <c r="ID255" i="1"/>
  <c r="CQ255" i="1"/>
  <c r="CP255" i="1"/>
  <c r="GO255" i="1"/>
  <c r="GN255" i="1"/>
  <c r="FW255" i="1"/>
  <c r="FV255" i="1"/>
  <c r="EG255" i="1"/>
  <c r="EF255" i="1"/>
  <c r="CK255" i="1"/>
  <c r="CJ255" i="1"/>
  <c r="GU255" i="1"/>
  <c r="GT255" i="1"/>
  <c r="MK255" i="1"/>
  <c r="MH255" i="1"/>
  <c r="CW255" i="1"/>
  <c r="CV255" i="1"/>
  <c r="AC255" i="1"/>
  <c r="AB255" i="1"/>
  <c r="IQ255" i="1"/>
  <c r="IP255" i="1"/>
  <c r="LE255" i="1"/>
  <c r="LD255" i="1"/>
  <c r="LX255" i="1"/>
  <c r="LW255" i="1"/>
  <c r="MA255" i="1" s="1"/>
  <c r="AN291" i="1"/>
  <c r="EA291" i="1"/>
  <c r="HY291" i="1"/>
  <c r="HL144" i="1"/>
  <c r="MG137" i="1"/>
  <c r="MT137" i="1"/>
  <c r="HM297" i="1"/>
  <c r="HL297" i="1"/>
  <c r="HM279" i="1"/>
  <c r="HL279" i="1"/>
  <c r="MI191" i="1"/>
  <c r="MW191" i="1"/>
  <c r="MP191" i="1"/>
  <c r="MN191" i="1"/>
  <c r="ML191" i="1"/>
  <c r="MF191" i="1"/>
  <c r="MR191" i="1"/>
  <c r="MG136" i="1"/>
  <c r="MH136" i="1"/>
  <c r="MK136" i="1"/>
  <c r="MK143" i="1"/>
  <c r="MH143" i="1"/>
  <c r="DO126" i="1"/>
  <c r="DN126" i="1"/>
  <c r="MK126" i="1"/>
  <c r="MH126" i="1"/>
  <c r="CW126" i="1"/>
  <c r="CV126" i="1"/>
  <c r="CK126" i="1"/>
  <c r="CJ126" i="1"/>
  <c r="KM126" i="1"/>
  <c r="KL126" i="1"/>
  <c r="Q126" i="1"/>
  <c r="P126" i="1"/>
  <c r="KS126" i="1"/>
  <c r="KR126" i="1"/>
  <c r="DC126" i="1"/>
  <c r="DB126" i="1"/>
  <c r="AO126" i="1"/>
  <c r="AN126" i="1"/>
  <c r="GO126" i="1"/>
  <c r="GN126" i="1"/>
  <c r="FE126" i="1"/>
  <c r="FD126" i="1"/>
  <c r="MV126" i="1" s="1"/>
  <c r="DU126" i="1"/>
  <c r="DT126" i="1"/>
  <c r="FW126" i="1"/>
  <c r="FV126" i="1"/>
  <c r="ML85" i="1"/>
  <c r="MF85" i="1"/>
  <c r="MR85" i="1"/>
  <c r="MW85" i="1"/>
  <c r="MP85" i="1"/>
  <c r="MN85" i="1"/>
  <c r="MG85" i="1"/>
  <c r="MR299" i="1"/>
  <c r="MN299" i="1"/>
  <c r="MP299" i="1"/>
  <c r="MW299" i="1"/>
  <c r="ML299" i="1"/>
  <c r="MF299" i="1"/>
  <c r="ML337" i="1"/>
  <c r="MF337" i="1"/>
  <c r="MR337" i="1"/>
  <c r="MW337" i="1"/>
  <c r="MP337" i="1"/>
  <c r="MN337" i="1"/>
  <c r="MI337" i="1"/>
  <c r="MK337" i="1"/>
  <c r="MH337" i="1"/>
  <c r="JU250" i="1"/>
  <c r="HM282" i="1"/>
  <c r="KA90" i="1"/>
  <c r="JZ90" i="1"/>
  <c r="EM90" i="1"/>
  <c r="EL90" i="1"/>
  <c r="DI90" i="1"/>
  <c r="DH90" i="1"/>
  <c r="CQ90" i="1"/>
  <c r="CP90" i="1"/>
  <c r="JO90" i="1"/>
  <c r="JN90" i="1"/>
  <c r="MI90" i="1"/>
  <c r="LK90" i="1"/>
  <c r="LJ90" i="1"/>
  <c r="KS90" i="1"/>
  <c r="KR90" i="1"/>
  <c r="IK90" i="1"/>
  <c r="IJ90" i="1"/>
  <c r="EY90" i="1"/>
  <c r="EX90" i="1"/>
  <c r="MT90" i="1"/>
  <c r="GC90" i="1"/>
  <c r="GB90" i="1"/>
  <c r="BY90" i="1"/>
  <c r="BX90" i="1"/>
  <c r="CW90" i="1"/>
  <c r="MK90" i="1"/>
  <c r="CV90" i="1"/>
  <c r="MH90" i="1"/>
  <c r="AU90" i="1"/>
  <c r="AT90" i="1"/>
  <c r="MK281" i="1"/>
  <c r="MH281" i="1"/>
  <c r="MR281" i="1"/>
  <c r="MW281" i="1"/>
  <c r="MP281" i="1"/>
  <c r="MN281" i="1"/>
  <c r="MF281" i="1"/>
  <c r="ML281" i="1"/>
  <c r="EM205" i="1"/>
  <c r="EL205" i="1"/>
  <c r="IQ205" i="1"/>
  <c r="IP205" i="1"/>
  <c r="IW205" i="1"/>
  <c r="IV205" i="1"/>
  <c r="IE205" i="1"/>
  <c r="ID205" i="1"/>
  <c r="DC205" i="1"/>
  <c r="DB205" i="1"/>
  <c r="CK205" i="1"/>
  <c r="CJ205" i="1"/>
  <c r="IK205" i="1"/>
  <c r="IJ205" i="1"/>
  <c r="BA205" i="1"/>
  <c r="AZ205" i="1"/>
  <c r="JO205" i="1"/>
  <c r="JN205" i="1"/>
  <c r="MI205" i="1"/>
  <c r="EG205" i="1"/>
  <c r="EF205" i="1"/>
  <c r="KM205" i="1"/>
  <c r="KL205" i="1"/>
  <c r="KY205" i="1"/>
  <c r="KX205" i="1"/>
  <c r="GU159" i="1"/>
  <c r="GT159" i="1"/>
  <c r="JB149" i="1"/>
  <c r="JC149" i="1"/>
  <c r="CJ149" i="1"/>
  <c r="CK149" i="1"/>
  <c r="IW149" i="1"/>
  <c r="IV149" i="1"/>
  <c r="GN149" i="1"/>
  <c r="GO149" i="1"/>
  <c r="MG149" i="1"/>
  <c r="BG149" i="1"/>
  <c r="BF149" i="1"/>
  <c r="FP149" i="1"/>
  <c r="FQ149" i="1"/>
  <c r="MJ149" i="1"/>
  <c r="EF149" i="1"/>
  <c r="EG149" i="1"/>
  <c r="CV149" i="1"/>
  <c r="MK149" i="1"/>
  <c r="MH149" i="1"/>
  <c r="CW149" i="1"/>
  <c r="HY149" i="1"/>
  <c r="HX149" i="1"/>
  <c r="IK149" i="1"/>
  <c r="IJ149" i="1"/>
  <c r="KL149" i="1"/>
  <c r="KM149" i="1"/>
  <c r="EX149" i="1"/>
  <c r="EY149" i="1"/>
  <c r="LX149" i="1"/>
  <c r="LW149" i="1"/>
  <c r="MA149" i="1" s="1"/>
  <c r="MH47" i="1"/>
  <c r="MK47" i="1"/>
  <c r="MH95" i="1"/>
  <c r="MK95" i="1"/>
  <c r="MK316" i="1"/>
  <c r="MH316" i="1"/>
  <c r="MI316" i="1"/>
  <c r="JC294" i="1"/>
  <c r="JB294" i="1"/>
  <c r="GI294" i="1"/>
  <c r="GH294" i="1"/>
  <c r="KS294" i="1"/>
  <c r="KR294" i="1"/>
  <c r="JI294" i="1"/>
  <c r="JH294" i="1"/>
  <c r="AH294" i="1"/>
  <c r="AI294" i="1"/>
  <c r="MH294" i="1"/>
  <c r="CW294" i="1"/>
  <c r="CV294" i="1"/>
  <c r="MK294" i="1"/>
  <c r="MR294" i="1"/>
  <c r="MS294" i="1" s="1"/>
  <c r="MN294" i="1"/>
  <c r="J294" i="1"/>
  <c r="MP294" i="1"/>
  <c r="ML294" i="1"/>
  <c r="MF294" i="1"/>
  <c r="MW294" i="1"/>
  <c r="MX294" i="1" s="1"/>
  <c r="K294" i="1"/>
  <c r="MJ294" i="1"/>
  <c r="FQ294" i="1"/>
  <c r="FP294" i="1"/>
  <c r="BY294" i="1"/>
  <c r="BX294" i="1"/>
  <c r="MT294" i="1"/>
  <c r="MU294" i="1" s="1"/>
  <c r="GC294" i="1"/>
  <c r="GB294" i="1"/>
  <c r="GO294" i="1"/>
  <c r="GN294" i="1"/>
  <c r="DC294" i="1"/>
  <c r="DB294" i="1"/>
  <c r="LX294" i="1"/>
  <c r="LW294" i="1"/>
  <c r="MA294" i="1" s="1"/>
  <c r="MB294" i="1" s="1"/>
  <c r="ES276" i="1"/>
  <c r="ER276" i="1"/>
  <c r="EX276" i="1"/>
  <c r="EY276" i="1"/>
  <c r="AO276" i="1"/>
  <c r="AN276" i="1"/>
  <c r="LE276" i="1"/>
  <c r="LD276" i="1"/>
  <c r="HX276" i="1"/>
  <c r="HY276" i="1"/>
  <c r="IV276" i="1"/>
  <c r="IW276" i="1"/>
  <c r="GN276" i="1"/>
  <c r="GO276" i="1"/>
  <c r="JC276" i="1"/>
  <c r="JB276" i="1"/>
  <c r="BL276" i="1"/>
  <c r="BM276" i="1"/>
  <c r="AC276" i="1"/>
  <c r="AB276" i="1"/>
  <c r="Q276" i="1"/>
  <c r="P276" i="1"/>
  <c r="AU276" i="1"/>
  <c r="AT276" i="1"/>
  <c r="MG229" i="1"/>
  <c r="MR224" i="1"/>
  <c r="MW224" i="1"/>
  <c r="MP224" i="1"/>
  <c r="MN224" i="1"/>
  <c r="ML224" i="1"/>
  <c r="MF224" i="1"/>
  <c r="MK224" i="1"/>
  <c r="MH224" i="1"/>
  <c r="MI164" i="1"/>
  <c r="IE72" i="1"/>
  <c r="ID72" i="1"/>
  <c r="GO72" i="1"/>
  <c r="GN72" i="1"/>
  <c r="BS72" i="1"/>
  <c r="BR72" i="1"/>
  <c r="BM72" i="1"/>
  <c r="BL72" i="1"/>
  <c r="GU72" i="1"/>
  <c r="GT72" i="1"/>
  <c r="BY72" i="1"/>
  <c r="BX72" i="1"/>
  <c r="MT72" i="1"/>
  <c r="GC72" i="1"/>
  <c r="GB72" i="1"/>
  <c r="DI72" i="1"/>
  <c r="DH72" i="1"/>
  <c r="HY72" i="1"/>
  <c r="HX72" i="1"/>
  <c r="W72" i="1"/>
  <c r="V72" i="1"/>
  <c r="IK72" i="1"/>
  <c r="IJ72" i="1"/>
  <c r="EY72" i="1"/>
  <c r="EX72" i="1"/>
  <c r="MG139" i="1"/>
  <c r="MN269" i="1"/>
  <c r="LQ58" i="1"/>
  <c r="MN272" i="1"/>
  <c r="ML272" i="1"/>
  <c r="MF272" i="1"/>
  <c r="MR272" i="1"/>
  <c r="MP272" i="1"/>
  <c r="MW272" i="1"/>
  <c r="MJ272" i="1"/>
  <c r="MI215" i="1"/>
  <c r="ML215" i="1"/>
  <c r="MF215" i="1"/>
  <c r="MR215" i="1"/>
  <c r="MW215" i="1"/>
  <c r="MP215" i="1"/>
  <c r="MN215" i="1"/>
  <c r="HM87" i="1"/>
  <c r="MJ82" i="1"/>
  <c r="MK265" i="1"/>
  <c r="MH265" i="1"/>
  <c r="HM81" i="1"/>
  <c r="JC267" i="1"/>
  <c r="JB267" i="1"/>
  <c r="AH267" i="1"/>
  <c r="AI267" i="1"/>
  <c r="FK267" i="1"/>
  <c r="FJ267" i="1"/>
  <c r="GI267" i="1"/>
  <c r="GH267" i="1"/>
  <c r="EA267" i="1"/>
  <c r="DZ267" i="1"/>
  <c r="DU267" i="1"/>
  <c r="DT267" i="1"/>
  <c r="LE267" i="1"/>
  <c r="LD267" i="1"/>
  <c r="KY267" i="1"/>
  <c r="KX267" i="1"/>
  <c r="LQ267" i="1"/>
  <c r="LP267" i="1"/>
  <c r="EY267" i="1"/>
  <c r="EX267" i="1"/>
  <c r="MP267" i="1"/>
  <c r="ML267" i="1"/>
  <c r="MF267" i="1"/>
  <c r="J267" i="1"/>
  <c r="MW267" i="1"/>
  <c r="MR267" i="1"/>
  <c r="MN267" i="1"/>
  <c r="K267" i="1"/>
  <c r="BS267" i="1"/>
  <c r="BR267" i="1"/>
  <c r="DO288" i="1"/>
  <c r="DN288" i="1"/>
  <c r="IK288" i="1"/>
  <c r="IJ288" i="1"/>
  <c r="BS288" i="1"/>
  <c r="BR288" i="1"/>
  <c r="MK288" i="1"/>
  <c r="MH288" i="1"/>
  <c r="CW288" i="1"/>
  <c r="CV288" i="1"/>
  <c r="BG288" i="1"/>
  <c r="BF288" i="1"/>
  <c r="MG288" i="1"/>
  <c r="KM288" i="1"/>
  <c r="KL288" i="1"/>
  <c r="IW288" i="1"/>
  <c r="IV288" i="1"/>
  <c r="GI288" i="1"/>
  <c r="GH288" i="1"/>
  <c r="KS288" i="1"/>
  <c r="KR288" i="1"/>
  <c r="IE288" i="1"/>
  <c r="ID288" i="1"/>
  <c r="GU288" i="1"/>
  <c r="GT288" i="1"/>
  <c r="JO288" i="1"/>
  <c r="JN288" i="1"/>
  <c r="MI288" i="1"/>
  <c r="ML100" i="1"/>
  <c r="MF100" i="1"/>
  <c r="MR100" i="1"/>
  <c r="MW100" i="1"/>
  <c r="MP100" i="1"/>
  <c r="MN100" i="1"/>
  <c r="MI322" i="1"/>
  <c r="MT322" i="1"/>
  <c r="MI92" i="1"/>
  <c r="AI138" i="1"/>
  <c r="CK217" i="1"/>
  <c r="EY217" i="1"/>
  <c r="LK217" i="1"/>
  <c r="LD217" i="1"/>
  <c r="KR314" i="1"/>
  <c r="AZ314" i="1"/>
  <c r="LX102" i="1"/>
  <c r="LY102" i="1" s="1"/>
  <c r="EA102" i="1"/>
  <c r="EM102" i="1"/>
  <c r="HY102" i="1"/>
  <c r="AO102" i="1"/>
  <c r="IJ261" i="1"/>
  <c r="HM202" i="1"/>
  <c r="HL202" i="1"/>
  <c r="IQ264" i="1"/>
  <c r="IP264" i="1"/>
  <c r="AC264" i="1"/>
  <c r="AB264" i="1"/>
  <c r="EF264" i="1"/>
  <c r="EG264" i="1"/>
  <c r="DT264" i="1"/>
  <c r="DU264" i="1"/>
  <c r="LJ264" i="1"/>
  <c r="LK264" i="1"/>
  <c r="JC264" i="1"/>
  <c r="JB264" i="1"/>
  <c r="FE264" i="1"/>
  <c r="FD264" i="1"/>
  <c r="MV264" i="1" s="1"/>
  <c r="LQ264" i="1"/>
  <c r="LP264" i="1"/>
  <c r="CV264" i="1"/>
  <c r="MK264" i="1"/>
  <c r="MH264" i="1"/>
  <c r="CW264" i="1"/>
  <c r="CQ264" i="1"/>
  <c r="CP264" i="1"/>
  <c r="DC264" i="1"/>
  <c r="DB264" i="1"/>
  <c r="AU264" i="1"/>
  <c r="AT264" i="1"/>
  <c r="MH232" i="1"/>
  <c r="MK232" i="1"/>
  <c r="MI38" i="1"/>
  <c r="MG38" i="1"/>
  <c r="CQ330" i="1"/>
  <c r="CP330" i="1"/>
  <c r="KM330" i="1"/>
  <c r="KL330" i="1"/>
  <c r="LE330" i="1"/>
  <c r="LD330" i="1"/>
  <c r="GU330" i="1"/>
  <c r="GT330" i="1"/>
  <c r="V330" i="1"/>
  <c r="W330" i="1"/>
  <c r="KY330" i="1"/>
  <c r="KX330" i="1"/>
  <c r="EY330" i="1"/>
  <c r="EX330" i="1"/>
  <c r="GI330" i="1"/>
  <c r="GH330" i="1"/>
  <c r="DI330" i="1"/>
  <c r="DH330" i="1"/>
  <c r="CK330" i="1"/>
  <c r="CJ330" i="1"/>
  <c r="IQ330" i="1"/>
  <c r="IP330" i="1"/>
  <c r="MG330" i="1"/>
  <c r="BG330" i="1"/>
  <c r="BF330" i="1"/>
  <c r="JC312" i="1"/>
  <c r="JB312" i="1"/>
  <c r="EM312" i="1"/>
  <c r="EL312" i="1"/>
  <c r="LK312" i="1"/>
  <c r="LJ312" i="1"/>
  <c r="JI312" i="1"/>
  <c r="JH312" i="1"/>
  <c r="DU312" i="1"/>
  <c r="DT312" i="1"/>
  <c r="BG312" i="1"/>
  <c r="BF312" i="1"/>
  <c r="MG312" i="1"/>
  <c r="GU312" i="1"/>
  <c r="GT312" i="1"/>
  <c r="ES312" i="1"/>
  <c r="ER312" i="1"/>
  <c r="MT312" i="1"/>
  <c r="GC312" i="1"/>
  <c r="GB312" i="1"/>
  <c r="HY312" i="1"/>
  <c r="HX312" i="1"/>
  <c r="BM312" i="1"/>
  <c r="BL312" i="1"/>
  <c r="DC312" i="1"/>
  <c r="DB312" i="1"/>
  <c r="MW257" i="1"/>
  <c r="MP257" i="1"/>
  <c r="MN257" i="1"/>
  <c r="ML257" i="1"/>
  <c r="MF257" i="1"/>
  <c r="MR257" i="1"/>
  <c r="MI213" i="1"/>
  <c r="MH213" i="1"/>
  <c r="MK213" i="1"/>
  <c r="ER208" i="1"/>
  <c r="ES208" i="1"/>
  <c r="EG208" i="1"/>
  <c r="EF208" i="1"/>
  <c r="W208" i="1"/>
  <c r="V208" i="1"/>
  <c r="CK208" i="1"/>
  <c r="CJ208" i="1"/>
  <c r="JO208" i="1"/>
  <c r="MI208" i="1"/>
  <c r="JN208" i="1"/>
  <c r="DU208" i="1"/>
  <c r="DT208" i="1"/>
  <c r="IQ208" i="1"/>
  <c r="IP208" i="1"/>
  <c r="BF208" i="1"/>
  <c r="MG208" i="1"/>
  <c r="BG208" i="1"/>
  <c r="BM208" i="1"/>
  <c r="BL208" i="1"/>
  <c r="AC208" i="1"/>
  <c r="AB208" i="1"/>
  <c r="IJ208" i="1"/>
  <c r="IK208" i="1"/>
  <c r="IE208" i="1"/>
  <c r="ID208" i="1"/>
  <c r="MG206" i="1"/>
  <c r="MK206" i="1"/>
  <c r="MH206" i="1"/>
  <c r="MG121" i="1"/>
  <c r="MK179" i="1"/>
  <c r="MH179" i="1"/>
  <c r="MJ323" i="1"/>
  <c r="MK323" i="1"/>
  <c r="MH323" i="1"/>
  <c r="AT35" i="1"/>
  <c r="LK35" i="1"/>
  <c r="KR35" i="1"/>
  <c r="IV35" i="1"/>
  <c r="BX35" i="1"/>
  <c r="DN35" i="1"/>
  <c r="IW291" i="1"/>
  <c r="DU291" i="1"/>
  <c r="GN291" i="1"/>
  <c r="KL291" i="1"/>
  <c r="JZ291" i="1"/>
  <c r="JB303" i="1"/>
  <c r="JC303" i="1"/>
  <c r="Q303" i="1"/>
  <c r="P303" i="1"/>
  <c r="CK303" i="1"/>
  <c r="CJ303" i="1"/>
  <c r="ER303" i="1"/>
  <c r="ES303" i="1"/>
  <c r="GH303" i="1"/>
  <c r="GI303" i="1"/>
  <c r="MJ303" i="1"/>
  <c r="FQ303" i="1"/>
  <c r="FP303" i="1"/>
  <c r="BY303" i="1"/>
  <c r="BX303" i="1"/>
  <c r="IK303" i="1"/>
  <c r="IJ303" i="1"/>
  <c r="CP303" i="1"/>
  <c r="CQ303" i="1"/>
  <c r="LD303" i="1"/>
  <c r="LE303" i="1"/>
  <c r="DZ303" i="1"/>
  <c r="EA303" i="1"/>
  <c r="FV303" i="1"/>
  <c r="FW303" i="1"/>
  <c r="MT113" i="1"/>
  <c r="LE324" i="1"/>
  <c r="LD324" i="1"/>
  <c r="DO324" i="1"/>
  <c r="DN324" i="1"/>
  <c r="CQ324" i="1"/>
  <c r="CP324" i="1"/>
  <c r="JC324" i="1"/>
  <c r="JB324" i="1"/>
  <c r="IK324" i="1"/>
  <c r="IJ324" i="1"/>
  <c r="AN324" i="1"/>
  <c r="AO324" i="1"/>
  <c r="AB324" i="1"/>
  <c r="AC324" i="1"/>
  <c r="HY324" i="1"/>
  <c r="HX324" i="1"/>
  <c r="W324" i="1"/>
  <c r="V324" i="1"/>
  <c r="FE324" i="1"/>
  <c r="FD324" i="1"/>
  <c r="MV324" i="1" s="1"/>
  <c r="EY324" i="1"/>
  <c r="EX324" i="1"/>
  <c r="KM324" i="1"/>
  <c r="KL324" i="1"/>
  <c r="AU324" i="1"/>
  <c r="AT324" i="1"/>
  <c r="MN236" i="1"/>
  <c r="ML236" i="1"/>
  <c r="MF236" i="1"/>
  <c r="MR236" i="1"/>
  <c r="MP236" i="1"/>
  <c r="MW236" i="1"/>
  <c r="MI236" i="1"/>
  <c r="MH236" i="1"/>
  <c r="MK236" i="1"/>
  <c r="MJ198" i="1"/>
  <c r="GU198" i="1"/>
  <c r="GT198" i="1"/>
  <c r="FQ144" i="1"/>
  <c r="FP144" i="1"/>
  <c r="MJ144" i="1"/>
  <c r="JC144" i="1"/>
  <c r="JB144" i="1"/>
  <c r="MT144" i="1"/>
  <c r="GC144" i="1"/>
  <c r="GB144" i="1"/>
  <c r="JI144" i="1"/>
  <c r="JH144" i="1"/>
  <c r="EG144" i="1"/>
  <c r="EF144" i="1"/>
  <c r="FE144" i="1"/>
  <c r="FD144" i="1"/>
  <c r="MV144" i="1" s="1"/>
  <c r="CW144" i="1"/>
  <c r="MK144" i="1"/>
  <c r="CV144" i="1"/>
  <c r="MH144" i="1"/>
  <c r="BG144" i="1"/>
  <c r="MG144" i="1"/>
  <c r="BF144" i="1"/>
  <c r="AN144" i="1"/>
  <c r="AO144" i="1"/>
  <c r="GI144" i="1"/>
  <c r="GH144" i="1"/>
  <c r="GU144" i="1"/>
  <c r="GT144" i="1"/>
  <c r="AI144" i="1"/>
  <c r="AH144" i="1"/>
  <c r="AU144" i="1"/>
  <c r="AT144" i="1"/>
  <c r="GO66" i="1"/>
  <c r="GN66" i="1"/>
  <c r="AI66" i="1"/>
  <c r="AH66" i="1"/>
  <c r="FV66" i="1"/>
  <c r="FW66" i="1"/>
  <c r="IK66" i="1"/>
  <c r="IJ66" i="1"/>
  <c r="BY66" i="1"/>
  <c r="BX66" i="1"/>
  <c r="CK66" i="1"/>
  <c r="CJ66" i="1"/>
  <c r="BF66" i="1"/>
  <c r="BG66" i="1"/>
  <c r="MG66" i="1"/>
  <c r="HY66" i="1"/>
  <c r="HX66" i="1"/>
  <c r="CP66" i="1"/>
  <c r="CQ66" i="1"/>
  <c r="FJ66" i="1"/>
  <c r="FK66" i="1"/>
  <c r="GU66" i="1"/>
  <c r="GT66" i="1"/>
  <c r="AU66" i="1"/>
  <c r="AT66" i="1"/>
  <c r="MK295" i="1"/>
  <c r="MH295" i="1"/>
  <c r="MR295" i="1"/>
  <c r="MW295" i="1"/>
  <c r="MP295" i="1"/>
  <c r="MN295" i="1"/>
  <c r="ML295" i="1"/>
  <c r="MF295" i="1"/>
  <c r="GO237" i="1"/>
  <c r="GN237" i="1"/>
  <c r="MJ237" i="1"/>
  <c r="FQ237" i="1"/>
  <c r="FP237" i="1"/>
  <c r="BY237" i="1"/>
  <c r="BX237" i="1"/>
  <c r="BS237" i="1"/>
  <c r="BR237" i="1"/>
  <c r="MI237" i="1"/>
  <c r="JO237" i="1"/>
  <c r="JN237" i="1"/>
  <c r="BA237" i="1"/>
  <c r="AZ237" i="1"/>
  <c r="GU237" i="1"/>
  <c r="GT237" i="1"/>
  <c r="IW237" i="1"/>
  <c r="IV237" i="1"/>
  <c r="MG237" i="1"/>
  <c r="BG237" i="1"/>
  <c r="BF237" i="1"/>
  <c r="IE237" i="1"/>
  <c r="ID237" i="1"/>
  <c r="DC237" i="1"/>
  <c r="DB237" i="1"/>
  <c r="MR237" i="1"/>
  <c r="MN237" i="1"/>
  <c r="K237" i="1"/>
  <c r="MP237" i="1"/>
  <c r="ML237" i="1"/>
  <c r="MF237" i="1"/>
  <c r="J237" i="1"/>
  <c r="MW237" i="1"/>
  <c r="AU237" i="1"/>
  <c r="AT237" i="1"/>
  <c r="ML130" i="1"/>
  <c r="MF130" i="1"/>
  <c r="MR130" i="1"/>
  <c r="MW130" i="1"/>
  <c r="MP130" i="1"/>
  <c r="MN130" i="1"/>
  <c r="MJ130" i="1"/>
  <c r="LP220" i="1"/>
  <c r="LQ220" i="1"/>
  <c r="MK220" i="1"/>
  <c r="MH220" i="1"/>
  <c r="LD220" i="1"/>
  <c r="LE220" i="1"/>
  <c r="MT220" i="1"/>
  <c r="MK176" i="1"/>
  <c r="MH176" i="1"/>
  <c r="LE84" i="1"/>
  <c r="LD84" i="1"/>
  <c r="JI84" i="1"/>
  <c r="JH84" i="1"/>
  <c r="ES84" i="1"/>
  <c r="ER84" i="1"/>
  <c r="GI84" i="1"/>
  <c r="GH84" i="1"/>
  <c r="HY84" i="1"/>
  <c r="HX84" i="1"/>
  <c r="BY84" i="1"/>
  <c r="BX84" i="1"/>
  <c r="EY84" i="1"/>
  <c r="EX84" i="1"/>
  <c r="IQ84" i="1"/>
  <c r="IP84" i="1"/>
  <c r="BG84" i="1"/>
  <c r="MG84" i="1"/>
  <c r="BF84" i="1"/>
  <c r="CK84" i="1"/>
  <c r="CJ84" i="1"/>
  <c r="Q84" i="1"/>
  <c r="P84" i="1"/>
  <c r="AU84" i="1"/>
  <c r="AT84" i="1"/>
  <c r="JZ297" i="1"/>
  <c r="KA297" i="1"/>
  <c r="BX297" i="1"/>
  <c r="BY297" i="1"/>
  <c r="EA297" i="1"/>
  <c r="DZ297" i="1"/>
  <c r="EX297" i="1"/>
  <c r="EY297" i="1"/>
  <c r="GI297" i="1"/>
  <c r="GH297" i="1"/>
  <c r="IJ297" i="1"/>
  <c r="IK297" i="1"/>
  <c r="FW297" i="1"/>
  <c r="FV297" i="1"/>
  <c r="KL297" i="1"/>
  <c r="KM297" i="1"/>
  <c r="CQ297" i="1"/>
  <c r="CP297" i="1"/>
  <c r="FE297" i="1"/>
  <c r="FD297" i="1"/>
  <c r="MV297" i="1" s="1"/>
  <c r="AI297" i="1"/>
  <c r="AH297" i="1"/>
  <c r="DT297" i="1"/>
  <c r="DU297" i="1"/>
  <c r="LX297" i="1"/>
  <c r="LW297" i="1"/>
  <c r="MA297" i="1" s="1"/>
  <c r="MW171" i="1"/>
  <c r="MP171" i="1"/>
  <c r="ML171" i="1"/>
  <c r="MF171" i="1"/>
  <c r="MR171" i="1"/>
  <c r="MN171" i="1"/>
  <c r="GU171" i="1"/>
  <c r="GT171" i="1"/>
  <c r="IE108" i="1"/>
  <c r="ID108" i="1"/>
  <c r="IW108" i="1"/>
  <c r="IV108" i="1"/>
  <c r="EY108" i="1"/>
  <c r="EX108" i="1"/>
  <c r="BM108" i="1"/>
  <c r="BL108" i="1"/>
  <c r="CK108" i="1"/>
  <c r="CJ108" i="1"/>
  <c r="DI108" i="1"/>
  <c r="DH108" i="1"/>
  <c r="ES108" i="1"/>
  <c r="ER108" i="1"/>
  <c r="JO108" i="1"/>
  <c r="MI108" i="1"/>
  <c r="JN108" i="1"/>
  <c r="DC108" i="1"/>
  <c r="DB108" i="1"/>
  <c r="CQ108" i="1"/>
  <c r="CP108" i="1"/>
  <c r="MT108" i="1"/>
  <c r="MU108" i="1" s="1"/>
  <c r="GC108" i="1"/>
  <c r="GB108" i="1"/>
  <c r="JI108" i="1"/>
  <c r="JH108" i="1"/>
  <c r="JZ327" i="1"/>
  <c r="KA327" i="1"/>
  <c r="FE327" i="1"/>
  <c r="FD327" i="1"/>
  <c r="MV327" i="1" s="1"/>
  <c r="FW327" i="1"/>
  <c r="FV327" i="1"/>
  <c r="AO327" i="1"/>
  <c r="AN327" i="1"/>
  <c r="BX327" i="1"/>
  <c r="BY327" i="1"/>
  <c r="EL327" i="1"/>
  <c r="EM327" i="1"/>
  <c r="IQ327" i="1"/>
  <c r="IP327" i="1"/>
  <c r="JH327" i="1"/>
  <c r="JI327" i="1"/>
  <c r="MG327" i="1"/>
  <c r="BG327" i="1"/>
  <c r="BF327" i="1"/>
  <c r="KL327" i="1"/>
  <c r="KM327" i="1"/>
  <c r="DH327" i="1"/>
  <c r="DI327" i="1"/>
  <c r="FP327" i="1"/>
  <c r="MJ327" i="1"/>
  <c r="FQ327" i="1"/>
  <c r="JZ279" i="1"/>
  <c r="KA279" i="1"/>
  <c r="BL279" i="1"/>
  <c r="BM279" i="1"/>
  <c r="CJ279" i="1"/>
  <c r="CK279" i="1"/>
  <c r="GT279" i="1"/>
  <c r="GU279" i="1"/>
  <c r="BX279" i="1"/>
  <c r="BY279" i="1"/>
  <c r="BS279" i="1"/>
  <c r="BR279" i="1"/>
  <c r="AI279" i="1"/>
  <c r="AH279" i="1"/>
  <c r="DC279" i="1"/>
  <c r="DB279" i="1"/>
  <c r="DO279" i="1"/>
  <c r="DN279" i="1"/>
  <c r="LE279" i="1"/>
  <c r="LD279" i="1"/>
  <c r="CV279" i="1"/>
  <c r="MK279" i="1"/>
  <c r="MH279" i="1"/>
  <c r="CW279" i="1"/>
  <c r="GI279" i="1"/>
  <c r="GH279" i="1"/>
  <c r="LX279" i="1"/>
  <c r="LW279" i="1"/>
  <c r="MA279" i="1" s="1"/>
  <c r="DO187" i="1"/>
  <c r="DN187" i="1"/>
  <c r="HY187" i="1"/>
  <c r="HX187" i="1"/>
  <c r="Q187" i="1"/>
  <c r="P187" i="1"/>
  <c r="BY187" i="1"/>
  <c r="BX187" i="1"/>
  <c r="IQ187" i="1"/>
  <c r="IP187" i="1"/>
  <c r="IE187" i="1"/>
  <c r="ID187" i="1"/>
  <c r="DI187" i="1"/>
  <c r="DH187" i="1"/>
  <c r="EA187" i="1"/>
  <c r="DZ187" i="1"/>
  <c r="GO187" i="1"/>
  <c r="GN187" i="1"/>
  <c r="IK187" i="1"/>
  <c r="IJ187" i="1"/>
  <c r="EY187" i="1"/>
  <c r="EX187" i="1"/>
  <c r="EM187" i="1"/>
  <c r="EL187" i="1"/>
  <c r="MK41" i="1"/>
  <c r="MH41" i="1"/>
  <c r="IE75" i="1"/>
  <c r="ID75" i="1"/>
  <c r="FK75" i="1"/>
  <c r="FJ75" i="1"/>
  <c r="CK75" i="1"/>
  <c r="CJ75" i="1"/>
  <c r="JO75" i="1"/>
  <c r="MI75" i="1"/>
  <c r="JN75" i="1"/>
  <c r="AO75" i="1"/>
  <c r="AN75" i="1"/>
  <c r="KS75" i="1"/>
  <c r="KR75" i="1"/>
  <c r="LE75" i="1"/>
  <c r="LD75" i="1"/>
  <c r="DC75" i="1"/>
  <c r="DB75" i="1"/>
  <c r="FW75" i="1"/>
  <c r="FV75" i="1"/>
  <c r="EG75" i="1"/>
  <c r="EF75" i="1"/>
  <c r="AI75" i="1"/>
  <c r="AH75" i="1"/>
  <c r="AU75" i="1"/>
  <c r="AT75" i="1"/>
  <c r="HM138" i="1"/>
  <c r="MI134" i="1"/>
  <c r="ML134" i="1"/>
  <c r="MF134" i="1"/>
  <c r="MR134" i="1"/>
  <c r="MW134" i="1"/>
  <c r="MP134" i="1"/>
  <c r="MN134" i="1"/>
  <c r="MK195" i="1"/>
  <c r="MH195" i="1"/>
  <c r="MI195" i="1"/>
  <c r="BR102" i="1"/>
  <c r="MP37" i="1"/>
  <c r="MW32" i="1"/>
  <c r="MP32" i="1"/>
  <c r="MN32" i="1"/>
  <c r="MR32" i="1"/>
  <c r="ML32" i="1"/>
  <c r="MF32" i="1"/>
  <c r="MH32" i="1"/>
  <c r="MK32" i="1"/>
  <c r="JT160" i="1"/>
  <c r="MR65" i="1"/>
  <c r="MP65" i="1"/>
  <c r="DO184" i="1"/>
  <c r="DN184" i="1"/>
  <c r="ID184" i="1"/>
  <c r="IE184" i="1"/>
  <c r="LJ184" i="1"/>
  <c r="LK184" i="1"/>
  <c r="LE184" i="1"/>
  <c r="LD184" i="1"/>
  <c r="KX184" i="1"/>
  <c r="KY184" i="1"/>
  <c r="K184" i="1"/>
  <c r="MP184" i="1"/>
  <c r="ML184" i="1"/>
  <c r="MF184" i="1"/>
  <c r="J184" i="1"/>
  <c r="MW184" i="1"/>
  <c r="MR184" i="1"/>
  <c r="MN184" i="1"/>
  <c r="BX184" i="1"/>
  <c r="BY184" i="1"/>
  <c r="GN184" i="1"/>
  <c r="GO184" i="1"/>
  <c r="CE184" i="1"/>
  <c r="CD184" i="1"/>
  <c r="AO184" i="1"/>
  <c r="AN184" i="1"/>
  <c r="IK184" i="1"/>
  <c r="IJ184" i="1"/>
  <c r="JI184" i="1"/>
  <c r="JH184" i="1"/>
  <c r="MH34" i="1"/>
  <c r="MK34" i="1"/>
  <c r="MI34" i="1"/>
  <c r="MT315" i="1"/>
  <c r="MG315" i="1"/>
  <c r="JC282" i="1"/>
  <c r="JB282" i="1"/>
  <c r="KS282" i="1"/>
  <c r="KR282" i="1"/>
  <c r="IQ282" i="1"/>
  <c r="IP282" i="1"/>
  <c r="DC282" i="1"/>
  <c r="DB282" i="1"/>
  <c r="MJ282" i="1"/>
  <c r="FQ282" i="1"/>
  <c r="FP282" i="1"/>
  <c r="ES282" i="1"/>
  <c r="ER282" i="1"/>
  <c r="BA282" i="1"/>
  <c r="AZ282" i="1"/>
  <c r="EA282" i="1"/>
  <c r="DZ282" i="1"/>
  <c r="JI282" i="1"/>
  <c r="JH282" i="1"/>
  <c r="GI282" i="1"/>
  <c r="GH282" i="1"/>
  <c r="KY282" i="1"/>
  <c r="KX282" i="1"/>
  <c r="GU282" i="1"/>
  <c r="GT282" i="1"/>
  <c r="DO222" i="1"/>
  <c r="DN222" i="1"/>
  <c r="ES222" i="1"/>
  <c r="ER222" i="1"/>
  <c r="FE222" i="1"/>
  <c r="FD222" i="1"/>
  <c r="MV222" i="1" s="1"/>
  <c r="FK222" i="1"/>
  <c r="FJ222" i="1"/>
  <c r="Q222" i="1"/>
  <c r="P222" i="1"/>
  <c r="LD222" i="1"/>
  <c r="LE222" i="1"/>
  <c r="GC222" i="1"/>
  <c r="GB222" i="1"/>
  <c r="MT222" i="1"/>
  <c r="EL222" i="1"/>
  <c r="EM222" i="1"/>
  <c r="CQ222" i="1"/>
  <c r="CP222" i="1"/>
  <c r="IP222" i="1"/>
  <c r="IQ222" i="1"/>
  <c r="MK222" i="1"/>
  <c r="CV222" i="1"/>
  <c r="MH222" i="1"/>
  <c r="CW222" i="1"/>
  <c r="AI222" i="1"/>
  <c r="AH222" i="1"/>
  <c r="MJ182" i="1"/>
  <c r="MR158" i="1"/>
  <c r="MN158" i="1"/>
  <c r="MP158" i="1"/>
  <c r="MW158" i="1"/>
  <c r="ML158" i="1"/>
  <c r="MF158" i="1"/>
  <c r="MT29" i="1"/>
  <c r="MJ29" i="1"/>
  <c r="MI29" i="1"/>
  <c r="MK332" i="1"/>
  <c r="MH332" i="1"/>
  <c r="HM135" i="1"/>
  <c r="MR127" i="1"/>
  <c r="MW127" i="1"/>
  <c r="MP127" i="1"/>
  <c r="MN127" i="1"/>
  <c r="MF127" i="1"/>
  <c r="ML127" i="1"/>
  <c r="HL243" i="1"/>
  <c r="MJ43" i="1"/>
  <c r="MK43" i="1"/>
  <c r="MH43" i="1"/>
  <c r="ML74" i="1"/>
  <c r="MF74" i="1"/>
  <c r="MR74" i="1"/>
  <c r="MW74" i="1"/>
  <c r="MP74" i="1"/>
  <c r="MN74" i="1"/>
  <c r="MG148" i="1"/>
  <c r="ML148" i="1"/>
  <c r="MF148" i="1"/>
  <c r="MR148" i="1"/>
  <c r="MW148" i="1"/>
  <c r="MP148" i="1"/>
  <c r="MN148" i="1"/>
  <c r="ML183" i="1"/>
  <c r="MF183" i="1"/>
  <c r="MR183" i="1"/>
  <c r="MW183" i="1"/>
  <c r="MP183" i="1"/>
  <c r="MN183" i="1"/>
  <c r="GO155" i="1"/>
  <c r="GN155" i="1"/>
  <c r="BA155" i="1"/>
  <c r="AZ155" i="1"/>
  <c r="DU155" i="1"/>
  <c r="DT155" i="1"/>
  <c r="AO155" i="1"/>
  <c r="AN155" i="1"/>
  <c r="MT155" i="1"/>
  <c r="GC155" i="1"/>
  <c r="GB155" i="1"/>
  <c r="KS155" i="1"/>
  <c r="KR155" i="1"/>
  <c r="GH155" i="1"/>
  <c r="GI155" i="1"/>
  <c r="FV155" i="1"/>
  <c r="FW155" i="1"/>
  <c r="DI155" i="1"/>
  <c r="DH155" i="1"/>
  <c r="CP155" i="1"/>
  <c r="CQ155" i="1"/>
  <c r="LK155" i="1"/>
  <c r="LJ155" i="1"/>
  <c r="JI155" i="1"/>
  <c r="JH155" i="1"/>
  <c r="MJ259" i="1"/>
  <c r="MW259" i="1"/>
  <c r="MP259" i="1"/>
  <c r="MN259" i="1"/>
  <c r="ML259" i="1"/>
  <c r="MF259" i="1"/>
  <c r="MR259" i="1"/>
  <c r="MT310" i="1"/>
  <c r="MG266" i="1"/>
  <c r="MR266" i="1"/>
  <c r="MW266" i="1"/>
  <c r="MP266" i="1"/>
  <c r="MN266" i="1"/>
  <c r="MF266" i="1"/>
  <c r="ML266" i="1"/>
  <c r="HS225" i="1"/>
  <c r="HR225" i="1"/>
  <c r="FE58" i="1"/>
  <c r="DZ58" i="1"/>
  <c r="ES58" i="1"/>
  <c r="GN58" i="1"/>
  <c r="MG33" i="1"/>
  <c r="MG151" i="1"/>
  <c r="MH154" i="1"/>
  <c r="MK154" i="1"/>
  <c r="EM87" i="1"/>
  <c r="EL87" i="1"/>
  <c r="BA87" i="1"/>
  <c r="AZ87" i="1"/>
  <c r="IE87" i="1"/>
  <c r="ID87" i="1"/>
  <c r="DI87" i="1"/>
  <c r="DH87" i="1"/>
  <c r="EG87" i="1"/>
  <c r="EF87" i="1"/>
  <c r="JO87" i="1"/>
  <c r="MI87" i="1"/>
  <c r="JN87" i="1"/>
  <c r="FK87" i="1"/>
  <c r="FJ87" i="1"/>
  <c r="DO87" i="1"/>
  <c r="DN87" i="1"/>
  <c r="EA87" i="1"/>
  <c r="DZ87" i="1"/>
  <c r="BG87" i="1"/>
  <c r="MG87" i="1"/>
  <c r="BF87" i="1"/>
  <c r="BM87" i="1"/>
  <c r="BL87" i="1"/>
  <c r="AU87" i="1"/>
  <c r="AT87" i="1"/>
  <c r="MI49" i="1"/>
  <c r="MG49" i="1"/>
  <c r="MJ49" i="1"/>
  <c r="MG83" i="1"/>
  <c r="ER252" i="1"/>
  <c r="ES252" i="1"/>
  <c r="CJ252" i="1"/>
  <c r="CK252" i="1"/>
  <c r="EL252" i="1"/>
  <c r="EM252" i="1"/>
  <c r="KL252" i="1"/>
  <c r="KM252" i="1"/>
  <c r="DH252" i="1"/>
  <c r="DI252" i="1"/>
  <c r="KX252" i="1"/>
  <c r="KY252" i="1"/>
  <c r="LJ252" i="1"/>
  <c r="LK252" i="1"/>
  <c r="CV252" i="1"/>
  <c r="MK252" i="1"/>
  <c r="MH252" i="1"/>
  <c r="CW252" i="1"/>
  <c r="MG252" i="1"/>
  <c r="BF252" i="1"/>
  <c r="BG252" i="1"/>
  <c r="K252" i="1"/>
  <c r="MW252" i="1"/>
  <c r="MR252" i="1"/>
  <c r="MP252" i="1"/>
  <c r="MN252" i="1"/>
  <c r="J252" i="1"/>
  <c r="ML252" i="1"/>
  <c r="MF252" i="1"/>
  <c r="GH252" i="1"/>
  <c r="GI252" i="1"/>
  <c r="AT252" i="1"/>
  <c r="AU252" i="1"/>
  <c r="MK192" i="1"/>
  <c r="MH192" i="1"/>
  <c r="MG192" i="1"/>
  <c r="MI238" i="1"/>
  <c r="MK238" i="1"/>
  <c r="MH238" i="1"/>
  <c r="MG238" i="1"/>
  <c r="GO61" i="1"/>
  <c r="GN61" i="1"/>
  <c r="DN61" i="1"/>
  <c r="DO61" i="1"/>
  <c r="Q61" i="1"/>
  <c r="P61" i="1"/>
  <c r="BY61" i="1"/>
  <c r="BX61" i="1"/>
  <c r="MP61" i="1"/>
  <c r="ML61" i="1"/>
  <c r="MF61" i="1"/>
  <c r="MW61" i="1"/>
  <c r="MR61" i="1"/>
  <c r="MN61" i="1"/>
  <c r="K61" i="1"/>
  <c r="J61" i="1"/>
  <c r="AO61" i="1"/>
  <c r="AN61" i="1"/>
  <c r="V61" i="1"/>
  <c r="W61" i="1"/>
  <c r="CQ61" i="1"/>
  <c r="CP61" i="1"/>
  <c r="JI61" i="1"/>
  <c r="JH61" i="1"/>
  <c r="CK61" i="1"/>
  <c r="CJ61" i="1"/>
  <c r="IW61" i="1"/>
  <c r="IV61" i="1"/>
  <c r="KX61" i="1"/>
  <c r="KY61" i="1"/>
  <c r="JC333" i="1"/>
  <c r="JB333" i="1"/>
  <c r="KY333" i="1"/>
  <c r="KX333" i="1"/>
  <c r="MI333" i="1"/>
  <c r="JO333" i="1"/>
  <c r="JN333" i="1"/>
  <c r="LQ333" i="1"/>
  <c r="LP333" i="1"/>
  <c r="DU333" i="1"/>
  <c r="DT333" i="1"/>
  <c r="IE333" i="1"/>
  <c r="ID333" i="1"/>
  <c r="DO333" i="1"/>
  <c r="DN333" i="1"/>
  <c r="MJ333" i="1"/>
  <c r="FQ333" i="1"/>
  <c r="FP333" i="1"/>
  <c r="LK333" i="1"/>
  <c r="LJ333" i="1"/>
  <c r="Q333" i="1"/>
  <c r="P333" i="1"/>
  <c r="IQ333" i="1"/>
  <c r="IP333" i="1"/>
  <c r="DC333" i="1"/>
  <c r="DB333" i="1"/>
  <c r="LX333" i="1"/>
  <c r="LW333" i="1"/>
  <c r="MA333" i="1" s="1"/>
  <c r="KA228" i="1"/>
  <c r="JZ228" i="1"/>
  <c r="EG228" i="1"/>
  <c r="EF228" i="1"/>
  <c r="LK228" i="1"/>
  <c r="LJ228" i="1"/>
  <c r="JI228" i="1"/>
  <c r="JH228" i="1"/>
  <c r="MW228" i="1"/>
  <c r="MR228" i="1"/>
  <c r="MN228" i="1"/>
  <c r="K228" i="1"/>
  <c r="MP228" i="1"/>
  <c r="ML228" i="1"/>
  <c r="J228" i="1"/>
  <c r="MF228" i="1"/>
  <c r="EY228" i="1"/>
  <c r="EX228" i="1"/>
  <c r="AI228" i="1"/>
  <c r="AH228" i="1"/>
  <c r="BA228" i="1"/>
  <c r="AZ228" i="1"/>
  <c r="AC228" i="1"/>
  <c r="AB228" i="1"/>
  <c r="DU228" i="1"/>
  <c r="DT228" i="1"/>
  <c r="BM228" i="1"/>
  <c r="BL228" i="1"/>
  <c r="IW228" i="1"/>
  <c r="IV228" i="1"/>
  <c r="DO196" i="1"/>
  <c r="DN196" i="1"/>
  <c r="DT196" i="1"/>
  <c r="DU196" i="1"/>
  <c r="CQ196" i="1"/>
  <c r="CP196" i="1"/>
  <c r="IP196" i="1"/>
  <c r="IQ196" i="1"/>
  <c r="IK196" i="1"/>
  <c r="IJ196" i="1"/>
  <c r="MG196" i="1"/>
  <c r="BG196" i="1"/>
  <c r="BF196" i="1"/>
  <c r="GB196" i="1"/>
  <c r="MT196" i="1"/>
  <c r="GC196" i="1"/>
  <c r="HY196" i="1"/>
  <c r="HX196" i="1"/>
  <c r="JI196" i="1"/>
  <c r="JH196" i="1"/>
  <c r="GN196" i="1"/>
  <c r="GO196" i="1"/>
  <c r="ID196" i="1"/>
  <c r="IE196" i="1"/>
  <c r="ES196" i="1"/>
  <c r="ER196" i="1"/>
  <c r="LX196" i="1"/>
  <c r="LW196" i="1"/>
  <c r="MA196" i="1" s="1"/>
  <c r="EM163" i="1"/>
  <c r="EL163" i="1"/>
  <c r="BS163" i="1"/>
  <c r="BR163" i="1"/>
  <c r="JO163" i="1"/>
  <c r="MI163" i="1"/>
  <c r="JN163" i="1"/>
  <c r="BY163" i="1"/>
  <c r="BX163" i="1"/>
  <c r="CE163" i="1"/>
  <c r="CD163" i="1"/>
  <c r="P163" i="1"/>
  <c r="Q163" i="1"/>
  <c r="GI163" i="1"/>
  <c r="GH163" i="1"/>
  <c r="MR163" i="1"/>
  <c r="MN163" i="1"/>
  <c r="J163" i="1"/>
  <c r="MP163" i="1"/>
  <c r="ML163" i="1"/>
  <c r="MF163" i="1"/>
  <c r="MW163" i="1"/>
  <c r="K163" i="1"/>
  <c r="FK163" i="1"/>
  <c r="FJ163" i="1"/>
  <c r="CK163" i="1"/>
  <c r="CJ163" i="1"/>
  <c r="AB163" i="1"/>
  <c r="AC163" i="1"/>
  <c r="LX163" i="1"/>
  <c r="LW163" i="1"/>
  <c r="MA163" i="1" s="1"/>
  <c r="LE99" i="1"/>
  <c r="LD99" i="1"/>
  <c r="FQ99" i="1"/>
  <c r="FP99" i="1"/>
  <c r="MJ99" i="1"/>
  <c r="W99" i="1"/>
  <c r="V99" i="1"/>
  <c r="BG99" i="1"/>
  <c r="MG99" i="1"/>
  <c r="BF99" i="1"/>
  <c r="JI99" i="1"/>
  <c r="JH99" i="1"/>
  <c r="KY99" i="1"/>
  <c r="KX99" i="1"/>
  <c r="IE99" i="1"/>
  <c r="ID99" i="1"/>
  <c r="JO99" i="1"/>
  <c r="JN99" i="1"/>
  <c r="MI99" i="1"/>
  <c r="DC99" i="1"/>
  <c r="DB99" i="1"/>
  <c r="CE99" i="1"/>
  <c r="CD99" i="1"/>
  <c r="AI99" i="1"/>
  <c r="AH99" i="1"/>
  <c r="IW99" i="1"/>
  <c r="IV99" i="1"/>
  <c r="ML115" i="1"/>
  <c r="MF115" i="1"/>
  <c r="MR115" i="1"/>
  <c r="MW115" i="1"/>
  <c r="MP115" i="1"/>
  <c r="MN115" i="1"/>
  <c r="JZ27" i="1"/>
  <c r="KA27" i="1"/>
  <c r="LE27" i="1"/>
  <c r="LD27" i="1"/>
  <c r="BS27" i="1"/>
  <c r="BR27" i="1"/>
  <c r="KS27" i="1"/>
  <c r="KR27" i="1"/>
  <c r="CE27" i="1"/>
  <c r="CD27" i="1"/>
  <c r="AZ27" i="1"/>
  <c r="BA27" i="1"/>
  <c r="DU27" i="1"/>
  <c r="DT27" i="1"/>
  <c r="CQ27" i="1"/>
  <c r="CP27" i="1"/>
  <c r="ER27" i="1"/>
  <c r="ES27" i="1"/>
  <c r="CJ27" i="1"/>
  <c r="CK27" i="1"/>
  <c r="MP27" i="1"/>
  <c r="ML27" i="1"/>
  <c r="MF27" i="1"/>
  <c r="K27" i="1"/>
  <c r="MW27" i="1"/>
  <c r="J27" i="1"/>
  <c r="MR27" i="1"/>
  <c r="MN27" i="1"/>
  <c r="DZ27" i="1"/>
  <c r="EA27" i="1"/>
  <c r="LX27" i="1"/>
  <c r="LW27" i="1"/>
  <c r="MA27" i="1" s="1"/>
  <c r="MI48" i="1"/>
  <c r="MT48" i="1"/>
  <c r="DO81" i="1"/>
  <c r="DN81" i="1"/>
  <c r="DU81" i="1"/>
  <c r="DT81" i="1"/>
  <c r="MJ81" i="1"/>
  <c r="FQ81" i="1"/>
  <c r="FP81" i="1"/>
  <c r="FE81" i="1"/>
  <c r="FD81" i="1"/>
  <c r="MV81" i="1" s="1"/>
  <c r="GU81" i="1"/>
  <c r="GT81" i="1"/>
  <c r="EM81" i="1"/>
  <c r="EL81" i="1"/>
  <c r="FK81" i="1"/>
  <c r="FJ81" i="1"/>
  <c r="KS81" i="1"/>
  <c r="KR81" i="1"/>
  <c r="LE81" i="1"/>
  <c r="LD81" i="1"/>
  <c r="FW81" i="1"/>
  <c r="FV81" i="1"/>
  <c r="AI81" i="1"/>
  <c r="AH81" i="1"/>
  <c r="IK81" i="1"/>
  <c r="IJ81" i="1"/>
  <c r="MJ51" i="1"/>
  <c r="MT173" i="1"/>
  <c r="MH173" i="1"/>
  <c r="MK173" i="1"/>
  <c r="MG201" i="1"/>
  <c r="GU201" i="1"/>
  <c r="GT201" i="1"/>
  <c r="MJ230" i="1"/>
  <c r="MG230" i="1"/>
  <c r="MI263" i="1"/>
  <c r="MJ263" i="1"/>
  <c r="JT321" i="1"/>
  <c r="EA132" i="1"/>
  <c r="JH132" i="1"/>
  <c r="MW132" i="1"/>
  <c r="GB132" i="1"/>
  <c r="EM132" i="1"/>
  <c r="LW138" i="1"/>
  <c r="MA138" i="1" s="1"/>
  <c r="DB138" i="1"/>
  <c r="BR138" i="1"/>
  <c r="CD138" i="1"/>
  <c r="DZ138" i="1"/>
  <c r="DZ211" i="1"/>
  <c r="ID211" i="1"/>
  <c r="AI211" i="1"/>
  <c r="KS211" i="1"/>
  <c r="FQ211" i="1"/>
  <c r="FP169" i="1"/>
  <c r="AH169" i="1"/>
  <c r="IW169" i="1"/>
  <c r="BY169" i="1"/>
  <c r="GO169" i="1"/>
  <c r="KA169" i="1"/>
  <c r="KM217" i="1"/>
  <c r="GI217" i="1"/>
  <c r="W217" i="1"/>
  <c r="BY217" i="1"/>
  <c r="CP217" i="1"/>
  <c r="FD314" i="1"/>
  <c r="MV314" i="1" s="1"/>
  <c r="BF314" i="1"/>
  <c r="CE314" i="1"/>
  <c r="LK314" i="1"/>
  <c r="P314" i="1"/>
  <c r="DT102" i="1"/>
  <c r="DB102" i="1"/>
  <c r="MN102" i="1"/>
  <c r="V102" i="1"/>
  <c r="AB102" i="1"/>
  <c r="LW261" i="1"/>
  <c r="MA261" i="1" s="1"/>
  <c r="EX261" i="1"/>
  <c r="DT261" i="1"/>
  <c r="CJ261" i="1"/>
  <c r="DB261" i="1"/>
  <c r="KX261" i="1"/>
  <c r="JZ317" i="1"/>
  <c r="KA317" i="1"/>
  <c r="AC317" i="1"/>
  <c r="AB317" i="1"/>
  <c r="GB317" i="1"/>
  <c r="GC317" i="1"/>
  <c r="MT317" i="1"/>
  <c r="EX317" i="1"/>
  <c r="EY317" i="1"/>
  <c r="IJ317" i="1"/>
  <c r="IK317" i="1"/>
  <c r="DT317" i="1"/>
  <c r="DU317" i="1"/>
  <c r="AZ317" i="1"/>
  <c r="BA317" i="1"/>
  <c r="IV317" i="1"/>
  <c r="IW317" i="1"/>
  <c r="CQ317" i="1"/>
  <c r="CP317" i="1"/>
  <c r="MW317" i="1"/>
  <c r="MR317" i="1"/>
  <c r="K317" i="1"/>
  <c r="MP317" i="1"/>
  <c r="J317" i="1"/>
  <c r="MN317" i="1"/>
  <c r="MF317" i="1"/>
  <c r="ML317" i="1"/>
  <c r="EL317" i="1"/>
  <c r="EM317" i="1"/>
  <c r="CJ317" i="1"/>
  <c r="CK317" i="1"/>
  <c r="MG89" i="1"/>
  <c r="MJ329" i="1"/>
  <c r="MT329" i="1"/>
  <c r="MJ300" i="1"/>
  <c r="FQ300" i="1"/>
  <c r="FP300" i="1"/>
  <c r="MP300" i="1"/>
  <c r="ML300" i="1"/>
  <c r="MF300" i="1"/>
  <c r="J300" i="1"/>
  <c r="MW300" i="1"/>
  <c r="MR300" i="1"/>
  <c r="MN300" i="1"/>
  <c r="K300" i="1"/>
  <c r="JC300" i="1"/>
  <c r="JB300" i="1"/>
  <c r="BG300" i="1"/>
  <c r="MG300" i="1"/>
  <c r="BF300" i="1"/>
  <c r="CQ300" i="1"/>
  <c r="CP300" i="1"/>
  <c r="EA300" i="1"/>
  <c r="DZ300" i="1"/>
  <c r="IW300" i="1"/>
  <c r="IV300" i="1"/>
  <c r="LQ300" i="1"/>
  <c r="LP300" i="1"/>
  <c r="DO300" i="1"/>
  <c r="DN300" i="1"/>
  <c r="HY300" i="1"/>
  <c r="HX300" i="1"/>
  <c r="P300" i="1"/>
  <c r="Q300" i="1"/>
  <c r="KS300" i="1"/>
  <c r="KR300" i="1"/>
  <c r="MT242" i="1"/>
  <c r="JC202" i="1"/>
  <c r="JB202" i="1"/>
  <c r="W202" i="1"/>
  <c r="V202" i="1"/>
  <c r="DH202" i="1"/>
  <c r="DI202" i="1"/>
  <c r="DT202" i="1"/>
  <c r="DU202" i="1"/>
  <c r="IQ202" i="1"/>
  <c r="IP202" i="1"/>
  <c r="GC202" i="1"/>
  <c r="GB202" i="1"/>
  <c r="MT202" i="1"/>
  <c r="IE202" i="1"/>
  <c r="ID202" i="1"/>
  <c r="ES202" i="1"/>
  <c r="ER202" i="1"/>
  <c r="LK202" i="1"/>
  <c r="LJ202" i="1"/>
  <c r="LP202" i="1"/>
  <c r="LQ202" i="1"/>
  <c r="LD202" i="1"/>
  <c r="LE202" i="1"/>
  <c r="HX202" i="1"/>
  <c r="HY202" i="1"/>
  <c r="LW202" i="1"/>
  <c r="MA202" i="1" s="1"/>
  <c r="LX202" i="1"/>
  <c r="FK199" i="1"/>
  <c r="FJ199" i="1"/>
  <c r="MH199" i="1"/>
  <c r="CW199" i="1"/>
  <c r="CV199" i="1"/>
  <c r="MK199" i="1"/>
  <c r="AO199" i="1"/>
  <c r="AN199" i="1"/>
  <c r="MJ199" i="1"/>
  <c r="FQ199" i="1"/>
  <c r="FP199" i="1"/>
  <c r="KS199" i="1"/>
  <c r="KR199" i="1"/>
  <c r="JO199" i="1"/>
  <c r="MI199" i="1"/>
  <c r="JN199" i="1"/>
  <c r="AC199" i="1"/>
  <c r="AB199" i="1"/>
  <c r="Q199" i="1"/>
  <c r="P199" i="1"/>
  <c r="EY199" i="1"/>
  <c r="EX199" i="1"/>
  <c r="EM199" i="1"/>
  <c r="EL199" i="1"/>
  <c r="BM199" i="1"/>
  <c r="BL199" i="1"/>
  <c r="AU199" i="1"/>
  <c r="AT199" i="1"/>
  <c r="EM69" i="1"/>
  <c r="EL69" i="1"/>
  <c r="ID69" i="1"/>
  <c r="IE69" i="1"/>
  <c r="DI69" i="1"/>
  <c r="DH69" i="1"/>
  <c r="LJ69" i="1"/>
  <c r="LK69" i="1"/>
  <c r="BS69" i="1"/>
  <c r="BR69" i="1"/>
  <c r="CQ69" i="1"/>
  <c r="CP69" i="1"/>
  <c r="FK69" i="1"/>
  <c r="FJ69" i="1"/>
  <c r="IP69" i="1"/>
  <c r="IQ69" i="1"/>
  <c r="FW69" i="1"/>
  <c r="FV69" i="1"/>
  <c r="Q69" i="1"/>
  <c r="P69" i="1"/>
  <c r="JN69" i="1"/>
  <c r="JO69" i="1"/>
  <c r="MI69" i="1"/>
  <c r="KL69" i="1"/>
  <c r="KM69" i="1"/>
  <c r="MW98" i="1"/>
  <c r="MP98" i="1"/>
  <c r="MN98" i="1"/>
  <c r="ML98" i="1"/>
  <c r="MF98" i="1"/>
  <c r="MR98" i="1"/>
  <c r="MI98" i="1"/>
  <c r="MT98" i="1"/>
  <c r="HL217" i="1"/>
  <c r="GU186" i="1"/>
  <c r="GT186" i="1"/>
  <c r="MK186" i="1"/>
  <c r="MH186" i="1"/>
  <c r="MT186" i="1"/>
  <c r="MR287" i="1"/>
  <c r="MW287" i="1"/>
  <c r="MP287" i="1"/>
  <c r="MN287" i="1"/>
  <c r="MF287" i="1"/>
  <c r="ML287" i="1"/>
  <c r="MK287" i="1"/>
  <c r="MH287" i="1"/>
  <c r="GO234" i="1"/>
  <c r="GN234" i="1"/>
  <c r="AC234" i="1"/>
  <c r="AB234" i="1"/>
  <c r="EM234" i="1"/>
  <c r="EL234" i="1"/>
  <c r="GC234" i="1"/>
  <c r="MT234" i="1"/>
  <c r="GB234" i="1"/>
  <c r="DU234" i="1"/>
  <c r="DT234" i="1"/>
  <c r="W234" i="1"/>
  <c r="V234" i="1"/>
  <c r="MK234" i="1"/>
  <c r="MH234" i="1"/>
  <c r="CW234" i="1"/>
  <c r="CV234" i="1"/>
  <c r="ID234" i="1"/>
  <c r="IE234" i="1"/>
  <c r="BY234" i="1"/>
  <c r="BX234" i="1"/>
  <c r="BA234" i="1"/>
  <c r="AZ234" i="1"/>
  <c r="HY234" i="1"/>
  <c r="HX234" i="1"/>
  <c r="LW234" i="1"/>
  <c r="MA234" i="1" s="1"/>
  <c r="LX234" i="1"/>
  <c r="GU207" i="1"/>
  <c r="GT207" i="1"/>
  <c r="MI207" i="1"/>
  <c r="MK218" i="1"/>
  <c r="MH218" i="1"/>
  <c r="MJ218" i="1"/>
  <c r="MW76" i="1"/>
  <c r="MP76" i="1"/>
  <c r="MN76" i="1"/>
  <c r="ML76" i="1"/>
  <c r="MF76" i="1"/>
  <c r="MR76" i="1"/>
  <c r="MW79" i="1"/>
  <c r="MP79" i="1"/>
  <c r="MN79" i="1"/>
  <c r="ML79" i="1"/>
  <c r="MF79" i="1"/>
  <c r="MR79" i="1"/>
  <c r="MG79" i="1"/>
  <c r="MI25" i="1"/>
  <c r="MT91" i="1"/>
  <c r="MI91" i="1"/>
  <c r="MK59" i="1"/>
  <c r="MH59" i="1"/>
  <c r="MT59" i="1"/>
  <c r="MG59" i="1"/>
  <c r="MG94" i="1"/>
  <c r="MJ275" i="1"/>
  <c r="MI275" i="1"/>
  <c r="MJ326" i="1"/>
  <c r="MK326" i="1"/>
  <c r="MH326" i="1"/>
  <c r="FW35" i="1"/>
  <c r="MW35" i="1"/>
  <c r="AZ35" i="1"/>
  <c r="KM35" i="1"/>
  <c r="FK35" i="1"/>
  <c r="BS291" i="1"/>
  <c r="ES291" i="1"/>
  <c r="ID291" i="1"/>
  <c r="IK291" i="1"/>
  <c r="FV291" i="1"/>
  <c r="DO24" i="1"/>
  <c r="DN24" i="1"/>
  <c r="BS24" i="1"/>
  <c r="BR24" i="1"/>
  <c r="MT24" i="1"/>
  <c r="GC24" i="1"/>
  <c r="GB24" i="1"/>
  <c r="KY24" i="1"/>
  <c r="KX24" i="1"/>
  <c r="AI24" i="1"/>
  <c r="AH24" i="1"/>
  <c r="MH24" i="1"/>
  <c r="MK24" i="1"/>
  <c r="CW24" i="1"/>
  <c r="CV24" i="1"/>
  <c r="DT24" i="1"/>
  <c r="DU24" i="1"/>
  <c r="W24" i="1"/>
  <c r="V24" i="1"/>
  <c r="CE24" i="1"/>
  <c r="CD24" i="1"/>
  <c r="EX24" i="1"/>
  <c r="EY24" i="1"/>
  <c r="MJ24" i="1"/>
  <c r="FP24" i="1"/>
  <c r="FQ24" i="1"/>
  <c r="DC24" i="1"/>
  <c r="DB24" i="1"/>
  <c r="LW24" i="1"/>
  <c r="MA24" i="1" s="1"/>
  <c r="LX24" i="1"/>
  <c r="HL160" i="1"/>
  <c r="JC249" i="1"/>
  <c r="JB249" i="1"/>
  <c r="EG249" i="1"/>
  <c r="EF249" i="1"/>
  <c r="AI249" i="1"/>
  <c r="AH249" i="1"/>
  <c r="KY249" i="1"/>
  <c r="KX249" i="1"/>
  <c r="AB249" i="1"/>
  <c r="AC249" i="1"/>
  <c r="GI249" i="1"/>
  <c r="GH249" i="1"/>
  <c r="KM249" i="1"/>
  <c r="KL249" i="1"/>
  <c r="IQ249" i="1"/>
  <c r="IP249" i="1"/>
  <c r="IK249" i="1"/>
  <c r="IJ249" i="1"/>
  <c r="LQ249" i="1"/>
  <c r="LP249" i="1"/>
  <c r="DI249" i="1"/>
  <c r="DH249" i="1"/>
  <c r="IE249" i="1"/>
  <c r="ID249" i="1"/>
  <c r="MN200" i="1"/>
  <c r="ML200" i="1"/>
  <c r="MF200" i="1"/>
  <c r="MR200" i="1"/>
  <c r="MW200" i="1"/>
  <c r="MP200" i="1"/>
  <c r="MW70" i="1"/>
  <c r="MP70" i="1"/>
  <c r="MN70" i="1"/>
  <c r="ML70" i="1"/>
  <c r="MF70" i="1"/>
  <c r="MR70" i="1"/>
  <c r="MK62" i="1"/>
  <c r="MH62" i="1"/>
  <c r="MT62" i="1"/>
  <c r="MT308" i="1"/>
  <c r="MP63" i="1"/>
  <c r="ML119" i="1"/>
  <c r="MP212" i="1"/>
  <c r="MT340" i="1"/>
  <c r="MT254" i="1"/>
  <c r="MG131" i="1"/>
  <c r="MG293" i="1"/>
  <c r="MT248" i="1"/>
  <c r="JZ135" i="1"/>
  <c r="KA135" i="1"/>
  <c r="CE135" i="1"/>
  <c r="CD135" i="1"/>
  <c r="MT135" i="1"/>
  <c r="GC135" i="1"/>
  <c r="GB135" i="1"/>
  <c r="BX135" i="1"/>
  <c r="BY135" i="1"/>
  <c r="W135" i="1"/>
  <c r="V135" i="1"/>
  <c r="AO135" i="1"/>
  <c r="AN135" i="1"/>
  <c r="LQ135" i="1"/>
  <c r="LP135" i="1"/>
  <c r="CV135" i="1"/>
  <c r="MK135" i="1"/>
  <c r="CW135" i="1"/>
  <c r="MH135" i="1"/>
  <c r="GU135" i="1"/>
  <c r="GT135" i="1"/>
  <c r="FQ135" i="1"/>
  <c r="FP135" i="1"/>
  <c r="MJ135" i="1"/>
  <c r="AZ135" i="1"/>
  <c r="BA135" i="1"/>
  <c r="JI135" i="1"/>
  <c r="JH135" i="1"/>
  <c r="KA111" i="1"/>
  <c r="JZ111" i="1"/>
  <c r="DI111" i="1"/>
  <c r="DH111" i="1"/>
  <c r="LK111" i="1"/>
  <c r="LJ111" i="1"/>
  <c r="JO111" i="1"/>
  <c r="MI111" i="1"/>
  <c r="JN111" i="1"/>
  <c r="CE111" i="1"/>
  <c r="CD111" i="1"/>
  <c r="MT111" i="1"/>
  <c r="GC111" i="1"/>
  <c r="GB111" i="1"/>
  <c r="BY111" i="1"/>
  <c r="BX111" i="1"/>
  <c r="CK111" i="1"/>
  <c r="CJ111" i="1"/>
  <c r="JI111" i="1"/>
  <c r="JH111" i="1"/>
  <c r="MK111" i="1"/>
  <c r="MH111" i="1"/>
  <c r="CW111" i="1"/>
  <c r="CV111" i="1"/>
  <c r="IW111" i="1"/>
  <c r="IV111" i="1"/>
  <c r="BA111" i="1"/>
  <c r="AZ111" i="1"/>
  <c r="LX111" i="1"/>
  <c r="LW111" i="1"/>
  <c r="MA111" i="1" s="1"/>
  <c r="MN170" i="1"/>
  <c r="MR170" i="1"/>
  <c r="MP170" i="1"/>
  <c r="MW170" i="1"/>
  <c r="ML170" i="1"/>
  <c r="MF170" i="1"/>
  <c r="MI170" i="1"/>
  <c r="DO306" i="1"/>
  <c r="DN306" i="1"/>
  <c r="KA306" i="1"/>
  <c r="JZ306" i="1"/>
  <c r="DC306" i="1"/>
  <c r="DB306" i="1"/>
  <c r="FW306" i="1"/>
  <c r="FV306" i="1"/>
  <c r="FE306" i="1"/>
  <c r="FD306" i="1"/>
  <c r="MV306" i="1" s="1"/>
  <c r="CK306" i="1"/>
  <c r="CJ306" i="1"/>
  <c r="LQ306" i="1"/>
  <c r="LP306" i="1"/>
  <c r="MH306" i="1"/>
  <c r="CW306" i="1"/>
  <c r="CV306" i="1"/>
  <c r="MK306" i="1"/>
  <c r="BS306" i="1"/>
  <c r="BR306" i="1"/>
  <c r="LE306" i="1"/>
  <c r="LD306" i="1"/>
  <c r="IQ306" i="1"/>
  <c r="IP306" i="1"/>
  <c r="KM306" i="1"/>
  <c r="KL306" i="1"/>
  <c r="AU306" i="1"/>
  <c r="AT306" i="1"/>
  <c r="MT268" i="1"/>
  <c r="MI268" i="1"/>
  <c r="MN268" i="1"/>
  <c r="ML268" i="1"/>
  <c r="MF268" i="1"/>
  <c r="MR268" i="1"/>
  <c r="MP268" i="1"/>
  <c r="MW268" i="1"/>
  <c r="JC243" i="1"/>
  <c r="JB243" i="1"/>
  <c r="KA243" i="1"/>
  <c r="JZ243" i="1"/>
  <c r="CE243" i="1"/>
  <c r="CD243" i="1"/>
  <c r="KS243" i="1"/>
  <c r="KR243" i="1"/>
  <c r="EM243" i="1"/>
  <c r="EL243" i="1"/>
  <c r="CK243" i="1"/>
  <c r="CJ243" i="1"/>
  <c r="MP243" i="1"/>
  <c r="ML243" i="1"/>
  <c r="MF243" i="1"/>
  <c r="J243" i="1"/>
  <c r="MW243" i="1"/>
  <c r="MR243" i="1"/>
  <c r="MN243" i="1"/>
  <c r="K243" i="1"/>
  <c r="ES243" i="1"/>
  <c r="ER243" i="1"/>
  <c r="Q243" i="1"/>
  <c r="P243" i="1"/>
  <c r="MK243" i="1"/>
  <c r="MH243" i="1"/>
  <c r="CW243" i="1"/>
  <c r="CV243" i="1"/>
  <c r="IE243" i="1"/>
  <c r="ID243" i="1"/>
  <c r="HY243" i="1"/>
  <c r="HX243" i="1"/>
  <c r="MJ245" i="1"/>
  <c r="MI245" i="1"/>
  <c r="DH129" i="1"/>
  <c r="DI129" i="1"/>
  <c r="IP129" i="1"/>
  <c r="IQ129" i="1"/>
  <c r="AZ129" i="1"/>
  <c r="BA129" i="1"/>
  <c r="GH129" i="1"/>
  <c r="GI129" i="1"/>
  <c r="LJ129" i="1"/>
  <c r="LK129" i="1"/>
  <c r="IW129" i="1"/>
  <c r="IV129" i="1"/>
  <c r="EX129" i="1"/>
  <c r="EY129" i="1"/>
  <c r="EF129" i="1"/>
  <c r="EG129" i="1"/>
  <c r="BL129" i="1"/>
  <c r="BM129" i="1"/>
  <c r="Q129" i="1"/>
  <c r="P129" i="1"/>
  <c r="CJ129" i="1"/>
  <c r="CK129" i="1"/>
  <c r="AU129" i="1"/>
  <c r="AT129" i="1"/>
  <c r="ID30" i="1"/>
  <c r="IE30" i="1"/>
  <c r="EM30" i="1"/>
  <c r="EL30" i="1"/>
  <c r="DI30" i="1"/>
  <c r="DH30" i="1"/>
  <c r="AC30" i="1"/>
  <c r="AB30" i="1"/>
  <c r="V30" i="1"/>
  <c r="W30" i="1"/>
  <c r="CQ30" i="1"/>
  <c r="CP30" i="1"/>
  <c r="LQ30" i="1"/>
  <c r="LP30" i="1"/>
  <c r="LJ30" i="1"/>
  <c r="LK30" i="1"/>
  <c r="GI30" i="1"/>
  <c r="GH30" i="1"/>
  <c r="KS30" i="1"/>
  <c r="KR30" i="1"/>
  <c r="AO30" i="1"/>
  <c r="AN30" i="1"/>
  <c r="DU30" i="1"/>
  <c r="DT30" i="1"/>
  <c r="LX30" i="1"/>
  <c r="LW30" i="1"/>
  <c r="MA30" i="1" s="1"/>
  <c r="MG53" i="1"/>
  <c r="MJ128" i="1"/>
  <c r="MT128" i="1"/>
  <c r="MI128" i="1"/>
  <c r="JC78" i="1"/>
  <c r="JB78" i="1"/>
  <c r="BS78" i="1"/>
  <c r="BR78" i="1"/>
  <c r="KS78" i="1"/>
  <c r="KR78" i="1"/>
  <c r="JO78" i="1"/>
  <c r="MI78" i="1"/>
  <c r="JN78" i="1"/>
  <c r="AC78" i="1"/>
  <c r="AB78" i="1"/>
  <c r="LQ78" i="1"/>
  <c r="LP78" i="1"/>
  <c r="EM78" i="1"/>
  <c r="EL78" i="1"/>
  <c r="CE78" i="1"/>
  <c r="CD78" i="1"/>
  <c r="MJ78" i="1"/>
  <c r="FQ78" i="1"/>
  <c r="FP78" i="1"/>
  <c r="BM78" i="1"/>
  <c r="BL78" i="1"/>
  <c r="FK78" i="1"/>
  <c r="FJ78" i="1"/>
  <c r="KY78" i="1"/>
  <c r="KX78" i="1"/>
  <c r="MT189" i="1"/>
  <c r="FK102" i="1"/>
  <c r="FV58" i="1"/>
  <c r="JI58" i="1"/>
  <c r="CW58" i="1"/>
  <c r="MR58" i="1"/>
  <c r="MP58" i="1"/>
  <c r="DU58" i="1"/>
  <c r="CP58" i="1"/>
  <c r="LE58" i="1"/>
  <c r="MI280" i="1"/>
  <c r="GU216" i="1"/>
  <c r="GT216" i="1"/>
  <c r="JH172" i="1"/>
  <c r="JI172" i="1"/>
  <c r="GB172" i="1"/>
  <c r="MT172" i="1"/>
  <c r="GC172" i="1"/>
  <c r="KR172" i="1"/>
  <c r="KS172" i="1"/>
  <c r="KX172" i="1"/>
  <c r="KY172" i="1"/>
  <c r="AO172" i="1"/>
  <c r="AN172" i="1"/>
  <c r="GN172" i="1"/>
  <c r="GO172" i="1"/>
  <c r="LP172" i="1"/>
  <c r="LQ172" i="1"/>
  <c r="DB172" i="1"/>
  <c r="DC172" i="1"/>
  <c r="IJ172" i="1"/>
  <c r="IK172" i="1"/>
  <c r="BR172" i="1"/>
  <c r="BS172" i="1"/>
  <c r="CJ172" i="1"/>
  <c r="CK172" i="1"/>
  <c r="HM214" i="1"/>
  <c r="MG335" i="1"/>
  <c r="MT335" i="1"/>
  <c r="ML335" i="1"/>
  <c r="MF335" i="1"/>
  <c r="MW335" i="1"/>
  <c r="MP335" i="1"/>
  <c r="MR335" i="1"/>
  <c r="MN335" i="1"/>
  <c r="MR168" i="1"/>
  <c r="MN168" i="1"/>
  <c r="MW168" i="1"/>
  <c r="ML168" i="1"/>
  <c r="MF168" i="1"/>
  <c r="MP168" i="1"/>
  <c r="MG168" i="1"/>
  <c r="MI278" i="1"/>
  <c r="MT278" i="1"/>
  <c r="JB246" i="1"/>
  <c r="JC246" i="1"/>
  <c r="DB246" i="1"/>
  <c r="DC246" i="1"/>
  <c r="GO246" i="1"/>
  <c r="GN246" i="1"/>
  <c r="JI246" i="1"/>
  <c r="JH246" i="1"/>
  <c r="BR246" i="1"/>
  <c r="BS246" i="1"/>
  <c r="ID246" i="1"/>
  <c r="IE246" i="1"/>
  <c r="W246" i="1"/>
  <c r="V246" i="1"/>
  <c r="BM246" i="1"/>
  <c r="BL246" i="1"/>
  <c r="GC246" i="1"/>
  <c r="GB246" i="1"/>
  <c r="MT246" i="1"/>
  <c r="MU246" i="1" s="1"/>
  <c r="FJ246" i="1"/>
  <c r="FK246" i="1"/>
  <c r="FD246" i="1"/>
  <c r="MV246" i="1" s="1"/>
  <c r="FE246" i="1"/>
  <c r="BY246" i="1"/>
  <c r="BX246" i="1"/>
  <c r="HM225" i="1"/>
  <c r="HL225" i="1"/>
  <c r="MT271" i="1"/>
  <c r="MJ271" i="1"/>
  <c r="MG320" i="1"/>
  <c r="MT320" i="1"/>
  <c r="JT214" i="1"/>
  <c r="JT292" i="1"/>
  <c r="HR141" i="1"/>
  <c r="HR190" i="1"/>
  <c r="KF99" i="1"/>
  <c r="HL93" i="1"/>
  <c r="HL270" i="1"/>
  <c r="DI258" i="1"/>
  <c r="DH258" i="1"/>
  <c r="GU258" i="1"/>
  <c r="GT258" i="1"/>
  <c r="MH292" i="1"/>
  <c r="MK292" i="1"/>
  <c r="MG292" i="1"/>
  <c r="MT292" i="1"/>
  <c r="HM120" i="1"/>
  <c r="HL120" i="1"/>
  <c r="MT328" i="1"/>
  <c r="MG328" i="1"/>
  <c r="MI260" i="1"/>
  <c r="MT219" i="1"/>
  <c r="MK188" i="1"/>
  <c r="MH188" i="1"/>
  <c r="MT177" i="1"/>
  <c r="MG177" i="1"/>
  <c r="MT71" i="1"/>
  <c r="ML71" i="1"/>
  <c r="MF71" i="1"/>
  <c r="MR71" i="1"/>
  <c r="MW71" i="1"/>
  <c r="MP71" i="1"/>
  <c r="MN71" i="1"/>
  <c r="MJ71" i="1"/>
  <c r="GH291" i="1"/>
  <c r="GB291" i="1"/>
  <c r="CW291" i="1"/>
  <c r="MJ204" i="1"/>
  <c r="MH54" i="1"/>
  <c r="MK54" i="1"/>
  <c r="MI54" i="1"/>
  <c r="MK301" i="1"/>
  <c r="MH301" i="1"/>
  <c r="MG301" i="1"/>
  <c r="MT301" i="1"/>
  <c r="MK253" i="1"/>
  <c r="MH253" i="1"/>
  <c r="ML253" i="1"/>
  <c r="MF253" i="1"/>
  <c r="MR253" i="1"/>
  <c r="MW253" i="1"/>
  <c r="MP253" i="1"/>
  <c r="MN253" i="1"/>
  <c r="MT253" i="1"/>
  <c r="ML221" i="1"/>
  <c r="MF221" i="1"/>
  <c r="MR221" i="1"/>
  <c r="MW221" i="1"/>
  <c r="MP221" i="1"/>
  <c r="MN221" i="1"/>
  <c r="MG221" i="1"/>
  <c r="MK221" i="1"/>
  <c r="MH221" i="1"/>
  <c r="JC190" i="1"/>
  <c r="JB190" i="1"/>
  <c r="BY190" i="1"/>
  <c r="BX190" i="1"/>
  <c r="MJ190" i="1"/>
  <c r="FQ190" i="1"/>
  <c r="FP190" i="1"/>
  <c r="MW190" i="1"/>
  <c r="MR190" i="1"/>
  <c r="MN190" i="1"/>
  <c r="K190" i="1"/>
  <c r="ML190" i="1"/>
  <c r="J190" i="1"/>
  <c r="MF190" i="1"/>
  <c r="MP190" i="1"/>
  <c r="DB190" i="1"/>
  <c r="DC190" i="1"/>
  <c r="BF190" i="1"/>
  <c r="MG190" i="1"/>
  <c r="BG190" i="1"/>
  <c r="CD190" i="1"/>
  <c r="CE190" i="1"/>
  <c r="LD190" i="1"/>
  <c r="LE190" i="1"/>
  <c r="KM190" i="1"/>
  <c r="KL190" i="1"/>
  <c r="IE190" i="1"/>
  <c r="ID190" i="1"/>
  <c r="GC190" i="1"/>
  <c r="GB190" i="1"/>
  <c r="MT190" i="1"/>
  <c r="KR190" i="1"/>
  <c r="KS190" i="1"/>
  <c r="KA123" i="1"/>
  <c r="JZ123" i="1"/>
  <c r="BX123" i="1"/>
  <c r="BY123" i="1"/>
  <c r="HX123" i="1"/>
  <c r="HY123" i="1"/>
  <c r="CQ123" i="1"/>
  <c r="CP123" i="1"/>
  <c r="BS123" i="1"/>
  <c r="BR123" i="1"/>
  <c r="IQ123" i="1"/>
  <c r="IP123" i="1"/>
  <c r="GT123" i="1"/>
  <c r="GU123" i="1"/>
  <c r="DH123" i="1"/>
  <c r="DI123" i="1"/>
  <c r="DO123" i="1"/>
  <c r="DN123" i="1"/>
  <c r="CJ123" i="1"/>
  <c r="CK123" i="1"/>
  <c r="AZ123" i="1"/>
  <c r="BA123" i="1"/>
  <c r="JH123" i="1"/>
  <c r="JI123" i="1"/>
  <c r="LW123" i="1"/>
  <c r="MA123" i="1" s="1"/>
  <c r="LX123" i="1"/>
  <c r="EL240" i="1"/>
  <c r="EM240" i="1"/>
  <c r="FW240" i="1"/>
  <c r="FV240" i="1"/>
  <c r="AZ240" i="1"/>
  <c r="BA240" i="1"/>
  <c r="MG240" i="1"/>
  <c r="BG240" i="1"/>
  <c r="BF240" i="1"/>
  <c r="IE240" i="1"/>
  <c r="ID240" i="1"/>
  <c r="Q240" i="1"/>
  <c r="P240" i="1"/>
  <c r="FE240" i="1"/>
  <c r="FD240" i="1"/>
  <c r="MV240" i="1" s="1"/>
  <c r="DC240" i="1"/>
  <c r="DB240" i="1"/>
  <c r="IQ240" i="1"/>
  <c r="IP240" i="1"/>
  <c r="K240" i="1"/>
  <c r="MP240" i="1"/>
  <c r="ML240" i="1"/>
  <c r="MF240" i="1"/>
  <c r="J240" i="1"/>
  <c r="MW240" i="1"/>
  <c r="MR240" i="1"/>
  <c r="MN240" i="1"/>
  <c r="DT240" i="1"/>
  <c r="DU240" i="1"/>
  <c r="CQ240" i="1"/>
  <c r="CP240" i="1"/>
  <c r="DN160" i="1"/>
  <c r="DO160" i="1"/>
  <c r="CJ160" i="1"/>
  <c r="CK160" i="1"/>
  <c r="DB160" i="1"/>
  <c r="DC160" i="1"/>
  <c r="W160" i="1"/>
  <c r="V160" i="1"/>
  <c r="BX160" i="1"/>
  <c r="BY160" i="1"/>
  <c r="FP160" i="1"/>
  <c r="MJ160" i="1"/>
  <c r="FQ160" i="1"/>
  <c r="AO160" i="1"/>
  <c r="AN160" i="1"/>
  <c r="IV160" i="1"/>
  <c r="IW160" i="1"/>
  <c r="CV160" i="1"/>
  <c r="MK160" i="1"/>
  <c r="CW160" i="1"/>
  <c r="MH160" i="1"/>
  <c r="GH160" i="1"/>
  <c r="GI160" i="1"/>
  <c r="LD160" i="1"/>
  <c r="LE160" i="1"/>
  <c r="DT160" i="1"/>
  <c r="DU160" i="1"/>
  <c r="LW160" i="1"/>
  <c r="MA160" i="1" s="1"/>
  <c r="LX160" i="1"/>
  <c r="MI302" i="1"/>
  <c r="MH302" i="1"/>
  <c r="MK302" i="1"/>
  <c r="MW302" i="1"/>
  <c r="MP302" i="1"/>
  <c r="MN302" i="1"/>
  <c r="ML302" i="1"/>
  <c r="MF302" i="1"/>
  <c r="MR302" i="1"/>
  <c r="MI250" i="1"/>
  <c r="KA175" i="1"/>
  <c r="JZ175" i="1"/>
  <c r="FW175" i="1"/>
  <c r="FV175" i="1"/>
  <c r="KY175" i="1"/>
  <c r="KX175" i="1"/>
  <c r="CK175" i="1"/>
  <c r="CJ175" i="1"/>
  <c r="W175" i="1"/>
  <c r="V175" i="1"/>
  <c r="CQ175" i="1"/>
  <c r="CP175" i="1"/>
  <c r="KM175" i="1"/>
  <c r="KL175" i="1"/>
  <c r="IE175" i="1"/>
  <c r="ID175" i="1"/>
  <c r="IW175" i="1"/>
  <c r="IV175" i="1"/>
  <c r="LQ175" i="1"/>
  <c r="LP175" i="1"/>
  <c r="BY175" i="1"/>
  <c r="BX175" i="1"/>
  <c r="JO175" i="1"/>
  <c r="JN175" i="1"/>
  <c r="MI175" i="1"/>
  <c r="MH167" i="1"/>
  <c r="MK167" i="1"/>
  <c r="BS105" i="1"/>
  <c r="BR105" i="1"/>
  <c r="KS105" i="1"/>
  <c r="KR105" i="1"/>
  <c r="BY105" i="1"/>
  <c r="BX105" i="1"/>
  <c r="MH105" i="1"/>
  <c r="CW105" i="1"/>
  <c r="MK105" i="1"/>
  <c r="CV105" i="1"/>
  <c r="AI105" i="1"/>
  <c r="AH105" i="1"/>
  <c r="LQ105" i="1"/>
  <c r="LP105" i="1"/>
  <c r="MR105" i="1"/>
  <c r="MN105" i="1"/>
  <c r="K105" i="1"/>
  <c r="J105" i="1"/>
  <c r="MP105" i="1"/>
  <c r="ML105" i="1"/>
  <c r="MF105" i="1"/>
  <c r="MW105" i="1"/>
  <c r="BG105" i="1"/>
  <c r="MG105" i="1"/>
  <c r="BF105" i="1"/>
  <c r="ES105" i="1"/>
  <c r="ER105" i="1"/>
  <c r="JC105" i="1"/>
  <c r="JB105" i="1"/>
  <c r="GU105" i="1"/>
  <c r="GT105" i="1"/>
  <c r="AU105" i="1"/>
  <c r="AT105" i="1"/>
  <c r="MJ197" i="1"/>
  <c r="MI197" i="1"/>
  <c r="MW197" i="1"/>
  <c r="MP197" i="1"/>
  <c r="MN197" i="1"/>
  <c r="ML197" i="1"/>
  <c r="MF197" i="1"/>
  <c r="MR197" i="1"/>
  <c r="AC336" i="1"/>
  <c r="AB336" i="1"/>
  <c r="DB336" i="1"/>
  <c r="DC336" i="1"/>
  <c r="MI336" i="1"/>
  <c r="JN336" i="1"/>
  <c r="JO336" i="1"/>
  <c r="ER336" i="1"/>
  <c r="ES336" i="1"/>
  <c r="DZ336" i="1"/>
  <c r="EA336" i="1"/>
  <c r="MW336" i="1"/>
  <c r="K336" i="1"/>
  <c r="MR336" i="1"/>
  <c r="MN336" i="1"/>
  <c r="ML336" i="1"/>
  <c r="J336" i="1"/>
  <c r="MF336" i="1"/>
  <c r="MP336" i="1"/>
  <c r="LP336" i="1"/>
  <c r="LQ336" i="1"/>
  <c r="DH336" i="1"/>
  <c r="DI336" i="1"/>
  <c r="LK336" i="1"/>
  <c r="LJ336" i="1"/>
  <c r="DT336" i="1"/>
  <c r="DU336" i="1"/>
  <c r="IJ336" i="1"/>
  <c r="IK336" i="1"/>
  <c r="AT336" i="1"/>
  <c r="AU336" i="1"/>
  <c r="MK311" i="1"/>
  <c r="MH311" i="1"/>
  <c r="MG311" i="1"/>
  <c r="DN258" i="1"/>
  <c r="DO258" i="1"/>
  <c r="KY258" i="1"/>
  <c r="KX258" i="1"/>
  <c r="BY258" i="1"/>
  <c r="BX258" i="1"/>
  <c r="JI258" i="1"/>
  <c r="JH258" i="1"/>
  <c r="LP258" i="1"/>
  <c r="LQ258" i="1"/>
  <c r="MJ258" i="1"/>
  <c r="FQ258" i="1"/>
  <c r="FP258" i="1"/>
  <c r="Q258" i="1"/>
  <c r="P258" i="1"/>
  <c r="DZ258" i="1"/>
  <c r="EA258" i="1"/>
  <c r="BA258" i="1"/>
  <c r="AZ258" i="1"/>
  <c r="IW258" i="1"/>
  <c r="IV258" i="1"/>
  <c r="FV258" i="1"/>
  <c r="FW258" i="1"/>
  <c r="IK258" i="1"/>
  <c r="IJ258" i="1"/>
  <c r="MK145" i="1"/>
  <c r="MH145" i="1"/>
  <c r="HM126" i="1"/>
  <c r="HL126" i="1"/>
  <c r="MK97" i="1"/>
  <c r="MH97" i="1"/>
  <c r="MT97" i="1"/>
  <c r="MJ97" i="1"/>
  <c r="MK67" i="1"/>
  <c r="MH67" i="1"/>
  <c r="MG67" i="1"/>
  <c r="MJ67" i="1"/>
  <c r="MI67" i="1"/>
  <c r="JC114" i="1"/>
  <c r="JB114" i="1"/>
  <c r="BM114" i="1"/>
  <c r="BL114" i="1"/>
  <c r="W114" i="1"/>
  <c r="V114" i="1"/>
  <c r="FW114" i="1"/>
  <c r="FV114" i="1"/>
  <c r="DU114" i="1"/>
  <c r="DT114" i="1"/>
  <c r="LE114" i="1"/>
  <c r="LD114" i="1"/>
  <c r="EG114" i="1"/>
  <c r="EF114" i="1"/>
  <c r="FK114" i="1"/>
  <c r="FJ114" i="1"/>
  <c r="MR114" i="1"/>
  <c r="MN114" i="1"/>
  <c r="MP114" i="1"/>
  <c r="ML114" i="1"/>
  <c r="MF114" i="1"/>
  <c r="K114" i="1"/>
  <c r="J114" i="1"/>
  <c r="MW114" i="1"/>
  <c r="AC114" i="1"/>
  <c r="AB114" i="1"/>
  <c r="MJ114" i="1"/>
  <c r="FQ114" i="1"/>
  <c r="FP114" i="1"/>
  <c r="KS114" i="1"/>
  <c r="KR114" i="1"/>
  <c r="DO181" i="1"/>
  <c r="DN181" i="1"/>
  <c r="KA181" i="1"/>
  <c r="JZ181" i="1"/>
  <c r="KM181" i="1"/>
  <c r="KL181" i="1"/>
  <c r="P181" i="1"/>
  <c r="Q181" i="1"/>
  <c r="CE181" i="1"/>
  <c r="CD181" i="1"/>
  <c r="HY181" i="1"/>
  <c r="HX181" i="1"/>
  <c r="IK181" i="1"/>
  <c r="IJ181" i="1"/>
  <c r="AN181" i="1"/>
  <c r="AO181" i="1"/>
  <c r="ES181" i="1"/>
  <c r="ER181" i="1"/>
  <c r="KS181" i="1"/>
  <c r="KR181" i="1"/>
  <c r="JI181" i="1"/>
  <c r="JH181" i="1"/>
  <c r="MI239" i="1"/>
  <c r="JU262" i="1"/>
  <c r="JT262" i="1"/>
  <c r="LE55" i="1"/>
  <c r="LD55" i="1"/>
  <c r="BR55" i="1"/>
  <c r="BS55" i="1"/>
  <c r="EG55" i="1"/>
  <c r="EF55" i="1"/>
  <c r="FE55" i="1"/>
  <c r="FD55" i="1"/>
  <c r="MV55" i="1" s="1"/>
  <c r="LQ55" i="1"/>
  <c r="LP55" i="1"/>
  <c r="KS55" i="1"/>
  <c r="KR55" i="1"/>
  <c r="CD55" i="1"/>
  <c r="CE55" i="1"/>
  <c r="IW55" i="1"/>
  <c r="IV55" i="1"/>
  <c r="BY55" i="1"/>
  <c r="BX55" i="1"/>
  <c r="BA55" i="1"/>
  <c r="AZ55" i="1"/>
  <c r="AH55" i="1"/>
  <c r="AI55" i="1"/>
  <c r="AU55" i="1"/>
  <c r="AT55" i="1"/>
  <c r="KA319" i="1"/>
  <c r="JZ319" i="1"/>
  <c r="AO319" i="1"/>
  <c r="AN319" i="1"/>
  <c r="IJ319" i="1"/>
  <c r="IK319" i="1"/>
  <c r="FV319" i="1"/>
  <c r="FW319" i="1"/>
  <c r="BR319" i="1"/>
  <c r="BS319" i="1"/>
  <c r="BX319" i="1"/>
  <c r="BY319" i="1"/>
  <c r="Q319" i="1"/>
  <c r="P319" i="1"/>
  <c r="GN319" i="1"/>
  <c r="GO319" i="1"/>
  <c r="MG319" i="1"/>
  <c r="BF319" i="1"/>
  <c r="BG319" i="1"/>
  <c r="IV319" i="1"/>
  <c r="IW319" i="1"/>
  <c r="DT319" i="1"/>
  <c r="DU319" i="1"/>
  <c r="CD319" i="1"/>
  <c r="CE319" i="1"/>
  <c r="LW319" i="1"/>
  <c r="MA319" i="1" s="1"/>
  <c r="LX319" i="1"/>
  <c r="MI283" i="1"/>
  <c r="MR283" i="1"/>
  <c r="MW283" i="1"/>
  <c r="MP283" i="1"/>
  <c r="MN283" i="1"/>
  <c r="MF283" i="1"/>
  <c r="ML283" i="1"/>
  <c r="MG223" i="1"/>
  <c r="JC178" i="1"/>
  <c r="JB178" i="1"/>
  <c r="GH178" i="1"/>
  <c r="GI178" i="1"/>
  <c r="BA178" i="1"/>
  <c r="AZ178" i="1"/>
  <c r="LK178" i="1"/>
  <c r="LJ178" i="1"/>
  <c r="FV178" i="1"/>
  <c r="FW178" i="1"/>
  <c r="CD178" i="1"/>
  <c r="CE178" i="1"/>
  <c r="CP178" i="1"/>
  <c r="CQ178" i="1"/>
  <c r="JO178" i="1"/>
  <c r="MI178" i="1"/>
  <c r="JN178" i="1"/>
  <c r="GC178" i="1"/>
  <c r="GB178" i="1"/>
  <c r="MT178" i="1"/>
  <c r="DB178" i="1"/>
  <c r="DC178" i="1"/>
  <c r="BR178" i="1"/>
  <c r="BS178" i="1"/>
  <c r="JC93" i="1"/>
  <c r="JB93" i="1"/>
  <c r="GO93" i="1"/>
  <c r="GN93" i="1"/>
  <c r="CW93" i="1"/>
  <c r="MK93" i="1"/>
  <c r="CV93" i="1"/>
  <c r="MH93" i="1"/>
  <c r="DO93" i="1"/>
  <c r="DN93" i="1"/>
  <c r="Q93" i="1"/>
  <c r="P93" i="1"/>
  <c r="MP93" i="1"/>
  <c r="ML93" i="1"/>
  <c r="MF93" i="1"/>
  <c r="MW93" i="1"/>
  <c r="MR93" i="1"/>
  <c r="MN93" i="1"/>
  <c r="K93" i="1"/>
  <c r="J93" i="1"/>
  <c r="DC93" i="1"/>
  <c r="DB93" i="1"/>
  <c r="DU93" i="1"/>
  <c r="DT93" i="1"/>
  <c r="HY93" i="1"/>
  <c r="HX93" i="1"/>
  <c r="FE93" i="1"/>
  <c r="FD93" i="1"/>
  <c r="MV93" i="1" s="1"/>
  <c r="LK93" i="1"/>
  <c r="LJ93" i="1"/>
  <c r="AI93" i="1"/>
  <c r="AH93" i="1"/>
  <c r="AU93" i="1"/>
  <c r="AT93" i="1"/>
  <c r="MG52" i="1"/>
  <c r="MT52" i="1"/>
  <c r="MI116" i="1"/>
  <c r="JC321" i="1"/>
  <c r="JB321" i="1"/>
  <c r="HX321" i="1"/>
  <c r="HY321" i="1"/>
  <c r="KM321" i="1"/>
  <c r="KL321" i="1"/>
  <c r="CQ321" i="1"/>
  <c r="CP321" i="1"/>
  <c r="CE321" i="1"/>
  <c r="CD321" i="1"/>
  <c r="FW321" i="1"/>
  <c r="FV321" i="1"/>
  <c r="IJ321" i="1"/>
  <c r="IK321" i="1"/>
  <c r="GN321" i="1"/>
  <c r="GO321" i="1"/>
  <c r="LP321" i="1"/>
  <c r="LQ321" i="1"/>
  <c r="DH321" i="1"/>
  <c r="DI321" i="1"/>
  <c r="ES321" i="1"/>
  <c r="ER321" i="1"/>
  <c r="FK321" i="1"/>
  <c r="FJ321" i="1"/>
  <c r="MK194" i="1"/>
  <c r="MH194" i="1"/>
  <c r="MG194" i="1"/>
  <c r="MI194" i="1"/>
  <c r="MT42" i="1"/>
  <c r="HM276" i="1"/>
  <c r="HL276" i="1"/>
  <c r="GU141" i="1"/>
  <c r="GT141" i="1"/>
  <c r="Q141" i="1"/>
  <c r="P141" i="1"/>
  <c r="FJ141" i="1"/>
  <c r="FK141" i="1"/>
  <c r="LE141" i="1"/>
  <c r="LD141" i="1"/>
  <c r="CP141" i="1"/>
  <c r="CQ141" i="1"/>
  <c r="GO141" i="1"/>
  <c r="GN141" i="1"/>
  <c r="BA141" i="1"/>
  <c r="AZ141" i="1"/>
  <c r="FV141" i="1"/>
  <c r="FW141" i="1"/>
  <c r="MI141" i="1"/>
  <c r="JN141" i="1"/>
  <c r="JO141" i="1"/>
  <c r="KX141" i="1"/>
  <c r="KY141" i="1"/>
  <c r="AO141" i="1"/>
  <c r="AN141" i="1"/>
  <c r="AT141" i="1"/>
  <c r="AU141" i="1"/>
  <c r="MG77" i="1"/>
  <c r="MT77" i="1"/>
  <c r="MI107" i="1"/>
  <c r="JC152" i="1"/>
  <c r="JB152" i="1"/>
  <c r="IE152" i="1"/>
  <c r="ID152" i="1"/>
  <c r="FW152" i="1"/>
  <c r="FV152" i="1"/>
  <c r="DI152" i="1"/>
  <c r="DH152" i="1"/>
  <c r="EG152" i="1"/>
  <c r="EF152" i="1"/>
  <c r="CQ152" i="1"/>
  <c r="CP152" i="1"/>
  <c r="EY152" i="1"/>
  <c r="EX152" i="1"/>
  <c r="CE152" i="1"/>
  <c r="CD152" i="1"/>
  <c r="JO152" i="1"/>
  <c r="MI152" i="1"/>
  <c r="JN152" i="1"/>
  <c r="DC152" i="1"/>
  <c r="DB152" i="1"/>
  <c r="JI152" i="1"/>
  <c r="JH152" i="1"/>
  <c r="FE152" i="1"/>
  <c r="FD152" i="1"/>
  <c r="MV152" i="1" s="1"/>
  <c r="MK209" i="1"/>
  <c r="MH209" i="1"/>
  <c r="ML209" i="1"/>
  <c r="MF209" i="1"/>
  <c r="MR209" i="1"/>
  <c r="MW209" i="1"/>
  <c r="MP209" i="1"/>
  <c r="MN209" i="1"/>
  <c r="MH233" i="1"/>
  <c r="MK233" i="1"/>
  <c r="AN58" i="1"/>
  <c r="MJ318" i="1"/>
  <c r="JC117" i="1"/>
  <c r="JB117" i="1"/>
  <c r="BS117" i="1"/>
  <c r="BR117" i="1"/>
  <c r="MH117" i="1"/>
  <c r="MK117" i="1"/>
  <c r="CW117" i="1"/>
  <c r="CV117" i="1"/>
  <c r="JI117" i="1"/>
  <c r="JH117" i="1"/>
  <c r="AI117" i="1"/>
  <c r="AH117" i="1"/>
  <c r="LQ117" i="1"/>
  <c r="LP117" i="1"/>
  <c r="GU117" i="1"/>
  <c r="GT117" i="1"/>
  <c r="IQ117" i="1"/>
  <c r="IP117" i="1"/>
  <c r="HY117" i="1"/>
  <c r="HX117" i="1"/>
  <c r="KS117" i="1"/>
  <c r="KR117" i="1"/>
  <c r="DI117" i="1"/>
  <c r="DH117" i="1"/>
  <c r="DU117" i="1"/>
  <c r="DT117" i="1"/>
  <c r="MJ118" i="1"/>
  <c r="MG118" i="1"/>
  <c r="MG331" i="1"/>
  <c r="ML331" i="1"/>
  <c r="MF331" i="1"/>
  <c r="MR331" i="1"/>
  <c r="MW331" i="1"/>
  <c r="MP331" i="1"/>
  <c r="MN331" i="1"/>
  <c r="MJ273" i="1"/>
  <c r="FQ273" i="1"/>
  <c r="FP273" i="1"/>
  <c r="BY273" i="1"/>
  <c r="BX273" i="1"/>
  <c r="CE273" i="1"/>
  <c r="CD273" i="1"/>
  <c r="LE273" i="1"/>
  <c r="LD273" i="1"/>
  <c r="FK273" i="1"/>
  <c r="FJ273" i="1"/>
  <c r="BA273" i="1"/>
  <c r="AZ273" i="1"/>
  <c r="EG273" i="1"/>
  <c r="EF273" i="1"/>
  <c r="AI273" i="1"/>
  <c r="AH273" i="1"/>
  <c r="CK273" i="1"/>
  <c r="CJ273" i="1"/>
  <c r="BS273" i="1"/>
  <c r="BR273" i="1"/>
  <c r="KY273" i="1"/>
  <c r="KX273" i="1"/>
  <c r="IQ273" i="1"/>
  <c r="IP273" i="1"/>
  <c r="DN214" i="1"/>
  <c r="DO214" i="1"/>
  <c r="AI214" i="1"/>
  <c r="AH214" i="1"/>
  <c r="IW214" i="1"/>
  <c r="IV214" i="1"/>
  <c r="LQ214" i="1"/>
  <c r="LP214" i="1"/>
  <c r="KL214" i="1"/>
  <c r="KM214" i="1"/>
  <c r="CD214" i="1"/>
  <c r="CE214" i="1"/>
  <c r="GB214" i="1"/>
  <c r="MT214" i="1"/>
  <c r="GC214" i="1"/>
  <c r="GN214" i="1"/>
  <c r="GO214" i="1"/>
  <c r="EM214" i="1"/>
  <c r="EL214" i="1"/>
  <c r="FW214" i="1"/>
  <c r="FV214" i="1"/>
  <c r="EY214" i="1"/>
  <c r="EX214" i="1"/>
  <c r="EG214" i="1"/>
  <c r="EF214" i="1"/>
  <c r="LX214" i="1"/>
  <c r="LW214" i="1"/>
  <c r="MA214" i="1" s="1"/>
  <c r="MT338" i="1"/>
  <c r="MJ338" i="1"/>
  <c r="MG338" i="1"/>
  <c r="Q270" i="1"/>
  <c r="P270" i="1"/>
  <c r="LP270" i="1"/>
  <c r="LQ270" i="1"/>
  <c r="FK270" i="1"/>
  <c r="FJ270" i="1"/>
  <c r="IQ270" i="1"/>
  <c r="IP270" i="1"/>
  <c r="DT270" i="1"/>
  <c r="DU270" i="1"/>
  <c r="CQ270" i="1"/>
  <c r="CP270" i="1"/>
  <c r="EF270" i="1"/>
  <c r="EG270" i="1"/>
  <c r="FP270" i="1"/>
  <c r="MJ270" i="1"/>
  <c r="FQ270" i="1"/>
  <c r="AZ270" i="1"/>
  <c r="BA270" i="1"/>
  <c r="JH270" i="1"/>
  <c r="JI270" i="1"/>
  <c r="MW270" i="1"/>
  <c r="K270" i="1"/>
  <c r="MR270" i="1"/>
  <c r="MN270" i="1"/>
  <c r="J270" i="1"/>
  <c r="MF270" i="1"/>
  <c r="MP270" i="1"/>
  <c r="ML270" i="1"/>
  <c r="FE270" i="1"/>
  <c r="FD270" i="1"/>
  <c r="MV270" i="1" s="1"/>
  <c r="MI203" i="1"/>
  <c r="MJ122" i="1"/>
  <c r="JB40" i="1"/>
  <c r="JC40" i="1"/>
  <c r="GO40" i="1"/>
  <c r="GN40" i="1"/>
  <c r="JI40" i="1"/>
  <c r="JH40" i="1"/>
  <c r="AC40" i="1"/>
  <c r="AB40" i="1"/>
  <c r="EA40" i="1"/>
  <c r="DZ40" i="1"/>
  <c r="Q40" i="1"/>
  <c r="P40" i="1"/>
  <c r="HY40" i="1"/>
  <c r="HX40" i="1"/>
  <c r="IE40" i="1"/>
  <c r="ID40" i="1"/>
  <c r="GU40" i="1"/>
  <c r="GT40" i="1"/>
  <c r="LJ40" i="1"/>
  <c r="LK40" i="1"/>
  <c r="AO40" i="1"/>
  <c r="AN40" i="1"/>
  <c r="AU40" i="1"/>
  <c r="AT40" i="1"/>
  <c r="KA339" i="1"/>
  <c r="JZ339" i="1"/>
  <c r="EM339" i="1"/>
  <c r="EL339" i="1"/>
  <c r="IV339" i="1"/>
  <c r="IW339" i="1"/>
  <c r="MI339" i="1"/>
  <c r="JO339" i="1"/>
  <c r="JN339" i="1"/>
  <c r="ER339" i="1"/>
  <c r="ES339" i="1"/>
  <c r="HX339" i="1"/>
  <c r="HY339" i="1"/>
  <c r="AO339" i="1"/>
  <c r="AN339" i="1"/>
  <c r="GC339" i="1"/>
  <c r="GB339" i="1"/>
  <c r="MT339" i="1"/>
  <c r="W339" i="1"/>
  <c r="V339" i="1"/>
  <c r="IE339" i="1"/>
  <c r="ID339" i="1"/>
  <c r="KY339" i="1"/>
  <c r="KX339" i="1"/>
  <c r="BY339" i="1"/>
  <c r="BX339" i="1"/>
  <c r="AT339" i="1"/>
  <c r="AU339" i="1"/>
  <c r="MI227" i="1"/>
  <c r="EL166" i="1"/>
  <c r="EM166" i="1"/>
  <c r="LD166" i="1"/>
  <c r="LE166" i="1"/>
  <c r="EF166" i="1"/>
  <c r="EG166" i="1"/>
  <c r="AI166" i="1"/>
  <c r="AH166" i="1"/>
  <c r="CP166" i="1"/>
  <c r="CQ166" i="1"/>
  <c r="IV166" i="1"/>
  <c r="IW166" i="1"/>
  <c r="DB166" i="1"/>
  <c r="DC166" i="1"/>
  <c r="FP166" i="1"/>
  <c r="FQ166" i="1"/>
  <c r="MJ166" i="1"/>
  <c r="DT166" i="1"/>
  <c r="DU166" i="1"/>
  <c r="BR166" i="1"/>
  <c r="BS166" i="1"/>
  <c r="FV166" i="1"/>
  <c r="FW166" i="1"/>
  <c r="CD166" i="1"/>
  <c r="CE166" i="1"/>
  <c r="MJ125" i="1"/>
  <c r="MT125" i="1"/>
  <c r="MK125" i="1"/>
  <c r="MH125" i="1"/>
  <c r="MI106" i="1"/>
  <c r="MW106" i="1"/>
  <c r="MP106" i="1"/>
  <c r="MN106" i="1"/>
  <c r="ML106" i="1"/>
  <c r="MF106" i="1"/>
  <c r="MR106" i="1"/>
  <c r="ID50" i="1"/>
  <c r="IE50" i="1"/>
  <c r="DN50" i="1"/>
  <c r="DO50" i="1"/>
  <c r="GU50" i="1"/>
  <c r="GT50" i="1"/>
  <c r="CK50" i="1"/>
  <c r="CJ50" i="1"/>
  <c r="BA50" i="1"/>
  <c r="AZ50" i="1"/>
  <c r="BR50" i="1"/>
  <c r="BS50" i="1"/>
  <c r="BM50" i="1"/>
  <c r="BL50" i="1"/>
  <c r="MG50" i="1"/>
  <c r="BF50" i="1"/>
  <c r="BG50" i="1"/>
  <c r="AO50" i="1"/>
  <c r="AN50" i="1"/>
  <c r="MT50" i="1"/>
  <c r="GC50" i="1"/>
  <c r="GB50" i="1"/>
  <c r="FJ50" i="1"/>
  <c r="FK50" i="1"/>
  <c r="AT50" i="1"/>
  <c r="AU50" i="1"/>
  <c r="ML28" i="1"/>
  <c r="MF28" i="1"/>
  <c r="MR28" i="1"/>
  <c r="MW28" i="1"/>
  <c r="MP28" i="1"/>
  <c r="MN28" i="1"/>
  <c r="ML80" i="1"/>
  <c r="MF80" i="1"/>
  <c r="MR80" i="1"/>
  <c r="MW80" i="1"/>
  <c r="MP80" i="1"/>
  <c r="MN80" i="1"/>
  <c r="MK26" i="1"/>
  <c r="MH26" i="1"/>
  <c r="ML26" i="1"/>
  <c r="MF26" i="1"/>
  <c r="MR26" i="1"/>
  <c r="MW26" i="1"/>
  <c r="MP26" i="1"/>
  <c r="MN26" i="1"/>
  <c r="MJ165" i="1"/>
  <c r="MT165" i="1"/>
  <c r="KA225" i="1"/>
  <c r="JZ225" i="1"/>
  <c r="GI225" i="1"/>
  <c r="GH225" i="1"/>
  <c r="DI225" i="1"/>
  <c r="DH225" i="1"/>
  <c r="FW225" i="1"/>
  <c r="FV225" i="1"/>
  <c r="IE225" i="1"/>
  <c r="ID225" i="1"/>
  <c r="MP225" i="1"/>
  <c r="ML225" i="1"/>
  <c r="MF225" i="1"/>
  <c r="J225" i="1"/>
  <c r="MW225" i="1"/>
  <c r="MR225" i="1"/>
  <c r="MN225" i="1"/>
  <c r="K225" i="1"/>
  <c r="ES225" i="1"/>
  <c r="ER225" i="1"/>
  <c r="KM225" i="1"/>
  <c r="KL225" i="1"/>
  <c r="BM225" i="1"/>
  <c r="BL225" i="1"/>
  <c r="IW225" i="1"/>
  <c r="IV225" i="1"/>
  <c r="IK225" i="1"/>
  <c r="IJ225" i="1"/>
  <c r="DC225" i="1"/>
  <c r="DB225" i="1"/>
  <c r="HM267" i="1"/>
  <c r="HL267" i="1"/>
  <c r="FQ35" i="1"/>
  <c r="MI256" i="1"/>
  <c r="MR256" i="1"/>
  <c r="MW256" i="1"/>
  <c r="MP256" i="1"/>
  <c r="MN256" i="1"/>
  <c r="ML256" i="1"/>
  <c r="MF256" i="1"/>
  <c r="MJ256" i="1"/>
  <c r="MG256" i="1"/>
  <c r="KF27" i="1"/>
  <c r="KG27" i="1"/>
  <c r="LY132" i="1"/>
  <c r="HX314" i="1"/>
  <c r="AT102" i="1"/>
  <c r="JB102" i="1"/>
  <c r="AH261" i="1"/>
  <c r="EL261" i="1"/>
  <c r="KA193" i="1"/>
  <c r="JZ193" i="1"/>
  <c r="IE193" i="1"/>
  <c r="ID193" i="1"/>
  <c r="GO193" i="1"/>
  <c r="GN193" i="1"/>
  <c r="JO193" i="1"/>
  <c r="JN193" i="1"/>
  <c r="MI193" i="1"/>
  <c r="BA193" i="1"/>
  <c r="AZ193" i="1"/>
  <c r="KS193" i="1"/>
  <c r="KR193" i="1"/>
  <c r="JC193" i="1"/>
  <c r="JB193" i="1"/>
  <c r="Q193" i="1"/>
  <c r="P193" i="1"/>
  <c r="GI193" i="1"/>
  <c r="GH193" i="1"/>
  <c r="BY193" i="1"/>
  <c r="BX193" i="1"/>
  <c r="CQ193" i="1"/>
  <c r="CP193" i="1"/>
  <c r="AU193" i="1"/>
  <c r="AT193" i="1"/>
  <c r="MJ60" i="1"/>
  <c r="MI60" i="1"/>
  <c r="MT60" i="1"/>
  <c r="MU58" i="1" s="1"/>
  <c r="MG60" i="1"/>
  <c r="W309" i="1"/>
  <c r="V309" i="1"/>
  <c r="EF309" i="1"/>
  <c r="EG309" i="1"/>
  <c r="IQ309" i="1"/>
  <c r="IP309" i="1"/>
  <c r="AC309" i="1"/>
  <c r="AB309" i="1"/>
  <c r="KM309" i="1"/>
  <c r="KL309" i="1"/>
  <c r="Q309" i="1"/>
  <c r="P309" i="1"/>
  <c r="MK309" i="1"/>
  <c r="CV309" i="1"/>
  <c r="MH309" i="1"/>
  <c r="CW309" i="1"/>
  <c r="BS309" i="1"/>
  <c r="BR309" i="1"/>
  <c r="LP309" i="1"/>
  <c r="LQ309" i="1"/>
  <c r="JH309" i="1"/>
  <c r="JI309" i="1"/>
  <c r="LK309" i="1"/>
  <c r="LJ309" i="1"/>
  <c r="FE309" i="1"/>
  <c r="FD309" i="1"/>
  <c r="MV309" i="1" s="1"/>
  <c r="JC285" i="1"/>
  <c r="JB285" i="1"/>
  <c r="BM285" i="1"/>
  <c r="BL285" i="1"/>
  <c r="GN285" i="1"/>
  <c r="GO285" i="1"/>
  <c r="EM285" i="1"/>
  <c r="EL285" i="1"/>
  <c r="CD285" i="1"/>
  <c r="CE285" i="1"/>
  <c r="IE285" i="1"/>
  <c r="ID285" i="1"/>
  <c r="LE285" i="1"/>
  <c r="LD285" i="1"/>
  <c r="MG285" i="1"/>
  <c r="BF285" i="1"/>
  <c r="BG285" i="1"/>
  <c r="DB285" i="1"/>
  <c r="DC285" i="1"/>
  <c r="GB285" i="1"/>
  <c r="MT285" i="1"/>
  <c r="GC285" i="1"/>
  <c r="ER285" i="1"/>
  <c r="ES285" i="1"/>
  <c r="W285" i="1"/>
  <c r="V285" i="1"/>
  <c r="MN147" i="1"/>
  <c r="ML147" i="1"/>
  <c r="MF147" i="1"/>
  <c r="MR147" i="1"/>
  <c r="MW147" i="1"/>
  <c r="MP147" i="1"/>
  <c r="MI140" i="1"/>
  <c r="JB45" i="1"/>
  <c r="JC45" i="1"/>
  <c r="ID45" i="1"/>
  <c r="IE45" i="1"/>
  <c r="KS45" i="1"/>
  <c r="KR45" i="1"/>
  <c r="DI45" i="1"/>
  <c r="DH45" i="1"/>
  <c r="IK45" i="1"/>
  <c r="IJ45" i="1"/>
  <c r="EY45" i="1"/>
  <c r="EX45" i="1"/>
  <c r="DO45" i="1"/>
  <c r="DN45" i="1"/>
  <c r="FV45" i="1"/>
  <c r="FW45" i="1"/>
  <c r="IP45" i="1"/>
  <c r="IQ45" i="1"/>
  <c r="KL45" i="1"/>
  <c r="KM45" i="1"/>
  <c r="HY45" i="1"/>
  <c r="HX45" i="1"/>
  <c r="AC45" i="1"/>
  <c r="AB45" i="1"/>
  <c r="MI73" i="1"/>
  <c r="MG73" i="1"/>
  <c r="MW73" i="1"/>
  <c r="MP73" i="1"/>
  <c r="MN73" i="1"/>
  <c r="ML73" i="1"/>
  <c r="MF73" i="1"/>
  <c r="MR73" i="1"/>
  <c r="MI244" i="1"/>
  <c r="MG244" i="1"/>
  <c r="MR244" i="1"/>
  <c r="MW244" i="1"/>
  <c r="MP244" i="1"/>
  <c r="MN244" i="1"/>
  <c r="ML244" i="1"/>
  <c r="MF244" i="1"/>
  <c r="MI307" i="1"/>
  <c r="MN307" i="1"/>
  <c r="ML307" i="1"/>
  <c r="MF307" i="1"/>
  <c r="MR307" i="1"/>
  <c r="MW307" i="1"/>
  <c r="MP307" i="1"/>
  <c r="MK307" i="1"/>
  <c r="MH307" i="1"/>
  <c r="MJ307" i="1"/>
  <c r="MT307" i="1"/>
  <c r="EM120" i="1"/>
  <c r="EL120" i="1"/>
  <c r="MH120" i="1"/>
  <c r="CW120" i="1"/>
  <c r="CV120" i="1"/>
  <c r="MK120" i="1"/>
  <c r="EG120" i="1"/>
  <c r="EF120" i="1"/>
  <c r="GU120" i="1"/>
  <c r="GT120" i="1"/>
  <c r="MG120" i="1"/>
  <c r="BG120" i="1"/>
  <c r="BF120" i="1"/>
  <c r="EY120" i="1"/>
  <c r="EX120" i="1"/>
  <c r="AO120" i="1"/>
  <c r="AN120" i="1"/>
  <c r="MI120" i="1"/>
  <c r="JO120" i="1"/>
  <c r="JN120" i="1"/>
  <c r="KY120" i="1"/>
  <c r="KX120" i="1"/>
  <c r="ES120" i="1"/>
  <c r="ER120" i="1"/>
  <c r="EA120" i="1"/>
  <c r="DZ120" i="1"/>
  <c r="LX120" i="1"/>
  <c r="LW120" i="1"/>
  <c r="MA120" i="1" s="1"/>
  <c r="KA96" i="1"/>
  <c r="JZ96" i="1"/>
  <c r="Q96" i="1"/>
  <c r="P96" i="1"/>
  <c r="BA96" i="1"/>
  <c r="AZ96" i="1"/>
  <c r="BY96" i="1"/>
  <c r="BX96" i="1"/>
  <c r="LK96" i="1"/>
  <c r="LJ96" i="1"/>
  <c r="LQ96" i="1"/>
  <c r="LP96" i="1"/>
  <c r="KS96" i="1"/>
  <c r="KR96" i="1"/>
  <c r="EA96" i="1"/>
  <c r="DZ96" i="1"/>
  <c r="MP96" i="1"/>
  <c r="ML96" i="1"/>
  <c r="MF96" i="1"/>
  <c r="MW96" i="1"/>
  <c r="MR96" i="1"/>
  <c r="MN96" i="1"/>
  <c r="K96" i="1"/>
  <c r="J96" i="1"/>
  <c r="EG96" i="1"/>
  <c r="EF96" i="1"/>
  <c r="AC96" i="1"/>
  <c r="AB96" i="1"/>
  <c r="LX96" i="1"/>
  <c r="LW96" i="1"/>
  <c r="MA96" i="1" s="1"/>
  <c r="MT325" i="1"/>
  <c r="MI161" i="1"/>
  <c r="MT161" i="1"/>
  <c r="ML161" i="1"/>
  <c r="MF161" i="1"/>
  <c r="MW161" i="1"/>
  <c r="MP161" i="1"/>
  <c r="MN161" i="1"/>
  <c r="MR161" i="1"/>
  <c r="MG161" i="1"/>
  <c r="MJ31" i="1"/>
  <c r="MG31" i="1"/>
  <c r="GU150" i="1"/>
  <c r="GT150" i="1"/>
  <c r="MI150" i="1"/>
  <c r="MI88" i="1"/>
  <c r="MG88" i="1"/>
  <c r="ML36" i="1"/>
  <c r="MF36" i="1"/>
  <c r="MN36" i="1"/>
  <c r="MR36" i="1"/>
  <c r="MW36" i="1"/>
  <c r="MP36" i="1"/>
  <c r="MI36" i="1"/>
  <c r="DO231" i="1"/>
  <c r="DN231" i="1"/>
  <c r="KY231" i="1"/>
  <c r="KX231" i="1"/>
  <c r="AH231" i="1"/>
  <c r="AI231" i="1"/>
  <c r="DU231" i="1"/>
  <c r="DT231" i="1"/>
  <c r="CK231" i="1"/>
  <c r="CJ231" i="1"/>
  <c r="AO231" i="1"/>
  <c r="AN231" i="1"/>
  <c r="LE231" i="1"/>
  <c r="LD231" i="1"/>
  <c r="LK231" i="1"/>
  <c r="LJ231" i="1"/>
  <c r="FE231" i="1"/>
  <c r="FD231" i="1"/>
  <c r="MV231" i="1" s="1"/>
  <c r="DI231" i="1"/>
  <c r="DH231" i="1"/>
  <c r="CE231" i="1"/>
  <c r="CD231" i="1"/>
  <c r="HY231" i="1"/>
  <c r="HX231" i="1"/>
  <c r="KA255" i="1"/>
  <c r="JZ255" i="1"/>
  <c r="FE255" i="1"/>
  <c r="FD255" i="1"/>
  <c r="MV255" i="1" s="1"/>
  <c r="AH255" i="1"/>
  <c r="AI255" i="1"/>
  <c r="FK255" i="1"/>
  <c r="FJ255" i="1"/>
  <c r="BG255" i="1"/>
  <c r="BF255" i="1"/>
  <c r="MG255" i="1"/>
  <c r="Q255" i="1"/>
  <c r="P255" i="1"/>
  <c r="IK255" i="1"/>
  <c r="IJ255" i="1"/>
  <c r="BS255" i="1"/>
  <c r="BR255" i="1"/>
  <c r="KY255" i="1"/>
  <c r="KX255" i="1"/>
  <c r="MT255" i="1"/>
  <c r="GC255" i="1"/>
  <c r="GB255" i="1"/>
  <c r="ES255" i="1"/>
  <c r="ER255" i="1"/>
  <c r="MP255" i="1"/>
  <c r="ML255" i="1"/>
  <c r="MF255" i="1"/>
  <c r="J255" i="1"/>
  <c r="MW255" i="1"/>
  <c r="MR255" i="1"/>
  <c r="MN255" i="1"/>
  <c r="MO255" i="1" s="1"/>
  <c r="K255" i="1"/>
  <c r="AU255" i="1"/>
  <c r="AT255" i="1"/>
  <c r="MK289" i="1"/>
  <c r="MH289" i="1"/>
  <c r="MR289" i="1"/>
  <c r="MN289" i="1"/>
  <c r="MP289" i="1"/>
  <c r="MW289" i="1"/>
  <c r="ML289" i="1"/>
  <c r="MF289" i="1"/>
  <c r="MK137" i="1"/>
  <c r="MH137" i="1"/>
  <c r="MG191" i="1"/>
  <c r="MJ136" i="1"/>
  <c r="MI136" i="1"/>
  <c r="MG143" i="1"/>
  <c r="MW68" i="1"/>
  <c r="MP68" i="1"/>
  <c r="MN68" i="1"/>
  <c r="MR68" i="1"/>
  <c r="ML68" i="1"/>
  <c r="MF68" i="1"/>
  <c r="JC126" i="1"/>
  <c r="JB126" i="1"/>
  <c r="LQ126" i="1"/>
  <c r="LP126" i="1"/>
  <c r="DI126" i="1"/>
  <c r="DH126" i="1"/>
  <c r="IQ126" i="1"/>
  <c r="IP126" i="1"/>
  <c r="IK126" i="1"/>
  <c r="IJ126" i="1"/>
  <c r="JO126" i="1"/>
  <c r="JN126" i="1"/>
  <c r="MI126" i="1"/>
  <c r="BM126" i="1"/>
  <c r="BL126" i="1"/>
  <c r="MP126" i="1"/>
  <c r="ML126" i="1"/>
  <c r="MF126" i="1"/>
  <c r="J126" i="1"/>
  <c r="MW126" i="1"/>
  <c r="MR126" i="1"/>
  <c r="MN126" i="1"/>
  <c r="K126" i="1"/>
  <c r="GI126" i="1"/>
  <c r="GH126" i="1"/>
  <c r="FK126" i="1"/>
  <c r="FJ126" i="1"/>
  <c r="EY126" i="1"/>
  <c r="EX126" i="1"/>
  <c r="LX126" i="1"/>
  <c r="LW126" i="1"/>
  <c r="MA126" i="1" s="1"/>
  <c r="HM184" i="1"/>
  <c r="HM222" i="1"/>
  <c r="FQ90" i="1"/>
  <c r="FP90" i="1"/>
  <c r="MJ90" i="1"/>
  <c r="LE90" i="1"/>
  <c r="LD90" i="1"/>
  <c r="BM90" i="1"/>
  <c r="BL90" i="1"/>
  <c r="FE90" i="1"/>
  <c r="FD90" i="1"/>
  <c r="MV90" i="1" s="1"/>
  <c r="W90" i="1"/>
  <c r="V90" i="1"/>
  <c r="Q90" i="1"/>
  <c r="P90" i="1"/>
  <c r="FW90" i="1"/>
  <c r="FV90" i="1"/>
  <c r="BS90" i="1"/>
  <c r="BR90" i="1"/>
  <c r="DU90" i="1"/>
  <c r="DT90" i="1"/>
  <c r="DC90" i="1"/>
  <c r="DB90" i="1"/>
  <c r="EA90" i="1"/>
  <c r="DZ90" i="1"/>
  <c r="IQ90" i="1"/>
  <c r="IP90" i="1"/>
  <c r="MI281" i="1"/>
  <c r="MT281" i="1"/>
  <c r="JC205" i="1"/>
  <c r="JB205" i="1"/>
  <c r="BS205" i="1"/>
  <c r="BR205" i="1"/>
  <c r="BM205" i="1"/>
  <c r="BL205" i="1"/>
  <c r="AI205" i="1"/>
  <c r="AH205" i="1"/>
  <c r="DI205" i="1"/>
  <c r="DH205" i="1"/>
  <c r="EA205" i="1"/>
  <c r="DZ205" i="1"/>
  <c r="LK205" i="1"/>
  <c r="LJ205" i="1"/>
  <c r="KS205" i="1"/>
  <c r="KR205" i="1"/>
  <c r="GO205" i="1"/>
  <c r="GN205" i="1"/>
  <c r="AN205" i="1"/>
  <c r="AO205" i="1"/>
  <c r="DU205" i="1"/>
  <c r="DT205" i="1"/>
  <c r="LX205" i="1"/>
  <c r="LW205" i="1"/>
  <c r="MA205" i="1" s="1"/>
  <c r="MH159" i="1"/>
  <c r="MK159" i="1"/>
  <c r="JZ149" i="1"/>
  <c r="KA149" i="1"/>
  <c r="BX149" i="1"/>
  <c r="BY149" i="1"/>
  <c r="AC149" i="1"/>
  <c r="AB149" i="1"/>
  <c r="LQ149" i="1"/>
  <c r="LP149" i="1"/>
  <c r="DT149" i="1"/>
  <c r="DU149" i="1"/>
  <c r="DH149" i="1"/>
  <c r="DI149" i="1"/>
  <c r="FK149" i="1"/>
  <c r="FJ149" i="1"/>
  <c r="EL149" i="1"/>
  <c r="EM149" i="1"/>
  <c r="MI149" i="1"/>
  <c r="JN149" i="1"/>
  <c r="JO149" i="1"/>
  <c r="AO149" i="1"/>
  <c r="AN149" i="1"/>
  <c r="FW149" i="1"/>
  <c r="FV149" i="1"/>
  <c r="CQ149" i="1"/>
  <c r="CP149" i="1"/>
  <c r="MG47" i="1"/>
  <c r="MJ47" i="1"/>
  <c r="MW47" i="1"/>
  <c r="MP47" i="1"/>
  <c r="MR47" i="1"/>
  <c r="MN47" i="1"/>
  <c r="ML47" i="1"/>
  <c r="MF47" i="1"/>
  <c r="MJ95" i="1"/>
  <c r="MI95" i="1"/>
  <c r="KA294" i="1"/>
  <c r="JZ294" i="1"/>
  <c r="DI294" i="1"/>
  <c r="DH294" i="1"/>
  <c r="CK294" i="1"/>
  <c r="CJ294" i="1"/>
  <c r="BM294" i="1"/>
  <c r="BL294" i="1"/>
  <c r="DU294" i="1"/>
  <c r="DT294" i="1"/>
  <c r="LK294" i="1"/>
  <c r="LJ294" i="1"/>
  <c r="IK294" i="1"/>
  <c r="IJ294" i="1"/>
  <c r="JO294" i="1"/>
  <c r="MI294" i="1"/>
  <c r="JN294" i="1"/>
  <c r="IW294" i="1"/>
  <c r="IV294" i="1"/>
  <c r="EY294" i="1"/>
  <c r="EX294" i="1"/>
  <c r="FE294" i="1"/>
  <c r="FD294" i="1"/>
  <c r="MV294" i="1" s="1"/>
  <c r="BS294" i="1"/>
  <c r="BR294" i="1"/>
  <c r="DO276" i="1"/>
  <c r="DN276" i="1"/>
  <c r="KS276" i="1"/>
  <c r="KR276" i="1"/>
  <c r="LQ276" i="1"/>
  <c r="LP276" i="1"/>
  <c r="BX276" i="1"/>
  <c r="BY276" i="1"/>
  <c r="CJ276" i="1"/>
  <c r="CK276" i="1"/>
  <c r="FE276" i="1"/>
  <c r="FD276" i="1"/>
  <c r="MV276" i="1" s="1"/>
  <c r="AZ276" i="1"/>
  <c r="BA276" i="1"/>
  <c r="GB276" i="1"/>
  <c r="MT276" i="1"/>
  <c r="GC276" i="1"/>
  <c r="DH276" i="1"/>
  <c r="DI276" i="1"/>
  <c r="EA276" i="1"/>
  <c r="DZ276" i="1"/>
  <c r="KX276" i="1"/>
  <c r="KY276" i="1"/>
  <c r="K276" i="1"/>
  <c r="MP276" i="1"/>
  <c r="ML276" i="1"/>
  <c r="MF276" i="1"/>
  <c r="J276" i="1"/>
  <c r="MW276" i="1"/>
  <c r="MN276" i="1"/>
  <c r="MR276" i="1"/>
  <c r="LX276" i="1"/>
  <c r="LW276" i="1"/>
  <c r="MA276" i="1" s="1"/>
  <c r="MJ229" i="1"/>
  <c r="MI229" i="1"/>
  <c r="MT229" i="1"/>
  <c r="MJ224" i="1"/>
  <c r="MT224" i="1"/>
  <c r="MG224" i="1"/>
  <c r="MI224" i="1"/>
  <c r="MW185" i="1"/>
  <c r="MP185" i="1"/>
  <c r="MN185" i="1"/>
  <c r="ML185" i="1"/>
  <c r="MF185" i="1"/>
  <c r="MR185" i="1"/>
  <c r="MJ185" i="1"/>
  <c r="LE72" i="1"/>
  <c r="LD72" i="1"/>
  <c r="BA72" i="1"/>
  <c r="AZ72" i="1"/>
  <c r="MR72" i="1"/>
  <c r="MN72" i="1"/>
  <c r="K72" i="1"/>
  <c r="J72" i="1"/>
  <c r="MP72" i="1"/>
  <c r="ML72" i="1"/>
  <c r="MM72" i="1" s="1"/>
  <c r="MF72" i="1"/>
  <c r="MW72" i="1"/>
  <c r="EM72" i="1"/>
  <c r="EL72" i="1"/>
  <c r="BG72" i="1"/>
  <c r="MG72" i="1"/>
  <c r="BF72" i="1"/>
  <c r="DO72" i="1"/>
  <c r="DN72" i="1"/>
  <c r="LK72" i="1"/>
  <c r="LJ72" i="1"/>
  <c r="KS72" i="1"/>
  <c r="KR72" i="1"/>
  <c r="AC72" i="1"/>
  <c r="AB72" i="1"/>
  <c r="Q72" i="1"/>
  <c r="P72" i="1"/>
  <c r="AO72" i="1"/>
  <c r="AN72" i="1"/>
  <c r="AU72" i="1"/>
  <c r="AT72" i="1"/>
  <c r="MR139" i="1"/>
  <c r="MW139" i="1"/>
  <c r="MP139" i="1"/>
  <c r="MN139" i="1"/>
  <c r="MF139" i="1"/>
  <c r="ML139" i="1"/>
  <c r="MJ139" i="1"/>
  <c r="MP269" i="1"/>
  <c r="ML269" i="1"/>
  <c r="HX58" i="1"/>
  <c r="DH58" i="1"/>
  <c r="LK58" i="1"/>
  <c r="P58" i="1"/>
  <c r="V58" i="1"/>
  <c r="FJ58" i="1"/>
  <c r="MJ215" i="1"/>
  <c r="MJ262" i="1"/>
  <c r="MI262" i="1"/>
  <c r="MK262" i="1"/>
  <c r="MH262" i="1"/>
  <c r="MT262" i="1"/>
  <c r="ML82" i="1"/>
  <c r="MF82" i="1"/>
  <c r="MR82" i="1"/>
  <c r="MW82" i="1"/>
  <c r="MP82" i="1"/>
  <c r="MN82" i="1"/>
  <c r="MG265" i="1"/>
  <c r="HM228" i="1"/>
  <c r="HL163" i="1"/>
  <c r="DO267" i="1"/>
  <c r="DN267" i="1"/>
  <c r="BY267" i="1"/>
  <c r="BX267" i="1"/>
  <c r="AO267" i="1"/>
  <c r="AN267" i="1"/>
  <c r="JI267" i="1"/>
  <c r="JH267" i="1"/>
  <c r="KS267" i="1"/>
  <c r="KR267" i="1"/>
  <c r="FE267" i="1"/>
  <c r="FD267" i="1"/>
  <c r="MV267" i="1" s="1"/>
  <c r="CE267" i="1"/>
  <c r="CD267" i="1"/>
  <c r="BG267" i="1"/>
  <c r="BF267" i="1"/>
  <c r="MG267" i="1"/>
  <c r="CQ267" i="1"/>
  <c r="CP267" i="1"/>
  <c r="IQ267" i="1"/>
  <c r="IP267" i="1"/>
  <c r="IW267" i="1"/>
  <c r="IV267" i="1"/>
  <c r="LX267" i="1"/>
  <c r="LW267" i="1"/>
  <c r="MA267" i="1" s="1"/>
  <c r="JC288" i="1"/>
  <c r="JB288" i="1"/>
  <c r="EY288" i="1"/>
  <c r="EX288" i="1"/>
  <c r="FE288" i="1"/>
  <c r="FD288" i="1"/>
  <c r="MV288" i="1" s="1"/>
  <c r="LE288" i="1"/>
  <c r="LD288" i="1"/>
  <c r="CK288" i="1"/>
  <c r="CJ288" i="1"/>
  <c r="DI288" i="1"/>
  <c r="DH288" i="1"/>
  <c r="BA288" i="1"/>
  <c r="AZ288" i="1"/>
  <c r="AC288" i="1"/>
  <c r="AB288" i="1"/>
  <c r="GO288" i="1"/>
  <c r="GN288" i="1"/>
  <c r="KY288" i="1"/>
  <c r="KX288" i="1"/>
  <c r="MT288" i="1"/>
  <c r="GC288" i="1"/>
  <c r="GB288" i="1"/>
  <c r="EG288" i="1"/>
  <c r="EF288" i="1"/>
  <c r="MI100" i="1"/>
  <c r="DN102" i="1"/>
  <c r="MH322" i="1"/>
  <c r="MK322" i="1"/>
  <c r="MG322" i="1"/>
  <c r="MW92" i="1"/>
  <c r="MP92" i="1"/>
  <c r="MN92" i="1"/>
  <c r="ML92" i="1"/>
  <c r="MF92" i="1"/>
  <c r="MR92" i="1"/>
  <c r="MT92" i="1"/>
  <c r="MG92" i="1"/>
  <c r="DB132" i="1"/>
  <c r="A7" i="1"/>
  <c r="FV138" i="1"/>
  <c r="BR211" i="1"/>
  <c r="KR169" i="1"/>
  <c r="J169" i="1"/>
  <c r="IJ169" i="1"/>
  <c r="AO217" i="1"/>
  <c r="FJ217" i="1"/>
  <c r="KX217" i="1"/>
  <c r="J314" i="1"/>
  <c r="FD102" i="1"/>
  <c r="MV102" i="1" s="1"/>
  <c r="LD102" i="1"/>
  <c r="KL102" i="1"/>
  <c r="KX102" i="1"/>
  <c r="AT261" i="1"/>
  <c r="GC261" i="1"/>
  <c r="ML261" i="1"/>
  <c r="MR261" i="1"/>
  <c r="HM199" i="1"/>
  <c r="HL199" i="1"/>
  <c r="JZ264" i="1"/>
  <c r="KA264" i="1"/>
  <c r="GT264" i="1"/>
  <c r="GU264" i="1"/>
  <c r="IJ264" i="1"/>
  <c r="IK264" i="1"/>
  <c r="IE264" i="1"/>
  <c r="ID264" i="1"/>
  <c r="EL264" i="1"/>
  <c r="EM264" i="1"/>
  <c r="MI264" i="1"/>
  <c r="JO264" i="1"/>
  <c r="JN264" i="1"/>
  <c r="AO264" i="1"/>
  <c r="AN264" i="1"/>
  <c r="ES264" i="1"/>
  <c r="ER264" i="1"/>
  <c r="FP264" i="1"/>
  <c r="MJ264" i="1"/>
  <c r="FQ264" i="1"/>
  <c r="GB264" i="1"/>
  <c r="MT264" i="1"/>
  <c r="GC264" i="1"/>
  <c r="DH264" i="1"/>
  <c r="DI264" i="1"/>
  <c r="CE264" i="1"/>
  <c r="CD264" i="1"/>
  <c r="LX264" i="1"/>
  <c r="LW264" i="1"/>
  <c r="MA264" i="1" s="1"/>
  <c r="HL234" i="1"/>
  <c r="HM234" i="1"/>
  <c r="MW38" i="1"/>
  <c r="MP38" i="1"/>
  <c r="MN38" i="1"/>
  <c r="ML38" i="1"/>
  <c r="MF38" i="1"/>
  <c r="MR38" i="1"/>
  <c r="BS330" i="1"/>
  <c r="BR330" i="1"/>
  <c r="AO330" i="1"/>
  <c r="AN330" i="1"/>
  <c r="FW330" i="1"/>
  <c r="FV330" i="1"/>
  <c r="FE330" i="1"/>
  <c r="FD330" i="1"/>
  <c r="MV330" i="1" s="1"/>
  <c r="KS330" i="1"/>
  <c r="KR330" i="1"/>
  <c r="Q330" i="1"/>
  <c r="P330" i="1"/>
  <c r="IE330" i="1"/>
  <c r="ID330" i="1"/>
  <c r="EG330" i="1"/>
  <c r="EF330" i="1"/>
  <c r="CE330" i="1"/>
  <c r="CD330" i="1"/>
  <c r="HY330" i="1"/>
  <c r="HX330" i="1"/>
  <c r="BM330" i="1"/>
  <c r="BL330" i="1"/>
  <c r="AU330" i="1"/>
  <c r="AT330" i="1"/>
  <c r="DO312" i="1"/>
  <c r="DN312" i="1"/>
  <c r="P312" i="1"/>
  <c r="Q312" i="1"/>
  <c r="EA312" i="1"/>
  <c r="DZ312" i="1"/>
  <c r="FK312" i="1"/>
  <c r="FJ312" i="1"/>
  <c r="KS312" i="1"/>
  <c r="KR312" i="1"/>
  <c r="FW312" i="1"/>
  <c r="FV312" i="1"/>
  <c r="MK312" i="1"/>
  <c r="MH312" i="1"/>
  <c r="CW312" i="1"/>
  <c r="CV312" i="1"/>
  <c r="BA312" i="1"/>
  <c r="AZ312" i="1"/>
  <c r="CE312" i="1"/>
  <c r="CD312" i="1"/>
  <c r="AH312" i="1"/>
  <c r="AI312" i="1"/>
  <c r="BY312" i="1"/>
  <c r="BX312" i="1"/>
  <c r="LQ312" i="1"/>
  <c r="LP312" i="1"/>
  <c r="MG257" i="1"/>
  <c r="GU213" i="1"/>
  <c r="GT213" i="1"/>
  <c r="BA208" i="1"/>
  <c r="AZ208" i="1"/>
  <c r="MK208" i="1"/>
  <c r="MH208" i="1"/>
  <c r="CW208" i="1"/>
  <c r="CV208" i="1"/>
  <c r="LD208" i="1"/>
  <c r="LE208" i="1"/>
  <c r="DZ208" i="1"/>
  <c r="EA208" i="1"/>
  <c r="CD208" i="1"/>
  <c r="CE208" i="1"/>
  <c r="GO208" i="1"/>
  <c r="GN208" i="1"/>
  <c r="JH208" i="1"/>
  <c r="JI208" i="1"/>
  <c r="BY208" i="1"/>
  <c r="BX208" i="1"/>
  <c r="DB208" i="1"/>
  <c r="DC208" i="1"/>
  <c r="LP208" i="1"/>
  <c r="LQ208" i="1"/>
  <c r="FV208" i="1"/>
  <c r="FW208" i="1"/>
  <c r="LW208" i="1"/>
  <c r="MA208" i="1" s="1"/>
  <c r="LX208" i="1"/>
  <c r="MR206" i="1"/>
  <c r="MW206" i="1"/>
  <c r="MP206" i="1"/>
  <c r="MN206" i="1"/>
  <c r="MF206" i="1"/>
  <c r="ML206" i="1"/>
  <c r="MT206" i="1"/>
  <c r="MK121" i="1"/>
  <c r="MH121" i="1"/>
  <c r="ML121" i="1"/>
  <c r="MF121" i="1"/>
  <c r="MR121" i="1"/>
  <c r="MW121" i="1"/>
  <c r="MP121" i="1"/>
  <c r="MN121" i="1"/>
  <c r="MJ112" i="1"/>
  <c r="MG112" i="1"/>
  <c r="MK112" i="1"/>
  <c r="MH112" i="1"/>
  <c r="MG179" i="1"/>
  <c r="MT179" i="1"/>
  <c r="LP291" i="1"/>
  <c r="GC303" i="1"/>
  <c r="GB303" i="1"/>
  <c r="MT303" i="1"/>
  <c r="HY303" i="1"/>
  <c r="HX303" i="1"/>
  <c r="KY303" i="1"/>
  <c r="KX303" i="1"/>
  <c r="AI303" i="1"/>
  <c r="AH303" i="1"/>
  <c r="AO303" i="1"/>
  <c r="AN303" i="1"/>
  <c r="GU303" i="1"/>
  <c r="GT303" i="1"/>
  <c r="AC303" i="1"/>
  <c r="AB303" i="1"/>
  <c r="LK303" i="1"/>
  <c r="LJ303" i="1"/>
  <c r="KR303" i="1"/>
  <c r="KS303" i="1"/>
  <c r="DI303" i="1"/>
  <c r="DH303" i="1"/>
  <c r="IP303" i="1"/>
  <c r="IQ303" i="1"/>
  <c r="LW303" i="1"/>
  <c r="MA303" i="1" s="1"/>
  <c r="LX303" i="1"/>
  <c r="MH113" i="1"/>
  <c r="MK113" i="1"/>
  <c r="MI113" i="1"/>
  <c r="KA324" i="1"/>
  <c r="JZ324" i="1"/>
  <c r="GO324" i="1"/>
  <c r="GN324" i="1"/>
  <c r="EA324" i="1"/>
  <c r="DZ324" i="1"/>
  <c r="LK324" i="1"/>
  <c r="LJ324" i="1"/>
  <c r="JI324" i="1"/>
  <c r="JH324" i="1"/>
  <c r="BM324" i="1"/>
  <c r="BL324" i="1"/>
  <c r="MP324" i="1"/>
  <c r="ML324" i="1"/>
  <c r="MF324" i="1"/>
  <c r="MW324" i="1"/>
  <c r="K324" i="1"/>
  <c r="MR324" i="1"/>
  <c r="MN324" i="1"/>
  <c r="J324" i="1"/>
  <c r="IQ324" i="1"/>
  <c r="IP324" i="1"/>
  <c r="ES324" i="1"/>
  <c r="ER324" i="1"/>
  <c r="BG324" i="1"/>
  <c r="MG324" i="1"/>
  <c r="BF324" i="1"/>
  <c r="CK324" i="1"/>
  <c r="CJ324" i="1"/>
  <c r="IE324" i="1"/>
  <c r="ID324" i="1"/>
  <c r="MG277" i="1"/>
  <c r="MT277" i="1"/>
  <c r="EM144" i="1"/>
  <c r="EL144" i="1"/>
  <c r="LE144" i="1"/>
  <c r="LD144" i="1"/>
  <c r="IW144" i="1"/>
  <c r="IV144" i="1"/>
  <c r="LQ144" i="1"/>
  <c r="LP144" i="1"/>
  <c r="BS144" i="1"/>
  <c r="BR144" i="1"/>
  <c r="LK144" i="1"/>
  <c r="LJ144" i="1"/>
  <c r="IE144" i="1"/>
  <c r="ID144" i="1"/>
  <c r="IK144" i="1"/>
  <c r="IJ144" i="1"/>
  <c r="KY144" i="1"/>
  <c r="KX144" i="1"/>
  <c r="FK144" i="1"/>
  <c r="FJ144" i="1"/>
  <c r="DO144" i="1"/>
  <c r="DN144" i="1"/>
  <c r="CQ144" i="1"/>
  <c r="CP144" i="1"/>
  <c r="LE66" i="1"/>
  <c r="LD66" i="1"/>
  <c r="FQ66" i="1"/>
  <c r="FP66" i="1"/>
  <c r="MJ66" i="1"/>
  <c r="AO66" i="1"/>
  <c r="AN66" i="1"/>
  <c r="KS66" i="1"/>
  <c r="KR66" i="1"/>
  <c r="EY66" i="1"/>
  <c r="EX66" i="1"/>
  <c r="DC66" i="1"/>
  <c r="DB66" i="1"/>
  <c r="GH66" i="1"/>
  <c r="GI66" i="1"/>
  <c r="CE66" i="1"/>
  <c r="CD66" i="1"/>
  <c r="BA66" i="1"/>
  <c r="AZ66" i="1"/>
  <c r="LQ66" i="1"/>
  <c r="LP66" i="1"/>
  <c r="JI66" i="1"/>
  <c r="JH66" i="1"/>
  <c r="ER66" i="1"/>
  <c r="ES66" i="1"/>
  <c r="LX66" i="1"/>
  <c r="LW66" i="1"/>
  <c r="MA66" i="1" s="1"/>
  <c r="MI295" i="1"/>
  <c r="MT295" i="1"/>
  <c r="MG295" i="1"/>
  <c r="KA237" i="1"/>
  <c r="JZ237" i="1"/>
  <c r="JI237" i="1"/>
  <c r="JH237" i="1"/>
  <c r="GI237" i="1"/>
  <c r="GH237" i="1"/>
  <c r="BM237" i="1"/>
  <c r="BL237" i="1"/>
  <c r="FK237" i="1"/>
  <c r="FJ237" i="1"/>
  <c r="ES237" i="1"/>
  <c r="ER237" i="1"/>
  <c r="LE237" i="1"/>
  <c r="LD237" i="1"/>
  <c r="KY237" i="1"/>
  <c r="KX237" i="1"/>
  <c r="FW237" i="1"/>
  <c r="FV237" i="1"/>
  <c r="JC237" i="1"/>
  <c r="JB237" i="1"/>
  <c r="MH237" i="1"/>
  <c r="CW237" i="1"/>
  <c r="CV237" i="1"/>
  <c r="MK237" i="1"/>
  <c r="CK237" i="1"/>
  <c r="CJ237" i="1"/>
  <c r="MT130" i="1"/>
  <c r="MI284" i="1"/>
  <c r="MH284" i="1"/>
  <c r="MK284" i="1"/>
  <c r="MG220" i="1"/>
  <c r="MI220" i="1"/>
  <c r="KA84" i="1"/>
  <c r="JZ84" i="1"/>
  <c r="GO84" i="1"/>
  <c r="GN84" i="1"/>
  <c r="AC84" i="1"/>
  <c r="AB84" i="1"/>
  <c r="LQ84" i="1"/>
  <c r="LP84" i="1"/>
  <c r="AO84" i="1"/>
  <c r="AN84" i="1"/>
  <c r="DU84" i="1"/>
  <c r="DT84" i="1"/>
  <c r="BS84" i="1"/>
  <c r="BR84" i="1"/>
  <c r="MP84" i="1"/>
  <c r="ML84" i="1"/>
  <c r="MF84" i="1"/>
  <c r="MW84" i="1"/>
  <c r="MR84" i="1"/>
  <c r="MN84" i="1"/>
  <c r="K84" i="1"/>
  <c r="J84" i="1"/>
  <c r="AI84" i="1"/>
  <c r="AH84" i="1"/>
  <c r="KM84" i="1"/>
  <c r="KL84" i="1"/>
  <c r="W84" i="1"/>
  <c r="V84" i="1"/>
  <c r="IK84" i="1"/>
  <c r="IJ84" i="1"/>
  <c r="LX84" i="1"/>
  <c r="LW84" i="1"/>
  <c r="MA84" i="1" s="1"/>
  <c r="JC297" i="1"/>
  <c r="JB297" i="1"/>
  <c r="IE297" i="1"/>
  <c r="ID297" i="1"/>
  <c r="CE297" i="1"/>
  <c r="CD297" i="1"/>
  <c r="EF297" i="1"/>
  <c r="EG297" i="1"/>
  <c r="ES297" i="1"/>
  <c r="ER297" i="1"/>
  <c r="AZ297" i="1"/>
  <c r="BA297" i="1"/>
  <c r="AO297" i="1"/>
  <c r="AN297" i="1"/>
  <c r="LJ297" i="1"/>
  <c r="LK297" i="1"/>
  <c r="GB297" i="1"/>
  <c r="MT297" i="1"/>
  <c r="GC297" i="1"/>
  <c r="DC297" i="1"/>
  <c r="DB297" i="1"/>
  <c r="W297" i="1"/>
  <c r="V297" i="1"/>
  <c r="IQ297" i="1"/>
  <c r="IP297" i="1"/>
  <c r="MG171" i="1"/>
  <c r="JC108" i="1"/>
  <c r="JB108" i="1"/>
  <c r="CE108" i="1"/>
  <c r="CD108" i="1"/>
  <c r="MR108" i="1"/>
  <c r="MS108" i="1" s="1"/>
  <c r="MN108" i="1"/>
  <c r="MO108" i="1" s="1"/>
  <c r="K108" i="1"/>
  <c r="J108" i="1"/>
  <c r="MP108" i="1"/>
  <c r="MQ108" i="1" s="1"/>
  <c r="ML108" i="1"/>
  <c r="MM108" i="1" s="1"/>
  <c r="MF108" i="1"/>
  <c r="MW108" i="1"/>
  <c r="MX108" i="1" s="1"/>
  <c r="FW108" i="1"/>
  <c r="FV108" i="1"/>
  <c r="KM108" i="1"/>
  <c r="KL108" i="1"/>
  <c r="GU108" i="1"/>
  <c r="GT108" i="1"/>
  <c r="FE108" i="1"/>
  <c r="FD108" i="1"/>
  <c r="MV108" i="1" s="1"/>
  <c r="Q108" i="1"/>
  <c r="P108" i="1"/>
  <c r="W108" i="1"/>
  <c r="V108" i="1"/>
  <c r="DO108" i="1"/>
  <c r="DN108" i="1"/>
  <c r="BS108" i="1"/>
  <c r="BR108" i="1"/>
  <c r="AU108" i="1"/>
  <c r="AT108" i="1"/>
  <c r="DO327" i="1"/>
  <c r="DN327" i="1"/>
  <c r="KX327" i="1"/>
  <c r="KY327" i="1"/>
  <c r="CE327" i="1"/>
  <c r="CD327" i="1"/>
  <c r="GB327" i="1"/>
  <c r="MT327" i="1"/>
  <c r="GC327" i="1"/>
  <c r="HX327" i="1"/>
  <c r="HY327" i="1"/>
  <c r="W327" i="1"/>
  <c r="V327" i="1"/>
  <c r="GT327" i="1"/>
  <c r="GU327" i="1"/>
  <c r="DC327" i="1"/>
  <c r="DB327" i="1"/>
  <c r="AI327" i="1"/>
  <c r="AH327" i="1"/>
  <c r="FK327" i="1"/>
  <c r="FJ327" i="1"/>
  <c r="IV327" i="1"/>
  <c r="IW327" i="1"/>
  <c r="ES327" i="1"/>
  <c r="ER327" i="1"/>
  <c r="JC279" i="1"/>
  <c r="JB279" i="1"/>
  <c r="KS279" i="1"/>
  <c r="KR279" i="1"/>
  <c r="IQ279" i="1"/>
  <c r="IP279" i="1"/>
  <c r="GB279" i="1"/>
  <c r="MT279" i="1"/>
  <c r="GC279" i="1"/>
  <c r="MG279" i="1"/>
  <c r="BG279" i="1"/>
  <c r="BF279" i="1"/>
  <c r="MI279" i="1"/>
  <c r="JO279" i="1"/>
  <c r="JN279" i="1"/>
  <c r="KX279" i="1"/>
  <c r="KY279" i="1"/>
  <c r="FE279" i="1"/>
  <c r="FD279" i="1"/>
  <c r="MV279" i="1" s="1"/>
  <c r="FW279" i="1"/>
  <c r="FV279" i="1"/>
  <c r="FP279" i="1"/>
  <c r="MJ279" i="1"/>
  <c r="FQ279" i="1"/>
  <c r="JH279" i="1"/>
  <c r="JI279" i="1"/>
  <c r="EA279" i="1"/>
  <c r="DZ279" i="1"/>
  <c r="HL249" i="1"/>
  <c r="JC187" i="1"/>
  <c r="JB187" i="1"/>
  <c r="V187" i="1"/>
  <c r="W187" i="1"/>
  <c r="DC187" i="1"/>
  <c r="DB187" i="1"/>
  <c r="AC187" i="1"/>
  <c r="AB187" i="1"/>
  <c r="BM187" i="1"/>
  <c r="BL187" i="1"/>
  <c r="BA187" i="1"/>
  <c r="AZ187" i="1"/>
  <c r="LK187" i="1"/>
  <c r="LJ187" i="1"/>
  <c r="FE187" i="1"/>
  <c r="FD187" i="1"/>
  <c r="MV187" i="1" s="1"/>
  <c r="FK187" i="1"/>
  <c r="FJ187" i="1"/>
  <c r="ES187" i="1"/>
  <c r="ER187" i="1"/>
  <c r="JI187" i="1"/>
  <c r="JH187" i="1"/>
  <c r="LE187" i="1"/>
  <c r="LD187" i="1"/>
  <c r="MJ41" i="1"/>
  <c r="MI41" i="1"/>
  <c r="GO75" i="1"/>
  <c r="GN75" i="1"/>
  <c r="IW75" i="1"/>
  <c r="IV75" i="1"/>
  <c r="EA75" i="1"/>
  <c r="DZ75" i="1"/>
  <c r="IQ75" i="1"/>
  <c r="IP75" i="1"/>
  <c r="DU75" i="1"/>
  <c r="DT75" i="1"/>
  <c r="KM75" i="1"/>
  <c r="KL75" i="1"/>
  <c r="MH75" i="1"/>
  <c r="CW75" i="1"/>
  <c r="MK75" i="1"/>
  <c r="CV75" i="1"/>
  <c r="MT75" i="1"/>
  <c r="GC75" i="1"/>
  <c r="GB75" i="1"/>
  <c r="LQ75" i="1"/>
  <c r="LP75" i="1"/>
  <c r="GI75" i="1"/>
  <c r="GH75" i="1"/>
  <c r="HY75" i="1"/>
  <c r="HX75" i="1"/>
  <c r="KY75" i="1"/>
  <c r="KX75" i="1"/>
  <c r="MJ195" i="1"/>
  <c r="ML37" i="1"/>
  <c r="MW37" i="1"/>
  <c r="MG32" i="1"/>
  <c r="JU310" i="1"/>
  <c r="JT310" i="1"/>
  <c r="MW65" i="1"/>
  <c r="JZ184" i="1"/>
  <c r="KA184" i="1"/>
  <c r="DT184" i="1"/>
  <c r="DU184" i="1"/>
  <c r="MI184" i="1"/>
  <c r="JN184" i="1"/>
  <c r="JO184" i="1"/>
  <c r="IW184" i="1"/>
  <c r="IV184" i="1"/>
  <c r="KL184" i="1"/>
  <c r="KM184" i="1"/>
  <c r="BS184" i="1"/>
  <c r="BR184" i="1"/>
  <c r="CQ184" i="1"/>
  <c r="CP184" i="1"/>
  <c r="ES184" i="1"/>
  <c r="ER184" i="1"/>
  <c r="AZ184" i="1"/>
  <c r="BA184" i="1"/>
  <c r="AI184" i="1"/>
  <c r="AH184" i="1"/>
  <c r="EL184" i="1"/>
  <c r="EM184" i="1"/>
  <c r="IP184" i="1"/>
  <c r="IQ184" i="1"/>
  <c r="MW34" i="1"/>
  <c r="MP34" i="1"/>
  <c r="MN34" i="1"/>
  <c r="ML34" i="1"/>
  <c r="MF34" i="1"/>
  <c r="MR34" i="1"/>
  <c r="MT34" i="1"/>
  <c r="KA314" i="1"/>
  <c r="JZ314" i="1"/>
  <c r="MI315" i="1"/>
  <c r="KA282" i="1"/>
  <c r="JZ282" i="1"/>
  <c r="HY282" i="1"/>
  <c r="HX282" i="1"/>
  <c r="AO282" i="1"/>
  <c r="AN282" i="1"/>
  <c r="LK282" i="1"/>
  <c r="LJ282" i="1"/>
  <c r="Q282" i="1"/>
  <c r="P282" i="1"/>
  <c r="KM282" i="1"/>
  <c r="KL282" i="1"/>
  <c r="CQ282" i="1"/>
  <c r="CP282" i="1"/>
  <c r="DU282" i="1"/>
  <c r="DT282" i="1"/>
  <c r="BM282" i="1"/>
  <c r="BL282" i="1"/>
  <c r="GO282" i="1"/>
  <c r="GN282" i="1"/>
  <c r="BY282" i="1"/>
  <c r="BX282" i="1"/>
  <c r="LX282" i="1"/>
  <c r="LW282" i="1"/>
  <c r="MA282" i="1" s="1"/>
  <c r="JB222" i="1"/>
  <c r="JC222" i="1"/>
  <c r="IK222" i="1"/>
  <c r="IJ222" i="1"/>
  <c r="W222" i="1"/>
  <c r="V222" i="1"/>
  <c r="AO222" i="1"/>
  <c r="AN222" i="1"/>
  <c r="KY222" i="1"/>
  <c r="KX222" i="1"/>
  <c r="KM222" i="1"/>
  <c r="KL222" i="1"/>
  <c r="BX222" i="1"/>
  <c r="BY222" i="1"/>
  <c r="GO222" i="1"/>
  <c r="GN222" i="1"/>
  <c r="FV222" i="1"/>
  <c r="FW222" i="1"/>
  <c r="GU222" i="1"/>
  <c r="GT222" i="1"/>
  <c r="DC222" i="1"/>
  <c r="DB222" i="1"/>
  <c r="AZ222" i="1"/>
  <c r="BA222" i="1"/>
  <c r="MI182" i="1"/>
  <c r="MG182" i="1"/>
  <c r="MK158" i="1"/>
  <c r="MH158" i="1"/>
  <c r="MI158" i="1"/>
  <c r="MT158" i="1"/>
  <c r="MJ332" i="1"/>
  <c r="MT332" i="1"/>
  <c r="MI127" i="1"/>
  <c r="MK127" i="1"/>
  <c r="MH127" i="1"/>
  <c r="MJ127" i="1"/>
  <c r="MT127" i="1"/>
  <c r="MJ74" i="1"/>
  <c r="MG74" i="1"/>
  <c r="MK74" i="1"/>
  <c r="MH74" i="1"/>
  <c r="MI74" i="1"/>
  <c r="MJ148" i="1"/>
  <c r="MI183" i="1"/>
  <c r="MJ155" i="1"/>
  <c r="FQ155" i="1"/>
  <c r="FP155" i="1"/>
  <c r="W155" i="1"/>
  <c r="V155" i="1"/>
  <c r="CD155" i="1"/>
  <c r="CE155" i="1"/>
  <c r="BR155" i="1"/>
  <c r="BS155" i="1"/>
  <c r="IK155" i="1"/>
  <c r="IJ155" i="1"/>
  <c r="JO155" i="1"/>
  <c r="MI155" i="1"/>
  <c r="JN155" i="1"/>
  <c r="LQ155" i="1"/>
  <c r="LP155" i="1"/>
  <c r="BM155" i="1"/>
  <c r="BL155" i="1"/>
  <c r="AC155" i="1"/>
  <c r="AB155" i="1"/>
  <c r="LE155" i="1"/>
  <c r="LD155" i="1"/>
  <c r="LW155" i="1"/>
  <c r="MA155" i="1" s="1"/>
  <c r="LX155" i="1"/>
  <c r="MH259" i="1"/>
  <c r="MK259" i="1"/>
  <c r="MT259" i="1"/>
  <c r="MG310" i="1"/>
  <c r="MI310" i="1"/>
  <c r="MJ310" i="1"/>
  <c r="JB261" i="1"/>
  <c r="MK266" i="1"/>
  <c r="MH266" i="1"/>
  <c r="HR61" i="1"/>
  <c r="HS61" i="1"/>
  <c r="GC58" i="1"/>
  <c r="BF58" i="1"/>
  <c r="MK33" i="1"/>
  <c r="MH33" i="1"/>
  <c r="MT33" i="1"/>
  <c r="MT151" i="1"/>
  <c r="MJ154" i="1"/>
  <c r="MW154" i="1"/>
  <c r="MP154" i="1"/>
  <c r="MN154" i="1"/>
  <c r="ML154" i="1"/>
  <c r="MF154" i="1"/>
  <c r="MR154" i="1"/>
  <c r="MG154" i="1"/>
  <c r="GO87" i="1"/>
  <c r="GN87" i="1"/>
  <c r="JC87" i="1"/>
  <c r="JB87" i="1"/>
  <c r="DU87" i="1"/>
  <c r="DT87" i="1"/>
  <c r="JI87" i="1"/>
  <c r="JH87" i="1"/>
  <c r="HY87" i="1"/>
  <c r="HX87" i="1"/>
  <c r="AC87" i="1"/>
  <c r="AB87" i="1"/>
  <c r="IK87" i="1"/>
  <c r="IJ87" i="1"/>
  <c r="IW87" i="1"/>
  <c r="IV87" i="1"/>
  <c r="FE87" i="1"/>
  <c r="FD87" i="1"/>
  <c r="MV87" i="1" s="1"/>
  <c r="CK87" i="1"/>
  <c r="CJ87" i="1"/>
  <c r="KM87" i="1"/>
  <c r="KL87" i="1"/>
  <c r="W87" i="1"/>
  <c r="V87" i="1"/>
  <c r="LX87" i="1"/>
  <c r="LW87" i="1"/>
  <c r="MA87" i="1" s="1"/>
  <c r="MH49" i="1"/>
  <c r="MK49" i="1"/>
  <c r="MI83" i="1"/>
  <c r="MT83" i="1"/>
  <c r="MJ305" i="1"/>
  <c r="MK305" i="1"/>
  <c r="MH305" i="1"/>
  <c r="JZ252" i="1"/>
  <c r="KA252" i="1"/>
  <c r="CD252" i="1"/>
  <c r="CE252" i="1"/>
  <c r="IJ252" i="1"/>
  <c r="IK252" i="1"/>
  <c r="FD252" i="1"/>
  <c r="MV252" i="1" s="1"/>
  <c r="FE252" i="1"/>
  <c r="AC252" i="1"/>
  <c r="AB252" i="1"/>
  <c r="JH252" i="1"/>
  <c r="JI252" i="1"/>
  <c r="MI252" i="1"/>
  <c r="JN252" i="1"/>
  <c r="JO252" i="1"/>
  <c r="DZ252" i="1"/>
  <c r="EA252" i="1"/>
  <c r="Q252" i="1"/>
  <c r="P252" i="1"/>
  <c r="GB252" i="1"/>
  <c r="GC252" i="1"/>
  <c r="MT252" i="1"/>
  <c r="EX252" i="1"/>
  <c r="EY252" i="1"/>
  <c r="FV252" i="1"/>
  <c r="FW252" i="1"/>
  <c r="LW252" i="1"/>
  <c r="MA252" i="1" s="1"/>
  <c r="LX252" i="1"/>
  <c r="GU192" i="1"/>
  <c r="GT192" i="1"/>
  <c r="MT286" i="1"/>
  <c r="MI286" i="1"/>
  <c r="ML286" i="1"/>
  <c r="MF286" i="1"/>
  <c r="MR286" i="1"/>
  <c r="MW286" i="1"/>
  <c r="MP286" i="1"/>
  <c r="MN286" i="1"/>
  <c r="MI153" i="1"/>
  <c r="MT153" i="1"/>
  <c r="GT153" i="1"/>
  <c r="GU153" i="1"/>
  <c r="MJ133" i="1"/>
  <c r="MI133" i="1"/>
  <c r="FQ61" i="1"/>
  <c r="FP61" i="1"/>
  <c r="MJ61" i="1"/>
  <c r="FK61" i="1"/>
  <c r="FJ61" i="1"/>
  <c r="MT61" i="1"/>
  <c r="GC61" i="1"/>
  <c r="GB61" i="1"/>
  <c r="BF61" i="1"/>
  <c r="BG61" i="1"/>
  <c r="MG61" i="1"/>
  <c r="IP61" i="1"/>
  <c r="IQ61" i="1"/>
  <c r="BA61" i="1"/>
  <c r="AZ61" i="1"/>
  <c r="DZ61" i="1"/>
  <c r="EA61" i="1"/>
  <c r="DU61" i="1"/>
  <c r="DT61" i="1"/>
  <c r="CW61" i="1"/>
  <c r="MK61" i="1"/>
  <c r="CV61" i="1"/>
  <c r="MH61" i="1"/>
  <c r="MI61" i="1"/>
  <c r="JN61" i="1"/>
  <c r="JO61" i="1"/>
  <c r="DI61" i="1"/>
  <c r="DH61" i="1"/>
  <c r="LJ61" i="1"/>
  <c r="LK61" i="1"/>
  <c r="KA333" i="1"/>
  <c r="JZ333" i="1"/>
  <c r="EG333" i="1"/>
  <c r="EF333" i="1"/>
  <c r="JI333" i="1"/>
  <c r="JH333" i="1"/>
  <c r="KM333" i="1"/>
  <c r="KL333" i="1"/>
  <c r="BM333" i="1"/>
  <c r="BL333" i="1"/>
  <c r="FW333" i="1"/>
  <c r="FV333" i="1"/>
  <c r="IW333" i="1"/>
  <c r="IV333" i="1"/>
  <c r="KS333" i="1"/>
  <c r="KR333" i="1"/>
  <c r="V333" i="1"/>
  <c r="W333" i="1"/>
  <c r="GO333" i="1"/>
  <c r="GN333" i="1"/>
  <c r="BY333" i="1"/>
  <c r="BX333" i="1"/>
  <c r="EA333" i="1"/>
  <c r="DZ333" i="1"/>
  <c r="DB228" i="1"/>
  <c r="DC228" i="1"/>
  <c r="IK228" i="1"/>
  <c r="IJ228" i="1"/>
  <c r="W228" i="1"/>
  <c r="V228" i="1"/>
  <c r="LP228" i="1"/>
  <c r="LQ228" i="1"/>
  <c r="BY228" i="1"/>
  <c r="BX228" i="1"/>
  <c r="DI228" i="1"/>
  <c r="DH228" i="1"/>
  <c r="KY228" i="1"/>
  <c r="KX228" i="1"/>
  <c r="FJ228" i="1"/>
  <c r="FK228" i="1"/>
  <c r="MJ228" i="1"/>
  <c r="FQ228" i="1"/>
  <c r="FP228" i="1"/>
  <c r="GH228" i="1"/>
  <c r="GI228" i="1"/>
  <c r="MK228" i="1"/>
  <c r="MH228" i="1"/>
  <c r="CW228" i="1"/>
  <c r="CV228" i="1"/>
  <c r="GU228" i="1"/>
  <c r="GT228" i="1"/>
  <c r="JB196" i="1"/>
  <c r="JC196" i="1"/>
  <c r="FW196" i="1"/>
  <c r="FV196" i="1"/>
  <c r="BX196" i="1"/>
  <c r="BY196" i="1"/>
  <c r="EL196" i="1"/>
  <c r="EM196" i="1"/>
  <c r="BS196" i="1"/>
  <c r="BR196" i="1"/>
  <c r="CV196" i="1"/>
  <c r="MK196" i="1"/>
  <c r="CW196" i="1"/>
  <c r="MH196" i="1"/>
  <c r="KS196" i="1"/>
  <c r="KR196" i="1"/>
  <c r="FE196" i="1"/>
  <c r="FD196" i="1"/>
  <c r="MV196" i="1" s="1"/>
  <c r="EF196" i="1"/>
  <c r="EG196" i="1"/>
  <c r="KX196" i="1"/>
  <c r="KY196" i="1"/>
  <c r="LQ196" i="1"/>
  <c r="LP196" i="1"/>
  <c r="AO196" i="1"/>
  <c r="AN196" i="1"/>
  <c r="KA163" i="1"/>
  <c r="JZ163" i="1"/>
  <c r="GO163" i="1"/>
  <c r="GN163" i="1"/>
  <c r="EY163" i="1"/>
  <c r="EX163" i="1"/>
  <c r="BG163" i="1"/>
  <c r="MG163" i="1"/>
  <c r="BF163" i="1"/>
  <c r="KS163" i="1"/>
  <c r="KR163" i="1"/>
  <c r="JI163" i="1"/>
  <c r="JH163" i="1"/>
  <c r="KY163" i="1"/>
  <c r="KX163" i="1"/>
  <c r="MH163" i="1"/>
  <c r="CW163" i="1"/>
  <c r="CV163" i="1"/>
  <c r="MK163" i="1"/>
  <c r="DC163" i="1"/>
  <c r="DB163" i="1"/>
  <c r="DI163" i="1"/>
  <c r="DH163" i="1"/>
  <c r="IQ163" i="1"/>
  <c r="IP163" i="1"/>
  <c r="EA163" i="1"/>
  <c r="DZ163" i="1"/>
  <c r="AU163" i="1"/>
  <c r="AT163" i="1"/>
  <c r="EM99" i="1"/>
  <c r="EL99" i="1"/>
  <c r="AC99" i="1"/>
  <c r="AB99" i="1"/>
  <c r="HY99" i="1"/>
  <c r="HX99" i="1"/>
  <c r="KM99" i="1"/>
  <c r="KL99" i="1"/>
  <c r="EG99" i="1"/>
  <c r="EF99" i="1"/>
  <c r="ES99" i="1"/>
  <c r="ER99" i="1"/>
  <c r="BM99" i="1"/>
  <c r="BL99" i="1"/>
  <c r="FW99" i="1"/>
  <c r="FV99" i="1"/>
  <c r="CK99" i="1"/>
  <c r="CJ99" i="1"/>
  <c r="FE99" i="1"/>
  <c r="FD99" i="1"/>
  <c r="MV99" i="1" s="1"/>
  <c r="FK99" i="1"/>
  <c r="FJ99" i="1"/>
  <c r="LX99" i="1"/>
  <c r="LW99" i="1"/>
  <c r="MA99" i="1" s="1"/>
  <c r="MG115" i="1"/>
  <c r="MJ115" i="1"/>
  <c r="EM27" i="1"/>
  <c r="EL27" i="1"/>
  <c r="JB27" i="1"/>
  <c r="JC27" i="1"/>
  <c r="W27" i="1"/>
  <c r="V27" i="1"/>
  <c r="DI27" i="1"/>
  <c r="DH27" i="1"/>
  <c r="Q27" i="1"/>
  <c r="P27" i="1"/>
  <c r="MT27" i="1"/>
  <c r="GC27" i="1"/>
  <c r="GB27" i="1"/>
  <c r="MK27" i="1"/>
  <c r="MH27" i="1"/>
  <c r="BL27" i="1"/>
  <c r="BM27" i="1"/>
  <c r="HY27" i="1"/>
  <c r="HX27" i="1"/>
  <c r="LJ27" i="1"/>
  <c r="LK27" i="1"/>
  <c r="GU27" i="1"/>
  <c r="GT27" i="1"/>
  <c r="JI27" i="1"/>
  <c r="JH27" i="1"/>
  <c r="MG48" i="1"/>
  <c r="MJ48" i="1"/>
  <c r="MK48" i="1"/>
  <c r="MH48" i="1"/>
  <c r="IE81" i="1"/>
  <c r="ID81" i="1"/>
  <c r="EA81" i="1"/>
  <c r="DZ81" i="1"/>
  <c r="GI81" i="1"/>
  <c r="GH81" i="1"/>
  <c r="GO81" i="1"/>
  <c r="GN81" i="1"/>
  <c r="Q81" i="1"/>
  <c r="P81" i="1"/>
  <c r="JO81" i="1"/>
  <c r="MI81" i="1"/>
  <c r="JN81" i="1"/>
  <c r="EG81" i="1"/>
  <c r="EF81" i="1"/>
  <c r="BG81" i="1"/>
  <c r="MG81" i="1"/>
  <c r="BF81" i="1"/>
  <c r="MH81" i="1"/>
  <c r="CW81" i="1"/>
  <c r="MK81" i="1"/>
  <c r="CV81" i="1"/>
  <c r="LQ81" i="1"/>
  <c r="LP81" i="1"/>
  <c r="AO81" i="1"/>
  <c r="AN81" i="1"/>
  <c r="AU81" i="1"/>
  <c r="AT81" i="1"/>
  <c r="MG51" i="1"/>
  <c r="MI51" i="1"/>
  <c r="MT51" i="1"/>
  <c r="MJ173" i="1"/>
  <c r="MI173" i="1"/>
  <c r="MG173" i="1"/>
  <c r="MK201" i="1"/>
  <c r="MH201" i="1"/>
  <c r="MI230" i="1"/>
  <c r="MK230" i="1"/>
  <c r="MH230" i="1"/>
  <c r="MT263" i="1"/>
  <c r="MG263" i="1"/>
  <c r="HR123" i="1"/>
  <c r="KG172" i="1"/>
  <c r="GT132" i="1"/>
  <c r="JO132" i="1"/>
  <c r="MN132" i="1"/>
  <c r="KR132" i="1"/>
  <c r="GN132" i="1"/>
  <c r="GN138" i="1"/>
  <c r="AO211" i="1"/>
  <c r="GH211" i="1"/>
  <c r="DT169" i="1"/>
  <c r="DZ169" i="1"/>
  <c r="FV169" i="1"/>
  <c r="IP169" i="1"/>
  <c r="AT217" i="1"/>
  <c r="DH217" i="1"/>
  <c r="BG314" i="1"/>
  <c r="KL314" i="1"/>
  <c r="DT314" i="1"/>
  <c r="BR314" i="1"/>
  <c r="MR102" i="1"/>
  <c r="HX317" i="1"/>
  <c r="HY317" i="1"/>
  <c r="Q317" i="1"/>
  <c r="P317" i="1"/>
  <c r="FK317" i="1"/>
  <c r="FJ317" i="1"/>
  <c r="CE317" i="1"/>
  <c r="CD317" i="1"/>
  <c r="GI317" i="1"/>
  <c r="GH317" i="1"/>
  <c r="LP317" i="1"/>
  <c r="LQ317" i="1"/>
  <c r="AO317" i="1"/>
  <c r="AN317" i="1"/>
  <c r="GN317" i="1"/>
  <c r="GO317" i="1"/>
  <c r="JH317" i="1"/>
  <c r="JI317" i="1"/>
  <c r="DH317" i="1"/>
  <c r="DI317" i="1"/>
  <c r="KR317" i="1"/>
  <c r="KS317" i="1"/>
  <c r="KL317" i="1"/>
  <c r="KM317" i="1"/>
  <c r="MJ89" i="1"/>
  <c r="MI89" i="1"/>
  <c r="MR329" i="1"/>
  <c r="MW329" i="1"/>
  <c r="MP329" i="1"/>
  <c r="MN329" i="1"/>
  <c r="ML329" i="1"/>
  <c r="MF329" i="1"/>
  <c r="BA300" i="1"/>
  <c r="AZ300" i="1"/>
  <c r="FK300" i="1"/>
  <c r="FJ300" i="1"/>
  <c r="ES300" i="1"/>
  <c r="ER300" i="1"/>
  <c r="EM300" i="1"/>
  <c r="EL300" i="1"/>
  <c r="DC300" i="1"/>
  <c r="DB300" i="1"/>
  <c r="JO300" i="1"/>
  <c r="JN300" i="1"/>
  <c r="MI300" i="1"/>
  <c r="MT300" i="1"/>
  <c r="GC300" i="1"/>
  <c r="GB300" i="1"/>
  <c r="V300" i="1"/>
  <c r="W300" i="1"/>
  <c r="FE300" i="1"/>
  <c r="FD300" i="1"/>
  <c r="MV300" i="1" s="1"/>
  <c r="DU300" i="1"/>
  <c r="DT300" i="1"/>
  <c r="GU300" i="1"/>
  <c r="GT300" i="1"/>
  <c r="LX300" i="1"/>
  <c r="LW300" i="1"/>
  <c r="MA300" i="1" s="1"/>
  <c r="MJ242" i="1"/>
  <c r="DO202" i="1"/>
  <c r="DN202" i="1"/>
  <c r="AI202" i="1"/>
  <c r="AH202" i="1"/>
  <c r="FK202" i="1"/>
  <c r="FJ202" i="1"/>
  <c r="KY202" i="1"/>
  <c r="KX202" i="1"/>
  <c r="AZ202" i="1"/>
  <c r="BA202" i="1"/>
  <c r="KR202" i="1"/>
  <c r="KS202" i="1"/>
  <c r="EA202" i="1"/>
  <c r="DZ202" i="1"/>
  <c r="GH202" i="1"/>
  <c r="GI202" i="1"/>
  <c r="MK202" i="1"/>
  <c r="CV202" i="1"/>
  <c r="MH202" i="1"/>
  <c r="CW202" i="1"/>
  <c r="BS202" i="1"/>
  <c r="BR202" i="1"/>
  <c r="CQ202" i="1"/>
  <c r="CP202" i="1"/>
  <c r="AC202" i="1"/>
  <c r="AB202" i="1"/>
  <c r="BS199" i="1"/>
  <c r="BR199" i="1"/>
  <c r="DO199" i="1"/>
  <c r="DN199" i="1"/>
  <c r="BG199" i="1"/>
  <c r="MG199" i="1"/>
  <c r="BF199" i="1"/>
  <c r="GO199" i="1"/>
  <c r="GN199" i="1"/>
  <c r="V199" i="1"/>
  <c r="W199" i="1"/>
  <c r="IW199" i="1"/>
  <c r="IV199" i="1"/>
  <c r="AH199" i="1"/>
  <c r="AI199" i="1"/>
  <c r="IK199" i="1"/>
  <c r="IJ199" i="1"/>
  <c r="LQ199" i="1"/>
  <c r="LP199" i="1"/>
  <c r="FW199" i="1"/>
  <c r="FV199" i="1"/>
  <c r="DU199" i="1"/>
  <c r="DT199" i="1"/>
  <c r="LX199" i="1"/>
  <c r="LW199" i="1"/>
  <c r="MA199" i="1" s="1"/>
  <c r="LE69" i="1"/>
  <c r="LD69" i="1"/>
  <c r="HY69" i="1"/>
  <c r="HX69" i="1"/>
  <c r="CW69" i="1"/>
  <c r="MK69" i="1"/>
  <c r="CV69" i="1"/>
  <c r="MH69" i="1"/>
  <c r="IK69" i="1"/>
  <c r="IJ69" i="1"/>
  <c r="CK69" i="1"/>
  <c r="CJ69" i="1"/>
  <c r="AC69" i="1"/>
  <c r="AB69" i="1"/>
  <c r="DN69" i="1"/>
  <c r="DO69" i="1"/>
  <c r="KS69" i="1"/>
  <c r="KR69" i="1"/>
  <c r="LQ69" i="1"/>
  <c r="LP69" i="1"/>
  <c r="MP69" i="1"/>
  <c r="ML69" i="1"/>
  <c r="MF69" i="1"/>
  <c r="MW69" i="1"/>
  <c r="MR69" i="1"/>
  <c r="MN69" i="1"/>
  <c r="K69" i="1"/>
  <c r="J69" i="1"/>
  <c r="GH69" i="1"/>
  <c r="GI69" i="1"/>
  <c r="AT69" i="1"/>
  <c r="AU69" i="1"/>
  <c r="MG98" i="1"/>
  <c r="MR186" i="1"/>
  <c r="MW186" i="1"/>
  <c r="MP186" i="1"/>
  <c r="MN186" i="1"/>
  <c r="MF186" i="1"/>
  <c r="ML186" i="1"/>
  <c r="MJ287" i="1"/>
  <c r="KA234" i="1"/>
  <c r="JZ234" i="1"/>
  <c r="AO234" i="1"/>
  <c r="AN234" i="1"/>
  <c r="JN234" i="1"/>
  <c r="MI234" i="1"/>
  <c r="JO234" i="1"/>
  <c r="IP234" i="1"/>
  <c r="IQ234" i="1"/>
  <c r="CD234" i="1"/>
  <c r="CE234" i="1"/>
  <c r="FV234" i="1"/>
  <c r="FW234" i="1"/>
  <c r="MJ234" i="1"/>
  <c r="FQ234" i="1"/>
  <c r="FP234" i="1"/>
  <c r="DB234" i="1"/>
  <c r="DC234" i="1"/>
  <c r="LP234" i="1"/>
  <c r="LQ234" i="1"/>
  <c r="BF234" i="1"/>
  <c r="MG234" i="1"/>
  <c r="BG234" i="1"/>
  <c r="LK234" i="1"/>
  <c r="LJ234" i="1"/>
  <c r="FD234" i="1"/>
  <c r="MV234" i="1" s="1"/>
  <c r="FE234" i="1"/>
  <c r="AT234" i="1"/>
  <c r="AU234" i="1"/>
  <c r="MJ207" i="1"/>
  <c r="MI218" i="1"/>
  <c r="MG218" i="1"/>
  <c r="MI76" i="1"/>
  <c r="MH76" i="1"/>
  <c r="MK76" i="1"/>
  <c r="MG76" i="1"/>
  <c r="MT79" i="1"/>
  <c r="MJ91" i="1"/>
  <c r="ML94" i="1"/>
  <c r="MF94" i="1"/>
  <c r="MR94" i="1"/>
  <c r="MW94" i="1"/>
  <c r="MP94" i="1"/>
  <c r="MN94" i="1"/>
  <c r="MH251" i="1"/>
  <c r="MK251" i="1"/>
  <c r="MJ251" i="1"/>
  <c r="MK275" i="1"/>
  <c r="MH275" i="1"/>
  <c r="JN35" i="1"/>
  <c r="CW35" i="1"/>
  <c r="K35" i="1"/>
  <c r="K291" i="1"/>
  <c r="JB291" i="1"/>
  <c r="HL123" i="1"/>
  <c r="FK24" i="1"/>
  <c r="FJ24" i="1"/>
  <c r="ES24" i="1"/>
  <c r="ER24" i="1"/>
  <c r="IQ24" i="1"/>
  <c r="IP24" i="1"/>
  <c r="BL24" i="1"/>
  <c r="BM24" i="1"/>
  <c r="EA24" i="1"/>
  <c r="DZ24" i="1"/>
  <c r="DH24" i="1"/>
  <c r="DI24" i="1"/>
  <c r="KM24" i="1"/>
  <c r="KL24" i="1"/>
  <c r="JH24" i="1"/>
  <c r="JI24" i="1"/>
  <c r="BX24" i="1"/>
  <c r="BY24" i="1"/>
  <c r="LK24" i="1"/>
  <c r="LJ24" i="1"/>
  <c r="GI24" i="1"/>
  <c r="GH24" i="1"/>
  <c r="P24" i="1"/>
  <c r="Q24" i="1"/>
  <c r="HL240" i="1"/>
  <c r="HL175" i="1"/>
  <c r="HM336" i="1"/>
  <c r="EM249" i="1"/>
  <c r="EL249" i="1"/>
  <c r="MH249" i="1"/>
  <c r="CW249" i="1"/>
  <c r="CV249" i="1"/>
  <c r="MK249" i="1"/>
  <c r="JI249" i="1"/>
  <c r="JH249" i="1"/>
  <c r="CE249" i="1"/>
  <c r="CD249" i="1"/>
  <c r="CQ249" i="1"/>
  <c r="CP249" i="1"/>
  <c r="ES249" i="1"/>
  <c r="ER249" i="1"/>
  <c r="MG249" i="1"/>
  <c r="BG249" i="1"/>
  <c r="BF249" i="1"/>
  <c r="BA249" i="1"/>
  <c r="AZ249" i="1"/>
  <c r="CK249" i="1"/>
  <c r="CJ249" i="1"/>
  <c r="MI249" i="1"/>
  <c r="JO249" i="1"/>
  <c r="JN249" i="1"/>
  <c r="EY249" i="1"/>
  <c r="EX249" i="1"/>
  <c r="P249" i="1"/>
  <c r="Q249" i="1"/>
  <c r="MK200" i="1"/>
  <c r="MH200" i="1"/>
  <c r="MJ70" i="1"/>
  <c r="MI70" i="1"/>
  <c r="MT70" i="1"/>
  <c r="MH70" i="1"/>
  <c r="MK70" i="1"/>
  <c r="MI44" i="1"/>
  <c r="MK308" i="1"/>
  <c r="MH308" i="1"/>
  <c r="MG308" i="1"/>
  <c r="ML63" i="1"/>
  <c r="MW63" i="1"/>
  <c r="MN119" i="1"/>
  <c r="MR212" i="1"/>
  <c r="MK340" i="1"/>
  <c r="MH340" i="1"/>
  <c r="MK254" i="1"/>
  <c r="MH254" i="1"/>
  <c r="MI131" i="1"/>
  <c r="MT131" i="1"/>
  <c r="MR162" i="1"/>
  <c r="MN162" i="1"/>
  <c r="MP162" i="1"/>
  <c r="MW162" i="1"/>
  <c r="ML162" i="1"/>
  <c r="MF162" i="1"/>
  <c r="MT162" i="1"/>
  <c r="JB135" i="1"/>
  <c r="JC135" i="1"/>
  <c r="FV135" i="1"/>
  <c r="FW135" i="1"/>
  <c r="BL135" i="1"/>
  <c r="BM135" i="1"/>
  <c r="CJ135" i="1"/>
  <c r="CK135" i="1"/>
  <c r="EA135" i="1"/>
  <c r="DZ135" i="1"/>
  <c r="AC135" i="1"/>
  <c r="AB135" i="1"/>
  <c r="BS135" i="1"/>
  <c r="BR135" i="1"/>
  <c r="EX135" i="1"/>
  <c r="EY135" i="1"/>
  <c r="GH135" i="1"/>
  <c r="GI135" i="1"/>
  <c r="LE135" i="1"/>
  <c r="LD135" i="1"/>
  <c r="CQ135" i="1"/>
  <c r="CP135" i="1"/>
  <c r="DT135" i="1"/>
  <c r="DU135" i="1"/>
  <c r="LE111" i="1"/>
  <c r="LD111" i="1"/>
  <c r="BM111" i="1"/>
  <c r="BL111" i="1"/>
  <c r="BG111" i="1"/>
  <c r="BF111" i="1"/>
  <c r="MG111" i="1"/>
  <c r="Q111" i="1"/>
  <c r="P111" i="1"/>
  <c r="IE111" i="1"/>
  <c r="ID111" i="1"/>
  <c r="IQ111" i="1"/>
  <c r="IP111" i="1"/>
  <c r="GU111" i="1"/>
  <c r="GT111" i="1"/>
  <c r="FW111" i="1"/>
  <c r="FV111" i="1"/>
  <c r="EY111" i="1"/>
  <c r="EX111" i="1"/>
  <c r="LQ111" i="1"/>
  <c r="LP111" i="1"/>
  <c r="CQ111" i="1"/>
  <c r="CP111" i="1"/>
  <c r="EG111" i="1"/>
  <c r="EF111" i="1"/>
  <c r="MT170" i="1"/>
  <c r="MU169" i="1" s="1"/>
  <c r="MG170" i="1"/>
  <c r="MK170" i="1"/>
  <c r="MH170" i="1"/>
  <c r="MJ334" i="1"/>
  <c r="MG334" i="1"/>
  <c r="JC306" i="1"/>
  <c r="JB306" i="1"/>
  <c r="EM306" i="1"/>
  <c r="EL306" i="1"/>
  <c r="HY306" i="1"/>
  <c r="HX306" i="1"/>
  <c r="CQ306" i="1"/>
  <c r="CP306" i="1"/>
  <c r="MI306" i="1"/>
  <c r="JO306" i="1"/>
  <c r="JN306" i="1"/>
  <c r="IE306" i="1"/>
  <c r="ID306" i="1"/>
  <c r="FK306" i="1"/>
  <c r="FJ306" i="1"/>
  <c r="DU306" i="1"/>
  <c r="DT306" i="1"/>
  <c r="ES306" i="1"/>
  <c r="ER306" i="1"/>
  <c r="MG306" i="1"/>
  <c r="BG306" i="1"/>
  <c r="BF306" i="1"/>
  <c r="JI306" i="1"/>
  <c r="JH306" i="1"/>
  <c r="MR306" i="1"/>
  <c r="MN306" i="1"/>
  <c r="K306" i="1"/>
  <c r="MP306" i="1"/>
  <c r="ML306" i="1"/>
  <c r="MF306" i="1"/>
  <c r="J306" i="1"/>
  <c r="MW306" i="1"/>
  <c r="BS243" i="1"/>
  <c r="BR243" i="1"/>
  <c r="IQ243" i="1"/>
  <c r="IP243" i="1"/>
  <c r="LK243" i="1"/>
  <c r="LJ243" i="1"/>
  <c r="EG243" i="1"/>
  <c r="EF243" i="1"/>
  <c r="AH243" i="1"/>
  <c r="AI243" i="1"/>
  <c r="JI243" i="1"/>
  <c r="JH243" i="1"/>
  <c r="KY243" i="1"/>
  <c r="KX243" i="1"/>
  <c r="IW243" i="1"/>
  <c r="IV243" i="1"/>
  <c r="BY243" i="1"/>
  <c r="BX243" i="1"/>
  <c r="V243" i="1"/>
  <c r="W243" i="1"/>
  <c r="GO243" i="1"/>
  <c r="GN243" i="1"/>
  <c r="LX243" i="1"/>
  <c r="LW243" i="1"/>
  <c r="MA243" i="1" s="1"/>
  <c r="MK180" i="1"/>
  <c r="MH180" i="1"/>
  <c r="MN180" i="1"/>
  <c r="ML180" i="1"/>
  <c r="MF180" i="1"/>
  <c r="MR180" i="1"/>
  <c r="MP180" i="1"/>
  <c r="MW180" i="1"/>
  <c r="MT180" i="1"/>
  <c r="JZ129" i="1"/>
  <c r="KA129" i="1"/>
  <c r="JB129" i="1"/>
  <c r="JC129" i="1"/>
  <c r="DT129" i="1"/>
  <c r="DU129" i="1"/>
  <c r="FV129" i="1"/>
  <c r="FW129" i="1"/>
  <c r="CQ129" i="1"/>
  <c r="CP129" i="1"/>
  <c r="BS129" i="1"/>
  <c r="BR129" i="1"/>
  <c r="EA129" i="1"/>
  <c r="DZ129" i="1"/>
  <c r="IK129" i="1"/>
  <c r="IJ129" i="1"/>
  <c r="MI129" i="1"/>
  <c r="JN129" i="1"/>
  <c r="JO129" i="1"/>
  <c r="KL129" i="1"/>
  <c r="KM129" i="1"/>
  <c r="LE129" i="1"/>
  <c r="LD129" i="1"/>
  <c r="BX129" i="1"/>
  <c r="BY129" i="1"/>
  <c r="LX129" i="1"/>
  <c r="LW129" i="1"/>
  <c r="MA129" i="1" s="1"/>
  <c r="GO30" i="1"/>
  <c r="GN30" i="1"/>
  <c r="DN30" i="1"/>
  <c r="DO30" i="1"/>
  <c r="GU30" i="1"/>
  <c r="GT30" i="1"/>
  <c r="CK30" i="1"/>
  <c r="CJ30" i="1"/>
  <c r="BY30" i="1"/>
  <c r="BX30" i="1"/>
  <c r="IK30" i="1"/>
  <c r="IJ30" i="1"/>
  <c r="EA30" i="1"/>
  <c r="DZ30" i="1"/>
  <c r="CW30" i="1"/>
  <c r="MK30" i="1"/>
  <c r="CV30" i="1"/>
  <c r="MH30" i="1"/>
  <c r="Q30" i="1"/>
  <c r="P30" i="1"/>
  <c r="EY30" i="1"/>
  <c r="EX30" i="1"/>
  <c r="BS30" i="1"/>
  <c r="BR30" i="1"/>
  <c r="JI30" i="1"/>
  <c r="JH30" i="1"/>
  <c r="ML53" i="1"/>
  <c r="MF53" i="1"/>
  <c r="MR53" i="1"/>
  <c r="MW53" i="1"/>
  <c r="MP53" i="1"/>
  <c r="MN53" i="1"/>
  <c r="MK128" i="1"/>
  <c r="MH128" i="1"/>
  <c r="MG128" i="1"/>
  <c r="DO78" i="1"/>
  <c r="DN78" i="1"/>
  <c r="GI78" i="1"/>
  <c r="GH78" i="1"/>
  <c r="MR78" i="1"/>
  <c r="MN78" i="1"/>
  <c r="K78" i="1"/>
  <c r="J78" i="1"/>
  <c r="MP78" i="1"/>
  <c r="ML78" i="1"/>
  <c r="MM78" i="1" s="1"/>
  <c r="MF78" i="1"/>
  <c r="MW78" i="1"/>
  <c r="MX78" i="1" s="1"/>
  <c r="CK78" i="1"/>
  <c r="CJ78" i="1"/>
  <c r="W78" i="1"/>
  <c r="V78" i="1"/>
  <c r="ES78" i="1"/>
  <c r="ER78" i="1"/>
  <c r="DI78" i="1"/>
  <c r="DH78" i="1"/>
  <c r="AI78" i="1"/>
  <c r="AH78" i="1"/>
  <c r="IK78" i="1"/>
  <c r="IJ78" i="1"/>
  <c r="CQ78" i="1"/>
  <c r="CP78" i="1"/>
  <c r="LE78" i="1"/>
  <c r="LD78" i="1"/>
  <c r="GU78" i="1"/>
  <c r="GT78" i="1"/>
  <c r="LX78" i="1"/>
  <c r="LW78" i="1"/>
  <c r="MA78" i="1" s="1"/>
  <c r="MI189" i="1"/>
  <c r="MW189" i="1"/>
  <c r="MP189" i="1"/>
  <c r="MN189" i="1"/>
  <c r="ML189" i="1"/>
  <c r="MF189" i="1"/>
  <c r="MR189" i="1"/>
  <c r="GU189" i="1"/>
  <c r="GT189" i="1"/>
  <c r="KR58" i="1"/>
  <c r="MW58" i="1"/>
  <c r="GT58" i="1"/>
  <c r="EF58" i="1"/>
  <c r="IJ58" i="1"/>
  <c r="DN58" i="1"/>
  <c r="MK280" i="1"/>
  <c r="MH280" i="1"/>
  <c r="MJ280" i="1"/>
  <c r="MI216" i="1"/>
  <c r="MK216" i="1"/>
  <c r="MH216" i="1"/>
  <c r="MG216" i="1"/>
  <c r="EL172" i="1"/>
  <c r="EM172" i="1"/>
  <c r="LJ172" i="1"/>
  <c r="LK172" i="1"/>
  <c r="DT172" i="1"/>
  <c r="DU172" i="1"/>
  <c r="CD172" i="1"/>
  <c r="CE172" i="1"/>
  <c r="MW172" i="1"/>
  <c r="K172" i="1"/>
  <c r="ML172" i="1"/>
  <c r="MF172" i="1"/>
  <c r="MR172" i="1"/>
  <c r="MP172" i="1"/>
  <c r="MN172" i="1"/>
  <c r="J172" i="1"/>
  <c r="FP172" i="1"/>
  <c r="MJ172" i="1"/>
  <c r="FQ172" i="1"/>
  <c r="AZ172" i="1"/>
  <c r="BA172" i="1"/>
  <c r="HX172" i="1"/>
  <c r="HY172" i="1"/>
  <c r="BX172" i="1"/>
  <c r="BY172" i="1"/>
  <c r="ER172" i="1"/>
  <c r="ES172" i="1"/>
  <c r="AI172" i="1"/>
  <c r="AH172" i="1"/>
  <c r="KL172" i="1"/>
  <c r="KM172" i="1"/>
  <c r="MH335" i="1"/>
  <c r="MK335" i="1"/>
  <c r="MK168" i="1"/>
  <c r="MH168" i="1"/>
  <c r="DN246" i="1"/>
  <c r="DO246" i="1"/>
  <c r="LD246" i="1"/>
  <c r="LE246" i="1"/>
  <c r="KY246" i="1"/>
  <c r="KX246" i="1"/>
  <c r="Q246" i="1"/>
  <c r="P246" i="1"/>
  <c r="CK246" i="1"/>
  <c r="CJ246" i="1"/>
  <c r="GU246" i="1"/>
  <c r="GT246" i="1"/>
  <c r="MW246" i="1"/>
  <c r="MR246" i="1"/>
  <c r="MN246" i="1"/>
  <c r="K246" i="1"/>
  <c r="J246" i="1"/>
  <c r="MF246" i="1"/>
  <c r="MP246" i="1"/>
  <c r="ML246" i="1"/>
  <c r="AI246" i="1"/>
  <c r="AH246" i="1"/>
  <c r="BF246" i="1"/>
  <c r="MG246" i="1"/>
  <c r="BG246" i="1"/>
  <c r="IK246" i="1"/>
  <c r="IJ246" i="1"/>
  <c r="MK246" i="1"/>
  <c r="MH246" i="1"/>
  <c r="CW246" i="1"/>
  <c r="CV246" i="1"/>
  <c r="IP246" i="1"/>
  <c r="IQ246" i="1"/>
  <c r="ML320" i="1"/>
  <c r="MF320" i="1"/>
  <c r="MR320" i="1"/>
  <c r="MW320" i="1"/>
  <c r="MP320" i="1"/>
  <c r="MN320" i="1"/>
  <c r="MK320" i="1"/>
  <c r="MH320" i="1"/>
  <c r="MJ174" i="1"/>
  <c r="GT174" i="1"/>
  <c r="GU174" i="1"/>
  <c r="HM309" i="1"/>
  <c r="HL309" i="1"/>
  <c r="HM96" i="1"/>
  <c r="HL96" i="1"/>
  <c r="MI328" i="1"/>
  <c r="MH328" i="1"/>
  <c r="MK328" i="1"/>
  <c r="MT260" i="1"/>
  <c r="GU219" i="1"/>
  <c r="GT219" i="1"/>
  <c r="MJ219" i="1"/>
  <c r="MI188" i="1"/>
  <c r="MJ188" i="1"/>
  <c r="MI156" i="1"/>
  <c r="MJ156" i="1"/>
  <c r="MT156" i="1"/>
  <c r="MI177" i="1"/>
  <c r="HM231" i="1"/>
  <c r="HL231" i="1"/>
  <c r="DH291" i="1"/>
  <c r="AH291" i="1"/>
  <c r="FK291" i="1"/>
  <c r="MT54" i="1"/>
  <c r="MJ301" i="1"/>
  <c r="MJ253" i="1"/>
  <c r="MI221" i="1"/>
  <c r="MJ221" i="1"/>
  <c r="IJ190" i="1"/>
  <c r="IK190" i="1"/>
  <c r="EY190" i="1"/>
  <c r="EX190" i="1"/>
  <c r="LK190" i="1"/>
  <c r="LJ190" i="1"/>
  <c r="JO190" i="1"/>
  <c r="MI190" i="1"/>
  <c r="JN190" i="1"/>
  <c r="LP190" i="1"/>
  <c r="LQ190" i="1"/>
  <c r="IV190" i="1"/>
  <c r="IW190" i="1"/>
  <c r="MK190" i="1"/>
  <c r="MH190" i="1"/>
  <c r="CW190" i="1"/>
  <c r="CV190" i="1"/>
  <c r="DU190" i="1"/>
  <c r="DT190" i="1"/>
  <c r="DZ190" i="1"/>
  <c r="EA190" i="1"/>
  <c r="GO190" i="1"/>
  <c r="GN190" i="1"/>
  <c r="HX190" i="1"/>
  <c r="HY190" i="1"/>
  <c r="CP190" i="1"/>
  <c r="CQ190" i="1"/>
  <c r="JC123" i="1"/>
  <c r="JB123" i="1"/>
  <c r="FP123" i="1"/>
  <c r="MJ123" i="1"/>
  <c r="FQ123" i="1"/>
  <c r="MK123" i="1"/>
  <c r="CV123" i="1"/>
  <c r="MH123" i="1"/>
  <c r="CW123" i="1"/>
  <c r="IV123" i="1"/>
  <c r="IW123" i="1"/>
  <c r="AO123" i="1"/>
  <c r="AN123" i="1"/>
  <c r="AI123" i="1"/>
  <c r="AH123" i="1"/>
  <c r="FK123" i="1"/>
  <c r="FJ123" i="1"/>
  <c r="KY123" i="1"/>
  <c r="KX123" i="1"/>
  <c r="BL123" i="1"/>
  <c r="BM123" i="1"/>
  <c r="EA123" i="1"/>
  <c r="DZ123" i="1"/>
  <c r="ES123" i="1"/>
  <c r="ER123" i="1"/>
  <c r="IE123" i="1"/>
  <c r="ID123" i="1"/>
  <c r="DO240" i="1"/>
  <c r="DN240" i="1"/>
  <c r="DH240" i="1"/>
  <c r="DI240" i="1"/>
  <c r="EF240" i="1"/>
  <c r="EG240" i="1"/>
  <c r="W240" i="1"/>
  <c r="V240" i="1"/>
  <c r="KL240" i="1"/>
  <c r="KM240" i="1"/>
  <c r="GN240" i="1"/>
  <c r="GO240" i="1"/>
  <c r="GB240" i="1"/>
  <c r="MT240" i="1"/>
  <c r="GC240" i="1"/>
  <c r="AI240" i="1"/>
  <c r="AH240" i="1"/>
  <c r="FK240" i="1"/>
  <c r="FJ240" i="1"/>
  <c r="BX240" i="1"/>
  <c r="BY240" i="1"/>
  <c r="GT240" i="1"/>
  <c r="GU240" i="1"/>
  <c r="LE240" i="1"/>
  <c r="LD240" i="1"/>
  <c r="JZ160" i="1"/>
  <c r="KA160" i="1"/>
  <c r="KR160" i="1"/>
  <c r="KS160" i="1"/>
  <c r="AC160" i="1"/>
  <c r="AB160" i="1"/>
  <c r="LP160" i="1"/>
  <c r="LQ160" i="1"/>
  <c r="GB160" i="1"/>
  <c r="MT160" i="1"/>
  <c r="GC160" i="1"/>
  <c r="KX160" i="1"/>
  <c r="KY160" i="1"/>
  <c r="ER160" i="1"/>
  <c r="ES160" i="1"/>
  <c r="CD160" i="1"/>
  <c r="CE160" i="1"/>
  <c r="EL160" i="1"/>
  <c r="EM160" i="1"/>
  <c r="MG160" i="1"/>
  <c r="BF160" i="1"/>
  <c r="BG160" i="1"/>
  <c r="DZ160" i="1"/>
  <c r="EA160" i="1"/>
  <c r="KL160" i="1"/>
  <c r="KM160" i="1"/>
  <c r="MT302" i="1"/>
  <c r="JC175" i="1"/>
  <c r="JB175" i="1"/>
  <c r="FK175" i="1"/>
  <c r="FJ175" i="1"/>
  <c r="KS175" i="1"/>
  <c r="KR175" i="1"/>
  <c r="ES175" i="1"/>
  <c r="ER175" i="1"/>
  <c r="MP175" i="1"/>
  <c r="ML175" i="1"/>
  <c r="MF175" i="1"/>
  <c r="MW175" i="1"/>
  <c r="K175" i="1"/>
  <c r="MR175" i="1"/>
  <c r="MN175" i="1"/>
  <c r="J175" i="1"/>
  <c r="BS175" i="1"/>
  <c r="BR175" i="1"/>
  <c r="EY175" i="1"/>
  <c r="EX175" i="1"/>
  <c r="DU175" i="1"/>
  <c r="DT175" i="1"/>
  <c r="P175" i="1"/>
  <c r="Q175" i="1"/>
  <c r="DI175" i="1"/>
  <c r="DH175" i="1"/>
  <c r="CW175" i="1"/>
  <c r="MK175" i="1"/>
  <c r="CV175" i="1"/>
  <c r="MH175" i="1"/>
  <c r="AB175" i="1"/>
  <c r="AC175" i="1"/>
  <c r="MG167" i="1"/>
  <c r="MT167" i="1"/>
  <c r="MW167" i="1"/>
  <c r="MP167" i="1"/>
  <c r="ML167" i="1"/>
  <c r="MF167" i="1"/>
  <c r="MR167" i="1"/>
  <c r="MN167" i="1"/>
  <c r="IE105" i="1"/>
  <c r="ID105" i="1"/>
  <c r="DO105" i="1"/>
  <c r="DN105" i="1"/>
  <c r="GI105" i="1"/>
  <c r="GH105" i="1"/>
  <c r="KY105" i="1"/>
  <c r="KX105" i="1"/>
  <c r="W105" i="1"/>
  <c r="V105" i="1"/>
  <c r="HY105" i="1"/>
  <c r="HX105" i="1"/>
  <c r="DI105" i="1"/>
  <c r="DH105" i="1"/>
  <c r="MT105" i="1"/>
  <c r="GC105" i="1"/>
  <c r="GB105" i="1"/>
  <c r="IW105" i="1"/>
  <c r="IV105" i="1"/>
  <c r="JO105" i="1"/>
  <c r="MI105" i="1"/>
  <c r="JN105" i="1"/>
  <c r="DU105" i="1"/>
  <c r="DT105" i="1"/>
  <c r="Q105" i="1"/>
  <c r="P105" i="1"/>
  <c r="LX105" i="1"/>
  <c r="LW105" i="1"/>
  <c r="MA105" i="1" s="1"/>
  <c r="MH103" i="1"/>
  <c r="MK103" i="1"/>
  <c r="MI103" i="1"/>
  <c r="MG197" i="1"/>
  <c r="MT197" i="1"/>
  <c r="MG57" i="1"/>
  <c r="MJ57" i="1"/>
  <c r="MH57" i="1"/>
  <c r="MK57" i="1"/>
  <c r="JB336" i="1"/>
  <c r="JC336" i="1"/>
  <c r="AZ336" i="1"/>
  <c r="BA336" i="1"/>
  <c r="AO336" i="1"/>
  <c r="AN336" i="1"/>
  <c r="BX336" i="1"/>
  <c r="BY336" i="1"/>
  <c r="BL336" i="1"/>
  <c r="BM336" i="1"/>
  <c r="CJ336" i="1"/>
  <c r="CK336" i="1"/>
  <c r="EL336" i="1"/>
  <c r="EM336" i="1"/>
  <c r="FJ336" i="1"/>
  <c r="FK336" i="1"/>
  <c r="KY336" i="1"/>
  <c r="KX336" i="1"/>
  <c r="EF336" i="1"/>
  <c r="EG336" i="1"/>
  <c r="MG336" i="1"/>
  <c r="BF336" i="1"/>
  <c r="BG336" i="1"/>
  <c r="IP336" i="1"/>
  <c r="IQ336" i="1"/>
  <c r="LW336" i="1"/>
  <c r="MA336" i="1" s="1"/>
  <c r="LX336" i="1"/>
  <c r="MR311" i="1"/>
  <c r="MN311" i="1"/>
  <c r="MW311" i="1"/>
  <c r="ML311" i="1"/>
  <c r="MF311" i="1"/>
  <c r="MP311" i="1"/>
  <c r="MT311" i="1"/>
  <c r="AC258" i="1"/>
  <c r="AB258" i="1"/>
  <c r="HY258" i="1"/>
  <c r="HX258" i="1"/>
  <c r="EY258" i="1"/>
  <c r="EX258" i="1"/>
  <c r="MW258" i="1"/>
  <c r="MX258" i="1" s="1"/>
  <c r="MR258" i="1"/>
  <c r="MN258" i="1"/>
  <c r="MO258" i="1" s="1"/>
  <c r="K258" i="1"/>
  <c r="J258" i="1"/>
  <c r="MF258" i="1"/>
  <c r="MP258" i="1"/>
  <c r="MQ258" i="1" s="1"/>
  <c r="ML258" i="1"/>
  <c r="MM258" i="1" s="1"/>
  <c r="JB258" i="1"/>
  <c r="JC258" i="1"/>
  <c r="EM258" i="1"/>
  <c r="EL258" i="1"/>
  <c r="AO258" i="1"/>
  <c r="AN258" i="1"/>
  <c r="KR258" i="1"/>
  <c r="KS258" i="1"/>
  <c r="IP258" i="1"/>
  <c r="IQ258" i="1"/>
  <c r="FJ258" i="1"/>
  <c r="FK258" i="1"/>
  <c r="FD258" i="1"/>
  <c r="MV258" i="1" s="1"/>
  <c r="FE258" i="1"/>
  <c r="CD258" i="1"/>
  <c r="CE258" i="1"/>
  <c r="MI145" i="1"/>
  <c r="MG97" i="1"/>
  <c r="ML97" i="1"/>
  <c r="MF97" i="1"/>
  <c r="MR97" i="1"/>
  <c r="MW97" i="1"/>
  <c r="MP97" i="1"/>
  <c r="MN97" i="1"/>
  <c r="IE114" i="1"/>
  <c r="ID114" i="1"/>
  <c r="BY114" i="1"/>
  <c r="BX114" i="1"/>
  <c r="LQ114" i="1"/>
  <c r="LP114" i="1"/>
  <c r="ES114" i="1"/>
  <c r="ER114" i="1"/>
  <c r="IQ114" i="1"/>
  <c r="IP114" i="1"/>
  <c r="LK114" i="1"/>
  <c r="LJ114" i="1"/>
  <c r="KY114" i="1"/>
  <c r="KX114" i="1"/>
  <c r="AO114" i="1"/>
  <c r="AN114" i="1"/>
  <c r="IK114" i="1"/>
  <c r="IJ114" i="1"/>
  <c r="MH114" i="1"/>
  <c r="CW114" i="1"/>
  <c r="CV114" i="1"/>
  <c r="MK114" i="1"/>
  <c r="DC114" i="1"/>
  <c r="DB114" i="1"/>
  <c r="IW114" i="1"/>
  <c r="IV114" i="1"/>
  <c r="MJ146" i="1"/>
  <c r="ML146" i="1"/>
  <c r="MF146" i="1"/>
  <c r="MR146" i="1"/>
  <c r="MW146" i="1"/>
  <c r="MP146" i="1"/>
  <c r="MN146" i="1"/>
  <c r="MJ181" i="1"/>
  <c r="FQ181" i="1"/>
  <c r="FP181" i="1"/>
  <c r="JO181" i="1"/>
  <c r="MI181" i="1"/>
  <c r="JN181" i="1"/>
  <c r="W181" i="1"/>
  <c r="V181" i="1"/>
  <c r="FK181" i="1"/>
  <c r="FJ181" i="1"/>
  <c r="LE181" i="1"/>
  <c r="LD181" i="1"/>
  <c r="GC181" i="1"/>
  <c r="GB181" i="1"/>
  <c r="MT181" i="1"/>
  <c r="EG181" i="1"/>
  <c r="EF181" i="1"/>
  <c r="GI181" i="1"/>
  <c r="GH181" i="1"/>
  <c r="EA181" i="1"/>
  <c r="DZ181" i="1"/>
  <c r="EY181" i="1"/>
  <c r="EX181" i="1"/>
  <c r="MR181" i="1"/>
  <c r="MN181" i="1"/>
  <c r="K181" i="1"/>
  <c r="MP181" i="1"/>
  <c r="ML181" i="1"/>
  <c r="MF181" i="1"/>
  <c r="J181" i="1"/>
  <c r="MW181" i="1"/>
  <c r="LX181" i="1"/>
  <c r="LW181" i="1"/>
  <c r="MA181" i="1" s="1"/>
  <c r="MT239" i="1"/>
  <c r="ML239" i="1"/>
  <c r="MF239" i="1"/>
  <c r="MR239" i="1"/>
  <c r="MW239" i="1"/>
  <c r="MP239" i="1"/>
  <c r="MN239" i="1"/>
  <c r="MJ239" i="1"/>
  <c r="JU333" i="1"/>
  <c r="JT333" i="1"/>
  <c r="FJ55" i="1"/>
  <c r="FK55" i="1"/>
  <c r="EM55" i="1"/>
  <c r="EL55" i="1"/>
  <c r="JC55" i="1"/>
  <c r="JB55" i="1"/>
  <c r="MP55" i="1"/>
  <c r="ML55" i="1"/>
  <c r="MF55" i="1"/>
  <c r="MW55" i="1"/>
  <c r="MX55" i="1" s="1"/>
  <c r="J55" i="1"/>
  <c r="MR55" i="1"/>
  <c r="MN55" i="1"/>
  <c r="K55" i="1"/>
  <c r="IK55" i="1"/>
  <c r="IJ55" i="1"/>
  <c r="CK55" i="1"/>
  <c r="CJ55" i="1"/>
  <c r="DI55" i="1"/>
  <c r="DH55" i="1"/>
  <c r="GU55" i="1"/>
  <c r="GT55" i="1"/>
  <c r="BG55" i="1"/>
  <c r="MG55" i="1"/>
  <c r="BF55" i="1"/>
  <c r="Q55" i="1"/>
  <c r="P55" i="1"/>
  <c r="EY55" i="1"/>
  <c r="EX55" i="1"/>
  <c r="HY55" i="1"/>
  <c r="HX55" i="1"/>
  <c r="LX55" i="1"/>
  <c r="LW55" i="1"/>
  <c r="MA55" i="1" s="1"/>
  <c r="MT86" i="1"/>
  <c r="JC319" i="1"/>
  <c r="JB319" i="1"/>
  <c r="IE319" i="1"/>
  <c r="ID319" i="1"/>
  <c r="LP319" i="1"/>
  <c r="LQ319" i="1"/>
  <c r="EL319" i="1"/>
  <c r="EM319" i="1"/>
  <c r="IQ319" i="1"/>
  <c r="IP319" i="1"/>
  <c r="JO319" i="1"/>
  <c r="MI319" i="1"/>
  <c r="JN319" i="1"/>
  <c r="CP319" i="1"/>
  <c r="CQ319" i="1"/>
  <c r="MK319" i="1"/>
  <c r="CV319" i="1"/>
  <c r="MH319" i="1"/>
  <c r="CW319" i="1"/>
  <c r="GB319" i="1"/>
  <c r="GC319" i="1"/>
  <c r="MT319" i="1"/>
  <c r="MU319" i="1" s="1"/>
  <c r="CJ319" i="1"/>
  <c r="CK319" i="1"/>
  <c r="MW319" i="1"/>
  <c r="MX319" i="1" s="1"/>
  <c r="K319" i="1"/>
  <c r="MR319" i="1"/>
  <c r="MN319" i="1"/>
  <c r="MP319" i="1"/>
  <c r="ML319" i="1"/>
  <c r="MM319" i="1" s="1"/>
  <c r="MF319" i="1"/>
  <c r="J319" i="1"/>
  <c r="LK319" i="1"/>
  <c r="LJ319" i="1"/>
  <c r="MT283" i="1"/>
  <c r="MI223" i="1"/>
  <c r="MW223" i="1"/>
  <c r="MP223" i="1"/>
  <c r="MN223" i="1"/>
  <c r="ML223" i="1"/>
  <c r="MF223" i="1"/>
  <c r="MR223" i="1"/>
  <c r="MT223" i="1"/>
  <c r="MH223" i="1"/>
  <c r="MK223" i="1"/>
  <c r="Q178" i="1"/>
  <c r="P178" i="1"/>
  <c r="MJ178" i="1"/>
  <c r="FQ178" i="1"/>
  <c r="FP178" i="1"/>
  <c r="KM178" i="1"/>
  <c r="KL178" i="1"/>
  <c r="ER178" i="1"/>
  <c r="ES178" i="1"/>
  <c r="AO178" i="1"/>
  <c r="AN178" i="1"/>
  <c r="DU178" i="1"/>
  <c r="DT178" i="1"/>
  <c r="LP178" i="1"/>
  <c r="LQ178" i="1"/>
  <c r="JH178" i="1"/>
  <c r="JI178" i="1"/>
  <c r="LD178" i="1"/>
  <c r="LE178" i="1"/>
  <c r="KY178" i="1"/>
  <c r="KX178" i="1"/>
  <c r="BY178" i="1"/>
  <c r="BX178" i="1"/>
  <c r="DI178" i="1"/>
  <c r="DH178" i="1"/>
  <c r="KA93" i="1"/>
  <c r="JZ93" i="1"/>
  <c r="EM93" i="1"/>
  <c r="EL93" i="1"/>
  <c r="W93" i="1"/>
  <c r="V93" i="1"/>
  <c r="BY93" i="1"/>
  <c r="BX93" i="1"/>
  <c r="EG93" i="1"/>
  <c r="EF93" i="1"/>
  <c r="ES93" i="1"/>
  <c r="ER93" i="1"/>
  <c r="MT93" i="1"/>
  <c r="GC93" i="1"/>
  <c r="GB93" i="1"/>
  <c r="IE93" i="1"/>
  <c r="ID93" i="1"/>
  <c r="AO93" i="1"/>
  <c r="AN93" i="1"/>
  <c r="BS93" i="1"/>
  <c r="BR93" i="1"/>
  <c r="IQ93" i="1"/>
  <c r="IP93" i="1"/>
  <c r="CK93" i="1"/>
  <c r="CJ93" i="1"/>
  <c r="MK116" i="1"/>
  <c r="MH116" i="1"/>
  <c r="MG116" i="1"/>
  <c r="DO321" i="1"/>
  <c r="DN321" i="1"/>
  <c r="BX321" i="1"/>
  <c r="BY321" i="1"/>
  <c r="CJ321" i="1"/>
  <c r="CK321" i="1"/>
  <c r="GT321" i="1"/>
  <c r="GU321" i="1"/>
  <c r="MW321" i="1"/>
  <c r="K321" i="1"/>
  <c r="MR321" i="1"/>
  <c r="MN321" i="1"/>
  <c r="J321" i="1"/>
  <c r="MF321" i="1"/>
  <c r="MP321" i="1"/>
  <c r="ML321" i="1"/>
  <c r="KR321" i="1"/>
  <c r="KS321" i="1"/>
  <c r="LD321" i="1"/>
  <c r="LE321" i="1"/>
  <c r="IQ321" i="1"/>
  <c r="IP321" i="1"/>
  <c r="BL321" i="1"/>
  <c r="BM321" i="1"/>
  <c r="IE321" i="1"/>
  <c r="ID321" i="1"/>
  <c r="EA321" i="1"/>
  <c r="DZ321" i="1"/>
  <c r="Q321" i="1"/>
  <c r="P321" i="1"/>
  <c r="HM90" i="1"/>
  <c r="HL90" i="1"/>
  <c r="HL149" i="1"/>
  <c r="HM149" i="1"/>
  <c r="MN194" i="1"/>
  <c r="ML194" i="1"/>
  <c r="MF194" i="1"/>
  <c r="MR194" i="1"/>
  <c r="MP194" i="1"/>
  <c r="MW194" i="1"/>
  <c r="MW42" i="1"/>
  <c r="MP42" i="1"/>
  <c r="MN42" i="1"/>
  <c r="ML42" i="1"/>
  <c r="MF42" i="1"/>
  <c r="MR42" i="1"/>
  <c r="MH42" i="1"/>
  <c r="MK42" i="1"/>
  <c r="JZ141" i="1"/>
  <c r="KA141" i="1"/>
  <c r="EM141" i="1"/>
  <c r="EL141" i="1"/>
  <c r="ID141" i="1"/>
  <c r="IE141" i="1"/>
  <c r="BM141" i="1"/>
  <c r="BL141" i="1"/>
  <c r="IP141" i="1"/>
  <c r="IQ141" i="1"/>
  <c r="CK141" i="1"/>
  <c r="CJ141" i="1"/>
  <c r="DU141" i="1"/>
  <c r="DT141" i="1"/>
  <c r="LQ141" i="1"/>
  <c r="LP141" i="1"/>
  <c r="HY141" i="1"/>
  <c r="HX141" i="1"/>
  <c r="EG141" i="1"/>
  <c r="EF141" i="1"/>
  <c r="BY141" i="1"/>
  <c r="BX141" i="1"/>
  <c r="ER141" i="1"/>
  <c r="ES141" i="1"/>
  <c r="LX141" i="1"/>
  <c r="LW141" i="1"/>
  <c r="MA141" i="1" s="1"/>
  <c r="MK77" i="1"/>
  <c r="MH77" i="1"/>
  <c r="MJ77" i="1"/>
  <c r="MK107" i="1"/>
  <c r="MH107" i="1"/>
  <c r="MG107" i="1"/>
  <c r="MJ152" i="1"/>
  <c r="FQ152" i="1"/>
  <c r="FP152" i="1"/>
  <c r="MH152" i="1"/>
  <c r="CW152" i="1"/>
  <c r="CV152" i="1"/>
  <c r="MK152" i="1"/>
  <c r="KS152" i="1"/>
  <c r="KR152" i="1"/>
  <c r="CK152" i="1"/>
  <c r="CJ152" i="1"/>
  <c r="BM152" i="1"/>
  <c r="BL152" i="1"/>
  <c r="GC152" i="1"/>
  <c r="GB152" i="1"/>
  <c r="MT152" i="1"/>
  <c r="HY152" i="1"/>
  <c r="HX152" i="1"/>
  <c r="LE152" i="1"/>
  <c r="LD152" i="1"/>
  <c r="IK152" i="1"/>
  <c r="IJ152" i="1"/>
  <c r="EA152" i="1"/>
  <c r="DZ152" i="1"/>
  <c r="AN152" i="1"/>
  <c r="AO152" i="1"/>
  <c r="FK152" i="1"/>
  <c r="FJ152" i="1"/>
  <c r="MJ233" i="1"/>
  <c r="MG233" i="1"/>
  <c r="HL314" i="1"/>
  <c r="MG318" i="1"/>
  <c r="MI318" i="1"/>
  <c r="EM117" i="1"/>
  <c r="EL117" i="1"/>
  <c r="HY120" i="1"/>
  <c r="HX120" i="1"/>
  <c r="EY117" i="1"/>
  <c r="EX117" i="1"/>
  <c r="GI117" i="1"/>
  <c r="GH117" i="1"/>
  <c r="BM117" i="1"/>
  <c r="BL117" i="1"/>
  <c r="EG117" i="1"/>
  <c r="EF117" i="1"/>
  <c r="IK117" i="1"/>
  <c r="IJ117" i="1"/>
  <c r="BY117" i="1"/>
  <c r="BX117" i="1"/>
  <c r="FW117" i="1"/>
  <c r="FV117" i="1"/>
  <c r="CK117" i="1"/>
  <c r="CJ117" i="1"/>
  <c r="JO117" i="1"/>
  <c r="JN117" i="1"/>
  <c r="MI117" i="1"/>
  <c r="Q117" i="1"/>
  <c r="P117" i="1"/>
  <c r="GO273" i="1"/>
  <c r="GN273" i="1"/>
  <c r="AN273" i="1"/>
  <c r="AO273" i="1"/>
  <c r="KS273" i="1"/>
  <c r="KR273" i="1"/>
  <c r="JC273" i="1"/>
  <c r="JB273" i="1"/>
  <c r="GU273" i="1"/>
  <c r="GT273" i="1"/>
  <c r="ES273" i="1"/>
  <c r="ER273" i="1"/>
  <c r="MI273" i="1"/>
  <c r="JO273" i="1"/>
  <c r="JN273" i="1"/>
  <c r="FW273" i="1"/>
  <c r="FV273" i="1"/>
  <c r="AB273" i="1"/>
  <c r="AC273" i="1"/>
  <c r="KM273" i="1"/>
  <c r="KL273" i="1"/>
  <c r="IE273" i="1"/>
  <c r="ID273" i="1"/>
  <c r="DC273" i="1"/>
  <c r="DB273" i="1"/>
  <c r="JZ214" i="1"/>
  <c r="KA214" i="1"/>
  <c r="FD214" i="1"/>
  <c r="MV214" i="1" s="1"/>
  <c r="FE214" i="1"/>
  <c r="CW214" i="1"/>
  <c r="MK214" i="1"/>
  <c r="CV214" i="1"/>
  <c r="MH214" i="1"/>
  <c r="CK214" i="1"/>
  <c r="CJ214" i="1"/>
  <c r="DI214" i="1"/>
  <c r="DH214" i="1"/>
  <c r="FJ214" i="1"/>
  <c r="FK214" i="1"/>
  <c r="MI214" i="1"/>
  <c r="JN214" i="1"/>
  <c r="JO214" i="1"/>
  <c r="DZ214" i="1"/>
  <c r="EA214" i="1"/>
  <c r="IP214" i="1"/>
  <c r="IQ214" i="1"/>
  <c r="IK214" i="1"/>
  <c r="IJ214" i="1"/>
  <c r="GI214" i="1"/>
  <c r="GH214" i="1"/>
  <c r="BM214" i="1"/>
  <c r="BL214" i="1"/>
  <c r="MW338" i="1"/>
  <c r="MP338" i="1"/>
  <c r="ML338" i="1"/>
  <c r="MF338" i="1"/>
  <c r="MR338" i="1"/>
  <c r="MN338" i="1"/>
  <c r="MI338" i="1"/>
  <c r="MH338" i="1"/>
  <c r="MK338" i="1"/>
  <c r="DH270" i="1"/>
  <c r="DI270" i="1"/>
  <c r="LK270" i="1"/>
  <c r="LJ270" i="1"/>
  <c r="KM270" i="1"/>
  <c r="KL270" i="1"/>
  <c r="JO270" i="1"/>
  <c r="MI270" i="1"/>
  <c r="JN270" i="1"/>
  <c r="IE270" i="1"/>
  <c r="ID270" i="1"/>
  <c r="MK270" i="1"/>
  <c r="CV270" i="1"/>
  <c r="MH270" i="1"/>
  <c r="CW270" i="1"/>
  <c r="BG270" i="1"/>
  <c r="MG270" i="1"/>
  <c r="BF270" i="1"/>
  <c r="KR270" i="1"/>
  <c r="KS270" i="1"/>
  <c r="GN270" i="1"/>
  <c r="GO270" i="1"/>
  <c r="FW270" i="1"/>
  <c r="FV270" i="1"/>
  <c r="AO270" i="1"/>
  <c r="AN270" i="1"/>
  <c r="AU270" i="1"/>
  <c r="AT270" i="1"/>
  <c r="MH203" i="1"/>
  <c r="MK203" i="1"/>
  <c r="MG203" i="1"/>
  <c r="MG122" i="1"/>
  <c r="MI122" i="1"/>
  <c r="MJ142" i="1"/>
  <c r="MI142" i="1"/>
  <c r="MT142" i="1"/>
  <c r="KA40" i="1"/>
  <c r="JZ40" i="1"/>
  <c r="LE40" i="1"/>
  <c r="LD40" i="1"/>
  <c r="FQ40" i="1"/>
  <c r="FP40" i="1"/>
  <c r="MJ40" i="1"/>
  <c r="CP40" i="1"/>
  <c r="CQ40" i="1"/>
  <c r="KS40" i="1"/>
  <c r="KR40" i="1"/>
  <c r="MT40" i="1"/>
  <c r="GC40" i="1"/>
  <c r="GB40" i="1"/>
  <c r="IW40" i="1"/>
  <c r="IV40" i="1"/>
  <c r="BA40" i="1"/>
  <c r="AZ40" i="1"/>
  <c r="DU40" i="1"/>
  <c r="DT40" i="1"/>
  <c r="BY40" i="1"/>
  <c r="BX40" i="1"/>
  <c r="AH40" i="1"/>
  <c r="AI40" i="1"/>
  <c r="BM40" i="1"/>
  <c r="BL40" i="1"/>
  <c r="LX40" i="1"/>
  <c r="LW40" i="1"/>
  <c r="MA40" i="1" s="1"/>
  <c r="JC339" i="1"/>
  <c r="JB339" i="1"/>
  <c r="KR339" i="1"/>
  <c r="KS339" i="1"/>
  <c r="FV339" i="1"/>
  <c r="FW339" i="1"/>
  <c r="FD339" i="1"/>
  <c r="MV339" i="1" s="1"/>
  <c r="FE339" i="1"/>
  <c r="MW339" i="1"/>
  <c r="MR339" i="1"/>
  <c r="MN339" i="1"/>
  <c r="MP339" i="1"/>
  <c r="K339" i="1"/>
  <c r="ML339" i="1"/>
  <c r="J339" i="1"/>
  <c r="MF339" i="1"/>
  <c r="BM339" i="1"/>
  <c r="BL339" i="1"/>
  <c r="AI339" i="1"/>
  <c r="AH339" i="1"/>
  <c r="MJ339" i="1"/>
  <c r="FQ339" i="1"/>
  <c r="FP339" i="1"/>
  <c r="LD339" i="1"/>
  <c r="LE339" i="1"/>
  <c r="JH339" i="1"/>
  <c r="JI339" i="1"/>
  <c r="IJ339" i="1"/>
  <c r="IK339" i="1"/>
  <c r="LP339" i="1"/>
  <c r="LQ339" i="1"/>
  <c r="HX313" i="1"/>
  <c r="HY313" i="1"/>
  <c r="MN313" i="1"/>
  <c r="ML313" i="1"/>
  <c r="MF313" i="1"/>
  <c r="MR313" i="1"/>
  <c r="MW313" i="1"/>
  <c r="MP313" i="1"/>
  <c r="MH227" i="1"/>
  <c r="MK227" i="1"/>
  <c r="MJ227" i="1"/>
  <c r="JZ166" i="1"/>
  <c r="KA166" i="1"/>
  <c r="DZ166" i="1"/>
  <c r="EA166" i="1"/>
  <c r="K166" i="1"/>
  <c r="MW166" i="1"/>
  <c r="MX166" i="1" s="1"/>
  <c r="MN166" i="1"/>
  <c r="J166" i="1"/>
  <c r="ML166" i="1"/>
  <c r="MF166" i="1"/>
  <c r="MR166" i="1"/>
  <c r="MP166" i="1"/>
  <c r="CV166" i="1"/>
  <c r="MK166" i="1"/>
  <c r="MH166" i="1"/>
  <c r="CW166" i="1"/>
  <c r="LJ166" i="1"/>
  <c r="LK166" i="1"/>
  <c r="BL166" i="1"/>
  <c r="BM166" i="1"/>
  <c r="Q166" i="1"/>
  <c r="P166" i="1"/>
  <c r="EX166" i="1"/>
  <c r="EY166" i="1"/>
  <c r="FD166" i="1"/>
  <c r="MV166" i="1" s="1"/>
  <c r="FE166" i="1"/>
  <c r="GN166" i="1"/>
  <c r="GO166" i="1"/>
  <c r="LP166" i="1"/>
  <c r="LQ166" i="1"/>
  <c r="AT166" i="1"/>
  <c r="AU166" i="1"/>
  <c r="MG125" i="1"/>
  <c r="MR125" i="1"/>
  <c r="MW125" i="1"/>
  <c r="MP125" i="1"/>
  <c r="MN125" i="1"/>
  <c r="ML125" i="1"/>
  <c r="MF125" i="1"/>
  <c r="GO50" i="1"/>
  <c r="GN50" i="1"/>
  <c r="JB50" i="1"/>
  <c r="JC50" i="1"/>
  <c r="JI50" i="1"/>
  <c r="JH50" i="1"/>
  <c r="DB50" i="1"/>
  <c r="DC50" i="1"/>
  <c r="JN50" i="1"/>
  <c r="MI50" i="1"/>
  <c r="JO50" i="1"/>
  <c r="IW50" i="1"/>
  <c r="IV50" i="1"/>
  <c r="KX50" i="1"/>
  <c r="KY50" i="1"/>
  <c r="CD50" i="1"/>
  <c r="CE50" i="1"/>
  <c r="KL50" i="1"/>
  <c r="KM50" i="1"/>
  <c r="AC50" i="1"/>
  <c r="AB50" i="1"/>
  <c r="CP50" i="1"/>
  <c r="CQ50" i="1"/>
  <c r="Q50" i="1"/>
  <c r="P50" i="1"/>
  <c r="LX50" i="1"/>
  <c r="LW50" i="1"/>
  <c r="MA50" i="1" s="1"/>
  <c r="MI28" i="1"/>
  <c r="MT28" i="1"/>
  <c r="MK28" i="1"/>
  <c r="MH28" i="1"/>
  <c r="MI104" i="1"/>
  <c r="MG104" i="1"/>
  <c r="MJ104" i="1"/>
  <c r="MT80" i="1"/>
  <c r="FK225" i="1"/>
  <c r="FJ225" i="1"/>
  <c r="CE225" i="1"/>
  <c r="CD225" i="1"/>
  <c r="FE225" i="1"/>
  <c r="FD225" i="1"/>
  <c r="MV225" i="1" s="1"/>
  <c r="AC225" i="1"/>
  <c r="AB225" i="1"/>
  <c r="GU225" i="1"/>
  <c r="GT225" i="1"/>
  <c r="DO225" i="1"/>
  <c r="DN225" i="1"/>
  <c r="V225" i="1"/>
  <c r="W225" i="1"/>
  <c r="AH225" i="1"/>
  <c r="AI225" i="1"/>
  <c r="KY225" i="1"/>
  <c r="KX225" i="1"/>
  <c r="BA225" i="1"/>
  <c r="AZ225" i="1"/>
  <c r="BS225" i="1"/>
  <c r="BR225" i="1"/>
  <c r="JI225" i="1"/>
  <c r="JH225" i="1"/>
  <c r="HM288" i="1"/>
  <c r="HL288" i="1"/>
  <c r="ML124" i="1"/>
  <c r="MF124" i="1"/>
  <c r="MR124" i="1"/>
  <c r="MW124" i="1"/>
  <c r="MP124" i="1"/>
  <c r="MN124" i="1"/>
  <c r="MT124" i="1"/>
  <c r="HS81" i="1"/>
  <c r="HR81" i="1"/>
  <c r="JT75" i="1"/>
  <c r="KX138" i="1"/>
  <c r="GB39" i="1"/>
  <c r="ER217" i="1"/>
  <c r="Q217" i="1"/>
  <c r="KR217" i="1"/>
  <c r="DN217" i="1"/>
  <c r="DZ314" i="1"/>
  <c r="EF102" i="1"/>
  <c r="IP102" i="1"/>
  <c r="AH102" i="1"/>
  <c r="GH102" i="1"/>
  <c r="DO193" i="1"/>
  <c r="DN193" i="1"/>
  <c r="BG193" i="1"/>
  <c r="BF193" i="1"/>
  <c r="MG193" i="1"/>
  <c r="DC193" i="1"/>
  <c r="DB193" i="1"/>
  <c r="FK193" i="1"/>
  <c r="FJ193" i="1"/>
  <c r="BS193" i="1"/>
  <c r="BR193" i="1"/>
  <c r="MP193" i="1"/>
  <c r="ML193" i="1"/>
  <c r="MF193" i="1"/>
  <c r="J193" i="1"/>
  <c r="MW193" i="1"/>
  <c r="MR193" i="1"/>
  <c r="MN193" i="1"/>
  <c r="K193" i="1"/>
  <c r="CE193" i="1"/>
  <c r="CD193" i="1"/>
  <c r="FW193" i="1"/>
  <c r="FV193" i="1"/>
  <c r="MJ193" i="1"/>
  <c r="FQ193" i="1"/>
  <c r="FP193" i="1"/>
  <c r="AO193" i="1"/>
  <c r="AN193" i="1"/>
  <c r="LQ193" i="1"/>
  <c r="LP193" i="1"/>
  <c r="EG193" i="1"/>
  <c r="EF193" i="1"/>
  <c r="CQ309" i="1"/>
  <c r="CP309" i="1"/>
  <c r="BL309" i="1"/>
  <c r="BM309" i="1"/>
  <c r="GI309" i="1"/>
  <c r="GH309" i="1"/>
  <c r="ES309" i="1"/>
  <c r="ER309" i="1"/>
  <c r="GT309" i="1"/>
  <c r="GU309" i="1"/>
  <c r="AI309" i="1"/>
  <c r="AH309" i="1"/>
  <c r="JO309" i="1"/>
  <c r="MI309" i="1"/>
  <c r="JN309" i="1"/>
  <c r="CE309" i="1"/>
  <c r="CD309" i="1"/>
  <c r="LD309" i="1"/>
  <c r="LE309" i="1"/>
  <c r="BG309" i="1"/>
  <c r="MG309" i="1"/>
  <c r="BF309" i="1"/>
  <c r="IJ309" i="1"/>
  <c r="IK309" i="1"/>
  <c r="AU309" i="1"/>
  <c r="AT309" i="1"/>
  <c r="DN285" i="1"/>
  <c r="DO285" i="1"/>
  <c r="KX285" i="1"/>
  <c r="KY285" i="1"/>
  <c r="CK285" i="1"/>
  <c r="CJ285" i="1"/>
  <c r="KL285" i="1"/>
  <c r="KM285" i="1"/>
  <c r="JH285" i="1"/>
  <c r="JI285" i="1"/>
  <c r="FD285" i="1"/>
  <c r="MV285" i="1" s="1"/>
  <c r="FE285" i="1"/>
  <c r="BY285" i="1"/>
  <c r="BX285" i="1"/>
  <c r="IJ285" i="1"/>
  <c r="IK285" i="1"/>
  <c r="FP285" i="1"/>
  <c r="MJ285" i="1"/>
  <c r="FQ285" i="1"/>
  <c r="EY285" i="1"/>
  <c r="EX285" i="1"/>
  <c r="CP285" i="1"/>
  <c r="CQ285" i="1"/>
  <c r="DU285" i="1"/>
  <c r="DT285" i="1"/>
  <c r="MI210" i="1"/>
  <c r="MJ210" i="1"/>
  <c r="MG147" i="1"/>
  <c r="MI147" i="1"/>
  <c r="MG140" i="1"/>
  <c r="MJ140" i="1"/>
  <c r="MW140" i="1"/>
  <c r="MP140" i="1"/>
  <c r="MQ138" i="1" s="1"/>
  <c r="MN140" i="1"/>
  <c r="ML140" i="1"/>
  <c r="MF140" i="1"/>
  <c r="MR140" i="1"/>
  <c r="GO45" i="1"/>
  <c r="GN45" i="1"/>
  <c r="EM45" i="1"/>
  <c r="EL45" i="1"/>
  <c r="IW45" i="1"/>
  <c r="IV45" i="1"/>
  <c r="JI45" i="1"/>
  <c r="JH45" i="1"/>
  <c r="CW45" i="1"/>
  <c r="MK45" i="1"/>
  <c r="CV45" i="1"/>
  <c r="MH45" i="1"/>
  <c r="AO45" i="1"/>
  <c r="AN45" i="1"/>
  <c r="FE45" i="1"/>
  <c r="FD45" i="1"/>
  <c r="MV45" i="1" s="1"/>
  <c r="FJ45" i="1"/>
  <c r="FK45" i="1"/>
  <c r="MP45" i="1"/>
  <c r="ML45" i="1"/>
  <c r="MF45" i="1"/>
  <c r="MW45" i="1"/>
  <c r="MR45" i="1"/>
  <c r="MN45" i="1"/>
  <c r="K45" i="1"/>
  <c r="J45" i="1"/>
  <c r="BM45" i="1"/>
  <c r="BL45" i="1"/>
  <c r="EG45" i="1"/>
  <c r="EF45" i="1"/>
  <c r="DC45" i="1"/>
  <c r="DB45" i="1"/>
  <c r="MH73" i="1"/>
  <c r="MK73" i="1"/>
  <c r="HL264" i="1"/>
  <c r="KA120" i="1"/>
  <c r="JZ120" i="1"/>
  <c r="JC120" i="1"/>
  <c r="JB120" i="1"/>
  <c r="CK120" i="1"/>
  <c r="CJ120" i="1"/>
  <c r="JI120" i="1"/>
  <c r="JH120" i="1"/>
  <c r="IQ120" i="1"/>
  <c r="IP120" i="1"/>
  <c r="LQ120" i="1"/>
  <c r="LP120" i="1"/>
  <c r="BS120" i="1"/>
  <c r="BR120" i="1"/>
  <c r="KS120" i="1"/>
  <c r="KR120" i="1"/>
  <c r="CQ120" i="1"/>
  <c r="CP120" i="1"/>
  <c r="LK120" i="1"/>
  <c r="LJ120" i="1"/>
  <c r="CE120" i="1"/>
  <c r="CD120" i="1"/>
  <c r="FK120" i="1"/>
  <c r="FJ120" i="1"/>
  <c r="LE96" i="1"/>
  <c r="LD96" i="1"/>
  <c r="DO96" i="1"/>
  <c r="DN96" i="1"/>
  <c r="DU96" i="1"/>
  <c r="DT96" i="1"/>
  <c r="EY96" i="1"/>
  <c r="EX96" i="1"/>
  <c r="BM96" i="1"/>
  <c r="BL96" i="1"/>
  <c r="BS96" i="1"/>
  <c r="BR96" i="1"/>
  <c r="GU96" i="1"/>
  <c r="GT96" i="1"/>
  <c r="ES96" i="1"/>
  <c r="ER96" i="1"/>
  <c r="DI96" i="1"/>
  <c r="DH96" i="1"/>
  <c r="FW96" i="1"/>
  <c r="FV96" i="1"/>
  <c r="CW96" i="1"/>
  <c r="MK96" i="1"/>
  <c r="CV96" i="1"/>
  <c r="MH96" i="1"/>
  <c r="AI96" i="1"/>
  <c r="AH96" i="1"/>
  <c r="AU96" i="1"/>
  <c r="AT96" i="1"/>
  <c r="MI325" i="1"/>
  <c r="MJ325" i="1"/>
  <c r="MG325" i="1"/>
  <c r="MK31" i="1"/>
  <c r="MH31" i="1"/>
  <c r="MJ150" i="1"/>
  <c r="MT88" i="1"/>
  <c r="KA231" i="1"/>
  <c r="JZ231" i="1"/>
  <c r="BY231" i="1"/>
  <c r="BX231" i="1"/>
  <c r="IW231" i="1"/>
  <c r="IV231" i="1"/>
  <c r="JO231" i="1"/>
  <c r="MI231" i="1"/>
  <c r="JN231" i="1"/>
  <c r="EM231" i="1"/>
  <c r="EL231" i="1"/>
  <c r="IE231" i="1"/>
  <c r="ID231" i="1"/>
  <c r="GI231" i="1"/>
  <c r="GH231" i="1"/>
  <c r="KS231" i="1"/>
  <c r="KR231" i="1"/>
  <c r="EG231" i="1"/>
  <c r="EF231" i="1"/>
  <c r="Q231" i="1"/>
  <c r="P231" i="1"/>
  <c r="BG231" i="1"/>
  <c r="MG231" i="1"/>
  <c r="BF231" i="1"/>
  <c r="FK231" i="1"/>
  <c r="FJ231" i="1"/>
  <c r="DO255" i="1"/>
  <c r="DN255" i="1"/>
  <c r="LQ255" i="1"/>
  <c r="LP255" i="1"/>
  <c r="KM255" i="1"/>
  <c r="KL255" i="1"/>
  <c r="MJ255" i="1"/>
  <c r="FQ255" i="1"/>
  <c r="FP255" i="1"/>
  <c r="JI255" i="1"/>
  <c r="JH255" i="1"/>
  <c r="EM255" i="1"/>
  <c r="EL255" i="1"/>
  <c r="KS255" i="1"/>
  <c r="KR255" i="1"/>
  <c r="EA255" i="1"/>
  <c r="DZ255" i="1"/>
  <c r="BY255" i="1"/>
  <c r="BX255" i="1"/>
  <c r="AO255" i="1"/>
  <c r="AN255" i="1"/>
  <c r="CE255" i="1"/>
  <c r="CD255" i="1"/>
  <c r="IW255" i="1"/>
  <c r="IV255" i="1"/>
  <c r="MI289" i="1"/>
  <c r="MJ289" i="1"/>
  <c r="EF35" i="1"/>
  <c r="DT35" i="1"/>
  <c r="IQ35" i="1"/>
  <c r="LP35" i="1"/>
  <c r="ES35" i="1"/>
  <c r="LD35" i="1"/>
  <c r="EF291" i="1"/>
  <c r="GU291" i="1"/>
  <c r="DC291" i="1"/>
  <c r="LD291" i="1"/>
  <c r="DO291" i="1"/>
  <c r="HL324" i="1"/>
  <c r="HM66" i="1"/>
  <c r="MR137" i="1"/>
  <c r="MW137" i="1"/>
  <c r="MP137" i="1"/>
  <c r="MN137" i="1"/>
  <c r="ML137" i="1"/>
  <c r="MF137" i="1"/>
  <c r="HM108" i="1"/>
  <c r="HL108" i="1"/>
  <c r="HM187" i="1"/>
  <c r="HL187" i="1"/>
  <c r="MW136" i="1"/>
  <c r="MP136" i="1"/>
  <c r="MN136" i="1"/>
  <c r="ML136" i="1"/>
  <c r="MF136" i="1"/>
  <c r="MR136" i="1"/>
  <c r="MI143" i="1"/>
  <c r="MN143" i="1"/>
  <c r="ML143" i="1"/>
  <c r="MF143" i="1"/>
  <c r="MR143" i="1"/>
  <c r="MW143" i="1"/>
  <c r="MP143" i="1"/>
  <c r="MJ68" i="1"/>
  <c r="KA126" i="1"/>
  <c r="JZ126" i="1"/>
  <c r="LE126" i="1"/>
  <c r="LD126" i="1"/>
  <c r="LK126" i="1"/>
  <c r="LJ126" i="1"/>
  <c r="AC126" i="1"/>
  <c r="AB126" i="1"/>
  <c r="KY126" i="1"/>
  <c r="KX126" i="1"/>
  <c r="ES126" i="1"/>
  <c r="ER126" i="1"/>
  <c r="BG126" i="1"/>
  <c r="BF126" i="1"/>
  <c r="MG126" i="1"/>
  <c r="BA126" i="1"/>
  <c r="AZ126" i="1"/>
  <c r="V126" i="1"/>
  <c r="W126" i="1"/>
  <c r="AH126" i="1"/>
  <c r="AI126" i="1"/>
  <c r="GU126" i="1"/>
  <c r="GT126" i="1"/>
  <c r="CE126" i="1"/>
  <c r="CD126" i="1"/>
  <c r="AU126" i="1"/>
  <c r="AT126" i="1"/>
  <c r="MJ85" i="1"/>
  <c r="MK85" i="1"/>
  <c r="MH85" i="1"/>
  <c r="MI85" i="1"/>
  <c r="MT85" i="1"/>
  <c r="MJ299" i="1"/>
  <c r="MI299" i="1"/>
  <c r="MT299" i="1"/>
  <c r="MJ337" i="1"/>
  <c r="MT337" i="1"/>
  <c r="MG337" i="1"/>
  <c r="MG226" i="1"/>
  <c r="MJ226" i="1"/>
  <c r="GO90" i="1"/>
  <c r="GN90" i="1"/>
  <c r="EG90" i="1"/>
  <c r="EF90" i="1"/>
  <c r="JI90" i="1"/>
  <c r="JH90" i="1"/>
  <c r="BA90" i="1"/>
  <c r="AZ90" i="1"/>
  <c r="AI90" i="1"/>
  <c r="AH90" i="1"/>
  <c r="ES90" i="1"/>
  <c r="ER90" i="1"/>
  <c r="LQ90" i="1"/>
  <c r="LP90" i="1"/>
  <c r="KY90" i="1"/>
  <c r="KX90" i="1"/>
  <c r="CE90" i="1"/>
  <c r="CD90" i="1"/>
  <c r="GI90" i="1"/>
  <c r="GH90" i="1"/>
  <c r="KM90" i="1"/>
  <c r="KL90" i="1"/>
  <c r="BG90" i="1"/>
  <c r="MG90" i="1"/>
  <c r="BF90" i="1"/>
  <c r="MJ281" i="1"/>
  <c r="LE205" i="1"/>
  <c r="LD205" i="1"/>
  <c r="DO205" i="1"/>
  <c r="DN205" i="1"/>
  <c r="W205" i="1"/>
  <c r="V205" i="1"/>
  <c r="MJ205" i="1"/>
  <c r="FQ205" i="1"/>
  <c r="FP205" i="1"/>
  <c r="MT205" i="1"/>
  <c r="GC205" i="1"/>
  <c r="GB205" i="1"/>
  <c r="BY205" i="1"/>
  <c r="BX205" i="1"/>
  <c r="FW205" i="1"/>
  <c r="FV205" i="1"/>
  <c r="P205" i="1"/>
  <c r="Q205" i="1"/>
  <c r="AB205" i="1"/>
  <c r="AC205" i="1"/>
  <c r="MP205" i="1"/>
  <c r="ML205" i="1"/>
  <c r="MF205" i="1"/>
  <c r="MW205" i="1"/>
  <c r="K205" i="1"/>
  <c r="MR205" i="1"/>
  <c r="MN205" i="1"/>
  <c r="J205" i="1"/>
  <c r="EY205" i="1"/>
  <c r="EX205" i="1"/>
  <c r="AU205" i="1"/>
  <c r="AT205" i="1"/>
  <c r="MJ159" i="1"/>
  <c r="MI159" i="1"/>
  <c r="DO149" i="1"/>
  <c r="DN149" i="1"/>
  <c r="KS149" i="1"/>
  <c r="KR149" i="1"/>
  <c r="ES149" i="1"/>
  <c r="ER149" i="1"/>
  <c r="CE149" i="1"/>
  <c r="CD149" i="1"/>
  <c r="AI149" i="1"/>
  <c r="AH149" i="1"/>
  <c r="DC149" i="1"/>
  <c r="DB149" i="1"/>
  <c r="EA149" i="1"/>
  <c r="DZ149" i="1"/>
  <c r="JI149" i="1"/>
  <c r="JH149" i="1"/>
  <c r="Q149" i="1"/>
  <c r="P149" i="1"/>
  <c r="K149" i="1"/>
  <c r="MP149" i="1"/>
  <c r="ML149" i="1"/>
  <c r="MF149" i="1"/>
  <c r="J149" i="1"/>
  <c r="MW149" i="1"/>
  <c r="MR149" i="1"/>
  <c r="MN149" i="1"/>
  <c r="FE149" i="1"/>
  <c r="FD149" i="1"/>
  <c r="MV149" i="1" s="1"/>
  <c r="MT47" i="1"/>
  <c r="MI47" i="1"/>
  <c r="MG316" i="1"/>
  <c r="MT316" i="1"/>
  <c r="CQ294" i="1"/>
  <c r="CP294" i="1"/>
  <c r="LQ294" i="1"/>
  <c r="LP294" i="1"/>
  <c r="KM294" i="1"/>
  <c r="KL294" i="1"/>
  <c r="IQ294" i="1"/>
  <c r="IP294" i="1"/>
  <c r="Q294" i="1"/>
  <c r="P294" i="1"/>
  <c r="V294" i="1"/>
  <c r="W294" i="1"/>
  <c r="KY294" i="1"/>
  <c r="KX294" i="1"/>
  <c r="GU294" i="1"/>
  <c r="GT294" i="1"/>
  <c r="BA294" i="1"/>
  <c r="AZ294" i="1"/>
  <c r="BG294" i="1"/>
  <c r="MG294" i="1"/>
  <c r="BF294" i="1"/>
  <c r="AC294" i="1"/>
  <c r="AB294" i="1"/>
  <c r="HY294" i="1"/>
  <c r="HX294" i="1"/>
  <c r="JZ276" i="1"/>
  <c r="KA276" i="1"/>
  <c r="MI276" i="1"/>
  <c r="JO276" i="1"/>
  <c r="JN276" i="1"/>
  <c r="BS276" i="1"/>
  <c r="BR276" i="1"/>
  <c r="CQ276" i="1"/>
  <c r="CP276" i="1"/>
  <c r="GT276" i="1"/>
  <c r="GU276" i="1"/>
  <c r="LJ276" i="1"/>
  <c r="LK276" i="1"/>
  <c r="DC276" i="1"/>
  <c r="DB276" i="1"/>
  <c r="MG276" i="1"/>
  <c r="BG276" i="1"/>
  <c r="BF276" i="1"/>
  <c r="FK276" i="1"/>
  <c r="FJ276" i="1"/>
  <c r="EL276" i="1"/>
  <c r="EM276" i="1"/>
  <c r="FW276" i="1"/>
  <c r="FV276" i="1"/>
  <c r="IJ276" i="1"/>
  <c r="IK276" i="1"/>
  <c r="MK229" i="1"/>
  <c r="MH229" i="1"/>
  <c r="ML229" i="1"/>
  <c r="MF229" i="1"/>
  <c r="MR229" i="1"/>
  <c r="MN229" i="1"/>
  <c r="MW229" i="1"/>
  <c r="MP229" i="1"/>
  <c r="MT164" i="1"/>
  <c r="MG164" i="1"/>
  <c r="MK164" i="1"/>
  <c r="MH164" i="1"/>
  <c r="MH185" i="1"/>
  <c r="MK185" i="1"/>
  <c r="MI185" i="1"/>
  <c r="MT185" i="1"/>
  <c r="KA72" i="1"/>
  <c r="JZ72" i="1"/>
  <c r="KY72" i="1"/>
  <c r="KX72" i="1"/>
  <c r="FK72" i="1"/>
  <c r="FJ72" i="1"/>
  <c r="AI72" i="1"/>
  <c r="AH72" i="1"/>
  <c r="JO72" i="1"/>
  <c r="MI72" i="1"/>
  <c r="JN72" i="1"/>
  <c r="EG72" i="1"/>
  <c r="EF72" i="1"/>
  <c r="IQ72" i="1"/>
  <c r="IP72" i="1"/>
  <c r="FW72" i="1"/>
  <c r="FV72" i="1"/>
  <c r="CK72" i="1"/>
  <c r="CJ72" i="1"/>
  <c r="ES72" i="1"/>
  <c r="ER72" i="1"/>
  <c r="CE72" i="1"/>
  <c r="CD72" i="1"/>
  <c r="MJ72" i="1"/>
  <c r="FQ72" i="1"/>
  <c r="FP72" i="1"/>
  <c r="LX72" i="1"/>
  <c r="LW72" i="1"/>
  <c r="MA72" i="1" s="1"/>
  <c r="MI139" i="1"/>
  <c r="MK139" i="1"/>
  <c r="MH139" i="1"/>
  <c r="MW269" i="1"/>
  <c r="MI272" i="1"/>
  <c r="MK272" i="1"/>
  <c r="MH272" i="1"/>
  <c r="MK82" i="1"/>
  <c r="MH82" i="1"/>
  <c r="MG82" i="1"/>
  <c r="MJ265" i="1"/>
  <c r="IE267" i="1"/>
  <c r="ID267" i="1"/>
  <c r="KM267" i="1"/>
  <c r="KL267" i="1"/>
  <c r="ES267" i="1"/>
  <c r="ER267" i="1"/>
  <c r="HY267" i="1"/>
  <c r="HX267" i="1"/>
  <c r="BM267" i="1"/>
  <c r="BL267" i="1"/>
  <c r="EM267" i="1"/>
  <c r="EL267" i="1"/>
  <c r="FW267" i="1"/>
  <c r="FV267" i="1"/>
  <c r="DC267" i="1"/>
  <c r="DB267" i="1"/>
  <c r="V267" i="1"/>
  <c r="W267" i="1"/>
  <c r="LK267" i="1"/>
  <c r="LJ267" i="1"/>
  <c r="AC267" i="1"/>
  <c r="AB267" i="1"/>
  <c r="BA267" i="1"/>
  <c r="AZ267" i="1"/>
  <c r="AU267" i="1"/>
  <c r="AT267" i="1"/>
  <c r="HY288" i="1"/>
  <c r="HX288" i="1"/>
  <c r="IQ288" i="1"/>
  <c r="IP288" i="1"/>
  <c r="AH288" i="1"/>
  <c r="AI288" i="1"/>
  <c r="AO288" i="1"/>
  <c r="AN288" i="1"/>
  <c r="ES288" i="1"/>
  <c r="ER288" i="1"/>
  <c r="Q288" i="1"/>
  <c r="P288" i="1"/>
  <c r="CE288" i="1"/>
  <c r="CD288" i="1"/>
  <c r="JI288" i="1"/>
  <c r="JH288" i="1"/>
  <c r="FK288" i="1"/>
  <c r="FJ288" i="1"/>
  <c r="BY288" i="1"/>
  <c r="BX288" i="1"/>
  <c r="LQ288" i="1"/>
  <c r="LP288" i="1"/>
  <c r="LX288" i="1"/>
  <c r="LW288" i="1"/>
  <c r="MA288" i="1" s="1"/>
  <c r="MT100" i="1"/>
  <c r="MG100" i="1"/>
  <c r="MJ92" i="1"/>
  <c r="MH92" i="1"/>
  <c r="MK92" i="1"/>
  <c r="LP138" i="1"/>
  <c r="LJ138" i="1"/>
  <c r="GH138" i="1"/>
  <c r="P138" i="1"/>
  <c r="GB138" i="1"/>
  <c r="EF211" i="1"/>
  <c r="JO211" i="1"/>
  <c r="K169" i="1"/>
  <c r="AZ217" i="1"/>
  <c r="GH314" i="1"/>
  <c r="ER314" i="1"/>
  <c r="DB314" i="1"/>
  <c r="AC314" i="1"/>
  <c r="BL314" i="1"/>
  <c r="DN314" i="1"/>
  <c r="BX261" i="1"/>
  <c r="CP261" i="1"/>
  <c r="MW261" i="1"/>
  <c r="ID261" i="1"/>
  <c r="GH261" i="1"/>
  <c r="GN261" i="1"/>
  <c r="HM300" i="1"/>
  <c r="HL300" i="1"/>
  <c r="HL69" i="1"/>
  <c r="HM69" i="1"/>
  <c r="AI264" i="1"/>
  <c r="AH264" i="1"/>
  <c r="KX264" i="1"/>
  <c r="KY264" i="1"/>
  <c r="MG264" i="1"/>
  <c r="BG264" i="1"/>
  <c r="BF264" i="1"/>
  <c r="KL264" i="1"/>
  <c r="KM264" i="1"/>
  <c r="FW264" i="1"/>
  <c r="FV264" i="1"/>
  <c r="JH264" i="1"/>
  <c r="JI264" i="1"/>
  <c r="CJ264" i="1"/>
  <c r="CK264" i="1"/>
  <c r="LE264" i="1"/>
  <c r="LD264" i="1"/>
  <c r="BL264" i="1"/>
  <c r="BM264" i="1"/>
  <c r="KS264" i="1"/>
  <c r="KR264" i="1"/>
  <c r="IV264" i="1"/>
  <c r="IW264" i="1"/>
  <c r="GN264" i="1"/>
  <c r="GO264" i="1"/>
  <c r="MI232" i="1"/>
  <c r="MH38" i="1"/>
  <c r="MK38" i="1"/>
  <c r="GB38" i="1"/>
  <c r="MT38" i="1"/>
  <c r="MU35" i="1" s="1"/>
  <c r="GC38" i="1"/>
  <c r="MJ38" i="1"/>
  <c r="DO330" i="1"/>
  <c r="DN330" i="1"/>
  <c r="FK330" i="1"/>
  <c r="FJ330" i="1"/>
  <c r="EA330" i="1"/>
  <c r="DZ330" i="1"/>
  <c r="MW330" i="1"/>
  <c r="MR330" i="1"/>
  <c r="J330" i="1"/>
  <c r="MP330" i="1"/>
  <c r="MN330" i="1"/>
  <c r="MF330" i="1"/>
  <c r="K330" i="1"/>
  <c r="ML330" i="1"/>
  <c r="GC330" i="1"/>
  <c r="MT330" i="1"/>
  <c r="GB330" i="1"/>
  <c r="IK330" i="1"/>
  <c r="IJ330" i="1"/>
  <c r="AC330" i="1"/>
  <c r="AB330" i="1"/>
  <c r="GO330" i="1"/>
  <c r="GN330" i="1"/>
  <c r="DC330" i="1"/>
  <c r="DB330" i="1"/>
  <c r="AH330" i="1"/>
  <c r="AI330" i="1"/>
  <c r="EM330" i="1"/>
  <c r="EL330" i="1"/>
  <c r="LK330" i="1"/>
  <c r="LJ330" i="1"/>
  <c r="LW330" i="1"/>
  <c r="MA330" i="1" s="1"/>
  <c r="LX330" i="1"/>
  <c r="KM312" i="1"/>
  <c r="KL312" i="1"/>
  <c r="IK312" i="1"/>
  <c r="IJ312" i="1"/>
  <c r="AB312" i="1"/>
  <c r="AC312" i="1"/>
  <c r="IW312" i="1"/>
  <c r="IV312" i="1"/>
  <c r="EY312" i="1"/>
  <c r="EX312" i="1"/>
  <c r="FE312" i="1"/>
  <c r="FD312" i="1"/>
  <c r="MV312" i="1" s="1"/>
  <c r="BS312" i="1"/>
  <c r="BR312" i="1"/>
  <c r="MJ312" i="1"/>
  <c r="FQ312" i="1"/>
  <c r="FP312" i="1"/>
  <c r="IQ312" i="1"/>
  <c r="IP312" i="1"/>
  <c r="CQ312" i="1"/>
  <c r="CP312" i="1"/>
  <c r="GO312" i="1"/>
  <c r="GN312" i="1"/>
  <c r="LX312" i="1"/>
  <c r="LW312" i="1"/>
  <c r="MA312" i="1" s="1"/>
  <c r="MH257" i="1"/>
  <c r="MK257" i="1"/>
  <c r="MT257" i="1"/>
  <c r="MG213" i="1"/>
  <c r="MW213" i="1"/>
  <c r="MX211" i="1" s="1"/>
  <c r="MP213" i="1"/>
  <c r="MN213" i="1"/>
  <c r="ML213" i="1"/>
  <c r="MF213" i="1"/>
  <c r="MR213" i="1"/>
  <c r="KA208" i="1"/>
  <c r="JZ208" i="1"/>
  <c r="AO208" i="1"/>
  <c r="AN208" i="1"/>
  <c r="Q208" i="1"/>
  <c r="P208" i="1"/>
  <c r="FD208" i="1"/>
  <c r="MV208" i="1" s="1"/>
  <c r="FE208" i="1"/>
  <c r="KY208" i="1"/>
  <c r="KX208" i="1"/>
  <c r="GC208" i="1"/>
  <c r="GB208" i="1"/>
  <c r="MT208" i="1"/>
  <c r="GH208" i="1"/>
  <c r="GI208" i="1"/>
  <c r="FJ208" i="1"/>
  <c r="FK208" i="1"/>
  <c r="KR208" i="1"/>
  <c r="KS208" i="1"/>
  <c r="MW208" i="1"/>
  <c r="MR208" i="1"/>
  <c r="MN208" i="1"/>
  <c r="K208" i="1"/>
  <c r="J208" i="1"/>
  <c r="MF208" i="1"/>
  <c r="MP208" i="1"/>
  <c r="ML208" i="1"/>
  <c r="MJ208" i="1"/>
  <c r="FQ208" i="1"/>
  <c r="FP208" i="1"/>
  <c r="AT208" i="1"/>
  <c r="AU208" i="1"/>
  <c r="MJ206" i="1"/>
  <c r="MT121" i="1"/>
  <c r="MT112" i="1"/>
  <c r="MI112" i="1"/>
  <c r="MJ179" i="1"/>
  <c r="MT323" i="1"/>
  <c r="MG323" i="1"/>
  <c r="P35" i="1"/>
  <c r="EX35" i="1"/>
  <c r="KY35" i="1"/>
  <c r="CD35" i="1"/>
  <c r="CQ35" i="1"/>
  <c r="KA35" i="1"/>
  <c r="DN303" i="1"/>
  <c r="DO303" i="1"/>
  <c r="BR303" i="1"/>
  <c r="BS303" i="1"/>
  <c r="DU303" i="1"/>
  <c r="DT303" i="1"/>
  <c r="MK303" i="1"/>
  <c r="MH303" i="1"/>
  <c r="CW303" i="1"/>
  <c r="CV303" i="1"/>
  <c r="DB303" i="1"/>
  <c r="DC303" i="1"/>
  <c r="KM303" i="1"/>
  <c r="KL303" i="1"/>
  <c r="EG303" i="1"/>
  <c r="EF303" i="1"/>
  <c r="BA303" i="1"/>
  <c r="AZ303" i="1"/>
  <c r="JI303" i="1"/>
  <c r="JH303" i="1"/>
  <c r="BF303" i="1"/>
  <c r="MG303" i="1"/>
  <c r="BG303" i="1"/>
  <c r="FD303" i="1"/>
  <c r="MV303" i="1" s="1"/>
  <c r="FE303" i="1"/>
  <c r="MW303" i="1"/>
  <c r="MR303" i="1"/>
  <c r="MN303" i="1"/>
  <c r="K303" i="1"/>
  <c r="ML303" i="1"/>
  <c r="J303" i="1"/>
  <c r="MF303" i="1"/>
  <c r="MP303" i="1"/>
  <c r="AT303" i="1"/>
  <c r="AU303" i="1"/>
  <c r="MW113" i="1"/>
  <c r="MP113" i="1"/>
  <c r="MN113" i="1"/>
  <c r="ML113" i="1"/>
  <c r="MF113" i="1"/>
  <c r="MR113" i="1"/>
  <c r="FQ324" i="1"/>
  <c r="FP324" i="1"/>
  <c r="MJ324" i="1"/>
  <c r="BY324" i="1"/>
  <c r="BX324" i="1"/>
  <c r="KY324" i="1"/>
  <c r="KX324" i="1"/>
  <c r="GI324" i="1"/>
  <c r="GH324" i="1"/>
  <c r="CW324" i="1"/>
  <c r="MK324" i="1"/>
  <c r="CV324" i="1"/>
  <c r="MH324" i="1"/>
  <c r="BS324" i="1"/>
  <c r="BR324" i="1"/>
  <c r="BA324" i="1"/>
  <c r="AZ324" i="1"/>
  <c r="GU324" i="1"/>
  <c r="GT324" i="1"/>
  <c r="AI324" i="1"/>
  <c r="AH324" i="1"/>
  <c r="EG324" i="1"/>
  <c r="EF324" i="1"/>
  <c r="FK324" i="1"/>
  <c r="FJ324" i="1"/>
  <c r="CE324" i="1"/>
  <c r="CD324" i="1"/>
  <c r="MK277" i="1"/>
  <c r="MH277" i="1"/>
  <c r="MJ277" i="1"/>
  <c r="MG236" i="1"/>
  <c r="MJ236" i="1"/>
  <c r="MT236" i="1"/>
  <c r="MG198" i="1"/>
  <c r="MR198" i="1"/>
  <c r="MW198" i="1"/>
  <c r="MP198" i="1"/>
  <c r="MN198" i="1"/>
  <c r="ML198" i="1"/>
  <c r="MF198" i="1"/>
  <c r="KA144" i="1"/>
  <c r="JZ144" i="1"/>
  <c r="AB144" i="1"/>
  <c r="AC144" i="1"/>
  <c r="EA144" i="1"/>
  <c r="DZ144" i="1"/>
  <c r="CE144" i="1"/>
  <c r="CD144" i="1"/>
  <c r="DU144" i="1"/>
  <c r="DT144" i="1"/>
  <c r="BM144" i="1"/>
  <c r="BL144" i="1"/>
  <c r="KM144" i="1"/>
  <c r="KL144" i="1"/>
  <c r="MP144" i="1"/>
  <c r="ML144" i="1"/>
  <c r="MF144" i="1"/>
  <c r="MW144" i="1"/>
  <c r="K144" i="1"/>
  <c r="MR144" i="1"/>
  <c r="MS144" i="1" s="1"/>
  <c r="MN144" i="1"/>
  <c r="J144" i="1"/>
  <c r="W144" i="1"/>
  <c r="V144" i="1"/>
  <c r="BA144" i="1"/>
  <c r="AZ144" i="1"/>
  <c r="HY144" i="1"/>
  <c r="HX144" i="1"/>
  <c r="FW144" i="1"/>
  <c r="FV144" i="1"/>
  <c r="JB66" i="1"/>
  <c r="JC66" i="1"/>
  <c r="EM66" i="1"/>
  <c r="EL66" i="1"/>
  <c r="DZ66" i="1"/>
  <c r="EA66" i="1"/>
  <c r="MT66" i="1"/>
  <c r="GC66" i="1"/>
  <c r="GB66" i="1"/>
  <c r="DN66" i="1"/>
  <c r="DO66" i="1"/>
  <c r="BR66" i="1"/>
  <c r="BS66" i="1"/>
  <c r="CW66" i="1"/>
  <c r="MK66" i="1"/>
  <c r="CV66" i="1"/>
  <c r="MH66" i="1"/>
  <c r="LJ66" i="1"/>
  <c r="LK66" i="1"/>
  <c r="MP66" i="1"/>
  <c r="ML66" i="1"/>
  <c r="MF66" i="1"/>
  <c r="MW66" i="1"/>
  <c r="J66" i="1"/>
  <c r="MR66" i="1"/>
  <c r="MN66" i="1"/>
  <c r="K66" i="1"/>
  <c r="FE66" i="1"/>
  <c r="FD66" i="1"/>
  <c r="MV66" i="1" s="1"/>
  <c r="Q66" i="1"/>
  <c r="P66" i="1"/>
  <c r="EG66" i="1"/>
  <c r="EF66" i="1"/>
  <c r="HM24" i="1"/>
  <c r="HL24" i="1"/>
  <c r="MJ295" i="1"/>
  <c r="EM237" i="1"/>
  <c r="EL237" i="1"/>
  <c r="AB237" i="1"/>
  <c r="AC237" i="1"/>
  <c r="IK237" i="1"/>
  <c r="IJ237" i="1"/>
  <c r="EY237" i="1"/>
  <c r="EX237" i="1"/>
  <c r="HY237" i="1"/>
  <c r="HX237" i="1"/>
  <c r="CQ237" i="1"/>
  <c r="CP237" i="1"/>
  <c r="CE237" i="1"/>
  <c r="CD237" i="1"/>
  <c r="FE237" i="1"/>
  <c r="FD237" i="1"/>
  <c r="MV237" i="1" s="1"/>
  <c r="AN237" i="1"/>
  <c r="AO237" i="1"/>
  <c r="AI237" i="1"/>
  <c r="AH237" i="1"/>
  <c r="KM237" i="1"/>
  <c r="KL237" i="1"/>
  <c r="IQ237" i="1"/>
  <c r="IP237" i="1"/>
  <c r="MG130" i="1"/>
  <c r="MK130" i="1"/>
  <c r="MH130" i="1"/>
  <c r="MI130" i="1"/>
  <c r="MW284" i="1"/>
  <c r="MP284" i="1"/>
  <c r="MN284" i="1"/>
  <c r="ML284" i="1"/>
  <c r="MF284" i="1"/>
  <c r="MR284" i="1"/>
  <c r="MT284" i="1"/>
  <c r="MR220" i="1"/>
  <c r="MW220" i="1"/>
  <c r="MP220" i="1"/>
  <c r="MN220" i="1"/>
  <c r="ML220" i="1"/>
  <c r="MF220" i="1"/>
  <c r="MJ220" i="1"/>
  <c r="MG176" i="1"/>
  <c r="MT176" i="1"/>
  <c r="MI176" i="1"/>
  <c r="FQ84" i="1"/>
  <c r="FP84" i="1"/>
  <c r="MJ84" i="1"/>
  <c r="DO84" i="1"/>
  <c r="DN84" i="1"/>
  <c r="DI84" i="1"/>
  <c r="DH84" i="1"/>
  <c r="FE84" i="1"/>
  <c r="FD84" i="1"/>
  <c r="MV84" i="1" s="1"/>
  <c r="KS84" i="1"/>
  <c r="KR84" i="1"/>
  <c r="CE84" i="1"/>
  <c r="CD84" i="1"/>
  <c r="KY84" i="1"/>
  <c r="KX84" i="1"/>
  <c r="LK84" i="1"/>
  <c r="LJ84" i="1"/>
  <c r="GU84" i="1"/>
  <c r="GT84" i="1"/>
  <c r="FW84" i="1"/>
  <c r="FV84" i="1"/>
  <c r="EA84" i="1"/>
  <c r="DZ84" i="1"/>
  <c r="FK84" i="1"/>
  <c r="FJ84" i="1"/>
  <c r="HM35" i="1"/>
  <c r="K297" i="1"/>
  <c r="MP297" i="1"/>
  <c r="ML297" i="1"/>
  <c r="MM297" i="1" s="1"/>
  <c r="MF297" i="1"/>
  <c r="J297" i="1"/>
  <c r="MW297" i="1"/>
  <c r="MN297" i="1"/>
  <c r="MO297" i="1" s="1"/>
  <c r="MR297" i="1"/>
  <c r="MS297" i="1" s="1"/>
  <c r="BS297" i="1"/>
  <c r="BR297" i="1"/>
  <c r="MG297" i="1"/>
  <c r="BG297" i="1"/>
  <c r="BF297" i="1"/>
  <c r="AC297" i="1"/>
  <c r="AB297" i="1"/>
  <c r="KS297" i="1"/>
  <c r="KR297" i="1"/>
  <c r="GN297" i="1"/>
  <c r="GO297" i="1"/>
  <c r="LE297" i="1"/>
  <c r="LD297" i="1"/>
  <c r="EL297" i="1"/>
  <c r="EM297" i="1"/>
  <c r="LQ297" i="1"/>
  <c r="LP297" i="1"/>
  <c r="MI297" i="1"/>
  <c r="JO297" i="1"/>
  <c r="JN297" i="1"/>
  <c r="FP297" i="1"/>
  <c r="MJ297" i="1"/>
  <c r="FQ297" i="1"/>
  <c r="KX297" i="1"/>
  <c r="KY297" i="1"/>
  <c r="MJ171" i="1"/>
  <c r="MH171" i="1"/>
  <c r="MK171" i="1"/>
  <c r="KA108" i="1"/>
  <c r="JZ108" i="1"/>
  <c r="MH108" i="1"/>
  <c r="CW108" i="1"/>
  <c r="MK108" i="1"/>
  <c r="CV108" i="1"/>
  <c r="AI108" i="1"/>
  <c r="AH108" i="1"/>
  <c r="GO108" i="1"/>
  <c r="GN108" i="1"/>
  <c r="EA108" i="1"/>
  <c r="DZ108" i="1"/>
  <c r="HY108" i="1"/>
  <c r="HX108" i="1"/>
  <c r="EG108" i="1"/>
  <c r="EF108" i="1"/>
  <c r="BY108" i="1"/>
  <c r="BX108" i="1"/>
  <c r="IK108" i="1"/>
  <c r="IJ108" i="1"/>
  <c r="KY108" i="1"/>
  <c r="KX108" i="1"/>
  <c r="LQ108" i="1"/>
  <c r="LP108" i="1"/>
  <c r="DU108" i="1"/>
  <c r="DT108" i="1"/>
  <c r="LX108" i="1"/>
  <c r="LW108" i="1"/>
  <c r="MA108" i="1" s="1"/>
  <c r="MB108" i="1" s="1"/>
  <c r="GI327" i="1"/>
  <c r="GH327" i="1"/>
  <c r="LE327" i="1"/>
  <c r="LD327" i="1"/>
  <c r="CQ327" i="1"/>
  <c r="CP327" i="1"/>
  <c r="AC327" i="1"/>
  <c r="AB327" i="1"/>
  <c r="MI327" i="1"/>
  <c r="JO327" i="1"/>
  <c r="JN327" i="1"/>
  <c r="AZ327" i="1"/>
  <c r="BA327" i="1"/>
  <c r="K327" i="1"/>
  <c r="MP327" i="1"/>
  <c r="ML327" i="1"/>
  <c r="MM327" i="1" s="1"/>
  <c r="MF327" i="1"/>
  <c r="J327" i="1"/>
  <c r="MW327" i="1"/>
  <c r="MR327" i="1"/>
  <c r="MS327" i="1" s="1"/>
  <c r="MN327" i="1"/>
  <c r="LQ327" i="1"/>
  <c r="LP327" i="1"/>
  <c r="BL327" i="1"/>
  <c r="BM327" i="1"/>
  <c r="CV327" i="1"/>
  <c r="MK327" i="1"/>
  <c r="CW327" i="1"/>
  <c r="MH327" i="1"/>
  <c r="Q327" i="1"/>
  <c r="P327" i="1"/>
  <c r="AU327" i="1"/>
  <c r="AT327" i="1"/>
  <c r="DH279" i="1"/>
  <c r="DI279" i="1"/>
  <c r="IJ279" i="1"/>
  <c r="IK279" i="1"/>
  <c r="CQ279" i="1"/>
  <c r="CP279" i="1"/>
  <c r="EX279" i="1"/>
  <c r="EY279" i="1"/>
  <c r="FK279" i="1"/>
  <c r="FJ279" i="1"/>
  <c r="CE279" i="1"/>
  <c r="CD279" i="1"/>
  <c r="W279" i="1"/>
  <c r="V279" i="1"/>
  <c r="Q279" i="1"/>
  <c r="P279" i="1"/>
  <c r="GN279" i="1"/>
  <c r="GO279" i="1"/>
  <c r="IE279" i="1"/>
  <c r="ID279" i="1"/>
  <c r="HX279" i="1"/>
  <c r="HY279" i="1"/>
  <c r="IV279" i="1"/>
  <c r="IW279" i="1"/>
  <c r="IW187" i="1"/>
  <c r="IV187" i="1"/>
  <c r="MT187" i="1"/>
  <c r="MU187" i="1" s="1"/>
  <c r="GC187" i="1"/>
  <c r="GB187" i="1"/>
  <c r="AH187" i="1"/>
  <c r="AI187" i="1"/>
  <c r="EG187" i="1"/>
  <c r="EF187" i="1"/>
  <c r="BS187" i="1"/>
  <c r="BR187" i="1"/>
  <c r="MP187" i="1"/>
  <c r="ML187" i="1"/>
  <c r="MF187" i="1"/>
  <c r="J187" i="1"/>
  <c r="MW187" i="1"/>
  <c r="MR187" i="1"/>
  <c r="MS187" i="1" s="1"/>
  <c r="MN187" i="1"/>
  <c r="MO187" i="1" s="1"/>
  <c r="K187" i="1"/>
  <c r="CQ187" i="1"/>
  <c r="CP187" i="1"/>
  <c r="CK187" i="1"/>
  <c r="CJ187" i="1"/>
  <c r="CE187" i="1"/>
  <c r="CD187" i="1"/>
  <c r="BG187" i="1"/>
  <c r="BF187" i="1"/>
  <c r="MG187" i="1"/>
  <c r="LX187" i="1"/>
  <c r="LW187" i="1"/>
  <c r="MA187" i="1" s="1"/>
  <c r="ML41" i="1"/>
  <c r="MF41" i="1"/>
  <c r="MR41" i="1"/>
  <c r="MN41" i="1"/>
  <c r="MW41" i="1"/>
  <c r="MP41" i="1"/>
  <c r="JC75" i="1"/>
  <c r="JB75" i="1"/>
  <c r="CE75" i="1"/>
  <c r="CD75" i="1"/>
  <c r="FE75" i="1"/>
  <c r="FD75" i="1"/>
  <c r="MV75" i="1" s="1"/>
  <c r="CQ75" i="1"/>
  <c r="CP75" i="1"/>
  <c r="MR75" i="1"/>
  <c r="MN75" i="1"/>
  <c r="MO75" i="1" s="1"/>
  <c r="K75" i="1"/>
  <c r="J75" i="1"/>
  <c r="MP75" i="1"/>
  <c r="MQ75" i="1" s="1"/>
  <c r="ML75" i="1"/>
  <c r="MM75" i="1" s="1"/>
  <c r="MF75" i="1"/>
  <c r="MW75" i="1"/>
  <c r="LK75" i="1"/>
  <c r="LJ75" i="1"/>
  <c r="MJ75" i="1"/>
  <c r="FQ75" i="1"/>
  <c r="FP75" i="1"/>
  <c r="JI75" i="1"/>
  <c r="JH75" i="1"/>
  <c r="BS75" i="1"/>
  <c r="BR75" i="1"/>
  <c r="BG75" i="1"/>
  <c r="MG75" i="1"/>
  <c r="BF75" i="1"/>
  <c r="Q75" i="1"/>
  <c r="P75" i="1"/>
  <c r="AC75" i="1"/>
  <c r="AB75" i="1"/>
  <c r="LX75" i="1"/>
  <c r="LW75" i="1"/>
  <c r="MA75" i="1" s="1"/>
  <c r="MK134" i="1"/>
  <c r="MH134" i="1"/>
  <c r="MG134" i="1"/>
  <c r="MJ134" i="1"/>
  <c r="ML195" i="1"/>
  <c r="MF195" i="1"/>
  <c r="MR195" i="1"/>
  <c r="MW195" i="1"/>
  <c r="MP195" i="1"/>
  <c r="MN195" i="1"/>
  <c r="GU195" i="1"/>
  <c r="GT195" i="1"/>
  <c r="MI235" i="1"/>
  <c r="MN37" i="1"/>
  <c r="MT32" i="1"/>
  <c r="FE184" i="1"/>
  <c r="FD184" i="1"/>
  <c r="MV184" i="1" s="1"/>
  <c r="W184" i="1"/>
  <c r="V184" i="1"/>
  <c r="AC184" i="1"/>
  <c r="AB184" i="1"/>
  <c r="CV184" i="1"/>
  <c r="MK184" i="1"/>
  <c r="MH184" i="1"/>
  <c r="CW184" i="1"/>
  <c r="KS184" i="1"/>
  <c r="KR184" i="1"/>
  <c r="FK184" i="1"/>
  <c r="FJ184" i="1"/>
  <c r="EF184" i="1"/>
  <c r="EG184" i="1"/>
  <c r="GI184" i="1"/>
  <c r="GH184" i="1"/>
  <c r="EA184" i="1"/>
  <c r="DZ184" i="1"/>
  <c r="Q184" i="1"/>
  <c r="P184" i="1"/>
  <c r="AU184" i="1"/>
  <c r="AT184" i="1"/>
  <c r="MJ315" i="1"/>
  <c r="MK315" i="1"/>
  <c r="MH315" i="1"/>
  <c r="DO282" i="1"/>
  <c r="DN282" i="1"/>
  <c r="EG282" i="1"/>
  <c r="EF282" i="1"/>
  <c r="JO282" i="1"/>
  <c r="JN282" i="1"/>
  <c r="MI282" i="1"/>
  <c r="V282" i="1"/>
  <c r="W282" i="1"/>
  <c r="CK282" i="1"/>
  <c r="CJ282" i="1"/>
  <c r="FW282" i="1"/>
  <c r="FV282" i="1"/>
  <c r="DI282" i="1"/>
  <c r="DH282" i="1"/>
  <c r="IK282" i="1"/>
  <c r="IJ282" i="1"/>
  <c r="IW282" i="1"/>
  <c r="IV282" i="1"/>
  <c r="FK282" i="1"/>
  <c r="FJ282" i="1"/>
  <c r="AH282" i="1"/>
  <c r="AI282" i="1"/>
  <c r="MK282" i="1"/>
  <c r="MH282" i="1"/>
  <c r="CW282" i="1"/>
  <c r="CV282" i="1"/>
  <c r="AU282" i="1"/>
  <c r="AT282" i="1"/>
  <c r="BS222" i="1"/>
  <c r="BR222" i="1"/>
  <c r="EF222" i="1"/>
  <c r="EG222" i="1"/>
  <c r="IW222" i="1"/>
  <c r="IV222" i="1"/>
  <c r="CJ222" i="1"/>
  <c r="CK222" i="1"/>
  <c r="DH222" i="1"/>
  <c r="DI222" i="1"/>
  <c r="LP222" i="1"/>
  <c r="LQ222" i="1"/>
  <c r="AC222" i="1"/>
  <c r="AB222" i="1"/>
  <c r="BG222" i="1"/>
  <c r="MG222" i="1"/>
  <c r="BF222" i="1"/>
  <c r="HY222" i="1"/>
  <c r="HX222" i="1"/>
  <c r="EX222" i="1"/>
  <c r="EY222" i="1"/>
  <c r="GH222" i="1"/>
  <c r="GI222" i="1"/>
  <c r="AU222" i="1"/>
  <c r="AT222" i="1"/>
  <c r="MT182" i="1"/>
  <c r="MK182" i="1"/>
  <c r="MH182" i="1"/>
  <c r="MG29" i="1"/>
  <c r="MR332" i="1"/>
  <c r="MW332" i="1"/>
  <c r="MP332" i="1"/>
  <c r="MN332" i="1"/>
  <c r="MF332" i="1"/>
  <c r="ML332" i="1"/>
  <c r="MI332" i="1"/>
  <c r="HL306" i="1"/>
  <c r="HM129" i="1"/>
  <c r="ML43" i="1"/>
  <c r="MF43" i="1"/>
  <c r="MR43" i="1"/>
  <c r="MN43" i="1"/>
  <c r="MW43" i="1"/>
  <c r="MP43" i="1"/>
  <c r="MG43" i="1"/>
  <c r="MT148" i="1"/>
  <c r="MI148" i="1"/>
  <c r="MT183" i="1"/>
  <c r="MG183" i="1"/>
  <c r="EM155" i="1"/>
  <c r="EL155" i="1"/>
  <c r="DN155" i="1"/>
  <c r="DO155" i="1"/>
  <c r="Q155" i="1"/>
  <c r="P155" i="1"/>
  <c r="ER155" i="1"/>
  <c r="ES155" i="1"/>
  <c r="IQ155" i="1"/>
  <c r="IP155" i="1"/>
  <c r="FD155" i="1"/>
  <c r="MV155" i="1" s="1"/>
  <c r="FE155" i="1"/>
  <c r="DB155" i="1"/>
  <c r="DC155" i="1"/>
  <c r="BF155" i="1"/>
  <c r="MG155" i="1"/>
  <c r="BG155" i="1"/>
  <c r="FJ155" i="1"/>
  <c r="FK155" i="1"/>
  <c r="KY155" i="1"/>
  <c r="KX155" i="1"/>
  <c r="MH155" i="1"/>
  <c r="CW155" i="1"/>
  <c r="CV155" i="1"/>
  <c r="MK155" i="1"/>
  <c r="EG155" i="1"/>
  <c r="EF155" i="1"/>
  <c r="AT155" i="1"/>
  <c r="AU155" i="1"/>
  <c r="MG259" i="1"/>
  <c r="MI259" i="1"/>
  <c r="ML310" i="1"/>
  <c r="MF310" i="1"/>
  <c r="MW310" i="1"/>
  <c r="MP310" i="1"/>
  <c r="MR310" i="1"/>
  <c r="MN310" i="1"/>
  <c r="MJ266" i="1"/>
  <c r="MT266" i="1"/>
  <c r="AU58" i="1"/>
  <c r="AZ58" i="1"/>
  <c r="IV58" i="1"/>
  <c r="GI58" i="1"/>
  <c r="CJ58" i="1"/>
  <c r="BS58" i="1"/>
  <c r="MJ33" i="1"/>
  <c r="MI33" i="1"/>
  <c r="MJ151" i="1"/>
  <c r="MK151" i="1"/>
  <c r="MH151" i="1"/>
  <c r="LE87" i="1"/>
  <c r="LD87" i="1"/>
  <c r="KA87" i="1"/>
  <c r="JZ87" i="1"/>
  <c r="LQ87" i="1"/>
  <c r="LP87" i="1"/>
  <c r="AO87" i="1"/>
  <c r="AN87" i="1"/>
  <c r="CE87" i="1"/>
  <c r="CD87" i="1"/>
  <c r="ES87" i="1"/>
  <c r="ER87" i="1"/>
  <c r="CW87" i="1"/>
  <c r="MK87" i="1"/>
  <c r="CV87" i="1"/>
  <c r="MH87" i="1"/>
  <c r="CQ87" i="1"/>
  <c r="CP87" i="1"/>
  <c r="BY87" i="1"/>
  <c r="BX87" i="1"/>
  <c r="GI87" i="1"/>
  <c r="GH87" i="1"/>
  <c r="KY87" i="1"/>
  <c r="KX87" i="1"/>
  <c r="IQ87" i="1"/>
  <c r="IP87" i="1"/>
  <c r="MT49" i="1"/>
  <c r="MW49" i="1"/>
  <c r="MP49" i="1"/>
  <c r="MR49" i="1"/>
  <c r="MN49" i="1"/>
  <c r="ML49" i="1"/>
  <c r="MF49" i="1"/>
  <c r="MJ83" i="1"/>
  <c r="MI305" i="1"/>
  <c r="MN305" i="1"/>
  <c r="ML305" i="1"/>
  <c r="MF305" i="1"/>
  <c r="MR305" i="1"/>
  <c r="MW305" i="1"/>
  <c r="MP305" i="1"/>
  <c r="DN252" i="1"/>
  <c r="DO252" i="1"/>
  <c r="ID252" i="1"/>
  <c r="IE252" i="1"/>
  <c r="FJ252" i="1"/>
  <c r="FK252" i="1"/>
  <c r="CP252" i="1"/>
  <c r="CQ252" i="1"/>
  <c r="DB252" i="1"/>
  <c r="DC252" i="1"/>
  <c r="AZ252" i="1"/>
  <c r="BA252" i="1"/>
  <c r="HX252" i="1"/>
  <c r="HY252" i="1"/>
  <c r="BX252" i="1"/>
  <c r="BY252" i="1"/>
  <c r="W252" i="1"/>
  <c r="V252" i="1"/>
  <c r="LD252" i="1"/>
  <c r="LE252" i="1"/>
  <c r="KR252" i="1"/>
  <c r="KS252" i="1"/>
  <c r="BR252" i="1"/>
  <c r="BS252" i="1"/>
  <c r="MI192" i="1"/>
  <c r="MR192" i="1"/>
  <c r="MW192" i="1"/>
  <c r="MP192" i="1"/>
  <c r="MN192" i="1"/>
  <c r="MF192" i="1"/>
  <c r="ML192" i="1"/>
  <c r="MJ192" i="1"/>
  <c r="MK286" i="1"/>
  <c r="MH286" i="1"/>
  <c r="MG286" i="1"/>
  <c r="MN238" i="1"/>
  <c r="ML238" i="1"/>
  <c r="MF238" i="1"/>
  <c r="MR238" i="1"/>
  <c r="MW238" i="1"/>
  <c r="MP238" i="1"/>
  <c r="MJ238" i="1"/>
  <c r="MJ153" i="1"/>
  <c r="MR153" i="1"/>
  <c r="MW153" i="1"/>
  <c r="MP153" i="1"/>
  <c r="MN153" i="1"/>
  <c r="MF153" i="1"/>
  <c r="ML153" i="1"/>
  <c r="MN133" i="1"/>
  <c r="ML133" i="1"/>
  <c r="MF133" i="1"/>
  <c r="MR133" i="1"/>
  <c r="MP133" i="1"/>
  <c r="MW133" i="1"/>
  <c r="JZ61" i="1"/>
  <c r="KA61" i="1"/>
  <c r="EM61" i="1"/>
  <c r="EL61" i="1"/>
  <c r="ER61" i="1"/>
  <c r="ES61" i="1"/>
  <c r="KS61" i="1"/>
  <c r="KR61" i="1"/>
  <c r="AH61" i="1"/>
  <c r="AI61" i="1"/>
  <c r="DB61" i="1"/>
  <c r="DC61" i="1"/>
  <c r="KL61" i="1"/>
  <c r="KM61" i="1"/>
  <c r="FV61" i="1"/>
  <c r="FW61" i="1"/>
  <c r="EY61" i="1"/>
  <c r="EX61" i="1"/>
  <c r="ID61" i="1"/>
  <c r="IE61" i="1"/>
  <c r="GU61" i="1"/>
  <c r="GT61" i="1"/>
  <c r="AU61" i="1"/>
  <c r="AT61" i="1"/>
  <c r="BG333" i="1"/>
  <c r="MG333" i="1"/>
  <c r="BF333" i="1"/>
  <c r="CK333" i="1"/>
  <c r="CJ333" i="1"/>
  <c r="AC333" i="1"/>
  <c r="AB333" i="1"/>
  <c r="EY333" i="1"/>
  <c r="EX333" i="1"/>
  <c r="CE333" i="1"/>
  <c r="CD333" i="1"/>
  <c r="HY333" i="1"/>
  <c r="HX333" i="1"/>
  <c r="BA333" i="1"/>
  <c r="AZ333" i="1"/>
  <c r="ES333" i="1"/>
  <c r="ER333" i="1"/>
  <c r="CQ333" i="1"/>
  <c r="CP333" i="1"/>
  <c r="FK333" i="1"/>
  <c r="FJ333" i="1"/>
  <c r="FE333" i="1"/>
  <c r="FD333" i="1"/>
  <c r="MV333" i="1" s="1"/>
  <c r="DI333" i="1"/>
  <c r="DH333" i="1"/>
  <c r="KR228" i="1"/>
  <c r="KS228" i="1"/>
  <c r="HY228" i="1"/>
  <c r="HX228" i="1"/>
  <c r="DZ228" i="1"/>
  <c r="EA228" i="1"/>
  <c r="IP228" i="1"/>
  <c r="IQ228" i="1"/>
  <c r="CK228" i="1"/>
  <c r="CJ228" i="1"/>
  <c r="ID228" i="1"/>
  <c r="IE228" i="1"/>
  <c r="BR228" i="1"/>
  <c r="BS228" i="1"/>
  <c r="EM228" i="1"/>
  <c r="EL228" i="1"/>
  <c r="GC228" i="1"/>
  <c r="GB228" i="1"/>
  <c r="MT228" i="1"/>
  <c r="KM228" i="1"/>
  <c r="KL228" i="1"/>
  <c r="AO228" i="1"/>
  <c r="AN228" i="1"/>
  <c r="LW228" i="1"/>
  <c r="MA228" i="1" s="1"/>
  <c r="LX228" i="1"/>
  <c r="JZ196" i="1"/>
  <c r="KA196" i="1"/>
  <c r="CJ196" i="1"/>
  <c r="CK196" i="1"/>
  <c r="DC196" i="1"/>
  <c r="DB196" i="1"/>
  <c r="EA196" i="1"/>
  <c r="DZ196" i="1"/>
  <c r="AC196" i="1"/>
  <c r="AB196" i="1"/>
  <c r="KL196" i="1"/>
  <c r="KM196" i="1"/>
  <c r="BL196" i="1"/>
  <c r="BM196" i="1"/>
  <c r="IW196" i="1"/>
  <c r="IV196" i="1"/>
  <c r="AI196" i="1"/>
  <c r="AH196" i="1"/>
  <c r="MI196" i="1"/>
  <c r="JN196" i="1"/>
  <c r="JO196" i="1"/>
  <c r="FK196" i="1"/>
  <c r="FJ196" i="1"/>
  <c r="MJ163" i="1"/>
  <c r="FQ163" i="1"/>
  <c r="FP163" i="1"/>
  <c r="IE163" i="1"/>
  <c r="ID163" i="1"/>
  <c r="ES163" i="1"/>
  <c r="ER163" i="1"/>
  <c r="CQ163" i="1"/>
  <c r="CP163" i="1"/>
  <c r="FW163" i="1"/>
  <c r="FV163" i="1"/>
  <c r="BA163" i="1"/>
  <c r="AZ163" i="1"/>
  <c r="AH163" i="1"/>
  <c r="AI163" i="1"/>
  <c r="LE163" i="1"/>
  <c r="LD163" i="1"/>
  <c r="KM163" i="1"/>
  <c r="KL163" i="1"/>
  <c r="V163" i="1"/>
  <c r="W163" i="1"/>
  <c r="FE163" i="1"/>
  <c r="FD163" i="1"/>
  <c r="MV163" i="1" s="1"/>
  <c r="LK163" i="1"/>
  <c r="LJ163" i="1"/>
  <c r="KA99" i="1"/>
  <c r="JZ99" i="1"/>
  <c r="JC99" i="1"/>
  <c r="JB99" i="1"/>
  <c r="MP99" i="1"/>
  <c r="ML99" i="1"/>
  <c r="MF99" i="1"/>
  <c r="MW99" i="1"/>
  <c r="MX99" i="1" s="1"/>
  <c r="MR99" i="1"/>
  <c r="MN99" i="1"/>
  <c r="K99" i="1"/>
  <c r="J99" i="1"/>
  <c r="LQ99" i="1"/>
  <c r="LP99" i="1"/>
  <c r="KS99" i="1"/>
  <c r="KR99" i="1"/>
  <c r="EY99" i="1"/>
  <c r="EX99" i="1"/>
  <c r="DI99" i="1"/>
  <c r="DH99" i="1"/>
  <c r="IQ99" i="1"/>
  <c r="IP99" i="1"/>
  <c r="CQ99" i="1"/>
  <c r="CP99" i="1"/>
  <c r="LK99" i="1"/>
  <c r="LJ99" i="1"/>
  <c r="Q99" i="1"/>
  <c r="P99" i="1"/>
  <c r="MT99" i="1"/>
  <c r="GC99" i="1"/>
  <c r="GB99" i="1"/>
  <c r="AU99" i="1"/>
  <c r="AT99" i="1"/>
  <c r="MT115" i="1"/>
  <c r="DO27" i="1"/>
  <c r="DN27" i="1"/>
  <c r="LQ27" i="1"/>
  <c r="LP27" i="1"/>
  <c r="EY27" i="1"/>
  <c r="EX27" i="1"/>
  <c r="BX27" i="1"/>
  <c r="BY27" i="1"/>
  <c r="FQ27" i="1"/>
  <c r="FP27" i="1"/>
  <c r="MJ27" i="1"/>
  <c r="BG27" i="1"/>
  <c r="MG27" i="1"/>
  <c r="BF27" i="1"/>
  <c r="EG27" i="1"/>
  <c r="EF27" i="1"/>
  <c r="KL27" i="1"/>
  <c r="KM27" i="1"/>
  <c r="FK27" i="1"/>
  <c r="FJ27" i="1"/>
  <c r="GO27" i="1"/>
  <c r="GN27" i="1"/>
  <c r="AB27" i="1"/>
  <c r="AC27" i="1"/>
  <c r="IP27" i="1"/>
  <c r="IQ27" i="1"/>
  <c r="ML64" i="1"/>
  <c r="MF64" i="1"/>
  <c r="MR64" i="1"/>
  <c r="MW64" i="1"/>
  <c r="MP64" i="1"/>
  <c r="MN64" i="1"/>
  <c r="MT64" i="1"/>
  <c r="ML48" i="1"/>
  <c r="MF48" i="1"/>
  <c r="MN48" i="1"/>
  <c r="MR48" i="1"/>
  <c r="MW48" i="1"/>
  <c r="MP48" i="1"/>
  <c r="JC81" i="1"/>
  <c r="JB81" i="1"/>
  <c r="CQ81" i="1"/>
  <c r="CP81" i="1"/>
  <c r="JI81" i="1"/>
  <c r="JH81" i="1"/>
  <c r="W81" i="1"/>
  <c r="V81" i="1"/>
  <c r="ES81" i="1"/>
  <c r="ER81" i="1"/>
  <c r="BS81" i="1"/>
  <c r="BR81" i="1"/>
  <c r="HY81" i="1"/>
  <c r="HX81" i="1"/>
  <c r="EY81" i="1"/>
  <c r="EX81" i="1"/>
  <c r="DC81" i="1"/>
  <c r="DB81" i="1"/>
  <c r="DI81" i="1"/>
  <c r="DH81" i="1"/>
  <c r="IW81" i="1"/>
  <c r="IV81" i="1"/>
  <c r="KY81" i="1"/>
  <c r="KX81" i="1"/>
  <c r="ML51" i="1"/>
  <c r="MF51" i="1"/>
  <c r="MN51" i="1"/>
  <c r="MR51" i="1"/>
  <c r="MW51" i="1"/>
  <c r="MP51" i="1"/>
  <c r="MK51" i="1"/>
  <c r="MH51" i="1"/>
  <c r="ML173" i="1"/>
  <c r="MF173" i="1"/>
  <c r="MR173" i="1"/>
  <c r="MW173" i="1"/>
  <c r="MP173" i="1"/>
  <c r="MN173" i="1"/>
  <c r="MT201" i="1"/>
  <c r="ML201" i="1"/>
  <c r="MF201" i="1"/>
  <c r="MR201" i="1"/>
  <c r="MW201" i="1"/>
  <c r="MP201" i="1"/>
  <c r="MN201" i="1"/>
  <c r="MT230" i="1"/>
  <c r="ML263" i="1"/>
  <c r="MF263" i="1"/>
  <c r="MR263" i="1"/>
  <c r="MW263" i="1"/>
  <c r="MP263" i="1"/>
  <c r="MN263" i="1"/>
  <c r="LJ132" i="1"/>
  <c r="MR132" i="1"/>
  <c r="ML132" i="1"/>
  <c r="DT138" i="1"/>
  <c r="ER138" i="1"/>
  <c r="IV138" i="1"/>
  <c r="FP138" i="1"/>
  <c r="BX138" i="1"/>
  <c r="DN138" i="1"/>
  <c r="LJ211" i="1"/>
  <c r="W211" i="1"/>
  <c r="DN211" i="1"/>
  <c r="EL211" i="1"/>
  <c r="DH169" i="1"/>
  <c r="FQ217" i="1"/>
  <c r="AH217" i="1"/>
  <c r="AT314" i="1"/>
  <c r="IJ314" i="1"/>
  <c r="CV314" i="1"/>
  <c r="DH102" i="1"/>
  <c r="ML102" i="1"/>
  <c r="LJ102" i="1"/>
  <c r="JZ102" i="1"/>
  <c r="ER261" i="1"/>
  <c r="CD261" i="1"/>
  <c r="HX261" i="1"/>
  <c r="IP261" i="1"/>
  <c r="AO261" i="1"/>
  <c r="FP261" i="1"/>
  <c r="LJ317" i="1"/>
  <c r="LK317" i="1"/>
  <c r="BX317" i="1"/>
  <c r="BY317" i="1"/>
  <c r="MI317" i="1"/>
  <c r="JO317" i="1"/>
  <c r="JN317" i="1"/>
  <c r="MJ317" i="1"/>
  <c r="FP317" i="1"/>
  <c r="FQ317" i="1"/>
  <c r="DC317" i="1"/>
  <c r="DB317" i="1"/>
  <c r="LD317" i="1"/>
  <c r="LE317" i="1"/>
  <c r="BL317" i="1"/>
  <c r="BM317" i="1"/>
  <c r="KX317" i="1"/>
  <c r="KY317" i="1"/>
  <c r="MG317" i="1"/>
  <c r="BG317" i="1"/>
  <c r="BF317" i="1"/>
  <c r="AI317" i="1"/>
  <c r="AH317" i="1"/>
  <c r="DO317" i="1"/>
  <c r="DN317" i="1"/>
  <c r="AU317" i="1"/>
  <c r="AT317" i="1"/>
  <c r="MW89" i="1"/>
  <c r="MP89" i="1"/>
  <c r="MN89" i="1"/>
  <c r="ML89" i="1"/>
  <c r="MF89" i="1"/>
  <c r="MR89" i="1"/>
  <c r="MT89" i="1"/>
  <c r="MI329" i="1"/>
  <c r="MK329" i="1"/>
  <c r="MH329" i="1"/>
  <c r="MG329" i="1"/>
  <c r="KA300" i="1"/>
  <c r="JZ300" i="1"/>
  <c r="IK300" i="1"/>
  <c r="IJ300" i="1"/>
  <c r="LE300" i="1"/>
  <c r="LD300" i="1"/>
  <c r="AB300" i="1"/>
  <c r="AC300" i="1"/>
  <c r="BM300" i="1"/>
  <c r="BL300" i="1"/>
  <c r="KM300" i="1"/>
  <c r="KL300" i="1"/>
  <c r="LK300" i="1"/>
  <c r="LJ300" i="1"/>
  <c r="BS300" i="1"/>
  <c r="BR300" i="1"/>
  <c r="IE300" i="1"/>
  <c r="ID300" i="1"/>
  <c r="MK300" i="1"/>
  <c r="MH300" i="1"/>
  <c r="CW300" i="1"/>
  <c r="CV300" i="1"/>
  <c r="KY300" i="1"/>
  <c r="KX300" i="1"/>
  <c r="AN300" i="1"/>
  <c r="AO300" i="1"/>
  <c r="AU300" i="1"/>
  <c r="AT300" i="1"/>
  <c r="MR242" i="1"/>
  <c r="MW242" i="1"/>
  <c r="MP242" i="1"/>
  <c r="MN242" i="1"/>
  <c r="ML242" i="1"/>
  <c r="MF242" i="1"/>
  <c r="KA202" i="1"/>
  <c r="JZ202" i="1"/>
  <c r="FV202" i="1"/>
  <c r="FW202" i="1"/>
  <c r="AO202" i="1"/>
  <c r="AN202" i="1"/>
  <c r="BL202" i="1"/>
  <c r="BM202" i="1"/>
  <c r="JO202" i="1"/>
  <c r="MI202" i="1"/>
  <c r="JN202" i="1"/>
  <c r="IJ202" i="1"/>
  <c r="IK202" i="1"/>
  <c r="BX202" i="1"/>
  <c r="BY202" i="1"/>
  <c r="FE202" i="1"/>
  <c r="FD202" i="1"/>
  <c r="MV202" i="1" s="1"/>
  <c r="MJ202" i="1"/>
  <c r="FQ202" i="1"/>
  <c r="FP202" i="1"/>
  <c r="IV202" i="1"/>
  <c r="IW202" i="1"/>
  <c r="GO202" i="1"/>
  <c r="GN202" i="1"/>
  <c r="DC202" i="1"/>
  <c r="DB202" i="1"/>
  <c r="JC199" i="1"/>
  <c r="JB199" i="1"/>
  <c r="IE199" i="1"/>
  <c r="ID199" i="1"/>
  <c r="MR199" i="1"/>
  <c r="MN199" i="1"/>
  <c r="J199" i="1"/>
  <c r="MP199" i="1"/>
  <c r="MQ199" i="1" s="1"/>
  <c r="ML199" i="1"/>
  <c r="MF199" i="1"/>
  <c r="K199" i="1"/>
  <c r="MW199" i="1"/>
  <c r="BY199" i="1"/>
  <c r="BX199" i="1"/>
  <c r="EG199" i="1"/>
  <c r="EF199" i="1"/>
  <c r="FE199" i="1"/>
  <c r="FD199" i="1"/>
  <c r="MV199" i="1" s="1"/>
  <c r="LE199" i="1"/>
  <c r="LD199" i="1"/>
  <c r="HY199" i="1"/>
  <c r="HX199" i="1"/>
  <c r="CK199" i="1"/>
  <c r="CJ199" i="1"/>
  <c r="IQ199" i="1"/>
  <c r="IP199" i="1"/>
  <c r="JI199" i="1"/>
  <c r="JH199" i="1"/>
  <c r="DC199" i="1"/>
  <c r="DB199" i="1"/>
  <c r="GO69" i="1"/>
  <c r="GN69" i="1"/>
  <c r="JB69" i="1"/>
  <c r="JC69" i="1"/>
  <c r="AO69" i="1"/>
  <c r="AN69" i="1"/>
  <c r="BM69" i="1"/>
  <c r="BL69" i="1"/>
  <c r="EG69" i="1"/>
  <c r="EF69" i="1"/>
  <c r="DZ69" i="1"/>
  <c r="EA69" i="1"/>
  <c r="EY69" i="1"/>
  <c r="EX69" i="1"/>
  <c r="BA69" i="1"/>
  <c r="AZ69" i="1"/>
  <c r="BY69" i="1"/>
  <c r="BX69" i="1"/>
  <c r="W69" i="1"/>
  <c r="V69" i="1"/>
  <c r="IW69" i="1"/>
  <c r="IV69" i="1"/>
  <c r="JI69" i="1"/>
  <c r="JH69" i="1"/>
  <c r="LX69" i="1"/>
  <c r="LW69" i="1"/>
  <c r="MA69" i="1" s="1"/>
  <c r="MB69" i="1" s="1"/>
  <c r="MJ186" i="1"/>
  <c r="MG186" i="1"/>
  <c r="MI287" i="1"/>
  <c r="DN234" i="1"/>
  <c r="DO234" i="1"/>
  <c r="BR234" i="1"/>
  <c r="BS234" i="1"/>
  <c r="Q234" i="1"/>
  <c r="P234" i="1"/>
  <c r="JB234" i="1"/>
  <c r="JC234" i="1"/>
  <c r="JI234" i="1"/>
  <c r="JH234" i="1"/>
  <c r="LD234" i="1"/>
  <c r="LE234" i="1"/>
  <c r="KM234" i="1"/>
  <c r="KL234" i="1"/>
  <c r="KR234" i="1"/>
  <c r="KS234" i="1"/>
  <c r="EY234" i="1"/>
  <c r="EX234" i="1"/>
  <c r="DI234" i="1"/>
  <c r="DH234" i="1"/>
  <c r="CK234" i="1"/>
  <c r="CJ234" i="1"/>
  <c r="CP234" i="1"/>
  <c r="CQ234" i="1"/>
  <c r="MT207" i="1"/>
  <c r="MW207" i="1"/>
  <c r="MP207" i="1"/>
  <c r="MN207" i="1"/>
  <c r="ML207" i="1"/>
  <c r="MF207" i="1"/>
  <c r="MR207" i="1"/>
  <c r="MT76" i="1"/>
  <c r="MJ79" i="1"/>
  <c r="MW25" i="1"/>
  <c r="MP25" i="1"/>
  <c r="MN25" i="1"/>
  <c r="MR25" i="1"/>
  <c r="ML25" i="1"/>
  <c r="MF25" i="1"/>
  <c r="MT25" i="1"/>
  <c r="MK91" i="1"/>
  <c r="MH91" i="1"/>
  <c r="ML91" i="1"/>
  <c r="MF91" i="1"/>
  <c r="MR91" i="1"/>
  <c r="MW91" i="1"/>
  <c r="MP91" i="1"/>
  <c r="MN91" i="1"/>
  <c r="ML59" i="1"/>
  <c r="MF59" i="1"/>
  <c r="MR59" i="1"/>
  <c r="MN59" i="1"/>
  <c r="MW59" i="1"/>
  <c r="MP59" i="1"/>
  <c r="MI59" i="1"/>
  <c r="MT94" i="1"/>
  <c r="MI94" i="1"/>
  <c r="MJ94" i="1"/>
  <c r="HL169" i="1"/>
  <c r="MI251" i="1"/>
  <c r="MG251" i="1"/>
  <c r="MG326" i="1"/>
  <c r="MI326" i="1"/>
  <c r="AB35" i="1"/>
  <c r="IE35" i="1"/>
  <c r="MN35" i="1"/>
  <c r="ML35" i="1"/>
  <c r="GI35" i="1"/>
  <c r="BL35" i="1"/>
  <c r="LW291" i="1"/>
  <c r="MA291" i="1" s="1"/>
  <c r="CE291" i="1"/>
  <c r="JI291" i="1"/>
  <c r="KR291" i="1"/>
  <c r="BG291" i="1"/>
  <c r="LE24" i="1"/>
  <c r="LD24" i="1"/>
  <c r="MR24" i="1"/>
  <c r="MN24" i="1"/>
  <c r="K24" i="1"/>
  <c r="MW24" i="1"/>
  <c r="MX24" i="1" s="1"/>
  <c r="J24" i="1"/>
  <c r="MP24" i="1"/>
  <c r="ML24" i="1"/>
  <c r="MM24" i="1" s="1"/>
  <c r="MF24" i="1"/>
  <c r="KS24" i="1"/>
  <c r="KR24" i="1"/>
  <c r="FW24" i="1"/>
  <c r="FV24" i="1"/>
  <c r="AO24" i="1"/>
  <c r="AN24" i="1"/>
  <c r="LQ24" i="1"/>
  <c r="LP24" i="1"/>
  <c r="BA24" i="1"/>
  <c r="AZ24" i="1"/>
  <c r="CJ24" i="1"/>
  <c r="CK24" i="1"/>
  <c r="BG24" i="1"/>
  <c r="MG24" i="1"/>
  <c r="BF24" i="1"/>
  <c r="HY24" i="1"/>
  <c r="HX24" i="1"/>
  <c r="FE24" i="1"/>
  <c r="FD24" i="1"/>
  <c r="MV24" i="1" s="1"/>
  <c r="GT24" i="1"/>
  <c r="GU24" i="1"/>
  <c r="MJ249" i="1"/>
  <c r="FQ249" i="1"/>
  <c r="FP249" i="1"/>
  <c r="DU249" i="1"/>
  <c r="DT249" i="1"/>
  <c r="IW249" i="1"/>
  <c r="IV249" i="1"/>
  <c r="BS249" i="1"/>
  <c r="BR249" i="1"/>
  <c r="GU249" i="1"/>
  <c r="GT249" i="1"/>
  <c r="BM249" i="1"/>
  <c r="BL249" i="1"/>
  <c r="DC249" i="1"/>
  <c r="DB249" i="1"/>
  <c r="AN249" i="1"/>
  <c r="AO249" i="1"/>
  <c r="LK249" i="1"/>
  <c r="LJ249" i="1"/>
  <c r="EA249" i="1"/>
  <c r="DZ249" i="1"/>
  <c r="W249" i="1"/>
  <c r="V249" i="1"/>
  <c r="LX249" i="1"/>
  <c r="LW249" i="1"/>
  <c r="MA249" i="1" s="1"/>
  <c r="MT200" i="1"/>
  <c r="MI200" i="1"/>
  <c r="MG44" i="1"/>
  <c r="MI62" i="1"/>
  <c r="ML308" i="1"/>
  <c r="MF308" i="1"/>
  <c r="MR308" i="1"/>
  <c r="MW308" i="1"/>
  <c r="MP308" i="1"/>
  <c r="MN308" i="1"/>
  <c r="MR63" i="1"/>
  <c r="MR119" i="1"/>
  <c r="ML212" i="1"/>
  <c r="MN212" i="1"/>
  <c r="MO211" i="1" s="1"/>
  <c r="MI340" i="1"/>
  <c r="MJ340" i="1"/>
  <c r="MI254" i="1"/>
  <c r="MR254" i="1"/>
  <c r="MW254" i="1"/>
  <c r="MP254" i="1"/>
  <c r="MN254" i="1"/>
  <c r="MF254" i="1"/>
  <c r="ML254" i="1"/>
  <c r="MK131" i="1"/>
  <c r="MH131" i="1"/>
  <c r="MK293" i="1"/>
  <c r="MH293" i="1"/>
  <c r="MT293" i="1"/>
  <c r="MJ248" i="1"/>
  <c r="MK248" i="1"/>
  <c r="MH248" i="1"/>
  <c r="GT162" i="1"/>
  <c r="GU162" i="1"/>
  <c r="MJ162" i="1"/>
  <c r="MG162" i="1"/>
  <c r="FE135" i="1"/>
  <c r="FD135" i="1"/>
  <c r="MV135" i="1" s="1"/>
  <c r="EF135" i="1"/>
  <c r="EG135" i="1"/>
  <c r="IP135" i="1"/>
  <c r="IQ135" i="1"/>
  <c r="Q135" i="1"/>
  <c r="P135" i="1"/>
  <c r="HY135" i="1"/>
  <c r="HX135" i="1"/>
  <c r="EL135" i="1"/>
  <c r="EM135" i="1"/>
  <c r="ES135" i="1"/>
  <c r="ER135" i="1"/>
  <c r="AI135" i="1"/>
  <c r="AH135" i="1"/>
  <c r="DH135" i="1"/>
  <c r="DI135" i="1"/>
  <c r="KS135" i="1"/>
  <c r="KR135" i="1"/>
  <c r="MI135" i="1"/>
  <c r="JN135" i="1"/>
  <c r="JO135" i="1"/>
  <c r="AU135" i="1"/>
  <c r="AT135" i="1"/>
  <c r="DO111" i="1"/>
  <c r="DN111" i="1"/>
  <c r="GO111" i="1"/>
  <c r="GN111" i="1"/>
  <c r="W111" i="1"/>
  <c r="V111" i="1"/>
  <c r="KS111" i="1"/>
  <c r="KR111" i="1"/>
  <c r="EM111" i="1"/>
  <c r="EL111" i="1"/>
  <c r="AO111" i="1"/>
  <c r="AN111" i="1"/>
  <c r="FE111" i="1"/>
  <c r="FD111" i="1"/>
  <c r="MV111" i="1" s="1"/>
  <c r="FQ111" i="1"/>
  <c r="FP111" i="1"/>
  <c r="MJ111" i="1"/>
  <c r="DU111" i="1"/>
  <c r="DT111" i="1"/>
  <c r="GI111" i="1"/>
  <c r="GH111" i="1"/>
  <c r="AC111" i="1"/>
  <c r="AB111" i="1"/>
  <c r="IK111" i="1"/>
  <c r="IJ111" i="1"/>
  <c r="MN334" i="1"/>
  <c r="ML334" i="1"/>
  <c r="MF334" i="1"/>
  <c r="MR334" i="1"/>
  <c r="MP334" i="1"/>
  <c r="MW334" i="1"/>
  <c r="MI334" i="1"/>
  <c r="MJ306" i="1"/>
  <c r="FQ306" i="1"/>
  <c r="FP306" i="1"/>
  <c r="BY306" i="1"/>
  <c r="BX306" i="1"/>
  <c r="P306" i="1"/>
  <c r="Q306" i="1"/>
  <c r="EY306" i="1"/>
  <c r="EX306" i="1"/>
  <c r="LK306" i="1"/>
  <c r="LJ306" i="1"/>
  <c r="GI306" i="1"/>
  <c r="GH306" i="1"/>
  <c r="IK306" i="1"/>
  <c r="IJ306" i="1"/>
  <c r="IW306" i="1"/>
  <c r="IV306" i="1"/>
  <c r="CE306" i="1"/>
  <c r="CD306" i="1"/>
  <c r="EG306" i="1"/>
  <c r="EF306" i="1"/>
  <c r="GU306" i="1"/>
  <c r="GT306" i="1"/>
  <c r="EA306" i="1"/>
  <c r="DZ306" i="1"/>
  <c r="MK268" i="1"/>
  <c r="MH268" i="1"/>
  <c r="FK243" i="1"/>
  <c r="FJ243" i="1"/>
  <c r="DO243" i="1"/>
  <c r="DN243" i="1"/>
  <c r="DC243" i="1"/>
  <c r="DB243" i="1"/>
  <c r="EA243" i="1"/>
  <c r="DZ243" i="1"/>
  <c r="BM243" i="1"/>
  <c r="BL243" i="1"/>
  <c r="MT243" i="1"/>
  <c r="GC243" i="1"/>
  <c r="GB243" i="1"/>
  <c r="IK243" i="1"/>
  <c r="IJ243" i="1"/>
  <c r="KM243" i="1"/>
  <c r="KL243" i="1"/>
  <c r="AC243" i="1"/>
  <c r="AB243" i="1"/>
  <c r="GU243" i="1"/>
  <c r="GT243" i="1"/>
  <c r="BA243" i="1"/>
  <c r="AZ243" i="1"/>
  <c r="DU243" i="1"/>
  <c r="DT243" i="1"/>
  <c r="AU243" i="1"/>
  <c r="AT243" i="1"/>
  <c r="MH245" i="1"/>
  <c r="MK245" i="1"/>
  <c r="MW245" i="1"/>
  <c r="MP245" i="1"/>
  <c r="MN245" i="1"/>
  <c r="ML245" i="1"/>
  <c r="MF245" i="1"/>
  <c r="MR245" i="1"/>
  <c r="MT245" i="1"/>
  <c r="MI180" i="1"/>
  <c r="AO129" i="1"/>
  <c r="AN129" i="1"/>
  <c r="MG129" i="1"/>
  <c r="BG129" i="1"/>
  <c r="BF129" i="1"/>
  <c r="GU129" i="1"/>
  <c r="GT129" i="1"/>
  <c r="K129" i="1"/>
  <c r="MP129" i="1"/>
  <c r="ML129" i="1"/>
  <c r="MF129" i="1"/>
  <c r="J129" i="1"/>
  <c r="MW129" i="1"/>
  <c r="MN129" i="1"/>
  <c r="MR129" i="1"/>
  <c r="DC129" i="1"/>
  <c r="DB129" i="1"/>
  <c r="LQ129" i="1"/>
  <c r="LP129" i="1"/>
  <c r="W129" i="1"/>
  <c r="V129" i="1"/>
  <c r="FE129" i="1"/>
  <c r="FD129" i="1"/>
  <c r="MV129" i="1" s="1"/>
  <c r="CV129" i="1"/>
  <c r="MK129" i="1"/>
  <c r="CW129" i="1"/>
  <c r="MH129" i="1"/>
  <c r="GO129" i="1"/>
  <c r="GN129" i="1"/>
  <c r="HY129" i="1"/>
  <c r="HX129" i="1"/>
  <c r="ES129" i="1"/>
  <c r="ER129" i="1"/>
  <c r="HM141" i="1"/>
  <c r="FQ30" i="1"/>
  <c r="FP30" i="1"/>
  <c r="MJ30" i="1"/>
  <c r="JZ30" i="1"/>
  <c r="KA30" i="1"/>
  <c r="FE30" i="1"/>
  <c r="FD30" i="1"/>
  <c r="MV30" i="1" s="1"/>
  <c r="IW30" i="1"/>
  <c r="IV30" i="1"/>
  <c r="BF30" i="1"/>
  <c r="BG30" i="1"/>
  <c r="MG30" i="1"/>
  <c r="BM30" i="1"/>
  <c r="BL30" i="1"/>
  <c r="ES30" i="1"/>
  <c r="ER30" i="1"/>
  <c r="AI30" i="1"/>
  <c r="AH30" i="1"/>
  <c r="MP30" i="1"/>
  <c r="ML30" i="1"/>
  <c r="MF30" i="1"/>
  <c r="J30" i="1"/>
  <c r="MW30" i="1"/>
  <c r="MR30" i="1"/>
  <c r="MN30" i="1"/>
  <c r="K30" i="1"/>
  <c r="FV30" i="1"/>
  <c r="FW30" i="1"/>
  <c r="KX30" i="1"/>
  <c r="KY30" i="1"/>
  <c r="MT30" i="1"/>
  <c r="GC30" i="1"/>
  <c r="GB30" i="1"/>
  <c r="MK53" i="1"/>
  <c r="MH53" i="1"/>
  <c r="MT53" i="1"/>
  <c r="IE78" i="1"/>
  <c r="ID78" i="1"/>
  <c r="MT78" i="1"/>
  <c r="GC78" i="1"/>
  <c r="GB78" i="1"/>
  <c r="BY78" i="1"/>
  <c r="BX78" i="1"/>
  <c r="KM78" i="1"/>
  <c r="KL78" i="1"/>
  <c r="DC78" i="1"/>
  <c r="DB78" i="1"/>
  <c r="IW78" i="1"/>
  <c r="IV78" i="1"/>
  <c r="IQ78" i="1"/>
  <c r="IP78" i="1"/>
  <c r="EY78" i="1"/>
  <c r="EX78" i="1"/>
  <c r="AO78" i="1"/>
  <c r="AN78" i="1"/>
  <c r="MH78" i="1"/>
  <c r="CW78" i="1"/>
  <c r="MK78" i="1"/>
  <c r="CV78" i="1"/>
  <c r="DU78" i="1"/>
  <c r="DT78" i="1"/>
  <c r="Q78" i="1"/>
  <c r="P78" i="1"/>
  <c r="MH189" i="1"/>
  <c r="MK189" i="1"/>
  <c r="MJ189" i="1"/>
  <c r="CV58" i="1"/>
  <c r="K58" i="1"/>
  <c r="MT280" i="1"/>
  <c r="MT216" i="1"/>
  <c r="MJ216" i="1"/>
  <c r="MK172" i="1"/>
  <c r="CV172" i="1"/>
  <c r="MH172" i="1"/>
  <c r="CW172" i="1"/>
  <c r="DH172" i="1"/>
  <c r="DI172" i="1"/>
  <c r="AC172" i="1"/>
  <c r="AB172" i="1"/>
  <c r="EX172" i="1"/>
  <c r="EY172" i="1"/>
  <c r="FD172" i="1"/>
  <c r="MV172" i="1" s="1"/>
  <c r="FE172" i="1"/>
  <c r="BF172" i="1"/>
  <c r="MG172" i="1"/>
  <c r="BG172" i="1"/>
  <c r="FV172" i="1"/>
  <c r="FW172" i="1"/>
  <c r="BL172" i="1"/>
  <c r="BM172" i="1"/>
  <c r="FJ172" i="1"/>
  <c r="FK172" i="1"/>
  <c r="IP172" i="1"/>
  <c r="IQ172" i="1"/>
  <c r="ID172" i="1"/>
  <c r="IE172" i="1"/>
  <c r="AT172" i="1"/>
  <c r="AU172" i="1"/>
  <c r="HL273" i="1"/>
  <c r="MI335" i="1"/>
  <c r="GT168" i="1"/>
  <c r="GU168" i="1"/>
  <c r="MG278" i="1"/>
  <c r="CP246" i="1"/>
  <c r="CQ246" i="1"/>
  <c r="HY246" i="1"/>
  <c r="HX246" i="1"/>
  <c r="MJ246" i="1"/>
  <c r="FQ246" i="1"/>
  <c r="FP246" i="1"/>
  <c r="EY246" i="1"/>
  <c r="EX246" i="1"/>
  <c r="IW246" i="1"/>
  <c r="IV246" i="1"/>
  <c r="KM246" i="1"/>
  <c r="KL246" i="1"/>
  <c r="DU246" i="1"/>
  <c r="DT246" i="1"/>
  <c r="BA246" i="1"/>
  <c r="AZ246" i="1"/>
  <c r="LK246" i="1"/>
  <c r="LJ246" i="1"/>
  <c r="ER246" i="1"/>
  <c r="ES246" i="1"/>
  <c r="AO246" i="1"/>
  <c r="AN246" i="1"/>
  <c r="LW246" i="1"/>
  <c r="MA246" i="1" s="1"/>
  <c r="LX246" i="1"/>
  <c r="MW271" i="1"/>
  <c r="MP271" i="1"/>
  <c r="MN271" i="1"/>
  <c r="ML271" i="1"/>
  <c r="MF271" i="1"/>
  <c r="MR271" i="1"/>
  <c r="MI271" i="1"/>
  <c r="MH271" i="1"/>
  <c r="MK271" i="1"/>
  <c r="MI174" i="1"/>
  <c r="KG225" i="1"/>
  <c r="KF225" i="1"/>
  <c r="KF90" i="1"/>
  <c r="KG288" i="1"/>
  <c r="KF288" i="1"/>
  <c r="HR99" i="1"/>
  <c r="HR321" i="1"/>
  <c r="HR261" i="1"/>
  <c r="JT99" i="1"/>
  <c r="JT265" i="1"/>
  <c r="HL321" i="1"/>
  <c r="LD258" i="1"/>
  <c r="LE258" i="1"/>
  <c r="CK258" i="1"/>
  <c r="CJ258" i="1"/>
  <c r="MI97" i="1"/>
  <c r="HM285" i="1"/>
  <c r="HL285" i="1"/>
  <c r="HL45" i="1"/>
  <c r="HM45" i="1"/>
  <c r="MW292" i="1"/>
  <c r="MP292" i="1"/>
  <c r="MN292" i="1"/>
  <c r="ML292" i="1"/>
  <c r="MF292" i="1"/>
  <c r="MR292" i="1"/>
  <c r="MI292" i="1"/>
  <c r="MK260" i="1"/>
  <c r="MH260" i="1"/>
  <c r="MH219" i="1"/>
  <c r="MK219" i="1"/>
  <c r="MG219" i="1"/>
  <c r="MW219" i="1"/>
  <c r="MP219" i="1"/>
  <c r="MN219" i="1"/>
  <c r="ML219" i="1"/>
  <c r="MF219" i="1"/>
  <c r="MR219" i="1"/>
  <c r="MG156" i="1"/>
  <c r="MN156" i="1"/>
  <c r="MW156" i="1"/>
  <c r="MP156" i="1"/>
  <c r="ML156" i="1"/>
  <c r="MR156" i="1"/>
  <c r="MF156" i="1"/>
  <c r="MW177" i="1"/>
  <c r="MP177" i="1"/>
  <c r="MN177" i="1"/>
  <c r="ML177" i="1"/>
  <c r="MF177" i="1"/>
  <c r="MR177" i="1"/>
  <c r="GU177" i="1"/>
  <c r="GT177" i="1"/>
  <c r="MJ177" i="1"/>
  <c r="HM255" i="1"/>
  <c r="HL255" i="1"/>
  <c r="JO291" i="1"/>
  <c r="GC291" i="1"/>
  <c r="CV291" i="1"/>
  <c r="MN204" i="1"/>
  <c r="ML204" i="1"/>
  <c r="MF204" i="1"/>
  <c r="MR204" i="1"/>
  <c r="MP204" i="1"/>
  <c r="MW204" i="1"/>
  <c r="GT204" i="1"/>
  <c r="GU204" i="1"/>
  <c r="MK204" i="1"/>
  <c r="MH204" i="1"/>
  <c r="MW54" i="1"/>
  <c r="MP54" i="1"/>
  <c r="MR54" i="1"/>
  <c r="MN54" i="1"/>
  <c r="ML54" i="1"/>
  <c r="MF54" i="1"/>
  <c r="MG54" i="1"/>
  <c r="MR301" i="1"/>
  <c r="MW301" i="1"/>
  <c r="MP301" i="1"/>
  <c r="MN301" i="1"/>
  <c r="MF301" i="1"/>
  <c r="ML301" i="1"/>
  <c r="MI301" i="1"/>
  <c r="MT221" i="1"/>
  <c r="KY190" i="1"/>
  <c r="KX190" i="1"/>
  <c r="BM190" i="1"/>
  <c r="BL190" i="1"/>
  <c r="EM190" i="1"/>
  <c r="EL190" i="1"/>
  <c r="AI190" i="1"/>
  <c r="AH190" i="1"/>
  <c r="W190" i="1"/>
  <c r="V190" i="1"/>
  <c r="AO190" i="1"/>
  <c r="AN190" i="1"/>
  <c r="BR190" i="1"/>
  <c r="BS190" i="1"/>
  <c r="DI190" i="1"/>
  <c r="DH190" i="1"/>
  <c r="BA190" i="1"/>
  <c r="AZ190" i="1"/>
  <c r="GH190" i="1"/>
  <c r="GI190" i="1"/>
  <c r="Q190" i="1"/>
  <c r="P190" i="1"/>
  <c r="LW190" i="1"/>
  <c r="MA190" i="1" s="1"/>
  <c r="LX190" i="1"/>
  <c r="MW123" i="1"/>
  <c r="K123" i="1"/>
  <c r="MR123" i="1"/>
  <c r="MN123" i="1"/>
  <c r="J123" i="1"/>
  <c r="MP123" i="1"/>
  <c r="ML123" i="1"/>
  <c r="MF123" i="1"/>
  <c r="GB123" i="1"/>
  <c r="GC123" i="1"/>
  <c r="MT123" i="1"/>
  <c r="MU123" i="1" s="1"/>
  <c r="LP123" i="1"/>
  <c r="LQ123" i="1"/>
  <c r="KM123" i="1"/>
  <c r="KL123" i="1"/>
  <c r="AC123" i="1"/>
  <c r="AB123" i="1"/>
  <c r="KR123" i="1"/>
  <c r="KS123" i="1"/>
  <c r="W123" i="1"/>
  <c r="V123" i="1"/>
  <c r="EF123" i="1"/>
  <c r="EG123" i="1"/>
  <c r="EL123" i="1"/>
  <c r="EM123" i="1"/>
  <c r="BG123" i="1"/>
  <c r="MG123" i="1"/>
  <c r="BF123" i="1"/>
  <c r="FW123" i="1"/>
  <c r="FV123" i="1"/>
  <c r="LD123" i="1"/>
  <c r="LE123" i="1"/>
  <c r="AO240" i="1"/>
  <c r="AN240" i="1"/>
  <c r="IJ240" i="1"/>
  <c r="IK240" i="1"/>
  <c r="BS240" i="1"/>
  <c r="BR240" i="1"/>
  <c r="LJ240" i="1"/>
  <c r="LK240" i="1"/>
  <c r="GI240" i="1"/>
  <c r="GH240" i="1"/>
  <c r="FP240" i="1"/>
  <c r="MJ240" i="1"/>
  <c r="FQ240" i="1"/>
  <c r="CE240" i="1"/>
  <c r="CD240" i="1"/>
  <c r="CV240" i="1"/>
  <c r="MK240" i="1"/>
  <c r="MH240" i="1"/>
  <c r="CW240" i="1"/>
  <c r="EX240" i="1"/>
  <c r="EY240" i="1"/>
  <c r="KX240" i="1"/>
  <c r="KY240" i="1"/>
  <c r="HX240" i="1"/>
  <c r="HY240" i="1"/>
  <c r="AU240" i="1"/>
  <c r="AT240" i="1"/>
  <c r="JB160" i="1"/>
  <c r="JC160" i="1"/>
  <c r="FJ160" i="1"/>
  <c r="FK160" i="1"/>
  <c r="LJ160" i="1"/>
  <c r="LK160" i="1"/>
  <c r="BR160" i="1"/>
  <c r="BS160" i="1"/>
  <c r="AZ160" i="1"/>
  <c r="BA160" i="1"/>
  <c r="IJ160" i="1"/>
  <c r="IK160" i="1"/>
  <c r="FD160" i="1"/>
  <c r="MV160" i="1" s="1"/>
  <c r="FE160" i="1"/>
  <c r="ID160" i="1"/>
  <c r="IE160" i="1"/>
  <c r="JH160" i="1"/>
  <c r="JI160" i="1"/>
  <c r="Q160" i="1"/>
  <c r="P160" i="1"/>
  <c r="HX160" i="1"/>
  <c r="HY160" i="1"/>
  <c r="MG302" i="1"/>
  <c r="MJ250" i="1"/>
  <c r="MT250" i="1"/>
  <c r="MN250" i="1"/>
  <c r="ML250" i="1"/>
  <c r="MF250" i="1"/>
  <c r="MR250" i="1"/>
  <c r="MW250" i="1"/>
  <c r="MP250" i="1"/>
  <c r="MG250" i="1"/>
  <c r="EM175" i="1"/>
  <c r="EL175" i="1"/>
  <c r="GI175" i="1"/>
  <c r="GH175" i="1"/>
  <c r="LK175" i="1"/>
  <c r="LJ175" i="1"/>
  <c r="BA175" i="1"/>
  <c r="AZ175" i="1"/>
  <c r="IQ175" i="1"/>
  <c r="IP175" i="1"/>
  <c r="BM175" i="1"/>
  <c r="BL175" i="1"/>
  <c r="FE175" i="1"/>
  <c r="FD175" i="1"/>
  <c r="MV175" i="1" s="1"/>
  <c r="EA175" i="1"/>
  <c r="DZ175" i="1"/>
  <c r="IK175" i="1"/>
  <c r="IJ175" i="1"/>
  <c r="AN175" i="1"/>
  <c r="AO175" i="1"/>
  <c r="LX175" i="1"/>
  <c r="LW175" i="1"/>
  <c r="MA175" i="1" s="1"/>
  <c r="KA105" i="1"/>
  <c r="JZ105" i="1"/>
  <c r="CQ105" i="1"/>
  <c r="CP105" i="1"/>
  <c r="EG105" i="1"/>
  <c r="EF105" i="1"/>
  <c r="BA105" i="1"/>
  <c r="AZ105" i="1"/>
  <c r="IK105" i="1"/>
  <c r="IJ105" i="1"/>
  <c r="AC105" i="1"/>
  <c r="AB105" i="1"/>
  <c r="IQ105" i="1"/>
  <c r="IP105" i="1"/>
  <c r="EA105" i="1"/>
  <c r="DZ105" i="1"/>
  <c r="JI105" i="1"/>
  <c r="JH105" i="1"/>
  <c r="CE105" i="1"/>
  <c r="CD105" i="1"/>
  <c r="FW105" i="1"/>
  <c r="FV105" i="1"/>
  <c r="GO105" i="1"/>
  <c r="GN105" i="1"/>
  <c r="MI57" i="1"/>
  <c r="JZ336" i="1"/>
  <c r="KA336" i="1"/>
  <c r="JH336" i="1"/>
  <c r="JI336" i="1"/>
  <c r="CD336" i="1"/>
  <c r="CE336" i="1"/>
  <c r="HX336" i="1"/>
  <c r="HY336" i="1"/>
  <c r="GN336" i="1"/>
  <c r="GO336" i="1"/>
  <c r="W336" i="1"/>
  <c r="V336" i="1"/>
  <c r="LD336" i="1"/>
  <c r="LE336" i="1"/>
  <c r="MK336" i="1"/>
  <c r="CV336" i="1"/>
  <c r="MH336" i="1"/>
  <c r="CW336" i="1"/>
  <c r="GT336" i="1"/>
  <c r="GU336" i="1"/>
  <c r="DN336" i="1"/>
  <c r="DO336" i="1"/>
  <c r="GH336" i="1"/>
  <c r="GI336" i="1"/>
  <c r="FP336" i="1"/>
  <c r="MJ336" i="1"/>
  <c r="FQ336" i="1"/>
  <c r="MJ311" i="1"/>
  <c r="BM258" i="1"/>
  <c r="BL258" i="1"/>
  <c r="EG258" i="1"/>
  <c r="EF258" i="1"/>
  <c r="ER258" i="1"/>
  <c r="ES258" i="1"/>
  <c r="AI258" i="1"/>
  <c r="AH258" i="1"/>
  <c r="MK258" i="1"/>
  <c r="MH258" i="1"/>
  <c r="CW258" i="1"/>
  <c r="CV258" i="1"/>
  <c r="CP258" i="1"/>
  <c r="CQ258" i="1"/>
  <c r="LK258" i="1"/>
  <c r="LJ258" i="1"/>
  <c r="DB258" i="1"/>
  <c r="DC258" i="1"/>
  <c r="BR258" i="1"/>
  <c r="BS258" i="1"/>
  <c r="KM258" i="1"/>
  <c r="KL258" i="1"/>
  <c r="JN258" i="1"/>
  <c r="MI258" i="1"/>
  <c r="JO258" i="1"/>
  <c r="LW258" i="1"/>
  <c r="MA258" i="1" s="1"/>
  <c r="LX258" i="1"/>
  <c r="MG145" i="1"/>
  <c r="MJ145" i="1"/>
  <c r="MT145" i="1"/>
  <c r="ML67" i="1"/>
  <c r="MF67" i="1"/>
  <c r="MN67" i="1"/>
  <c r="MR67" i="1"/>
  <c r="MW67" i="1"/>
  <c r="MP67" i="1"/>
  <c r="EM114" i="1"/>
  <c r="EL114" i="1"/>
  <c r="JI114" i="1"/>
  <c r="JH114" i="1"/>
  <c r="HY114" i="1"/>
  <c r="HX114" i="1"/>
  <c r="Q114" i="1"/>
  <c r="P114" i="1"/>
  <c r="KM114" i="1"/>
  <c r="KL114" i="1"/>
  <c r="MT114" i="1"/>
  <c r="GC114" i="1"/>
  <c r="GB114" i="1"/>
  <c r="EY114" i="1"/>
  <c r="EX114" i="1"/>
  <c r="EA114" i="1"/>
  <c r="DZ114" i="1"/>
  <c r="FE114" i="1"/>
  <c r="FD114" i="1"/>
  <c r="MV114" i="1" s="1"/>
  <c r="JO114" i="1"/>
  <c r="MI114" i="1"/>
  <c r="JN114" i="1"/>
  <c r="GI114" i="1"/>
  <c r="GH114" i="1"/>
  <c r="LX114" i="1"/>
  <c r="LW114" i="1"/>
  <c r="MA114" i="1" s="1"/>
  <c r="MB114" i="1" s="1"/>
  <c r="MI146" i="1"/>
  <c r="MK146" i="1"/>
  <c r="MH146" i="1"/>
  <c r="MG146" i="1"/>
  <c r="GO181" i="1"/>
  <c r="GN181" i="1"/>
  <c r="IE181" i="1"/>
  <c r="ID181" i="1"/>
  <c r="DC181" i="1"/>
  <c r="DB181" i="1"/>
  <c r="FE181" i="1"/>
  <c r="FD181" i="1"/>
  <c r="MV181" i="1" s="1"/>
  <c r="KY181" i="1"/>
  <c r="KX181" i="1"/>
  <c r="BY181" i="1"/>
  <c r="BX181" i="1"/>
  <c r="IW181" i="1"/>
  <c r="IV181" i="1"/>
  <c r="BA181" i="1"/>
  <c r="AZ181" i="1"/>
  <c r="DI181" i="1"/>
  <c r="DH181" i="1"/>
  <c r="CQ181" i="1"/>
  <c r="CP181" i="1"/>
  <c r="AB181" i="1"/>
  <c r="AC181" i="1"/>
  <c r="IQ181" i="1"/>
  <c r="IP181" i="1"/>
  <c r="AU181" i="1"/>
  <c r="AT181" i="1"/>
  <c r="MG239" i="1"/>
  <c r="KA55" i="1"/>
  <c r="JZ55" i="1"/>
  <c r="GO55" i="1"/>
  <c r="GN55" i="1"/>
  <c r="DU55" i="1"/>
  <c r="DT55" i="1"/>
  <c r="IQ55" i="1"/>
  <c r="IP55" i="1"/>
  <c r="MI55" i="1"/>
  <c r="JN55" i="1"/>
  <c r="JO55" i="1"/>
  <c r="ES55" i="1"/>
  <c r="ER55" i="1"/>
  <c r="AO55" i="1"/>
  <c r="AN55" i="1"/>
  <c r="BM55" i="1"/>
  <c r="BL55" i="1"/>
  <c r="KL55" i="1"/>
  <c r="KM55" i="1"/>
  <c r="W55" i="1"/>
  <c r="V55" i="1"/>
  <c r="MT55" i="1"/>
  <c r="GC55" i="1"/>
  <c r="GB55" i="1"/>
  <c r="CW55" i="1"/>
  <c r="MK55" i="1"/>
  <c r="CV55" i="1"/>
  <c r="MH55" i="1"/>
  <c r="MW86" i="1"/>
  <c r="MP86" i="1"/>
  <c r="MN86" i="1"/>
  <c r="ML86" i="1"/>
  <c r="MF86" i="1"/>
  <c r="MR86" i="1"/>
  <c r="MI86" i="1"/>
  <c r="MG86" i="1"/>
  <c r="DN319" i="1"/>
  <c r="DO319" i="1"/>
  <c r="FP319" i="1"/>
  <c r="MJ319" i="1"/>
  <c r="FQ319" i="1"/>
  <c r="DH319" i="1"/>
  <c r="DI319" i="1"/>
  <c r="HX319" i="1"/>
  <c r="HY319" i="1"/>
  <c r="KY319" i="1"/>
  <c r="KX319" i="1"/>
  <c r="ER319" i="1"/>
  <c r="ES319" i="1"/>
  <c r="BL319" i="1"/>
  <c r="BM319" i="1"/>
  <c r="JH319" i="1"/>
  <c r="JI319" i="1"/>
  <c r="GT319" i="1"/>
  <c r="GU319" i="1"/>
  <c r="FJ319" i="1"/>
  <c r="FK319" i="1"/>
  <c r="AI319" i="1"/>
  <c r="AH319" i="1"/>
  <c r="LD319" i="1"/>
  <c r="LE319" i="1"/>
  <c r="MK283" i="1"/>
  <c r="MH283" i="1"/>
  <c r="MW178" i="1"/>
  <c r="MR178" i="1"/>
  <c r="MN178" i="1"/>
  <c r="K178" i="1"/>
  <c r="J178" i="1"/>
  <c r="MF178" i="1"/>
  <c r="MP178" i="1"/>
  <c r="ML178" i="1"/>
  <c r="BM178" i="1"/>
  <c r="BL178" i="1"/>
  <c r="EG178" i="1"/>
  <c r="EF178" i="1"/>
  <c r="GO178" i="1"/>
  <c r="GN178" i="1"/>
  <c r="FD178" i="1"/>
  <c r="MV178" i="1" s="1"/>
  <c r="FE178" i="1"/>
  <c r="DN178" i="1"/>
  <c r="DO178" i="1"/>
  <c r="MK178" i="1"/>
  <c r="MH178" i="1"/>
  <c r="CW178" i="1"/>
  <c r="CV178" i="1"/>
  <c r="EM178" i="1"/>
  <c r="EL178" i="1"/>
  <c r="DZ178" i="1"/>
  <c r="EA178" i="1"/>
  <c r="KR178" i="1"/>
  <c r="KS178" i="1"/>
  <c r="HX178" i="1"/>
  <c r="HY178" i="1"/>
  <c r="LW178" i="1"/>
  <c r="MA178" i="1" s="1"/>
  <c r="LX178" i="1"/>
  <c r="FQ93" i="1"/>
  <c r="FP93" i="1"/>
  <c r="MJ93" i="1"/>
  <c r="AC93" i="1"/>
  <c r="AB93" i="1"/>
  <c r="CQ93" i="1"/>
  <c r="CP93" i="1"/>
  <c r="KM93" i="1"/>
  <c r="KL93" i="1"/>
  <c r="BM93" i="1"/>
  <c r="BL93" i="1"/>
  <c r="KY93" i="1"/>
  <c r="KX93" i="1"/>
  <c r="DI93" i="1"/>
  <c r="DH93" i="1"/>
  <c r="GU93" i="1"/>
  <c r="GT93" i="1"/>
  <c r="BA93" i="1"/>
  <c r="AZ93" i="1"/>
  <c r="CE93" i="1"/>
  <c r="CD93" i="1"/>
  <c r="JI93" i="1"/>
  <c r="JH93" i="1"/>
  <c r="FK93" i="1"/>
  <c r="FJ93" i="1"/>
  <c r="MJ52" i="1"/>
  <c r="MH52" i="1"/>
  <c r="MK52" i="1"/>
  <c r="JH321" i="1"/>
  <c r="JI321" i="1"/>
  <c r="AO321" i="1"/>
  <c r="AN321" i="1"/>
  <c r="BG321" i="1"/>
  <c r="MG321" i="1"/>
  <c r="BF321" i="1"/>
  <c r="IV321" i="1"/>
  <c r="IW321" i="1"/>
  <c r="EX321" i="1"/>
  <c r="EY321" i="1"/>
  <c r="EL321" i="1"/>
  <c r="EM321" i="1"/>
  <c r="BS321" i="1"/>
  <c r="BR321" i="1"/>
  <c r="DC321" i="1"/>
  <c r="DB321" i="1"/>
  <c r="LK321" i="1"/>
  <c r="LJ321" i="1"/>
  <c r="EF321" i="1"/>
  <c r="EG321" i="1"/>
  <c r="AZ321" i="1"/>
  <c r="BA321" i="1"/>
  <c r="AU321" i="1"/>
  <c r="AT321" i="1"/>
  <c r="MT194" i="1"/>
  <c r="MG42" i="1"/>
  <c r="MI42" i="1"/>
  <c r="GH141" i="1"/>
  <c r="GI141" i="1"/>
  <c r="BR141" i="1"/>
  <c r="BS141" i="1"/>
  <c r="IK141" i="1"/>
  <c r="IJ141" i="1"/>
  <c r="JI141" i="1"/>
  <c r="JH141" i="1"/>
  <c r="MG141" i="1"/>
  <c r="BF141" i="1"/>
  <c r="BG141" i="1"/>
  <c r="KS141" i="1"/>
  <c r="KR141" i="1"/>
  <c r="KL141" i="1"/>
  <c r="KM141" i="1"/>
  <c r="DI141" i="1"/>
  <c r="DH141" i="1"/>
  <c r="CW141" i="1"/>
  <c r="MK141" i="1"/>
  <c r="CV141" i="1"/>
  <c r="MH141" i="1"/>
  <c r="LJ141" i="1"/>
  <c r="LK141" i="1"/>
  <c r="DB141" i="1"/>
  <c r="DC141" i="1"/>
  <c r="CD141" i="1"/>
  <c r="CE141" i="1"/>
  <c r="HM72" i="1"/>
  <c r="HL72" i="1"/>
  <c r="MI77" i="1"/>
  <c r="ML107" i="1"/>
  <c r="MF107" i="1"/>
  <c r="MR107" i="1"/>
  <c r="MW107" i="1"/>
  <c r="MP107" i="1"/>
  <c r="MN107" i="1"/>
  <c r="EM152" i="1"/>
  <c r="EL152" i="1"/>
  <c r="DU152" i="1"/>
  <c r="DT152" i="1"/>
  <c r="LQ152" i="1"/>
  <c r="LP152" i="1"/>
  <c r="ES152" i="1"/>
  <c r="ER152" i="1"/>
  <c r="AB152" i="1"/>
  <c r="AC152" i="1"/>
  <c r="IQ152" i="1"/>
  <c r="IP152" i="1"/>
  <c r="BY152" i="1"/>
  <c r="BX152" i="1"/>
  <c r="KM152" i="1"/>
  <c r="KL152" i="1"/>
  <c r="KY152" i="1"/>
  <c r="KX152" i="1"/>
  <c r="DO152" i="1"/>
  <c r="DN152" i="1"/>
  <c r="BA152" i="1"/>
  <c r="AZ152" i="1"/>
  <c r="LX152" i="1"/>
  <c r="LW152" i="1"/>
  <c r="MA152" i="1" s="1"/>
  <c r="MI209" i="1"/>
  <c r="MW233" i="1"/>
  <c r="MP233" i="1"/>
  <c r="MN233" i="1"/>
  <c r="ML233" i="1"/>
  <c r="MF233" i="1"/>
  <c r="MR233" i="1"/>
  <c r="ML318" i="1"/>
  <c r="MF318" i="1"/>
  <c r="MW318" i="1"/>
  <c r="MP318" i="1"/>
  <c r="MR318" i="1"/>
  <c r="MN318" i="1"/>
  <c r="KA117" i="1"/>
  <c r="JZ117" i="1"/>
  <c r="DO117" i="1"/>
  <c r="DN117" i="1"/>
  <c r="KY117" i="1"/>
  <c r="KX117" i="1"/>
  <c r="ES117" i="1"/>
  <c r="ER117" i="1"/>
  <c r="IW117" i="1"/>
  <c r="IV117" i="1"/>
  <c r="DC117" i="1"/>
  <c r="DB117" i="1"/>
  <c r="GO117" i="1"/>
  <c r="GN117" i="1"/>
  <c r="AC117" i="1"/>
  <c r="AB117" i="1"/>
  <c r="CE117" i="1"/>
  <c r="CD117" i="1"/>
  <c r="EA117" i="1"/>
  <c r="DZ117" i="1"/>
  <c r="LK117" i="1"/>
  <c r="LJ117" i="1"/>
  <c r="AO117" i="1"/>
  <c r="AN117" i="1"/>
  <c r="AU117" i="1"/>
  <c r="AT117" i="1"/>
  <c r="MW118" i="1"/>
  <c r="MP118" i="1"/>
  <c r="MN118" i="1"/>
  <c r="ML118" i="1"/>
  <c r="MF118" i="1"/>
  <c r="MR118" i="1"/>
  <c r="MH118" i="1"/>
  <c r="MK118" i="1"/>
  <c r="MK331" i="1"/>
  <c r="MH331" i="1"/>
  <c r="DO273" i="1"/>
  <c r="DN273" i="1"/>
  <c r="DU273" i="1"/>
  <c r="DT273" i="1"/>
  <c r="DI273" i="1"/>
  <c r="DH273" i="1"/>
  <c r="LK273" i="1"/>
  <c r="LJ273" i="1"/>
  <c r="LQ273" i="1"/>
  <c r="LP273" i="1"/>
  <c r="IK273" i="1"/>
  <c r="IJ273" i="1"/>
  <c r="FE273" i="1"/>
  <c r="FD273" i="1"/>
  <c r="MV273" i="1" s="1"/>
  <c r="HY273" i="1"/>
  <c r="HX273" i="1"/>
  <c r="GI273" i="1"/>
  <c r="GH273" i="1"/>
  <c r="P273" i="1"/>
  <c r="Q273" i="1"/>
  <c r="MH273" i="1"/>
  <c r="CW273" i="1"/>
  <c r="CV273" i="1"/>
  <c r="MK273" i="1"/>
  <c r="LX273" i="1"/>
  <c r="LW273" i="1"/>
  <c r="MA273" i="1" s="1"/>
  <c r="JB214" i="1"/>
  <c r="JC214" i="1"/>
  <c r="HY214" i="1"/>
  <c r="HX214" i="1"/>
  <c r="CP214" i="1"/>
  <c r="CQ214" i="1"/>
  <c r="DB214" i="1"/>
  <c r="DC214" i="1"/>
  <c r="JI214" i="1"/>
  <c r="JH214" i="1"/>
  <c r="Q214" i="1"/>
  <c r="P214" i="1"/>
  <c r="BA214" i="1"/>
  <c r="AZ214" i="1"/>
  <c r="MG214" i="1"/>
  <c r="BF214" i="1"/>
  <c r="BG214" i="1"/>
  <c r="LE214" i="1"/>
  <c r="LD214" i="1"/>
  <c r="W214" i="1"/>
  <c r="V214" i="1"/>
  <c r="FP214" i="1"/>
  <c r="FQ214" i="1"/>
  <c r="MJ214" i="1"/>
  <c r="KA270" i="1"/>
  <c r="JZ270" i="1"/>
  <c r="EA270" i="1"/>
  <c r="DZ270" i="1"/>
  <c r="CE270" i="1"/>
  <c r="CD270" i="1"/>
  <c r="IJ270" i="1"/>
  <c r="IK270" i="1"/>
  <c r="CJ270" i="1"/>
  <c r="CK270" i="1"/>
  <c r="IV270" i="1"/>
  <c r="IW270" i="1"/>
  <c r="EL270" i="1"/>
  <c r="EM270" i="1"/>
  <c r="KY270" i="1"/>
  <c r="KX270" i="1"/>
  <c r="GI270" i="1"/>
  <c r="GH270" i="1"/>
  <c r="AI270" i="1"/>
  <c r="AH270" i="1"/>
  <c r="GT270" i="1"/>
  <c r="GU270" i="1"/>
  <c r="BS270" i="1"/>
  <c r="BR270" i="1"/>
  <c r="LW270" i="1"/>
  <c r="MA270" i="1" s="1"/>
  <c r="LX270" i="1"/>
  <c r="MT203" i="1"/>
  <c r="MW203" i="1"/>
  <c r="MP203" i="1"/>
  <c r="MN203" i="1"/>
  <c r="ML203" i="1"/>
  <c r="MF203" i="1"/>
  <c r="MR203" i="1"/>
  <c r="MK122" i="1"/>
  <c r="MH122" i="1"/>
  <c r="MG142" i="1"/>
  <c r="ML142" i="1"/>
  <c r="MF142" i="1"/>
  <c r="MR142" i="1"/>
  <c r="MW142" i="1"/>
  <c r="MP142" i="1"/>
  <c r="MN142" i="1"/>
  <c r="FJ40" i="1"/>
  <c r="FK40" i="1"/>
  <c r="EM40" i="1"/>
  <c r="EL40" i="1"/>
  <c r="LQ40" i="1"/>
  <c r="LP40" i="1"/>
  <c r="V40" i="1"/>
  <c r="W40" i="1"/>
  <c r="EY40" i="1"/>
  <c r="EX40" i="1"/>
  <c r="MG40" i="1"/>
  <c r="BF40" i="1"/>
  <c r="BG40" i="1"/>
  <c r="KY40" i="1"/>
  <c r="KX40" i="1"/>
  <c r="JO40" i="1"/>
  <c r="MI40" i="1"/>
  <c r="JN40" i="1"/>
  <c r="CK40" i="1"/>
  <c r="CJ40" i="1"/>
  <c r="MP40" i="1"/>
  <c r="ML40" i="1"/>
  <c r="MF40" i="1"/>
  <c r="J40" i="1"/>
  <c r="MW40" i="1"/>
  <c r="MR40" i="1"/>
  <c r="MN40" i="1"/>
  <c r="K40" i="1"/>
  <c r="FE40" i="1"/>
  <c r="FD40" i="1"/>
  <c r="MV40" i="1" s="1"/>
  <c r="DI40" i="1"/>
  <c r="DH40" i="1"/>
  <c r="DN339" i="1"/>
  <c r="DO339" i="1"/>
  <c r="EY339" i="1"/>
  <c r="EX339" i="1"/>
  <c r="IQ339" i="1"/>
  <c r="IP339" i="1"/>
  <c r="EG339" i="1"/>
  <c r="EF339" i="1"/>
  <c r="BA339" i="1"/>
  <c r="AZ339" i="1"/>
  <c r="GH339" i="1"/>
  <c r="GI339" i="1"/>
  <c r="BF339" i="1"/>
  <c r="MG339" i="1"/>
  <c r="BG339" i="1"/>
  <c r="GN339" i="1"/>
  <c r="GO339" i="1"/>
  <c r="LJ339" i="1"/>
  <c r="LK339" i="1"/>
  <c r="KL339" i="1"/>
  <c r="KM339" i="1"/>
  <c r="CP339" i="1"/>
  <c r="CQ339" i="1"/>
  <c r="MK339" i="1"/>
  <c r="MH339" i="1"/>
  <c r="CW339" i="1"/>
  <c r="CV339" i="1"/>
  <c r="MK313" i="1"/>
  <c r="MH313" i="1"/>
  <c r="MG313" i="1"/>
  <c r="MJ313" i="1"/>
  <c r="MG227" i="1"/>
  <c r="JB166" i="1"/>
  <c r="JC166" i="1"/>
  <c r="KR166" i="1"/>
  <c r="KS166" i="1"/>
  <c r="MI166" i="1"/>
  <c r="JN166" i="1"/>
  <c r="JO166" i="1"/>
  <c r="KL166" i="1"/>
  <c r="KM166" i="1"/>
  <c r="BX166" i="1"/>
  <c r="BY166" i="1"/>
  <c r="GH166" i="1"/>
  <c r="GI166" i="1"/>
  <c r="W166" i="1"/>
  <c r="V166" i="1"/>
  <c r="ID166" i="1"/>
  <c r="IE166" i="1"/>
  <c r="CJ166" i="1"/>
  <c r="CK166" i="1"/>
  <c r="MG166" i="1"/>
  <c r="BF166" i="1"/>
  <c r="BG166" i="1"/>
  <c r="IP166" i="1"/>
  <c r="IQ166" i="1"/>
  <c r="LW166" i="1"/>
  <c r="MA166" i="1" s="1"/>
  <c r="LX166" i="1"/>
  <c r="MI125" i="1"/>
  <c r="MJ106" i="1"/>
  <c r="MT106" i="1"/>
  <c r="LE50" i="1"/>
  <c r="LD50" i="1"/>
  <c r="EM50" i="1"/>
  <c r="EL50" i="1"/>
  <c r="LQ50" i="1"/>
  <c r="LP50" i="1"/>
  <c r="FD50" i="1"/>
  <c r="MV50" i="1" s="1"/>
  <c r="FE50" i="1"/>
  <c r="KS50" i="1"/>
  <c r="KR50" i="1"/>
  <c r="IP50" i="1"/>
  <c r="IQ50" i="1"/>
  <c r="DU50" i="1"/>
  <c r="DT50" i="1"/>
  <c r="LJ50" i="1"/>
  <c r="LK50" i="1"/>
  <c r="MP50" i="1"/>
  <c r="ML50" i="1"/>
  <c r="MM50" i="1" s="1"/>
  <c r="MF50" i="1"/>
  <c r="J50" i="1"/>
  <c r="MW50" i="1"/>
  <c r="MR50" i="1"/>
  <c r="MN50" i="1"/>
  <c r="K50" i="1"/>
  <c r="CW50" i="1"/>
  <c r="MK50" i="1"/>
  <c r="CV50" i="1"/>
  <c r="MH50" i="1"/>
  <c r="EG50" i="1"/>
  <c r="EF50" i="1"/>
  <c r="FV50" i="1"/>
  <c r="FW50" i="1"/>
  <c r="MG28" i="1"/>
  <c r="MJ28" i="1"/>
  <c r="ML104" i="1"/>
  <c r="MF104" i="1"/>
  <c r="MR104" i="1"/>
  <c r="MW104" i="1"/>
  <c r="MP104" i="1"/>
  <c r="MN104" i="1"/>
  <c r="MK104" i="1"/>
  <c r="MH104" i="1"/>
  <c r="MT104" i="1"/>
  <c r="MU102" i="1" s="1"/>
  <c r="MK80" i="1"/>
  <c r="MH80" i="1"/>
  <c r="MG80" i="1"/>
  <c r="MI165" i="1"/>
  <c r="MG165" i="1"/>
  <c r="ML165" i="1"/>
  <c r="MF165" i="1"/>
  <c r="MW165" i="1"/>
  <c r="MP165" i="1"/>
  <c r="MR165" i="1"/>
  <c r="MN165" i="1"/>
  <c r="BG225" i="1"/>
  <c r="BF225" i="1"/>
  <c r="MG225" i="1"/>
  <c r="EA225" i="1"/>
  <c r="DZ225" i="1"/>
  <c r="EM225" i="1"/>
  <c r="EL225" i="1"/>
  <c r="EG225" i="1"/>
  <c r="EF225" i="1"/>
  <c r="DU225" i="1"/>
  <c r="DT225" i="1"/>
  <c r="IQ225" i="1"/>
  <c r="IP225" i="1"/>
  <c r="MK225" i="1"/>
  <c r="MH225" i="1"/>
  <c r="CW225" i="1"/>
  <c r="CV225" i="1"/>
  <c r="LK225" i="1"/>
  <c r="LJ225" i="1"/>
  <c r="BY225" i="1"/>
  <c r="BX225" i="1"/>
  <c r="EY225" i="1"/>
  <c r="EX225" i="1"/>
  <c r="HY225" i="1"/>
  <c r="HX225" i="1"/>
  <c r="LX225" i="1"/>
  <c r="LW225" i="1"/>
  <c r="MA225" i="1" s="1"/>
  <c r="MT256" i="1"/>
  <c r="MJ124" i="1"/>
  <c r="MI124" i="1"/>
  <c r="MK124" i="1"/>
  <c r="MH124" i="1"/>
  <c r="MX138" i="1"/>
  <c r="MB211" i="1"/>
  <c r="LY169" i="1"/>
  <c r="CV217" i="1"/>
  <c r="BM193" i="1"/>
  <c r="BL193" i="1"/>
  <c r="CK193" i="1"/>
  <c r="CJ193" i="1"/>
  <c r="HY193" i="1"/>
  <c r="HX193" i="1"/>
  <c r="KM193" i="1"/>
  <c r="KL193" i="1"/>
  <c r="AC193" i="1"/>
  <c r="AB193" i="1"/>
  <c r="FE193" i="1"/>
  <c r="FD193" i="1"/>
  <c r="MV193" i="1" s="1"/>
  <c r="EY193" i="1"/>
  <c r="EX193" i="1"/>
  <c r="EM193" i="1"/>
  <c r="EL193" i="1"/>
  <c r="ES193" i="1"/>
  <c r="ER193" i="1"/>
  <c r="V193" i="1"/>
  <c r="W193" i="1"/>
  <c r="LK193" i="1"/>
  <c r="LJ193" i="1"/>
  <c r="DU193" i="1"/>
  <c r="DT193" i="1"/>
  <c r="MH60" i="1"/>
  <c r="MK60" i="1"/>
  <c r="DO309" i="1"/>
  <c r="DN309" i="1"/>
  <c r="AO309" i="1"/>
  <c r="AN309" i="1"/>
  <c r="CJ309" i="1"/>
  <c r="CK309" i="1"/>
  <c r="MW309" i="1"/>
  <c r="MX309" i="1" s="1"/>
  <c r="K309" i="1"/>
  <c r="MR309" i="1"/>
  <c r="MN309" i="1"/>
  <c r="J309" i="1"/>
  <c r="MF309" i="1"/>
  <c r="MP309" i="1"/>
  <c r="ML309" i="1"/>
  <c r="AZ309" i="1"/>
  <c r="BA309" i="1"/>
  <c r="FW309" i="1"/>
  <c r="FV309" i="1"/>
  <c r="EA309" i="1"/>
  <c r="DZ309" i="1"/>
  <c r="JC309" i="1"/>
  <c r="JB309" i="1"/>
  <c r="KY309" i="1"/>
  <c r="KX309" i="1"/>
  <c r="IV309" i="1"/>
  <c r="IW309" i="1"/>
  <c r="GN309" i="1"/>
  <c r="GO309" i="1"/>
  <c r="IE309" i="1"/>
  <c r="ID309" i="1"/>
  <c r="LW309" i="1"/>
  <c r="MA309" i="1" s="1"/>
  <c r="LX309" i="1"/>
  <c r="IV285" i="1"/>
  <c r="IW285" i="1"/>
  <c r="KS285" i="1"/>
  <c r="KR285" i="1"/>
  <c r="LQ285" i="1"/>
  <c r="LP285" i="1"/>
  <c r="DZ285" i="1"/>
  <c r="EA285" i="1"/>
  <c r="Q285" i="1"/>
  <c r="P285" i="1"/>
  <c r="AC285" i="1"/>
  <c r="AB285" i="1"/>
  <c r="MP285" i="1"/>
  <c r="MQ285" i="1" s="1"/>
  <c r="ML285" i="1"/>
  <c r="MF285" i="1"/>
  <c r="MW285" i="1"/>
  <c r="K285" i="1"/>
  <c r="MN285" i="1"/>
  <c r="J285" i="1"/>
  <c r="MR285" i="1"/>
  <c r="BR285" i="1"/>
  <c r="BS285" i="1"/>
  <c r="AO285" i="1"/>
  <c r="AN285" i="1"/>
  <c r="GT285" i="1"/>
  <c r="GU285" i="1"/>
  <c r="GI285" i="1"/>
  <c r="GH285" i="1"/>
  <c r="AT285" i="1"/>
  <c r="AU285" i="1"/>
  <c r="MK210" i="1"/>
  <c r="MH210" i="1"/>
  <c r="MT210" i="1"/>
  <c r="MR210" i="1"/>
  <c r="MN210" i="1"/>
  <c r="MP210" i="1"/>
  <c r="MW210" i="1"/>
  <c r="ML210" i="1"/>
  <c r="MF210" i="1"/>
  <c r="GT210" i="1"/>
  <c r="GU210" i="1"/>
  <c r="GT147" i="1"/>
  <c r="GU147" i="1"/>
  <c r="MK147" i="1"/>
  <c r="MH147" i="1"/>
  <c r="MJ147" i="1"/>
  <c r="FQ45" i="1"/>
  <c r="FP45" i="1"/>
  <c r="MJ45" i="1"/>
  <c r="DU45" i="1"/>
  <c r="DT45" i="1"/>
  <c r="CE45" i="1"/>
  <c r="CD45" i="1"/>
  <c r="ES45" i="1"/>
  <c r="ER45" i="1"/>
  <c r="BS45" i="1"/>
  <c r="BR45" i="1"/>
  <c r="BA45" i="1"/>
  <c r="AZ45" i="1"/>
  <c r="Q45" i="1"/>
  <c r="P45" i="1"/>
  <c r="BY45" i="1"/>
  <c r="BX45" i="1"/>
  <c r="AH45" i="1"/>
  <c r="AI45" i="1"/>
  <c r="KX45" i="1"/>
  <c r="KY45" i="1"/>
  <c r="LQ45" i="1"/>
  <c r="LP45" i="1"/>
  <c r="AT45" i="1"/>
  <c r="AU45" i="1"/>
  <c r="MK244" i="1"/>
  <c r="MH244" i="1"/>
  <c r="DO120" i="1"/>
  <c r="DN120" i="1"/>
  <c r="MJ120" i="1"/>
  <c r="FQ120" i="1"/>
  <c r="FP120" i="1"/>
  <c r="GI120" i="1"/>
  <c r="GH120" i="1"/>
  <c r="BM120" i="1"/>
  <c r="BL120" i="1"/>
  <c r="BY120" i="1"/>
  <c r="BX120" i="1"/>
  <c r="DI120" i="1"/>
  <c r="DH120" i="1"/>
  <c r="IE120" i="1"/>
  <c r="ID120" i="1"/>
  <c r="AC120" i="1"/>
  <c r="AB120" i="1"/>
  <c r="LE120" i="1"/>
  <c r="LD120" i="1"/>
  <c r="DC120" i="1"/>
  <c r="DB120" i="1"/>
  <c r="GC120" i="1"/>
  <c r="GB120" i="1"/>
  <c r="MT120" i="1"/>
  <c r="FW120" i="1"/>
  <c r="FV120" i="1"/>
  <c r="JC96" i="1"/>
  <c r="JB96" i="1"/>
  <c r="EM96" i="1"/>
  <c r="EL96" i="1"/>
  <c r="IQ96" i="1"/>
  <c r="IP96" i="1"/>
  <c r="MT96" i="1"/>
  <c r="GC96" i="1"/>
  <c r="GB96" i="1"/>
  <c r="CQ96" i="1"/>
  <c r="CP96" i="1"/>
  <c r="KY96" i="1"/>
  <c r="KX96" i="1"/>
  <c r="BG96" i="1"/>
  <c r="BF96" i="1"/>
  <c r="MG96" i="1"/>
  <c r="W96" i="1"/>
  <c r="V96" i="1"/>
  <c r="HY96" i="1"/>
  <c r="HX96" i="1"/>
  <c r="GI96" i="1"/>
  <c r="GH96" i="1"/>
  <c r="CK96" i="1"/>
  <c r="CJ96" i="1"/>
  <c r="IE96" i="1"/>
  <c r="ID96" i="1"/>
  <c r="MN325" i="1"/>
  <c r="ML325" i="1"/>
  <c r="MF325" i="1"/>
  <c r="MR325" i="1"/>
  <c r="MP325" i="1"/>
  <c r="MW325" i="1"/>
  <c r="MH161" i="1"/>
  <c r="MK161" i="1"/>
  <c r="MJ161" i="1"/>
  <c r="MT31" i="1"/>
  <c r="MG150" i="1"/>
  <c r="ML150" i="1"/>
  <c r="MF150" i="1"/>
  <c r="MR150" i="1"/>
  <c r="MW150" i="1"/>
  <c r="MP150" i="1"/>
  <c r="MN150" i="1"/>
  <c r="ML88" i="1"/>
  <c r="MF88" i="1"/>
  <c r="MR88" i="1"/>
  <c r="MW88" i="1"/>
  <c r="MP88" i="1"/>
  <c r="MN88" i="1"/>
  <c r="BS231" i="1"/>
  <c r="BR231" i="1"/>
  <c r="LQ231" i="1"/>
  <c r="LP231" i="1"/>
  <c r="EY231" i="1"/>
  <c r="EX231" i="1"/>
  <c r="MH231" i="1"/>
  <c r="CW231" i="1"/>
  <c r="CV231" i="1"/>
  <c r="MK231" i="1"/>
  <c r="IK231" i="1"/>
  <c r="IJ231" i="1"/>
  <c r="MJ231" i="1"/>
  <c r="FQ231" i="1"/>
  <c r="FP231" i="1"/>
  <c r="GO231" i="1"/>
  <c r="GN231" i="1"/>
  <c r="AC231" i="1"/>
  <c r="AB231" i="1"/>
  <c r="CQ231" i="1"/>
  <c r="CP231" i="1"/>
  <c r="BA231" i="1"/>
  <c r="AZ231" i="1"/>
  <c r="KM231" i="1"/>
  <c r="KL231" i="1"/>
  <c r="AU231" i="1"/>
  <c r="AT231" i="1"/>
  <c r="JC255" i="1"/>
  <c r="JB255" i="1"/>
  <c r="HY255" i="1"/>
  <c r="HX255" i="1"/>
  <c r="DI255" i="1"/>
  <c r="DH255" i="1"/>
  <c r="GI255" i="1"/>
  <c r="GH255" i="1"/>
  <c r="BM255" i="1"/>
  <c r="BL255" i="1"/>
  <c r="JO255" i="1"/>
  <c r="JN255" i="1"/>
  <c r="MI255" i="1"/>
  <c r="DU255" i="1"/>
  <c r="DT255" i="1"/>
  <c r="V255" i="1"/>
  <c r="W255" i="1"/>
  <c r="DC255" i="1"/>
  <c r="DB255" i="1"/>
  <c r="EY255" i="1"/>
  <c r="EX255" i="1"/>
  <c r="LK255" i="1"/>
  <c r="LJ255" i="1"/>
  <c r="BA255" i="1"/>
  <c r="AZ255" i="1"/>
  <c r="MT289" i="1"/>
  <c r="MG289" i="1"/>
  <c r="MJ137" i="1"/>
  <c r="MI137" i="1"/>
  <c r="HM84" i="1"/>
  <c r="HL84" i="1"/>
  <c r="HM327" i="1"/>
  <c r="HL327" i="1"/>
  <c r="MJ191" i="1"/>
  <c r="MT191" i="1"/>
  <c r="MH191" i="1"/>
  <c r="MK191" i="1"/>
  <c r="MH68" i="1"/>
  <c r="MK68" i="1"/>
  <c r="MI68" i="1"/>
  <c r="MT68" i="1"/>
  <c r="BS126" i="1"/>
  <c r="BR126" i="1"/>
  <c r="FQ126" i="1"/>
  <c r="FP126" i="1"/>
  <c r="MJ126" i="1"/>
  <c r="HY126" i="1"/>
  <c r="HX126" i="1"/>
  <c r="IW126" i="1"/>
  <c r="IV126" i="1"/>
  <c r="JI126" i="1"/>
  <c r="JH126" i="1"/>
  <c r="EG126" i="1"/>
  <c r="EF126" i="1"/>
  <c r="IE126" i="1"/>
  <c r="ID126" i="1"/>
  <c r="EA126" i="1"/>
  <c r="DZ126" i="1"/>
  <c r="EM126" i="1"/>
  <c r="EL126" i="1"/>
  <c r="BY126" i="1"/>
  <c r="BX126" i="1"/>
  <c r="MT126" i="1"/>
  <c r="MU126" i="1" s="1"/>
  <c r="GC126" i="1"/>
  <c r="GB126" i="1"/>
  <c r="CQ126" i="1"/>
  <c r="CP126" i="1"/>
  <c r="MK299" i="1"/>
  <c r="MH299" i="1"/>
  <c r="MG299" i="1"/>
  <c r="JU271" i="1"/>
  <c r="JT271" i="1"/>
  <c r="MT226" i="1"/>
  <c r="MI226" i="1"/>
  <c r="MR226" i="1"/>
  <c r="MW226" i="1"/>
  <c r="MP226" i="1"/>
  <c r="MN226" i="1"/>
  <c r="MF226" i="1"/>
  <c r="ML226" i="1"/>
  <c r="MK226" i="1"/>
  <c r="MH226" i="1"/>
  <c r="DO90" i="1"/>
  <c r="DN90" i="1"/>
  <c r="FK90" i="1"/>
  <c r="FJ90" i="1"/>
  <c r="IW90" i="1"/>
  <c r="IV90" i="1"/>
  <c r="MP90" i="1"/>
  <c r="ML90" i="1"/>
  <c r="MF90" i="1"/>
  <c r="MW90" i="1"/>
  <c r="MX90" i="1" s="1"/>
  <c r="MR90" i="1"/>
  <c r="MN90" i="1"/>
  <c r="K90" i="1"/>
  <c r="J90" i="1"/>
  <c r="IE90" i="1"/>
  <c r="ID90" i="1"/>
  <c r="JC90" i="1"/>
  <c r="JB90" i="1"/>
  <c r="CK90" i="1"/>
  <c r="CJ90" i="1"/>
  <c r="HY90" i="1"/>
  <c r="HX90" i="1"/>
  <c r="GU90" i="1"/>
  <c r="GT90" i="1"/>
  <c r="AC90" i="1"/>
  <c r="AB90" i="1"/>
  <c r="AO90" i="1"/>
  <c r="AN90" i="1"/>
  <c r="LX90" i="1"/>
  <c r="LW90" i="1"/>
  <c r="MA90" i="1" s="1"/>
  <c r="MG281" i="1"/>
  <c r="KA205" i="1"/>
  <c r="JZ205" i="1"/>
  <c r="LQ205" i="1"/>
  <c r="LP205" i="1"/>
  <c r="FE205" i="1"/>
  <c r="FD205" i="1"/>
  <c r="MV205" i="1" s="1"/>
  <c r="GI205" i="1"/>
  <c r="GH205" i="1"/>
  <c r="BG205" i="1"/>
  <c r="BF205" i="1"/>
  <c r="MG205" i="1"/>
  <c r="CW205" i="1"/>
  <c r="MK205" i="1"/>
  <c r="CV205" i="1"/>
  <c r="MH205" i="1"/>
  <c r="ES205" i="1"/>
  <c r="ER205" i="1"/>
  <c r="FK205" i="1"/>
  <c r="FJ205" i="1"/>
  <c r="JI205" i="1"/>
  <c r="JH205" i="1"/>
  <c r="HY205" i="1"/>
  <c r="HX205" i="1"/>
  <c r="CE205" i="1"/>
  <c r="CD205" i="1"/>
  <c r="CQ205" i="1"/>
  <c r="CP205" i="1"/>
  <c r="MG159" i="1"/>
  <c r="ML159" i="1"/>
  <c r="MF159" i="1"/>
  <c r="MW159" i="1"/>
  <c r="MP159" i="1"/>
  <c r="MR159" i="1"/>
  <c r="MN159" i="1"/>
  <c r="W149" i="1"/>
  <c r="V149" i="1"/>
  <c r="BS149" i="1"/>
  <c r="BR149" i="1"/>
  <c r="KX149" i="1"/>
  <c r="KY149" i="1"/>
  <c r="LE149" i="1"/>
  <c r="LD149" i="1"/>
  <c r="GI149" i="1"/>
  <c r="GH149" i="1"/>
  <c r="BL149" i="1"/>
  <c r="BM149" i="1"/>
  <c r="GB149" i="1"/>
  <c r="MT149" i="1"/>
  <c r="GC149" i="1"/>
  <c r="AZ149" i="1"/>
  <c r="BA149" i="1"/>
  <c r="LJ149" i="1"/>
  <c r="LK149" i="1"/>
  <c r="IP149" i="1"/>
  <c r="IQ149" i="1"/>
  <c r="ID149" i="1"/>
  <c r="IE149" i="1"/>
  <c r="AU149" i="1"/>
  <c r="AT149" i="1"/>
  <c r="MT95" i="1"/>
  <c r="MW95" i="1"/>
  <c r="MP95" i="1"/>
  <c r="MN95" i="1"/>
  <c r="ML95" i="1"/>
  <c r="MF95" i="1"/>
  <c r="MR95" i="1"/>
  <c r="MG95" i="1"/>
  <c r="MJ316" i="1"/>
  <c r="ML316" i="1"/>
  <c r="MF316" i="1"/>
  <c r="MR316" i="1"/>
  <c r="MW316" i="1"/>
  <c r="MP316" i="1"/>
  <c r="MN316" i="1"/>
  <c r="DO294" i="1"/>
  <c r="DN294" i="1"/>
  <c r="EM294" i="1"/>
  <c r="EL294" i="1"/>
  <c r="CE294" i="1"/>
  <c r="CD294" i="1"/>
  <c r="AO294" i="1"/>
  <c r="AN294" i="1"/>
  <c r="LE294" i="1"/>
  <c r="LD294" i="1"/>
  <c r="IE294" i="1"/>
  <c r="ID294" i="1"/>
  <c r="EA294" i="1"/>
  <c r="DZ294" i="1"/>
  <c r="FW294" i="1"/>
  <c r="FV294" i="1"/>
  <c r="FK294" i="1"/>
  <c r="FJ294" i="1"/>
  <c r="ES294" i="1"/>
  <c r="ER294" i="1"/>
  <c r="EG294" i="1"/>
  <c r="EF294" i="1"/>
  <c r="AU294" i="1"/>
  <c r="AT294" i="1"/>
  <c r="W276" i="1"/>
  <c r="V276" i="1"/>
  <c r="DT276" i="1"/>
  <c r="DU276" i="1"/>
  <c r="IE276" i="1"/>
  <c r="ID276" i="1"/>
  <c r="FP276" i="1"/>
  <c r="MJ276" i="1"/>
  <c r="FQ276" i="1"/>
  <c r="JH276" i="1"/>
  <c r="JI276" i="1"/>
  <c r="GI276" i="1"/>
  <c r="GH276" i="1"/>
  <c r="AI276" i="1"/>
  <c r="AH276" i="1"/>
  <c r="IQ276" i="1"/>
  <c r="IP276" i="1"/>
  <c r="CV276" i="1"/>
  <c r="MK276" i="1"/>
  <c r="MH276" i="1"/>
  <c r="CW276" i="1"/>
  <c r="EF276" i="1"/>
  <c r="EG276" i="1"/>
  <c r="KL276" i="1"/>
  <c r="KM276" i="1"/>
  <c r="CE276" i="1"/>
  <c r="CD276" i="1"/>
  <c r="MJ164" i="1"/>
  <c r="MN164" i="1"/>
  <c r="MR164" i="1"/>
  <c r="MP164" i="1"/>
  <c r="MW164" i="1"/>
  <c r="ML164" i="1"/>
  <c r="MF164" i="1"/>
  <c r="JC72" i="1"/>
  <c r="JB72" i="1"/>
  <c r="IW72" i="1"/>
  <c r="IV72" i="1"/>
  <c r="LQ72" i="1"/>
  <c r="LP72" i="1"/>
  <c r="DU72" i="1"/>
  <c r="DT72" i="1"/>
  <c r="FE72" i="1"/>
  <c r="FD72" i="1"/>
  <c r="MV72" i="1" s="1"/>
  <c r="GI72" i="1"/>
  <c r="GH72" i="1"/>
  <c r="EA72" i="1"/>
  <c r="DZ72" i="1"/>
  <c r="MH72" i="1"/>
  <c r="CW72" i="1"/>
  <c r="MK72" i="1"/>
  <c r="CV72" i="1"/>
  <c r="KM72" i="1"/>
  <c r="KL72" i="1"/>
  <c r="JI72" i="1"/>
  <c r="JH72" i="1"/>
  <c r="DC72" i="1"/>
  <c r="DB72" i="1"/>
  <c r="CQ72" i="1"/>
  <c r="CP72" i="1"/>
  <c r="MR269" i="1"/>
  <c r="MT272" i="1"/>
  <c r="MG272" i="1"/>
  <c r="MT215" i="1"/>
  <c r="MK215" i="1"/>
  <c r="MH215" i="1"/>
  <c r="MG262" i="1"/>
  <c r="MN262" i="1"/>
  <c r="MO261" i="1" s="1"/>
  <c r="ML262" i="1"/>
  <c r="MF262" i="1"/>
  <c r="MR262" i="1"/>
  <c r="MP262" i="1"/>
  <c r="MW262" i="1"/>
  <c r="MI82" i="1"/>
  <c r="MT265" i="1"/>
  <c r="ML265" i="1"/>
  <c r="MF265" i="1"/>
  <c r="MR265" i="1"/>
  <c r="MW265" i="1"/>
  <c r="MP265" i="1"/>
  <c r="MN265" i="1"/>
  <c r="MI265" i="1"/>
  <c r="KA267" i="1"/>
  <c r="JZ267" i="1"/>
  <c r="DI267" i="1"/>
  <c r="DH267" i="1"/>
  <c r="GO267" i="1"/>
  <c r="GN267" i="1"/>
  <c r="MT267" i="1"/>
  <c r="MU267" i="1" s="1"/>
  <c r="GC267" i="1"/>
  <c r="GB267" i="1"/>
  <c r="Q267" i="1"/>
  <c r="P267" i="1"/>
  <c r="JO267" i="1"/>
  <c r="JN267" i="1"/>
  <c r="MI267" i="1"/>
  <c r="EG267" i="1"/>
  <c r="EF267" i="1"/>
  <c r="GU267" i="1"/>
  <c r="GT267" i="1"/>
  <c r="MK267" i="1"/>
  <c r="MH267" i="1"/>
  <c r="CW267" i="1"/>
  <c r="CV267" i="1"/>
  <c r="CK267" i="1"/>
  <c r="CJ267" i="1"/>
  <c r="MJ267" i="1"/>
  <c r="FQ267" i="1"/>
  <c r="FP267" i="1"/>
  <c r="IK267" i="1"/>
  <c r="IJ267" i="1"/>
  <c r="KA288" i="1"/>
  <c r="JZ288" i="1"/>
  <c r="CQ288" i="1"/>
  <c r="CP288" i="1"/>
  <c r="FW288" i="1"/>
  <c r="FV288" i="1"/>
  <c r="V288" i="1"/>
  <c r="W288" i="1"/>
  <c r="MJ288" i="1"/>
  <c r="FQ288" i="1"/>
  <c r="FP288" i="1"/>
  <c r="DC288" i="1"/>
  <c r="DB288" i="1"/>
  <c r="EA288" i="1"/>
  <c r="DZ288" i="1"/>
  <c r="DU288" i="1"/>
  <c r="DT288" i="1"/>
  <c r="BM288" i="1"/>
  <c r="BL288" i="1"/>
  <c r="LK288" i="1"/>
  <c r="LJ288" i="1"/>
  <c r="MP288" i="1"/>
  <c r="ML288" i="1"/>
  <c r="MM288" i="1" s="1"/>
  <c r="MF288" i="1"/>
  <c r="J288" i="1"/>
  <c r="MW288" i="1"/>
  <c r="MX288" i="1" s="1"/>
  <c r="MR288" i="1"/>
  <c r="MN288" i="1"/>
  <c r="K288" i="1"/>
  <c r="EM288" i="1"/>
  <c r="EL288" i="1"/>
  <c r="AU288" i="1"/>
  <c r="AT288" i="1"/>
  <c r="MK100" i="1"/>
  <c r="MH100" i="1"/>
  <c r="MW322" i="1"/>
  <c r="MP322" i="1"/>
  <c r="MN322" i="1"/>
  <c r="ML322" i="1"/>
  <c r="MF322" i="1"/>
  <c r="MR322" i="1"/>
  <c r="GC138" i="1"/>
  <c r="J217" i="1"/>
  <c r="BF217" i="1"/>
  <c r="J261" i="1"/>
  <c r="K261" i="1"/>
  <c r="HM317" i="1"/>
  <c r="HL317" i="1"/>
  <c r="K264" i="1"/>
  <c r="MP264" i="1"/>
  <c r="ML264" i="1"/>
  <c r="MF264" i="1"/>
  <c r="J264" i="1"/>
  <c r="MW264" i="1"/>
  <c r="MR264" i="1"/>
  <c r="MN264" i="1"/>
  <c r="EX264" i="1"/>
  <c r="EY264" i="1"/>
  <c r="Q264" i="1"/>
  <c r="P264" i="1"/>
  <c r="AZ264" i="1"/>
  <c r="BA264" i="1"/>
  <c r="BX264" i="1"/>
  <c r="BY264" i="1"/>
  <c r="BS264" i="1"/>
  <c r="BR264" i="1"/>
  <c r="EA264" i="1"/>
  <c r="DZ264" i="1"/>
  <c r="GI264" i="1"/>
  <c r="GH264" i="1"/>
  <c r="W264" i="1"/>
  <c r="V264" i="1"/>
  <c r="HX264" i="1"/>
  <c r="HY264" i="1"/>
  <c r="FK264" i="1"/>
  <c r="FJ264" i="1"/>
  <c r="DO264" i="1"/>
  <c r="DN264" i="1"/>
  <c r="MT232" i="1"/>
  <c r="MG232" i="1"/>
  <c r="MN232" i="1"/>
  <c r="ML232" i="1"/>
  <c r="MF232" i="1"/>
  <c r="MP232" i="1"/>
  <c r="MW232" i="1"/>
  <c r="MR232" i="1"/>
  <c r="MJ232" i="1"/>
  <c r="JC330" i="1"/>
  <c r="JB330" i="1"/>
  <c r="KA330" i="1"/>
  <c r="JZ330" i="1"/>
  <c r="DU330" i="1"/>
  <c r="DT330" i="1"/>
  <c r="MI330" i="1"/>
  <c r="JO330" i="1"/>
  <c r="JN330" i="1"/>
  <c r="ES330" i="1"/>
  <c r="ER330" i="1"/>
  <c r="MJ330" i="1"/>
  <c r="FQ330" i="1"/>
  <c r="FP330" i="1"/>
  <c r="JI330" i="1"/>
  <c r="JH330" i="1"/>
  <c r="MK330" i="1"/>
  <c r="MH330" i="1"/>
  <c r="CW330" i="1"/>
  <c r="CV330" i="1"/>
  <c r="BY330" i="1"/>
  <c r="BX330" i="1"/>
  <c r="BA330" i="1"/>
  <c r="AZ330" i="1"/>
  <c r="IW330" i="1"/>
  <c r="IV330" i="1"/>
  <c r="LP330" i="1"/>
  <c r="LQ330" i="1"/>
  <c r="KA312" i="1"/>
  <c r="JZ312" i="1"/>
  <c r="EG312" i="1"/>
  <c r="EF312" i="1"/>
  <c r="KY312" i="1"/>
  <c r="KX312" i="1"/>
  <c r="MP312" i="1"/>
  <c r="MQ312" i="1" s="1"/>
  <c r="ML312" i="1"/>
  <c r="MM312" i="1" s="1"/>
  <c r="MF312" i="1"/>
  <c r="J312" i="1"/>
  <c r="MW312" i="1"/>
  <c r="MR312" i="1"/>
  <c r="MS312" i="1" s="1"/>
  <c r="MN312" i="1"/>
  <c r="K312" i="1"/>
  <c r="AN312" i="1"/>
  <c r="AO312" i="1"/>
  <c r="CK312" i="1"/>
  <c r="CJ312" i="1"/>
  <c r="DI312" i="1"/>
  <c r="DH312" i="1"/>
  <c r="GI312" i="1"/>
  <c r="GH312" i="1"/>
  <c r="JO312" i="1"/>
  <c r="JN312" i="1"/>
  <c r="MI312" i="1"/>
  <c r="LE312" i="1"/>
  <c r="LD312" i="1"/>
  <c r="IE312" i="1"/>
  <c r="ID312" i="1"/>
  <c r="V312" i="1"/>
  <c r="W312" i="1"/>
  <c r="AU312" i="1"/>
  <c r="AT312" i="1"/>
  <c r="MI257" i="1"/>
  <c r="MT213" i="1"/>
  <c r="MU211" i="1" s="1"/>
  <c r="JC208" i="1"/>
  <c r="JB208" i="1"/>
  <c r="IV208" i="1"/>
  <c r="IW208" i="1"/>
  <c r="AI208" i="1"/>
  <c r="AH208" i="1"/>
  <c r="EY208" i="1"/>
  <c r="EX208" i="1"/>
  <c r="KM208" i="1"/>
  <c r="KL208" i="1"/>
  <c r="CP208" i="1"/>
  <c r="CQ208" i="1"/>
  <c r="HX208" i="1"/>
  <c r="HY208" i="1"/>
  <c r="DI208" i="1"/>
  <c r="DH208" i="1"/>
  <c r="LK208" i="1"/>
  <c r="LJ208" i="1"/>
  <c r="EM208" i="1"/>
  <c r="EL208" i="1"/>
  <c r="BR208" i="1"/>
  <c r="BS208" i="1"/>
  <c r="DN208" i="1"/>
  <c r="DO208" i="1"/>
  <c r="MI206" i="1"/>
  <c r="MI121" i="1"/>
  <c r="ML112" i="1"/>
  <c r="MF112" i="1"/>
  <c r="MR112" i="1"/>
  <c r="MW112" i="1"/>
  <c r="MP112" i="1"/>
  <c r="MN112" i="1"/>
  <c r="MI179" i="1"/>
  <c r="ML179" i="1"/>
  <c r="MF179" i="1"/>
  <c r="MR179" i="1"/>
  <c r="MW179" i="1"/>
  <c r="MP179" i="1"/>
  <c r="MN179" i="1"/>
  <c r="MN323" i="1"/>
  <c r="ML323" i="1"/>
  <c r="MF323" i="1"/>
  <c r="MR323" i="1"/>
  <c r="MP323" i="1"/>
  <c r="MW323" i="1"/>
  <c r="MI323" i="1"/>
  <c r="KA303" i="1"/>
  <c r="JZ303" i="1"/>
  <c r="FJ303" i="1"/>
  <c r="FK303" i="1"/>
  <c r="EY303" i="1"/>
  <c r="EX303" i="1"/>
  <c r="JN303" i="1"/>
  <c r="MI303" i="1"/>
  <c r="JO303" i="1"/>
  <c r="LP303" i="1"/>
  <c r="LQ303" i="1"/>
  <c r="W303" i="1"/>
  <c r="V303" i="1"/>
  <c r="GO303" i="1"/>
  <c r="GN303" i="1"/>
  <c r="EM303" i="1"/>
  <c r="EL303" i="1"/>
  <c r="IW303" i="1"/>
  <c r="IV303" i="1"/>
  <c r="ID303" i="1"/>
  <c r="IE303" i="1"/>
  <c r="CD303" i="1"/>
  <c r="CE303" i="1"/>
  <c r="BM303" i="1"/>
  <c r="BL303" i="1"/>
  <c r="MG113" i="1"/>
  <c r="EM324" i="1"/>
  <c r="EL324" i="1"/>
  <c r="KS324" i="1"/>
  <c r="KR324" i="1"/>
  <c r="FW324" i="1"/>
  <c r="FV324" i="1"/>
  <c r="DI324" i="1"/>
  <c r="DH324" i="1"/>
  <c r="DU324" i="1"/>
  <c r="DT324" i="1"/>
  <c r="DC324" i="1"/>
  <c r="DB324" i="1"/>
  <c r="MT324" i="1"/>
  <c r="MU324" i="1" s="1"/>
  <c r="GC324" i="1"/>
  <c r="GB324" i="1"/>
  <c r="IW324" i="1"/>
  <c r="IV324" i="1"/>
  <c r="P324" i="1"/>
  <c r="Q324" i="1"/>
  <c r="LQ324" i="1"/>
  <c r="LP324" i="1"/>
  <c r="JO324" i="1"/>
  <c r="JN324" i="1"/>
  <c r="MI324" i="1"/>
  <c r="LX324" i="1"/>
  <c r="LW324" i="1"/>
  <c r="MA324" i="1" s="1"/>
  <c r="MI277" i="1"/>
  <c r="MR277" i="1"/>
  <c r="MW277" i="1"/>
  <c r="MP277" i="1"/>
  <c r="MN277" i="1"/>
  <c r="ML277" i="1"/>
  <c r="MF277" i="1"/>
  <c r="MK198" i="1"/>
  <c r="MH198" i="1"/>
  <c r="MI198" i="1"/>
  <c r="MT198" i="1"/>
  <c r="GO144" i="1"/>
  <c r="GN144" i="1"/>
  <c r="ES144" i="1"/>
  <c r="ER144" i="1"/>
  <c r="DI144" i="1"/>
  <c r="DH144" i="1"/>
  <c r="CK144" i="1"/>
  <c r="CJ144" i="1"/>
  <c r="DC144" i="1"/>
  <c r="DB144" i="1"/>
  <c r="JO144" i="1"/>
  <c r="MI144" i="1"/>
  <c r="JN144" i="1"/>
  <c r="KS144" i="1"/>
  <c r="KR144" i="1"/>
  <c r="IQ144" i="1"/>
  <c r="IP144" i="1"/>
  <c r="P144" i="1"/>
  <c r="Q144" i="1"/>
  <c r="BY144" i="1"/>
  <c r="BX144" i="1"/>
  <c r="EY144" i="1"/>
  <c r="EX144" i="1"/>
  <c r="LX144" i="1"/>
  <c r="LW144" i="1"/>
  <c r="MA144" i="1" s="1"/>
  <c r="JZ66" i="1"/>
  <c r="KA66" i="1"/>
  <c r="ID66" i="1"/>
  <c r="IE66" i="1"/>
  <c r="IW66" i="1"/>
  <c r="IV66" i="1"/>
  <c r="KL66" i="1"/>
  <c r="KM66" i="1"/>
  <c r="IP66" i="1"/>
  <c r="IQ66" i="1"/>
  <c r="DI66" i="1"/>
  <c r="DH66" i="1"/>
  <c r="DU66" i="1"/>
  <c r="DT66" i="1"/>
  <c r="MI66" i="1"/>
  <c r="JN66" i="1"/>
  <c r="JO66" i="1"/>
  <c r="BM66" i="1"/>
  <c r="BL66" i="1"/>
  <c r="W66" i="1"/>
  <c r="V66" i="1"/>
  <c r="AC66" i="1"/>
  <c r="AB66" i="1"/>
  <c r="KX66" i="1"/>
  <c r="KY66" i="1"/>
  <c r="DO237" i="1"/>
  <c r="DN237" i="1"/>
  <c r="W237" i="1"/>
  <c r="V237" i="1"/>
  <c r="LQ237" i="1"/>
  <c r="LP237" i="1"/>
  <c r="GC237" i="1"/>
  <c r="GB237" i="1"/>
  <c r="MT237" i="1"/>
  <c r="EG237" i="1"/>
  <c r="EF237" i="1"/>
  <c r="DI237" i="1"/>
  <c r="DH237" i="1"/>
  <c r="P237" i="1"/>
  <c r="Q237" i="1"/>
  <c r="LK237" i="1"/>
  <c r="LJ237" i="1"/>
  <c r="DU237" i="1"/>
  <c r="DT237" i="1"/>
  <c r="EA237" i="1"/>
  <c r="DZ237" i="1"/>
  <c r="KS237" i="1"/>
  <c r="KR237" i="1"/>
  <c r="LX237" i="1"/>
  <c r="LW237" i="1"/>
  <c r="MA237" i="1" s="1"/>
  <c r="MG284" i="1"/>
  <c r="LK220" i="1"/>
  <c r="LJ220" i="1"/>
  <c r="MR176" i="1"/>
  <c r="MW176" i="1"/>
  <c r="MP176" i="1"/>
  <c r="MN176" i="1"/>
  <c r="MF176" i="1"/>
  <c r="ML176" i="1"/>
  <c r="JC84" i="1"/>
  <c r="JB84" i="1"/>
  <c r="EM84" i="1"/>
  <c r="EL84" i="1"/>
  <c r="CQ84" i="1"/>
  <c r="CP84" i="1"/>
  <c r="JO84" i="1"/>
  <c r="MI84" i="1"/>
  <c r="JN84" i="1"/>
  <c r="BM84" i="1"/>
  <c r="BL84" i="1"/>
  <c r="BA84" i="1"/>
  <c r="AZ84" i="1"/>
  <c r="IW84" i="1"/>
  <c r="IV84" i="1"/>
  <c r="EG84" i="1"/>
  <c r="EF84" i="1"/>
  <c r="MT84" i="1"/>
  <c r="GC84" i="1"/>
  <c r="GB84" i="1"/>
  <c r="CW84" i="1"/>
  <c r="MK84" i="1"/>
  <c r="CV84" i="1"/>
  <c r="MH84" i="1"/>
  <c r="DC84" i="1"/>
  <c r="DB84" i="1"/>
  <c r="IE84" i="1"/>
  <c r="ID84" i="1"/>
  <c r="Q297" i="1"/>
  <c r="P297" i="1"/>
  <c r="BL297" i="1"/>
  <c r="BM297" i="1"/>
  <c r="GT297" i="1"/>
  <c r="GU297" i="1"/>
  <c r="CV297" i="1"/>
  <c r="MK297" i="1"/>
  <c r="MH297" i="1"/>
  <c r="CW297" i="1"/>
  <c r="DO297" i="1"/>
  <c r="DN297" i="1"/>
  <c r="CJ297" i="1"/>
  <c r="CK297" i="1"/>
  <c r="JH297" i="1"/>
  <c r="JI297" i="1"/>
  <c r="IV297" i="1"/>
  <c r="IW297" i="1"/>
  <c r="HX297" i="1"/>
  <c r="HY297" i="1"/>
  <c r="DH297" i="1"/>
  <c r="DI297" i="1"/>
  <c r="FK297" i="1"/>
  <c r="FJ297" i="1"/>
  <c r="AU297" i="1"/>
  <c r="AT297" i="1"/>
  <c r="MI171" i="1"/>
  <c r="LE108" i="1"/>
  <c r="LD108" i="1"/>
  <c r="BA108" i="1"/>
  <c r="AZ108" i="1"/>
  <c r="BG108" i="1"/>
  <c r="MG108" i="1"/>
  <c r="BF108" i="1"/>
  <c r="FK108" i="1"/>
  <c r="FJ108" i="1"/>
  <c r="KS108" i="1"/>
  <c r="KR108" i="1"/>
  <c r="AC108" i="1"/>
  <c r="AB108" i="1"/>
  <c r="GI108" i="1"/>
  <c r="GH108" i="1"/>
  <c r="EM108" i="1"/>
  <c r="EL108" i="1"/>
  <c r="AO108" i="1"/>
  <c r="AN108" i="1"/>
  <c r="MJ108" i="1"/>
  <c r="FQ108" i="1"/>
  <c r="FP108" i="1"/>
  <c r="IQ108" i="1"/>
  <c r="IP108" i="1"/>
  <c r="LK108" i="1"/>
  <c r="LJ108" i="1"/>
  <c r="JC327" i="1"/>
  <c r="JB327" i="1"/>
  <c r="IJ327" i="1"/>
  <c r="IK327" i="1"/>
  <c r="KS327" i="1"/>
  <c r="KR327" i="1"/>
  <c r="CJ327" i="1"/>
  <c r="CK327" i="1"/>
  <c r="DT327" i="1"/>
  <c r="DU327" i="1"/>
  <c r="EA327" i="1"/>
  <c r="DZ327" i="1"/>
  <c r="EX327" i="1"/>
  <c r="EY327" i="1"/>
  <c r="IE327" i="1"/>
  <c r="ID327" i="1"/>
  <c r="EF327" i="1"/>
  <c r="EG327" i="1"/>
  <c r="LJ327" i="1"/>
  <c r="LK327" i="1"/>
  <c r="BS327" i="1"/>
  <c r="BR327" i="1"/>
  <c r="GN327" i="1"/>
  <c r="GO327" i="1"/>
  <c r="LX327" i="1"/>
  <c r="LW327" i="1"/>
  <c r="MA327" i="1" s="1"/>
  <c r="LQ279" i="1"/>
  <c r="LP279" i="1"/>
  <c r="EL279" i="1"/>
  <c r="EM279" i="1"/>
  <c r="AZ279" i="1"/>
  <c r="BA279" i="1"/>
  <c r="ES279" i="1"/>
  <c r="ER279" i="1"/>
  <c r="KL279" i="1"/>
  <c r="KM279" i="1"/>
  <c r="DT279" i="1"/>
  <c r="DU279" i="1"/>
  <c r="EF279" i="1"/>
  <c r="EG279" i="1"/>
  <c r="AO279" i="1"/>
  <c r="AN279" i="1"/>
  <c r="AC279" i="1"/>
  <c r="AB279" i="1"/>
  <c r="LJ279" i="1"/>
  <c r="LK279" i="1"/>
  <c r="K279" i="1"/>
  <c r="MP279" i="1"/>
  <c r="ML279" i="1"/>
  <c r="MF279" i="1"/>
  <c r="J279" i="1"/>
  <c r="MW279" i="1"/>
  <c r="MR279" i="1"/>
  <c r="MN279" i="1"/>
  <c r="AU279" i="1"/>
  <c r="AT279" i="1"/>
  <c r="KA187" i="1"/>
  <c r="JZ187" i="1"/>
  <c r="DU187" i="1"/>
  <c r="DT187" i="1"/>
  <c r="MK187" i="1"/>
  <c r="MH187" i="1"/>
  <c r="CW187" i="1"/>
  <c r="CV187" i="1"/>
  <c r="KM187" i="1"/>
  <c r="KL187" i="1"/>
  <c r="FW187" i="1"/>
  <c r="FV187" i="1"/>
  <c r="LQ187" i="1"/>
  <c r="LP187" i="1"/>
  <c r="JO187" i="1"/>
  <c r="JN187" i="1"/>
  <c r="MI187" i="1"/>
  <c r="GI187" i="1"/>
  <c r="GH187" i="1"/>
  <c r="KS187" i="1"/>
  <c r="KR187" i="1"/>
  <c r="MJ187" i="1"/>
  <c r="FQ187" i="1"/>
  <c r="FP187" i="1"/>
  <c r="AO187" i="1"/>
  <c r="AN187" i="1"/>
  <c r="KY187" i="1"/>
  <c r="KX187" i="1"/>
  <c r="AU187" i="1"/>
  <c r="AT187" i="1"/>
  <c r="MG41" i="1"/>
  <c r="MT41" i="1"/>
  <c r="KA75" i="1"/>
  <c r="JZ75" i="1"/>
  <c r="BA75" i="1"/>
  <c r="AZ75" i="1"/>
  <c r="BM75" i="1"/>
  <c r="BL75" i="1"/>
  <c r="EM75" i="1"/>
  <c r="EL75" i="1"/>
  <c r="IK75" i="1"/>
  <c r="IJ75" i="1"/>
  <c r="DO75" i="1"/>
  <c r="DN75" i="1"/>
  <c r="DI75" i="1"/>
  <c r="DH75" i="1"/>
  <c r="ES75" i="1"/>
  <c r="ER75" i="1"/>
  <c r="BY75" i="1"/>
  <c r="BX75" i="1"/>
  <c r="EY75" i="1"/>
  <c r="EX75" i="1"/>
  <c r="W75" i="1"/>
  <c r="V75" i="1"/>
  <c r="GU75" i="1"/>
  <c r="GT75" i="1"/>
  <c r="MT134" i="1"/>
  <c r="MT195" i="1"/>
  <c r="MW235" i="1"/>
  <c r="MP235" i="1"/>
  <c r="MN235" i="1"/>
  <c r="MR235" i="1"/>
  <c r="ML235" i="1"/>
  <c r="MF235" i="1"/>
  <c r="MH235" i="1"/>
  <c r="MK235" i="1"/>
  <c r="MI32" i="1"/>
  <c r="MN65" i="1"/>
  <c r="JB184" i="1"/>
  <c r="JC184" i="1"/>
  <c r="HY184" i="1"/>
  <c r="HX184" i="1"/>
  <c r="FW184" i="1"/>
  <c r="FV184" i="1"/>
  <c r="LQ184" i="1"/>
  <c r="LP184" i="1"/>
  <c r="BL184" i="1"/>
  <c r="BM184" i="1"/>
  <c r="EX184" i="1"/>
  <c r="EY184" i="1"/>
  <c r="GB184" i="1"/>
  <c r="MT184" i="1"/>
  <c r="MU184" i="1" s="1"/>
  <c r="GC184" i="1"/>
  <c r="CJ184" i="1"/>
  <c r="CK184" i="1"/>
  <c r="MG184" i="1"/>
  <c r="BG184" i="1"/>
  <c r="BF184" i="1"/>
  <c r="DH184" i="1"/>
  <c r="DI184" i="1"/>
  <c r="FP184" i="1"/>
  <c r="MJ184" i="1"/>
  <c r="FQ184" i="1"/>
  <c r="DC184" i="1"/>
  <c r="DB184" i="1"/>
  <c r="LX184" i="1"/>
  <c r="LW184" i="1"/>
  <c r="MA184" i="1" s="1"/>
  <c r="MB184" i="1" s="1"/>
  <c r="MR315" i="1"/>
  <c r="MW315" i="1"/>
  <c r="MP315" i="1"/>
  <c r="MN315" i="1"/>
  <c r="ML315" i="1"/>
  <c r="MF315" i="1"/>
  <c r="IE282" i="1"/>
  <c r="ID282" i="1"/>
  <c r="LE282" i="1"/>
  <c r="LD282" i="1"/>
  <c r="EY282" i="1"/>
  <c r="EX282" i="1"/>
  <c r="CE282" i="1"/>
  <c r="CD282" i="1"/>
  <c r="MP282" i="1"/>
  <c r="ML282" i="1"/>
  <c r="MF282" i="1"/>
  <c r="J282" i="1"/>
  <c r="MW282" i="1"/>
  <c r="MR282" i="1"/>
  <c r="MN282" i="1"/>
  <c r="K282" i="1"/>
  <c r="BG282" i="1"/>
  <c r="BF282" i="1"/>
  <c r="MG282" i="1"/>
  <c r="EM282" i="1"/>
  <c r="EL282" i="1"/>
  <c r="BS282" i="1"/>
  <c r="BR282" i="1"/>
  <c r="FE282" i="1"/>
  <c r="FD282" i="1"/>
  <c r="MV282" i="1" s="1"/>
  <c r="MT282" i="1"/>
  <c r="GC282" i="1"/>
  <c r="GB282" i="1"/>
  <c r="AC282" i="1"/>
  <c r="AB282" i="1"/>
  <c r="LQ282" i="1"/>
  <c r="LP282" i="1"/>
  <c r="KA222" i="1"/>
  <c r="JZ222" i="1"/>
  <c r="ID222" i="1"/>
  <c r="IE222" i="1"/>
  <c r="MJ222" i="1"/>
  <c r="FQ222" i="1"/>
  <c r="FP222" i="1"/>
  <c r="EA222" i="1"/>
  <c r="DZ222" i="1"/>
  <c r="MW222" i="1"/>
  <c r="K222" i="1"/>
  <c r="MR222" i="1"/>
  <c r="MS222" i="1" s="1"/>
  <c r="MN222" i="1"/>
  <c r="J222" i="1"/>
  <c r="MP222" i="1"/>
  <c r="ML222" i="1"/>
  <c r="MM222" i="1" s="1"/>
  <c r="MF222" i="1"/>
  <c r="CE222" i="1"/>
  <c r="CD222" i="1"/>
  <c r="JN222" i="1"/>
  <c r="MI222" i="1"/>
  <c r="JO222" i="1"/>
  <c r="LK222" i="1"/>
  <c r="LJ222" i="1"/>
  <c r="DT222" i="1"/>
  <c r="DU222" i="1"/>
  <c r="KR222" i="1"/>
  <c r="KS222" i="1"/>
  <c r="BL222" i="1"/>
  <c r="BM222" i="1"/>
  <c r="JI222" i="1"/>
  <c r="JH222" i="1"/>
  <c r="LW222" i="1"/>
  <c r="MA222" i="1" s="1"/>
  <c r="LX222" i="1"/>
  <c r="MR182" i="1"/>
  <c r="MW182" i="1"/>
  <c r="MP182" i="1"/>
  <c r="MN182" i="1"/>
  <c r="MF182" i="1"/>
  <c r="ML182" i="1"/>
  <c r="MH29" i="1"/>
  <c r="MK29" i="1"/>
  <c r="MW29" i="1"/>
  <c r="MP29" i="1"/>
  <c r="MN29" i="1"/>
  <c r="ML29" i="1"/>
  <c r="MF29" i="1"/>
  <c r="MR29" i="1"/>
  <c r="MG332" i="1"/>
  <c r="MG127" i="1"/>
  <c r="MT43" i="1"/>
  <c r="MI43" i="1"/>
  <c r="MT74" i="1"/>
  <c r="MK148" i="1"/>
  <c r="MH148" i="1"/>
  <c r="MK183" i="1"/>
  <c r="MH183" i="1"/>
  <c r="GU183" i="1"/>
  <c r="GT183" i="1"/>
  <c r="KA155" i="1"/>
  <c r="JZ155" i="1"/>
  <c r="JC155" i="1"/>
  <c r="JB155" i="1"/>
  <c r="BY155" i="1"/>
  <c r="BX155" i="1"/>
  <c r="IE155" i="1"/>
  <c r="ID155" i="1"/>
  <c r="AI155" i="1"/>
  <c r="AH155" i="1"/>
  <c r="CK155" i="1"/>
  <c r="CJ155" i="1"/>
  <c r="MR155" i="1"/>
  <c r="MN155" i="1"/>
  <c r="MF155" i="1"/>
  <c r="MW155" i="1"/>
  <c r="ML155" i="1"/>
  <c r="K155" i="1"/>
  <c r="J155" i="1"/>
  <c r="MP155" i="1"/>
  <c r="IW155" i="1"/>
  <c r="IV155" i="1"/>
  <c r="KM155" i="1"/>
  <c r="KL155" i="1"/>
  <c r="HX155" i="1"/>
  <c r="HY155" i="1"/>
  <c r="EY155" i="1"/>
  <c r="EX155" i="1"/>
  <c r="DZ155" i="1"/>
  <c r="EA155" i="1"/>
  <c r="MH310" i="1"/>
  <c r="MK310" i="1"/>
  <c r="MI266" i="1"/>
  <c r="ML33" i="1"/>
  <c r="MF33" i="1"/>
  <c r="MN33" i="1"/>
  <c r="MR33" i="1"/>
  <c r="MW33" i="1"/>
  <c r="MP33" i="1"/>
  <c r="MN151" i="1"/>
  <c r="ML151" i="1"/>
  <c r="MF151" i="1"/>
  <c r="MR151" i="1"/>
  <c r="MW151" i="1"/>
  <c r="MP151" i="1"/>
  <c r="MI151" i="1"/>
  <c r="MI154" i="1"/>
  <c r="FQ87" i="1"/>
  <c r="FP87" i="1"/>
  <c r="MJ87" i="1"/>
  <c r="KS87" i="1"/>
  <c r="KR87" i="1"/>
  <c r="FW87" i="1"/>
  <c r="FV87" i="1"/>
  <c r="BS87" i="1"/>
  <c r="BR87" i="1"/>
  <c r="LK87" i="1"/>
  <c r="LJ87" i="1"/>
  <c r="EY87" i="1"/>
  <c r="EX87" i="1"/>
  <c r="MP87" i="1"/>
  <c r="ML87" i="1"/>
  <c r="MF87" i="1"/>
  <c r="MW87" i="1"/>
  <c r="MR87" i="1"/>
  <c r="MN87" i="1"/>
  <c r="K87" i="1"/>
  <c r="J87" i="1"/>
  <c r="GU87" i="1"/>
  <c r="GT87" i="1"/>
  <c r="AI87" i="1"/>
  <c r="AH87" i="1"/>
  <c r="Q87" i="1"/>
  <c r="P87" i="1"/>
  <c r="MT87" i="1"/>
  <c r="GC87" i="1"/>
  <c r="GB87" i="1"/>
  <c r="DC87" i="1"/>
  <c r="DB87" i="1"/>
  <c r="MW83" i="1"/>
  <c r="MP83" i="1"/>
  <c r="MN83" i="1"/>
  <c r="ML83" i="1"/>
  <c r="MF83" i="1"/>
  <c r="MR83" i="1"/>
  <c r="MH83" i="1"/>
  <c r="MK83" i="1"/>
  <c r="MT305" i="1"/>
  <c r="JB252" i="1"/>
  <c r="JC252" i="1"/>
  <c r="LP252" i="1"/>
  <c r="LQ252" i="1"/>
  <c r="IV252" i="1"/>
  <c r="IW252" i="1"/>
  <c r="IP252" i="1"/>
  <c r="IQ252" i="1"/>
  <c r="GT252" i="1"/>
  <c r="GU252" i="1"/>
  <c r="AO252" i="1"/>
  <c r="AN252" i="1"/>
  <c r="AI252" i="1"/>
  <c r="AH252" i="1"/>
  <c r="EF252" i="1"/>
  <c r="EG252" i="1"/>
  <c r="FP252" i="1"/>
  <c r="MJ252" i="1"/>
  <c r="FQ252" i="1"/>
  <c r="DT252" i="1"/>
  <c r="DU252" i="1"/>
  <c r="BL252" i="1"/>
  <c r="BM252" i="1"/>
  <c r="GN252" i="1"/>
  <c r="GO252" i="1"/>
  <c r="MT192" i="1"/>
  <c r="MG153" i="1"/>
  <c r="MK153" i="1"/>
  <c r="MH153" i="1"/>
  <c r="MG133" i="1"/>
  <c r="MK133" i="1"/>
  <c r="MH133" i="1"/>
  <c r="MT133" i="1"/>
  <c r="BS61" i="1"/>
  <c r="BR61" i="1"/>
  <c r="JB61" i="1"/>
  <c r="JC61" i="1"/>
  <c r="LE61" i="1"/>
  <c r="LD61" i="1"/>
  <c r="GH61" i="1"/>
  <c r="GI61" i="1"/>
  <c r="AC61" i="1"/>
  <c r="AB61" i="1"/>
  <c r="CE61" i="1"/>
  <c r="CD61" i="1"/>
  <c r="HY61" i="1"/>
  <c r="HX61" i="1"/>
  <c r="EG61" i="1"/>
  <c r="EF61" i="1"/>
  <c r="IK61" i="1"/>
  <c r="IJ61" i="1"/>
  <c r="FD61" i="1"/>
  <c r="MV61" i="1" s="1"/>
  <c r="FE61" i="1"/>
  <c r="LQ61" i="1"/>
  <c r="LP61" i="1"/>
  <c r="BM61" i="1"/>
  <c r="BL61" i="1"/>
  <c r="LX61" i="1"/>
  <c r="LW61" i="1"/>
  <c r="MA61" i="1" s="1"/>
  <c r="EM333" i="1"/>
  <c r="EL333" i="1"/>
  <c r="GU333" i="1"/>
  <c r="GT333" i="1"/>
  <c r="MK333" i="1"/>
  <c r="MH333" i="1"/>
  <c r="CW333" i="1"/>
  <c r="CV333" i="1"/>
  <c r="BS333" i="1"/>
  <c r="BR333" i="1"/>
  <c r="MP333" i="1"/>
  <c r="ML333" i="1"/>
  <c r="MF333" i="1"/>
  <c r="MW333" i="1"/>
  <c r="MR333" i="1"/>
  <c r="MS333" i="1" s="1"/>
  <c r="MN333" i="1"/>
  <c r="J333" i="1"/>
  <c r="K333" i="1"/>
  <c r="AH333" i="1"/>
  <c r="AI333" i="1"/>
  <c r="GI333" i="1"/>
  <c r="GH333" i="1"/>
  <c r="AO333" i="1"/>
  <c r="AN333" i="1"/>
  <c r="LE333" i="1"/>
  <c r="LD333" i="1"/>
  <c r="IK333" i="1"/>
  <c r="IJ333" i="1"/>
  <c r="MT333" i="1"/>
  <c r="GC333" i="1"/>
  <c r="GB333" i="1"/>
  <c r="AU333" i="1"/>
  <c r="AT333" i="1"/>
  <c r="DN228" i="1"/>
  <c r="DO228" i="1"/>
  <c r="BF228" i="1"/>
  <c r="MG228" i="1"/>
  <c r="BG228" i="1"/>
  <c r="ER228" i="1"/>
  <c r="ES228" i="1"/>
  <c r="JN228" i="1"/>
  <c r="MI228" i="1"/>
  <c r="JO228" i="1"/>
  <c r="LD228" i="1"/>
  <c r="LE228" i="1"/>
  <c r="JB228" i="1"/>
  <c r="JC228" i="1"/>
  <c r="CP228" i="1"/>
  <c r="CQ228" i="1"/>
  <c r="CD228" i="1"/>
  <c r="CE228" i="1"/>
  <c r="Q228" i="1"/>
  <c r="P228" i="1"/>
  <c r="GO228" i="1"/>
  <c r="GN228" i="1"/>
  <c r="FD228" i="1"/>
  <c r="MV228" i="1" s="1"/>
  <c r="FE228" i="1"/>
  <c r="FV228" i="1"/>
  <c r="FW228" i="1"/>
  <c r="AT228" i="1"/>
  <c r="AU228" i="1"/>
  <c r="GI196" i="1"/>
  <c r="GH196" i="1"/>
  <c r="Q196" i="1"/>
  <c r="P196" i="1"/>
  <c r="CE196" i="1"/>
  <c r="CD196" i="1"/>
  <c r="AZ196" i="1"/>
  <c r="BA196" i="1"/>
  <c r="FP196" i="1"/>
  <c r="MJ196" i="1"/>
  <c r="FQ196" i="1"/>
  <c r="K196" i="1"/>
  <c r="MP196" i="1"/>
  <c r="MQ196" i="1" s="1"/>
  <c r="ML196" i="1"/>
  <c r="MF196" i="1"/>
  <c r="J196" i="1"/>
  <c r="MW196" i="1"/>
  <c r="MR196" i="1"/>
  <c r="MS196" i="1" s="1"/>
  <c r="MN196" i="1"/>
  <c r="DH196" i="1"/>
  <c r="DI196" i="1"/>
  <c r="W196" i="1"/>
  <c r="V196" i="1"/>
  <c r="LJ196" i="1"/>
  <c r="LK196" i="1"/>
  <c r="EX196" i="1"/>
  <c r="EY196" i="1"/>
  <c r="LE196" i="1"/>
  <c r="LD196" i="1"/>
  <c r="AU196" i="1"/>
  <c r="AT196" i="1"/>
  <c r="DO163" i="1"/>
  <c r="DN163" i="1"/>
  <c r="JC163" i="1"/>
  <c r="JB163" i="1"/>
  <c r="IW163" i="1"/>
  <c r="IV163" i="1"/>
  <c r="LQ163" i="1"/>
  <c r="LP163" i="1"/>
  <c r="EG163" i="1"/>
  <c r="EF163" i="1"/>
  <c r="HY163" i="1"/>
  <c r="HX163" i="1"/>
  <c r="IK163" i="1"/>
  <c r="IJ163" i="1"/>
  <c r="AN163" i="1"/>
  <c r="AO163" i="1"/>
  <c r="DU163" i="1"/>
  <c r="DT163" i="1"/>
  <c r="GC163" i="1"/>
  <c r="MT163" i="1"/>
  <c r="GB163" i="1"/>
  <c r="BM163" i="1"/>
  <c r="BL163" i="1"/>
  <c r="GO99" i="1"/>
  <c r="GN99" i="1"/>
  <c r="DO99" i="1"/>
  <c r="DN99" i="1"/>
  <c r="IK99" i="1"/>
  <c r="IJ99" i="1"/>
  <c r="CW99" i="1"/>
  <c r="MK99" i="1"/>
  <c r="CV99" i="1"/>
  <c r="MH99" i="1"/>
  <c r="BA99" i="1"/>
  <c r="AZ99" i="1"/>
  <c r="BS99" i="1"/>
  <c r="BR99" i="1"/>
  <c r="BY99" i="1"/>
  <c r="BX99" i="1"/>
  <c r="GU99" i="1"/>
  <c r="GT99" i="1"/>
  <c r="AO99" i="1"/>
  <c r="AN99" i="1"/>
  <c r="GI99" i="1"/>
  <c r="GH99" i="1"/>
  <c r="DU99" i="1"/>
  <c r="DT99" i="1"/>
  <c r="EA99" i="1"/>
  <c r="DZ99" i="1"/>
  <c r="MK115" i="1"/>
  <c r="MH115" i="1"/>
  <c r="MI115" i="1"/>
  <c r="ID27" i="1"/>
  <c r="IE27" i="1"/>
  <c r="DC27" i="1"/>
  <c r="DB27" i="1"/>
  <c r="FD27" i="1"/>
  <c r="MV27" i="1" s="1"/>
  <c r="FE27" i="1"/>
  <c r="FV27" i="1"/>
  <c r="FW27" i="1"/>
  <c r="AI27" i="1"/>
  <c r="AH27" i="1"/>
  <c r="AN27" i="1"/>
  <c r="AO27" i="1"/>
  <c r="KX27" i="1"/>
  <c r="KY27" i="1"/>
  <c r="IK27" i="1"/>
  <c r="IJ27" i="1"/>
  <c r="IW27" i="1"/>
  <c r="IV27" i="1"/>
  <c r="GH27" i="1"/>
  <c r="GI27" i="1"/>
  <c r="JN27" i="1"/>
  <c r="JO27" i="1"/>
  <c r="MI27" i="1"/>
  <c r="AU27" i="1"/>
  <c r="AT27" i="1"/>
  <c r="MI64" i="1"/>
  <c r="MK64" i="1"/>
  <c r="MH64" i="1"/>
  <c r="MG64" i="1"/>
  <c r="MJ64" i="1"/>
  <c r="KA81" i="1"/>
  <c r="JZ81" i="1"/>
  <c r="MR81" i="1"/>
  <c r="MN81" i="1"/>
  <c r="K81" i="1"/>
  <c r="J81" i="1"/>
  <c r="MP81" i="1"/>
  <c r="ML81" i="1"/>
  <c r="MF81" i="1"/>
  <c r="MW81" i="1"/>
  <c r="LK81" i="1"/>
  <c r="LJ81" i="1"/>
  <c r="BM81" i="1"/>
  <c r="BL81" i="1"/>
  <c r="BY81" i="1"/>
  <c r="BX81" i="1"/>
  <c r="CE81" i="1"/>
  <c r="CD81" i="1"/>
  <c r="KM81" i="1"/>
  <c r="KL81" i="1"/>
  <c r="AC81" i="1"/>
  <c r="AB81" i="1"/>
  <c r="MT81" i="1"/>
  <c r="MU81" i="1" s="1"/>
  <c r="GC81" i="1"/>
  <c r="GB81" i="1"/>
  <c r="CK81" i="1"/>
  <c r="CJ81" i="1"/>
  <c r="IQ81" i="1"/>
  <c r="IP81" i="1"/>
  <c r="BA81" i="1"/>
  <c r="AZ81" i="1"/>
  <c r="LX81" i="1"/>
  <c r="LW81" i="1"/>
  <c r="MA81" i="1" s="1"/>
  <c r="MI201" i="1"/>
  <c r="MR230" i="1"/>
  <c r="MW230" i="1"/>
  <c r="MP230" i="1"/>
  <c r="MN230" i="1"/>
  <c r="ML230" i="1"/>
  <c r="MF230" i="1"/>
  <c r="MK263" i="1"/>
  <c r="MH263" i="1"/>
  <c r="K132" i="1"/>
  <c r="FQ138" i="1"/>
  <c r="JN138" i="1"/>
  <c r="GC211" i="1"/>
  <c r="FP211" i="1"/>
  <c r="CV169" i="1"/>
  <c r="CW314" i="1"/>
  <c r="FP314" i="1"/>
  <c r="MW102" i="1"/>
  <c r="FQ261" i="1"/>
  <c r="JC317" i="1"/>
  <c r="JB317" i="1"/>
  <c r="FW317" i="1"/>
  <c r="FV317" i="1"/>
  <c r="GT317" i="1"/>
  <c r="GU317" i="1"/>
  <c r="EA317" i="1"/>
  <c r="DZ317" i="1"/>
  <c r="IQ317" i="1"/>
  <c r="IP317" i="1"/>
  <c r="MK317" i="1"/>
  <c r="CV317" i="1"/>
  <c r="MH317" i="1"/>
  <c r="CW317" i="1"/>
  <c r="EF317" i="1"/>
  <c r="EG317" i="1"/>
  <c r="IE317" i="1"/>
  <c r="ID317" i="1"/>
  <c r="W317" i="1"/>
  <c r="V317" i="1"/>
  <c r="FE317" i="1"/>
  <c r="FD317" i="1"/>
  <c r="MV317" i="1" s="1"/>
  <c r="ES317" i="1"/>
  <c r="ER317" i="1"/>
  <c r="BS317" i="1"/>
  <c r="BR317" i="1"/>
  <c r="LW317" i="1"/>
  <c r="MA317" i="1" s="1"/>
  <c r="LX317" i="1"/>
  <c r="MH89" i="1"/>
  <c r="MK89" i="1"/>
  <c r="GO300" i="1"/>
  <c r="GN300" i="1"/>
  <c r="JI300" i="1"/>
  <c r="JH300" i="1"/>
  <c r="CE300" i="1"/>
  <c r="CD300" i="1"/>
  <c r="EG300" i="1"/>
  <c r="EF300" i="1"/>
  <c r="EY300" i="1"/>
  <c r="EX300" i="1"/>
  <c r="AH300" i="1"/>
  <c r="AI300" i="1"/>
  <c r="FW300" i="1"/>
  <c r="FV300" i="1"/>
  <c r="BY300" i="1"/>
  <c r="BX300" i="1"/>
  <c r="IQ300" i="1"/>
  <c r="IP300" i="1"/>
  <c r="CK300" i="1"/>
  <c r="CJ300" i="1"/>
  <c r="GI300" i="1"/>
  <c r="GH300" i="1"/>
  <c r="DI300" i="1"/>
  <c r="DH300" i="1"/>
  <c r="MK242" i="1"/>
  <c r="MH242" i="1"/>
  <c r="MI242" i="1"/>
  <c r="Q202" i="1"/>
  <c r="P202" i="1"/>
  <c r="EL202" i="1"/>
  <c r="EM202" i="1"/>
  <c r="BG202" i="1"/>
  <c r="MG202" i="1"/>
  <c r="BF202" i="1"/>
  <c r="CE202" i="1"/>
  <c r="CD202" i="1"/>
  <c r="KM202" i="1"/>
  <c r="KL202" i="1"/>
  <c r="JH202" i="1"/>
  <c r="JI202" i="1"/>
  <c r="CJ202" i="1"/>
  <c r="CK202" i="1"/>
  <c r="EX202" i="1"/>
  <c r="EY202" i="1"/>
  <c r="EF202" i="1"/>
  <c r="EG202" i="1"/>
  <c r="MW202" i="1"/>
  <c r="K202" i="1"/>
  <c r="MR202" i="1"/>
  <c r="MN202" i="1"/>
  <c r="J202" i="1"/>
  <c r="MF202" i="1"/>
  <c r="MP202" i="1"/>
  <c r="ML202" i="1"/>
  <c r="MM202" i="1" s="1"/>
  <c r="AU202" i="1"/>
  <c r="AT202" i="1"/>
  <c r="KA199" i="1"/>
  <c r="JZ199" i="1"/>
  <c r="CQ199" i="1"/>
  <c r="CP199" i="1"/>
  <c r="GI199" i="1"/>
  <c r="GH199" i="1"/>
  <c r="BA199" i="1"/>
  <c r="AZ199" i="1"/>
  <c r="EA199" i="1"/>
  <c r="DZ199" i="1"/>
  <c r="DI199" i="1"/>
  <c r="DH199" i="1"/>
  <c r="KY199" i="1"/>
  <c r="KX199" i="1"/>
  <c r="KM199" i="1"/>
  <c r="KL199" i="1"/>
  <c r="ES199" i="1"/>
  <c r="ER199" i="1"/>
  <c r="LK199" i="1"/>
  <c r="LJ199" i="1"/>
  <c r="GC199" i="1"/>
  <c r="GB199" i="1"/>
  <c r="MT199" i="1"/>
  <c r="CE199" i="1"/>
  <c r="CD199" i="1"/>
  <c r="JZ69" i="1"/>
  <c r="KA69" i="1"/>
  <c r="FQ69" i="1"/>
  <c r="FP69" i="1"/>
  <c r="MJ69" i="1"/>
  <c r="GU69" i="1"/>
  <c r="GT69" i="1"/>
  <c r="CE69" i="1"/>
  <c r="CD69" i="1"/>
  <c r="MT69" i="1"/>
  <c r="GC69" i="1"/>
  <c r="GB69" i="1"/>
  <c r="KX69" i="1"/>
  <c r="KY69" i="1"/>
  <c r="FD69" i="1"/>
  <c r="MV69" i="1" s="1"/>
  <c r="FE69" i="1"/>
  <c r="DU69" i="1"/>
  <c r="DT69" i="1"/>
  <c r="DB69" i="1"/>
  <c r="DC69" i="1"/>
  <c r="ER69" i="1"/>
  <c r="ES69" i="1"/>
  <c r="AH69" i="1"/>
  <c r="AI69" i="1"/>
  <c r="MG69" i="1"/>
  <c r="BF69" i="1"/>
  <c r="BG69" i="1"/>
  <c r="MH98" i="1"/>
  <c r="MK98" i="1"/>
  <c r="MJ98" i="1"/>
  <c r="MI186" i="1"/>
  <c r="MG287" i="1"/>
  <c r="FJ234" i="1"/>
  <c r="FK234" i="1"/>
  <c r="IK234" i="1"/>
  <c r="IJ234" i="1"/>
  <c r="DZ234" i="1"/>
  <c r="EA234" i="1"/>
  <c r="MW234" i="1"/>
  <c r="MR234" i="1"/>
  <c r="MS234" i="1" s="1"/>
  <c r="MN234" i="1"/>
  <c r="ML234" i="1"/>
  <c r="MF234" i="1"/>
  <c r="K234" i="1"/>
  <c r="J234" i="1"/>
  <c r="MP234" i="1"/>
  <c r="GH234" i="1"/>
  <c r="GI234" i="1"/>
  <c r="GU234" i="1"/>
  <c r="GT234" i="1"/>
  <c r="AI234" i="1"/>
  <c r="AH234" i="1"/>
  <c r="EG234" i="1"/>
  <c r="EF234" i="1"/>
  <c r="KY234" i="1"/>
  <c r="KX234" i="1"/>
  <c r="IW234" i="1"/>
  <c r="IV234" i="1"/>
  <c r="BM234" i="1"/>
  <c r="BL234" i="1"/>
  <c r="ER234" i="1"/>
  <c r="ES234" i="1"/>
  <c r="MG207" i="1"/>
  <c r="MH207" i="1"/>
  <c r="MK207" i="1"/>
  <c r="MT218" i="1"/>
  <c r="MR218" i="1"/>
  <c r="MW218" i="1"/>
  <c r="MP218" i="1"/>
  <c r="MN218" i="1"/>
  <c r="MF218" i="1"/>
  <c r="ML218" i="1"/>
  <c r="MI79" i="1"/>
  <c r="MH79" i="1"/>
  <c r="MK79" i="1"/>
  <c r="MJ25" i="1"/>
  <c r="MH25" i="1"/>
  <c r="MK25" i="1"/>
  <c r="MG25" i="1"/>
  <c r="MG91" i="1"/>
  <c r="MK94" i="1"/>
  <c r="MH94" i="1"/>
  <c r="ML251" i="1"/>
  <c r="MF251" i="1"/>
  <c r="MW251" i="1"/>
  <c r="MP251" i="1"/>
  <c r="MN251" i="1"/>
  <c r="MR251" i="1"/>
  <c r="MT251" i="1"/>
  <c r="ML275" i="1"/>
  <c r="MF275" i="1"/>
  <c r="MR275" i="1"/>
  <c r="MW275" i="1"/>
  <c r="MP275" i="1"/>
  <c r="MN275" i="1"/>
  <c r="ML326" i="1"/>
  <c r="MF326" i="1"/>
  <c r="MR326" i="1"/>
  <c r="MW326" i="1"/>
  <c r="MP326" i="1"/>
  <c r="MN326" i="1"/>
  <c r="CV35" i="1"/>
  <c r="MR35" i="1"/>
  <c r="MP35" i="1"/>
  <c r="BF291" i="1"/>
  <c r="KA24" i="1"/>
  <c r="JZ24" i="1"/>
  <c r="JC24" i="1"/>
  <c r="JB24" i="1"/>
  <c r="EG24" i="1"/>
  <c r="EF24" i="1"/>
  <c r="IV24" i="1"/>
  <c r="IW24" i="1"/>
  <c r="AC24" i="1"/>
  <c r="AB24" i="1"/>
  <c r="JO24" i="1"/>
  <c r="MI24" i="1"/>
  <c r="JN24" i="1"/>
  <c r="CQ24" i="1"/>
  <c r="CP24" i="1"/>
  <c r="IJ24" i="1"/>
  <c r="IK24" i="1"/>
  <c r="EL24" i="1"/>
  <c r="EM24" i="1"/>
  <c r="IE24" i="1"/>
  <c r="ID24" i="1"/>
  <c r="GO24" i="1"/>
  <c r="GN24" i="1"/>
  <c r="AU24" i="1"/>
  <c r="AT24" i="1"/>
  <c r="KA249" i="1"/>
  <c r="JZ249" i="1"/>
  <c r="GO249" i="1"/>
  <c r="GN249" i="1"/>
  <c r="BY249" i="1"/>
  <c r="BX249" i="1"/>
  <c r="MR249" i="1"/>
  <c r="MN249" i="1"/>
  <c r="K249" i="1"/>
  <c r="MP249" i="1"/>
  <c r="ML249" i="1"/>
  <c r="MF249" i="1"/>
  <c r="J249" i="1"/>
  <c r="MW249" i="1"/>
  <c r="LE249" i="1"/>
  <c r="LD249" i="1"/>
  <c r="GC249" i="1"/>
  <c r="GB249" i="1"/>
  <c r="MT249" i="1"/>
  <c r="FE249" i="1"/>
  <c r="FD249" i="1"/>
  <c r="MV249" i="1" s="1"/>
  <c r="KS249" i="1"/>
  <c r="KR249" i="1"/>
  <c r="FK249" i="1"/>
  <c r="FJ249" i="1"/>
  <c r="FW249" i="1"/>
  <c r="FV249" i="1"/>
  <c r="DO249" i="1"/>
  <c r="DN249" i="1"/>
  <c r="HY249" i="1"/>
  <c r="HX249" i="1"/>
  <c r="AU249" i="1"/>
  <c r="AT249" i="1"/>
  <c r="MJ200" i="1"/>
  <c r="MG200" i="1"/>
  <c r="MW44" i="1"/>
  <c r="MP44" i="1"/>
  <c r="MN44" i="1"/>
  <c r="MR44" i="1"/>
  <c r="ML44" i="1"/>
  <c r="MF44" i="1"/>
  <c r="MH44" i="1"/>
  <c r="MK44" i="1"/>
  <c r="MT44" i="1"/>
  <c r="ML62" i="1"/>
  <c r="MF62" i="1"/>
  <c r="MR62" i="1"/>
  <c r="MW62" i="1"/>
  <c r="MP62" i="1"/>
  <c r="MN62" i="1"/>
  <c r="MG62" i="1"/>
  <c r="MI308" i="1"/>
  <c r="MW119" i="1"/>
  <c r="MR340" i="1"/>
  <c r="MW340" i="1"/>
  <c r="MP340" i="1"/>
  <c r="MN340" i="1"/>
  <c r="MF340" i="1"/>
  <c r="ML340" i="1"/>
  <c r="MJ254" i="1"/>
  <c r="MN131" i="1"/>
  <c r="ML131" i="1"/>
  <c r="MF131" i="1"/>
  <c r="MR131" i="1"/>
  <c r="MP131" i="1"/>
  <c r="MW131" i="1"/>
  <c r="MR293" i="1"/>
  <c r="MW293" i="1"/>
  <c r="MP293" i="1"/>
  <c r="MN293" i="1"/>
  <c r="ML293" i="1"/>
  <c r="MF293" i="1"/>
  <c r="MI293" i="1"/>
  <c r="MG248" i="1"/>
  <c r="MI248" i="1"/>
  <c r="MN248" i="1"/>
  <c r="ML248" i="1"/>
  <c r="MF248" i="1"/>
  <c r="MR248" i="1"/>
  <c r="MW248" i="1"/>
  <c r="MP248" i="1"/>
  <c r="MK162" i="1"/>
  <c r="MH162" i="1"/>
  <c r="MI162" i="1"/>
  <c r="DO135" i="1"/>
  <c r="DN135" i="1"/>
  <c r="KX135" i="1"/>
  <c r="KY135" i="1"/>
  <c r="MG135" i="1"/>
  <c r="BG135" i="1"/>
  <c r="BF135" i="1"/>
  <c r="GO135" i="1"/>
  <c r="GN135" i="1"/>
  <c r="IK135" i="1"/>
  <c r="IJ135" i="1"/>
  <c r="ID135" i="1"/>
  <c r="IE135" i="1"/>
  <c r="FK135" i="1"/>
  <c r="FJ135" i="1"/>
  <c r="IW135" i="1"/>
  <c r="IV135" i="1"/>
  <c r="DC135" i="1"/>
  <c r="DB135" i="1"/>
  <c r="LJ135" i="1"/>
  <c r="LK135" i="1"/>
  <c r="K135" i="1"/>
  <c r="MP135" i="1"/>
  <c r="ML135" i="1"/>
  <c r="MF135" i="1"/>
  <c r="J135" i="1"/>
  <c r="MW135" i="1"/>
  <c r="MX135" i="1" s="1"/>
  <c r="MR135" i="1"/>
  <c r="MN135" i="1"/>
  <c r="KL135" i="1"/>
  <c r="KM135" i="1"/>
  <c r="LX135" i="1"/>
  <c r="LW135" i="1"/>
  <c r="MA135" i="1" s="1"/>
  <c r="MB135" i="1" s="1"/>
  <c r="JC111" i="1"/>
  <c r="JB111" i="1"/>
  <c r="KY111" i="1"/>
  <c r="KX111" i="1"/>
  <c r="AI111" i="1"/>
  <c r="AH111" i="1"/>
  <c r="MP111" i="1"/>
  <c r="ML111" i="1"/>
  <c r="MM111" i="1" s="1"/>
  <c r="MF111" i="1"/>
  <c r="K111" i="1"/>
  <c r="MW111" i="1"/>
  <c r="MX111" i="1" s="1"/>
  <c r="J111" i="1"/>
  <c r="MR111" i="1"/>
  <c r="MN111" i="1"/>
  <c r="HY111" i="1"/>
  <c r="HX111" i="1"/>
  <c r="ES111" i="1"/>
  <c r="ER111" i="1"/>
  <c r="FK111" i="1"/>
  <c r="FJ111" i="1"/>
  <c r="EA111" i="1"/>
  <c r="DZ111" i="1"/>
  <c r="DC111" i="1"/>
  <c r="DB111" i="1"/>
  <c r="BS111" i="1"/>
  <c r="BR111" i="1"/>
  <c r="KM111" i="1"/>
  <c r="KL111" i="1"/>
  <c r="AU111" i="1"/>
  <c r="AT111" i="1"/>
  <c r="MJ170" i="1"/>
  <c r="MK334" i="1"/>
  <c r="MH334" i="1"/>
  <c r="MT334" i="1"/>
  <c r="GO306" i="1"/>
  <c r="GN306" i="1"/>
  <c r="GC306" i="1"/>
  <c r="GB306" i="1"/>
  <c r="MT306" i="1"/>
  <c r="DI306" i="1"/>
  <c r="DH306" i="1"/>
  <c r="W306" i="1"/>
  <c r="V306" i="1"/>
  <c r="BA306" i="1"/>
  <c r="AZ306" i="1"/>
  <c r="AB306" i="1"/>
  <c r="AC306" i="1"/>
  <c r="BM306" i="1"/>
  <c r="BL306" i="1"/>
  <c r="AN306" i="1"/>
  <c r="AO306" i="1"/>
  <c r="KS306" i="1"/>
  <c r="KR306" i="1"/>
  <c r="AI306" i="1"/>
  <c r="AH306" i="1"/>
  <c r="KY306" i="1"/>
  <c r="KX306" i="1"/>
  <c r="LX306" i="1"/>
  <c r="LW306" i="1"/>
  <c r="MA306" i="1" s="1"/>
  <c r="MG268" i="1"/>
  <c r="MJ268" i="1"/>
  <c r="LE243" i="1"/>
  <c r="LD243" i="1"/>
  <c r="CQ243" i="1"/>
  <c r="CP243" i="1"/>
  <c r="MJ243" i="1"/>
  <c r="FQ243" i="1"/>
  <c r="FP243" i="1"/>
  <c r="JO243" i="1"/>
  <c r="JN243" i="1"/>
  <c r="MI243" i="1"/>
  <c r="DI243" i="1"/>
  <c r="DH243" i="1"/>
  <c r="BG243" i="1"/>
  <c r="BF243" i="1"/>
  <c r="MG243" i="1"/>
  <c r="FW243" i="1"/>
  <c r="FV243" i="1"/>
  <c r="EY243" i="1"/>
  <c r="EX243" i="1"/>
  <c r="FE243" i="1"/>
  <c r="FD243" i="1"/>
  <c r="MV243" i="1" s="1"/>
  <c r="AO243" i="1"/>
  <c r="AN243" i="1"/>
  <c r="GI243" i="1"/>
  <c r="GH243" i="1"/>
  <c r="LQ243" i="1"/>
  <c r="LP243" i="1"/>
  <c r="MG245" i="1"/>
  <c r="GT180" i="1"/>
  <c r="GU180" i="1"/>
  <c r="MG180" i="1"/>
  <c r="AC129" i="1"/>
  <c r="AB129" i="1"/>
  <c r="MT129" i="1"/>
  <c r="MU129" i="1" s="1"/>
  <c r="GC129" i="1"/>
  <c r="GB129" i="1"/>
  <c r="KS129" i="1"/>
  <c r="KR129" i="1"/>
  <c r="AI129" i="1"/>
  <c r="AH129" i="1"/>
  <c r="CE129" i="1"/>
  <c r="CD129" i="1"/>
  <c r="FQ129" i="1"/>
  <c r="FP129" i="1"/>
  <c r="MJ129" i="1"/>
  <c r="JI129" i="1"/>
  <c r="JH129" i="1"/>
  <c r="KX129" i="1"/>
  <c r="KY129" i="1"/>
  <c r="ID129" i="1"/>
  <c r="IE129" i="1"/>
  <c r="FK129" i="1"/>
  <c r="FJ129" i="1"/>
  <c r="DO129" i="1"/>
  <c r="DN129" i="1"/>
  <c r="EL129" i="1"/>
  <c r="EM129" i="1"/>
  <c r="LE30" i="1"/>
  <c r="LD30" i="1"/>
  <c r="JC30" i="1"/>
  <c r="JB30" i="1"/>
  <c r="EG30" i="1"/>
  <c r="EF30" i="1"/>
  <c r="CD30" i="1"/>
  <c r="CE30" i="1"/>
  <c r="KL30" i="1"/>
  <c r="KM30" i="1"/>
  <c r="FJ30" i="1"/>
  <c r="FK30" i="1"/>
  <c r="HY30" i="1"/>
  <c r="HX30" i="1"/>
  <c r="DB30" i="1"/>
  <c r="DC30" i="1"/>
  <c r="MI30" i="1"/>
  <c r="JO30" i="1"/>
  <c r="JN30" i="1"/>
  <c r="IQ30" i="1"/>
  <c r="IP30" i="1"/>
  <c r="BA30" i="1"/>
  <c r="AZ30" i="1"/>
  <c r="AT30" i="1"/>
  <c r="AU30" i="1"/>
  <c r="MI53" i="1"/>
  <c r="ML128" i="1"/>
  <c r="MF128" i="1"/>
  <c r="MR128" i="1"/>
  <c r="MW128" i="1"/>
  <c r="MP128" i="1"/>
  <c r="MN128" i="1"/>
  <c r="KA78" i="1"/>
  <c r="JZ78" i="1"/>
  <c r="EG78" i="1"/>
  <c r="EF78" i="1"/>
  <c r="FW78" i="1"/>
  <c r="FV78" i="1"/>
  <c r="BG78" i="1"/>
  <c r="MG78" i="1"/>
  <c r="BF78" i="1"/>
  <c r="HY78" i="1"/>
  <c r="HX78" i="1"/>
  <c r="EA78" i="1"/>
  <c r="DZ78" i="1"/>
  <c r="BA78" i="1"/>
  <c r="AZ78" i="1"/>
  <c r="GO78" i="1"/>
  <c r="GN78" i="1"/>
  <c r="FE78" i="1"/>
  <c r="FD78" i="1"/>
  <c r="MV78" i="1" s="1"/>
  <c r="JI78" i="1"/>
  <c r="JH78" i="1"/>
  <c r="LK78" i="1"/>
  <c r="LJ78" i="1"/>
  <c r="AU78" i="1"/>
  <c r="AT78" i="1"/>
  <c r="MG189" i="1"/>
  <c r="MN58" i="1"/>
  <c r="ML280" i="1"/>
  <c r="MF280" i="1"/>
  <c r="MR280" i="1"/>
  <c r="MW280" i="1"/>
  <c r="MP280" i="1"/>
  <c r="MN280" i="1"/>
  <c r="MG280" i="1"/>
  <c r="MN216" i="1"/>
  <c r="ML216" i="1"/>
  <c r="MF216" i="1"/>
  <c r="MR216" i="1"/>
  <c r="MP216" i="1"/>
  <c r="MW216" i="1"/>
  <c r="JZ172" i="1"/>
  <c r="KA172" i="1"/>
  <c r="MI172" i="1"/>
  <c r="JN172" i="1"/>
  <c r="JO172" i="1"/>
  <c r="CP172" i="1"/>
  <c r="CQ172" i="1"/>
  <c r="W172" i="1"/>
  <c r="V172" i="1"/>
  <c r="DN172" i="1"/>
  <c r="DO172" i="1"/>
  <c r="EF172" i="1"/>
  <c r="EG172" i="1"/>
  <c r="LD172" i="1"/>
  <c r="LE172" i="1"/>
  <c r="Q172" i="1"/>
  <c r="P172" i="1"/>
  <c r="GH172" i="1"/>
  <c r="GI172" i="1"/>
  <c r="JB172" i="1"/>
  <c r="JC172" i="1"/>
  <c r="DZ172" i="1"/>
  <c r="EA172" i="1"/>
  <c r="IV172" i="1"/>
  <c r="IW172" i="1"/>
  <c r="LW172" i="1"/>
  <c r="MA172" i="1" s="1"/>
  <c r="LX172" i="1"/>
  <c r="HL40" i="1"/>
  <c r="HM40" i="1"/>
  <c r="MJ335" i="1"/>
  <c r="MI168" i="1"/>
  <c r="MJ278" i="1"/>
  <c r="MK278" i="1"/>
  <c r="MH278" i="1"/>
  <c r="ML278" i="1"/>
  <c r="MF278" i="1"/>
  <c r="MR278" i="1"/>
  <c r="MW278" i="1"/>
  <c r="MP278" i="1"/>
  <c r="MN278" i="1"/>
  <c r="KA246" i="1"/>
  <c r="JZ246" i="1"/>
  <c r="EG246" i="1"/>
  <c r="EF246" i="1"/>
  <c r="CD246" i="1"/>
  <c r="CE246" i="1"/>
  <c r="EM246" i="1"/>
  <c r="EL246" i="1"/>
  <c r="LP246" i="1"/>
  <c r="LQ246" i="1"/>
  <c r="JN246" i="1"/>
  <c r="MI246" i="1"/>
  <c r="JO246" i="1"/>
  <c r="DI246" i="1"/>
  <c r="DH246" i="1"/>
  <c r="AC246" i="1"/>
  <c r="AB246" i="1"/>
  <c r="GH246" i="1"/>
  <c r="GI246" i="1"/>
  <c r="KR246" i="1"/>
  <c r="KS246" i="1"/>
  <c r="DZ246" i="1"/>
  <c r="EA246" i="1"/>
  <c r="FV246" i="1"/>
  <c r="FW246" i="1"/>
  <c r="AT246" i="1"/>
  <c r="AU246" i="1"/>
  <c r="MI320" i="1"/>
  <c r="MJ320" i="1"/>
  <c r="MT174" i="1"/>
  <c r="MN174" i="1"/>
  <c r="ML174" i="1"/>
  <c r="MF174" i="1"/>
  <c r="MR174" i="1"/>
  <c r="MP174" i="1"/>
  <c r="MW174" i="1"/>
  <c r="MG174" i="1"/>
  <c r="MK174" i="1"/>
  <c r="MH174" i="1"/>
  <c r="MO294" i="1" l="1"/>
  <c r="LY155" i="1"/>
  <c r="MQ135" i="1"/>
  <c r="MX169" i="1"/>
  <c r="MU273" i="1"/>
  <c r="LY217" i="1"/>
  <c r="MM211" i="1"/>
  <c r="MM169" i="1"/>
  <c r="MU261" i="1"/>
  <c r="MM90" i="1"/>
  <c r="MU55" i="1"/>
  <c r="MO199" i="1"/>
  <c r="MM99" i="1"/>
  <c r="MS75" i="1"/>
  <c r="MQ297" i="1"/>
  <c r="MU152" i="1"/>
  <c r="MS55" i="1"/>
  <c r="MU252" i="1"/>
  <c r="MM255" i="1"/>
  <c r="MB327" i="1"/>
  <c r="MC327" i="1" s="1"/>
  <c r="MD327" i="1" s="1"/>
  <c r="ME327" i="1" s="1"/>
  <c r="MS35" i="1"/>
  <c r="MM282" i="1"/>
  <c r="MS288" i="1"/>
  <c r="MU149" i="1"/>
  <c r="MQ90" i="1"/>
  <c r="MB258" i="1"/>
  <c r="MQ99" i="1"/>
  <c r="MQ187" i="1"/>
  <c r="MQ55" i="1"/>
  <c r="MO78" i="1"/>
  <c r="MU327" i="1"/>
  <c r="MO72" i="1"/>
  <c r="MX217" i="1"/>
  <c r="MQ222" i="1"/>
  <c r="MQ234" i="1"/>
  <c r="MM196" i="1"/>
  <c r="MX282" i="1"/>
  <c r="MO312" i="1"/>
  <c r="MQ288" i="1"/>
  <c r="MQ102" i="1"/>
  <c r="MM58" i="1"/>
  <c r="MX199" i="1"/>
  <c r="MS78" i="1"/>
  <c r="MX87" i="1"/>
  <c r="MB237" i="1"/>
  <c r="MC237" i="1" s="1"/>
  <c r="MD237" i="1" s="1"/>
  <c r="ME237" i="1" s="1"/>
  <c r="MX312" i="1"/>
  <c r="MQ264" i="1"/>
  <c r="MQ309" i="1"/>
  <c r="MX123" i="1"/>
  <c r="MO333" i="1"/>
  <c r="MS285" i="1"/>
  <c r="MB166" i="1"/>
  <c r="MC166" i="1" s="1"/>
  <c r="MD166" i="1" s="1"/>
  <c r="ME166" i="1" s="1"/>
  <c r="MO327" i="1"/>
  <c r="MQ282" i="1"/>
  <c r="MO144" i="1"/>
  <c r="MB169" i="1"/>
  <c r="MO169" i="1"/>
  <c r="MQ81" i="1"/>
  <c r="MU237" i="1"/>
  <c r="MO309" i="1"/>
  <c r="LY114" i="1"/>
  <c r="MM123" i="1"/>
  <c r="MQ327" i="1"/>
  <c r="MS258" i="1"/>
  <c r="MQ78" i="1"/>
  <c r="MO69" i="1"/>
  <c r="MM69" i="1"/>
  <c r="A9" i="1"/>
  <c r="MX255" i="1"/>
  <c r="MM114" i="1"/>
  <c r="MU312" i="1"/>
  <c r="LY149" i="1"/>
  <c r="MU138" i="1"/>
  <c r="MM217" i="1"/>
  <c r="MS81" i="1"/>
  <c r="MO282" i="1"/>
  <c r="MO285" i="1"/>
  <c r="MB190" i="1"/>
  <c r="MO135" i="1"/>
  <c r="MS217" i="1"/>
  <c r="MX234" i="1"/>
  <c r="MU163" i="1"/>
  <c r="MO196" i="1"/>
  <c r="MM333" i="1"/>
  <c r="MU87" i="1"/>
  <c r="MX222" i="1"/>
  <c r="MU282" i="1"/>
  <c r="MS282" i="1"/>
  <c r="MO314" i="1"/>
  <c r="MU84" i="1"/>
  <c r="MO288" i="1"/>
  <c r="MU120" i="1"/>
  <c r="MS50" i="1"/>
  <c r="MB152" i="1"/>
  <c r="MQ123" i="1"/>
  <c r="LY246" i="1"/>
  <c r="MM35" i="1"/>
  <c r="MO99" i="1"/>
  <c r="MM187" i="1"/>
  <c r="MX297" i="1"/>
  <c r="MQ144" i="1"/>
  <c r="MB72" i="1"/>
  <c r="MB55" i="1"/>
  <c r="MO55" i="1"/>
  <c r="MU240" i="1"/>
  <c r="MQ114" i="1"/>
  <c r="MX249" i="1"/>
  <c r="MQ35" i="1"/>
  <c r="MQ202" i="1"/>
  <c r="MX155" i="1"/>
  <c r="MS314" i="1"/>
  <c r="MQ261" i="1"/>
  <c r="MU96" i="1"/>
  <c r="MM285" i="1"/>
  <c r="MS123" i="1"/>
  <c r="MB306" i="1"/>
  <c r="MC306" i="1" s="1"/>
  <c r="MD306" i="1" s="1"/>
  <c r="ME306" i="1" s="1"/>
  <c r="MU306" i="1"/>
  <c r="MS135" i="1"/>
  <c r="MM135" i="1"/>
  <c r="MU217" i="1"/>
  <c r="MU69" i="1"/>
  <c r="MB222" i="1"/>
  <c r="MO222" i="1"/>
  <c r="MB144" i="1"/>
  <c r="MX285" i="1"/>
  <c r="MU99" i="1"/>
  <c r="MS99" i="1"/>
  <c r="MQ132" i="1"/>
  <c r="MX75" i="1"/>
  <c r="LY55" i="1"/>
  <c r="MM55" i="1"/>
  <c r="MX72" i="1"/>
  <c r="MO114" i="1"/>
  <c r="LY314" i="1"/>
  <c r="MO249" i="1"/>
  <c r="MB270" i="1"/>
  <c r="MC270" i="1" s="1"/>
  <c r="MD270" i="1" s="1"/>
  <c r="ME270" i="1" s="1"/>
  <c r="LY75" i="1"/>
  <c r="LY187" i="1"/>
  <c r="MO303" i="1"/>
  <c r="LY312" i="1"/>
  <c r="MS255" i="1"/>
  <c r="MS114" i="1"/>
  <c r="MU135" i="1"/>
  <c r="MU317" i="1"/>
  <c r="MM294" i="1"/>
  <c r="MQ111" i="1"/>
  <c r="LY135" i="1"/>
  <c r="MO217" i="1"/>
  <c r="MO234" i="1"/>
  <c r="MO202" i="1"/>
  <c r="MX196" i="1"/>
  <c r="MS87" i="1"/>
  <c r="MM155" i="1"/>
  <c r="MS155" i="1"/>
  <c r="MX314" i="1"/>
  <c r="MB309" i="1"/>
  <c r="MC309" i="1" s="1"/>
  <c r="MD309" i="1" s="1"/>
  <c r="ME309" i="1" s="1"/>
  <c r="MQ50" i="1"/>
  <c r="LY166" i="1"/>
  <c r="MU114" i="1"/>
  <c r="LY258" i="1"/>
  <c r="MU78" i="1"/>
  <c r="MX187" i="1"/>
  <c r="MX144" i="1"/>
  <c r="MU330" i="1"/>
  <c r="MS319" i="1"/>
  <c r="LY87" i="1"/>
  <c r="LY84" i="1"/>
  <c r="LY264" i="1"/>
  <c r="MB267" i="1"/>
  <c r="MC267" i="1" s="1"/>
  <c r="MD267" i="1" s="1"/>
  <c r="ME267" i="1" s="1"/>
  <c r="LY205" i="1"/>
  <c r="MQ255" i="1"/>
  <c r="LY120" i="1"/>
  <c r="MX114" i="1"/>
  <c r="LY30" i="1"/>
  <c r="MS169" i="1"/>
  <c r="MQ294" i="1"/>
  <c r="LY193" i="1"/>
  <c r="MQ314" i="1"/>
  <c r="MO58" i="1"/>
  <c r="MS202" i="1"/>
  <c r="MB317" i="1"/>
  <c r="MC317" i="1" s="1"/>
  <c r="MD317" i="1" s="1"/>
  <c r="ME317" i="1" s="1"/>
  <c r="MX102" i="1"/>
  <c r="MQ155" i="1"/>
  <c r="MM314" i="1"/>
  <c r="MX264" i="1"/>
  <c r="MM309" i="1"/>
  <c r="MO123" i="1"/>
  <c r="MM132" i="1"/>
  <c r="MS166" i="1"/>
  <c r="MO166" i="1"/>
  <c r="MX69" i="1"/>
  <c r="LY321" i="1"/>
  <c r="LY78" i="1"/>
  <c r="LY199" i="1"/>
  <c r="LY300" i="1"/>
  <c r="MM138" i="1"/>
  <c r="MQ72" i="1"/>
  <c r="MS72" i="1"/>
  <c r="LY319" i="1"/>
  <c r="MQ211" i="1"/>
  <c r="LY202" i="1"/>
  <c r="LY294" i="1"/>
  <c r="LY90" i="1"/>
  <c r="MX50" i="1"/>
  <c r="LY152" i="1"/>
  <c r="MS132" i="1"/>
  <c r="LY72" i="1"/>
  <c r="MS138" i="1"/>
  <c r="LY172" i="1"/>
  <c r="MS111" i="1"/>
  <c r="MU249" i="1"/>
  <c r="MM249" i="1"/>
  <c r="MS249" i="1"/>
  <c r="MM234" i="1"/>
  <c r="MU199" i="1"/>
  <c r="MX202" i="1"/>
  <c r="MB81" i="1"/>
  <c r="MC81" i="1" s="1"/>
  <c r="MD81" i="1" s="1"/>
  <c r="ME81" i="1" s="1"/>
  <c r="MQ333" i="1"/>
  <c r="LY61" i="1"/>
  <c r="MO87" i="1"/>
  <c r="MM87" i="1"/>
  <c r="MO155" i="1"/>
  <c r="LY184" i="1"/>
  <c r="MO264" i="1"/>
  <c r="MO90" i="1"/>
  <c r="MS309" i="1"/>
  <c r="LY249" i="1"/>
  <c r="MO24" i="1"/>
  <c r="MO35" i="1"/>
  <c r="MB187" i="1"/>
  <c r="MX327" i="1"/>
  <c r="MM144" i="1"/>
  <c r="LY50" i="1"/>
  <c r="MM166" i="1"/>
  <c r="LY40" i="1"/>
  <c r="MO319" i="1"/>
  <c r="LY105" i="1"/>
  <c r="MU160" i="1"/>
  <c r="MS211" i="1"/>
  <c r="MS69" i="1"/>
  <c r="MQ69" i="1"/>
  <c r="LY99" i="1"/>
  <c r="MO138" i="1"/>
  <c r="MU339" i="1"/>
  <c r="MQ169" i="1"/>
  <c r="LY24" i="1"/>
  <c r="MU314" i="1"/>
  <c r="LY339" i="1"/>
  <c r="LY35" i="1"/>
  <c r="MO111" i="1"/>
  <c r="MQ217" i="1"/>
  <c r="MM81" i="1"/>
  <c r="MX333" i="1"/>
  <c r="MU132" i="1"/>
  <c r="MQ87" i="1"/>
  <c r="MS90" i="1"/>
  <c r="MO50" i="1"/>
  <c r="LY270" i="1"/>
  <c r="LY330" i="1"/>
  <c r="MQ166" i="1"/>
  <c r="LY208" i="1"/>
  <c r="MU291" i="1"/>
  <c r="MU333" i="1"/>
  <c r="MO279" i="1"/>
  <c r="MC211" i="1"/>
  <c r="MD211" i="1" s="1"/>
  <c r="ME211" i="1" s="1"/>
  <c r="MB225" i="1"/>
  <c r="MS40" i="1"/>
  <c r="MM40" i="1"/>
  <c r="MB273" i="1"/>
  <c r="MB178" i="1"/>
  <c r="MQ178" i="1"/>
  <c r="MO178" i="1"/>
  <c r="MB175" i="1"/>
  <c r="MO30" i="1"/>
  <c r="MS129" i="1"/>
  <c r="MC69" i="1"/>
  <c r="MD69" i="1" s="1"/>
  <c r="ME69" i="1" s="1"/>
  <c r="MS66" i="1"/>
  <c r="MM66" i="1"/>
  <c r="MS208" i="1"/>
  <c r="MU208" i="1"/>
  <c r="MX261" i="1"/>
  <c r="MO149" i="1"/>
  <c r="MX205" i="1"/>
  <c r="MS45" i="1"/>
  <c r="MQ45" i="1"/>
  <c r="MO193" i="1"/>
  <c r="MX339" i="1"/>
  <c r="MM321" i="1"/>
  <c r="MO321" i="1"/>
  <c r="MX181" i="1"/>
  <c r="MQ181" i="1"/>
  <c r="MU181" i="1"/>
  <c r="MQ175" i="1"/>
  <c r="MS246" i="1"/>
  <c r="MS172" i="1"/>
  <c r="MX172" i="1"/>
  <c r="MX58" i="1"/>
  <c r="MO306" i="1"/>
  <c r="MO132" i="1"/>
  <c r="MU27" i="1"/>
  <c r="MB87" i="1"/>
  <c r="MB155" i="1"/>
  <c r="LY282" i="1"/>
  <c r="MU297" i="1"/>
  <c r="MX84" i="1"/>
  <c r="MQ324" i="1"/>
  <c r="LY303" i="1"/>
  <c r="MB208" i="1"/>
  <c r="MU288" i="1"/>
  <c r="MO276" i="1"/>
  <c r="MM276" i="1"/>
  <c r="MB205" i="1"/>
  <c r="MX126" i="1"/>
  <c r="MQ126" i="1"/>
  <c r="LY96" i="1"/>
  <c r="MS96" i="1"/>
  <c r="MQ96" i="1"/>
  <c r="MU285" i="1"/>
  <c r="MQ270" i="1"/>
  <c r="MS270" i="1"/>
  <c r="LY214" i="1"/>
  <c r="MU214" i="1"/>
  <c r="MB319" i="1"/>
  <c r="MS336" i="1"/>
  <c r="MQ105" i="1"/>
  <c r="MS105" i="1"/>
  <c r="LY160" i="1"/>
  <c r="LY123" i="1"/>
  <c r="MU190" i="1"/>
  <c r="MQ190" i="1"/>
  <c r="MU172" i="1"/>
  <c r="MO243" i="1"/>
  <c r="MU111" i="1"/>
  <c r="MB24" i="1"/>
  <c r="MU24" i="1"/>
  <c r="MB234" i="1"/>
  <c r="MS300" i="1"/>
  <c r="MM300" i="1"/>
  <c r="MM317" i="1"/>
  <c r="MQ317" i="1"/>
  <c r="MB261" i="1"/>
  <c r="MB138" i="1"/>
  <c r="MX27" i="1"/>
  <c r="MQ27" i="1"/>
  <c r="MO163" i="1"/>
  <c r="MO228" i="1"/>
  <c r="LY333" i="1"/>
  <c r="MS61" i="1"/>
  <c r="MQ61" i="1"/>
  <c r="MQ252" i="1"/>
  <c r="MU155" i="1"/>
  <c r="MO184" i="1"/>
  <c r="LY279" i="1"/>
  <c r="LY297" i="1"/>
  <c r="MX237" i="1"/>
  <c r="MQ237" i="1"/>
  <c r="MU72" i="1"/>
  <c r="LY231" i="1"/>
  <c r="MM231" i="1"/>
  <c r="MO231" i="1"/>
  <c r="MU231" i="1"/>
  <c r="MS120" i="1"/>
  <c r="LY45" i="1"/>
  <c r="LY285" i="1"/>
  <c r="MB193" i="1"/>
  <c r="MB339" i="1"/>
  <c r="MX214" i="1"/>
  <c r="MU117" i="1"/>
  <c r="MQ117" i="1"/>
  <c r="MO152" i="1"/>
  <c r="MO141" i="1"/>
  <c r="LY291" i="1"/>
  <c r="MS291" i="1"/>
  <c r="MX291" i="1"/>
  <c r="MB58" i="1"/>
  <c r="MU258" i="1"/>
  <c r="MO160" i="1"/>
  <c r="MM160" i="1"/>
  <c r="LY240" i="1"/>
  <c r="LY306" i="1"/>
  <c r="MX81" i="1"/>
  <c r="MB61" i="1"/>
  <c r="LY222" i="1"/>
  <c r="MC184" i="1"/>
  <c r="MD184" i="1" s="1"/>
  <c r="ME184" i="1" s="1"/>
  <c r="MS279" i="1"/>
  <c r="MM279" i="1"/>
  <c r="LY327" i="1"/>
  <c r="LY237" i="1"/>
  <c r="LY309" i="1"/>
  <c r="LY225" i="1"/>
  <c r="MX40" i="1"/>
  <c r="MQ40" i="1"/>
  <c r="LY273" i="1"/>
  <c r="MS178" i="1"/>
  <c r="MC114" i="1"/>
  <c r="MD114" i="1" s="1"/>
  <c r="ME114" i="1" s="1"/>
  <c r="MC258" i="1"/>
  <c r="MD258" i="1" s="1"/>
  <c r="ME258" i="1" s="1"/>
  <c r="LY175" i="1"/>
  <c r="LY190" i="1"/>
  <c r="MB217" i="1"/>
  <c r="MB246" i="1"/>
  <c r="MS30" i="1"/>
  <c r="MM30" i="1"/>
  <c r="MO129" i="1"/>
  <c r="MM129" i="1"/>
  <c r="MU243" i="1"/>
  <c r="MB249" i="1"/>
  <c r="MQ24" i="1"/>
  <c r="LY69" i="1"/>
  <c r="LY228" i="1"/>
  <c r="MQ66" i="1"/>
  <c r="MS303" i="1"/>
  <c r="MX208" i="1"/>
  <c r="MB330" i="1"/>
  <c r="MS330" i="1"/>
  <c r="MS149" i="1"/>
  <c r="MM149" i="1"/>
  <c r="MO205" i="1"/>
  <c r="MX45" i="1"/>
  <c r="MS193" i="1"/>
  <c r="MM193" i="1"/>
  <c r="MC169" i="1"/>
  <c r="MD169" i="1" s="1"/>
  <c r="ME169" i="1" s="1"/>
  <c r="MB50" i="1"/>
  <c r="MQ339" i="1"/>
  <c r="MB40" i="1"/>
  <c r="MU40" i="1"/>
  <c r="MQ321" i="1"/>
  <c r="MS321" i="1"/>
  <c r="MQ319" i="1"/>
  <c r="LY336" i="1"/>
  <c r="MB105" i="1"/>
  <c r="MX175" i="1"/>
  <c r="MX246" i="1"/>
  <c r="MM306" i="1"/>
  <c r="MS306" i="1"/>
  <c r="MS102" i="1"/>
  <c r="MB99" i="1"/>
  <c r="LY252" i="1"/>
  <c r="MU75" i="1"/>
  <c r="MU279" i="1"/>
  <c r="MB66" i="1"/>
  <c r="MX324" i="1"/>
  <c r="MB303" i="1"/>
  <c r="MU264" i="1"/>
  <c r="MS261" i="1"/>
  <c r="MB276" i="1"/>
  <c r="MX276" i="1"/>
  <c r="MQ276" i="1"/>
  <c r="MB126" i="1"/>
  <c r="MX96" i="1"/>
  <c r="MB120" i="1"/>
  <c r="MO225" i="1"/>
  <c r="MO93" i="1"/>
  <c r="MM93" i="1"/>
  <c r="MX105" i="1"/>
  <c r="MB160" i="1"/>
  <c r="MO240" i="1"/>
  <c r="MB123" i="1"/>
  <c r="MO190" i="1"/>
  <c r="MS243" i="1"/>
  <c r="MM243" i="1"/>
  <c r="MX35" i="1"/>
  <c r="MX300" i="1"/>
  <c r="MQ300" i="1"/>
  <c r="MB27" i="1"/>
  <c r="MO27" i="1"/>
  <c r="MM163" i="1"/>
  <c r="MS163" i="1"/>
  <c r="MB196" i="1"/>
  <c r="MM228" i="1"/>
  <c r="MS228" i="1"/>
  <c r="MX61" i="1"/>
  <c r="MM252" i="1"/>
  <c r="MS252" i="1"/>
  <c r="MS184" i="1"/>
  <c r="MM184" i="1"/>
  <c r="MO267" i="1"/>
  <c r="MU90" i="1"/>
  <c r="MB35" i="1"/>
  <c r="MB231" i="1"/>
  <c r="MX231" i="1"/>
  <c r="MS231" i="1"/>
  <c r="MX120" i="1"/>
  <c r="MM120" i="1"/>
  <c r="MU45" i="1"/>
  <c r="MU166" i="1"/>
  <c r="MO214" i="1"/>
  <c r="MO273" i="1"/>
  <c r="MX117" i="1"/>
  <c r="MO117" i="1"/>
  <c r="MM152" i="1"/>
  <c r="MS152" i="1"/>
  <c r="MS141" i="1"/>
  <c r="MM141" i="1"/>
  <c r="MB321" i="1"/>
  <c r="MB93" i="1"/>
  <c r="LY261" i="1"/>
  <c r="MM291" i="1"/>
  <c r="MO291" i="1"/>
  <c r="MU175" i="1"/>
  <c r="MQ160" i="1"/>
  <c r="MX160" i="1"/>
  <c r="MC222" i="1"/>
  <c r="MD222" i="1" s="1"/>
  <c r="ME222" i="1" s="1"/>
  <c r="MX279" i="1"/>
  <c r="MQ279" i="1"/>
  <c r="MC144" i="1"/>
  <c r="MD144" i="1" s="1"/>
  <c r="ME144" i="1" s="1"/>
  <c r="MB324" i="1"/>
  <c r="MX178" i="1"/>
  <c r="MC190" i="1"/>
  <c r="MD190" i="1" s="1"/>
  <c r="ME190" i="1" s="1"/>
  <c r="MU30" i="1"/>
  <c r="MX30" i="1"/>
  <c r="MQ30" i="1"/>
  <c r="MX129" i="1"/>
  <c r="MQ129" i="1"/>
  <c r="MB291" i="1"/>
  <c r="MM102" i="1"/>
  <c r="MB228" i="1"/>
  <c r="MC108" i="1"/>
  <c r="MD108" i="1" s="1"/>
  <c r="ME108" i="1" s="1"/>
  <c r="MX66" i="1"/>
  <c r="MU66" i="1"/>
  <c r="MM303" i="1"/>
  <c r="MX303" i="1"/>
  <c r="MM208" i="1"/>
  <c r="MO330" i="1"/>
  <c r="MX330" i="1"/>
  <c r="MB288" i="1"/>
  <c r="MX149" i="1"/>
  <c r="MQ149" i="1"/>
  <c r="MS205" i="1"/>
  <c r="MM205" i="1"/>
  <c r="MU205" i="1"/>
  <c r="MX193" i="1"/>
  <c r="MQ193" i="1"/>
  <c r="MO339" i="1"/>
  <c r="MB141" i="1"/>
  <c r="MB181" i="1"/>
  <c r="MO181" i="1"/>
  <c r="MB336" i="1"/>
  <c r="MU105" i="1"/>
  <c r="MO175" i="1"/>
  <c r="MM246" i="1"/>
  <c r="MO172" i="1"/>
  <c r="MM172" i="1"/>
  <c r="MB129" i="1"/>
  <c r="MB243" i="1"/>
  <c r="MX306" i="1"/>
  <c r="MQ306" i="1"/>
  <c r="MB252" i="1"/>
  <c r="MB84" i="1"/>
  <c r="MO84" i="1"/>
  <c r="MM84" i="1"/>
  <c r="LY66" i="1"/>
  <c r="MO324" i="1"/>
  <c r="MU303" i="1"/>
  <c r="MB264" i="1"/>
  <c r="MM261" i="1"/>
  <c r="LY267" i="1"/>
  <c r="LY276" i="1"/>
  <c r="MU276" i="1"/>
  <c r="LY126" i="1"/>
  <c r="MO126" i="1"/>
  <c r="MU255" i="1"/>
  <c r="MS225" i="1"/>
  <c r="MM225" i="1"/>
  <c r="MU50" i="1"/>
  <c r="MX270" i="1"/>
  <c r="MS93" i="1"/>
  <c r="MQ93" i="1"/>
  <c r="MM336" i="1"/>
  <c r="MX336" i="1"/>
  <c r="MS240" i="1"/>
  <c r="MM240" i="1"/>
  <c r="MS190" i="1"/>
  <c r="MB314" i="1"/>
  <c r="MQ58" i="1"/>
  <c r="MX243" i="1"/>
  <c r="MQ243" i="1"/>
  <c r="MB111" i="1"/>
  <c r="MU234" i="1"/>
  <c r="MB202" i="1"/>
  <c r="MO317" i="1"/>
  <c r="MS317" i="1"/>
  <c r="LY27" i="1"/>
  <c r="MS27" i="1"/>
  <c r="MB163" i="1"/>
  <c r="MQ163" i="1"/>
  <c r="LY196" i="1"/>
  <c r="MU196" i="1"/>
  <c r="MQ228" i="1"/>
  <c r="MX228" i="1"/>
  <c r="MX252" i="1"/>
  <c r="MX184" i="1"/>
  <c r="MQ184" i="1"/>
  <c r="MO237" i="1"/>
  <c r="MS267" i="1"/>
  <c r="MM267" i="1"/>
  <c r="MB149" i="1"/>
  <c r="MB255" i="1"/>
  <c r="MQ231" i="1"/>
  <c r="MQ120" i="1"/>
  <c r="MU309" i="1"/>
  <c r="MU193" i="1"/>
  <c r="MU225" i="1"/>
  <c r="MU270" i="1"/>
  <c r="MS214" i="1"/>
  <c r="MM214" i="1"/>
  <c r="MM273" i="1"/>
  <c r="MS273" i="1"/>
  <c r="MB117" i="1"/>
  <c r="MS117" i="1"/>
  <c r="MX152" i="1"/>
  <c r="MQ152" i="1"/>
  <c r="MU141" i="1"/>
  <c r="MQ141" i="1"/>
  <c r="LY93" i="1"/>
  <c r="MU336" i="1"/>
  <c r="MS160" i="1"/>
  <c r="LY138" i="1"/>
  <c r="MB172" i="1"/>
  <c r="MC135" i="1"/>
  <c r="MD135" i="1" s="1"/>
  <c r="ME135" i="1" s="1"/>
  <c r="MQ249" i="1"/>
  <c r="LY317" i="1"/>
  <c r="LY81" i="1"/>
  <c r="MO81" i="1"/>
  <c r="LY144" i="1"/>
  <c r="LY324" i="1"/>
  <c r="MS264" i="1"/>
  <c r="MM264" i="1"/>
  <c r="MB90" i="1"/>
  <c r="MO40" i="1"/>
  <c r="MC152" i="1"/>
  <c r="MD152" i="1" s="1"/>
  <c r="ME152" i="1" s="1"/>
  <c r="LY178" i="1"/>
  <c r="MM178" i="1"/>
  <c r="MS24" i="1"/>
  <c r="MM199" i="1"/>
  <c r="MS199" i="1"/>
  <c r="MU228" i="1"/>
  <c r="MB75" i="1"/>
  <c r="MC187" i="1"/>
  <c r="MD187" i="1" s="1"/>
  <c r="ME187" i="1" s="1"/>
  <c r="LY108" i="1"/>
  <c r="MO66" i="1"/>
  <c r="MQ303" i="1"/>
  <c r="MQ208" i="1"/>
  <c r="MO208" i="1"/>
  <c r="MB312" i="1"/>
  <c r="MM330" i="1"/>
  <c r="MQ330" i="1"/>
  <c r="LY288" i="1"/>
  <c r="MC72" i="1"/>
  <c r="MD72" i="1" s="1"/>
  <c r="ME72" i="1" s="1"/>
  <c r="MQ205" i="1"/>
  <c r="MO45" i="1"/>
  <c r="MM45" i="1"/>
  <c r="MM339" i="1"/>
  <c r="MS339" i="1"/>
  <c r="LY141" i="1"/>
  <c r="MX321" i="1"/>
  <c r="MU93" i="1"/>
  <c r="MC55" i="1"/>
  <c r="MD55" i="1" s="1"/>
  <c r="ME55" i="1" s="1"/>
  <c r="LY181" i="1"/>
  <c r="MM181" i="1"/>
  <c r="MS181" i="1"/>
  <c r="MS175" i="1"/>
  <c r="MM175" i="1"/>
  <c r="MQ246" i="1"/>
  <c r="MO246" i="1"/>
  <c r="MQ172" i="1"/>
  <c r="MB78" i="1"/>
  <c r="LY129" i="1"/>
  <c r="LY243" i="1"/>
  <c r="MB199" i="1"/>
  <c r="MB300" i="1"/>
  <c r="MU300" i="1"/>
  <c r="MU61" i="1"/>
  <c r="MB282" i="1"/>
  <c r="MS84" i="1"/>
  <c r="MQ84" i="1"/>
  <c r="MS324" i="1"/>
  <c r="MM324" i="1"/>
  <c r="MS276" i="1"/>
  <c r="MS126" i="1"/>
  <c r="MM126" i="1"/>
  <c r="MB96" i="1"/>
  <c r="MO96" i="1"/>
  <c r="MM96" i="1"/>
  <c r="MX225" i="1"/>
  <c r="MQ225" i="1"/>
  <c r="MM270" i="1"/>
  <c r="MO270" i="1"/>
  <c r="MB214" i="1"/>
  <c r="MX93" i="1"/>
  <c r="MU178" i="1"/>
  <c r="MQ336" i="1"/>
  <c r="MO336" i="1"/>
  <c r="MM105" i="1"/>
  <c r="MO105" i="1"/>
  <c r="MX240" i="1"/>
  <c r="MQ240" i="1"/>
  <c r="MM190" i="1"/>
  <c r="MX190" i="1"/>
  <c r="MS58" i="1"/>
  <c r="MB30" i="1"/>
  <c r="LY111" i="1"/>
  <c r="LY234" i="1"/>
  <c r="MU202" i="1"/>
  <c r="MO300" i="1"/>
  <c r="MX317" i="1"/>
  <c r="MO102" i="1"/>
  <c r="MX132" i="1"/>
  <c r="MM27" i="1"/>
  <c r="LY163" i="1"/>
  <c r="MX163" i="1"/>
  <c r="MB333" i="1"/>
  <c r="MO61" i="1"/>
  <c r="MM61" i="1"/>
  <c r="MO252" i="1"/>
  <c r="MU222" i="1"/>
  <c r="MB279" i="1"/>
  <c r="MB297" i="1"/>
  <c r="MM237" i="1"/>
  <c r="MS237" i="1"/>
  <c r="MU144" i="1"/>
  <c r="MX267" i="1"/>
  <c r="MQ267" i="1"/>
  <c r="MC294" i="1"/>
  <c r="MD294" i="1" s="1"/>
  <c r="ME294" i="1" s="1"/>
  <c r="LY255" i="1"/>
  <c r="MO120" i="1"/>
  <c r="MB45" i="1"/>
  <c r="MB285" i="1"/>
  <c r="MB132" i="1"/>
  <c r="MQ214" i="1"/>
  <c r="MX273" i="1"/>
  <c r="MQ273" i="1"/>
  <c r="LY117" i="1"/>
  <c r="MM117" i="1"/>
  <c r="MX141" i="1"/>
  <c r="MU321" i="1"/>
  <c r="MQ291" i="1"/>
  <c r="MB240" i="1"/>
  <c r="MB102" i="1"/>
  <c r="MC240" i="1" l="1"/>
  <c r="MD240" i="1" s="1"/>
  <c r="ME240" i="1" s="1"/>
  <c r="MC45" i="1"/>
  <c r="MD45" i="1" s="1"/>
  <c r="ME45" i="1" s="1"/>
  <c r="MC279" i="1"/>
  <c r="MD279" i="1" s="1"/>
  <c r="ME279" i="1" s="1"/>
  <c r="MC282" i="1"/>
  <c r="MD282" i="1" s="1"/>
  <c r="ME282" i="1" s="1"/>
  <c r="MC300" i="1"/>
  <c r="MD300" i="1" s="1"/>
  <c r="ME300" i="1" s="1"/>
  <c r="MC75" i="1"/>
  <c r="MD75" i="1" s="1"/>
  <c r="ME75" i="1" s="1"/>
  <c r="MC172" i="1"/>
  <c r="MD172" i="1" s="1"/>
  <c r="ME172" i="1" s="1"/>
  <c r="MC149" i="1"/>
  <c r="MD149" i="1" s="1"/>
  <c r="ME149" i="1" s="1"/>
  <c r="MC202" i="1"/>
  <c r="MD202" i="1" s="1"/>
  <c r="ME202" i="1" s="1"/>
  <c r="MC314" i="1"/>
  <c r="MD314" i="1" s="1"/>
  <c r="ME314" i="1" s="1"/>
  <c r="MC160" i="1"/>
  <c r="MD160" i="1" s="1"/>
  <c r="ME160" i="1" s="1"/>
  <c r="MC126" i="1"/>
  <c r="MD126" i="1" s="1"/>
  <c r="ME126" i="1" s="1"/>
  <c r="MC66" i="1"/>
  <c r="MD66" i="1" s="1"/>
  <c r="ME66" i="1" s="1"/>
  <c r="MC40" i="1"/>
  <c r="MD40" i="1" s="1"/>
  <c r="ME40" i="1" s="1"/>
  <c r="MC246" i="1"/>
  <c r="MD246" i="1" s="1"/>
  <c r="ME246" i="1" s="1"/>
  <c r="MC193" i="1"/>
  <c r="MD193" i="1" s="1"/>
  <c r="ME193" i="1" s="1"/>
  <c r="MC261" i="1"/>
  <c r="MD261" i="1" s="1"/>
  <c r="ME261" i="1" s="1"/>
  <c r="MC24" i="1"/>
  <c r="MD24" i="1" s="1"/>
  <c r="ME24" i="1" s="1"/>
  <c r="MC319" i="1"/>
  <c r="MD319" i="1" s="1"/>
  <c r="ME319" i="1" s="1"/>
  <c r="MC208" i="1"/>
  <c r="MD208" i="1" s="1"/>
  <c r="ME208" i="1" s="1"/>
  <c r="MC178" i="1"/>
  <c r="MD178" i="1" s="1"/>
  <c r="ME178" i="1" s="1"/>
  <c r="MC225" i="1"/>
  <c r="MD225" i="1" s="1"/>
  <c r="ME225" i="1" s="1"/>
  <c r="MC96" i="1"/>
  <c r="MD96" i="1" s="1"/>
  <c r="ME96" i="1" s="1"/>
  <c r="MC199" i="1"/>
  <c r="MD199" i="1" s="1"/>
  <c r="ME199" i="1" s="1"/>
  <c r="MC78" i="1"/>
  <c r="MD78" i="1" s="1"/>
  <c r="ME78" i="1" s="1"/>
  <c r="MC312" i="1"/>
  <c r="MD312" i="1" s="1"/>
  <c r="ME312" i="1" s="1"/>
  <c r="MC117" i="1"/>
  <c r="MD117" i="1" s="1"/>
  <c r="ME117" i="1" s="1"/>
  <c r="MC84" i="1"/>
  <c r="MD84" i="1" s="1"/>
  <c r="ME84" i="1" s="1"/>
  <c r="MC181" i="1"/>
  <c r="MD181" i="1" s="1"/>
  <c r="ME181" i="1" s="1"/>
  <c r="MC288" i="1"/>
  <c r="MD288" i="1" s="1"/>
  <c r="ME288" i="1" s="1"/>
  <c r="MC291" i="1"/>
  <c r="MD291" i="1" s="1"/>
  <c r="ME291" i="1" s="1"/>
  <c r="MC93" i="1"/>
  <c r="MD93" i="1" s="1"/>
  <c r="ME93" i="1" s="1"/>
  <c r="MC231" i="1"/>
  <c r="MD231" i="1" s="1"/>
  <c r="ME231" i="1" s="1"/>
  <c r="MC123" i="1"/>
  <c r="MD123" i="1" s="1"/>
  <c r="ME123" i="1" s="1"/>
  <c r="MC105" i="1"/>
  <c r="MD105" i="1" s="1"/>
  <c r="ME105" i="1" s="1"/>
  <c r="MC50" i="1"/>
  <c r="MD50" i="1" s="1"/>
  <c r="ME50" i="1" s="1"/>
  <c r="MC217" i="1"/>
  <c r="MD217" i="1" s="1"/>
  <c r="ME217" i="1" s="1"/>
  <c r="MC234" i="1"/>
  <c r="MD234" i="1" s="1"/>
  <c r="ME234" i="1" s="1"/>
  <c r="MC87" i="1"/>
  <c r="MD87" i="1" s="1"/>
  <c r="ME87" i="1" s="1"/>
  <c r="MC175" i="1"/>
  <c r="MD175" i="1" s="1"/>
  <c r="ME175" i="1" s="1"/>
  <c r="MC273" i="1"/>
  <c r="MD273" i="1" s="1"/>
  <c r="ME273" i="1" s="1"/>
  <c r="MC132" i="1"/>
  <c r="MD132" i="1" s="1"/>
  <c r="ME132" i="1" s="1"/>
  <c r="MC297" i="1"/>
  <c r="MD297" i="1" s="1"/>
  <c r="ME297" i="1" s="1"/>
  <c r="MC333" i="1"/>
  <c r="MD333" i="1" s="1"/>
  <c r="ME333" i="1" s="1"/>
  <c r="MC214" i="1"/>
  <c r="MD214" i="1" s="1"/>
  <c r="ME214" i="1" s="1"/>
  <c r="MC255" i="1"/>
  <c r="MD255" i="1" s="1"/>
  <c r="ME255" i="1" s="1"/>
  <c r="MC163" i="1"/>
  <c r="MD163" i="1" s="1"/>
  <c r="ME163" i="1" s="1"/>
  <c r="MC264" i="1"/>
  <c r="MD264" i="1" s="1"/>
  <c r="ME264" i="1" s="1"/>
  <c r="MC252" i="1"/>
  <c r="MD252" i="1" s="1"/>
  <c r="ME252" i="1" s="1"/>
  <c r="MC243" i="1"/>
  <c r="MD243" i="1" s="1"/>
  <c r="ME243" i="1" s="1"/>
  <c r="MC336" i="1"/>
  <c r="MD336" i="1" s="1"/>
  <c r="ME336" i="1" s="1"/>
  <c r="MC324" i="1"/>
  <c r="MD324" i="1" s="1"/>
  <c r="ME324" i="1" s="1"/>
  <c r="MC321" i="1"/>
  <c r="MD321" i="1" s="1"/>
  <c r="ME321" i="1" s="1"/>
  <c r="MC35" i="1"/>
  <c r="MD35" i="1" s="1"/>
  <c r="ME35" i="1" s="1"/>
  <c r="MC196" i="1"/>
  <c r="MD196" i="1" s="1"/>
  <c r="ME196" i="1" s="1"/>
  <c r="MC120" i="1"/>
  <c r="MD120" i="1" s="1"/>
  <c r="ME120" i="1" s="1"/>
  <c r="MC303" i="1"/>
  <c r="MD303" i="1" s="1"/>
  <c r="ME303" i="1" s="1"/>
  <c r="MC99" i="1"/>
  <c r="MD99" i="1" s="1"/>
  <c r="ME99" i="1" s="1"/>
  <c r="MC330" i="1"/>
  <c r="MD330" i="1" s="1"/>
  <c r="ME330" i="1" s="1"/>
  <c r="MC249" i="1"/>
  <c r="MD249" i="1" s="1"/>
  <c r="ME249" i="1" s="1"/>
  <c r="MC61" i="1"/>
  <c r="MD61" i="1" s="1"/>
  <c r="ME61" i="1" s="1"/>
  <c r="MC102" i="1"/>
  <c r="MD102" i="1" s="1"/>
  <c r="ME102" i="1" s="1"/>
  <c r="MC285" i="1"/>
  <c r="MD285" i="1" s="1"/>
  <c r="ME285" i="1" s="1"/>
  <c r="MC30" i="1"/>
  <c r="MD30" i="1" s="1"/>
  <c r="ME30" i="1" s="1"/>
  <c r="MC90" i="1"/>
  <c r="MD90" i="1" s="1"/>
  <c r="ME90" i="1" s="1"/>
  <c r="MC111" i="1"/>
  <c r="MD111" i="1" s="1"/>
  <c r="ME111" i="1" s="1"/>
  <c r="MC129" i="1"/>
  <c r="MD129" i="1" s="1"/>
  <c r="ME129" i="1" s="1"/>
  <c r="MC141" i="1"/>
  <c r="MD141" i="1" s="1"/>
  <c r="ME141" i="1" s="1"/>
  <c r="MC228" i="1"/>
  <c r="MD228" i="1" s="1"/>
  <c r="ME228" i="1" s="1"/>
  <c r="MC27" i="1"/>
  <c r="MD27" i="1" s="1"/>
  <c r="ME27" i="1" s="1"/>
  <c r="MC276" i="1"/>
  <c r="MD276" i="1" s="1"/>
  <c r="ME276" i="1" s="1"/>
  <c r="MC58" i="1"/>
  <c r="MD58" i="1" s="1"/>
  <c r="ME58" i="1" s="1"/>
  <c r="MC339" i="1"/>
  <c r="MD339" i="1" s="1"/>
  <c r="ME339" i="1" s="1"/>
  <c r="MC138" i="1"/>
  <c r="MD138" i="1" s="1"/>
  <c r="ME138" i="1" s="1"/>
  <c r="MC205" i="1"/>
  <c r="MD205" i="1" s="1"/>
  <c r="ME205" i="1" s="1"/>
  <c r="MC155" i="1"/>
  <c r="MD155" i="1" s="1"/>
  <c r="ME155" i="1" s="1"/>
</calcChain>
</file>

<file path=xl/sharedStrings.xml><?xml version="1.0" encoding="utf-8"?>
<sst xmlns="http://schemas.openxmlformats.org/spreadsheetml/2006/main" count="834" uniqueCount="261">
  <si>
    <t>reproducibility GC measurement (total lipid wt%)</t>
  </si>
  <si>
    <t>mg</t>
  </si>
  <si>
    <t>Mweight</t>
  </si>
  <si>
    <t>average</t>
  </si>
  <si>
    <t>mC13:0 ISTD</t>
  </si>
  <si>
    <t>cetane number</t>
  </si>
  <si>
    <t>ln(kin visc)</t>
  </si>
  <si>
    <t>considered as</t>
  </si>
  <si>
    <t>stdev</t>
  </si>
  <si>
    <t>density</t>
  </si>
  <si>
    <t>8,11t</t>
  </si>
  <si>
    <t>11,14 c</t>
  </si>
  <si>
    <t>MUFA!!</t>
  </si>
  <si>
    <t>HHV</t>
  </si>
  <si>
    <t>CV%</t>
  </si>
  <si>
    <t>Iodine value</t>
  </si>
  <si>
    <t>5,8,11</t>
  </si>
  <si>
    <t>5,11,14</t>
  </si>
  <si>
    <t>8,11,14</t>
  </si>
  <si>
    <t>ETA</t>
  </si>
  <si>
    <t>m, biomass (mg)</t>
  </si>
  <si>
    <t>4:0|RT</t>
  </si>
  <si>
    <t>4:0|Area</t>
  </si>
  <si>
    <t>%</t>
  </si>
  <si>
    <t>RRF</t>
  </si>
  <si>
    <t>6:0|RT</t>
  </si>
  <si>
    <t>6:0|Area</t>
  </si>
  <si>
    <t>8:0|RT</t>
  </si>
  <si>
    <t>8:0|Area</t>
  </si>
  <si>
    <t>10:0|RT</t>
  </si>
  <si>
    <t>10:0|Area</t>
  </si>
  <si>
    <t>11:0|RT</t>
  </si>
  <si>
    <t>11:0|Area</t>
  </si>
  <si>
    <t>12:0|RT</t>
  </si>
  <si>
    <t>12:0|Area</t>
  </si>
  <si>
    <t>13:0|RT</t>
  </si>
  <si>
    <t>13:0|Area</t>
  </si>
  <si>
    <t>14:0|RT</t>
  </si>
  <si>
    <t>14:0|Area</t>
  </si>
  <si>
    <t>14:1|RT</t>
  </si>
  <si>
    <t>14:1|Area</t>
  </si>
  <si>
    <t>15|RT</t>
  </si>
  <si>
    <t>15|Area</t>
  </si>
  <si>
    <t>15:1|RT</t>
  </si>
  <si>
    <t>15:1|Area</t>
  </si>
  <si>
    <t>16:0|RT</t>
  </si>
  <si>
    <t>16:0|Area</t>
  </si>
  <si>
    <t>16:1n5t|RT</t>
  </si>
  <si>
    <t>16:1n5t|Area</t>
  </si>
  <si>
    <t>16:1n7c|RT</t>
  </si>
  <si>
    <t>16:1c|Area</t>
  </si>
  <si>
    <t>17:0|RT</t>
  </si>
  <si>
    <t>17:0|Area</t>
  </si>
  <si>
    <t>16:2n6t:0|RT</t>
  </si>
  <si>
    <t>16:2n6t|Area</t>
  </si>
  <si>
    <t>17:1|RT</t>
  </si>
  <si>
    <t>17:1|Area</t>
  </si>
  <si>
    <t>18:0|RT</t>
  </si>
  <si>
    <t>18:0|Area</t>
  </si>
  <si>
    <t>17:2n5|RT</t>
  </si>
  <si>
    <t>17:2n5|Area</t>
  </si>
  <si>
    <t>18:1n9t|RT</t>
  </si>
  <si>
    <t>18:1n9t|Area</t>
  </si>
  <si>
    <t>18:1n9c|RT</t>
  </si>
  <si>
    <t>18:1n9c|Area</t>
  </si>
  <si>
    <t>18:1n7c|RT</t>
  </si>
  <si>
    <t>18:1n7c|Area</t>
  </si>
  <si>
    <t>18:2n6t|RT</t>
  </si>
  <si>
    <t>18:2n6t|Area</t>
  </si>
  <si>
    <t>18:2n9t|RT</t>
  </si>
  <si>
    <t>18:2n9t|Area</t>
  </si>
  <si>
    <t>18:2n6c|RT</t>
  </si>
  <si>
    <t>18:2n6c|Area</t>
  </si>
  <si>
    <t>18:3n6|RT</t>
  </si>
  <si>
    <t>18:3n6|Area</t>
  </si>
  <si>
    <t>unknown|RT</t>
  </si>
  <si>
    <t>unknown|Area</t>
  </si>
  <si>
    <t>18:3n3|RT</t>
  </si>
  <si>
    <t>18:3n3|Area</t>
  </si>
  <si>
    <t>20:0|RT</t>
  </si>
  <si>
    <t>20:0|Area</t>
  </si>
  <si>
    <t>18:4n3|RT</t>
  </si>
  <si>
    <t>18:4n3|Area</t>
  </si>
  <si>
    <t>20:1n9|RT</t>
  </si>
  <si>
    <t>20:1n9|Area</t>
  </si>
  <si>
    <t>17:3:n3|RT</t>
  </si>
  <si>
    <t>17:3n3|Area</t>
  </si>
  <si>
    <t>20:2 8,11t |RT</t>
  </si>
  <si>
    <t>20:2 8,11t |Area</t>
  </si>
  <si>
    <t>21:0|RT</t>
  </si>
  <si>
    <t>21:0|Area</t>
  </si>
  <si>
    <t>20:2|RT</t>
  </si>
  <si>
    <t>20:2|Area</t>
  </si>
  <si>
    <t>21:0 + 20:2|RT</t>
  </si>
  <si>
    <t>21:0 + 20:2|Area</t>
  </si>
  <si>
    <t>20:3n9|RT</t>
  </si>
  <si>
    <t>20:3n6|Area</t>
  </si>
  <si>
    <t>20:3n6|RT</t>
  </si>
  <si>
    <t>20:3n6 DGLA|RT</t>
  </si>
  <si>
    <t>20:3n6 DGLA|Area</t>
  </si>
  <si>
    <t>20:4n6 ARA|RT</t>
  </si>
  <si>
    <t>20:4n6 ARA|Area</t>
  </si>
  <si>
    <t>20:3n3|RT</t>
  </si>
  <si>
    <t>20:3n3|Area</t>
  </si>
  <si>
    <t>22:0|RT</t>
  </si>
  <si>
    <t>22:0|Area</t>
  </si>
  <si>
    <t>20:4n3|RT</t>
  </si>
  <si>
    <t>20:4n3|Area</t>
  </si>
  <si>
    <t>22:1n9|RT</t>
  </si>
  <si>
    <t>22:1n9|Area</t>
  </si>
  <si>
    <t>20:5n3 EPA|RT</t>
  </si>
  <si>
    <t>20:5n3 EPA|Area</t>
  </si>
  <si>
    <t>23:0|RT</t>
  </si>
  <si>
    <t>23:0|Area</t>
  </si>
  <si>
    <t>22:2|RT</t>
  </si>
  <si>
    <t>22:2|Area</t>
  </si>
  <si>
    <t>23:0+C22:2|RT</t>
  </si>
  <si>
    <t>23:0+C22:2|Area</t>
  </si>
  <si>
    <t>22:3 (8,11,14)c|RT</t>
  </si>
  <si>
    <t>22:3 (8,11,14)c|Area</t>
  </si>
  <si>
    <t>24:0|RT</t>
  </si>
  <si>
    <t>24:0|Area</t>
  </si>
  <si>
    <t>24:1n9|RT</t>
  </si>
  <si>
    <t>24:1n9|Area</t>
  </si>
  <si>
    <t>22:6n3 DHA|RT</t>
  </si>
  <si>
    <t>22:6n3 DHA|Area</t>
  </si>
  <si>
    <t>25:0|RT</t>
  </si>
  <si>
    <t>25:0|Area</t>
  </si>
  <si>
    <t>18:0 9-oxo|RT</t>
  </si>
  <si>
    <t>18:0 9-oxo|Area</t>
  </si>
  <si>
    <t>TOTAL</t>
  </si>
  <si>
    <t>TOTAL-ISTD</t>
  </si>
  <si>
    <t>TOTAL (mg)</t>
  </si>
  <si>
    <t>TOTAL-ISTD (mg)</t>
  </si>
  <si>
    <t>FAME/biomass%</t>
  </si>
  <si>
    <t>stdv</t>
  </si>
  <si>
    <t>biomass (g/L)</t>
  </si>
  <si>
    <t>total lipid (g/L)</t>
  </si>
  <si>
    <t>SAT aver</t>
  </si>
  <si>
    <t>MUFA aver</t>
  </si>
  <si>
    <t>PUFA aver</t>
  </si>
  <si>
    <t>unsat index aver</t>
  </si>
  <si>
    <t>SAT</t>
  </si>
  <si>
    <t>MUFA</t>
  </si>
  <si>
    <t>PUFA</t>
  </si>
  <si>
    <t>unsat index</t>
  </si>
  <si>
    <t>n3</t>
  </si>
  <si>
    <t>n6</t>
  </si>
  <si>
    <t>cetane average</t>
  </si>
  <si>
    <t>kinematic viscosity</t>
  </si>
  <si>
    <t>kin visc average</t>
  </si>
  <si>
    <t>dens aver</t>
  </si>
  <si>
    <t>HHV average</t>
  </si>
  <si>
    <t>PUFA (&gt;4 double bonds)</t>
  </si>
  <si>
    <t>PUFA (&gt;4 double bonds) average</t>
  </si>
  <si>
    <t xml:space="preserve">GLA content </t>
  </si>
  <si>
    <t>IV average</t>
  </si>
  <si>
    <t>16,5</t>
  </si>
  <si>
    <t>Mucor plumbeus FRR 2412</t>
  </si>
  <si>
    <t>Mucor plumbeus FRR 4804</t>
  </si>
  <si>
    <t>Mucor circinelloides FRR 5021</t>
  </si>
  <si>
    <t>Mucor circinelloides FRR 5020</t>
  </si>
  <si>
    <t>Mucor circinelloides FRR 4846</t>
  </si>
  <si>
    <t>Mucor circinelloides  VI 04473</t>
  </si>
  <si>
    <t>Mucor circinelloides UBOCC-A-105017</t>
  </si>
  <si>
    <t>Mucor fragilis UBOCC-A-109196</t>
  </si>
  <si>
    <t>Mucor fragilis UBOCC-A-113030</t>
  </si>
  <si>
    <t>Mucor circinelloides UBOCC-A-102010</t>
  </si>
  <si>
    <t>Mucor hiemalis FRR 5101</t>
  </si>
  <si>
    <t>Mucor hiemalis UBOCC-A-109197</t>
  </si>
  <si>
    <t>Mucor lanceolatus UBOCC-A-110148</t>
  </si>
  <si>
    <t>Mucor lanceolatus UBOCC-A-109193</t>
  </si>
  <si>
    <t>Mucor mucedo UBOCC-A-101361</t>
  </si>
  <si>
    <t>Mucor plumbeus UBOCC-A-109208</t>
  </si>
  <si>
    <t>Mucor plumbeus UBOCC-A-109204</t>
  </si>
  <si>
    <t>Mucor racemosus FRR 3336</t>
  </si>
  <si>
    <t>Mucor racemosus FRR 3337</t>
  </si>
  <si>
    <t>Mucor racemosus UBOCC-A-111130</t>
  </si>
  <si>
    <t>Mucor racemosus UBOCC-A-102007</t>
  </si>
  <si>
    <t>Mucor racemosus UBOCC-A-111127</t>
  </si>
  <si>
    <t>Mortierella alpina UBOCC-A-112046</t>
  </si>
  <si>
    <t>Mortierella alpina ATCC 32222</t>
  </si>
  <si>
    <t>Umbelopsis isabellina UBOCC-A-101350</t>
  </si>
  <si>
    <t>Umbelopsis isabellina UBOCC-A-101351</t>
  </si>
  <si>
    <t>Umbelopsis vinacea UBOCC-A-101347</t>
  </si>
  <si>
    <t>Mortierella hyalina UBOCC-A-101349</t>
  </si>
  <si>
    <t>Mortierella zonata UBOCC-A-101348</t>
  </si>
  <si>
    <t>Mortierella alpina UBOCC-A-112047</t>
  </si>
  <si>
    <t>Lichtheimia corymbifera CCM 8077</t>
  </si>
  <si>
    <t>Absidia cylindrospora CCM F-52T</t>
  </si>
  <si>
    <t>Absidia glauca CCM F-444</t>
  </si>
  <si>
    <t>Umbelopsis ramanniana CCM F-622</t>
  </si>
  <si>
    <t>Umbelopsis vinacea CCM 8333</t>
  </si>
  <si>
    <t>Mucor circinelloides CCM 8328</t>
  </si>
  <si>
    <t>Mucor plumbeus CCM F-443</t>
  </si>
  <si>
    <t>Mucor racemosus CCM 8190</t>
  </si>
  <si>
    <t>Mucor flavus CCM 8086</t>
  </si>
  <si>
    <t>Mucor fragilis CCM F-236</t>
  </si>
  <si>
    <t>Amylomyces rouxii CCM F-220</t>
  </si>
  <si>
    <t>Rhizopus microsporus CCM F-718</t>
  </si>
  <si>
    <t>Rhizopus oryzae CCM 8075</t>
  </si>
  <si>
    <t>Rhizopus stolonifer CCM F-445</t>
  </si>
  <si>
    <t>Mucor plumbeus UBOCC-A-109210</t>
  </si>
  <si>
    <t>Mucor hiemalis UBOCC-A-101359</t>
  </si>
  <si>
    <t>Mucor hiemalis UBOCC-A-101360</t>
  </si>
  <si>
    <t>Mucor hiemalis UBOCC-A-111119</t>
  </si>
  <si>
    <t>Mucor hiemalis UBOCC-A-112185</t>
  </si>
  <si>
    <t>Mucor lanceolatus UBOCC-A-101355</t>
  </si>
  <si>
    <t>Mucor mucedo UBOCC-A-101353</t>
  </si>
  <si>
    <t>Mucor mucedo UBOCC-A-101362</t>
  </si>
  <si>
    <t>Mucor plumbeus UBOCC-A-111125</t>
  </si>
  <si>
    <t>Mucor plumbeus UBOCC-A-111128</t>
  </si>
  <si>
    <t>Mucor plumbeus UBOCC-A-111132</t>
  </si>
  <si>
    <t>Mucor racemosus UBOCC-A-109211</t>
  </si>
  <si>
    <t>Absidia glauca UBOCC-A-101330</t>
  </si>
  <si>
    <t>Cunninghamella blakesleeana CCM F-705</t>
  </si>
  <si>
    <t>Absidia glauca CCM 450</t>
  </si>
  <si>
    <t>Absidia glauca CCM 451</t>
  </si>
  <si>
    <t>Umbelopsis vinacea CCM F-513</t>
  </si>
  <si>
    <t>Rhizopus oryzae CCM 8076</t>
  </si>
  <si>
    <t>Umbelopsis vinacea CCM F-539</t>
  </si>
  <si>
    <t>Rhizopus oryzae CCM 8116</t>
  </si>
  <si>
    <t>Rhizopus microsporus CCM F-792</t>
  </si>
  <si>
    <t>Mucor flavus VKM F-1003</t>
  </si>
  <si>
    <t>Mucor flavus VKM F-1097</t>
  </si>
  <si>
    <t>Mucor flavus VKM F-1110</t>
  </si>
  <si>
    <t>Rhizopus microsporus VKM F-1091</t>
  </si>
  <si>
    <t>Rhizopus stolonifer VKM F-399</t>
  </si>
  <si>
    <t>Rhizopus stolonifer VKM F-400</t>
  </si>
  <si>
    <t>Umbelopsis isabellina VKM F-525</t>
  </si>
  <si>
    <t>Umbelopsis ramanniana VKM F-502</t>
  </si>
  <si>
    <t>Lichtheimia corymbifera VKM F-513</t>
  </si>
  <si>
    <t>Lichtheimia corymbifera VKM F-507</t>
  </si>
  <si>
    <t>Absidia cylindrospora VKM F-1632</t>
  </si>
  <si>
    <t>Absidia cylindrospora VKM F-2428</t>
  </si>
  <si>
    <t>Cunninghamella blakesleeana VKM F-993</t>
  </si>
  <si>
    <t>Cunninghamella echinulata VKM F-439</t>
  </si>
  <si>
    <t>Cunninghamella echinulata VKM F-470</t>
  </si>
  <si>
    <t>Cunninghamella echinulata VKM F-531</t>
  </si>
  <si>
    <t>Mortierella hyalina VKM F-1629</t>
  </si>
  <si>
    <t>Mortierella hyalina VKM F-1854</t>
  </si>
  <si>
    <t>Mortierella zonata VKM F-1409</t>
  </si>
  <si>
    <t>Mortierella elongata VKM F-524</t>
  </si>
  <si>
    <t>Mortierella elongata VKM F-1614</t>
  </si>
  <si>
    <t>Mortierella gamsii VKM F-1402</t>
  </si>
  <si>
    <t>Mortierella gamsii VKM F-1529</t>
  </si>
  <si>
    <t>Mortierella gamsii VKM F-1641</t>
  </si>
  <si>
    <t>Mortierella globulifera VKM F-1408</t>
  </si>
  <si>
    <t>Mortierella globulifera VKM F-1448</t>
  </si>
  <si>
    <t>Mortierella globulifera VKM F-1495</t>
  </si>
  <si>
    <t>Mortierella gemmifera VKM F-1252</t>
  </si>
  <si>
    <t>Mortierella gemmifera VKM F-1631</t>
  </si>
  <si>
    <t>Mortierella gemmifera VKM F-1651</t>
  </si>
  <si>
    <t>Mortierella humilis VKM F-1528</t>
  </si>
  <si>
    <t>Mortierella humilis VKM F-1494</t>
  </si>
  <si>
    <t>Mortierella humilis VKM F-1611</t>
  </si>
  <si>
    <t>strain No. 8a I, II, III</t>
  </si>
  <si>
    <t>strain No. 69 a I, II, III</t>
  </si>
  <si>
    <t>Absidia coerulea CCM 8230</t>
  </si>
  <si>
    <t>Absidia coerulea VKM F-627</t>
  </si>
  <si>
    <t>Absidia coerulea VKM F-833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</si>
</sst>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0000"/>
    <numFmt numFmtId="165" formatCode="0.0"/>
    <numFmt numFmtId="166" formatCode="0.000"/>
    <numFmt numFmtId="167" formatCode="0.0000"/>
    <numFmt numFmtId="168" formatCode="0.00000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/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7"/>
    <xf numFmtId="0" fontId="2" fillId="0" borderId="0"/>
    <xf numFmtId="0" fontId="2" fillId="0" borderId="0"/>
    <xf numFmtId="0" fontId="5" fillId="0" borderId="7"/>
    <xf numFmtId="0" fontId="1" fillId="0" borderId="0"/>
  </cellStyleXfs>
  <cellXfs count="119">
    <xf numFmtId="0" fontId="0" fillId="0" borderId="7" xfId="0"/>
    <xf numFmtId="0" fontId="3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46" fontId="3" fillId="0" borderId="1" xfId="1" applyNumberFormat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165" fontId="3" fillId="0" borderId="4" xfId="1" applyNumberFormat="1" applyFont="1" applyFill="1" applyBorder="1" applyAlignment="1">
      <alignment horizontal="center"/>
    </xf>
    <xf numFmtId="1" fontId="3" fillId="0" borderId="4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7" xfId="0" applyFont="1" applyFill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66" fontId="3" fillId="0" borderId="4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2" fontId="3" fillId="0" borderId="4" xfId="1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1" fontId="3" fillId="0" borderId="6" xfId="1" applyNumberFormat="1" applyFont="1" applyFill="1" applyBorder="1" applyAlignment="1">
      <alignment horizontal="center"/>
    </xf>
    <xf numFmtId="1" fontId="3" fillId="0" borderId="5" xfId="1" applyNumberFormat="1" applyFont="1" applyFill="1" applyBorder="1" applyAlignment="1">
      <alignment horizontal="center"/>
    </xf>
    <xf numFmtId="2" fontId="3" fillId="0" borderId="5" xfId="1" applyNumberFormat="1" applyFont="1" applyFill="1" applyBorder="1" applyAlignment="1">
      <alignment horizontal="center"/>
    </xf>
    <xf numFmtId="1" fontId="3" fillId="0" borderId="2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167" fontId="3" fillId="0" borderId="0" xfId="1" applyNumberFormat="1" applyFont="1" applyFill="1" applyBorder="1" applyAlignment="1">
      <alignment horizontal="center"/>
    </xf>
    <xf numFmtId="167" fontId="3" fillId="0" borderId="4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" fontId="3" fillId="0" borderId="1" xfId="3" applyNumberFormat="1" applyFont="1" applyFill="1" applyBorder="1" applyAlignment="1">
      <alignment horizontal="center"/>
    </xf>
    <xf numFmtId="1" fontId="3" fillId="0" borderId="0" xfId="3" applyNumberFormat="1" applyFont="1" applyFill="1" applyBorder="1" applyAlignment="1">
      <alignment horizontal="center"/>
    </xf>
    <xf numFmtId="1" fontId="3" fillId="0" borderId="2" xfId="3" applyNumberFormat="1" applyFont="1" applyFill="1" applyBorder="1" applyAlignment="1">
      <alignment horizontal="center"/>
    </xf>
    <xf numFmtId="1" fontId="3" fillId="0" borderId="4" xfId="3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165" fontId="3" fillId="0" borderId="4" xfId="1" applyNumberFormat="1" applyFont="1" applyFill="1" applyBorder="1" applyAlignment="1">
      <alignment horizontal="center" vertical="center"/>
    </xf>
    <xf numFmtId="166" fontId="3" fillId="0" borderId="4" xfId="1" applyNumberFormat="1" applyFont="1" applyFill="1" applyBorder="1" applyAlignment="1">
      <alignment horizontal="center" vertical="center"/>
    </xf>
    <xf numFmtId="2" fontId="3" fillId="0" borderId="4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/>
    </xf>
    <xf numFmtId="0" fontId="3" fillId="0" borderId="10" xfId="3" applyFont="1" applyFill="1" applyBorder="1" applyAlignment="1">
      <alignment horizontal="center"/>
    </xf>
    <xf numFmtId="0" fontId="3" fillId="0" borderId="7" xfId="3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2" fontId="3" fillId="0" borderId="2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7" xfId="0" applyFont="1" applyFill="1" applyAlignment="1">
      <alignment horizontal="center"/>
    </xf>
    <xf numFmtId="168" fontId="3" fillId="0" borderId="4" xfId="1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2" fontId="3" fillId="0" borderId="2" xfId="3" applyNumberFormat="1" applyFont="1" applyFill="1" applyBorder="1" applyAlignment="1">
      <alignment horizontal="center"/>
    </xf>
    <xf numFmtId="2" fontId="3" fillId="0" borderId="1" xfId="3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0" xfId="1" applyNumberFormat="1" applyFont="1" applyFill="1" applyAlignment="1">
      <alignment horizontal="center"/>
    </xf>
    <xf numFmtId="166" fontId="3" fillId="0" borderId="0" xfId="1" applyNumberFormat="1" applyFont="1" applyFill="1" applyAlignment="1">
      <alignment horizontal="center"/>
    </xf>
    <xf numFmtId="0" fontId="5" fillId="0" borderId="9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65" fontId="7" fillId="0" borderId="4" xfId="1" applyNumberFormat="1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5" fillId="0" borderId="7" xfId="0" applyFont="1" applyFill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2" fontId="3" fillId="0" borderId="7" xfId="3" applyNumberFormat="1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2" fontId="3" fillId="0" borderId="11" xfId="4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2" fontId="3" fillId="0" borderId="11" xfId="3" applyNumberFormat="1" applyFont="1" applyFill="1" applyBorder="1" applyAlignment="1">
      <alignment horizontal="center"/>
    </xf>
    <xf numFmtId="2" fontId="3" fillId="0" borderId="12" xfId="3" applyNumberFormat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20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</cellXfs>
  <cellStyles count="5">
    <cellStyle name="Normal" xfId="0" builtinId="0"/>
    <cellStyle name="Normal 2" xfId="2"/>
    <cellStyle name="Normal 3" xfId="4"/>
    <cellStyle name="Normal 3 3" xfId="3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ko/Dropbox/Documents/Norway/PhD%20NMBU/DATA/Screening/RESULTS/RESULTS_screening_missing%20data_macro_trial_NEW_GC_EVALU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biomass corrected"/>
      <sheetName val="d2 screening"/>
      <sheetName val="glucose cc. left d5"/>
      <sheetName val="plate map Jun6-11"/>
      <sheetName val="plate map Jul 14-19"/>
      <sheetName val="plate map Aug 10-15, 12-17"/>
      <sheetName val="plate map Oct 12-17"/>
      <sheetName val="plate map Dec 4,13-9,18"/>
      <sheetName val="plate map Dec 28-Jan2"/>
      <sheetName val="plate map Jan 25-30"/>
      <sheetName val="plate map Feb 8-13 50 glucose"/>
      <sheetName val="15C! plate map Feb 11-16"/>
      <sheetName val="FTIR plate 1"/>
      <sheetName val="FTIR plate 2"/>
      <sheetName val="FTIR plate 3"/>
      <sheetName val="FTIR plate 4"/>
      <sheetName val="FTIR plate RE"/>
      <sheetName val="FTIR plate 5"/>
      <sheetName val="FTIR plate 6"/>
      <sheetName val="FTIR plate 7"/>
      <sheetName val="FTIR plate 8"/>
      <sheetName val="FTIR plate 9"/>
      <sheetName val="FTIR plate 10 test"/>
      <sheetName val="FTIR plate 11"/>
      <sheetName val="GC CDW measurements"/>
      <sheetName val="GC RAW"/>
      <sheetName val="Sheet1"/>
      <sheetName val="Graphs"/>
      <sheetName val="Mucor graphs"/>
      <sheetName val="Rhizopus graphs"/>
      <sheetName val="Umbelopsis graphs"/>
      <sheetName val="Absidia graphs"/>
      <sheetName val="Cunninghamella graphs"/>
      <sheetName val="Mortierella graphs"/>
      <sheetName val="FTIR"/>
      <sheetName val="GOPOD"/>
      <sheetName val="Dionex"/>
      <sheetName val="leftover biomass freeze-dried"/>
      <sheetName val="GC DATA"/>
      <sheetName val="biodiesel"/>
      <sheetName val="DATA for Unscrambler"/>
      <sheetName val="total fat groups"/>
      <sheetName val="Data Unscr new numbering"/>
      <sheetName val="samples with free FA"/>
      <sheetName val="yields"/>
    </sheetNames>
    <sheetDataSet>
      <sheetData sheetId="0"/>
      <sheetData sheetId="1">
        <row r="2">
          <cell r="B2" t="str">
            <v>Mortierella gamsii VKM F-1641</v>
          </cell>
          <cell r="C2" t="str">
            <v>PDA</v>
          </cell>
          <cell r="D2" t="str">
            <v>?</v>
          </cell>
          <cell r="E2">
            <v>15</v>
          </cell>
          <cell r="F2">
            <v>90</v>
          </cell>
          <cell r="G2" t="str">
            <v>petri, t41 very weak, 7d cultivation!!!, no growth at 28C</v>
          </cell>
          <cell r="H2"/>
          <cell r="I2">
            <v>1.77</v>
          </cell>
          <cell r="J2">
            <v>1.01</v>
          </cell>
          <cell r="K2">
            <v>1.42</v>
          </cell>
          <cell r="L2">
            <v>7.5</v>
          </cell>
          <cell r="M2">
            <v>7.5</v>
          </cell>
          <cell r="N2">
            <v>7.5</v>
          </cell>
          <cell r="O2"/>
          <cell r="P2"/>
          <cell r="Q2">
            <v>7.1822222222222223</v>
          </cell>
          <cell r="R2">
            <v>8.1777777777777789</v>
          </cell>
          <cell r="S2">
            <v>5.7600000000000007</v>
          </cell>
          <cell r="T2"/>
          <cell r="U2"/>
          <cell r="V2">
            <v>7.04</v>
          </cell>
        </row>
        <row r="3">
          <cell r="B3" t="str">
            <v>Mortierella gamsii VKM F-1529</v>
          </cell>
          <cell r="C3" t="str">
            <v>PDA</v>
          </cell>
          <cell r="D3" t="str">
            <v>?</v>
          </cell>
          <cell r="E3">
            <v>15</v>
          </cell>
          <cell r="F3">
            <v>50</v>
          </cell>
          <cell r="G3" t="str">
            <v>petri, t41 very weak, no growth at 28C, d9 in SF!!</v>
          </cell>
          <cell r="H3" t="str">
            <v>different size of pellets, grown in SF for 9 days</v>
          </cell>
          <cell r="I3"/>
          <cell r="J3"/>
          <cell r="K3"/>
          <cell r="L3"/>
          <cell r="M3"/>
          <cell r="N3"/>
          <cell r="O3"/>
          <cell r="P3"/>
          <cell r="Q3">
            <v>2.12</v>
          </cell>
          <cell r="R3"/>
          <cell r="S3"/>
          <cell r="T3"/>
          <cell r="U3"/>
          <cell r="V3">
            <v>2.2000000000000002</v>
          </cell>
        </row>
        <row r="4">
          <cell r="B4" t="str">
            <v>Mortierella gamsii VKM F-1402</v>
          </cell>
          <cell r="C4" t="str">
            <v>PDA</v>
          </cell>
          <cell r="D4" t="str">
            <v>?</v>
          </cell>
          <cell r="E4">
            <v>15</v>
          </cell>
          <cell r="F4">
            <v>90</v>
          </cell>
          <cell r="G4" t="str">
            <v>petri, t41 very weak, 7d cultivation!!!, no growth at 28C</v>
          </cell>
          <cell r="H4" t="str">
            <v>fluffy</v>
          </cell>
          <cell r="I4">
            <v>2.6</v>
          </cell>
          <cell r="J4">
            <v>1.5</v>
          </cell>
          <cell r="K4">
            <v>1.67</v>
          </cell>
          <cell r="L4">
            <v>7.5</v>
          </cell>
          <cell r="M4">
            <v>7.5</v>
          </cell>
          <cell r="N4">
            <v>7.5</v>
          </cell>
          <cell r="O4"/>
          <cell r="P4"/>
          <cell r="Q4">
            <v>10.879999999999999</v>
          </cell>
          <cell r="R4">
            <v>12.16</v>
          </cell>
          <cell r="S4">
            <v>11.022222222222222</v>
          </cell>
          <cell r="T4"/>
          <cell r="U4"/>
          <cell r="V4">
            <v>11.354074074074072</v>
          </cell>
        </row>
        <row r="5">
          <cell r="B5" t="str">
            <v>Mortierella alpina UBOCC-A-112046</v>
          </cell>
          <cell r="C5" t="str">
            <v>PDA</v>
          </cell>
          <cell r="D5">
            <v>25</v>
          </cell>
          <cell r="E5">
            <v>28</v>
          </cell>
          <cell r="F5">
            <v>90</v>
          </cell>
          <cell r="G5" t="str">
            <v>2min disruption, 1min was not enough!</v>
          </cell>
          <cell r="H5" t="str">
            <v>dispersed+ pellets, white</v>
          </cell>
          <cell r="I5"/>
          <cell r="J5"/>
          <cell r="K5"/>
          <cell r="L5">
            <v>7.5</v>
          </cell>
          <cell r="M5">
            <v>7.5</v>
          </cell>
          <cell r="N5">
            <v>7.5</v>
          </cell>
          <cell r="O5">
            <v>7.5</v>
          </cell>
          <cell r="P5">
            <v>7.5</v>
          </cell>
          <cell r="Q5">
            <v>7.7511111111111113</v>
          </cell>
          <cell r="R5">
            <v>8.4622222222222216</v>
          </cell>
          <cell r="S5">
            <v>11.022222222222222</v>
          </cell>
          <cell r="T5">
            <v>9.6</v>
          </cell>
          <cell r="U5">
            <v>7.8933333333333335</v>
          </cell>
          <cell r="V5">
            <v>8.9457777777777761</v>
          </cell>
        </row>
        <row r="6">
          <cell r="B6" t="str">
            <v>Mortierella globulifera VKM F-1408</v>
          </cell>
          <cell r="C6" t="str">
            <v>PDA</v>
          </cell>
          <cell r="D6" t="str">
            <v>?</v>
          </cell>
          <cell r="E6">
            <v>15</v>
          </cell>
          <cell r="F6">
            <v>50</v>
          </cell>
          <cell r="G6" t="str">
            <v>petri, no growth at 28C, d9 in SF!!</v>
          </cell>
          <cell r="H6" t="str">
            <v>2mm pellets; grown in SF for 9 days</v>
          </cell>
          <cell r="I6"/>
          <cell r="J6"/>
          <cell r="K6"/>
          <cell r="L6"/>
          <cell r="M6"/>
          <cell r="N6"/>
          <cell r="O6"/>
          <cell r="P6"/>
          <cell r="Q6">
            <v>6.21</v>
          </cell>
          <cell r="R6"/>
          <cell r="S6"/>
          <cell r="T6"/>
          <cell r="U6"/>
          <cell r="V6">
            <v>6.29</v>
          </cell>
        </row>
        <row r="7">
          <cell r="B7" t="str">
            <v>Mortierella alpina UBOCC-A-112047</v>
          </cell>
          <cell r="C7" t="str">
            <v>PDA</v>
          </cell>
          <cell r="D7">
            <v>25</v>
          </cell>
          <cell r="E7">
            <v>28</v>
          </cell>
          <cell r="F7">
            <v>90</v>
          </cell>
          <cell r="G7"/>
          <cell r="H7" t="str">
            <v>dispersed+ pellets, white</v>
          </cell>
          <cell r="I7"/>
          <cell r="J7"/>
          <cell r="K7"/>
          <cell r="L7">
            <v>7.5</v>
          </cell>
          <cell r="M7">
            <v>7.5</v>
          </cell>
          <cell r="N7">
            <v>7.5</v>
          </cell>
          <cell r="O7"/>
          <cell r="P7"/>
          <cell r="Q7">
            <v>7.608888888888889</v>
          </cell>
          <cell r="R7">
            <v>7.7511111111111113</v>
          </cell>
          <cell r="S7">
            <v>7.3244444444444436</v>
          </cell>
          <cell r="T7"/>
          <cell r="U7"/>
          <cell r="V7">
            <v>7.5614814814814819</v>
          </cell>
        </row>
        <row r="8">
          <cell r="B8" t="str">
            <v>Mortierella hyalina VKM F-1854</v>
          </cell>
          <cell r="C8" t="str">
            <v>PDA</v>
          </cell>
          <cell r="D8">
            <v>25</v>
          </cell>
          <cell r="E8">
            <v>28</v>
          </cell>
          <cell r="F8">
            <v>90</v>
          </cell>
          <cell r="G8" t="str">
            <v>lyo, t41 OK</v>
          </cell>
          <cell r="H8" t="str">
            <v>fluffy pellets</v>
          </cell>
          <cell r="I8">
            <v>4.33</v>
          </cell>
          <cell r="J8">
            <v>4.4000000000000004</v>
          </cell>
          <cell r="K8">
            <v>3.39</v>
          </cell>
          <cell r="L8">
            <v>7.5</v>
          </cell>
          <cell r="M8">
            <v>7.5</v>
          </cell>
          <cell r="N8">
            <v>7.5</v>
          </cell>
          <cell r="O8"/>
          <cell r="P8"/>
          <cell r="Q8">
            <v>7.8933333333333335</v>
          </cell>
          <cell r="R8">
            <v>9.1733333333333338</v>
          </cell>
          <cell r="S8">
            <v>10.453333333333335</v>
          </cell>
          <cell r="T8"/>
          <cell r="U8"/>
          <cell r="V8">
            <v>9.1733333333333338</v>
          </cell>
        </row>
        <row r="9">
          <cell r="B9" t="str">
            <v>Mortierella humilis VKM F-1494</v>
          </cell>
          <cell r="C9" t="str">
            <v>PDA</v>
          </cell>
          <cell r="D9">
            <v>25</v>
          </cell>
          <cell r="E9" t="str">
            <v>15/28</v>
          </cell>
          <cell r="F9" t="str">
            <v>90/50/90</v>
          </cell>
          <cell r="G9" t="str">
            <v>petri, t41 very weak, best growth at 15C (7d)</v>
          </cell>
          <cell r="H9" t="str">
            <v>fluffy pellets</v>
          </cell>
          <cell r="I9">
            <v>1</v>
          </cell>
          <cell r="J9">
            <v>2</v>
          </cell>
          <cell r="K9">
            <v>1</v>
          </cell>
          <cell r="L9">
            <v>7.5</v>
          </cell>
          <cell r="M9">
            <v>7.5</v>
          </cell>
          <cell r="N9">
            <v>7.5</v>
          </cell>
          <cell r="O9"/>
          <cell r="P9"/>
          <cell r="Q9">
            <v>8.0355555555555558</v>
          </cell>
          <cell r="R9">
            <v>8.4622222222222216</v>
          </cell>
          <cell r="S9">
            <v>9.0311111111111106</v>
          </cell>
          <cell r="T9"/>
          <cell r="U9"/>
          <cell r="V9">
            <v>8.5096296296296288</v>
          </cell>
        </row>
        <row r="10">
          <cell r="B10" t="str">
            <v>Mortierella alpina ATCC 32222</v>
          </cell>
          <cell r="C10" t="str">
            <v>PDA</v>
          </cell>
          <cell r="D10">
            <v>25</v>
          </cell>
          <cell r="E10">
            <v>28</v>
          </cell>
          <cell r="F10">
            <v>90</v>
          </cell>
          <cell r="G10" t="str">
            <v>2min disruption, 1min was not enough!</v>
          </cell>
          <cell r="H10" t="str">
            <v>dispersed+ pellets, white</v>
          </cell>
          <cell r="I10">
            <v>0.8</v>
          </cell>
          <cell r="J10">
            <v>3.3</v>
          </cell>
          <cell r="K10">
            <v>4</v>
          </cell>
          <cell r="L10">
            <v>7.5</v>
          </cell>
          <cell r="M10">
            <v>7.5</v>
          </cell>
          <cell r="N10">
            <v>7.5</v>
          </cell>
          <cell r="O10">
            <v>7.5</v>
          </cell>
          <cell r="P10">
            <v>7.5</v>
          </cell>
          <cell r="Q10">
            <v>7.3244444444444436</v>
          </cell>
          <cell r="R10">
            <v>8.6044444444444448</v>
          </cell>
          <cell r="S10">
            <v>8.32</v>
          </cell>
          <cell r="T10"/>
          <cell r="U10"/>
          <cell r="V10">
            <v>8.0829629629629629</v>
          </cell>
        </row>
        <row r="11">
          <cell r="B11" t="str">
            <v>Mortierella gemmifera VKM F-1252</v>
          </cell>
          <cell r="C11" t="str">
            <v>PDA</v>
          </cell>
          <cell r="D11">
            <v>25</v>
          </cell>
          <cell r="E11" t="str">
            <v>15/28</v>
          </cell>
          <cell r="F11" t="str">
            <v>90/50/90</v>
          </cell>
          <cell r="G11" t="str">
            <v>petri, t41 very weak, 7d cultivation at 15c!!!</v>
          </cell>
          <cell r="H11" t="str">
            <v>1mm 28C, fluffy 15C</v>
          </cell>
          <cell r="I11">
            <v>1.62</v>
          </cell>
          <cell r="J11">
            <v>0.8</v>
          </cell>
          <cell r="K11">
            <v>0.2</v>
          </cell>
          <cell r="L11">
            <v>7.5</v>
          </cell>
          <cell r="M11">
            <v>7.5</v>
          </cell>
          <cell r="N11">
            <v>7.5</v>
          </cell>
          <cell r="O11"/>
          <cell r="P11"/>
          <cell r="Q11">
            <v>7.4666666666666668</v>
          </cell>
          <cell r="R11">
            <v>9.1733333333333338</v>
          </cell>
          <cell r="S11">
            <v>9.8844444444444459</v>
          </cell>
          <cell r="T11"/>
          <cell r="U11"/>
          <cell r="V11">
            <v>8.8414814814814822</v>
          </cell>
        </row>
        <row r="12">
          <cell r="B12" t="str">
            <v>Mortierella humilis VKM F-1611</v>
          </cell>
          <cell r="C12" t="str">
            <v>PDA</v>
          </cell>
          <cell r="D12">
            <v>25</v>
          </cell>
          <cell r="E12">
            <v>15</v>
          </cell>
          <cell r="F12">
            <v>90</v>
          </cell>
          <cell r="G12" t="str">
            <v>petri, t41 very weak, no growth at 28C</v>
          </cell>
          <cell r="H12" t="str">
            <v>fluffy pellets</v>
          </cell>
          <cell r="I12">
            <v>1.22</v>
          </cell>
          <cell r="J12">
            <v>1.28</v>
          </cell>
          <cell r="K12">
            <v>2.2999999999999998</v>
          </cell>
          <cell r="L12">
            <v>7.5</v>
          </cell>
          <cell r="M12">
            <v>7.5</v>
          </cell>
          <cell r="N12">
            <v>7.5</v>
          </cell>
          <cell r="O12"/>
          <cell r="P12"/>
          <cell r="Q12">
            <v>8.1777777777777789</v>
          </cell>
          <cell r="R12">
            <v>8.32</v>
          </cell>
          <cell r="S12">
            <v>7.04</v>
          </cell>
          <cell r="T12"/>
          <cell r="U12"/>
          <cell r="V12">
            <v>7.8459259259259255</v>
          </cell>
        </row>
        <row r="13">
          <cell r="B13" t="str">
            <v>Mortierella gemmifera VKM F-1631</v>
          </cell>
          <cell r="C13" t="str">
            <v>PDA</v>
          </cell>
          <cell r="D13">
            <v>25</v>
          </cell>
          <cell r="E13" t="str">
            <v>15/28</v>
          </cell>
          <cell r="F13" t="str">
            <v>90/50/90</v>
          </cell>
          <cell r="G13" t="str">
            <v>petri, t41 very weak, best growth at 15C, 7d cult at 15C!!!</v>
          </cell>
          <cell r="H13" t="str">
            <v>fluffy</v>
          </cell>
          <cell r="I13">
            <v>2.02</v>
          </cell>
          <cell r="J13">
            <v>3.3</v>
          </cell>
          <cell r="K13"/>
          <cell r="L13">
            <v>7.5</v>
          </cell>
          <cell r="M13">
            <v>7.5</v>
          </cell>
          <cell r="N13">
            <v>7.5</v>
          </cell>
          <cell r="O13"/>
          <cell r="P13"/>
          <cell r="Q13">
            <v>15.004444444444443</v>
          </cell>
          <cell r="R13">
            <v>14.008888888888889</v>
          </cell>
          <cell r="S13">
            <v>15.28888888888889</v>
          </cell>
          <cell r="T13"/>
          <cell r="U13"/>
          <cell r="V13">
            <v>14.767407407407406</v>
          </cell>
        </row>
        <row r="14">
          <cell r="B14" t="str">
            <v>Mortierella elongata VKM F-524</v>
          </cell>
          <cell r="C14" t="str">
            <v>PDA</v>
          </cell>
          <cell r="D14">
            <v>25</v>
          </cell>
          <cell r="E14">
            <v>28</v>
          </cell>
          <cell r="F14">
            <v>90</v>
          </cell>
          <cell r="G14" t="str">
            <v>petri, t41 OK</v>
          </cell>
          <cell r="H14" t="str">
            <v>fluffy pellets</v>
          </cell>
          <cell r="I14">
            <v>4.7699999999999996</v>
          </cell>
          <cell r="J14">
            <v>4.9000000000000004</v>
          </cell>
          <cell r="K14">
            <v>8.56</v>
          </cell>
          <cell r="L14">
            <v>7.5</v>
          </cell>
          <cell r="M14">
            <v>7.5</v>
          </cell>
          <cell r="N14">
            <v>7.5</v>
          </cell>
          <cell r="O14"/>
          <cell r="P14"/>
          <cell r="Q14">
            <v>12.871111111111111</v>
          </cell>
          <cell r="R14">
            <v>14.151111111111112</v>
          </cell>
          <cell r="S14">
            <v>14.293333333333333</v>
          </cell>
          <cell r="T14"/>
          <cell r="U14"/>
          <cell r="V14">
            <v>13.771851851851851</v>
          </cell>
        </row>
        <row r="15">
          <cell r="B15" t="str">
            <v>Mortierella zonata UBOCC-A-101348</v>
          </cell>
          <cell r="C15" t="str">
            <v>PDA</v>
          </cell>
          <cell r="D15">
            <v>25</v>
          </cell>
          <cell r="E15">
            <v>28</v>
          </cell>
          <cell r="F15">
            <v>90</v>
          </cell>
          <cell r="G15" t="str">
            <v>only nw stock is clean</v>
          </cell>
          <cell r="H15" t="str">
            <v>dispersed, white</v>
          </cell>
          <cell r="I15"/>
          <cell r="J15"/>
          <cell r="K15"/>
          <cell r="L15">
            <v>7.5</v>
          </cell>
          <cell r="M15">
            <v>7.5</v>
          </cell>
          <cell r="N15">
            <v>15</v>
          </cell>
          <cell r="O15"/>
          <cell r="P15"/>
          <cell r="Q15">
            <v>11.591111111111111</v>
          </cell>
          <cell r="R15">
            <v>15.431111111111111</v>
          </cell>
          <cell r="S15">
            <v>12.693333333333333</v>
          </cell>
          <cell r="T15"/>
          <cell r="U15"/>
          <cell r="V15">
            <v>13.238518518518518</v>
          </cell>
        </row>
        <row r="16">
          <cell r="B16" t="str">
            <v>Mortierella hyalina VKM F-1629</v>
          </cell>
          <cell r="C16" t="str">
            <v>PDA</v>
          </cell>
          <cell r="D16">
            <v>25</v>
          </cell>
          <cell r="E16">
            <v>28</v>
          </cell>
          <cell r="F16">
            <v>90</v>
          </cell>
          <cell r="G16" t="str">
            <v>lyo, t41 OK</v>
          </cell>
          <cell r="H16" t="str">
            <v>dispersed</v>
          </cell>
          <cell r="I16">
            <v>7.86</v>
          </cell>
          <cell r="J16">
            <v>2.87</v>
          </cell>
          <cell r="K16">
            <v>6.25</v>
          </cell>
          <cell r="L16">
            <v>7.5</v>
          </cell>
          <cell r="M16">
            <v>7.5</v>
          </cell>
          <cell r="N16">
            <v>7.5</v>
          </cell>
          <cell r="O16"/>
          <cell r="P16"/>
          <cell r="Q16">
            <v>7.1822222222222223</v>
          </cell>
          <cell r="R16">
            <v>7.3244444444444436</v>
          </cell>
          <cell r="S16">
            <v>7.8933333333333335</v>
          </cell>
          <cell r="T16"/>
          <cell r="U16"/>
          <cell r="V16">
            <v>7.4666666666666659</v>
          </cell>
        </row>
        <row r="17">
          <cell r="B17" t="str">
            <v>Mortierella humilis VKM F-1528</v>
          </cell>
          <cell r="C17" t="str">
            <v>PDA</v>
          </cell>
          <cell r="D17">
            <v>25</v>
          </cell>
          <cell r="E17">
            <v>28</v>
          </cell>
          <cell r="F17">
            <v>90</v>
          </cell>
          <cell r="G17" t="str">
            <v>petri, t41 OK</v>
          </cell>
          <cell r="H17" t="str">
            <v>approx 2mm pellets</v>
          </cell>
          <cell r="I17">
            <v>2.88</v>
          </cell>
          <cell r="J17">
            <v>4.5</v>
          </cell>
          <cell r="K17">
            <v>2.8</v>
          </cell>
          <cell r="L17">
            <v>7.5</v>
          </cell>
          <cell r="M17">
            <v>7.5</v>
          </cell>
          <cell r="N17">
            <v>7.5</v>
          </cell>
          <cell r="O17"/>
          <cell r="P17"/>
          <cell r="Q17">
            <v>10.168888888888889</v>
          </cell>
          <cell r="R17">
            <v>8.8888888888888893</v>
          </cell>
          <cell r="S17">
            <v>11.164444444444445</v>
          </cell>
          <cell r="T17"/>
          <cell r="U17"/>
          <cell r="V17">
            <v>10.074074074074074</v>
          </cell>
        </row>
        <row r="18">
          <cell r="B18" t="str">
            <v>Mortierella globulifera VKM F-1448</v>
          </cell>
          <cell r="C18" t="str">
            <v>PDA</v>
          </cell>
          <cell r="D18" t="str">
            <v>?</v>
          </cell>
          <cell r="E18">
            <v>15</v>
          </cell>
          <cell r="F18">
            <v>50</v>
          </cell>
          <cell r="G18" t="str">
            <v>petri, t41 very weak, no growth at 28C, d9 in SF!!</v>
          </cell>
          <cell r="H18" t="str">
            <v>fluffy pellets; grown in SF for 9 days</v>
          </cell>
          <cell r="I18"/>
          <cell r="J18"/>
          <cell r="K18"/>
          <cell r="L18"/>
          <cell r="M18"/>
          <cell r="N18"/>
          <cell r="O18"/>
          <cell r="P18"/>
          <cell r="Q18">
            <v>9.02</v>
          </cell>
          <cell r="R18"/>
          <cell r="S18"/>
          <cell r="T18"/>
          <cell r="U18"/>
          <cell r="V18">
            <v>9.1</v>
          </cell>
        </row>
        <row r="19">
          <cell r="B19" t="str">
            <v>Mortierella hyalina UBOCC-A-101349</v>
          </cell>
          <cell r="C19" t="str">
            <v>PDA</v>
          </cell>
          <cell r="D19">
            <v>25</v>
          </cell>
          <cell r="E19">
            <v>28</v>
          </cell>
          <cell r="F19">
            <v>90</v>
          </cell>
          <cell r="G19" t="str">
            <v>only new stock is clean</v>
          </cell>
          <cell r="H19" t="str">
            <v>small pellets, white</v>
          </cell>
          <cell r="I19"/>
          <cell r="J19"/>
          <cell r="K19"/>
          <cell r="L19">
            <v>7.5</v>
          </cell>
          <cell r="M19">
            <v>7.5</v>
          </cell>
          <cell r="N19">
            <v>7.5</v>
          </cell>
          <cell r="O19"/>
          <cell r="P19"/>
          <cell r="Q19">
            <v>8.4622222222222216</v>
          </cell>
          <cell r="R19">
            <v>8.1777777777777789</v>
          </cell>
          <cell r="S19">
            <v>11.591111111111111</v>
          </cell>
          <cell r="T19"/>
          <cell r="U19"/>
          <cell r="V19">
            <v>9.4103703703703712</v>
          </cell>
        </row>
        <row r="20">
          <cell r="B20" t="str">
            <v>Mortierella gemmifera VKM F-1651</v>
          </cell>
          <cell r="C20" t="str">
            <v>PDA</v>
          </cell>
          <cell r="D20">
            <v>25</v>
          </cell>
          <cell r="E20">
            <v>28</v>
          </cell>
          <cell r="F20">
            <v>90</v>
          </cell>
          <cell r="G20" t="str">
            <v>petri, t41 OK</v>
          </cell>
          <cell r="H20" t="str">
            <v>fluffy</v>
          </cell>
          <cell r="I20">
            <v>6.6</v>
          </cell>
          <cell r="J20">
            <v>4</v>
          </cell>
          <cell r="K20">
            <v>3.59</v>
          </cell>
          <cell r="L20">
            <v>7.5</v>
          </cell>
          <cell r="M20">
            <v>7.5</v>
          </cell>
          <cell r="N20">
            <v>7.5</v>
          </cell>
          <cell r="O20"/>
          <cell r="P20"/>
          <cell r="Q20">
            <v>13.724444444444446</v>
          </cell>
          <cell r="R20">
            <v>13.44</v>
          </cell>
          <cell r="S20">
            <v>12.444444444444445</v>
          </cell>
          <cell r="T20"/>
          <cell r="U20"/>
          <cell r="V20">
            <v>13.202962962962964</v>
          </cell>
        </row>
        <row r="21">
          <cell r="B21" t="str">
            <v>Mortierella elongata VKM F-1614</v>
          </cell>
          <cell r="C21" t="str">
            <v>PDA</v>
          </cell>
          <cell r="D21">
            <v>25</v>
          </cell>
          <cell r="E21" t="str">
            <v>15/28</v>
          </cell>
          <cell r="F21" t="str">
            <v>90/50</v>
          </cell>
          <cell r="G21" t="str">
            <v>petri</v>
          </cell>
          <cell r="H21" t="str">
            <v>1mm 28C, fluffy 15C</v>
          </cell>
          <cell r="I21"/>
          <cell r="J21"/>
          <cell r="K21"/>
          <cell r="L21">
            <v>15</v>
          </cell>
          <cell r="M21">
            <v>15</v>
          </cell>
          <cell r="N21">
            <v>15</v>
          </cell>
          <cell r="O21"/>
          <cell r="P21"/>
          <cell r="Q21">
            <v>3.6622222222222218</v>
          </cell>
          <cell r="R21">
            <v>3.3777777777777778</v>
          </cell>
          <cell r="S21">
            <v>2.951111111111111</v>
          </cell>
          <cell r="T21"/>
          <cell r="U21"/>
          <cell r="V21">
            <v>3.3303703703703698</v>
          </cell>
        </row>
        <row r="22">
          <cell r="B22" t="str">
            <v>Mortierella globulifera VKM F-1495</v>
          </cell>
          <cell r="C22" t="str">
            <v>PDA</v>
          </cell>
          <cell r="D22">
            <v>25</v>
          </cell>
          <cell r="E22">
            <v>28</v>
          </cell>
          <cell r="F22">
            <v>90</v>
          </cell>
          <cell r="G22" t="str">
            <v>petri, t41 very weak</v>
          </cell>
          <cell r="H22" t="str">
            <v>fluffy pellets</v>
          </cell>
          <cell r="I22">
            <v>2.58</v>
          </cell>
          <cell r="J22">
            <v>6.6</v>
          </cell>
          <cell r="K22">
            <v>2.95</v>
          </cell>
          <cell r="L22">
            <v>15</v>
          </cell>
          <cell r="M22">
            <v>15</v>
          </cell>
          <cell r="N22">
            <v>15</v>
          </cell>
          <cell r="O22"/>
          <cell r="P22"/>
          <cell r="Q22">
            <v>3.8755555555555556</v>
          </cell>
          <cell r="R22">
            <v>3.5911111111111111</v>
          </cell>
          <cell r="S22">
            <v>3.8755555555555556</v>
          </cell>
          <cell r="T22"/>
          <cell r="U22"/>
          <cell r="V22">
            <v>3.780740740740741</v>
          </cell>
        </row>
        <row r="23">
          <cell r="B23" t="str">
            <v>Cunninghamella echinulata VKM F-470</v>
          </cell>
          <cell r="C23" t="str">
            <v>PDA</v>
          </cell>
          <cell r="D23">
            <v>25</v>
          </cell>
          <cell r="E23">
            <v>28</v>
          </cell>
          <cell r="F23">
            <v>90</v>
          </cell>
          <cell r="G23" t="str">
            <v>lyo, t41 OK</v>
          </cell>
          <cell r="H23" t="str">
            <v>approx 1 mm pellets</v>
          </cell>
          <cell r="I23">
            <v>1.75</v>
          </cell>
          <cell r="J23">
            <v>1.64</v>
          </cell>
          <cell r="K23">
            <v>1.85</v>
          </cell>
          <cell r="L23">
            <v>7.5</v>
          </cell>
          <cell r="M23">
            <v>7.5</v>
          </cell>
          <cell r="N23">
            <v>7.5</v>
          </cell>
          <cell r="O23"/>
          <cell r="P23"/>
          <cell r="Q23">
            <v>12.444444444444445</v>
          </cell>
          <cell r="R23">
            <v>13.44</v>
          </cell>
          <cell r="S23">
            <v>14.151111111111112</v>
          </cell>
          <cell r="T23"/>
          <cell r="U23"/>
          <cell r="V23">
            <v>13.345185185185185</v>
          </cell>
        </row>
        <row r="24">
          <cell r="B24" t="str">
            <v>Mucor plumbeus UBOCC-A-111132</v>
          </cell>
          <cell r="C24" t="str">
            <v>MEA</v>
          </cell>
          <cell r="D24">
            <v>25</v>
          </cell>
          <cell r="E24">
            <v>28</v>
          </cell>
          <cell r="F24">
            <v>90</v>
          </cell>
          <cell r="G24"/>
          <cell r="H24" t="str">
            <v>dispersed+ pellets, white</v>
          </cell>
          <cell r="I24"/>
          <cell r="J24"/>
          <cell r="K24"/>
          <cell r="L24">
            <v>7.5</v>
          </cell>
          <cell r="M24">
            <v>7.5</v>
          </cell>
          <cell r="N24">
            <v>7.5</v>
          </cell>
          <cell r="O24"/>
          <cell r="P24"/>
          <cell r="Q24">
            <v>6.0444444444444452</v>
          </cell>
          <cell r="R24">
            <v>10.026666666666667</v>
          </cell>
          <cell r="S24">
            <v>6.3288888888888888</v>
          </cell>
          <cell r="T24"/>
          <cell r="U24"/>
          <cell r="V24">
            <v>7.4666666666666659</v>
          </cell>
        </row>
        <row r="25">
          <cell r="B25" t="str">
            <v>Cunninghamella echinulata VKM F-439</v>
          </cell>
          <cell r="C25" t="str">
            <v>PDA</v>
          </cell>
          <cell r="D25">
            <v>25</v>
          </cell>
          <cell r="E25">
            <v>28</v>
          </cell>
          <cell r="F25">
            <v>90</v>
          </cell>
          <cell r="G25" t="str">
            <v>lyo, t41 OK</v>
          </cell>
          <cell r="H25" t="str">
            <v>approx 1 mm pellets</v>
          </cell>
          <cell r="I25">
            <v>3.9</v>
          </cell>
          <cell r="J25">
            <v>3.5</v>
          </cell>
          <cell r="K25">
            <v>2.7</v>
          </cell>
          <cell r="L25">
            <v>7.5</v>
          </cell>
          <cell r="M25">
            <v>7.5</v>
          </cell>
          <cell r="N25">
            <v>7.5</v>
          </cell>
          <cell r="O25"/>
          <cell r="P25"/>
          <cell r="Q25">
            <v>13.297777777777778</v>
          </cell>
          <cell r="R25">
            <v>13.297777777777778</v>
          </cell>
          <cell r="S25">
            <v>11.164444444444445</v>
          </cell>
          <cell r="T25"/>
          <cell r="U25"/>
          <cell r="V25">
            <v>12.586666666666668</v>
          </cell>
        </row>
        <row r="26">
          <cell r="B26" t="str">
            <v>Cunninghamella echinulata VKM F-531</v>
          </cell>
          <cell r="C26" t="str">
            <v>PDA</v>
          </cell>
          <cell r="D26">
            <v>25</v>
          </cell>
          <cell r="E26">
            <v>28</v>
          </cell>
          <cell r="F26">
            <v>90</v>
          </cell>
          <cell r="G26" t="str">
            <v>lyo, t41 OK</v>
          </cell>
          <cell r="H26" t="str">
            <v>approx 1 mm pellets</v>
          </cell>
          <cell r="I26">
            <v>3.6</v>
          </cell>
          <cell r="J26">
            <v>4</v>
          </cell>
          <cell r="K26">
            <v>2.06</v>
          </cell>
          <cell r="L26">
            <v>7.5</v>
          </cell>
          <cell r="M26">
            <v>7.5</v>
          </cell>
          <cell r="N26">
            <v>7.5</v>
          </cell>
          <cell r="O26"/>
          <cell r="P26"/>
          <cell r="Q26">
            <v>14.435555555555556</v>
          </cell>
          <cell r="R26">
            <v>14.293333333333333</v>
          </cell>
          <cell r="S26">
            <v>14.293333333333333</v>
          </cell>
          <cell r="T26"/>
          <cell r="U26"/>
          <cell r="V26">
            <v>14.340740740740742</v>
          </cell>
        </row>
        <row r="27">
          <cell r="B27" t="str">
            <v>Absidia glauca CCM 450</v>
          </cell>
          <cell r="C27" t="str">
            <v>MEA</v>
          </cell>
          <cell r="D27">
            <v>25</v>
          </cell>
          <cell r="E27">
            <v>28</v>
          </cell>
          <cell r="F27">
            <v>90</v>
          </cell>
          <cell r="G27"/>
          <cell r="H27" t="str">
            <v>small pellets, white</v>
          </cell>
          <cell r="I27"/>
          <cell r="J27"/>
          <cell r="K27"/>
          <cell r="L27">
            <v>15</v>
          </cell>
          <cell r="M27">
            <v>15</v>
          </cell>
          <cell r="N27">
            <v>15</v>
          </cell>
          <cell r="O27"/>
          <cell r="P27"/>
          <cell r="Q27">
            <v>16.604444444444443</v>
          </cell>
          <cell r="R27">
            <v>16.533333333333335</v>
          </cell>
          <cell r="S27">
            <v>16.675555555555555</v>
          </cell>
          <cell r="T27"/>
          <cell r="U27"/>
          <cell r="V27">
            <v>16.604444444444443</v>
          </cell>
        </row>
        <row r="28">
          <cell r="B28" t="str">
            <v>Absidia glauca CCM 451</v>
          </cell>
          <cell r="C28" t="str">
            <v>MEA</v>
          </cell>
          <cell r="D28">
            <v>25</v>
          </cell>
          <cell r="E28">
            <v>28</v>
          </cell>
          <cell r="F28">
            <v>90</v>
          </cell>
          <cell r="G28"/>
          <cell r="H28" t="str">
            <v>small pellets, white</v>
          </cell>
          <cell r="I28"/>
          <cell r="J28"/>
          <cell r="K28"/>
          <cell r="L28">
            <v>15</v>
          </cell>
          <cell r="M28">
            <v>15</v>
          </cell>
          <cell r="N28">
            <v>15</v>
          </cell>
          <cell r="O28"/>
          <cell r="P28"/>
          <cell r="Q28">
            <v>13.048888888888888</v>
          </cell>
          <cell r="R28">
            <v>12.835555555555555</v>
          </cell>
          <cell r="S28">
            <v>13.546666666666665</v>
          </cell>
          <cell r="T28"/>
          <cell r="U28"/>
          <cell r="V28">
            <v>13.143703703703702</v>
          </cell>
        </row>
        <row r="29">
          <cell r="B29" t="str">
            <v>Absidia cylindrospora VKM F-1632</v>
          </cell>
          <cell r="C29" t="str">
            <v>MEA</v>
          </cell>
          <cell r="D29">
            <v>25</v>
          </cell>
          <cell r="E29">
            <v>28</v>
          </cell>
          <cell r="F29">
            <v>90</v>
          </cell>
          <cell r="G29" t="str">
            <v>lyo, t41 OK</v>
          </cell>
          <cell r="H29" t="str">
            <v>small pellets, white</v>
          </cell>
          <cell r="I29">
            <v>3.26</v>
          </cell>
          <cell r="J29">
            <v>5.83</v>
          </cell>
          <cell r="K29">
            <v>3.45</v>
          </cell>
          <cell r="L29">
            <v>7.5</v>
          </cell>
          <cell r="M29">
            <v>7.5</v>
          </cell>
          <cell r="N29">
            <v>7.5</v>
          </cell>
          <cell r="O29"/>
          <cell r="P29"/>
          <cell r="Q29">
            <v>12.586666666666668</v>
          </cell>
          <cell r="R29">
            <v>12.302222222222222</v>
          </cell>
          <cell r="S29">
            <v>4.7644444444444449</v>
          </cell>
          <cell r="T29"/>
          <cell r="U29"/>
          <cell r="V29">
            <v>9.8844444444444459</v>
          </cell>
        </row>
        <row r="30">
          <cell r="B30" t="str">
            <v>Mucor fragilis UBOCC-A-109196</v>
          </cell>
          <cell r="C30" t="str">
            <v>MEA</v>
          </cell>
          <cell r="D30">
            <v>25</v>
          </cell>
          <cell r="E30">
            <v>28</v>
          </cell>
          <cell r="F30">
            <v>90</v>
          </cell>
          <cell r="G30" t="str">
            <v>sonication + 1min disruption</v>
          </cell>
          <cell r="H30" t="str">
            <v>dispersed, white</v>
          </cell>
          <cell r="I30"/>
          <cell r="J30"/>
          <cell r="K30"/>
          <cell r="L30">
            <v>7.5</v>
          </cell>
          <cell r="M30">
            <v>7.5</v>
          </cell>
          <cell r="N30">
            <v>7.5</v>
          </cell>
          <cell r="O30"/>
          <cell r="P30"/>
          <cell r="Q30">
            <v>11.448888888888888</v>
          </cell>
          <cell r="R30">
            <v>9.1733333333333338</v>
          </cell>
          <cell r="S30">
            <v>11.022222222222222</v>
          </cell>
          <cell r="T30"/>
          <cell r="U30"/>
          <cell r="V30">
            <v>10.548148148148147</v>
          </cell>
        </row>
        <row r="31">
          <cell r="B31" t="str">
            <v>Mucor racemosus UBOCC-A-111127</v>
          </cell>
          <cell r="C31" t="str">
            <v>MEA</v>
          </cell>
          <cell r="D31">
            <v>15</v>
          </cell>
          <cell r="E31">
            <v>15</v>
          </cell>
          <cell r="F31">
            <v>90</v>
          </cell>
          <cell r="G31" t="str">
            <v>doesn't grow at 28C</v>
          </cell>
          <cell r="H31" t="str">
            <v>dispersed, white</v>
          </cell>
          <cell r="I31"/>
          <cell r="J31"/>
          <cell r="K31"/>
          <cell r="L31">
            <v>15</v>
          </cell>
          <cell r="M31">
            <v>15</v>
          </cell>
          <cell r="N31">
            <v>15</v>
          </cell>
          <cell r="O31"/>
          <cell r="P31"/>
          <cell r="Q31">
            <v>11.697777777777778</v>
          </cell>
          <cell r="R31">
            <v>11.697777777777778</v>
          </cell>
          <cell r="S31">
            <v>12.195555555555556</v>
          </cell>
          <cell r="T31"/>
          <cell r="U31"/>
          <cell r="V31">
            <v>11.863703703703704</v>
          </cell>
        </row>
        <row r="32">
          <cell r="B32" t="str">
            <v>Absidia cylindrospora CCM F-52T</v>
          </cell>
          <cell r="C32" t="str">
            <v>MEA</v>
          </cell>
          <cell r="D32">
            <v>25</v>
          </cell>
          <cell r="E32">
            <v>28</v>
          </cell>
          <cell r="F32">
            <v>90</v>
          </cell>
          <cell r="G32"/>
          <cell r="H32" t="str">
            <v>very small pellets, white</v>
          </cell>
          <cell r="I32"/>
          <cell r="J32"/>
          <cell r="K32"/>
          <cell r="L32">
            <v>7.5</v>
          </cell>
          <cell r="M32">
            <v>7.5</v>
          </cell>
          <cell r="N32">
            <v>7.5</v>
          </cell>
          <cell r="O32"/>
          <cell r="P32"/>
          <cell r="Q32">
            <v>13.724444444444446</v>
          </cell>
          <cell r="R32">
            <v>16.284444444444446</v>
          </cell>
          <cell r="S32">
            <v>14.435555555555556</v>
          </cell>
          <cell r="T32"/>
          <cell r="U32"/>
          <cell r="V32">
            <v>14.814814814814815</v>
          </cell>
        </row>
        <row r="33">
          <cell r="B33" t="str">
            <v>Umbelopsis vinacea UBOCC-A-101347</v>
          </cell>
          <cell r="C33" t="str">
            <v>PDA</v>
          </cell>
          <cell r="D33">
            <v>25</v>
          </cell>
          <cell r="E33">
            <v>28</v>
          </cell>
          <cell r="F33">
            <v>90</v>
          </cell>
          <cell r="G33"/>
          <cell r="H33" t="str">
            <v>small pellets, white</v>
          </cell>
          <cell r="I33"/>
          <cell r="J33"/>
          <cell r="K33"/>
          <cell r="L33">
            <v>20</v>
          </cell>
          <cell r="M33">
            <v>7.5</v>
          </cell>
          <cell r="N33">
            <v>7.5</v>
          </cell>
          <cell r="O33"/>
          <cell r="P33"/>
          <cell r="Q33">
            <v>25.820266666666669</v>
          </cell>
          <cell r="R33">
            <v>24.391111111111112</v>
          </cell>
          <cell r="S33">
            <v>26.524444444444445</v>
          </cell>
          <cell r="T33"/>
          <cell r="U33"/>
          <cell r="V33">
            <v>25.578607407407407</v>
          </cell>
        </row>
        <row r="34">
          <cell r="B34" t="str">
            <v>Mucor circinelloides  VI 04473</v>
          </cell>
          <cell r="C34" t="str">
            <v>MEA</v>
          </cell>
          <cell r="D34">
            <v>25</v>
          </cell>
          <cell r="E34">
            <v>28</v>
          </cell>
          <cell r="F34">
            <v>90</v>
          </cell>
          <cell r="G34" t="str">
            <v>sonication + 1min disruption</v>
          </cell>
          <cell r="H34" t="str">
            <v>dispersed, white</v>
          </cell>
          <cell r="I34"/>
          <cell r="J34"/>
          <cell r="K34"/>
          <cell r="L34">
            <v>7.5</v>
          </cell>
          <cell r="M34">
            <v>22.5</v>
          </cell>
          <cell r="N34">
            <v>7.5</v>
          </cell>
          <cell r="O34">
            <v>7.5</v>
          </cell>
          <cell r="P34">
            <v>7.5</v>
          </cell>
          <cell r="Q34">
            <v>12.636444444444443</v>
          </cell>
          <cell r="R34">
            <v>16</v>
          </cell>
          <cell r="S34">
            <v>14.577777777777778</v>
          </cell>
          <cell r="T34">
            <v>16.711111111111112</v>
          </cell>
          <cell r="U34">
            <v>15.573333333333332</v>
          </cell>
          <cell r="V34">
            <v>15.099733333333333</v>
          </cell>
        </row>
        <row r="35">
          <cell r="B35" t="str">
            <v>Absidia coerulea  CCM 8230</v>
          </cell>
          <cell r="C35" t="str">
            <v>MEA</v>
          </cell>
          <cell r="D35">
            <v>25</v>
          </cell>
          <cell r="E35">
            <v>28</v>
          </cell>
          <cell r="F35">
            <v>90</v>
          </cell>
          <cell r="G35"/>
          <cell r="H35" t="str">
            <v>very small pellets, white</v>
          </cell>
          <cell r="I35"/>
          <cell r="J35"/>
          <cell r="K35"/>
          <cell r="L35">
            <v>7.5</v>
          </cell>
          <cell r="M35">
            <v>7.5</v>
          </cell>
          <cell r="N35">
            <v>7.5</v>
          </cell>
          <cell r="O35"/>
          <cell r="P35"/>
          <cell r="Q35">
            <v>17.84888888888889</v>
          </cell>
          <cell r="R35">
            <v>17.84888888888889</v>
          </cell>
          <cell r="S35">
            <v>16.853333333333335</v>
          </cell>
          <cell r="T35"/>
          <cell r="U35"/>
          <cell r="V35">
            <v>17.517037037037039</v>
          </cell>
        </row>
        <row r="36">
          <cell r="B36" t="str">
            <v>Absidia cylindrospora VKM F-2428</v>
          </cell>
          <cell r="C36" t="str">
            <v>MEA</v>
          </cell>
          <cell r="D36">
            <v>25</v>
          </cell>
          <cell r="E36">
            <v>28</v>
          </cell>
          <cell r="F36">
            <v>90</v>
          </cell>
          <cell r="G36" t="str">
            <v>lyo, t41 OK</v>
          </cell>
          <cell r="H36" t="str">
            <v>very small pellets, white</v>
          </cell>
          <cell r="I36">
            <v>2.8</v>
          </cell>
          <cell r="J36">
            <v>4.5999999999999996</v>
          </cell>
          <cell r="K36">
            <v>3.32</v>
          </cell>
          <cell r="L36">
            <v>7.5</v>
          </cell>
          <cell r="M36">
            <v>7.5</v>
          </cell>
          <cell r="N36">
            <v>7.5</v>
          </cell>
          <cell r="O36"/>
          <cell r="P36"/>
          <cell r="Q36">
            <v>8.7466666666666661</v>
          </cell>
          <cell r="R36">
            <v>10.168888888888889</v>
          </cell>
          <cell r="S36">
            <v>10.453333333333335</v>
          </cell>
          <cell r="T36"/>
          <cell r="U36"/>
          <cell r="V36">
            <v>9.7896296296296299</v>
          </cell>
        </row>
        <row r="37">
          <cell r="B37" t="str">
            <v>Cunninghamella blakesleeana CCM F-705</v>
          </cell>
          <cell r="C37" t="str">
            <v>PDA</v>
          </cell>
          <cell r="D37">
            <v>25</v>
          </cell>
          <cell r="E37">
            <v>28</v>
          </cell>
          <cell r="F37">
            <v>90</v>
          </cell>
          <cell r="G37" t="str">
            <v>2min disruption, no growth on MEA only on PDA</v>
          </cell>
          <cell r="H37" t="str">
            <v>small pellets, white</v>
          </cell>
          <cell r="I37"/>
          <cell r="J37"/>
          <cell r="K37"/>
          <cell r="L37">
            <v>15</v>
          </cell>
          <cell r="M37">
            <v>15</v>
          </cell>
          <cell r="N37">
            <v>15</v>
          </cell>
          <cell r="O37"/>
          <cell r="P37"/>
          <cell r="Q37">
            <v>19.37777777777778</v>
          </cell>
          <cell r="R37">
            <v>24.355555555555554</v>
          </cell>
          <cell r="S37">
            <v>24.213333333333331</v>
          </cell>
          <cell r="T37"/>
          <cell r="U37"/>
          <cell r="V37">
            <v>22.648888888888887</v>
          </cell>
        </row>
        <row r="38">
          <cell r="B38" t="str">
            <v>Rhizopus stolonifer CCM F-445</v>
          </cell>
          <cell r="C38" t="str">
            <v>MEA</v>
          </cell>
          <cell r="D38">
            <v>25</v>
          </cell>
          <cell r="E38">
            <v>28</v>
          </cell>
          <cell r="F38">
            <v>90</v>
          </cell>
          <cell r="G38"/>
          <cell r="H38" t="str">
            <v>dispersed, white</v>
          </cell>
          <cell r="I38"/>
          <cell r="J38"/>
          <cell r="K38"/>
          <cell r="L38">
            <v>7.5</v>
          </cell>
          <cell r="M38">
            <v>7.5</v>
          </cell>
          <cell r="N38">
            <v>7.5</v>
          </cell>
          <cell r="O38"/>
          <cell r="P38"/>
          <cell r="Q38">
            <v>10.168888888888889</v>
          </cell>
          <cell r="R38">
            <v>10.595555555555556</v>
          </cell>
          <cell r="S38">
            <v>10.168888888888889</v>
          </cell>
          <cell r="T38"/>
          <cell r="U38"/>
          <cell r="V38">
            <v>10.31111111111111</v>
          </cell>
        </row>
        <row r="39">
          <cell r="B39" t="str">
            <v>Mucor circinelloides FRR 5020</v>
          </cell>
          <cell r="C39" t="str">
            <v>MEA</v>
          </cell>
          <cell r="D39">
            <v>25</v>
          </cell>
          <cell r="E39">
            <v>28</v>
          </cell>
          <cell r="F39">
            <v>90</v>
          </cell>
          <cell r="G39" t="str">
            <v>sonication + 1min disruption</v>
          </cell>
          <cell r="H39" t="str">
            <v>dispersed, yellowish</v>
          </cell>
          <cell r="I39"/>
          <cell r="J39"/>
          <cell r="K39"/>
          <cell r="L39">
            <v>7.5</v>
          </cell>
          <cell r="M39">
            <v>7.5</v>
          </cell>
          <cell r="N39">
            <v>7.5</v>
          </cell>
          <cell r="O39">
            <v>7.5</v>
          </cell>
          <cell r="P39">
            <v>7.5</v>
          </cell>
          <cell r="Q39">
            <v>11.686399999999999</v>
          </cell>
          <cell r="R39">
            <v>14.577777777777778</v>
          </cell>
          <cell r="S39">
            <v>9.8844444444444459</v>
          </cell>
          <cell r="T39">
            <v>13.724444444444446</v>
          </cell>
          <cell r="U39">
            <v>15.28888888888889</v>
          </cell>
          <cell r="V39">
            <v>13.03239111111111</v>
          </cell>
        </row>
        <row r="40">
          <cell r="B40" t="str">
            <v>Absidia glauca CCM F-444</v>
          </cell>
          <cell r="C40" t="str">
            <v>MEA</v>
          </cell>
          <cell r="D40">
            <v>25</v>
          </cell>
          <cell r="E40">
            <v>28</v>
          </cell>
          <cell r="F40">
            <v>90</v>
          </cell>
          <cell r="G40"/>
          <cell r="H40" t="str">
            <v>very small pellets, white</v>
          </cell>
          <cell r="I40"/>
          <cell r="J40"/>
          <cell r="K40"/>
          <cell r="L40">
            <v>7.5</v>
          </cell>
          <cell r="M40">
            <v>7.5</v>
          </cell>
          <cell r="N40">
            <v>7.5</v>
          </cell>
          <cell r="O40"/>
          <cell r="P40"/>
          <cell r="Q40">
            <v>14.151111111111112</v>
          </cell>
          <cell r="R40">
            <v>12.16</v>
          </cell>
          <cell r="S40">
            <v>15.004444444444443</v>
          </cell>
          <cell r="T40"/>
          <cell r="U40"/>
          <cell r="V40">
            <v>13.771851851851851</v>
          </cell>
        </row>
        <row r="41">
          <cell r="B41" t="str">
            <v>Mucor circinelloides FRR 5021</v>
          </cell>
          <cell r="C41" t="str">
            <v>MEA</v>
          </cell>
          <cell r="D41">
            <v>25</v>
          </cell>
          <cell r="E41">
            <v>28</v>
          </cell>
          <cell r="F41">
            <v>90</v>
          </cell>
          <cell r="G41" t="str">
            <v>sonication + 1min disruption</v>
          </cell>
          <cell r="H41" t="str">
            <v>dispersed, yellowish</v>
          </cell>
          <cell r="I41"/>
          <cell r="J41"/>
          <cell r="K41"/>
          <cell r="L41">
            <v>7.5</v>
          </cell>
          <cell r="M41">
            <v>7.5</v>
          </cell>
          <cell r="N41">
            <v>7.5</v>
          </cell>
          <cell r="O41">
            <v>7.5</v>
          </cell>
          <cell r="P41">
            <v>7.5</v>
          </cell>
          <cell r="Q41">
            <v>13.742933333333331</v>
          </cell>
          <cell r="R41">
            <v>13.44</v>
          </cell>
          <cell r="S41">
            <v>12.728888888888889</v>
          </cell>
          <cell r="T41">
            <v>9.742222222222221</v>
          </cell>
          <cell r="U41">
            <v>11.591111111111111</v>
          </cell>
          <cell r="V41">
            <v>12.24903111111111</v>
          </cell>
        </row>
        <row r="42">
          <cell r="B42" t="str">
            <v>Mucor circinelloides FRR 4846</v>
          </cell>
          <cell r="C42" t="str">
            <v>MEA</v>
          </cell>
          <cell r="D42">
            <v>25</v>
          </cell>
          <cell r="E42">
            <v>28</v>
          </cell>
          <cell r="F42">
            <v>90</v>
          </cell>
          <cell r="G42" t="str">
            <v>sonication + 1min disruption</v>
          </cell>
          <cell r="H42" t="str">
            <v>dispersed, yellowish</v>
          </cell>
          <cell r="I42"/>
          <cell r="J42"/>
          <cell r="K42"/>
          <cell r="L42">
            <v>7.5</v>
          </cell>
          <cell r="M42">
            <v>7.5</v>
          </cell>
          <cell r="N42">
            <v>7.5</v>
          </cell>
          <cell r="O42">
            <v>7.5</v>
          </cell>
          <cell r="P42">
            <v>7.5</v>
          </cell>
          <cell r="Q42">
            <v>13.080177777777777</v>
          </cell>
          <cell r="R42">
            <v>13.297777777777778</v>
          </cell>
          <cell r="S42">
            <v>15.004444444444443</v>
          </cell>
          <cell r="T42">
            <v>13.724444444444446</v>
          </cell>
          <cell r="U42">
            <v>13.44</v>
          </cell>
          <cell r="V42">
            <v>13.709368888888889</v>
          </cell>
        </row>
        <row r="43">
          <cell r="B43" t="str">
            <v>Umbelopsis vinacea CCM F-539</v>
          </cell>
          <cell r="C43" t="str">
            <v>PDA</v>
          </cell>
          <cell r="D43">
            <v>25</v>
          </cell>
          <cell r="E43">
            <v>28</v>
          </cell>
          <cell r="F43">
            <v>90</v>
          </cell>
          <cell r="G43" t="str">
            <v>2min disruption</v>
          </cell>
          <cell r="H43" t="str">
            <v>dispersed+ pellets, white</v>
          </cell>
          <cell r="I43"/>
          <cell r="J43"/>
          <cell r="K43"/>
          <cell r="L43">
            <v>15</v>
          </cell>
          <cell r="M43">
            <v>15</v>
          </cell>
          <cell r="N43">
            <v>15</v>
          </cell>
          <cell r="O43"/>
          <cell r="P43"/>
          <cell r="Q43">
            <v>21.866666666666667</v>
          </cell>
          <cell r="R43">
            <v>22.08</v>
          </cell>
          <cell r="S43">
            <v>23.928888888888888</v>
          </cell>
          <cell r="T43"/>
          <cell r="U43"/>
          <cell r="V43">
            <v>22.625185185185185</v>
          </cell>
        </row>
        <row r="44">
          <cell r="B44" t="str">
            <v>Mucor circinelloides CCM 8328</v>
          </cell>
          <cell r="C44" t="str">
            <v>MEA</v>
          </cell>
          <cell r="D44">
            <v>25</v>
          </cell>
          <cell r="E44">
            <v>28</v>
          </cell>
          <cell r="F44">
            <v>90</v>
          </cell>
          <cell r="G44"/>
          <cell r="H44" t="str">
            <v>dispersed, white</v>
          </cell>
          <cell r="I44"/>
          <cell r="J44"/>
          <cell r="K44"/>
          <cell r="L44">
            <v>7.5</v>
          </cell>
          <cell r="M44">
            <v>7.5</v>
          </cell>
          <cell r="N44">
            <v>7.5</v>
          </cell>
          <cell r="O44"/>
          <cell r="P44"/>
          <cell r="Q44">
            <v>13.155555555555557</v>
          </cell>
          <cell r="R44">
            <v>12.16</v>
          </cell>
          <cell r="S44">
            <v>12.16</v>
          </cell>
          <cell r="T44"/>
          <cell r="U44"/>
          <cell r="V44">
            <v>12.491851851851854</v>
          </cell>
        </row>
        <row r="45">
          <cell r="B45" t="str">
            <v>Mucor flavus VKM F-1110</v>
          </cell>
          <cell r="C45" t="str">
            <v>MEA</v>
          </cell>
          <cell r="D45">
            <v>25</v>
          </cell>
          <cell r="E45">
            <v>28</v>
          </cell>
          <cell r="F45">
            <v>90</v>
          </cell>
          <cell r="G45" t="str">
            <v>lyo, t41 OK</v>
          </cell>
          <cell r="H45" t="str">
            <v>dispersed</v>
          </cell>
          <cell r="I45">
            <v>6.98</v>
          </cell>
          <cell r="J45"/>
          <cell r="K45"/>
          <cell r="L45">
            <v>7.5</v>
          </cell>
          <cell r="M45">
            <v>7.5</v>
          </cell>
          <cell r="N45">
            <v>7.5</v>
          </cell>
          <cell r="O45"/>
          <cell r="P45"/>
          <cell r="Q45">
            <v>10.737777777777778</v>
          </cell>
          <cell r="R45">
            <v>12.444444444444445</v>
          </cell>
          <cell r="S45">
            <v>10.879999999999999</v>
          </cell>
          <cell r="T45"/>
          <cell r="U45"/>
          <cell r="V45">
            <v>11.354074074074072</v>
          </cell>
        </row>
        <row r="46">
          <cell r="B46" t="str">
            <v>Mucor circinelloides UBOCC-A-102010</v>
          </cell>
          <cell r="C46" t="str">
            <v>MEA</v>
          </cell>
          <cell r="D46">
            <v>25</v>
          </cell>
          <cell r="E46">
            <v>28</v>
          </cell>
          <cell r="F46">
            <v>90</v>
          </cell>
          <cell r="G46" t="str">
            <v>sonication + 1min disruption</v>
          </cell>
          <cell r="H46" t="str">
            <v>dispersed, white</v>
          </cell>
          <cell r="I46"/>
          <cell r="J46"/>
          <cell r="K46"/>
          <cell r="L46">
            <v>7.5</v>
          </cell>
          <cell r="M46">
            <v>7.5</v>
          </cell>
          <cell r="N46">
            <v>7.5</v>
          </cell>
          <cell r="O46">
            <v>7.5</v>
          </cell>
          <cell r="P46">
            <v>7.5</v>
          </cell>
          <cell r="Q46">
            <v>12.444444444444445</v>
          </cell>
          <cell r="R46">
            <v>12.302222222222222</v>
          </cell>
          <cell r="S46">
            <v>11.875555555555556</v>
          </cell>
          <cell r="T46">
            <v>11.448888888888888</v>
          </cell>
          <cell r="U46">
            <v>11.164444444444445</v>
          </cell>
          <cell r="V46">
            <v>11.84711111111111</v>
          </cell>
        </row>
        <row r="47">
          <cell r="B47" t="str">
            <v>Mucor hiemalis UBOCC-A-112185</v>
          </cell>
          <cell r="C47" t="str">
            <v>MEA</v>
          </cell>
          <cell r="D47">
            <v>25</v>
          </cell>
          <cell r="E47">
            <v>28</v>
          </cell>
          <cell r="F47">
            <v>90</v>
          </cell>
          <cell r="G47"/>
          <cell r="H47" t="str">
            <v>yellow, dispersed</v>
          </cell>
          <cell r="I47"/>
          <cell r="J47"/>
          <cell r="K47"/>
          <cell r="L47">
            <v>7.5</v>
          </cell>
          <cell r="M47">
            <v>7.5</v>
          </cell>
          <cell r="N47">
            <v>7.5</v>
          </cell>
          <cell r="O47"/>
          <cell r="P47"/>
          <cell r="Q47">
            <v>10.737777777777778</v>
          </cell>
          <cell r="R47">
            <v>11.022222222222222</v>
          </cell>
          <cell r="S47">
            <v>11.448888888888888</v>
          </cell>
          <cell r="T47"/>
          <cell r="U47"/>
          <cell r="V47">
            <v>11.069629629629629</v>
          </cell>
        </row>
        <row r="48">
          <cell r="B48" t="str">
            <v>Rhizopus stolonifer VKM F-399</v>
          </cell>
          <cell r="C48" t="str">
            <v>MEA</v>
          </cell>
          <cell r="D48">
            <v>25</v>
          </cell>
          <cell r="E48">
            <v>28</v>
          </cell>
          <cell r="F48">
            <v>90</v>
          </cell>
          <cell r="G48" t="str">
            <v>lyo, t41 OK, 2min disruption</v>
          </cell>
          <cell r="H48" t="str">
            <v>huge pellets (one per well)</v>
          </cell>
          <cell r="I48">
            <v>5.35</v>
          </cell>
          <cell r="J48">
            <v>4.5</v>
          </cell>
          <cell r="K48">
            <v>4.4000000000000004</v>
          </cell>
          <cell r="L48">
            <v>7.5</v>
          </cell>
          <cell r="M48">
            <v>7.5</v>
          </cell>
          <cell r="N48">
            <v>7.5</v>
          </cell>
          <cell r="O48"/>
          <cell r="P48"/>
          <cell r="Q48">
            <v>8.6044444444444448</v>
          </cell>
          <cell r="R48">
            <v>8.7466666666666661</v>
          </cell>
          <cell r="S48">
            <v>9.0311111111111106</v>
          </cell>
          <cell r="T48"/>
          <cell r="U48"/>
          <cell r="V48">
            <v>8.7940740740740733</v>
          </cell>
        </row>
        <row r="49">
          <cell r="B49" t="str">
            <v>Mucor hiemalis UBOCC-A-101359</v>
          </cell>
          <cell r="C49" t="str">
            <v>MEA</v>
          </cell>
          <cell r="D49">
            <v>25</v>
          </cell>
          <cell r="E49">
            <v>28</v>
          </cell>
          <cell r="F49">
            <v>90</v>
          </cell>
          <cell r="G49"/>
          <cell r="H49" t="str">
            <v>yellow, very small pellets</v>
          </cell>
          <cell r="I49"/>
          <cell r="J49"/>
          <cell r="K49"/>
          <cell r="L49">
            <v>7.5</v>
          </cell>
          <cell r="M49">
            <v>7.5</v>
          </cell>
          <cell r="N49">
            <v>7.5</v>
          </cell>
          <cell r="O49"/>
          <cell r="P49"/>
          <cell r="Q49">
            <v>11.164444444444445</v>
          </cell>
          <cell r="R49">
            <v>10.737777777777778</v>
          </cell>
          <cell r="S49">
            <v>10.31111111111111</v>
          </cell>
          <cell r="T49"/>
          <cell r="U49"/>
          <cell r="V49">
            <v>10.737777777777778</v>
          </cell>
        </row>
        <row r="50">
          <cell r="B50" t="str">
            <v>Umbelopsis isabellina UBOCC-A-101350</v>
          </cell>
          <cell r="C50" t="str">
            <v>PDA</v>
          </cell>
          <cell r="D50">
            <v>25</v>
          </cell>
          <cell r="E50">
            <v>28</v>
          </cell>
          <cell r="F50">
            <v>90</v>
          </cell>
          <cell r="G50"/>
          <cell r="H50" t="str">
            <v>medium pellets, white</v>
          </cell>
          <cell r="I50"/>
          <cell r="J50"/>
          <cell r="K50"/>
          <cell r="L50">
            <v>20</v>
          </cell>
          <cell r="M50">
            <v>7.5</v>
          </cell>
          <cell r="N50">
            <v>7.5</v>
          </cell>
          <cell r="O50"/>
          <cell r="P50"/>
          <cell r="Q50">
            <v>15.696533333333335</v>
          </cell>
          <cell r="R50">
            <v>13.013333333333332</v>
          </cell>
          <cell r="S50">
            <v>14.151111111111112</v>
          </cell>
          <cell r="T50"/>
          <cell r="U50"/>
          <cell r="V50">
            <v>14.286992592592592</v>
          </cell>
        </row>
        <row r="51">
          <cell r="B51" t="str">
            <v>Cunninghamella blakesleeana VKM F-993</v>
          </cell>
          <cell r="C51" t="str">
            <v>PDA</v>
          </cell>
          <cell r="D51">
            <v>25</v>
          </cell>
          <cell r="E51">
            <v>28</v>
          </cell>
          <cell r="F51">
            <v>90</v>
          </cell>
          <cell r="G51" t="str">
            <v>petri, t41 OK</v>
          </cell>
          <cell r="H51" t="str">
            <v>approx 0.5mm pellets</v>
          </cell>
          <cell r="I51">
            <v>3.13</v>
          </cell>
          <cell r="J51">
            <v>4.25</v>
          </cell>
          <cell r="K51">
            <v>6.26</v>
          </cell>
          <cell r="L51">
            <v>7.5</v>
          </cell>
          <cell r="M51">
            <v>7.5</v>
          </cell>
          <cell r="N51">
            <v>7.5</v>
          </cell>
          <cell r="O51"/>
          <cell r="P51"/>
          <cell r="Q51">
            <v>20.693333333333332</v>
          </cell>
          <cell r="R51">
            <v>18.986666666666668</v>
          </cell>
          <cell r="S51">
            <v>20.408888888888889</v>
          </cell>
          <cell r="T51"/>
          <cell r="U51"/>
          <cell r="V51">
            <v>20.029629629629628</v>
          </cell>
        </row>
        <row r="52">
          <cell r="B52" t="str">
            <v>Umbelopsis vinacea CCM F-513</v>
          </cell>
          <cell r="C52" t="str">
            <v>MEA</v>
          </cell>
          <cell r="D52">
            <v>20</v>
          </cell>
          <cell r="E52">
            <v>20</v>
          </cell>
          <cell r="F52">
            <v>90</v>
          </cell>
          <cell r="G52" t="str">
            <v>slow growth, better at MEA at 20C</v>
          </cell>
          <cell r="H52" t="str">
            <v>very small pellets, white</v>
          </cell>
          <cell r="I52"/>
          <cell r="J52"/>
          <cell r="K52"/>
          <cell r="L52">
            <v>15</v>
          </cell>
          <cell r="M52">
            <v>15</v>
          </cell>
          <cell r="N52">
            <v>15</v>
          </cell>
          <cell r="O52"/>
          <cell r="P52"/>
          <cell r="Q52">
            <v>12.337777777777777</v>
          </cell>
          <cell r="R52">
            <v>9.92</v>
          </cell>
          <cell r="S52">
            <v>10.773333333333333</v>
          </cell>
          <cell r="T52"/>
          <cell r="U52"/>
          <cell r="V52">
            <v>11.010370370370369</v>
          </cell>
        </row>
        <row r="53">
          <cell r="B53" t="str">
            <v>Amylomyces rouxii CCM F-220</v>
          </cell>
          <cell r="C53" t="str">
            <v>MEA</v>
          </cell>
          <cell r="D53">
            <v>25</v>
          </cell>
          <cell r="E53">
            <v>28</v>
          </cell>
          <cell r="F53">
            <v>90</v>
          </cell>
          <cell r="G53"/>
          <cell r="H53" t="str">
            <v>dispersed, white</v>
          </cell>
          <cell r="I53"/>
          <cell r="J53"/>
          <cell r="K53"/>
          <cell r="L53">
            <v>7.5</v>
          </cell>
          <cell r="M53">
            <v>7.5</v>
          </cell>
          <cell r="N53">
            <v>7.5</v>
          </cell>
          <cell r="O53"/>
          <cell r="P53"/>
          <cell r="Q53">
            <v>9.0311111111111106</v>
          </cell>
          <cell r="R53">
            <v>9.1733333333333338</v>
          </cell>
          <cell r="S53">
            <v>10.595555555555556</v>
          </cell>
          <cell r="T53"/>
          <cell r="U53"/>
          <cell r="V53">
            <v>9.6</v>
          </cell>
        </row>
        <row r="54">
          <cell r="B54" t="str">
            <v>Mucor circinelloides UBOCC-A-105017</v>
          </cell>
          <cell r="C54" t="str">
            <v>MEA</v>
          </cell>
          <cell r="D54">
            <v>25</v>
          </cell>
          <cell r="E54">
            <v>28</v>
          </cell>
          <cell r="F54">
            <v>90</v>
          </cell>
          <cell r="G54" t="str">
            <v>sonication + 1min disruption</v>
          </cell>
          <cell r="H54" t="str">
            <v>dispersed, white</v>
          </cell>
          <cell r="I54"/>
          <cell r="J54"/>
          <cell r="K54"/>
          <cell r="L54">
            <v>7.5</v>
          </cell>
          <cell r="M54">
            <v>7.5</v>
          </cell>
          <cell r="N54">
            <v>7.5</v>
          </cell>
          <cell r="O54">
            <v>7.5</v>
          </cell>
          <cell r="P54">
            <v>7.5</v>
          </cell>
          <cell r="Q54">
            <v>10.026666666666667</v>
          </cell>
          <cell r="R54">
            <v>9.742222222222221</v>
          </cell>
          <cell r="S54">
            <v>10.026666666666667</v>
          </cell>
          <cell r="T54">
            <v>9.742222222222221</v>
          </cell>
          <cell r="U54">
            <v>10.31111111111111</v>
          </cell>
          <cell r="V54">
            <v>9.969777777777777</v>
          </cell>
        </row>
        <row r="55">
          <cell r="B55" t="str">
            <v>Rhizopus stolonifer VKM F-400</v>
          </cell>
          <cell r="C55" t="str">
            <v>MEA</v>
          </cell>
          <cell r="D55">
            <v>25</v>
          </cell>
          <cell r="E55">
            <v>28</v>
          </cell>
          <cell r="F55">
            <v>90</v>
          </cell>
          <cell r="G55" t="str">
            <v>lyo, t41 OK, 2min disruption</v>
          </cell>
          <cell r="H55" t="str">
            <v>huge pellets (one per well), greyish (spores)</v>
          </cell>
          <cell r="I55">
            <v>7.1</v>
          </cell>
          <cell r="J55">
            <v>6.8</v>
          </cell>
          <cell r="K55">
            <v>5.8</v>
          </cell>
          <cell r="L55">
            <v>7.5</v>
          </cell>
          <cell r="M55">
            <v>7.5</v>
          </cell>
          <cell r="N55">
            <v>7.5</v>
          </cell>
          <cell r="O55"/>
          <cell r="P55"/>
          <cell r="Q55">
            <v>7.4666666666666668</v>
          </cell>
          <cell r="R55">
            <v>7.8933333333333335</v>
          </cell>
          <cell r="S55">
            <v>6.7555555555555555</v>
          </cell>
          <cell r="T55"/>
          <cell r="U55"/>
          <cell r="V55">
            <v>7.3718518518518517</v>
          </cell>
        </row>
        <row r="56">
          <cell r="B56" t="str">
            <v>Mucor flavus VKM F-1097</v>
          </cell>
          <cell r="C56" t="str">
            <v>MEA</v>
          </cell>
          <cell r="D56">
            <v>20</v>
          </cell>
          <cell r="E56">
            <v>20</v>
          </cell>
          <cell r="F56">
            <v>90</v>
          </cell>
          <cell r="G56" t="str">
            <v>lyo, t41 OK</v>
          </cell>
          <cell r="H56" t="str">
            <v>cotton like structure</v>
          </cell>
          <cell r="I56">
            <v>5.4</v>
          </cell>
          <cell r="J56">
            <v>5.78</v>
          </cell>
          <cell r="K56">
            <v>4.3</v>
          </cell>
          <cell r="L56">
            <v>15</v>
          </cell>
          <cell r="M56">
            <v>15</v>
          </cell>
          <cell r="N56">
            <v>15</v>
          </cell>
          <cell r="O56"/>
          <cell r="P56"/>
          <cell r="Q56">
            <v>11.128888888888889</v>
          </cell>
          <cell r="R56">
            <v>11.057777777777778</v>
          </cell>
          <cell r="S56">
            <v>11.2</v>
          </cell>
          <cell r="T56"/>
          <cell r="U56"/>
          <cell r="V56">
            <v>11.128888888888889</v>
          </cell>
        </row>
        <row r="57">
          <cell r="B57" t="str">
            <v>Mucor racemosus UBOCC-A-102007</v>
          </cell>
          <cell r="C57" t="str">
            <v>MEA</v>
          </cell>
          <cell r="D57">
            <v>25</v>
          </cell>
          <cell r="E57">
            <v>28</v>
          </cell>
          <cell r="F57">
            <v>90</v>
          </cell>
          <cell r="G57"/>
          <cell r="H57" t="str">
            <v>dispersed, white</v>
          </cell>
          <cell r="I57"/>
          <cell r="J57"/>
          <cell r="K57"/>
          <cell r="L57">
            <v>7.5</v>
          </cell>
          <cell r="M57">
            <v>7.5</v>
          </cell>
          <cell r="N57">
            <v>7.5</v>
          </cell>
          <cell r="O57"/>
          <cell r="P57"/>
          <cell r="Q57">
            <v>11.448888888888888</v>
          </cell>
          <cell r="R57">
            <v>12.444444444444445</v>
          </cell>
          <cell r="S57">
            <v>10.879999999999999</v>
          </cell>
          <cell r="T57"/>
          <cell r="U57"/>
          <cell r="V57">
            <v>11.591111111111109</v>
          </cell>
        </row>
        <row r="58">
          <cell r="B58" t="str">
            <v>Umbelopsis isabellina VKM F-525</v>
          </cell>
          <cell r="C58" t="str">
            <v>PDA</v>
          </cell>
          <cell r="D58">
            <v>25</v>
          </cell>
          <cell r="E58">
            <v>28</v>
          </cell>
          <cell r="F58">
            <v>90</v>
          </cell>
          <cell r="G58" t="str">
            <v>lyo, t41 OK</v>
          </cell>
          <cell r="H58" t="str">
            <v>very small pellets, white</v>
          </cell>
          <cell r="I58">
            <v>6.52</v>
          </cell>
          <cell r="J58">
            <v>5.0199999999999996</v>
          </cell>
          <cell r="K58">
            <v>4.71</v>
          </cell>
          <cell r="L58">
            <v>7.5</v>
          </cell>
          <cell r="M58">
            <v>7.5</v>
          </cell>
          <cell r="N58">
            <v>7.5</v>
          </cell>
          <cell r="O58"/>
          <cell r="P58"/>
          <cell r="Q58">
            <v>19.271111111111111</v>
          </cell>
          <cell r="R58">
            <v>18.133333333333333</v>
          </cell>
          <cell r="S58">
            <v>21.262222222222224</v>
          </cell>
          <cell r="T58"/>
          <cell r="U58"/>
          <cell r="V58">
            <v>19.555555555555557</v>
          </cell>
        </row>
        <row r="59">
          <cell r="B59" t="str">
            <v>Umbelopsis isabellina UBOCC-A-101351</v>
          </cell>
          <cell r="C59" t="str">
            <v>PDA</v>
          </cell>
          <cell r="D59">
            <v>25</v>
          </cell>
          <cell r="E59">
            <v>28</v>
          </cell>
          <cell r="F59">
            <v>90</v>
          </cell>
          <cell r="G59"/>
          <cell r="H59" t="str">
            <v>medium pellets, white</v>
          </cell>
          <cell r="I59"/>
          <cell r="J59"/>
          <cell r="K59"/>
          <cell r="L59">
            <v>20</v>
          </cell>
          <cell r="M59">
            <v>7.5</v>
          </cell>
          <cell r="N59">
            <v>7.5</v>
          </cell>
          <cell r="O59"/>
          <cell r="P59"/>
          <cell r="Q59">
            <v>11.7568</v>
          </cell>
          <cell r="R59">
            <v>12.302222222222222</v>
          </cell>
          <cell r="S59">
            <v>12.444444444444445</v>
          </cell>
          <cell r="T59"/>
          <cell r="U59"/>
          <cell r="V59">
            <v>12.167822222222222</v>
          </cell>
        </row>
        <row r="60">
          <cell r="B60" t="str">
            <v>Umbelopsis ramanniana VKM F-502</v>
          </cell>
          <cell r="C60" t="str">
            <v>PDA</v>
          </cell>
          <cell r="D60">
            <v>25</v>
          </cell>
          <cell r="E60">
            <v>28</v>
          </cell>
          <cell r="F60">
            <v>90</v>
          </cell>
          <cell r="G60" t="str">
            <v>lyo, t41 OK</v>
          </cell>
          <cell r="H60" t="str">
            <v>dispersed, white supe</v>
          </cell>
          <cell r="I60">
            <v>9.6</v>
          </cell>
          <cell r="J60">
            <v>6.5</v>
          </cell>
          <cell r="K60">
            <v>9.57</v>
          </cell>
          <cell r="L60">
            <v>7.5</v>
          </cell>
          <cell r="M60">
            <v>7.5</v>
          </cell>
          <cell r="N60">
            <v>7.5</v>
          </cell>
          <cell r="O60"/>
          <cell r="P60"/>
          <cell r="Q60">
            <v>14.435555555555556</v>
          </cell>
          <cell r="R60">
            <v>14.72</v>
          </cell>
          <cell r="S60">
            <v>16.711111111111112</v>
          </cell>
          <cell r="T60"/>
          <cell r="U60"/>
          <cell r="V60">
            <v>15.288888888888891</v>
          </cell>
        </row>
        <row r="61">
          <cell r="B61" t="str">
            <v>Mucor racemosus UBOCC-A-111130</v>
          </cell>
          <cell r="C61" t="str">
            <v>MEA</v>
          </cell>
          <cell r="D61">
            <v>25</v>
          </cell>
          <cell r="E61">
            <v>28</v>
          </cell>
          <cell r="F61">
            <v>90</v>
          </cell>
          <cell r="G61"/>
          <cell r="H61" t="str">
            <v>dispersed, white</v>
          </cell>
          <cell r="I61"/>
          <cell r="J61"/>
          <cell r="K61"/>
          <cell r="L61">
            <v>7.5</v>
          </cell>
          <cell r="M61">
            <v>7.5</v>
          </cell>
          <cell r="N61">
            <v>7.5</v>
          </cell>
          <cell r="O61"/>
          <cell r="P61"/>
          <cell r="Q61">
            <v>10.865777777777778</v>
          </cell>
          <cell r="R61">
            <v>11.306666666666667</v>
          </cell>
          <cell r="S61">
            <v>9.742222222222221</v>
          </cell>
          <cell r="T61"/>
          <cell r="U61"/>
          <cell r="V61">
            <v>10.638222222222222</v>
          </cell>
        </row>
        <row r="62">
          <cell r="B62" t="str">
            <v>Mucor hiemalis UBOCC-A-101360</v>
          </cell>
          <cell r="C62" t="str">
            <v>MEA</v>
          </cell>
          <cell r="D62">
            <v>25</v>
          </cell>
          <cell r="E62">
            <v>28</v>
          </cell>
          <cell r="F62">
            <v>90</v>
          </cell>
          <cell r="G62"/>
          <cell r="H62" t="str">
            <v>yellow, very small pellets</v>
          </cell>
          <cell r="I62"/>
          <cell r="J62"/>
          <cell r="K62"/>
          <cell r="L62">
            <v>7.5</v>
          </cell>
          <cell r="M62">
            <v>7.5</v>
          </cell>
          <cell r="N62">
            <v>7.5</v>
          </cell>
          <cell r="O62"/>
          <cell r="P62"/>
          <cell r="Q62">
            <v>9.1733333333333338</v>
          </cell>
          <cell r="R62">
            <v>9.1733333333333338</v>
          </cell>
          <cell r="S62">
            <v>9.4577777777777783</v>
          </cell>
          <cell r="T62"/>
          <cell r="U62"/>
          <cell r="V62">
            <v>9.268148148148148</v>
          </cell>
        </row>
        <row r="63">
          <cell r="B63" t="str">
            <v>Mucor fragilis UBOCC-A-113030</v>
          </cell>
          <cell r="C63" t="str">
            <v>MEA</v>
          </cell>
          <cell r="D63">
            <v>25</v>
          </cell>
          <cell r="E63">
            <v>28</v>
          </cell>
          <cell r="F63">
            <v>90</v>
          </cell>
          <cell r="G63" t="str">
            <v>sonication + 1min disruption</v>
          </cell>
          <cell r="H63" t="str">
            <v>dispersed, white</v>
          </cell>
          <cell r="I63"/>
          <cell r="J63"/>
          <cell r="K63"/>
          <cell r="L63">
            <v>7.5</v>
          </cell>
          <cell r="M63">
            <v>7.5</v>
          </cell>
          <cell r="N63">
            <v>7.5</v>
          </cell>
          <cell r="O63"/>
          <cell r="P63"/>
          <cell r="Q63">
            <v>11.875555555555556</v>
          </cell>
          <cell r="R63">
            <v>11.448888888888888</v>
          </cell>
          <cell r="S63">
            <v>11.875555555555556</v>
          </cell>
          <cell r="T63"/>
          <cell r="U63"/>
          <cell r="V63">
            <v>11.733333333333334</v>
          </cell>
        </row>
        <row r="64">
          <cell r="B64" t="str">
            <v>Mucor lanceolatus UBOCC-A-101355</v>
          </cell>
          <cell r="C64" t="str">
            <v>MEA</v>
          </cell>
          <cell r="D64">
            <v>25</v>
          </cell>
          <cell r="E64">
            <v>28</v>
          </cell>
          <cell r="F64">
            <v>90</v>
          </cell>
          <cell r="G64" t="str">
            <v>3min disruption, 1min was not enough!</v>
          </cell>
          <cell r="H64" t="str">
            <v>dispersed+ pellets, white</v>
          </cell>
          <cell r="I64"/>
          <cell r="J64"/>
          <cell r="K64"/>
          <cell r="L64">
            <v>7.5</v>
          </cell>
          <cell r="M64">
            <v>7.5</v>
          </cell>
          <cell r="N64">
            <v>7.5</v>
          </cell>
          <cell r="O64"/>
          <cell r="P64"/>
          <cell r="Q64">
            <v>11.164444444444445</v>
          </cell>
          <cell r="R64">
            <v>9.3155555555555551</v>
          </cell>
          <cell r="S64">
            <v>11.164444444444445</v>
          </cell>
          <cell r="T64"/>
          <cell r="U64"/>
          <cell r="V64">
            <v>10.548148148148149</v>
          </cell>
        </row>
        <row r="65">
          <cell r="B65" t="str">
            <v>Umbelopsis vinacea CCM 8333</v>
          </cell>
          <cell r="C65" t="str">
            <v>PDA</v>
          </cell>
          <cell r="D65">
            <v>25</v>
          </cell>
          <cell r="E65">
            <v>28</v>
          </cell>
          <cell r="F65">
            <v>90</v>
          </cell>
          <cell r="G65"/>
          <cell r="H65" t="str">
            <v>medium pellets, white</v>
          </cell>
          <cell r="I65"/>
          <cell r="J65"/>
          <cell r="K65"/>
          <cell r="L65">
            <v>7.5</v>
          </cell>
          <cell r="M65">
            <v>7.5</v>
          </cell>
          <cell r="N65">
            <v>7.5</v>
          </cell>
          <cell r="O65"/>
          <cell r="P65"/>
          <cell r="Q65">
            <v>10.595555555555556</v>
          </cell>
          <cell r="R65">
            <v>11.733333333333333</v>
          </cell>
          <cell r="S65">
            <v>9.1733333333333338</v>
          </cell>
          <cell r="T65"/>
          <cell r="U65"/>
          <cell r="V65">
            <v>10.50074074074074</v>
          </cell>
        </row>
        <row r="66">
          <cell r="B66" t="str">
            <v>Mucor lanceolatus UBOCC-A-109193</v>
          </cell>
          <cell r="C66" t="str">
            <v>MEA</v>
          </cell>
          <cell r="D66">
            <v>25</v>
          </cell>
          <cell r="E66">
            <v>28</v>
          </cell>
          <cell r="F66">
            <v>90</v>
          </cell>
          <cell r="G66" t="str">
            <v>2min disruption, 1min was not enough!</v>
          </cell>
          <cell r="H66" t="str">
            <v>dispersed, white, spores</v>
          </cell>
          <cell r="I66"/>
          <cell r="J66"/>
          <cell r="K66"/>
          <cell r="L66">
            <v>7.5</v>
          </cell>
          <cell r="M66">
            <v>7.5</v>
          </cell>
          <cell r="N66">
            <v>7.5</v>
          </cell>
          <cell r="O66"/>
          <cell r="P66"/>
          <cell r="Q66">
            <v>7.04</v>
          </cell>
          <cell r="R66">
            <v>9.742222222222221</v>
          </cell>
          <cell r="S66">
            <v>7.7511111111111113</v>
          </cell>
          <cell r="T66"/>
          <cell r="U66"/>
          <cell r="V66">
            <v>8.1777777777777771</v>
          </cell>
        </row>
        <row r="67">
          <cell r="B67" t="str">
            <v>Mucor mucedo UBOCC-A-101361</v>
          </cell>
          <cell r="C67" t="str">
            <v>MEA</v>
          </cell>
          <cell r="D67">
            <v>25</v>
          </cell>
          <cell r="E67">
            <v>28</v>
          </cell>
          <cell r="F67">
            <v>90</v>
          </cell>
          <cell r="G67"/>
          <cell r="H67" t="str">
            <v>dispersed, yellowish</v>
          </cell>
          <cell r="I67"/>
          <cell r="J67"/>
          <cell r="K67"/>
          <cell r="L67">
            <v>7.5</v>
          </cell>
          <cell r="M67">
            <v>7.5</v>
          </cell>
          <cell r="N67">
            <v>7.5</v>
          </cell>
          <cell r="O67"/>
          <cell r="P67"/>
          <cell r="Q67">
            <v>14.254933333333332</v>
          </cell>
          <cell r="R67">
            <v>9.742222222222221</v>
          </cell>
          <cell r="S67">
            <v>6.3288888888888888</v>
          </cell>
          <cell r="T67"/>
          <cell r="U67"/>
          <cell r="V67">
            <v>10.108681481481481</v>
          </cell>
        </row>
        <row r="68">
          <cell r="B68" t="str">
            <v>Mucor plumbeus UBOCC-A-111125</v>
          </cell>
          <cell r="C68" t="str">
            <v>MEA</v>
          </cell>
          <cell r="D68">
            <v>25</v>
          </cell>
          <cell r="E68">
            <v>28</v>
          </cell>
          <cell r="F68">
            <v>90</v>
          </cell>
          <cell r="G68"/>
          <cell r="H68" t="str">
            <v>dispersed, white</v>
          </cell>
          <cell r="I68"/>
          <cell r="J68"/>
          <cell r="K68"/>
          <cell r="L68">
            <v>7.5</v>
          </cell>
          <cell r="M68">
            <v>7.5</v>
          </cell>
          <cell r="N68">
            <v>7.5</v>
          </cell>
          <cell r="O68"/>
          <cell r="P68"/>
          <cell r="Q68">
            <v>8.4622222222222216</v>
          </cell>
          <cell r="R68">
            <v>11.591111111111111</v>
          </cell>
          <cell r="S68">
            <v>7.4666666666666668</v>
          </cell>
          <cell r="T68"/>
          <cell r="U68"/>
          <cell r="V68">
            <v>9.1733333333333338</v>
          </cell>
        </row>
        <row r="69">
          <cell r="B69" t="str">
            <v>Umbelopsis ramanniana CCM F-622</v>
          </cell>
          <cell r="C69" t="str">
            <v>PDA</v>
          </cell>
          <cell r="D69">
            <v>25</v>
          </cell>
          <cell r="E69">
            <v>28</v>
          </cell>
          <cell r="F69">
            <v>90</v>
          </cell>
          <cell r="G69"/>
          <cell r="H69" t="str">
            <v>medium pellets, white</v>
          </cell>
          <cell r="I69"/>
          <cell r="J69"/>
          <cell r="K69"/>
          <cell r="L69">
            <v>7.5</v>
          </cell>
          <cell r="M69">
            <v>7.5</v>
          </cell>
          <cell r="N69">
            <v>7.5</v>
          </cell>
          <cell r="O69"/>
          <cell r="P69"/>
          <cell r="Q69">
            <v>10.737777777777778</v>
          </cell>
          <cell r="R69">
            <v>9.3155555555555551</v>
          </cell>
          <cell r="S69">
            <v>11.875555555555556</v>
          </cell>
          <cell r="T69"/>
          <cell r="U69"/>
          <cell r="V69">
            <v>10.642962962962963</v>
          </cell>
        </row>
        <row r="70">
          <cell r="B70" t="str">
            <v>Absidia glauca UBOCC-A-101330</v>
          </cell>
          <cell r="C70" t="str">
            <v>MEA</v>
          </cell>
          <cell r="D70">
            <v>25</v>
          </cell>
          <cell r="E70">
            <v>28</v>
          </cell>
          <cell r="F70">
            <v>90</v>
          </cell>
          <cell r="G70" t="str">
            <v>2min disruption, 1min was not enough!</v>
          </cell>
          <cell r="H70" t="str">
            <v>medium pellets, white</v>
          </cell>
          <cell r="I70"/>
          <cell r="J70"/>
          <cell r="K70"/>
          <cell r="L70">
            <v>7.5</v>
          </cell>
          <cell r="M70">
            <v>7.5</v>
          </cell>
          <cell r="N70">
            <v>7.5</v>
          </cell>
          <cell r="O70"/>
          <cell r="P70"/>
          <cell r="Q70">
            <v>8.8888888888888893</v>
          </cell>
          <cell r="R70">
            <v>9.4577777777777783</v>
          </cell>
          <cell r="S70">
            <v>6.3288888888888888</v>
          </cell>
          <cell r="T70"/>
          <cell r="U70"/>
          <cell r="V70">
            <v>8.2251851851851843</v>
          </cell>
        </row>
        <row r="71">
          <cell r="B71" t="str">
            <v>Lichtheimia corymbifera VKM F-513</v>
          </cell>
          <cell r="C71" t="str">
            <v>MEA</v>
          </cell>
          <cell r="D71">
            <v>25</v>
          </cell>
          <cell r="E71">
            <v>28</v>
          </cell>
          <cell r="F71">
            <v>90</v>
          </cell>
          <cell r="G71" t="str">
            <v>lyo, t41 OK</v>
          </cell>
          <cell r="H71" t="str">
            <v>approx 1 mm pellets</v>
          </cell>
          <cell r="I71">
            <v>3.38</v>
          </cell>
          <cell r="J71">
            <v>6.09</v>
          </cell>
          <cell r="K71">
            <v>6.29</v>
          </cell>
          <cell r="L71">
            <v>7.5</v>
          </cell>
          <cell r="M71">
            <v>7.5</v>
          </cell>
          <cell r="N71">
            <v>7.5</v>
          </cell>
          <cell r="O71"/>
          <cell r="P71"/>
          <cell r="Q71">
            <v>14.577777777777778</v>
          </cell>
          <cell r="R71">
            <v>13.866666666666667</v>
          </cell>
          <cell r="S71">
            <v>14.008888888888889</v>
          </cell>
          <cell r="T71"/>
          <cell r="U71"/>
          <cell r="V71">
            <v>14.151111111111112</v>
          </cell>
        </row>
        <row r="72">
          <cell r="B72" t="str">
            <v>Absidia coerulea  VKM F-627</v>
          </cell>
          <cell r="C72" t="str">
            <v>MEA</v>
          </cell>
          <cell r="D72">
            <v>25</v>
          </cell>
          <cell r="E72">
            <v>28</v>
          </cell>
          <cell r="F72">
            <v>90</v>
          </cell>
          <cell r="G72" t="str">
            <v>lyo, t41 OK</v>
          </cell>
          <cell r="H72" t="str">
            <v>very small pellets, white</v>
          </cell>
          <cell r="I72">
            <v>3.06</v>
          </cell>
          <cell r="J72">
            <v>2.4</v>
          </cell>
          <cell r="K72">
            <v>1.8</v>
          </cell>
          <cell r="L72">
            <v>7.5</v>
          </cell>
          <cell r="M72">
            <v>7.5</v>
          </cell>
          <cell r="N72">
            <v>7.5</v>
          </cell>
          <cell r="O72"/>
          <cell r="P72"/>
          <cell r="Q72">
            <v>4.9066666666666663</v>
          </cell>
          <cell r="R72">
            <v>5.6177777777777775</v>
          </cell>
          <cell r="S72">
            <v>7.1822222222222223</v>
          </cell>
          <cell r="T72"/>
          <cell r="U72"/>
          <cell r="V72">
            <v>5.902222222222222</v>
          </cell>
        </row>
        <row r="73">
          <cell r="B73" t="str">
            <v>Mucor plumbeus UBOCC-A-109210</v>
          </cell>
          <cell r="C73" t="str">
            <v>MEA</v>
          </cell>
          <cell r="D73">
            <v>25</v>
          </cell>
          <cell r="E73">
            <v>28</v>
          </cell>
          <cell r="F73">
            <v>90</v>
          </cell>
          <cell r="G73"/>
          <cell r="H73" t="str">
            <v>dispersed, white</v>
          </cell>
          <cell r="I73"/>
          <cell r="J73"/>
          <cell r="K73"/>
          <cell r="L73">
            <v>15</v>
          </cell>
          <cell r="M73">
            <v>15</v>
          </cell>
          <cell r="N73">
            <v>15</v>
          </cell>
          <cell r="O73"/>
          <cell r="P73"/>
          <cell r="Q73">
            <v>4.7288888888888891</v>
          </cell>
          <cell r="R73">
            <v>4.8711111111111105</v>
          </cell>
          <cell r="S73">
            <v>6.0088888888888894</v>
          </cell>
          <cell r="T73"/>
          <cell r="U73"/>
          <cell r="V73">
            <v>5.202962962962963</v>
          </cell>
        </row>
        <row r="74">
          <cell r="B74" t="str">
            <v>Mucor racemosus FRR 3337</v>
          </cell>
          <cell r="C74" t="str">
            <v>MEA</v>
          </cell>
          <cell r="D74">
            <v>25</v>
          </cell>
          <cell r="E74">
            <v>28</v>
          </cell>
          <cell r="F74">
            <v>90</v>
          </cell>
          <cell r="G74"/>
          <cell r="H74" t="str">
            <v>dispersed, white</v>
          </cell>
          <cell r="I74"/>
          <cell r="J74"/>
          <cell r="K74"/>
          <cell r="L74">
            <v>7.5</v>
          </cell>
          <cell r="M74">
            <v>7.5</v>
          </cell>
          <cell r="N74">
            <v>7.5</v>
          </cell>
          <cell r="O74"/>
          <cell r="P74"/>
          <cell r="Q74">
            <v>13.596444444444444</v>
          </cell>
          <cell r="R74">
            <v>13.155555555555557</v>
          </cell>
          <cell r="S74">
            <v>12.871111111111111</v>
          </cell>
          <cell r="T74"/>
          <cell r="U74"/>
          <cell r="V74">
            <v>13.207703703703706</v>
          </cell>
        </row>
        <row r="75">
          <cell r="B75" t="str">
            <v>Lichtheimia corymbifera VKM F-507</v>
          </cell>
          <cell r="C75" t="str">
            <v>MEA</v>
          </cell>
          <cell r="D75">
            <v>25</v>
          </cell>
          <cell r="E75">
            <v>28</v>
          </cell>
          <cell r="F75">
            <v>90</v>
          </cell>
          <cell r="G75" t="str">
            <v>lyo, t41 OK</v>
          </cell>
          <cell r="H75" t="str">
            <v>approx 1 mm pellets</v>
          </cell>
          <cell r="I75">
            <v>4.5</v>
          </cell>
          <cell r="J75"/>
          <cell r="K75">
            <v>7.1</v>
          </cell>
          <cell r="L75">
            <v>7.5</v>
          </cell>
          <cell r="M75">
            <v>7.5</v>
          </cell>
          <cell r="N75">
            <v>7.5</v>
          </cell>
          <cell r="O75"/>
          <cell r="P75"/>
          <cell r="Q75">
            <v>13.155555555555557</v>
          </cell>
          <cell r="R75">
            <v>13.155555555555557</v>
          </cell>
          <cell r="S75">
            <v>7.8933333333333335</v>
          </cell>
          <cell r="T75"/>
          <cell r="U75"/>
          <cell r="V75">
            <v>11.401481481481483</v>
          </cell>
        </row>
        <row r="76">
          <cell r="B76" t="str">
            <v>Mucor hiemalis FRR 5101</v>
          </cell>
          <cell r="C76" t="str">
            <v>MEA</v>
          </cell>
          <cell r="D76">
            <v>25</v>
          </cell>
          <cell r="E76">
            <v>28</v>
          </cell>
          <cell r="F76">
            <v>90</v>
          </cell>
          <cell r="G76" t="str">
            <v>sonication + 1min disruption</v>
          </cell>
          <cell r="H76" t="str">
            <v>dispersed, white</v>
          </cell>
          <cell r="I76"/>
          <cell r="J76"/>
          <cell r="K76"/>
          <cell r="L76">
            <v>7.5</v>
          </cell>
          <cell r="M76">
            <v>7.5</v>
          </cell>
          <cell r="N76">
            <v>7.5</v>
          </cell>
          <cell r="O76"/>
          <cell r="P76"/>
          <cell r="Q76">
            <v>10.595555555555556</v>
          </cell>
          <cell r="R76">
            <v>11.022222222222222</v>
          </cell>
          <cell r="S76">
            <v>10.026666666666667</v>
          </cell>
          <cell r="T76"/>
          <cell r="U76"/>
          <cell r="V76">
            <v>10.548148148148149</v>
          </cell>
        </row>
        <row r="77">
          <cell r="B77" t="str">
            <v>Mucor racemosus CCM 8190</v>
          </cell>
          <cell r="C77" t="str">
            <v>MEA</v>
          </cell>
          <cell r="D77">
            <v>25</v>
          </cell>
          <cell r="E77">
            <v>28</v>
          </cell>
          <cell r="F77">
            <v>90</v>
          </cell>
          <cell r="G77"/>
          <cell r="H77" t="str">
            <v>dispersed, white</v>
          </cell>
          <cell r="I77"/>
          <cell r="J77"/>
          <cell r="K77"/>
          <cell r="L77">
            <v>7.5</v>
          </cell>
          <cell r="M77">
            <v>7.5</v>
          </cell>
          <cell r="N77">
            <v>7.5</v>
          </cell>
          <cell r="O77"/>
          <cell r="P77"/>
          <cell r="Q77">
            <v>12.017777777777779</v>
          </cell>
          <cell r="R77">
            <v>6.1866666666666665</v>
          </cell>
          <cell r="S77">
            <v>12.017777777777779</v>
          </cell>
          <cell r="T77"/>
          <cell r="U77"/>
          <cell r="V77">
            <v>10.074074074074074</v>
          </cell>
        </row>
        <row r="78">
          <cell r="B78" t="str">
            <v>Mucor plumbeus UBOCC-A-109208</v>
          </cell>
          <cell r="C78" t="str">
            <v>MEA</v>
          </cell>
          <cell r="D78">
            <v>25</v>
          </cell>
          <cell r="E78">
            <v>28</v>
          </cell>
          <cell r="F78">
            <v>90</v>
          </cell>
          <cell r="G78"/>
          <cell r="H78" t="str">
            <v>dispersed, white</v>
          </cell>
          <cell r="I78"/>
          <cell r="J78"/>
          <cell r="K78"/>
          <cell r="L78">
            <v>7.5</v>
          </cell>
          <cell r="M78">
            <v>7.5</v>
          </cell>
          <cell r="N78">
            <v>7.5</v>
          </cell>
          <cell r="O78"/>
          <cell r="P78"/>
          <cell r="Q78">
            <v>9.2942222222222224</v>
          </cell>
          <cell r="R78">
            <v>10.737777777777778</v>
          </cell>
          <cell r="S78">
            <v>9.742222222222221</v>
          </cell>
          <cell r="T78"/>
          <cell r="U78"/>
          <cell r="V78">
            <v>9.9247407407407398</v>
          </cell>
        </row>
        <row r="79">
          <cell r="B79" t="str">
            <v>Mucor lanceolatus UBOCC-A-110148</v>
          </cell>
          <cell r="C79" t="str">
            <v>MEA</v>
          </cell>
          <cell r="D79">
            <v>25</v>
          </cell>
          <cell r="E79">
            <v>28</v>
          </cell>
          <cell r="F79">
            <v>90</v>
          </cell>
          <cell r="G79" t="str">
            <v>2-3min disruption, 1min was not enough!</v>
          </cell>
          <cell r="H79" t="str">
            <v>dispersed, white</v>
          </cell>
          <cell r="I79"/>
          <cell r="J79"/>
          <cell r="K79"/>
          <cell r="L79">
            <v>7.5</v>
          </cell>
          <cell r="M79">
            <v>7.5</v>
          </cell>
          <cell r="N79">
            <v>7.5</v>
          </cell>
          <cell r="O79"/>
          <cell r="P79"/>
          <cell r="Q79">
            <v>10.879999999999999</v>
          </cell>
          <cell r="R79">
            <v>15.28888888888889</v>
          </cell>
          <cell r="S79">
            <v>10.168888888888889</v>
          </cell>
          <cell r="T79"/>
          <cell r="U79"/>
          <cell r="V79">
            <v>12.112592592592591</v>
          </cell>
        </row>
        <row r="80">
          <cell r="B80" t="str">
            <v>Mucor plumbeus UBOCC-A-109204</v>
          </cell>
          <cell r="C80" t="str">
            <v>MEA</v>
          </cell>
          <cell r="D80">
            <v>25</v>
          </cell>
          <cell r="E80">
            <v>28</v>
          </cell>
          <cell r="F80">
            <v>90</v>
          </cell>
          <cell r="G80"/>
          <cell r="H80" t="str">
            <v>dispersed, white</v>
          </cell>
          <cell r="I80"/>
          <cell r="J80"/>
          <cell r="K80"/>
          <cell r="L80">
            <v>7.5</v>
          </cell>
          <cell r="M80">
            <v>7.5</v>
          </cell>
          <cell r="N80">
            <v>7.5</v>
          </cell>
          <cell r="O80"/>
          <cell r="P80"/>
          <cell r="Q80">
            <v>9.5900444444444464</v>
          </cell>
          <cell r="R80">
            <v>10.737777777777778</v>
          </cell>
          <cell r="S80">
            <v>10.026666666666667</v>
          </cell>
          <cell r="T80"/>
          <cell r="U80"/>
          <cell r="V80">
            <v>10.118162962962964</v>
          </cell>
        </row>
        <row r="81">
          <cell r="B81" t="str">
            <v>Lichtheimia corymbifera CCM 8077</v>
          </cell>
          <cell r="C81" t="str">
            <v>MEA</v>
          </cell>
          <cell r="D81">
            <v>25</v>
          </cell>
          <cell r="E81">
            <v>28</v>
          </cell>
          <cell r="F81">
            <v>90</v>
          </cell>
          <cell r="G81"/>
          <cell r="H81" t="str">
            <v>medium pellets, white</v>
          </cell>
          <cell r="I81"/>
          <cell r="J81"/>
          <cell r="K81"/>
          <cell r="L81">
            <v>7.5</v>
          </cell>
          <cell r="M81">
            <v>7.5</v>
          </cell>
          <cell r="N81">
            <v>7.5</v>
          </cell>
          <cell r="O81"/>
          <cell r="P81"/>
          <cell r="Q81">
            <v>18.986666666666668</v>
          </cell>
          <cell r="R81">
            <v>17.279999999999998</v>
          </cell>
          <cell r="S81">
            <v>17.137777777777778</v>
          </cell>
          <cell r="T81"/>
          <cell r="U81"/>
          <cell r="V81">
            <v>17.801481481481481</v>
          </cell>
        </row>
        <row r="82">
          <cell r="B82" t="str">
            <v>Mucor mucedo UBOCC-A-101353</v>
          </cell>
          <cell r="C82" t="str">
            <v>MEA</v>
          </cell>
          <cell r="D82">
            <v>25</v>
          </cell>
          <cell r="E82">
            <v>28</v>
          </cell>
          <cell r="F82">
            <v>90</v>
          </cell>
          <cell r="G82" t="str">
            <v>2min disruption, 1min was not enough!</v>
          </cell>
          <cell r="H82" t="str">
            <v>dark green, small pellets</v>
          </cell>
          <cell r="I82"/>
          <cell r="J82"/>
          <cell r="K82"/>
          <cell r="L82">
            <v>7.5</v>
          </cell>
          <cell r="M82">
            <v>7.5</v>
          </cell>
          <cell r="N82">
            <v>7.5</v>
          </cell>
          <cell r="O82"/>
          <cell r="P82"/>
          <cell r="Q82">
            <v>7.7511111111111113</v>
          </cell>
          <cell r="R82">
            <v>8.6044444444444448</v>
          </cell>
          <cell r="S82">
            <v>7.8933333333333335</v>
          </cell>
          <cell r="T82"/>
          <cell r="U82"/>
          <cell r="V82">
            <v>8.0829629629629629</v>
          </cell>
        </row>
        <row r="83">
          <cell r="B83" t="str">
            <v>Absidia coerulea  VKM F-833</v>
          </cell>
          <cell r="C83" t="str">
            <v>MEA</v>
          </cell>
          <cell r="D83">
            <v>25</v>
          </cell>
          <cell r="E83">
            <v>28</v>
          </cell>
          <cell r="F83">
            <v>90</v>
          </cell>
          <cell r="G83" t="str">
            <v>lyo, t41 OK</v>
          </cell>
          <cell r="H83" t="str">
            <v>very small pellets, white</v>
          </cell>
          <cell r="I83">
            <v>3.6</v>
          </cell>
          <cell r="J83">
            <v>3.2</v>
          </cell>
          <cell r="K83">
            <v>2.6</v>
          </cell>
          <cell r="L83">
            <v>7.5</v>
          </cell>
          <cell r="M83">
            <v>7.5</v>
          </cell>
          <cell r="N83">
            <v>7.5</v>
          </cell>
          <cell r="O83"/>
          <cell r="P83"/>
          <cell r="Q83">
            <v>5.1911111111111108</v>
          </cell>
          <cell r="R83">
            <v>3.7688888888888887</v>
          </cell>
          <cell r="S83">
            <v>4.7644444444444449</v>
          </cell>
          <cell r="T83"/>
          <cell r="U83"/>
          <cell r="V83">
            <v>4.5748148148148147</v>
          </cell>
        </row>
        <row r="84">
          <cell r="B84" t="str">
            <v>Mucor plumbeus FRR 2412</v>
          </cell>
          <cell r="C84" t="str">
            <v>MEA</v>
          </cell>
          <cell r="D84">
            <v>25</v>
          </cell>
          <cell r="E84">
            <v>28</v>
          </cell>
          <cell r="F84">
            <v>90</v>
          </cell>
          <cell r="G84" t="str">
            <v>sonication + 1min disruption</v>
          </cell>
          <cell r="H84" t="str">
            <v>dispersed, white</v>
          </cell>
          <cell r="I84"/>
          <cell r="J84"/>
          <cell r="K84"/>
          <cell r="L84">
            <v>7.5</v>
          </cell>
          <cell r="M84">
            <v>7.5</v>
          </cell>
          <cell r="N84">
            <v>7.5</v>
          </cell>
          <cell r="O84"/>
          <cell r="P84"/>
          <cell r="Q84">
            <v>9.4236444444444434</v>
          </cell>
          <cell r="R84">
            <v>8.6044444444444448</v>
          </cell>
          <cell r="S84">
            <v>10.595555555555556</v>
          </cell>
          <cell r="T84"/>
          <cell r="U84"/>
          <cell r="V84">
            <v>9.5412148148148148</v>
          </cell>
        </row>
        <row r="85">
          <cell r="B85" t="str">
            <v>Mucor plumbeus UBOCC-A-111128</v>
          </cell>
          <cell r="C85" t="str">
            <v>MEA</v>
          </cell>
          <cell r="D85">
            <v>25</v>
          </cell>
          <cell r="E85">
            <v>28</v>
          </cell>
          <cell r="F85">
            <v>90</v>
          </cell>
          <cell r="G85"/>
          <cell r="H85" t="str">
            <v>dispersed+ pellets, white</v>
          </cell>
          <cell r="I85"/>
          <cell r="J85"/>
          <cell r="K85"/>
          <cell r="L85">
            <v>7.5</v>
          </cell>
          <cell r="M85">
            <v>7.5</v>
          </cell>
          <cell r="N85">
            <v>7.5</v>
          </cell>
          <cell r="O85"/>
          <cell r="P85"/>
          <cell r="Q85">
            <v>7.3244444444444436</v>
          </cell>
          <cell r="R85">
            <v>9.0311111111111106</v>
          </cell>
          <cell r="S85">
            <v>6.3288888888888888</v>
          </cell>
          <cell r="T85"/>
          <cell r="U85"/>
          <cell r="V85">
            <v>7.5614814814814819</v>
          </cell>
        </row>
        <row r="86">
          <cell r="B86" t="str">
            <v>Mucor hiemalis UBOCC-A-109197</v>
          </cell>
          <cell r="C86" t="str">
            <v>MEA</v>
          </cell>
          <cell r="D86">
            <v>25</v>
          </cell>
          <cell r="E86">
            <v>28</v>
          </cell>
          <cell r="F86">
            <v>90</v>
          </cell>
          <cell r="G86" t="str">
            <v>sonication + 1min disruption</v>
          </cell>
          <cell r="H86" t="str">
            <v>big pellets, white</v>
          </cell>
          <cell r="I86"/>
          <cell r="J86"/>
          <cell r="K86"/>
          <cell r="L86">
            <v>7.5</v>
          </cell>
          <cell r="M86">
            <v>7.5</v>
          </cell>
          <cell r="N86">
            <v>7.5</v>
          </cell>
          <cell r="O86"/>
          <cell r="P86"/>
          <cell r="Q86">
            <v>8.0355555555555558</v>
          </cell>
          <cell r="R86">
            <v>9.742222222222221</v>
          </cell>
          <cell r="S86">
            <v>9.1733333333333338</v>
          </cell>
          <cell r="T86"/>
          <cell r="U86"/>
          <cell r="V86">
            <v>8.9837037037037035</v>
          </cell>
        </row>
        <row r="87">
          <cell r="B87" t="str">
            <v>Mucor racemosus UBOCC-A-109211</v>
          </cell>
          <cell r="C87" t="str">
            <v>MEA</v>
          </cell>
          <cell r="D87">
            <v>25</v>
          </cell>
          <cell r="E87">
            <v>28</v>
          </cell>
          <cell r="F87">
            <v>90</v>
          </cell>
          <cell r="G87"/>
          <cell r="H87" t="str">
            <v>dispersed, white</v>
          </cell>
          <cell r="I87"/>
          <cell r="J87"/>
          <cell r="K87"/>
          <cell r="L87">
            <v>7.5</v>
          </cell>
          <cell r="M87">
            <v>7.5</v>
          </cell>
          <cell r="N87">
            <v>7.5</v>
          </cell>
          <cell r="O87"/>
          <cell r="P87"/>
          <cell r="Q87">
            <v>10.026666666666667</v>
          </cell>
          <cell r="R87">
            <v>6.8977777777777778</v>
          </cell>
          <cell r="S87">
            <v>9.1733333333333338</v>
          </cell>
          <cell r="T87"/>
          <cell r="U87"/>
          <cell r="V87">
            <v>8.699259259259259</v>
          </cell>
        </row>
        <row r="88">
          <cell r="B88" t="str">
            <v>Mucor plumbeus FRR 4804</v>
          </cell>
          <cell r="C88" t="str">
            <v>MEA</v>
          </cell>
          <cell r="D88">
            <v>25</v>
          </cell>
          <cell r="E88">
            <v>28</v>
          </cell>
          <cell r="F88">
            <v>90</v>
          </cell>
          <cell r="G88" t="str">
            <v>sonication + 1min disruption</v>
          </cell>
          <cell r="H88" t="str">
            <v>dispersed, white</v>
          </cell>
          <cell r="I88"/>
          <cell r="J88"/>
          <cell r="K88"/>
          <cell r="L88">
            <v>7.5</v>
          </cell>
          <cell r="M88">
            <v>7.5</v>
          </cell>
          <cell r="N88">
            <v>7.5</v>
          </cell>
          <cell r="O88"/>
          <cell r="P88"/>
          <cell r="Q88">
            <v>9.8204444444444441</v>
          </cell>
          <cell r="R88">
            <v>9.8844444444444459</v>
          </cell>
          <cell r="S88">
            <v>8.7466666666666661</v>
          </cell>
          <cell r="T88"/>
          <cell r="U88"/>
          <cell r="V88">
            <v>9.4838518518518509</v>
          </cell>
        </row>
        <row r="89">
          <cell r="B89" t="str">
            <v>Mucor flavus VKM F-1003</v>
          </cell>
          <cell r="C89" t="str">
            <v>MEA</v>
          </cell>
          <cell r="D89">
            <v>20</v>
          </cell>
          <cell r="E89">
            <v>20</v>
          </cell>
          <cell r="F89">
            <v>90</v>
          </cell>
          <cell r="G89" t="str">
            <v>lyo, t41 OK</v>
          </cell>
          <cell r="H89" t="str">
            <v>cotton like structure</v>
          </cell>
          <cell r="I89"/>
          <cell r="J89">
            <v>7.2</v>
          </cell>
          <cell r="K89">
            <v>5.2</v>
          </cell>
          <cell r="L89">
            <v>15</v>
          </cell>
          <cell r="M89">
            <v>15</v>
          </cell>
          <cell r="N89">
            <v>15</v>
          </cell>
          <cell r="O89"/>
          <cell r="P89"/>
          <cell r="Q89">
            <v>7.0755555555555558</v>
          </cell>
          <cell r="R89">
            <v>8.1422222222222231</v>
          </cell>
          <cell r="S89">
            <v>8.4266666666666676</v>
          </cell>
          <cell r="T89"/>
          <cell r="U89"/>
          <cell r="V89">
            <v>7.8814814814814822</v>
          </cell>
        </row>
        <row r="90">
          <cell r="B90" t="str">
            <v>Mucor plumbeus CCM F-443</v>
          </cell>
          <cell r="C90" t="str">
            <v>MEA</v>
          </cell>
          <cell r="D90">
            <v>25</v>
          </cell>
          <cell r="E90">
            <v>28</v>
          </cell>
          <cell r="F90">
            <v>90</v>
          </cell>
          <cell r="G90"/>
          <cell r="H90" t="str">
            <v>dispersed, white</v>
          </cell>
          <cell r="I90"/>
          <cell r="J90"/>
          <cell r="K90"/>
          <cell r="L90">
            <v>7.5</v>
          </cell>
          <cell r="M90">
            <v>7.5</v>
          </cell>
          <cell r="N90">
            <v>7.5</v>
          </cell>
          <cell r="O90"/>
          <cell r="P90"/>
          <cell r="Q90">
            <v>8.32</v>
          </cell>
          <cell r="R90">
            <v>5.1911111111111108</v>
          </cell>
          <cell r="S90">
            <v>6.1866666666666665</v>
          </cell>
          <cell r="T90"/>
          <cell r="U90"/>
          <cell r="V90">
            <v>6.5659259259259253</v>
          </cell>
        </row>
        <row r="91">
          <cell r="B91" t="str">
            <v>Mucor mucedo UBOCC-A-101362</v>
          </cell>
          <cell r="C91" t="str">
            <v>MEA</v>
          </cell>
          <cell r="D91">
            <v>25</v>
          </cell>
          <cell r="E91">
            <v>28</v>
          </cell>
          <cell r="F91">
            <v>90</v>
          </cell>
          <cell r="G91" t="str">
            <v>2min disruption, 1min was not enough!</v>
          </cell>
          <cell r="H91" t="str">
            <v>dark green, woven</v>
          </cell>
          <cell r="I91"/>
          <cell r="J91"/>
          <cell r="K91"/>
          <cell r="L91">
            <v>7.5</v>
          </cell>
          <cell r="M91">
            <v>7.5</v>
          </cell>
          <cell r="N91">
            <v>7.5</v>
          </cell>
          <cell r="O91"/>
          <cell r="P91"/>
          <cell r="Q91">
            <v>10.026666666666667</v>
          </cell>
          <cell r="R91">
            <v>9.4577777777777783</v>
          </cell>
          <cell r="S91">
            <v>8.8888888888888893</v>
          </cell>
          <cell r="T91"/>
          <cell r="U91"/>
          <cell r="V91">
            <v>9.4577777777777783</v>
          </cell>
        </row>
        <row r="92">
          <cell r="B92" t="str">
            <v>Rhizopus microsporus CCM F-792</v>
          </cell>
          <cell r="C92" t="str">
            <v>MEA</v>
          </cell>
          <cell r="D92">
            <v>25</v>
          </cell>
          <cell r="E92">
            <v>28</v>
          </cell>
          <cell r="F92">
            <v>90</v>
          </cell>
          <cell r="G92" t="str">
            <v>2min disruption</v>
          </cell>
          <cell r="H92" t="str">
            <v>dispersed, white</v>
          </cell>
          <cell r="I92"/>
          <cell r="J92"/>
          <cell r="K92"/>
          <cell r="L92">
            <v>15</v>
          </cell>
          <cell r="M92">
            <v>15</v>
          </cell>
          <cell r="N92">
            <v>15</v>
          </cell>
          <cell r="O92"/>
          <cell r="P92"/>
          <cell r="Q92">
            <v>7.7866666666666662</v>
          </cell>
          <cell r="R92">
            <v>8</v>
          </cell>
          <cell r="S92">
            <v>7.0044444444444443</v>
          </cell>
          <cell r="T92"/>
          <cell r="U92"/>
          <cell r="V92">
            <v>7.5970370370370368</v>
          </cell>
        </row>
        <row r="93">
          <cell r="B93" t="str">
            <v>Mucor racemosus FRR 3336</v>
          </cell>
          <cell r="C93" t="str">
            <v>MEA</v>
          </cell>
          <cell r="D93">
            <v>25</v>
          </cell>
          <cell r="E93">
            <v>28</v>
          </cell>
          <cell r="F93">
            <v>90</v>
          </cell>
          <cell r="G93"/>
          <cell r="H93" t="str">
            <v>dispersed, white</v>
          </cell>
          <cell r="I93"/>
          <cell r="J93"/>
          <cell r="K93"/>
          <cell r="L93">
            <v>7.5</v>
          </cell>
          <cell r="M93">
            <v>7.5</v>
          </cell>
          <cell r="N93">
            <v>7.5</v>
          </cell>
          <cell r="O93"/>
          <cell r="P93"/>
          <cell r="Q93">
            <v>11.514311111111112</v>
          </cell>
          <cell r="R93">
            <v>10.879999999999999</v>
          </cell>
          <cell r="S93">
            <v>10.026666666666667</v>
          </cell>
          <cell r="T93"/>
          <cell r="U93"/>
          <cell r="V93">
            <v>10.806992592592593</v>
          </cell>
        </row>
        <row r="94">
          <cell r="B94" t="str">
            <v>Mucor hiemalis UBOCC-A-111119</v>
          </cell>
          <cell r="C94" t="str">
            <v>MEA</v>
          </cell>
          <cell r="D94">
            <v>25</v>
          </cell>
          <cell r="E94">
            <v>28</v>
          </cell>
          <cell r="F94">
            <v>90</v>
          </cell>
          <cell r="G94"/>
          <cell r="H94" t="str">
            <v>yellow, dispersed</v>
          </cell>
          <cell r="I94"/>
          <cell r="J94"/>
          <cell r="K94"/>
          <cell r="L94">
            <v>7.5</v>
          </cell>
          <cell r="M94">
            <v>7.5</v>
          </cell>
          <cell r="N94">
            <v>7.5</v>
          </cell>
          <cell r="O94"/>
          <cell r="P94"/>
          <cell r="Q94">
            <v>5.0488888888888885</v>
          </cell>
          <cell r="R94">
            <v>6.6133333333333333</v>
          </cell>
          <cell r="S94">
            <v>3.2</v>
          </cell>
          <cell r="T94"/>
          <cell r="U94"/>
          <cell r="V94">
            <v>4.9540740740740743</v>
          </cell>
        </row>
        <row r="95">
          <cell r="B95" t="str">
            <v>Rhizopus microsporus VKM F-1091</v>
          </cell>
          <cell r="C95" t="str">
            <v>MEA</v>
          </cell>
          <cell r="D95">
            <v>25</v>
          </cell>
          <cell r="E95">
            <v>28</v>
          </cell>
          <cell r="F95">
            <v>90</v>
          </cell>
          <cell r="G95" t="str">
            <v>lyo, t41 OK, 2min disruption</v>
          </cell>
          <cell r="H95" t="str">
            <v>dispersed</v>
          </cell>
          <cell r="I95">
            <v>5.77</v>
          </cell>
          <cell r="J95">
            <v>3.08</v>
          </cell>
          <cell r="K95">
            <v>3.85</v>
          </cell>
          <cell r="L95">
            <v>7.5</v>
          </cell>
          <cell r="M95">
            <v>7.5</v>
          </cell>
          <cell r="N95">
            <v>7.5</v>
          </cell>
          <cell r="O95"/>
          <cell r="P95"/>
          <cell r="Q95">
            <v>5.0488888888888885</v>
          </cell>
          <cell r="R95">
            <v>5.902222222222222</v>
          </cell>
          <cell r="S95">
            <v>4.3377777777777773</v>
          </cell>
          <cell r="T95"/>
          <cell r="U95"/>
          <cell r="V95">
            <v>5.0962962962962957</v>
          </cell>
        </row>
        <row r="96">
          <cell r="B96" t="str">
            <v>Mucor fragilis CCM F-236</v>
          </cell>
          <cell r="C96" t="str">
            <v>MEA</v>
          </cell>
          <cell r="D96">
            <v>25</v>
          </cell>
          <cell r="E96">
            <v>28</v>
          </cell>
          <cell r="F96">
            <v>90</v>
          </cell>
          <cell r="G96"/>
          <cell r="H96" t="str">
            <v>dispersed, white</v>
          </cell>
          <cell r="I96"/>
          <cell r="J96"/>
          <cell r="K96"/>
          <cell r="L96">
            <v>7.5</v>
          </cell>
          <cell r="M96">
            <v>7.5</v>
          </cell>
          <cell r="N96">
            <v>7.5</v>
          </cell>
          <cell r="O96"/>
          <cell r="P96"/>
          <cell r="Q96">
            <v>7.04</v>
          </cell>
          <cell r="R96">
            <v>4.9066666666666663</v>
          </cell>
          <cell r="S96">
            <v>8.1777777777777789</v>
          </cell>
          <cell r="T96"/>
          <cell r="U96"/>
          <cell r="V96">
            <v>6.7081481481481475</v>
          </cell>
        </row>
        <row r="97">
          <cell r="B97" t="str">
            <v>Rhizopus oryzae CCM 8076</v>
          </cell>
          <cell r="C97" t="str">
            <v>MEA</v>
          </cell>
          <cell r="D97">
            <v>25</v>
          </cell>
          <cell r="E97">
            <v>28</v>
          </cell>
          <cell r="F97">
            <v>90</v>
          </cell>
          <cell r="G97"/>
          <cell r="H97" t="str">
            <v>dispersed, white</v>
          </cell>
          <cell r="I97"/>
          <cell r="J97"/>
          <cell r="K97"/>
          <cell r="L97">
            <v>15</v>
          </cell>
          <cell r="M97">
            <v>15</v>
          </cell>
          <cell r="N97">
            <v>15</v>
          </cell>
          <cell r="O97"/>
          <cell r="P97"/>
          <cell r="Q97">
            <v>6.9333333333333336</v>
          </cell>
          <cell r="R97">
            <v>6.72</v>
          </cell>
          <cell r="S97">
            <v>7.7866666666666662</v>
          </cell>
          <cell r="T97"/>
          <cell r="U97"/>
          <cell r="V97">
            <v>7.1466666666666656</v>
          </cell>
        </row>
        <row r="98">
          <cell r="B98" t="str">
            <v>Mucor flavus CCM 8086</v>
          </cell>
          <cell r="C98" t="str">
            <v>PDA</v>
          </cell>
          <cell r="D98">
            <v>15</v>
          </cell>
          <cell r="E98">
            <v>15</v>
          </cell>
          <cell r="F98">
            <v>90</v>
          </cell>
          <cell r="G98" t="str">
            <v>2min disruption</v>
          </cell>
          <cell r="H98" t="str">
            <v>yellowish, woven</v>
          </cell>
          <cell r="I98"/>
          <cell r="J98"/>
          <cell r="K98"/>
          <cell r="L98">
            <v>15</v>
          </cell>
          <cell r="M98">
            <v>15</v>
          </cell>
          <cell r="N98">
            <v>15</v>
          </cell>
          <cell r="O98"/>
          <cell r="P98"/>
          <cell r="Q98">
            <v>7.431111111111111</v>
          </cell>
          <cell r="R98">
            <v>7.8577777777777778</v>
          </cell>
          <cell r="S98">
            <v>8.1422222222222231</v>
          </cell>
          <cell r="T98"/>
          <cell r="U98"/>
          <cell r="V98">
            <v>7.8103703703703706</v>
          </cell>
        </row>
        <row r="99">
          <cell r="B99" t="str">
            <v>Rhizopus microsporus CCM F-718</v>
          </cell>
          <cell r="C99" t="str">
            <v>MEA</v>
          </cell>
          <cell r="D99">
            <v>25</v>
          </cell>
          <cell r="E99">
            <v>28</v>
          </cell>
          <cell r="F99">
            <v>90</v>
          </cell>
          <cell r="G99"/>
          <cell r="H99" t="str">
            <v>dispersed, white</v>
          </cell>
          <cell r="I99"/>
          <cell r="J99"/>
          <cell r="K99"/>
          <cell r="L99">
            <v>7.5</v>
          </cell>
          <cell r="M99">
            <v>7.5</v>
          </cell>
          <cell r="N99">
            <v>7.5</v>
          </cell>
          <cell r="O99"/>
          <cell r="P99"/>
          <cell r="Q99">
            <v>7.04</v>
          </cell>
          <cell r="R99">
            <v>6.7555555555555555</v>
          </cell>
          <cell r="S99">
            <v>5.0488888888888885</v>
          </cell>
          <cell r="T99"/>
          <cell r="U99"/>
          <cell r="V99">
            <v>6.2814814814814817</v>
          </cell>
        </row>
        <row r="100">
          <cell r="B100" t="str">
            <v>Rhizopus oryzae CCM 8116</v>
          </cell>
          <cell r="C100" t="str">
            <v>MEA</v>
          </cell>
          <cell r="D100">
            <v>25</v>
          </cell>
          <cell r="E100">
            <v>28</v>
          </cell>
          <cell r="F100">
            <v>90</v>
          </cell>
          <cell r="G100"/>
          <cell r="H100" t="str">
            <v>dispersed, white</v>
          </cell>
          <cell r="I100"/>
          <cell r="J100"/>
          <cell r="K100"/>
          <cell r="L100">
            <v>15</v>
          </cell>
          <cell r="M100">
            <v>15</v>
          </cell>
          <cell r="N100">
            <v>15</v>
          </cell>
          <cell r="O100"/>
          <cell r="P100"/>
          <cell r="Q100">
            <v>6.3644444444444446</v>
          </cell>
          <cell r="R100">
            <v>4.8711111111111105</v>
          </cell>
          <cell r="S100">
            <v>4.16</v>
          </cell>
          <cell r="T100"/>
          <cell r="U100"/>
          <cell r="V100">
            <v>5.1318518518518514</v>
          </cell>
        </row>
        <row r="101">
          <cell r="B101" t="str">
            <v>Rhizopus oryzae CCM 8075</v>
          </cell>
          <cell r="C101" t="str">
            <v>MEA</v>
          </cell>
          <cell r="D101">
            <v>25</v>
          </cell>
          <cell r="E101">
            <v>28</v>
          </cell>
          <cell r="F101">
            <v>90</v>
          </cell>
          <cell r="G101" t="str">
            <v>2min disruption</v>
          </cell>
          <cell r="H101" t="str">
            <v>dispersed, white</v>
          </cell>
          <cell r="I101"/>
          <cell r="J101"/>
          <cell r="K101"/>
          <cell r="L101">
            <v>7.5</v>
          </cell>
          <cell r="M101">
            <v>7.5</v>
          </cell>
          <cell r="N101">
            <v>7.5</v>
          </cell>
          <cell r="O101"/>
          <cell r="P101"/>
          <cell r="Q101">
            <v>4.0533333333333328</v>
          </cell>
          <cell r="R101">
            <v>6.7555555555555555</v>
          </cell>
          <cell r="S101">
            <v>7.04</v>
          </cell>
          <cell r="T101"/>
          <cell r="U101"/>
          <cell r="V101">
            <v>5.9496296296296292</v>
          </cell>
        </row>
        <row r="102">
          <cell r="B102" t="str">
            <v>Mortierella zonata VKM F-1409</v>
          </cell>
          <cell r="C102" t="str">
            <v>PDA</v>
          </cell>
          <cell r="D102">
            <v>25</v>
          </cell>
          <cell r="E102">
            <v>28</v>
          </cell>
          <cell r="F102">
            <v>90</v>
          </cell>
          <cell r="G102" t="str">
            <v>petri, t41 OK</v>
          </cell>
          <cell r="H102" t="str">
            <v>approx 2mm pellets (90 or 50 glu same)</v>
          </cell>
          <cell r="I102">
            <v>2.09</v>
          </cell>
          <cell r="J102"/>
          <cell r="K102">
            <v>1.6</v>
          </cell>
          <cell r="L102">
            <v>7.5</v>
          </cell>
          <cell r="M102">
            <v>7.5</v>
          </cell>
          <cell r="N102">
            <v>7.5</v>
          </cell>
          <cell r="O102"/>
          <cell r="P102"/>
          <cell r="Q102">
            <v>6.6133333333333333</v>
          </cell>
          <cell r="R102">
            <v>7.3244444444444436</v>
          </cell>
          <cell r="S102">
            <v>6.8977777777777778</v>
          </cell>
          <cell r="T102"/>
          <cell r="U102"/>
          <cell r="V102">
            <v>6.9451851851851849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7.0596699714660645</v>
          </cell>
          <cell r="O2">
            <v>2.4028909206390381</v>
          </cell>
          <cell r="P2">
            <v>0</v>
          </cell>
          <cell r="Q2">
            <v>0</v>
          </cell>
          <cell r="R2">
            <v>8.2031984329223633</v>
          </cell>
          <cell r="S2">
            <v>2.5535364151000977</v>
          </cell>
          <cell r="T2">
            <v>8.9293069839477539</v>
          </cell>
          <cell r="U2">
            <v>240.03776550292969</v>
          </cell>
          <cell r="V2">
            <v>9.7936697006225586</v>
          </cell>
          <cell r="W2">
            <v>33.570632934570313</v>
          </cell>
          <cell r="X2">
            <v>0</v>
          </cell>
          <cell r="Y2">
            <v>0</v>
          </cell>
          <cell r="Z2">
            <v>10.851922988891602</v>
          </cell>
          <cell r="AA2">
            <v>10.164167404174805</v>
          </cell>
          <cell r="AB2">
            <v>0</v>
          </cell>
          <cell r="AC2">
            <v>0</v>
          </cell>
          <cell r="AD2">
            <v>12.161551475524902</v>
          </cell>
          <cell r="AE2">
            <v>329.46194458007813</v>
          </cell>
          <cell r="AF2">
            <v>12.68107795715332</v>
          </cell>
          <cell r="AG2">
            <v>6.7558188438415527</v>
          </cell>
          <cell r="AH2">
            <v>12.824673652648926</v>
          </cell>
          <cell r="AI2">
            <v>12.229631423950195</v>
          </cell>
          <cell r="AJ2">
            <v>13.69228458404541</v>
          </cell>
          <cell r="AK2">
            <v>18.731998443603516</v>
          </cell>
          <cell r="AL2">
            <v>0</v>
          </cell>
          <cell r="AM2">
            <v>0</v>
          </cell>
          <cell r="AN2">
            <v>14.421465873718262</v>
          </cell>
          <cell r="AO2">
            <v>11.202630996704102</v>
          </cell>
          <cell r="AP2">
            <v>15.53217601776123</v>
          </cell>
          <cell r="AQ2">
            <v>61.428855895996094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16.341098785400391</v>
          </cell>
          <cell r="AW2">
            <v>589.58209228515625</v>
          </cell>
          <cell r="AX2">
            <v>16.486038208007813</v>
          </cell>
          <cell r="AY2">
            <v>1.0823485851287842</v>
          </cell>
          <cell r="BB2">
            <v>17.269985198974609</v>
          </cell>
          <cell r="BC2">
            <v>13.529430389404297</v>
          </cell>
          <cell r="BD2">
            <v>17.689203262329102</v>
          </cell>
          <cell r="BE2">
            <v>165.21846008300781</v>
          </cell>
          <cell r="BF2">
            <v>18.643966674804688</v>
          </cell>
          <cell r="BG2">
            <v>199.76235961914063</v>
          </cell>
          <cell r="BH2">
            <v>0</v>
          </cell>
          <cell r="BI2">
            <v>0</v>
          </cell>
          <cell r="BJ2">
            <v>19.966060638427734</v>
          </cell>
          <cell r="BK2">
            <v>8.9648542404174805</v>
          </cell>
          <cell r="BL2">
            <v>0</v>
          </cell>
          <cell r="BM2">
            <v>0</v>
          </cell>
          <cell r="BN2">
            <v>20.950998306274414</v>
          </cell>
          <cell r="BO2">
            <v>6.4764361381530762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25.325664520263672</v>
          </cell>
          <cell r="CC2">
            <v>5.7834315299987793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30.341753005981445</v>
          </cell>
          <cell r="CO2">
            <v>23.772428512573242</v>
          </cell>
          <cell r="CP2">
            <v>31.261569976806641</v>
          </cell>
          <cell r="CQ2">
            <v>2.6429924964904785</v>
          </cell>
          <cell r="CR2">
            <v>0</v>
          </cell>
          <cell r="CS2">
            <v>0</v>
          </cell>
          <cell r="CT2">
            <v>32.672695159912109</v>
          </cell>
          <cell r="CU2">
            <v>4.4764060974121094</v>
          </cell>
          <cell r="CV2">
            <v>35.327167510986328</v>
          </cell>
          <cell r="CW2">
            <v>11.02432918548584</v>
          </cell>
        </row>
        <row r="3"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8.9311237335205078</v>
          </cell>
          <cell r="U3">
            <v>232.83659362792969</v>
          </cell>
          <cell r="V3">
            <v>9.795222282409668</v>
          </cell>
          <cell r="W3">
            <v>17.549760818481445</v>
          </cell>
          <cell r="X3">
            <v>0</v>
          </cell>
          <cell r="Y3">
            <v>0</v>
          </cell>
          <cell r="Z3">
            <v>10.854427337646484</v>
          </cell>
          <cell r="AA3">
            <v>6.8579416275024414</v>
          </cell>
          <cell r="AB3">
            <v>0</v>
          </cell>
          <cell r="AC3">
            <v>0</v>
          </cell>
          <cell r="AD3">
            <v>12.157031059265137</v>
          </cell>
          <cell r="AE3">
            <v>204.50422668457031</v>
          </cell>
          <cell r="AF3">
            <v>12.682828903198242</v>
          </cell>
          <cell r="AG3">
            <v>3.9969801902770996</v>
          </cell>
          <cell r="AH3">
            <v>12.825790405273438</v>
          </cell>
          <cell r="AI3">
            <v>5.7829909324645996</v>
          </cell>
          <cell r="AJ3">
            <v>13.694489479064941</v>
          </cell>
          <cell r="AK3">
            <v>15.730769157409668</v>
          </cell>
          <cell r="AL3">
            <v>0</v>
          </cell>
          <cell r="AM3">
            <v>0</v>
          </cell>
          <cell r="AN3">
            <v>14.424653053283691</v>
          </cell>
          <cell r="AO3">
            <v>7.6551017761230469</v>
          </cell>
          <cell r="AP3">
            <v>15.53238582611084</v>
          </cell>
          <cell r="AQ3">
            <v>45.877395629882813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16.328954696655273</v>
          </cell>
          <cell r="AW3">
            <v>387.42071533203125</v>
          </cell>
          <cell r="AX3">
            <v>0</v>
          </cell>
          <cell r="AY3">
            <v>0</v>
          </cell>
          <cell r="BB3">
            <v>17.268720626831055</v>
          </cell>
          <cell r="BC3">
            <v>8.1986217498779297</v>
          </cell>
          <cell r="BD3">
            <v>17.686830520629883</v>
          </cell>
          <cell r="BE3">
            <v>123.33315277099609</v>
          </cell>
          <cell r="BF3">
            <v>18.642744064331055</v>
          </cell>
          <cell r="BG3">
            <v>148.80084228515625</v>
          </cell>
          <cell r="BH3">
            <v>0</v>
          </cell>
          <cell r="BI3">
            <v>0</v>
          </cell>
          <cell r="BJ3">
            <v>19.972902297973633</v>
          </cell>
          <cell r="BK3">
            <v>6.3573403358459473</v>
          </cell>
          <cell r="BL3">
            <v>0</v>
          </cell>
          <cell r="BM3">
            <v>0</v>
          </cell>
          <cell r="BN3">
            <v>20.957231521606445</v>
          </cell>
          <cell r="BO3">
            <v>3.9421017169952393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25.330112457275391</v>
          </cell>
          <cell r="CC3">
            <v>4.4469809532165527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30.343358993530273</v>
          </cell>
          <cell r="CO3">
            <v>17.97979736328125</v>
          </cell>
          <cell r="CP3">
            <v>31.266122817993164</v>
          </cell>
          <cell r="CQ3">
            <v>1.3788100481033325</v>
          </cell>
          <cell r="CR3">
            <v>0</v>
          </cell>
          <cell r="CS3">
            <v>0</v>
          </cell>
          <cell r="CT3">
            <v>32.685489654541016</v>
          </cell>
          <cell r="CU3">
            <v>4.1606583595275879</v>
          </cell>
          <cell r="CV3">
            <v>35.334224700927734</v>
          </cell>
          <cell r="CW3">
            <v>7.4043231010437012</v>
          </cell>
        </row>
        <row r="4"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8.2044382095336914</v>
          </cell>
          <cell r="S4">
            <v>1.7946683168411255</v>
          </cell>
          <cell r="T4">
            <v>8.9291200637817383</v>
          </cell>
          <cell r="U4">
            <v>187.41586303710938</v>
          </cell>
          <cell r="V4">
            <v>9.7951469421386719</v>
          </cell>
          <cell r="W4">
            <v>24.586854934692383</v>
          </cell>
          <cell r="X4">
            <v>0</v>
          </cell>
          <cell r="Y4">
            <v>0</v>
          </cell>
          <cell r="Z4">
            <v>10.853835105895996</v>
          </cell>
          <cell r="AA4">
            <v>7.761284351348877</v>
          </cell>
          <cell r="AB4">
            <v>0</v>
          </cell>
          <cell r="AC4">
            <v>0</v>
          </cell>
          <cell r="AD4">
            <v>12.159645080566406</v>
          </cell>
          <cell r="AE4">
            <v>250.76687622070313</v>
          </cell>
          <cell r="AF4">
            <v>12.68431282043457</v>
          </cell>
          <cell r="AG4">
            <v>5.2348842620849609</v>
          </cell>
          <cell r="AH4">
            <v>12.826492309570313</v>
          </cell>
          <cell r="AI4">
            <v>9.0429439544677734</v>
          </cell>
          <cell r="AJ4">
            <v>13.695590972900391</v>
          </cell>
          <cell r="AK4">
            <v>13.850955963134766</v>
          </cell>
          <cell r="AL4">
            <v>0</v>
          </cell>
          <cell r="AM4">
            <v>0</v>
          </cell>
          <cell r="AN4">
            <v>14.424800872802734</v>
          </cell>
          <cell r="AO4">
            <v>7.8641786575317383</v>
          </cell>
          <cell r="AP4">
            <v>15.534192085266113</v>
          </cell>
          <cell r="AQ4">
            <v>47.507698059082031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16.334587097167969</v>
          </cell>
          <cell r="AW4">
            <v>442.13272094726563</v>
          </cell>
          <cell r="AX4">
            <v>0</v>
          </cell>
          <cell r="AY4">
            <v>0</v>
          </cell>
          <cell r="BB4">
            <v>17.272212982177734</v>
          </cell>
          <cell r="BC4">
            <v>9.049591064453125</v>
          </cell>
          <cell r="BD4">
            <v>17.689426422119141</v>
          </cell>
          <cell r="BE4">
            <v>126.70860290527344</v>
          </cell>
          <cell r="BF4">
            <v>18.644060134887695</v>
          </cell>
          <cell r="BG4">
            <v>149.38847351074219</v>
          </cell>
          <cell r="BH4">
            <v>0</v>
          </cell>
          <cell r="BI4">
            <v>0</v>
          </cell>
          <cell r="BJ4">
            <v>19.971179962158203</v>
          </cell>
          <cell r="BK4">
            <v>4.4181685447692871</v>
          </cell>
          <cell r="BL4">
            <v>0</v>
          </cell>
          <cell r="BM4">
            <v>0</v>
          </cell>
          <cell r="BN4">
            <v>20.957983016967773</v>
          </cell>
          <cell r="BO4">
            <v>4.8252401351928711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25.335491180419922</v>
          </cell>
          <cell r="CC4">
            <v>5.0973625183105469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30.346187591552734</v>
          </cell>
          <cell r="CO4">
            <v>18.331731796264648</v>
          </cell>
          <cell r="CP4">
            <v>31.264080047607422</v>
          </cell>
          <cell r="CQ4">
            <v>1.6935340166091919</v>
          </cell>
          <cell r="CR4">
            <v>0</v>
          </cell>
          <cell r="CS4">
            <v>0</v>
          </cell>
          <cell r="CT4">
            <v>32.680431365966797</v>
          </cell>
          <cell r="CU4">
            <v>3.4319825172424316</v>
          </cell>
          <cell r="CV4">
            <v>35.332294464111328</v>
          </cell>
          <cell r="CW4">
            <v>8.6899194717407227</v>
          </cell>
        </row>
        <row r="5"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8.205413818359375</v>
          </cell>
          <cell r="S5">
            <v>2.19439697265625</v>
          </cell>
          <cell r="T5">
            <v>8.931304931640625</v>
          </cell>
          <cell r="U5">
            <v>238.80088806152344</v>
          </cell>
          <cell r="V5">
            <v>9.7964019775390625</v>
          </cell>
          <cell r="W5">
            <v>31.938735961914063</v>
          </cell>
          <cell r="X5">
            <v>0</v>
          </cell>
          <cell r="Y5">
            <v>0</v>
          </cell>
          <cell r="Z5">
            <v>10.854988098144531</v>
          </cell>
          <cell r="AA5">
            <v>11.992954254150391</v>
          </cell>
          <cell r="AB5">
            <v>0</v>
          </cell>
          <cell r="AC5">
            <v>0</v>
          </cell>
          <cell r="AD5">
            <v>12.166617393493652</v>
          </cell>
          <cell r="AE5">
            <v>353.42987060546875</v>
          </cell>
          <cell r="AF5">
            <v>12.686901092529297</v>
          </cell>
          <cell r="AG5">
            <v>7.7020015716552734</v>
          </cell>
          <cell r="AH5">
            <v>12.828433036804199</v>
          </cell>
          <cell r="AI5">
            <v>12.934244155883789</v>
          </cell>
          <cell r="AJ5">
            <v>13.696291923522949</v>
          </cell>
          <cell r="AK5">
            <v>22.647708892822266</v>
          </cell>
          <cell r="AL5">
            <v>0</v>
          </cell>
          <cell r="AM5">
            <v>0</v>
          </cell>
          <cell r="AN5">
            <v>14.426733016967773</v>
          </cell>
          <cell r="AO5">
            <v>15.905532836914063</v>
          </cell>
          <cell r="AP5">
            <v>15.536023139953613</v>
          </cell>
          <cell r="AQ5">
            <v>52.713623046875</v>
          </cell>
          <cell r="AR5">
            <v>15.757537841796875</v>
          </cell>
          <cell r="AS5">
            <v>1.1943814754486084</v>
          </cell>
          <cell r="AT5">
            <v>15.98648738861084</v>
          </cell>
          <cell r="AU5">
            <v>1.8426398038864136</v>
          </cell>
          <cell r="AV5">
            <v>16.343347549438477</v>
          </cell>
          <cell r="AW5">
            <v>547.1793212890625</v>
          </cell>
          <cell r="AX5">
            <v>0</v>
          </cell>
          <cell r="AY5">
            <v>0</v>
          </cell>
          <cell r="BB5">
            <v>17.27241325378418</v>
          </cell>
          <cell r="BC5">
            <v>14.743697166442871</v>
          </cell>
          <cell r="BD5">
            <v>17.689905166625977</v>
          </cell>
          <cell r="BE5">
            <v>126.74209594726563</v>
          </cell>
          <cell r="BF5">
            <v>18.646385192871094</v>
          </cell>
          <cell r="BG5">
            <v>169.37287902832031</v>
          </cell>
          <cell r="BH5">
            <v>0</v>
          </cell>
          <cell r="BI5">
            <v>0</v>
          </cell>
          <cell r="BJ5">
            <v>19.987001419067383</v>
          </cell>
          <cell r="BK5">
            <v>7.458071231842041</v>
          </cell>
          <cell r="BL5">
            <v>0</v>
          </cell>
          <cell r="BM5">
            <v>0</v>
          </cell>
          <cell r="BN5">
            <v>20.958095550537109</v>
          </cell>
          <cell r="BO5">
            <v>5.1671257019042969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25.336675643920898</v>
          </cell>
          <cell r="CC5">
            <v>5.2614383697509766</v>
          </cell>
          <cell r="CD5">
            <v>0</v>
          </cell>
          <cell r="CE5">
            <v>0</v>
          </cell>
          <cell r="CF5">
            <v>26.364273071289063</v>
          </cell>
          <cell r="CG5">
            <v>3.9549555778503418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30.346397399902344</v>
          </cell>
          <cell r="CO5">
            <v>18.66265869140625</v>
          </cell>
          <cell r="CP5">
            <v>31.266729354858398</v>
          </cell>
          <cell r="CQ5">
            <v>2.1758942604064941</v>
          </cell>
          <cell r="CR5">
            <v>0</v>
          </cell>
          <cell r="CS5">
            <v>0</v>
          </cell>
          <cell r="CT5">
            <v>32.681056976318359</v>
          </cell>
          <cell r="CU5">
            <v>5.2788805961608887</v>
          </cell>
          <cell r="CV5">
            <v>35.334255218505859</v>
          </cell>
          <cell r="CW5">
            <v>10.715945243835449</v>
          </cell>
        </row>
        <row r="6"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8.2043085098266602</v>
          </cell>
          <cell r="S6">
            <v>1.5399266481399536</v>
          </cell>
          <cell r="T6">
            <v>8.9299221038818359</v>
          </cell>
          <cell r="U6">
            <v>227.0877685546875</v>
          </cell>
          <cell r="V6">
            <v>9.7949457168579102</v>
          </cell>
          <cell r="W6">
            <v>22.025251388549805</v>
          </cell>
          <cell r="X6">
            <v>0</v>
          </cell>
          <cell r="Y6">
            <v>0</v>
          </cell>
          <cell r="Z6">
            <v>10.853456497192383</v>
          </cell>
          <cell r="AA6">
            <v>8.0298395156860352</v>
          </cell>
          <cell r="AB6">
            <v>0</v>
          </cell>
          <cell r="AC6">
            <v>0</v>
          </cell>
          <cell r="AD6">
            <v>12.157467842102051</v>
          </cell>
          <cell r="AE6">
            <v>241.19921875</v>
          </cell>
          <cell r="AF6">
            <v>12.681921005249023</v>
          </cell>
          <cell r="AG6">
            <v>4.7718353271484375</v>
          </cell>
          <cell r="AH6">
            <v>12.824470520019531</v>
          </cell>
          <cell r="AI6">
            <v>8.5970678329467773</v>
          </cell>
          <cell r="AJ6">
            <v>13.691705703735352</v>
          </cell>
          <cell r="AK6">
            <v>14.407025337219238</v>
          </cell>
          <cell r="AL6">
            <v>0</v>
          </cell>
          <cell r="AM6">
            <v>0</v>
          </cell>
          <cell r="AN6">
            <v>14.422451019287109</v>
          </cell>
          <cell r="AO6">
            <v>9.2823724746704102</v>
          </cell>
          <cell r="AP6">
            <v>15.528863906860352</v>
          </cell>
          <cell r="AQ6">
            <v>40.905433654785156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16.325466156005859</v>
          </cell>
          <cell r="AW6">
            <v>376.81918334960938</v>
          </cell>
          <cell r="AX6">
            <v>0</v>
          </cell>
          <cell r="AY6">
            <v>0</v>
          </cell>
          <cell r="BB6">
            <v>17.26750373840332</v>
          </cell>
          <cell r="BC6">
            <v>9.5715770721435547</v>
          </cell>
          <cell r="BD6">
            <v>17.681539535522461</v>
          </cell>
          <cell r="BE6">
            <v>91.907417297363281</v>
          </cell>
          <cell r="BF6">
            <v>18.636390686035156</v>
          </cell>
          <cell r="BG6">
            <v>124.33863830566406</v>
          </cell>
          <cell r="BH6">
            <v>0</v>
          </cell>
          <cell r="BI6">
            <v>0</v>
          </cell>
          <cell r="BJ6">
            <v>19.971664428710938</v>
          </cell>
          <cell r="BK6">
            <v>4.5305256843566895</v>
          </cell>
          <cell r="BL6">
            <v>0</v>
          </cell>
          <cell r="BM6">
            <v>0</v>
          </cell>
          <cell r="BN6">
            <v>20.956670761108398</v>
          </cell>
          <cell r="BO6">
            <v>2.8540506362915039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25.324716567993164</v>
          </cell>
          <cell r="CC6">
            <v>2.9387621879577637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30.338407516479492</v>
          </cell>
          <cell r="CO6">
            <v>13.46275806427002</v>
          </cell>
          <cell r="CP6">
            <v>31.266876220703125</v>
          </cell>
          <cell r="CQ6">
            <v>1.477938175201416</v>
          </cell>
          <cell r="CR6">
            <v>0</v>
          </cell>
          <cell r="CS6">
            <v>0</v>
          </cell>
          <cell r="CT6">
            <v>32.683780670166016</v>
          </cell>
          <cell r="CU6">
            <v>3.6682047843933105</v>
          </cell>
          <cell r="CV6">
            <v>35.324993133544922</v>
          </cell>
          <cell r="CW6">
            <v>6.7682504653930664</v>
          </cell>
        </row>
        <row r="7"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8.2058439254760742</v>
          </cell>
          <cell r="S7">
            <v>1.5811437368392944</v>
          </cell>
          <cell r="T7">
            <v>8.9315681457519531</v>
          </cell>
          <cell r="U7">
            <v>226.34465026855469</v>
          </cell>
          <cell r="V7">
            <v>9.7966547012329102</v>
          </cell>
          <cell r="W7">
            <v>22.745121002197266</v>
          </cell>
          <cell r="X7">
            <v>0</v>
          </cell>
          <cell r="Y7">
            <v>0</v>
          </cell>
          <cell r="Z7">
            <v>10.855828285217285</v>
          </cell>
          <cell r="AA7">
            <v>8.4114770889282227</v>
          </cell>
          <cell r="AB7">
            <v>0</v>
          </cell>
          <cell r="AC7">
            <v>0</v>
          </cell>
          <cell r="AD7">
            <v>12.161941528320313</v>
          </cell>
          <cell r="AE7">
            <v>255.8944091796875</v>
          </cell>
          <cell r="AF7">
            <v>12.685954093933105</v>
          </cell>
          <cell r="AG7">
            <v>5.1021008491516113</v>
          </cell>
          <cell r="AH7">
            <v>12.828622817993164</v>
          </cell>
          <cell r="AI7">
            <v>8.9416942596435547</v>
          </cell>
          <cell r="AJ7">
            <v>13.696663856506348</v>
          </cell>
          <cell r="AK7">
            <v>15.113140106201172</v>
          </cell>
          <cell r="AL7">
            <v>0</v>
          </cell>
          <cell r="AM7">
            <v>0</v>
          </cell>
          <cell r="AN7">
            <v>14.426712036132813</v>
          </cell>
          <cell r="AO7">
            <v>9.661717414855957</v>
          </cell>
          <cell r="AP7">
            <v>15.534261703491211</v>
          </cell>
          <cell r="AQ7">
            <v>39.627388000488281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16.333183288574219</v>
          </cell>
          <cell r="AW7">
            <v>401.68594360351563</v>
          </cell>
          <cell r="AX7">
            <v>0</v>
          </cell>
          <cell r="AY7">
            <v>0</v>
          </cell>
          <cell r="BB7">
            <v>17.272500991821289</v>
          </cell>
          <cell r="BC7">
            <v>9.6936492919921875</v>
          </cell>
          <cell r="BD7">
            <v>17.686319351196289</v>
          </cell>
          <cell r="BE7">
            <v>94.182640075683594</v>
          </cell>
          <cell r="BF7">
            <v>18.643245697021484</v>
          </cell>
          <cell r="BG7">
            <v>127.44773864746094</v>
          </cell>
          <cell r="BH7">
            <v>0</v>
          </cell>
          <cell r="BI7">
            <v>0</v>
          </cell>
          <cell r="BJ7">
            <v>19.999261856079102</v>
          </cell>
          <cell r="BK7">
            <v>5.7833094596862793</v>
          </cell>
          <cell r="BL7">
            <v>0</v>
          </cell>
          <cell r="BM7">
            <v>0</v>
          </cell>
          <cell r="BN7">
            <v>20.961761474609375</v>
          </cell>
          <cell r="BO7">
            <v>4.5246949195861816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25.329677581787109</v>
          </cell>
          <cell r="CC7">
            <v>2.8729012012481689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30.345958709716797</v>
          </cell>
          <cell r="CO7">
            <v>14.259811401367188</v>
          </cell>
          <cell r="CP7">
            <v>31.265031814575195</v>
          </cell>
          <cell r="CQ7">
            <v>1.3889691829681396</v>
          </cell>
          <cell r="CR7">
            <v>0</v>
          </cell>
          <cell r="CS7">
            <v>0</v>
          </cell>
          <cell r="CT7">
            <v>32.681327819824219</v>
          </cell>
          <cell r="CU7">
            <v>3.0553197860717773</v>
          </cell>
          <cell r="CV7">
            <v>35.334728240966797</v>
          </cell>
          <cell r="CW7">
            <v>7.5060439109802246</v>
          </cell>
        </row>
        <row r="8"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7.0545077323913574</v>
          </cell>
          <cell r="O8">
            <v>7.9933295249938965</v>
          </cell>
          <cell r="P8">
            <v>0</v>
          </cell>
          <cell r="Q8">
            <v>0</v>
          </cell>
          <cell r="R8">
            <v>8.2037935256958008</v>
          </cell>
          <cell r="S8">
            <v>14.95169734954834</v>
          </cell>
          <cell r="T8">
            <v>8.9300088882446289</v>
          </cell>
          <cell r="U8">
            <v>236.14230346679688</v>
          </cell>
          <cell r="V8">
            <v>9.7958164215087891</v>
          </cell>
          <cell r="W8">
            <v>69.8531494140625</v>
          </cell>
          <cell r="X8">
            <v>0</v>
          </cell>
          <cell r="Y8">
            <v>0</v>
          </cell>
          <cell r="Z8">
            <v>10.853593826293945</v>
          </cell>
          <cell r="AA8">
            <v>13.069397926330566</v>
          </cell>
          <cell r="AB8">
            <v>0</v>
          </cell>
          <cell r="AC8">
            <v>0</v>
          </cell>
          <cell r="AD8">
            <v>12.173640251159668</v>
          </cell>
          <cell r="AE8">
            <v>517.6461181640625</v>
          </cell>
          <cell r="AF8">
            <v>12.685809135437012</v>
          </cell>
          <cell r="AG8">
            <v>8.8758277893066406</v>
          </cell>
          <cell r="AH8">
            <v>12.83393383026123</v>
          </cell>
          <cell r="AI8">
            <v>147.72941589355469</v>
          </cell>
          <cell r="AJ8">
            <v>13.695446014404297</v>
          </cell>
          <cell r="AK8">
            <v>27.189809799194336</v>
          </cell>
          <cell r="AL8">
            <v>14.07618236541748</v>
          </cell>
          <cell r="AM8">
            <v>2.5951449871063232</v>
          </cell>
          <cell r="AN8">
            <v>14.425175666809082</v>
          </cell>
          <cell r="AO8">
            <v>26.795751571655273</v>
          </cell>
          <cell r="AP8">
            <v>15.558136940002441</v>
          </cell>
          <cell r="AQ8">
            <v>182.7506103515625</v>
          </cell>
          <cell r="AR8">
            <v>15.758330345153809</v>
          </cell>
          <cell r="AS8">
            <v>3.265390157699585</v>
          </cell>
          <cell r="AT8">
            <v>15.994888305664063</v>
          </cell>
          <cell r="AU8">
            <v>4.1269664764404297</v>
          </cell>
          <cell r="AV8">
            <v>16.380863189697266</v>
          </cell>
          <cell r="AW8">
            <v>1155.592529296875</v>
          </cell>
          <cell r="AX8">
            <v>16.500997543334961</v>
          </cell>
          <cell r="AY8">
            <v>38.179050445556641</v>
          </cell>
          <cell r="BB8">
            <v>17.277721405029297</v>
          </cell>
          <cell r="BC8">
            <v>42.522560119628906</v>
          </cell>
          <cell r="BD8">
            <v>17.716175079345703</v>
          </cell>
          <cell r="BE8">
            <v>404.57937622070313</v>
          </cell>
          <cell r="BF8">
            <v>18.658580780029297</v>
          </cell>
          <cell r="BG8">
            <v>310.9302978515625</v>
          </cell>
          <cell r="BH8">
            <v>0</v>
          </cell>
          <cell r="BI8">
            <v>0</v>
          </cell>
          <cell r="BJ8">
            <v>19.994634628295898</v>
          </cell>
          <cell r="BK8">
            <v>7.2788586616516113</v>
          </cell>
          <cell r="BL8">
            <v>0</v>
          </cell>
          <cell r="BM8">
            <v>0</v>
          </cell>
          <cell r="BN8">
            <v>20.957111358642578</v>
          </cell>
          <cell r="BO8">
            <v>13.658785820007324</v>
          </cell>
          <cell r="BP8">
            <v>0</v>
          </cell>
          <cell r="BQ8">
            <v>0</v>
          </cell>
          <cell r="BR8">
            <v>22.670778274536133</v>
          </cell>
          <cell r="BS8">
            <v>5.238701343536377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25.334037780761719</v>
          </cell>
          <cell r="CC8">
            <v>8.5682735443115234</v>
          </cell>
          <cell r="CD8">
            <v>0</v>
          </cell>
          <cell r="CE8">
            <v>0</v>
          </cell>
          <cell r="CF8">
            <v>26.370870590209961</v>
          </cell>
          <cell r="CG8">
            <v>2.5835027694702148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30.348030090332031</v>
          </cell>
          <cell r="CO8">
            <v>26.050443649291992</v>
          </cell>
          <cell r="CP8">
            <v>31.264760971069336</v>
          </cell>
          <cell r="CQ8">
            <v>2.6932389736175537</v>
          </cell>
          <cell r="CR8">
            <v>0</v>
          </cell>
          <cell r="CS8">
            <v>0</v>
          </cell>
          <cell r="CT8">
            <v>32.678333282470703</v>
          </cell>
          <cell r="CU8">
            <v>2.6821339130401611</v>
          </cell>
          <cell r="CV8">
            <v>35.332500457763672</v>
          </cell>
          <cell r="CW8">
            <v>18.486942291259766</v>
          </cell>
        </row>
        <row r="9"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7.055506706237793</v>
          </cell>
          <cell r="O9">
            <v>6.2566590309143066</v>
          </cell>
          <cell r="P9">
            <v>0</v>
          </cell>
          <cell r="Q9">
            <v>0</v>
          </cell>
          <cell r="R9">
            <v>8.2054224014282227</v>
          </cell>
          <cell r="S9">
            <v>9.7893524169921875</v>
          </cell>
          <cell r="T9">
            <v>8.9319686889648438</v>
          </cell>
          <cell r="U9">
            <v>255.05172729492188</v>
          </cell>
          <cell r="V9">
            <v>9.7969636917114258</v>
          </cell>
          <cell r="W9">
            <v>46.427711486816406</v>
          </cell>
          <cell r="X9">
            <v>0</v>
          </cell>
          <cell r="Y9">
            <v>0</v>
          </cell>
          <cell r="Z9">
            <v>10.855631828308105</v>
          </cell>
          <cell r="AA9">
            <v>8.3944616317749023</v>
          </cell>
          <cell r="AB9">
            <v>0</v>
          </cell>
          <cell r="AC9">
            <v>0</v>
          </cell>
          <cell r="AD9">
            <v>12.16950511932373</v>
          </cell>
          <cell r="AE9">
            <v>391.93756103515625</v>
          </cell>
          <cell r="AF9">
            <v>12.687580108642578</v>
          </cell>
          <cell r="AG9">
            <v>4.8003072738647461</v>
          </cell>
          <cell r="AH9">
            <v>12.833657264709473</v>
          </cell>
          <cell r="AI9">
            <v>104.96445465087891</v>
          </cell>
          <cell r="AJ9">
            <v>13.696532249450684</v>
          </cell>
          <cell r="AK9">
            <v>16.961938858032227</v>
          </cell>
          <cell r="AL9">
            <v>14.077675819396973</v>
          </cell>
          <cell r="AM9">
            <v>2.5535478591918945</v>
          </cell>
          <cell r="AN9">
            <v>14.427587509155273</v>
          </cell>
          <cell r="AO9">
            <v>14.71783447265625</v>
          </cell>
          <cell r="AP9">
            <v>15.55262565612793</v>
          </cell>
          <cell r="AQ9">
            <v>168.87319946289063</v>
          </cell>
          <cell r="AR9">
            <v>15.76152515411377</v>
          </cell>
          <cell r="AS9">
            <v>2.4269802570343018</v>
          </cell>
          <cell r="AT9">
            <v>15.988524436950684</v>
          </cell>
          <cell r="AU9">
            <v>2.3239181041717529</v>
          </cell>
          <cell r="AV9">
            <v>16.356992721557617</v>
          </cell>
          <cell r="AW9">
            <v>707.14361572265625</v>
          </cell>
          <cell r="AX9">
            <v>16.494167327880859</v>
          </cell>
          <cell r="AY9">
            <v>25.923072814941406</v>
          </cell>
          <cell r="BB9">
            <v>17.277608871459961</v>
          </cell>
          <cell r="BC9">
            <v>22.515121459960938</v>
          </cell>
          <cell r="BD9">
            <v>17.708541870117188</v>
          </cell>
          <cell r="BE9">
            <v>294.29034423828125</v>
          </cell>
          <cell r="BF9">
            <v>18.655141830444336</v>
          </cell>
          <cell r="BG9">
            <v>230.05867004394531</v>
          </cell>
          <cell r="BH9">
            <v>0</v>
          </cell>
          <cell r="BI9">
            <v>0</v>
          </cell>
          <cell r="BJ9">
            <v>19.998264312744141</v>
          </cell>
          <cell r="BK9">
            <v>8.460017204284668</v>
          </cell>
          <cell r="BL9">
            <v>20.530324935913086</v>
          </cell>
          <cell r="BM9">
            <v>1.9088665246963501</v>
          </cell>
          <cell r="BN9">
            <v>20.960605621337891</v>
          </cell>
          <cell r="BO9">
            <v>9.0695047378540039</v>
          </cell>
          <cell r="BP9">
            <v>21.237476348876953</v>
          </cell>
          <cell r="BQ9">
            <v>2.6688201427459717</v>
          </cell>
          <cell r="BR9">
            <v>22.676057815551758</v>
          </cell>
          <cell r="BS9">
            <v>3.3934650421142578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25.337310791015625</v>
          </cell>
          <cell r="CC9">
            <v>8.9006671905517578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30.347518920898438</v>
          </cell>
          <cell r="CO9">
            <v>24.110857009887695</v>
          </cell>
          <cell r="CP9">
            <v>31.266258239746094</v>
          </cell>
          <cell r="CQ9">
            <v>2.3542952537536621</v>
          </cell>
          <cell r="CR9">
            <v>0</v>
          </cell>
          <cell r="CS9">
            <v>0</v>
          </cell>
          <cell r="CT9">
            <v>32.684906005859375</v>
          </cell>
          <cell r="CU9">
            <v>1.7566916942596436</v>
          </cell>
          <cell r="CV9">
            <v>35.335712432861328</v>
          </cell>
          <cell r="CW9">
            <v>12.927403450012207</v>
          </cell>
        </row>
        <row r="10"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7.0546693801879883</v>
          </cell>
          <cell r="O10">
            <v>7.8379096984863281</v>
          </cell>
          <cell r="P10">
            <v>0</v>
          </cell>
          <cell r="Q10">
            <v>0</v>
          </cell>
          <cell r="R10">
            <v>8.2049827575683594</v>
          </cell>
          <cell r="S10">
            <v>10.693001747131348</v>
          </cell>
          <cell r="T10">
            <v>8.9314432144165039</v>
          </cell>
          <cell r="U10">
            <v>244.50161743164063</v>
          </cell>
          <cell r="V10">
            <v>9.7965173721313477</v>
          </cell>
          <cell r="W10">
            <v>48.534507751464844</v>
          </cell>
          <cell r="X10">
            <v>0</v>
          </cell>
          <cell r="Y10">
            <v>0</v>
          </cell>
          <cell r="Z10">
            <v>10.85529899597168</v>
          </cell>
          <cell r="AA10">
            <v>8.5747957229614258</v>
          </cell>
          <cell r="AB10">
            <v>0</v>
          </cell>
          <cell r="AC10">
            <v>0</v>
          </cell>
          <cell r="AD10">
            <v>12.170495986938477</v>
          </cell>
          <cell r="AE10">
            <v>425.62274169921875</v>
          </cell>
          <cell r="AF10">
            <v>12.686272621154785</v>
          </cell>
          <cell r="AG10">
            <v>4.9916410446166992</v>
          </cell>
          <cell r="AH10">
            <v>12.833051681518555</v>
          </cell>
          <cell r="AI10">
            <v>109.76778411865234</v>
          </cell>
          <cell r="AJ10">
            <v>13.696110725402832</v>
          </cell>
          <cell r="AK10">
            <v>18.492670059204102</v>
          </cell>
          <cell r="AL10">
            <v>14.074684143066406</v>
          </cell>
          <cell r="AM10">
            <v>2.5078659057617188</v>
          </cell>
          <cell r="AN10">
            <v>14.425276756286621</v>
          </cell>
          <cell r="AO10">
            <v>14.816878318786621</v>
          </cell>
          <cell r="AP10">
            <v>15.55194091796875</v>
          </cell>
          <cell r="AQ10">
            <v>184.91969299316406</v>
          </cell>
          <cell r="AR10">
            <v>15.759339332580566</v>
          </cell>
          <cell r="AS10">
            <v>2.2439393997192383</v>
          </cell>
          <cell r="AT10">
            <v>15.990622520446777</v>
          </cell>
          <cell r="AU10">
            <v>2.350010871887207</v>
          </cell>
          <cell r="AV10">
            <v>16.353305816650391</v>
          </cell>
          <cell r="AW10">
            <v>696.57684326171875</v>
          </cell>
          <cell r="AX10">
            <v>16.490541458129883</v>
          </cell>
          <cell r="AY10">
            <v>24.0006103515625</v>
          </cell>
          <cell r="BB10">
            <v>17.273876190185547</v>
          </cell>
          <cell r="BC10">
            <v>18.630264282226563</v>
          </cell>
          <cell r="BD10">
            <v>17.704483032226563</v>
          </cell>
          <cell r="BE10">
            <v>281.36090087890625</v>
          </cell>
          <cell r="BF10">
            <v>18.64959716796875</v>
          </cell>
          <cell r="BG10">
            <v>224.64292907714844</v>
          </cell>
          <cell r="BH10">
            <v>0</v>
          </cell>
          <cell r="BI10">
            <v>0</v>
          </cell>
          <cell r="BJ10">
            <v>19.996063232421875</v>
          </cell>
          <cell r="BK10">
            <v>6.8237380981445313</v>
          </cell>
          <cell r="BL10">
            <v>0</v>
          </cell>
          <cell r="BM10">
            <v>0</v>
          </cell>
          <cell r="BN10">
            <v>20.956352233886719</v>
          </cell>
          <cell r="BO10">
            <v>8.2223091125488281</v>
          </cell>
          <cell r="BP10">
            <v>0</v>
          </cell>
          <cell r="BQ10">
            <v>0</v>
          </cell>
          <cell r="BR10">
            <v>22.665327072143555</v>
          </cell>
          <cell r="BS10">
            <v>3.4420680999755859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25.331676483154297</v>
          </cell>
          <cell r="CC10">
            <v>9.1686773300170898</v>
          </cell>
          <cell r="CD10">
            <v>0</v>
          </cell>
          <cell r="CE10">
            <v>0</v>
          </cell>
          <cell r="CF10">
            <v>26.363666534423828</v>
          </cell>
          <cell r="CG10">
            <v>2.1905877590179443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30.347812652587891</v>
          </cell>
          <cell r="CO10">
            <v>21.855991363525391</v>
          </cell>
          <cell r="CP10">
            <v>31.267379760742188</v>
          </cell>
          <cell r="CQ10">
            <v>2.1366782188415527</v>
          </cell>
          <cell r="CR10">
            <v>0</v>
          </cell>
          <cell r="CS10">
            <v>0</v>
          </cell>
          <cell r="CT10">
            <v>32.675743103027344</v>
          </cell>
          <cell r="CU10">
            <v>1.096238374710083</v>
          </cell>
          <cell r="CV10">
            <v>35.323310852050781</v>
          </cell>
          <cell r="CW10">
            <v>10.056057929992676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7.0558643341064453</v>
          </cell>
          <cell r="O11">
            <v>5.290339469909668</v>
          </cell>
          <cell r="P11">
            <v>7.5031800270080566</v>
          </cell>
          <cell r="Q11">
            <v>1.9710665941238403</v>
          </cell>
          <cell r="R11">
            <v>8.2046060562133789</v>
          </cell>
          <cell r="S11">
            <v>8.1060333251953125</v>
          </cell>
          <cell r="T11">
            <v>8.9310379028320313</v>
          </cell>
          <cell r="U11">
            <v>232.12185668945313</v>
          </cell>
          <cell r="V11">
            <v>9.7960481643676758</v>
          </cell>
          <cell r="W11">
            <v>46.174324035644531</v>
          </cell>
          <cell r="X11">
            <v>0</v>
          </cell>
          <cell r="Y11">
            <v>0</v>
          </cell>
          <cell r="Z11">
            <v>10.854686737060547</v>
          </cell>
          <cell r="AA11">
            <v>7.6840953826904297</v>
          </cell>
          <cell r="AB11">
            <v>0</v>
          </cell>
          <cell r="AC11">
            <v>0</v>
          </cell>
          <cell r="AD11">
            <v>12.168020248413086</v>
          </cell>
          <cell r="AE11">
            <v>389.53317260742188</v>
          </cell>
          <cell r="AF11">
            <v>12.686193466186523</v>
          </cell>
          <cell r="AG11">
            <v>3.1982769966125488</v>
          </cell>
          <cell r="AH11">
            <v>12.833287239074707</v>
          </cell>
          <cell r="AI11">
            <v>113.38546752929688</v>
          </cell>
          <cell r="AJ11">
            <v>13.695600509643555</v>
          </cell>
          <cell r="AK11">
            <v>14.254157066345215</v>
          </cell>
          <cell r="AL11">
            <v>14.072574615478516</v>
          </cell>
          <cell r="AM11">
            <v>2.1116898059844971</v>
          </cell>
          <cell r="AN11">
            <v>14.4254150390625</v>
          </cell>
          <cell r="AO11">
            <v>10.872146606445313</v>
          </cell>
          <cell r="AP11">
            <v>15.55408763885498</v>
          </cell>
          <cell r="AQ11">
            <v>223.41767883300781</v>
          </cell>
          <cell r="AR11">
            <v>15.758056640625</v>
          </cell>
          <cell r="AS11">
            <v>1.4765408039093018</v>
          </cell>
          <cell r="AT11">
            <v>15.988382339477539</v>
          </cell>
          <cell r="AU11">
            <v>1.5932890176773071</v>
          </cell>
          <cell r="AV11">
            <v>16.341255187988281</v>
          </cell>
          <cell r="AW11">
            <v>511.72735595703125</v>
          </cell>
          <cell r="AX11">
            <v>16.487411499023438</v>
          </cell>
          <cell r="AY11">
            <v>23.54090690612793</v>
          </cell>
          <cell r="BB11">
            <v>17.273256301879883</v>
          </cell>
          <cell r="BC11">
            <v>12.136064529418945</v>
          </cell>
          <cell r="BD11">
            <v>17.704059600830078</v>
          </cell>
          <cell r="BE11">
            <v>281.9219970703125</v>
          </cell>
          <cell r="BF11">
            <v>18.651514053344727</v>
          </cell>
          <cell r="BG11">
            <v>218.86087036132813</v>
          </cell>
          <cell r="BH11">
            <v>0</v>
          </cell>
          <cell r="BI11">
            <v>0</v>
          </cell>
          <cell r="BJ11">
            <v>19.988008499145508</v>
          </cell>
          <cell r="BK11">
            <v>12.433192253112793</v>
          </cell>
          <cell r="BL11">
            <v>0</v>
          </cell>
          <cell r="BM11">
            <v>0</v>
          </cell>
          <cell r="BN11">
            <v>20.957670211791992</v>
          </cell>
          <cell r="BO11">
            <v>6.7055759429931641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25.338447570800781</v>
          </cell>
          <cell r="CC11">
            <v>12.337520599365234</v>
          </cell>
          <cell r="CD11">
            <v>0</v>
          </cell>
          <cell r="CE11">
            <v>0</v>
          </cell>
          <cell r="CF11">
            <v>26.370914459228516</v>
          </cell>
          <cell r="CG11">
            <v>2.6852231025695801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30.349472045898438</v>
          </cell>
          <cell r="CO11">
            <v>34.232566833496094</v>
          </cell>
          <cell r="CP11">
            <v>31.265182495117188</v>
          </cell>
          <cell r="CQ11">
            <v>2.1445527076721191</v>
          </cell>
          <cell r="CR11">
            <v>0</v>
          </cell>
          <cell r="CS11">
            <v>0</v>
          </cell>
          <cell r="CT11">
            <v>32.671321868896484</v>
          </cell>
          <cell r="CU11">
            <v>2.2735600471496582</v>
          </cell>
          <cell r="CV11">
            <v>35.329704284667969</v>
          </cell>
          <cell r="CW11">
            <v>14.403986930847168</v>
          </cell>
        </row>
        <row r="12"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7.0546698570251465</v>
          </cell>
          <cell r="O12">
            <v>6.9890909194946289</v>
          </cell>
          <cell r="P12">
            <v>0</v>
          </cell>
          <cell r="Q12">
            <v>0</v>
          </cell>
          <cell r="R12">
            <v>8.2042293548583984</v>
          </cell>
          <cell r="S12">
            <v>9.2939424514770508</v>
          </cell>
          <cell r="T12">
            <v>8.9303674697875977</v>
          </cell>
          <cell r="U12">
            <v>237.76844787597656</v>
          </cell>
          <cell r="V12">
            <v>9.7954244613647461</v>
          </cell>
          <cell r="W12">
            <v>50.77490234375</v>
          </cell>
          <cell r="X12">
            <v>0</v>
          </cell>
          <cell r="Y12">
            <v>0</v>
          </cell>
          <cell r="Z12">
            <v>10.853945732116699</v>
          </cell>
          <cell r="AA12">
            <v>8.2903165817260742</v>
          </cell>
          <cell r="AB12">
            <v>0</v>
          </cell>
          <cell r="AC12">
            <v>0</v>
          </cell>
          <cell r="AD12">
            <v>12.169663429260254</v>
          </cell>
          <cell r="AE12">
            <v>428.78518676757813</v>
          </cell>
          <cell r="AF12">
            <v>12.688717842102051</v>
          </cell>
          <cell r="AG12">
            <v>1.6308839321136475</v>
          </cell>
          <cell r="AH12">
            <v>12.832339286804199</v>
          </cell>
          <cell r="AI12">
            <v>115.59203338623047</v>
          </cell>
          <cell r="AJ12">
            <v>13.694845199584961</v>
          </cell>
          <cell r="AK12">
            <v>16.446123123168945</v>
          </cell>
          <cell r="AL12">
            <v>14.070274353027344</v>
          </cell>
          <cell r="AM12">
            <v>1.658564567565918</v>
          </cell>
          <cell r="AN12">
            <v>14.425028800964355</v>
          </cell>
          <cell r="AO12">
            <v>11.960991859436035</v>
          </cell>
          <cell r="AP12">
            <v>15.555180549621582</v>
          </cell>
          <cell r="AQ12">
            <v>256.73846435546875</v>
          </cell>
          <cell r="AR12">
            <v>15.76172924041748</v>
          </cell>
          <cell r="AS12">
            <v>1.7907661199569702</v>
          </cell>
          <cell r="AT12">
            <v>15.987431526184082</v>
          </cell>
          <cell r="AU12">
            <v>1.2997419834136963</v>
          </cell>
          <cell r="AV12">
            <v>16.341287612915039</v>
          </cell>
          <cell r="AW12">
            <v>516.70404052734375</v>
          </cell>
          <cell r="AX12">
            <v>16.486965179443359</v>
          </cell>
          <cell r="AY12">
            <v>22.823492050170898</v>
          </cell>
          <cell r="BB12">
            <v>17.274211883544922</v>
          </cell>
          <cell r="BC12">
            <v>10.184879302978516</v>
          </cell>
          <cell r="BD12">
            <v>17.701627731323242</v>
          </cell>
          <cell r="BE12">
            <v>265.79672241210938</v>
          </cell>
          <cell r="BF12">
            <v>18.649017333984375</v>
          </cell>
          <cell r="BG12">
            <v>214.10678100585938</v>
          </cell>
          <cell r="BH12">
            <v>0</v>
          </cell>
          <cell r="BI12">
            <v>0</v>
          </cell>
          <cell r="BJ12">
            <v>19.992578506469727</v>
          </cell>
          <cell r="BK12">
            <v>16.010110855102539</v>
          </cell>
          <cell r="BL12">
            <v>0</v>
          </cell>
          <cell r="BM12">
            <v>0</v>
          </cell>
          <cell r="BN12">
            <v>20.956352233886719</v>
          </cell>
          <cell r="BO12">
            <v>6.4566226005554199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25.33167839050293</v>
          </cell>
          <cell r="CC12">
            <v>14.449012756347656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30.350900650024414</v>
          </cell>
          <cell r="CO12">
            <v>37.884807586669922</v>
          </cell>
          <cell r="CP12">
            <v>31.26472282409668</v>
          </cell>
          <cell r="CQ12">
            <v>2.2508716583251953</v>
          </cell>
          <cell r="CR12">
            <v>0</v>
          </cell>
          <cell r="CS12">
            <v>0</v>
          </cell>
          <cell r="CT12">
            <v>32.680820465087891</v>
          </cell>
          <cell r="CU12">
            <v>1.8640930652618408</v>
          </cell>
          <cell r="CV12">
            <v>35.339988708496094</v>
          </cell>
          <cell r="CW12">
            <v>13.401288986206055</v>
          </cell>
        </row>
        <row r="13"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7.0542030334472656</v>
          </cell>
          <cell r="O13">
            <v>7.7869129180908203</v>
          </cell>
          <cell r="P13">
            <v>0</v>
          </cell>
          <cell r="Q13">
            <v>0</v>
          </cell>
          <cell r="R13">
            <v>8.2041025161743164</v>
          </cell>
          <cell r="S13">
            <v>13.749804496765137</v>
          </cell>
          <cell r="T13">
            <v>8.9298820495605469</v>
          </cell>
          <cell r="U13">
            <v>239.80584716796875</v>
          </cell>
          <cell r="V13">
            <v>9.7960309982299805</v>
          </cell>
          <cell r="W13">
            <v>61.274868011474609</v>
          </cell>
          <cell r="X13">
            <v>0</v>
          </cell>
          <cell r="Y13">
            <v>0</v>
          </cell>
          <cell r="Z13">
            <v>10.854490280151367</v>
          </cell>
          <cell r="AA13">
            <v>11.539644241333008</v>
          </cell>
          <cell r="AB13">
            <v>0</v>
          </cell>
          <cell r="AC13">
            <v>0</v>
          </cell>
          <cell r="AD13">
            <v>12.170627593994141</v>
          </cell>
          <cell r="AE13">
            <v>435.45538330078125</v>
          </cell>
          <cell r="AF13">
            <v>12.686306953430176</v>
          </cell>
          <cell r="AG13">
            <v>8.5627374649047852</v>
          </cell>
          <cell r="AH13">
            <v>12.833991050720215</v>
          </cell>
          <cell r="AI13">
            <v>127.55998229980469</v>
          </cell>
          <cell r="AJ13">
            <v>13.695930480957031</v>
          </cell>
          <cell r="AK13">
            <v>23.156377792358398</v>
          </cell>
          <cell r="AL13">
            <v>14.073948860168457</v>
          </cell>
          <cell r="AM13">
            <v>2.479133129119873</v>
          </cell>
          <cell r="AN13">
            <v>14.425203323364258</v>
          </cell>
          <cell r="AO13">
            <v>23.2960205078125</v>
          </cell>
          <cell r="AP13">
            <v>15.554787635803223</v>
          </cell>
          <cell r="AQ13">
            <v>167.14292907714844</v>
          </cell>
          <cell r="AR13">
            <v>15.760622024536133</v>
          </cell>
          <cell r="AS13">
            <v>2.2008266448974609</v>
          </cell>
          <cell r="AT13">
            <v>15.992135047912598</v>
          </cell>
          <cell r="AU13">
            <v>3.6870424747467041</v>
          </cell>
          <cell r="AV13">
            <v>16.370256423950195</v>
          </cell>
          <cell r="AW13">
            <v>977.14794921875</v>
          </cell>
          <cell r="AX13">
            <v>16.497470855712891</v>
          </cell>
          <cell r="AY13">
            <v>34.344367980957031</v>
          </cell>
          <cell r="BB13">
            <v>17.276285171508789</v>
          </cell>
          <cell r="BC13">
            <v>38.591468811035156</v>
          </cell>
          <cell r="BD13">
            <v>17.711416244506836</v>
          </cell>
          <cell r="BE13">
            <v>346.162841796875</v>
          </cell>
          <cell r="BF13">
            <v>18.655862808227539</v>
          </cell>
          <cell r="BG13">
            <v>267.617919921875</v>
          </cell>
          <cell r="BH13">
            <v>0</v>
          </cell>
          <cell r="BI13">
            <v>0</v>
          </cell>
          <cell r="BJ13">
            <v>19.997421264648438</v>
          </cell>
          <cell r="BK13">
            <v>6.8143610954284668</v>
          </cell>
          <cell r="BL13">
            <v>0</v>
          </cell>
          <cell r="BM13">
            <v>0</v>
          </cell>
          <cell r="BN13">
            <v>20.957695007324219</v>
          </cell>
          <cell r="BO13">
            <v>12.334929466247559</v>
          </cell>
          <cell r="BP13">
            <v>0</v>
          </cell>
          <cell r="BQ13">
            <v>0</v>
          </cell>
          <cell r="BR13">
            <v>22.67003059387207</v>
          </cell>
          <cell r="BS13">
            <v>3.1651971340179443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25.339504241943359</v>
          </cell>
          <cell r="CC13">
            <v>8.3210811614990234</v>
          </cell>
          <cell r="CD13">
            <v>0</v>
          </cell>
          <cell r="CE13">
            <v>0</v>
          </cell>
          <cell r="CF13">
            <v>26.367975234985352</v>
          </cell>
          <cell r="CG13">
            <v>3.5610284805297852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30.345613479614258</v>
          </cell>
          <cell r="CO13">
            <v>25.844463348388672</v>
          </cell>
          <cell r="CP13">
            <v>31.267566680908203</v>
          </cell>
          <cell r="CQ13">
            <v>3.1920919418334961</v>
          </cell>
          <cell r="CR13">
            <v>0</v>
          </cell>
          <cell r="CS13">
            <v>0</v>
          </cell>
          <cell r="CT13">
            <v>32.676445007324219</v>
          </cell>
          <cell r="CU13">
            <v>1.7976499795913696</v>
          </cell>
          <cell r="CV13">
            <v>35.338691711425781</v>
          </cell>
          <cell r="CW13">
            <v>17.721111297607422</v>
          </cell>
        </row>
        <row r="14"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7.0535507202148438</v>
          </cell>
          <cell r="O14">
            <v>5.921912670135498</v>
          </cell>
          <cell r="P14">
            <v>0</v>
          </cell>
          <cell r="Q14">
            <v>0</v>
          </cell>
          <cell r="R14">
            <v>8.2028779983520508</v>
          </cell>
          <cell r="S14">
            <v>8.5376348495483398</v>
          </cell>
          <cell r="T14">
            <v>8.9291095733642578</v>
          </cell>
          <cell r="U14">
            <v>233.85276794433594</v>
          </cell>
          <cell r="V14">
            <v>9.7946281433105469</v>
          </cell>
          <cell r="W14">
            <v>44.522922515869141</v>
          </cell>
          <cell r="X14">
            <v>0</v>
          </cell>
          <cell r="Y14">
            <v>0</v>
          </cell>
          <cell r="Z14">
            <v>10.85352897644043</v>
          </cell>
          <cell r="AA14">
            <v>8.3004608154296875</v>
          </cell>
          <cell r="AB14">
            <v>0</v>
          </cell>
          <cell r="AC14">
            <v>0</v>
          </cell>
          <cell r="AD14">
            <v>12.167885780334473</v>
          </cell>
          <cell r="AE14">
            <v>415.12603759765625</v>
          </cell>
          <cell r="AF14">
            <v>12.683938980102539</v>
          </cell>
          <cell r="AG14">
            <v>4.6150112152099609</v>
          </cell>
          <cell r="AH14">
            <v>12.830765724182129</v>
          </cell>
          <cell r="AI14">
            <v>110.72714233398438</v>
          </cell>
          <cell r="AJ14">
            <v>13.693988800048828</v>
          </cell>
          <cell r="AK14">
            <v>17.15064811706543</v>
          </cell>
          <cell r="AL14">
            <v>14.072152137756348</v>
          </cell>
          <cell r="AM14">
            <v>1.9507613182067871</v>
          </cell>
          <cell r="AN14">
            <v>14.423140525817871</v>
          </cell>
          <cell r="AO14">
            <v>14.18645191192627</v>
          </cell>
          <cell r="AP14">
            <v>15.549769401550293</v>
          </cell>
          <cell r="AQ14">
            <v>175.02389526367188</v>
          </cell>
          <cell r="AR14">
            <v>15.758458137512207</v>
          </cell>
          <cell r="AS14">
            <v>2.5182538032531738</v>
          </cell>
          <cell r="AT14">
            <v>15.986947059631348</v>
          </cell>
          <cell r="AU14">
            <v>3.086745023727417</v>
          </cell>
          <cell r="AV14">
            <v>16.351099014282227</v>
          </cell>
          <cell r="AW14">
            <v>689.95501708984375</v>
          </cell>
          <cell r="AX14">
            <v>16.489025115966797</v>
          </cell>
          <cell r="AY14">
            <v>24.607631683349609</v>
          </cell>
          <cell r="BB14">
            <v>17.271627426147461</v>
          </cell>
          <cell r="BC14">
            <v>18.272031784057617</v>
          </cell>
          <cell r="BD14">
            <v>17.702838897705078</v>
          </cell>
          <cell r="BE14">
            <v>291.389892578125</v>
          </cell>
          <cell r="BF14">
            <v>18.651229858398438</v>
          </cell>
          <cell r="BG14">
            <v>241.83885192871094</v>
          </cell>
          <cell r="BH14">
            <v>0</v>
          </cell>
          <cell r="BI14">
            <v>0</v>
          </cell>
          <cell r="BJ14">
            <v>19.99146842956543</v>
          </cell>
          <cell r="BK14">
            <v>7.5513296127319336</v>
          </cell>
          <cell r="BL14">
            <v>0</v>
          </cell>
          <cell r="BM14">
            <v>0</v>
          </cell>
          <cell r="BN14">
            <v>20.954582214355469</v>
          </cell>
          <cell r="BO14">
            <v>8.0463027954101563</v>
          </cell>
          <cell r="BP14">
            <v>0</v>
          </cell>
          <cell r="BQ14">
            <v>0</v>
          </cell>
          <cell r="BR14">
            <v>22.669834136962891</v>
          </cell>
          <cell r="BS14">
            <v>2.3596656322479248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25.335762023925781</v>
          </cell>
          <cell r="CC14">
            <v>8.8846578598022461</v>
          </cell>
          <cell r="CD14">
            <v>0</v>
          </cell>
          <cell r="CE14">
            <v>0</v>
          </cell>
          <cell r="CF14">
            <v>26.360504150390625</v>
          </cell>
          <cell r="CG14">
            <v>1.670348048210144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30.348987579345703</v>
          </cell>
          <cell r="CO14">
            <v>22.090633392333984</v>
          </cell>
          <cell r="CP14">
            <v>31.266963958740234</v>
          </cell>
          <cell r="CQ14">
            <v>2.4465706348419189</v>
          </cell>
          <cell r="CR14">
            <v>0</v>
          </cell>
          <cell r="CS14">
            <v>0</v>
          </cell>
          <cell r="CT14">
            <v>32.674247741699219</v>
          </cell>
          <cell r="CU14">
            <v>2.5325758457183838</v>
          </cell>
          <cell r="CV14">
            <v>35.336071014404297</v>
          </cell>
          <cell r="CW14">
            <v>10.945605278015137</v>
          </cell>
        </row>
        <row r="15"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7.0538105964660645</v>
          </cell>
          <cell r="O15">
            <v>8.2581691741943359</v>
          </cell>
          <cell r="P15">
            <v>0</v>
          </cell>
          <cell r="Q15">
            <v>0</v>
          </cell>
          <cell r="R15">
            <v>8.2033405303955078</v>
          </cell>
          <cell r="S15">
            <v>9.5356721878051758</v>
          </cell>
          <cell r="T15">
            <v>8.9298381805419922</v>
          </cell>
          <cell r="U15">
            <v>237.85270690917969</v>
          </cell>
          <cell r="V15">
            <v>9.7943782806396484</v>
          </cell>
          <cell r="W15">
            <v>43.569198608398438</v>
          </cell>
          <cell r="X15">
            <v>0</v>
          </cell>
          <cell r="Y15">
            <v>0</v>
          </cell>
          <cell r="Z15">
            <v>10.852787017822266</v>
          </cell>
          <cell r="AA15">
            <v>7.0501260757446289</v>
          </cell>
          <cell r="AB15">
            <v>0</v>
          </cell>
          <cell r="AC15">
            <v>0</v>
          </cell>
          <cell r="AD15">
            <v>12.165757179260254</v>
          </cell>
          <cell r="AE15">
            <v>370.0001220703125</v>
          </cell>
          <cell r="AF15">
            <v>12.684149742126465</v>
          </cell>
          <cell r="AG15">
            <v>4.8298921585083008</v>
          </cell>
          <cell r="AH15">
            <v>12.830259323120117</v>
          </cell>
          <cell r="AI15">
            <v>104.09941101074219</v>
          </cell>
          <cell r="AJ15">
            <v>13.693321228027344</v>
          </cell>
          <cell r="AK15">
            <v>13.72866153717041</v>
          </cell>
          <cell r="AL15">
            <v>14.072661399841309</v>
          </cell>
          <cell r="AM15">
            <v>2.440471887588501</v>
          </cell>
          <cell r="AN15">
            <v>14.422939300537109</v>
          </cell>
          <cell r="AO15">
            <v>10.239517211914063</v>
          </cell>
          <cell r="AP15">
            <v>15.551340103149414</v>
          </cell>
          <cell r="AQ15">
            <v>218.36650085449219</v>
          </cell>
          <cell r="AR15">
            <v>15.758438110351563</v>
          </cell>
          <cell r="AS15">
            <v>1.4434523582458496</v>
          </cell>
          <cell r="AT15">
            <v>15.982288360595703</v>
          </cell>
          <cell r="AU15">
            <v>1.9762533903121948</v>
          </cell>
          <cell r="AV15">
            <v>16.337469100952148</v>
          </cell>
          <cell r="AW15">
            <v>498.23306274414063</v>
          </cell>
          <cell r="AX15">
            <v>16.484180450439453</v>
          </cell>
          <cell r="AY15">
            <v>21.446123123168945</v>
          </cell>
          <cell r="BB15">
            <v>17.269243240356445</v>
          </cell>
          <cell r="BC15">
            <v>11.865623474121094</v>
          </cell>
          <cell r="BD15">
            <v>17.699808120727539</v>
          </cell>
          <cell r="BE15">
            <v>267.66790771484375</v>
          </cell>
          <cell r="BF15">
            <v>18.645566940307617</v>
          </cell>
          <cell r="BG15">
            <v>201.94004821777344</v>
          </cell>
          <cell r="BH15">
            <v>0</v>
          </cell>
          <cell r="BI15">
            <v>0</v>
          </cell>
          <cell r="BJ15">
            <v>19.989444732666016</v>
          </cell>
          <cell r="BK15">
            <v>15.780582427978516</v>
          </cell>
          <cell r="BL15">
            <v>20.517463684082031</v>
          </cell>
          <cell r="BM15">
            <v>1.9320563077926636</v>
          </cell>
          <cell r="BN15">
            <v>20.954555511474609</v>
          </cell>
          <cell r="BO15">
            <v>6.5155496597290039</v>
          </cell>
          <cell r="BP15">
            <v>0</v>
          </cell>
          <cell r="BQ15">
            <v>0</v>
          </cell>
          <cell r="BR15">
            <v>22.662704467773438</v>
          </cell>
          <cell r="BS15">
            <v>1.572486400604248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25.33555793762207</v>
          </cell>
          <cell r="CC15">
            <v>12.949799537658691</v>
          </cell>
          <cell r="CD15">
            <v>0</v>
          </cell>
          <cell r="CE15">
            <v>0</v>
          </cell>
          <cell r="CF15">
            <v>26.369955062866211</v>
          </cell>
          <cell r="CG15">
            <v>1.8197314739227295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30.34636116027832</v>
          </cell>
          <cell r="CO15">
            <v>34.329784393310547</v>
          </cell>
          <cell r="CP15">
            <v>31.266471862792969</v>
          </cell>
          <cell r="CQ15">
            <v>2.4205653667449951</v>
          </cell>
          <cell r="CR15">
            <v>0</v>
          </cell>
          <cell r="CS15">
            <v>0</v>
          </cell>
          <cell r="CT15">
            <v>32.676239013671875</v>
          </cell>
          <cell r="CU15">
            <v>1.7737563848495483</v>
          </cell>
          <cell r="CV15">
            <v>35.331474304199219</v>
          </cell>
          <cell r="CW15">
            <v>13.4373779296875</v>
          </cell>
        </row>
        <row r="16"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7.053077220916748</v>
          </cell>
          <cell r="O16">
            <v>9.5140008926391602</v>
          </cell>
          <cell r="P16">
            <v>0</v>
          </cell>
          <cell r="Q16">
            <v>0</v>
          </cell>
          <cell r="R16">
            <v>8.2026100158691406</v>
          </cell>
          <cell r="S16">
            <v>12.710925102233887</v>
          </cell>
          <cell r="T16">
            <v>8.9288539886474609</v>
          </cell>
          <cell r="U16">
            <v>246.76206970214844</v>
          </cell>
          <cell r="V16">
            <v>9.7938156127929688</v>
          </cell>
          <cell r="W16">
            <v>50.934055328369141</v>
          </cell>
          <cell r="X16">
            <v>0</v>
          </cell>
          <cell r="Y16">
            <v>0</v>
          </cell>
          <cell r="Z16">
            <v>10.852156639099121</v>
          </cell>
          <cell r="AA16">
            <v>8.5436687469482422</v>
          </cell>
          <cell r="AB16">
            <v>0</v>
          </cell>
          <cell r="AC16">
            <v>0</v>
          </cell>
          <cell r="AD16">
            <v>12.167758941650391</v>
          </cell>
          <cell r="AE16">
            <v>434.40048217773438</v>
          </cell>
          <cell r="AF16">
            <v>12.683279037475586</v>
          </cell>
          <cell r="AG16">
            <v>6.1169705390930176</v>
          </cell>
          <cell r="AH16">
            <v>12.829778671264648</v>
          </cell>
          <cell r="AI16">
            <v>108.80264282226563</v>
          </cell>
          <cell r="AJ16">
            <v>13.692922592163086</v>
          </cell>
          <cell r="AK16">
            <v>18.381435394287109</v>
          </cell>
          <cell r="AL16">
            <v>0</v>
          </cell>
          <cell r="AM16">
            <v>0</v>
          </cell>
          <cell r="AN16">
            <v>14.422478675842285</v>
          </cell>
          <cell r="AO16">
            <v>14.898263931274414</v>
          </cell>
          <cell r="AP16">
            <v>15.55156135559082</v>
          </cell>
          <cell r="AQ16">
            <v>191.51106262207031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16.353879928588867</v>
          </cell>
          <cell r="AW16">
            <v>755.58770751953125</v>
          </cell>
          <cell r="AX16">
            <v>16.489009857177734</v>
          </cell>
          <cell r="AY16">
            <v>25.417430877685547</v>
          </cell>
          <cell r="BB16">
            <v>17.270841598510742</v>
          </cell>
          <cell r="BC16">
            <v>21.279453277587891</v>
          </cell>
          <cell r="BD16">
            <v>17.702939987182617</v>
          </cell>
          <cell r="BE16">
            <v>296.00750732421875</v>
          </cell>
          <cell r="BF16">
            <v>18.648309707641602</v>
          </cell>
          <cell r="BG16">
            <v>233.74020385742188</v>
          </cell>
          <cell r="BH16">
            <v>0</v>
          </cell>
          <cell r="BI16">
            <v>0</v>
          </cell>
          <cell r="BJ16">
            <v>19.991180419921875</v>
          </cell>
          <cell r="BK16">
            <v>6.8662147521972656</v>
          </cell>
          <cell r="BL16">
            <v>0</v>
          </cell>
          <cell r="BM16">
            <v>0</v>
          </cell>
          <cell r="BN16">
            <v>20.953845977783203</v>
          </cell>
          <cell r="BO16">
            <v>9.2800111770629883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25.335855484008789</v>
          </cell>
          <cell r="CC16">
            <v>9.9344167709350586</v>
          </cell>
          <cell r="CD16">
            <v>0</v>
          </cell>
          <cell r="CE16">
            <v>0</v>
          </cell>
          <cell r="CF16">
            <v>26.360805511474609</v>
          </cell>
          <cell r="CG16">
            <v>2.4946019649505615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30.343225479125977</v>
          </cell>
          <cell r="CO16">
            <v>25.271266937255859</v>
          </cell>
          <cell r="CP16">
            <v>31.267459869384766</v>
          </cell>
          <cell r="CQ16">
            <v>2.7589385509490967</v>
          </cell>
          <cell r="CR16">
            <v>0</v>
          </cell>
          <cell r="CS16">
            <v>0</v>
          </cell>
          <cell r="CT16">
            <v>32.677970886230469</v>
          </cell>
          <cell r="CU16">
            <v>2.0763823986053467</v>
          </cell>
          <cell r="CV16">
            <v>35.327003479003906</v>
          </cell>
          <cell r="CW16">
            <v>12.762618064880371</v>
          </cell>
        </row>
        <row r="17"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7.0525765419006348</v>
          </cell>
          <cell r="O17">
            <v>7.2057552337646484</v>
          </cell>
          <cell r="P17">
            <v>0</v>
          </cell>
          <cell r="Q17">
            <v>0</v>
          </cell>
          <cell r="R17">
            <v>8.2021026611328125</v>
          </cell>
          <cell r="S17">
            <v>10.30678653717041</v>
          </cell>
          <cell r="T17">
            <v>8.9278411865234375</v>
          </cell>
          <cell r="U17">
            <v>233.39765930175781</v>
          </cell>
          <cell r="V17">
            <v>9.7928657531738281</v>
          </cell>
          <cell r="W17">
            <v>46.333808898925781</v>
          </cell>
          <cell r="X17">
            <v>0</v>
          </cell>
          <cell r="Y17">
            <v>0</v>
          </cell>
          <cell r="Z17">
            <v>10.851207733154297</v>
          </cell>
          <cell r="AA17">
            <v>7.2599754333496094</v>
          </cell>
          <cell r="AB17">
            <v>0</v>
          </cell>
          <cell r="AC17">
            <v>0</v>
          </cell>
          <cell r="AD17">
            <v>12.166792869567871</v>
          </cell>
          <cell r="AE17">
            <v>435.38845825195313</v>
          </cell>
          <cell r="AF17">
            <v>12.682977676391602</v>
          </cell>
          <cell r="AG17">
            <v>5.5997409820556641</v>
          </cell>
          <cell r="AH17">
            <v>12.828614234924316</v>
          </cell>
          <cell r="AI17">
            <v>98.245552062988281</v>
          </cell>
          <cell r="AJ17">
            <v>13.691631317138672</v>
          </cell>
          <cell r="AK17">
            <v>16.234855651855469</v>
          </cell>
          <cell r="AL17">
            <v>0</v>
          </cell>
          <cell r="AM17">
            <v>0</v>
          </cell>
          <cell r="AN17">
            <v>14.421331405639648</v>
          </cell>
          <cell r="AO17">
            <v>12.436171531677246</v>
          </cell>
          <cell r="AP17">
            <v>15.547183990478516</v>
          </cell>
          <cell r="AQ17">
            <v>164.07041931152344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16.351955413818359</v>
          </cell>
          <cell r="AW17">
            <v>738.75787353515625</v>
          </cell>
          <cell r="AX17">
            <v>16.487447738647461</v>
          </cell>
          <cell r="AY17">
            <v>20.618070602416992</v>
          </cell>
          <cell r="BB17">
            <v>17.270212173461914</v>
          </cell>
          <cell r="BC17">
            <v>18.800882339477539</v>
          </cell>
          <cell r="BD17">
            <v>17.700214385986328</v>
          </cell>
          <cell r="BE17">
            <v>267.40383911132813</v>
          </cell>
          <cell r="BF17">
            <v>18.647136688232422</v>
          </cell>
          <cell r="BG17">
            <v>234.98835754394531</v>
          </cell>
          <cell r="BH17">
            <v>0</v>
          </cell>
          <cell r="BI17">
            <v>0</v>
          </cell>
          <cell r="BJ17">
            <v>19.993705749511719</v>
          </cell>
          <cell r="BK17">
            <v>6.073460578918457</v>
          </cell>
          <cell r="BL17">
            <v>0</v>
          </cell>
          <cell r="BM17">
            <v>0</v>
          </cell>
          <cell r="BN17">
            <v>20.952817916870117</v>
          </cell>
          <cell r="BO17">
            <v>8.0052032470703125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25.330402374267578</v>
          </cell>
          <cell r="CC17">
            <v>7.9023032188415527</v>
          </cell>
          <cell r="CD17">
            <v>0</v>
          </cell>
          <cell r="CE17">
            <v>0</v>
          </cell>
          <cell r="CF17">
            <v>26.370586395263672</v>
          </cell>
          <cell r="CG17">
            <v>1.9718235731124878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30.342153549194336</v>
          </cell>
          <cell r="CO17">
            <v>19.121585845947266</v>
          </cell>
          <cell r="CP17">
            <v>31.269275665283203</v>
          </cell>
          <cell r="CQ17">
            <v>1.6698447465896606</v>
          </cell>
          <cell r="CR17">
            <v>0</v>
          </cell>
          <cell r="CS17">
            <v>0</v>
          </cell>
          <cell r="CT17">
            <v>32.683219909667969</v>
          </cell>
          <cell r="CU17">
            <v>1.4612973928451538</v>
          </cell>
          <cell r="CV17">
            <v>35.325492858886719</v>
          </cell>
          <cell r="CW17">
            <v>9.1245946884155273</v>
          </cell>
        </row>
        <row r="18"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7.0535058975219727</v>
          </cell>
          <cell r="O18">
            <v>4.9117417335510254</v>
          </cell>
          <cell r="P18">
            <v>0</v>
          </cell>
          <cell r="Q18">
            <v>0</v>
          </cell>
          <cell r="R18">
            <v>8.2028026580810547</v>
          </cell>
          <cell r="S18">
            <v>9.8660888671875</v>
          </cell>
          <cell r="T18">
            <v>8.9286985397338867</v>
          </cell>
          <cell r="U18">
            <v>235.55792236328125</v>
          </cell>
          <cell r="V18">
            <v>9.7942705154418945</v>
          </cell>
          <cell r="W18">
            <v>58.163993835449219</v>
          </cell>
          <cell r="X18">
            <v>0</v>
          </cell>
          <cell r="Y18">
            <v>0</v>
          </cell>
          <cell r="Z18">
            <v>10.852097511291504</v>
          </cell>
          <cell r="AA18">
            <v>11.066045761108398</v>
          </cell>
          <cell r="AB18">
            <v>0</v>
          </cell>
          <cell r="AC18">
            <v>0</v>
          </cell>
          <cell r="AD18">
            <v>12.170687675476074</v>
          </cell>
          <cell r="AE18">
            <v>486.60653686523438</v>
          </cell>
          <cell r="AF18">
            <v>12.683011054992676</v>
          </cell>
          <cell r="AG18">
            <v>9.3980503082275391</v>
          </cell>
          <cell r="AH18">
            <v>12.830657005310059</v>
          </cell>
          <cell r="AI18">
            <v>110.19181060791016</v>
          </cell>
          <cell r="AJ18">
            <v>13.694193840026855</v>
          </cell>
          <cell r="AK18">
            <v>23.464389801025391</v>
          </cell>
          <cell r="AL18">
            <v>14.078213691711426</v>
          </cell>
          <cell r="AM18">
            <v>2.487170934677124</v>
          </cell>
          <cell r="AN18">
            <v>14.422990798950195</v>
          </cell>
          <cell r="AO18">
            <v>26.2503662109375</v>
          </cell>
          <cell r="AP18">
            <v>15.546931266784668</v>
          </cell>
          <cell r="AQ18">
            <v>95.203140258789063</v>
          </cell>
          <cell r="AR18">
            <v>15.756630897521973</v>
          </cell>
          <cell r="AS18">
            <v>1.5902577638626099</v>
          </cell>
          <cell r="AT18">
            <v>15.997217178344727</v>
          </cell>
          <cell r="AU18">
            <v>3.1268267631530762</v>
          </cell>
          <cell r="AV18">
            <v>16.3753662109375</v>
          </cell>
          <cell r="AW18">
            <v>1101.1153564453125</v>
          </cell>
          <cell r="AX18">
            <v>16.497066497802734</v>
          </cell>
          <cell r="AY18">
            <v>24.221889495849609</v>
          </cell>
          <cell r="BB18">
            <v>17.273662567138672</v>
          </cell>
          <cell r="BC18">
            <v>35.363666534423828</v>
          </cell>
          <cell r="BD18">
            <v>17.702075958251953</v>
          </cell>
          <cell r="BE18">
            <v>271.60446166992188</v>
          </cell>
          <cell r="BF18">
            <v>18.650642395019531</v>
          </cell>
          <cell r="BG18">
            <v>237.72019958496094</v>
          </cell>
          <cell r="BH18">
            <v>0</v>
          </cell>
          <cell r="BI18">
            <v>0</v>
          </cell>
          <cell r="BJ18">
            <v>19.99101448059082</v>
          </cell>
          <cell r="BK18">
            <v>4.0504035949707031</v>
          </cell>
          <cell r="BL18">
            <v>0</v>
          </cell>
          <cell r="BM18">
            <v>0</v>
          </cell>
          <cell r="BN18">
            <v>20.954305648803711</v>
          </cell>
          <cell r="BO18">
            <v>11.566091537475586</v>
          </cell>
          <cell r="BP18">
            <v>0</v>
          </cell>
          <cell r="BQ18">
            <v>0</v>
          </cell>
          <cell r="BR18">
            <v>22.661163330078125</v>
          </cell>
          <cell r="BS18">
            <v>4.3172001838684082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25.334503173828125</v>
          </cell>
          <cell r="CC18">
            <v>4.1589827537536621</v>
          </cell>
          <cell r="CD18">
            <v>0</v>
          </cell>
          <cell r="CE18">
            <v>0</v>
          </cell>
          <cell r="CF18">
            <v>26.3656005859375</v>
          </cell>
          <cell r="CG18">
            <v>1.8727169036865234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30.343515396118164</v>
          </cell>
          <cell r="CO18">
            <v>13.154022216796875</v>
          </cell>
          <cell r="CP18">
            <v>31.260820388793945</v>
          </cell>
          <cell r="CQ18">
            <v>1.8132603168487549</v>
          </cell>
          <cell r="CR18">
            <v>0</v>
          </cell>
          <cell r="CS18">
            <v>0</v>
          </cell>
          <cell r="CT18">
            <v>32.677440643310547</v>
          </cell>
          <cell r="CU18">
            <v>2.5890450477600098</v>
          </cell>
          <cell r="CV18">
            <v>35.335834503173828</v>
          </cell>
          <cell r="CW18">
            <v>12.028414726257324</v>
          </cell>
        </row>
        <row r="19"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7.0535540580749512</v>
          </cell>
          <cell r="O19">
            <v>3.7905888557434082</v>
          </cell>
          <cell r="P19">
            <v>0</v>
          </cell>
          <cell r="Q19">
            <v>0</v>
          </cell>
          <cell r="R19">
            <v>8.2026653289794922</v>
          </cell>
          <cell r="S19">
            <v>6.4853286743164063</v>
          </cell>
          <cell r="T19">
            <v>8.9285507202148438</v>
          </cell>
          <cell r="U19">
            <v>234.33865356445313</v>
          </cell>
          <cell r="V19">
            <v>9.7934103012084961</v>
          </cell>
          <cell r="W19">
            <v>43.946723937988281</v>
          </cell>
          <cell r="X19">
            <v>0</v>
          </cell>
          <cell r="Y19">
            <v>0</v>
          </cell>
          <cell r="Z19">
            <v>10.852522850036621</v>
          </cell>
          <cell r="AA19">
            <v>8.0746889114379883</v>
          </cell>
          <cell r="AB19">
            <v>0</v>
          </cell>
          <cell r="AC19">
            <v>0</v>
          </cell>
          <cell r="AD19">
            <v>12.169767379760742</v>
          </cell>
          <cell r="AE19">
            <v>465.78741455078125</v>
          </cell>
          <cell r="AF19">
            <v>12.683594703674316</v>
          </cell>
          <cell r="AG19">
            <v>7.3989472389221191</v>
          </cell>
          <cell r="AH19">
            <v>12.828886032104492</v>
          </cell>
          <cell r="AI19">
            <v>90.091011047363281</v>
          </cell>
          <cell r="AJ19">
            <v>13.692808151245117</v>
          </cell>
          <cell r="AK19">
            <v>17.878805160522461</v>
          </cell>
          <cell r="AL19">
            <v>14.076722145080566</v>
          </cell>
          <cell r="AM19">
            <v>1.9481861591339111</v>
          </cell>
          <cell r="AN19">
            <v>14.422418594360352</v>
          </cell>
          <cell r="AO19">
            <v>16.57105827331543</v>
          </cell>
          <cell r="AP19">
            <v>15.544245719909668</v>
          </cell>
          <cell r="AQ19">
            <v>109.21714019775391</v>
          </cell>
          <cell r="AR19">
            <v>15.757351875305176</v>
          </cell>
          <cell r="AS19">
            <v>1.9604870080947876</v>
          </cell>
          <cell r="AT19">
            <v>15.988521575927734</v>
          </cell>
          <cell r="AU19">
            <v>3.0164394378662109</v>
          </cell>
          <cell r="AV19">
            <v>16.363456726074219</v>
          </cell>
          <cell r="AW19">
            <v>915.20147705078125</v>
          </cell>
          <cell r="AX19">
            <v>16.492219924926758</v>
          </cell>
          <cell r="AY19">
            <v>17.992431640625</v>
          </cell>
          <cell r="BB19">
            <v>17.271793365478516</v>
          </cell>
          <cell r="BC19">
            <v>23.676956176757813</v>
          </cell>
          <cell r="BD19">
            <v>17.697530746459961</v>
          </cell>
          <cell r="BE19">
            <v>240.70639038085938</v>
          </cell>
          <cell r="BF19">
            <v>18.648948669433594</v>
          </cell>
          <cell r="BG19">
            <v>234.68475341796875</v>
          </cell>
          <cell r="BH19">
            <v>0</v>
          </cell>
          <cell r="BI19">
            <v>0</v>
          </cell>
          <cell r="BJ19">
            <v>19.991754531860352</v>
          </cell>
          <cell r="BK19">
            <v>4.3117551803588867</v>
          </cell>
          <cell r="BL19">
            <v>0</v>
          </cell>
          <cell r="BM19">
            <v>0</v>
          </cell>
          <cell r="BN19">
            <v>20.954441070556641</v>
          </cell>
          <cell r="BO19">
            <v>9.7277774810791016</v>
          </cell>
          <cell r="BP19">
            <v>21.238620758056641</v>
          </cell>
          <cell r="BQ19">
            <v>2.9213650226593018</v>
          </cell>
          <cell r="BR19">
            <v>22.664159774780273</v>
          </cell>
          <cell r="BS19">
            <v>3.5157055854797363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25.332443237304688</v>
          </cell>
          <cell r="CC19">
            <v>5.273200511932373</v>
          </cell>
          <cell r="CD19">
            <v>0</v>
          </cell>
          <cell r="CE19">
            <v>0</v>
          </cell>
          <cell r="CF19">
            <v>26.366949081420898</v>
          </cell>
          <cell r="CG19">
            <v>1.7731914520263672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30.34429931640625</v>
          </cell>
          <cell r="CO19">
            <v>14.655741691589355</v>
          </cell>
          <cell r="CP19">
            <v>31.269412994384766</v>
          </cell>
          <cell r="CQ19">
            <v>2.3145577907562256</v>
          </cell>
          <cell r="CR19">
            <v>0</v>
          </cell>
          <cell r="CS19">
            <v>0</v>
          </cell>
          <cell r="CT19">
            <v>32.685588836669922</v>
          </cell>
          <cell r="CU19">
            <v>2.254523754119873</v>
          </cell>
          <cell r="CV19">
            <v>35.342380523681641</v>
          </cell>
          <cell r="CW19">
            <v>10.136954307556152</v>
          </cell>
        </row>
        <row r="20"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7.0523548126220703</v>
          </cell>
          <cell r="O20">
            <v>3.4893753528594971</v>
          </cell>
          <cell r="P20">
            <v>0</v>
          </cell>
          <cell r="Q20">
            <v>0</v>
          </cell>
          <cell r="R20">
            <v>8.2017602920532227</v>
          </cell>
          <cell r="S20">
            <v>6.274177074432373</v>
          </cell>
          <cell r="T20">
            <v>8.9277448654174805</v>
          </cell>
          <cell r="U20">
            <v>236.99980163574219</v>
          </cell>
          <cell r="V20">
            <v>9.7930326461791992</v>
          </cell>
          <cell r="W20">
            <v>46.299179077148438</v>
          </cell>
          <cell r="X20">
            <v>0</v>
          </cell>
          <cell r="Y20">
            <v>0</v>
          </cell>
          <cell r="Z20">
            <v>10.851035118103027</v>
          </cell>
          <cell r="AA20">
            <v>6.5674834251403809</v>
          </cell>
          <cell r="AB20">
            <v>0</v>
          </cell>
          <cell r="AC20">
            <v>0</v>
          </cell>
          <cell r="AD20">
            <v>12.171389579772949</v>
          </cell>
          <cell r="AE20">
            <v>526.24365234375</v>
          </cell>
          <cell r="AF20">
            <v>12.682307243347168</v>
          </cell>
          <cell r="AG20">
            <v>8.8208837509155273</v>
          </cell>
          <cell r="AH20">
            <v>12.826511383056641</v>
          </cell>
          <cell r="AI20">
            <v>76.056297302246094</v>
          </cell>
          <cell r="AJ20">
            <v>13.691976547241211</v>
          </cell>
          <cell r="AK20">
            <v>16.327219009399414</v>
          </cell>
          <cell r="AL20">
            <v>14.087921142578125</v>
          </cell>
          <cell r="AM20">
            <v>1.504120945930481</v>
          </cell>
          <cell r="AN20">
            <v>14.421135902404785</v>
          </cell>
          <cell r="AO20">
            <v>12.143726348876953</v>
          </cell>
          <cell r="AP20">
            <v>15.545130729675293</v>
          </cell>
          <cell r="AQ20">
            <v>110.28447723388672</v>
          </cell>
          <cell r="AR20">
            <v>15.752650260925293</v>
          </cell>
          <cell r="AS20">
            <v>1.2164731025695801</v>
          </cell>
          <cell r="AT20">
            <v>15.988622665405273</v>
          </cell>
          <cell r="AU20">
            <v>2.7097270488739014</v>
          </cell>
          <cell r="AV20">
            <v>16.365957260131836</v>
          </cell>
          <cell r="AW20">
            <v>962.42987060546875</v>
          </cell>
          <cell r="AX20">
            <v>16.491580963134766</v>
          </cell>
          <cell r="AY20">
            <v>12.9761962890625</v>
          </cell>
          <cell r="BB20">
            <v>17.269651412963867</v>
          </cell>
          <cell r="BC20">
            <v>21.842168807983398</v>
          </cell>
          <cell r="BD20">
            <v>17.695302963256836</v>
          </cell>
          <cell r="BE20">
            <v>226.28346252441406</v>
          </cell>
          <cell r="BF20">
            <v>18.644998550415039</v>
          </cell>
          <cell r="BG20">
            <v>218.59275817871094</v>
          </cell>
          <cell r="BH20">
            <v>0</v>
          </cell>
          <cell r="BI20">
            <v>0</v>
          </cell>
          <cell r="BJ20">
            <v>19.995046615600586</v>
          </cell>
          <cell r="BK20">
            <v>3.8886420726776123</v>
          </cell>
          <cell r="BL20">
            <v>0</v>
          </cell>
          <cell r="BM20">
            <v>0</v>
          </cell>
          <cell r="BN20">
            <v>20.952436447143555</v>
          </cell>
          <cell r="BO20">
            <v>8.3940935134887695</v>
          </cell>
          <cell r="BP20">
            <v>21.239757537841797</v>
          </cell>
          <cell r="BQ20">
            <v>2.2836611270904541</v>
          </cell>
          <cell r="BR20">
            <v>22.664340972900391</v>
          </cell>
          <cell r="BS20">
            <v>1.3708127737045288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25.33302116394043</v>
          </cell>
          <cell r="CC20">
            <v>5.0091447830200195</v>
          </cell>
          <cell r="CD20">
            <v>0</v>
          </cell>
          <cell r="CE20">
            <v>0</v>
          </cell>
          <cell r="CF20">
            <v>26.355182647705078</v>
          </cell>
          <cell r="CG20">
            <v>2.2685980796813965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30.346288681030273</v>
          </cell>
          <cell r="CO20">
            <v>11.917629241943359</v>
          </cell>
          <cell r="CP20">
            <v>31.262147903442383</v>
          </cell>
          <cell r="CQ20">
            <v>1.7318906784057617</v>
          </cell>
          <cell r="CR20">
            <v>0</v>
          </cell>
          <cell r="CS20">
            <v>0</v>
          </cell>
          <cell r="CT20">
            <v>32.693988800048828</v>
          </cell>
          <cell r="CU20">
            <v>1.7529822587966919</v>
          </cell>
          <cell r="CV20">
            <v>35.333179473876953</v>
          </cell>
          <cell r="CW20">
            <v>6.9306726455688477</v>
          </cell>
        </row>
        <row r="21"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7.0528407096862793</v>
          </cell>
          <cell r="O21">
            <v>4.999211311340332</v>
          </cell>
          <cell r="P21">
            <v>0</v>
          </cell>
          <cell r="Q21">
            <v>0</v>
          </cell>
          <cell r="R21">
            <v>8.2025203704833984</v>
          </cell>
          <cell r="S21">
            <v>8.6744213104248047</v>
          </cell>
          <cell r="T21">
            <v>8.9288911819458008</v>
          </cell>
          <cell r="U21">
            <v>238.22578430175781</v>
          </cell>
          <cell r="V21">
            <v>9.7938261032104492</v>
          </cell>
          <cell r="W21">
            <v>48.976905822753906</v>
          </cell>
          <cell r="X21">
            <v>0</v>
          </cell>
          <cell r="Y21">
            <v>0</v>
          </cell>
          <cell r="Z21">
            <v>10.851967811584473</v>
          </cell>
          <cell r="AA21">
            <v>8.7305927276611328</v>
          </cell>
          <cell r="AB21">
            <v>0</v>
          </cell>
          <cell r="AC21">
            <v>0</v>
          </cell>
          <cell r="AD21">
            <v>12.169218063354492</v>
          </cell>
          <cell r="AE21">
            <v>455.99700927734375</v>
          </cell>
          <cell r="AF21">
            <v>12.683518409729004</v>
          </cell>
          <cell r="AG21">
            <v>7.0722675323486328</v>
          </cell>
          <cell r="AH21">
            <v>12.829996109008789</v>
          </cell>
          <cell r="AI21">
            <v>103.45627593994141</v>
          </cell>
          <cell r="AJ21">
            <v>13.692843437194824</v>
          </cell>
          <cell r="AK21">
            <v>18.497722625732422</v>
          </cell>
          <cell r="AL21">
            <v>14.070840835571289</v>
          </cell>
          <cell r="AM21">
            <v>2.0285875797271729</v>
          </cell>
          <cell r="AN21">
            <v>14.422636032104492</v>
          </cell>
          <cell r="AO21">
            <v>19.058223724365234</v>
          </cell>
          <cell r="AP21">
            <v>15.547909736633301</v>
          </cell>
          <cell r="AQ21">
            <v>126.88022613525391</v>
          </cell>
          <cell r="AR21">
            <v>15.756800651550293</v>
          </cell>
          <cell r="AS21">
            <v>2.0750219821929932</v>
          </cell>
          <cell r="AT21">
            <v>15.989282608032227</v>
          </cell>
          <cell r="AU21">
            <v>3.4056327342987061</v>
          </cell>
          <cell r="AV21">
            <v>16.36564826965332</v>
          </cell>
          <cell r="AW21">
            <v>927.3848876953125</v>
          </cell>
          <cell r="AX21">
            <v>16.493106842041016</v>
          </cell>
          <cell r="AY21">
            <v>22.003795623779297</v>
          </cell>
          <cell r="BB21">
            <v>17.271699905395508</v>
          </cell>
          <cell r="BC21">
            <v>27.356985092163086</v>
          </cell>
          <cell r="BD21">
            <v>17.698253631591797</v>
          </cell>
          <cell r="BE21">
            <v>247.96548461914063</v>
          </cell>
          <cell r="BF21">
            <v>18.646930694580078</v>
          </cell>
          <cell r="BG21">
            <v>228.14166259765625</v>
          </cell>
          <cell r="BH21">
            <v>0</v>
          </cell>
          <cell r="BI21">
            <v>0</v>
          </cell>
          <cell r="BJ21">
            <v>19.994846343994141</v>
          </cell>
          <cell r="BK21">
            <v>4.5228204727172852</v>
          </cell>
          <cell r="BL21">
            <v>0</v>
          </cell>
          <cell r="BM21">
            <v>0</v>
          </cell>
          <cell r="BN21">
            <v>20.957450866699219</v>
          </cell>
          <cell r="BO21">
            <v>10.591048240661621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25.329841613769531</v>
          </cell>
          <cell r="CC21">
            <v>5.9563431739807129</v>
          </cell>
          <cell r="CD21">
            <v>0</v>
          </cell>
          <cell r="CE21">
            <v>0</v>
          </cell>
          <cell r="CF21">
            <v>26.373294830322266</v>
          </cell>
          <cell r="CG21">
            <v>2.9214894771575928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30.343812942504883</v>
          </cell>
          <cell r="CO21">
            <v>18.118101119995117</v>
          </cell>
          <cell r="CP21">
            <v>31.266937255859375</v>
          </cell>
          <cell r="CQ21">
            <v>1.5456603765487671</v>
          </cell>
          <cell r="CR21">
            <v>0</v>
          </cell>
          <cell r="CS21">
            <v>0</v>
          </cell>
          <cell r="CT21">
            <v>32.680965423583984</v>
          </cell>
          <cell r="CU21">
            <v>3.8375320434570313</v>
          </cell>
          <cell r="CV21">
            <v>35.338169097900391</v>
          </cell>
          <cell r="CW21">
            <v>12.971050262451172</v>
          </cell>
        </row>
        <row r="22"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7.0512981414794922</v>
          </cell>
          <cell r="O22">
            <v>7.0423731803894043</v>
          </cell>
          <cell r="P22">
            <v>0</v>
          </cell>
          <cell r="Q22">
            <v>0</v>
          </cell>
          <cell r="R22">
            <v>8.2002801895141602</v>
          </cell>
          <cell r="S22">
            <v>10.941169738769531</v>
          </cell>
          <cell r="T22">
            <v>8.9262485504150391</v>
          </cell>
          <cell r="U22">
            <v>249.31617736816406</v>
          </cell>
          <cell r="V22">
            <v>9.7909555435180664</v>
          </cell>
          <cell r="W22">
            <v>48.417057037353516</v>
          </cell>
          <cell r="X22">
            <v>0</v>
          </cell>
          <cell r="Y22">
            <v>0</v>
          </cell>
          <cell r="Z22">
            <v>10.848337173461914</v>
          </cell>
          <cell r="AA22">
            <v>8.8415689468383789</v>
          </cell>
          <cell r="AB22">
            <v>0</v>
          </cell>
          <cell r="AC22">
            <v>0</v>
          </cell>
          <cell r="AD22">
            <v>12.162099838256836</v>
          </cell>
          <cell r="AE22">
            <v>384.4215087890625</v>
          </cell>
          <cell r="AF22">
            <v>12.67890453338623</v>
          </cell>
          <cell r="AG22">
            <v>5.9102044105529785</v>
          </cell>
          <cell r="AH22">
            <v>12.82547664642334</v>
          </cell>
          <cell r="AI22">
            <v>109.36724853515625</v>
          </cell>
          <cell r="AJ22">
            <v>13.689215660095215</v>
          </cell>
          <cell r="AK22">
            <v>17.033054351806641</v>
          </cell>
          <cell r="AL22">
            <v>0</v>
          </cell>
          <cell r="AM22">
            <v>0</v>
          </cell>
          <cell r="AN22">
            <v>14.41860294342041</v>
          </cell>
          <cell r="AO22">
            <v>19.317358016967773</v>
          </cell>
          <cell r="AP22">
            <v>15.541839599609375</v>
          </cell>
          <cell r="AQ22">
            <v>140.91143798828125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16.354263305664063</v>
          </cell>
          <cell r="AW22">
            <v>825.82373046875</v>
          </cell>
          <cell r="AX22">
            <v>16.486125946044922</v>
          </cell>
          <cell r="AY22">
            <v>25.702247619628906</v>
          </cell>
          <cell r="BB22">
            <v>17.267894744873047</v>
          </cell>
          <cell r="BC22">
            <v>29.916290283203125</v>
          </cell>
          <cell r="BD22">
            <v>17.693470001220703</v>
          </cell>
          <cell r="BE22">
            <v>246.48521423339844</v>
          </cell>
          <cell r="BF22">
            <v>18.641141891479492</v>
          </cell>
          <cell r="BG22">
            <v>213.95892333984375</v>
          </cell>
          <cell r="BH22">
            <v>0</v>
          </cell>
          <cell r="BI22">
            <v>0</v>
          </cell>
          <cell r="BJ22">
            <v>19.992940902709961</v>
          </cell>
          <cell r="BK22">
            <v>5.7621312141418457</v>
          </cell>
          <cell r="BL22">
            <v>0</v>
          </cell>
          <cell r="BM22">
            <v>0</v>
          </cell>
          <cell r="BN22">
            <v>20.951728820800781</v>
          </cell>
          <cell r="BO22">
            <v>10.768913269042969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25.329345703125</v>
          </cell>
          <cell r="CC22">
            <v>7.168332576751709</v>
          </cell>
          <cell r="CD22">
            <v>0</v>
          </cell>
          <cell r="CE22">
            <v>0</v>
          </cell>
          <cell r="CF22">
            <v>26.367708206176758</v>
          </cell>
          <cell r="CG22">
            <v>2.0815308094024658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30.346979141235352</v>
          </cell>
          <cell r="CO22">
            <v>18.124456405639648</v>
          </cell>
          <cell r="CP22">
            <v>31.264354705810547</v>
          </cell>
          <cell r="CQ22">
            <v>2.5004186630249023</v>
          </cell>
          <cell r="CR22">
            <v>0</v>
          </cell>
          <cell r="CS22">
            <v>0</v>
          </cell>
          <cell r="CT22">
            <v>32.677722930908203</v>
          </cell>
          <cell r="CU22">
            <v>3.0845341682434082</v>
          </cell>
          <cell r="CV22">
            <v>35.340564727783203</v>
          </cell>
          <cell r="CW22">
            <v>16.893482208251953</v>
          </cell>
        </row>
        <row r="23"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7.0526609420776367</v>
          </cell>
          <cell r="O23">
            <v>6.1006870269775391</v>
          </cell>
          <cell r="P23">
            <v>0</v>
          </cell>
          <cell r="Q23">
            <v>0</v>
          </cell>
          <cell r="R23">
            <v>8.2016477584838867</v>
          </cell>
          <cell r="S23">
            <v>9.2241525650024414</v>
          </cell>
          <cell r="T23">
            <v>8.9274883270263672</v>
          </cell>
          <cell r="U23">
            <v>235.49301147460938</v>
          </cell>
          <cell r="V23">
            <v>9.7930946350097656</v>
          </cell>
          <cell r="W23">
            <v>57.125732421875</v>
          </cell>
          <cell r="X23">
            <v>0</v>
          </cell>
          <cell r="Y23">
            <v>0</v>
          </cell>
          <cell r="Z23">
            <v>10.850687026977539</v>
          </cell>
          <cell r="AA23">
            <v>9.0168094635009766</v>
          </cell>
          <cell r="AB23">
            <v>0</v>
          </cell>
          <cell r="AC23">
            <v>0</v>
          </cell>
          <cell r="AD23">
            <v>12.167726516723633</v>
          </cell>
          <cell r="AE23">
            <v>465.99981689453125</v>
          </cell>
          <cell r="AF23">
            <v>12.681297302246094</v>
          </cell>
          <cell r="AG23">
            <v>8.433955192565918</v>
          </cell>
          <cell r="AH23">
            <v>12.830281257629395</v>
          </cell>
          <cell r="AI23">
            <v>135.06816101074219</v>
          </cell>
          <cell r="AJ23">
            <v>13.692059516906738</v>
          </cell>
          <cell r="AK23">
            <v>24.446437835693359</v>
          </cell>
          <cell r="AL23">
            <v>14.068670272827148</v>
          </cell>
          <cell r="AM23">
            <v>3.8545637130737305</v>
          </cell>
          <cell r="AN23">
            <v>14.420622825622559</v>
          </cell>
          <cell r="AO23">
            <v>17.494358062744141</v>
          </cell>
          <cell r="AP23">
            <v>15.547165870666504</v>
          </cell>
          <cell r="AQ23">
            <v>114.70915222167969</v>
          </cell>
          <cell r="AR23">
            <v>15.752452850341797</v>
          </cell>
          <cell r="AS23">
            <v>4.0773849487304688</v>
          </cell>
          <cell r="AT23">
            <v>15.989413261413574</v>
          </cell>
          <cell r="AU23">
            <v>3.0928099155426025</v>
          </cell>
          <cell r="AV23">
            <v>16.373414993286133</v>
          </cell>
          <cell r="AW23">
            <v>1101.2916259765625</v>
          </cell>
          <cell r="AX23">
            <v>16.494430541992188</v>
          </cell>
          <cell r="AY23">
            <v>29.993410110473633</v>
          </cell>
          <cell r="BB23">
            <v>17.272356033325195</v>
          </cell>
          <cell r="BC23">
            <v>19.573141098022461</v>
          </cell>
          <cell r="BD23">
            <v>17.714496612548828</v>
          </cell>
          <cell r="BE23">
            <v>439.133056640625</v>
          </cell>
          <cell r="BF23">
            <v>18.651639938354492</v>
          </cell>
          <cell r="BG23">
            <v>284.6949462890625</v>
          </cell>
          <cell r="BH23">
            <v>0</v>
          </cell>
          <cell r="BI23">
            <v>0</v>
          </cell>
          <cell r="BJ23">
            <v>19.994514465332031</v>
          </cell>
          <cell r="BK23">
            <v>4.1469860076904297</v>
          </cell>
          <cell r="BL23">
            <v>0</v>
          </cell>
          <cell r="BM23">
            <v>0</v>
          </cell>
          <cell r="BN23">
            <v>20.955101013183594</v>
          </cell>
          <cell r="BO23">
            <v>8.1525154113769531</v>
          </cell>
          <cell r="BP23">
            <v>0</v>
          </cell>
          <cell r="BQ23">
            <v>0</v>
          </cell>
          <cell r="BR23">
            <v>22.666667938232422</v>
          </cell>
          <cell r="BS23">
            <v>4.7348489761352539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25.338058471679688</v>
          </cell>
          <cell r="CC23">
            <v>2.4461243152618408</v>
          </cell>
          <cell r="CD23">
            <v>0</v>
          </cell>
          <cell r="CE23">
            <v>0</v>
          </cell>
          <cell r="CF23">
            <v>26.362930297851563</v>
          </cell>
          <cell r="CG23">
            <v>1.9449602365493774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30.341171264648438</v>
          </cell>
          <cell r="CO23">
            <v>4.8174381256103516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</row>
        <row r="24"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7.0518651008605957</v>
          </cell>
          <cell r="O24">
            <v>4.6663422584533691</v>
          </cell>
          <cell r="P24">
            <v>0</v>
          </cell>
          <cell r="Q24">
            <v>0</v>
          </cell>
          <cell r="R24">
            <v>8.2012186050415039</v>
          </cell>
          <cell r="S24">
            <v>7.0245547294616699</v>
          </cell>
          <cell r="T24">
            <v>8.9276094436645508</v>
          </cell>
          <cell r="U24">
            <v>240.06077575683594</v>
          </cell>
          <cell r="V24">
            <v>9.7925167083740234</v>
          </cell>
          <cell r="W24">
            <v>46.497520446777344</v>
          </cell>
          <cell r="X24">
            <v>0</v>
          </cell>
          <cell r="Y24">
            <v>0</v>
          </cell>
          <cell r="Z24">
            <v>10.850151062011719</v>
          </cell>
          <cell r="AA24">
            <v>7.9236769676208496</v>
          </cell>
          <cell r="AB24">
            <v>0</v>
          </cell>
          <cell r="AC24">
            <v>0</v>
          </cell>
          <cell r="AD24">
            <v>12.165189743041992</v>
          </cell>
          <cell r="AE24">
            <v>407.30996704101563</v>
          </cell>
          <cell r="AF24">
            <v>12.680587768554688</v>
          </cell>
          <cell r="AG24">
            <v>7.7025198936462402</v>
          </cell>
          <cell r="AH24">
            <v>12.827391624450684</v>
          </cell>
          <cell r="AI24">
            <v>106.59835052490234</v>
          </cell>
          <cell r="AJ24">
            <v>13.690722465515137</v>
          </cell>
          <cell r="AK24">
            <v>21.779460906982422</v>
          </cell>
          <cell r="AL24">
            <v>14.068811416625977</v>
          </cell>
          <cell r="AM24">
            <v>3.3690230846405029</v>
          </cell>
          <cell r="AN24">
            <v>14.419861793518066</v>
          </cell>
          <cell r="AO24">
            <v>15.212355613708496</v>
          </cell>
          <cell r="AP24">
            <v>15.543119430541992</v>
          </cell>
          <cell r="AQ24">
            <v>105.89364624023438</v>
          </cell>
          <cell r="AR24">
            <v>15.751575469970703</v>
          </cell>
          <cell r="AS24">
            <v>4.0648741722106934</v>
          </cell>
          <cell r="AT24">
            <v>15.986696243286133</v>
          </cell>
          <cell r="AU24">
            <v>3.1058554649353027</v>
          </cell>
          <cell r="AV24">
            <v>16.363653182983398</v>
          </cell>
          <cell r="AW24">
            <v>944.54547119140625</v>
          </cell>
          <cell r="AX24">
            <v>16.490484237670898</v>
          </cell>
          <cell r="AY24">
            <v>24.457744598388672</v>
          </cell>
          <cell r="BB24">
            <v>17.269481658935547</v>
          </cell>
          <cell r="BC24">
            <v>14.432734489440918</v>
          </cell>
          <cell r="BD24">
            <v>17.708463668823242</v>
          </cell>
          <cell r="BE24">
            <v>394.5709228515625</v>
          </cell>
          <cell r="BF24">
            <v>18.650239944458008</v>
          </cell>
          <cell r="BG24">
            <v>273.1407470703125</v>
          </cell>
          <cell r="BH24">
            <v>0</v>
          </cell>
          <cell r="BI24">
            <v>0</v>
          </cell>
          <cell r="BJ24">
            <v>19.99211311340332</v>
          </cell>
          <cell r="BK24">
            <v>4.0417008399963379</v>
          </cell>
          <cell r="BL24">
            <v>0</v>
          </cell>
          <cell r="BM24">
            <v>0</v>
          </cell>
          <cell r="BN24">
            <v>20.952449798583984</v>
          </cell>
          <cell r="BO24">
            <v>7.1011748313903809</v>
          </cell>
          <cell r="BP24">
            <v>0</v>
          </cell>
          <cell r="BQ24">
            <v>0</v>
          </cell>
          <cell r="BR24">
            <v>22.661453247070313</v>
          </cell>
          <cell r="BS24">
            <v>3.6520884037017822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25.33259391784668</v>
          </cell>
          <cell r="CC24">
            <v>2.2792272567749023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30.339649200439453</v>
          </cell>
          <cell r="CO24">
            <v>4.8457984924316406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</row>
        <row r="27"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7.0529947280883789</v>
          </cell>
          <cell r="O27">
            <v>4.1033282279968262</v>
          </cell>
          <cell r="P27">
            <v>0</v>
          </cell>
          <cell r="Q27">
            <v>0</v>
          </cell>
          <cell r="R27">
            <v>8.2024383544921875</v>
          </cell>
          <cell r="S27">
            <v>6.3573770523071289</v>
          </cell>
          <cell r="T27">
            <v>8.9284248352050781</v>
          </cell>
          <cell r="U27">
            <v>238.06910705566406</v>
          </cell>
          <cell r="V27">
            <v>9.7936010360717773</v>
          </cell>
          <cell r="W27">
            <v>41.831958770751953</v>
          </cell>
          <cell r="X27">
            <v>0</v>
          </cell>
          <cell r="Y27">
            <v>0</v>
          </cell>
          <cell r="Z27">
            <v>10.851685523986816</v>
          </cell>
          <cell r="AA27">
            <v>6.8491024971008301</v>
          </cell>
          <cell r="AB27">
            <v>0</v>
          </cell>
          <cell r="AC27">
            <v>0</v>
          </cell>
          <cell r="AD27">
            <v>12.163599014282227</v>
          </cell>
          <cell r="AE27">
            <v>358.72592163085938</v>
          </cell>
          <cell r="AF27">
            <v>12.682309150695801</v>
          </cell>
          <cell r="AG27">
            <v>6.6516461372375488</v>
          </cell>
          <cell r="AH27">
            <v>12.828585624694824</v>
          </cell>
          <cell r="AI27">
            <v>100.25952911376953</v>
          </cell>
          <cell r="AJ27">
            <v>13.693436622619629</v>
          </cell>
          <cell r="AK27">
            <v>18.852165222167969</v>
          </cell>
          <cell r="AL27">
            <v>14.073502540588379</v>
          </cell>
          <cell r="AM27">
            <v>2.8769357204437256</v>
          </cell>
          <cell r="AN27">
            <v>14.422791481018066</v>
          </cell>
          <cell r="AO27">
            <v>13.748379707336426</v>
          </cell>
          <cell r="AP27">
            <v>15.543558120727539</v>
          </cell>
          <cell r="AQ27">
            <v>91.761886596679688</v>
          </cell>
          <cell r="AR27">
            <v>15.755392074584961</v>
          </cell>
          <cell r="AS27">
            <v>3.6247808933258057</v>
          </cell>
          <cell r="AT27">
            <v>15.984040260314941</v>
          </cell>
          <cell r="AU27">
            <v>2.6017110347747803</v>
          </cell>
          <cell r="AV27">
            <v>16.360210418701172</v>
          </cell>
          <cell r="AW27">
            <v>841.86279296875</v>
          </cell>
          <cell r="AX27">
            <v>16.49012565612793</v>
          </cell>
          <cell r="AY27">
            <v>22.823888778686523</v>
          </cell>
          <cell r="BB27">
            <v>17.271383285522461</v>
          </cell>
          <cell r="BC27">
            <v>13.778116226196289</v>
          </cell>
          <cell r="BD27">
            <v>17.706186294555664</v>
          </cell>
          <cell r="BE27">
            <v>347.55548095703125</v>
          </cell>
          <cell r="BF27">
            <v>18.64836311340332</v>
          </cell>
          <cell r="BG27">
            <v>236.1119384765625</v>
          </cell>
          <cell r="BH27">
            <v>0</v>
          </cell>
          <cell r="BI27">
            <v>0</v>
          </cell>
          <cell r="BJ27">
            <v>20.001976013183594</v>
          </cell>
          <cell r="BK27">
            <v>2.9012773036956787</v>
          </cell>
          <cell r="BL27">
            <v>0</v>
          </cell>
          <cell r="BM27">
            <v>0</v>
          </cell>
          <cell r="BN27">
            <v>20.955188751220703</v>
          </cell>
          <cell r="BO27">
            <v>6.3217530250549316</v>
          </cell>
          <cell r="BP27">
            <v>0</v>
          </cell>
          <cell r="BQ27">
            <v>0</v>
          </cell>
          <cell r="BR27">
            <v>22.664649963378906</v>
          </cell>
          <cell r="BS27">
            <v>3.5332391262054443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25.340045928955078</v>
          </cell>
          <cell r="CC27">
            <v>2.7003846168518066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30.34874153137207</v>
          </cell>
          <cell r="CO27">
            <v>3.1918900012969971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</row>
        <row r="28"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7.0541529655456543</v>
          </cell>
          <cell r="O28">
            <v>2.0367329120635986</v>
          </cell>
          <cell r="P28">
            <v>0</v>
          </cell>
          <cell r="Q28">
            <v>0</v>
          </cell>
          <cell r="R28">
            <v>8.2034206390380859</v>
          </cell>
          <cell r="S28">
            <v>3.2840423583984375</v>
          </cell>
          <cell r="T28">
            <v>8.9265165328979492</v>
          </cell>
          <cell r="U28">
            <v>117.13719940185547</v>
          </cell>
          <cell r="V28">
            <v>9.7939729690551758</v>
          </cell>
          <cell r="W28">
            <v>21.996231079101563</v>
          </cell>
          <cell r="X28">
            <v>0</v>
          </cell>
          <cell r="Y28">
            <v>0</v>
          </cell>
          <cell r="Z28">
            <v>10.85297679901123</v>
          </cell>
          <cell r="AA28">
            <v>3.5925204753875732</v>
          </cell>
          <cell r="AB28">
            <v>0</v>
          </cell>
          <cell r="AC28">
            <v>0</v>
          </cell>
          <cell r="AD28">
            <v>12.154810905456543</v>
          </cell>
          <cell r="AE28">
            <v>191.46331787109375</v>
          </cell>
          <cell r="AF28">
            <v>12.680581092834473</v>
          </cell>
          <cell r="AG28">
            <v>3.5242130756378174</v>
          </cell>
          <cell r="AH28">
            <v>12.825872421264648</v>
          </cell>
          <cell r="AI28">
            <v>51.298221588134766</v>
          </cell>
          <cell r="AJ28">
            <v>13.693011283874512</v>
          </cell>
          <cell r="AK28">
            <v>9.8551836013793945</v>
          </cell>
          <cell r="AL28">
            <v>14.071928977966309</v>
          </cell>
          <cell r="AM28">
            <v>1.0754885673522949</v>
          </cell>
          <cell r="AN28">
            <v>14.421260833740234</v>
          </cell>
          <cell r="AO28">
            <v>7.0875000953674316</v>
          </cell>
          <cell r="AP28">
            <v>15.532427787780762</v>
          </cell>
          <cell r="AQ28">
            <v>49.406009674072266</v>
          </cell>
          <cell r="AR28">
            <v>15.749172210693359</v>
          </cell>
          <cell r="AS28">
            <v>1.6706087589263916</v>
          </cell>
          <cell r="AT28">
            <v>15.982163429260254</v>
          </cell>
          <cell r="AU28">
            <v>1.4331490993499756</v>
          </cell>
          <cell r="AV28">
            <v>16.331056594848633</v>
          </cell>
          <cell r="AW28">
            <v>448.639892578125</v>
          </cell>
          <cell r="AX28">
            <v>16.479633331298828</v>
          </cell>
          <cell r="AY28">
            <v>11.505480766296387</v>
          </cell>
          <cell r="BB28">
            <v>17.265487670898438</v>
          </cell>
          <cell r="BC28">
            <v>7.0156006813049316</v>
          </cell>
          <cell r="BD28">
            <v>17.688875198364258</v>
          </cell>
          <cell r="BE28">
            <v>180.11442565917969</v>
          </cell>
          <cell r="BF28">
            <v>18.635208129882813</v>
          </cell>
          <cell r="BG28">
            <v>123.72581481933594</v>
          </cell>
          <cell r="BH28">
            <v>0</v>
          </cell>
          <cell r="BI28">
            <v>0</v>
          </cell>
          <cell r="BJ28">
            <v>20.00421142578125</v>
          </cell>
          <cell r="BK28">
            <v>1.4528037309646606</v>
          </cell>
          <cell r="BL28">
            <v>0</v>
          </cell>
          <cell r="BM28">
            <v>0</v>
          </cell>
          <cell r="BN28">
            <v>20.960981369018555</v>
          </cell>
          <cell r="BO28">
            <v>3.4319117069244385</v>
          </cell>
          <cell r="BP28">
            <v>0</v>
          </cell>
          <cell r="BQ28">
            <v>0</v>
          </cell>
          <cell r="BR28">
            <v>22.668678283691406</v>
          </cell>
          <cell r="BS28">
            <v>2.0631613731384277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25.333551406860352</v>
          </cell>
          <cell r="CC28">
            <v>1.4454180002212524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30.354497909545898</v>
          </cell>
          <cell r="CO28">
            <v>2.1230473518371582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</row>
        <row r="29"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7.0523452758789063</v>
          </cell>
          <cell r="O29">
            <v>3.8470311164855957</v>
          </cell>
          <cell r="P29">
            <v>0</v>
          </cell>
          <cell r="Q29">
            <v>0</v>
          </cell>
          <cell r="R29">
            <v>8.2017955780029297</v>
          </cell>
          <cell r="S29">
            <v>5.7544488906860352</v>
          </cell>
          <cell r="T29">
            <v>8.9281539916992188</v>
          </cell>
          <cell r="U29">
            <v>254.2215576171875</v>
          </cell>
          <cell r="V29">
            <v>9.7922487258911133</v>
          </cell>
          <cell r="W29">
            <v>37.916053771972656</v>
          </cell>
          <cell r="X29">
            <v>0</v>
          </cell>
          <cell r="Y29">
            <v>0</v>
          </cell>
          <cell r="Z29">
            <v>10.850752830505371</v>
          </cell>
          <cell r="AA29">
            <v>6.5795717239379883</v>
          </cell>
          <cell r="AB29">
            <v>0</v>
          </cell>
          <cell r="AC29">
            <v>0</v>
          </cell>
          <cell r="AD29">
            <v>12.161073684692383</v>
          </cell>
          <cell r="AE29">
            <v>328.7122802734375</v>
          </cell>
          <cell r="AF29">
            <v>12.680334091186523</v>
          </cell>
          <cell r="AG29">
            <v>6.2217411994934082</v>
          </cell>
          <cell r="AH29">
            <v>12.826231956481934</v>
          </cell>
          <cell r="AI29">
            <v>87.388381958007813</v>
          </cell>
          <cell r="AJ29">
            <v>13.691776275634766</v>
          </cell>
          <cell r="AK29">
            <v>18.180482864379883</v>
          </cell>
          <cell r="AL29">
            <v>14.067135810852051</v>
          </cell>
          <cell r="AM29">
            <v>2.6286962032318115</v>
          </cell>
          <cell r="AN29">
            <v>14.420788764953613</v>
          </cell>
          <cell r="AO29">
            <v>12.853723526000977</v>
          </cell>
          <cell r="AP29">
            <v>15.539975166320801</v>
          </cell>
          <cell r="AQ29">
            <v>83.21484375</v>
          </cell>
          <cell r="AR29">
            <v>15.752021789550781</v>
          </cell>
          <cell r="AS29">
            <v>3.349637508392334</v>
          </cell>
          <cell r="AT29">
            <v>15.984657287597656</v>
          </cell>
          <cell r="AU29">
            <v>2.4139344692230225</v>
          </cell>
          <cell r="AV29">
            <v>16.351503372192383</v>
          </cell>
          <cell r="AW29">
            <v>757.402587890625</v>
          </cell>
          <cell r="AX29">
            <v>16.485719680786133</v>
          </cell>
          <cell r="AY29">
            <v>19.270565032958984</v>
          </cell>
          <cell r="BB29">
            <v>17.269567489624023</v>
          </cell>
          <cell r="BC29">
            <v>12.361315727233887</v>
          </cell>
          <cell r="BD29">
            <v>17.701589584350586</v>
          </cell>
          <cell r="BE29">
            <v>311.046875</v>
          </cell>
          <cell r="BF29">
            <v>18.644815444946289</v>
          </cell>
          <cell r="BG29">
            <v>224.76350402832031</v>
          </cell>
          <cell r="BH29">
            <v>0</v>
          </cell>
          <cell r="BI29">
            <v>0</v>
          </cell>
          <cell r="BJ29">
            <v>19.998136520385742</v>
          </cell>
          <cell r="BK29">
            <v>3.0551877021789551</v>
          </cell>
          <cell r="BL29">
            <v>0</v>
          </cell>
          <cell r="BM29">
            <v>0</v>
          </cell>
          <cell r="BN29">
            <v>20.953849792480469</v>
          </cell>
          <cell r="BO29">
            <v>5.4172801971435547</v>
          </cell>
          <cell r="BP29">
            <v>21.222919464111328</v>
          </cell>
          <cell r="BQ29">
            <v>1.7271122932434082</v>
          </cell>
          <cell r="BR29">
            <v>22.662191390991211</v>
          </cell>
          <cell r="BS29">
            <v>3.2960495948791504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25.34234619140625</v>
          </cell>
          <cell r="CC29">
            <v>2.248521089553833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30.353410720825195</v>
          </cell>
          <cell r="CO29">
            <v>4.1615324020385742</v>
          </cell>
          <cell r="CP29">
            <v>31.277299880981445</v>
          </cell>
          <cell r="CQ29">
            <v>1.1926712989807129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</row>
        <row r="30"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7.0533461570739746</v>
          </cell>
          <cell r="O30">
            <v>4.5228848457336426</v>
          </cell>
          <cell r="P30">
            <v>0</v>
          </cell>
          <cell r="Q30">
            <v>0</v>
          </cell>
          <cell r="R30">
            <v>8.203181266784668</v>
          </cell>
          <cell r="S30">
            <v>9.3364982604980469</v>
          </cell>
          <cell r="T30">
            <v>8.9296722412109375</v>
          </cell>
          <cell r="U30">
            <v>242.79501342773438</v>
          </cell>
          <cell r="V30">
            <v>9.7943696975708008</v>
          </cell>
          <cell r="W30">
            <v>43.509567260742188</v>
          </cell>
          <cell r="X30">
            <v>0</v>
          </cell>
          <cell r="Y30">
            <v>0</v>
          </cell>
          <cell r="Z30">
            <v>10.853680610656738</v>
          </cell>
          <cell r="AA30">
            <v>10.891061782836914</v>
          </cell>
          <cell r="AB30">
            <v>0</v>
          </cell>
          <cell r="AC30">
            <v>0</v>
          </cell>
          <cell r="AD30">
            <v>12.161741256713867</v>
          </cell>
          <cell r="AE30">
            <v>299.46844482421875</v>
          </cell>
          <cell r="AF30">
            <v>12.682896614074707</v>
          </cell>
          <cell r="AG30">
            <v>8.4962711334228516</v>
          </cell>
          <cell r="AH30">
            <v>12.827279090881348</v>
          </cell>
          <cell r="AI30">
            <v>72.810043334960938</v>
          </cell>
          <cell r="AJ30">
            <v>13.695577621459961</v>
          </cell>
          <cell r="AK30">
            <v>25.502845764160156</v>
          </cell>
          <cell r="AL30">
            <v>14.089507102966309</v>
          </cell>
          <cell r="AM30">
            <v>2.0964698791503906</v>
          </cell>
          <cell r="AN30">
            <v>14.424507141113281</v>
          </cell>
          <cell r="AO30">
            <v>26.720518112182617</v>
          </cell>
          <cell r="AP30">
            <v>15.543386459350586</v>
          </cell>
          <cell r="AQ30">
            <v>78.478073120117188</v>
          </cell>
          <cell r="AR30">
            <v>15.753091812133789</v>
          </cell>
          <cell r="AS30">
            <v>2.3029372692108154</v>
          </cell>
          <cell r="AT30">
            <v>15.986075401306152</v>
          </cell>
          <cell r="AU30">
            <v>2.5877301692962646</v>
          </cell>
          <cell r="AV30">
            <v>16.359043121337891</v>
          </cell>
          <cell r="AW30">
            <v>816.80303955078125</v>
          </cell>
          <cell r="AX30">
            <v>16.49043083190918</v>
          </cell>
          <cell r="AY30">
            <v>18.145696640014648</v>
          </cell>
          <cell r="BB30">
            <v>17.272029876708984</v>
          </cell>
          <cell r="BC30">
            <v>42.297130584716797</v>
          </cell>
          <cell r="BD30">
            <v>17.693761825561523</v>
          </cell>
          <cell r="BE30">
            <v>204.16383361816406</v>
          </cell>
          <cell r="BF30">
            <v>18.647010803222656</v>
          </cell>
          <cell r="BG30">
            <v>224.48373413085938</v>
          </cell>
          <cell r="BH30">
            <v>0</v>
          </cell>
          <cell r="BI30">
            <v>0</v>
          </cell>
          <cell r="BJ30">
            <v>20.001846313476563</v>
          </cell>
          <cell r="BK30">
            <v>3.8296895027160645</v>
          </cell>
          <cell r="BL30">
            <v>0</v>
          </cell>
          <cell r="BM30">
            <v>0</v>
          </cell>
          <cell r="BN30">
            <v>20.959068298339844</v>
          </cell>
          <cell r="BO30">
            <v>8.2056398391723633</v>
          </cell>
          <cell r="BP30">
            <v>0</v>
          </cell>
          <cell r="BQ30">
            <v>0</v>
          </cell>
          <cell r="BR30">
            <v>22.673234939575195</v>
          </cell>
          <cell r="BS30">
            <v>2.8759384155273438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25.339351654052734</v>
          </cell>
          <cell r="CC30">
            <v>2.0686287879943848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30.357635498046875</v>
          </cell>
          <cell r="CO30">
            <v>7.4774727821350098</v>
          </cell>
          <cell r="CP30">
            <v>31.280435562133789</v>
          </cell>
          <cell r="CQ30">
            <v>1.4668573141098022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35.367263793945313</v>
          </cell>
          <cell r="CW30">
            <v>8.9425849914550781</v>
          </cell>
        </row>
        <row r="31"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7.0526623725891113</v>
          </cell>
          <cell r="O31">
            <v>4.7092113494873047</v>
          </cell>
          <cell r="P31">
            <v>0</v>
          </cell>
          <cell r="Q31">
            <v>0</v>
          </cell>
          <cell r="R31">
            <v>8.2020845413208008</v>
          </cell>
          <cell r="S31">
            <v>8.8736114501953125</v>
          </cell>
          <cell r="T31">
            <v>8.9281797409057617</v>
          </cell>
          <cell r="U31">
            <v>246.91531372070313</v>
          </cell>
          <cell r="V31">
            <v>9.7930374145507813</v>
          </cell>
          <cell r="W31">
            <v>40.408985137939453</v>
          </cell>
          <cell r="X31">
            <v>0</v>
          </cell>
          <cell r="Y31">
            <v>0</v>
          </cell>
          <cell r="Z31">
            <v>10.851020812988281</v>
          </cell>
          <cell r="AA31">
            <v>9.6191396713256836</v>
          </cell>
          <cell r="AB31">
            <v>0</v>
          </cell>
          <cell r="AC31">
            <v>0</v>
          </cell>
          <cell r="AD31">
            <v>12.158943176269531</v>
          </cell>
          <cell r="AE31">
            <v>285.59097290039063</v>
          </cell>
          <cell r="AF31">
            <v>12.680442810058594</v>
          </cell>
          <cell r="AG31">
            <v>7.7154378890991211</v>
          </cell>
          <cell r="AH31">
            <v>12.824660301208496</v>
          </cell>
          <cell r="AI31">
            <v>64.829170227050781</v>
          </cell>
          <cell r="AJ31">
            <v>13.692975997924805</v>
          </cell>
          <cell r="AK31">
            <v>23.253267288208008</v>
          </cell>
          <cell r="AL31">
            <v>14.084662437438965</v>
          </cell>
          <cell r="AM31">
            <v>1.7592523097991943</v>
          </cell>
          <cell r="AN31">
            <v>14.421235084533691</v>
          </cell>
          <cell r="AO31">
            <v>23.398244857788086</v>
          </cell>
          <cell r="AP31">
            <v>15.539802551269531</v>
          </cell>
          <cell r="AQ31">
            <v>77.366729736328125</v>
          </cell>
          <cell r="AR31">
            <v>15.751502990722656</v>
          </cell>
          <cell r="AS31">
            <v>2.2055895328521729</v>
          </cell>
          <cell r="AT31">
            <v>15.984087944030762</v>
          </cell>
          <cell r="AU31">
            <v>2.5104153156280518</v>
          </cell>
          <cell r="AV31">
            <v>16.353893280029297</v>
          </cell>
          <cell r="AW31">
            <v>762.56170654296875</v>
          </cell>
          <cell r="AX31">
            <v>16.487310409545898</v>
          </cell>
          <cell r="AY31">
            <v>15.94788646697998</v>
          </cell>
          <cell r="BB31">
            <v>17.268915176391602</v>
          </cell>
          <cell r="BC31">
            <v>38.088001251220703</v>
          </cell>
          <cell r="BD31">
            <v>17.691383361816406</v>
          </cell>
          <cell r="BE31">
            <v>193.58999633789063</v>
          </cell>
          <cell r="BF31">
            <v>18.641941070556641</v>
          </cell>
          <cell r="BG31">
            <v>211.78956604003906</v>
          </cell>
          <cell r="BH31">
            <v>0</v>
          </cell>
          <cell r="BI31">
            <v>0</v>
          </cell>
          <cell r="BJ31">
            <v>19.995401382446289</v>
          </cell>
          <cell r="BK31">
            <v>3.5006909370422363</v>
          </cell>
          <cell r="BL31">
            <v>0</v>
          </cell>
          <cell r="BM31">
            <v>0</v>
          </cell>
          <cell r="BN31">
            <v>20.956544876098633</v>
          </cell>
          <cell r="BO31">
            <v>7.5247006416320801</v>
          </cell>
          <cell r="BP31">
            <v>0</v>
          </cell>
          <cell r="BQ31">
            <v>0</v>
          </cell>
          <cell r="BR31">
            <v>22.668207168579102</v>
          </cell>
          <cell r="BS31">
            <v>2.4049317836761475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25.348485946655273</v>
          </cell>
          <cell r="CC31">
            <v>1.9218343496322632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30.361259460449219</v>
          </cell>
          <cell r="CO31">
            <v>7.5080423355102539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35.364086151123047</v>
          </cell>
          <cell r="CW31">
            <v>8.0155315399169922</v>
          </cell>
        </row>
        <row r="32"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7.0528531074523926</v>
          </cell>
          <cell r="O32">
            <v>4.0781955718994141</v>
          </cell>
          <cell r="P32">
            <v>0</v>
          </cell>
          <cell r="Q32">
            <v>0</v>
          </cell>
          <cell r="R32">
            <v>8.2023563385009766</v>
          </cell>
          <cell r="S32">
            <v>8.0051364898681641</v>
          </cell>
          <cell r="T32">
            <v>8.9288816452026367</v>
          </cell>
          <cell r="U32">
            <v>245.34942626953125</v>
          </cell>
          <cell r="V32">
            <v>9.7939682006835938</v>
          </cell>
          <cell r="W32">
            <v>41.894393920898438</v>
          </cell>
          <cell r="X32">
            <v>0</v>
          </cell>
          <cell r="Y32">
            <v>0</v>
          </cell>
          <cell r="Z32">
            <v>10.852272987365723</v>
          </cell>
          <cell r="AA32">
            <v>10.07520866394043</v>
          </cell>
          <cell r="AB32">
            <v>0</v>
          </cell>
          <cell r="AC32">
            <v>0</v>
          </cell>
          <cell r="AD32">
            <v>12.16175365447998</v>
          </cell>
          <cell r="AE32">
            <v>326.9996337890625</v>
          </cell>
          <cell r="AF32">
            <v>12.682450294494629</v>
          </cell>
          <cell r="AG32">
            <v>7.7029495239257813</v>
          </cell>
          <cell r="AH32">
            <v>12.82711124420166</v>
          </cell>
          <cell r="AI32">
            <v>66.762580871582031</v>
          </cell>
          <cell r="AJ32">
            <v>13.694945335388184</v>
          </cell>
          <cell r="AK32">
            <v>24.856582641601563</v>
          </cell>
          <cell r="AL32">
            <v>14.087799072265625</v>
          </cell>
          <cell r="AM32">
            <v>1.9611645936965942</v>
          </cell>
          <cell r="AN32">
            <v>14.423578262329102</v>
          </cell>
          <cell r="AO32">
            <v>25.111820220947266</v>
          </cell>
          <cell r="AP32">
            <v>15.542280197143555</v>
          </cell>
          <cell r="AQ32">
            <v>73.691886901855469</v>
          </cell>
          <cell r="AR32">
            <v>15.755410194396973</v>
          </cell>
          <cell r="AS32">
            <v>2.3955175876617432</v>
          </cell>
          <cell r="AT32">
            <v>15.990023612976074</v>
          </cell>
          <cell r="AU32">
            <v>2.3094017505645752</v>
          </cell>
          <cell r="AV32">
            <v>16.360195159912109</v>
          </cell>
          <cell r="AW32">
            <v>854.21826171875</v>
          </cell>
          <cell r="AX32">
            <v>16.490377426147461</v>
          </cell>
          <cell r="AY32">
            <v>15.550358772277832</v>
          </cell>
          <cell r="BB32">
            <v>17.271842956542969</v>
          </cell>
          <cell r="BC32">
            <v>39.265876770019531</v>
          </cell>
          <cell r="BD32">
            <v>17.695535659790039</v>
          </cell>
          <cell r="BE32">
            <v>218.48214721679688</v>
          </cell>
          <cell r="BF32">
            <v>18.647798538208008</v>
          </cell>
          <cell r="BG32">
            <v>239.94139099121094</v>
          </cell>
          <cell r="BH32">
            <v>0</v>
          </cell>
          <cell r="BI32">
            <v>0</v>
          </cell>
          <cell r="BJ32">
            <v>20.002178192138672</v>
          </cell>
          <cell r="BK32">
            <v>4.2825493812561035</v>
          </cell>
          <cell r="BL32">
            <v>0</v>
          </cell>
          <cell r="BM32">
            <v>0</v>
          </cell>
          <cell r="BN32">
            <v>20.959747314453125</v>
          </cell>
          <cell r="BO32">
            <v>8.4962863922119141</v>
          </cell>
          <cell r="BP32">
            <v>0</v>
          </cell>
          <cell r="BQ32">
            <v>0</v>
          </cell>
          <cell r="BR32">
            <v>22.66801643371582</v>
          </cell>
          <cell r="BS32">
            <v>1.5426950454711914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25.344966888427734</v>
          </cell>
          <cell r="CC32">
            <v>2.9937727451324463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30.361173629760742</v>
          </cell>
          <cell r="CO32">
            <v>8.1608352661132813</v>
          </cell>
          <cell r="CP32">
            <v>31.281906127929688</v>
          </cell>
          <cell r="CQ32">
            <v>1.1386884450912476</v>
          </cell>
          <cell r="CR32">
            <v>0</v>
          </cell>
          <cell r="CS32">
            <v>0</v>
          </cell>
          <cell r="CT32">
            <v>32.712741851806641</v>
          </cell>
          <cell r="CU32">
            <v>1.30717933177948</v>
          </cell>
          <cell r="CV32">
            <v>35.368785858154297</v>
          </cell>
          <cell r="CW32">
            <v>10.003471374511719</v>
          </cell>
        </row>
        <row r="33"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7.052375316619873</v>
          </cell>
          <cell r="O33">
            <v>4.9322185516357422</v>
          </cell>
          <cell r="P33">
            <v>0</v>
          </cell>
          <cell r="Q33">
            <v>0</v>
          </cell>
          <cell r="R33">
            <v>8.2021083831787109</v>
          </cell>
          <cell r="S33">
            <v>9.7404232025146484</v>
          </cell>
          <cell r="T33">
            <v>8.9287681579589844</v>
          </cell>
          <cell r="U33">
            <v>257.64254760742188</v>
          </cell>
          <cell r="V33">
            <v>9.7932043075561523</v>
          </cell>
          <cell r="W33">
            <v>45.898654937744141</v>
          </cell>
          <cell r="X33">
            <v>0</v>
          </cell>
          <cell r="Y33">
            <v>0</v>
          </cell>
          <cell r="Z33">
            <v>10.851273536682129</v>
          </cell>
          <cell r="AA33">
            <v>11.664941787719727</v>
          </cell>
          <cell r="AB33">
            <v>0</v>
          </cell>
          <cell r="AC33">
            <v>0</v>
          </cell>
          <cell r="AD33">
            <v>12.161787033081055</v>
          </cell>
          <cell r="AE33">
            <v>328.97677612304688</v>
          </cell>
          <cell r="AF33">
            <v>12.680926322937012</v>
          </cell>
          <cell r="AG33">
            <v>8.750213623046875</v>
          </cell>
          <cell r="AH33">
            <v>12.826431274414063</v>
          </cell>
          <cell r="AI33">
            <v>76.1217041015625</v>
          </cell>
          <cell r="AJ33">
            <v>13.694819450378418</v>
          </cell>
          <cell r="AK33">
            <v>28.540205001831055</v>
          </cell>
          <cell r="AL33">
            <v>14.07907772064209</v>
          </cell>
          <cell r="AM33">
            <v>2.2114899158477783</v>
          </cell>
          <cell r="AN33">
            <v>14.422946929931641</v>
          </cell>
          <cell r="AO33">
            <v>28.866744995117188</v>
          </cell>
          <cell r="AP33">
            <v>15.54491138458252</v>
          </cell>
          <cell r="AQ33">
            <v>94.796867370605469</v>
          </cell>
          <cell r="AR33">
            <v>15.754079818725586</v>
          </cell>
          <cell r="AS33">
            <v>2.761643648147583</v>
          </cell>
          <cell r="AT33">
            <v>15.984650611877441</v>
          </cell>
          <cell r="AU33">
            <v>2.804548978805542</v>
          </cell>
          <cell r="AV33">
            <v>16.361019134521484</v>
          </cell>
          <cell r="AW33">
            <v>889.40887451171875</v>
          </cell>
          <cell r="AX33">
            <v>16.490077972412109</v>
          </cell>
          <cell r="AY33">
            <v>19.325428009033203</v>
          </cell>
          <cell r="BB33">
            <v>17.271816253662109</v>
          </cell>
          <cell r="BC33">
            <v>46.445648193359375</v>
          </cell>
          <cell r="BD33">
            <v>17.696287155151367</v>
          </cell>
          <cell r="BE33">
            <v>230.71963500976563</v>
          </cell>
          <cell r="BF33">
            <v>18.647392272949219</v>
          </cell>
          <cell r="BG33">
            <v>255.6568603515625</v>
          </cell>
          <cell r="BH33">
            <v>0</v>
          </cell>
          <cell r="BI33">
            <v>0</v>
          </cell>
          <cell r="BJ33">
            <v>19.997739791870117</v>
          </cell>
          <cell r="BK33">
            <v>5.2779741287231445</v>
          </cell>
          <cell r="BL33">
            <v>0</v>
          </cell>
          <cell r="BM33">
            <v>0</v>
          </cell>
          <cell r="BN33">
            <v>20.958620071411133</v>
          </cell>
          <cell r="BO33">
            <v>9.1708459854125977</v>
          </cell>
          <cell r="BP33">
            <v>0</v>
          </cell>
          <cell r="BQ33">
            <v>0</v>
          </cell>
          <cell r="BR33">
            <v>22.669509887695313</v>
          </cell>
          <cell r="BS33">
            <v>2.7992928028106689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25.341676712036133</v>
          </cell>
          <cell r="CC33">
            <v>2.9267611503601074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30.363180160522461</v>
          </cell>
          <cell r="CO33">
            <v>9.6731929779052734</v>
          </cell>
          <cell r="CP33">
            <v>31.279308319091797</v>
          </cell>
          <cell r="CQ33">
            <v>1.5231559276580811</v>
          </cell>
          <cell r="CR33">
            <v>0</v>
          </cell>
          <cell r="CS33">
            <v>0</v>
          </cell>
          <cell r="CT33">
            <v>32.721881866455078</v>
          </cell>
          <cell r="CU33">
            <v>1.9477477073669434</v>
          </cell>
          <cell r="CV33">
            <v>35.373031616210938</v>
          </cell>
          <cell r="CW33">
            <v>12.11221981048584</v>
          </cell>
        </row>
        <row r="34"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7.0525689125061035</v>
          </cell>
          <cell r="O34">
            <v>3.6798925399780273</v>
          </cell>
          <cell r="P34">
            <v>0</v>
          </cell>
          <cell r="Q34">
            <v>0</v>
          </cell>
          <cell r="R34">
            <v>8.2021884918212891</v>
          </cell>
          <cell r="S34">
            <v>7.5708489418029785</v>
          </cell>
          <cell r="T34">
            <v>8.9286088943481445</v>
          </cell>
          <cell r="U34">
            <v>244.33123779296875</v>
          </cell>
          <cell r="V34">
            <v>9.7931671142578125</v>
          </cell>
          <cell r="W34">
            <v>37.083831787109375</v>
          </cell>
          <cell r="X34">
            <v>0</v>
          </cell>
          <cell r="Y34">
            <v>0</v>
          </cell>
          <cell r="Z34">
            <v>10.851632118225098</v>
          </cell>
          <cell r="AA34">
            <v>9.6816310882568359</v>
          </cell>
          <cell r="AB34">
            <v>0</v>
          </cell>
          <cell r="AC34">
            <v>0</v>
          </cell>
          <cell r="AD34">
            <v>12.158261299133301</v>
          </cell>
          <cell r="AE34">
            <v>266.45492553710938</v>
          </cell>
          <cell r="AF34">
            <v>12.681058883666992</v>
          </cell>
          <cell r="AG34">
            <v>7.6309704780578613</v>
          </cell>
          <cell r="AH34">
            <v>12.825140953063965</v>
          </cell>
          <cell r="AI34">
            <v>62.024250030517578</v>
          </cell>
          <cell r="AJ34">
            <v>13.694074630737305</v>
          </cell>
          <cell r="AK34">
            <v>23.476678848266602</v>
          </cell>
          <cell r="AL34">
            <v>14.082406997680664</v>
          </cell>
          <cell r="AM34">
            <v>1.7127609252929688</v>
          </cell>
          <cell r="AN34">
            <v>14.422342300415039</v>
          </cell>
          <cell r="AO34">
            <v>23.523555755615234</v>
          </cell>
          <cell r="AP34">
            <v>15.540215492248535</v>
          </cell>
          <cell r="AQ34">
            <v>73.504302978515625</v>
          </cell>
          <cell r="AR34">
            <v>15.752424240112305</v>
          </cell>
          <cell r="AS34">
            <v>2.3684101104736328</v>
          </cell>
          <cell r="AT34">
            <v>15.986272811889648</v>
          </cell>
          <cell r="AU34">
            <v>2.2270112037658691</v>
          </cell>
          <cell r="AV34">
            <v>16.350624084472656</v>
          </cell>
          <cell r="AW34">
            <v>726.1337890625</v>
          </cell>
          <cell r="AX34">
            <v>16.486431121826172</v>
          </cell>
          <cell r="AY34">
            <v>16.021144866943359</v>
          </cell>
          <cell r="BB34">
            <v>17.269725799560547</v>
          </cell>
          <cell r="BC34">
            <v>38.065296173095703</v>
          </cell>
          <cell r="BD34">
            <v>17.6900634765625</v>
          </cell>
          <cell r="BE34">
            <v>192.02914428710938</v>
          </cell>
          <cell r="BF34">
            <v>18.642763137817383</v>
          </cell>
          <cell r="BG34">
            <v>211.5718994140625</v>
          </cell>
          <cell r="BH34">
            <v>0</v>
          </cell>
          <cell r="BI34">
            <v>0</v>
          </cell>
          <cell r="BJ34">
            <v>20.001165390014648</v>
          </cell>
          <cell r="BK34">
            <v>3.8799381256103516</v>
          </cell>
          <cell r="BL34">
            <v>0</v>
          </cell>
          <cell r="BM34">
            <v>0</v>
          </cell>
          <cell r="BN34">
            <v>20.95842170715332</v>
          </cell>
          <cell r="BO34">
            <v>7.5933122634887695</v>
          </cell>
          <cell r="BP34">
            <v>0</v>
          </cell>
          <cell r="BQ34">
            <v>0</v>
          </cell>
          <cell r="BR34">
            <v>22.660974502563477</v>
          </cell>
          <cell r="BS34">
            <v>2.4579460620880127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25.354568481445313</v>
          </cell>
          <cell r="CC34">
            <v>2.3763198852539063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30.365388870239258</v>
          </cell>
          <cell r="CO34">
            <v>7.9062385559082031</v>
          </cell>
          <cell r="CP34">
            <v>31.282855987548828</v>
          </cell>
          <cell r="CQ34">
            <v>1.3353370428085327</v>
          </cell>
          <cell r="CR34">
            <v>0</v>
          </cell>
          <cell r="CS34">
            <v>0</v>
          </cell>
          <cell r="CT34">
            <v>32.7337646484375</v>
          </cell>
          <cell r="CU34">
            <v>1.8186720609664917</v>
          </cell>
          <cell r="CV34">
            <v>35.380989074707031</v>
          </cell>
          <cell r="CW34">
            <v>9.6565990447998047</v>
          </cell>
        </row>
        <row r="35"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7.0533318519592285</v>
          </cell>
          <cell r="O35">
            <v>1.20555579662323</v>
          </cell>
          <cell r="P35">
            <v>0</v>
          </cell>
          <cell r="Q35">
            <v>0</v>
          </cell>
          <cell r="R35">
            <v>8.2020673751831055</v>
          </cell>
          <cell r="S35">
            <v>3.4095661640167236</v>
          </cell>
          <cell r="T35">
            <v>8.9285526275634766</v>
          </cell>
          <cell r="U35">
            <v>244.04920959472656</v>
          </cell>
          <cell r="V35">
            <v>9.793217658996582</v>
          </cell>
          <cell r="W35">
            <v>38.357524871826172</v>
          </cell>
          <cell r="X35">
            <v>0</v>
          </cell>
          <cell r="Y35">
            <v>0</v>
          </cell>
          <cell r="Z35">
            <v>10.852266311645508</v>
          </cell>
          <cell r="AA35">
            <v>9.1008491516113281</v>
          </cell>
          <cell r="AB35">
            <v>0</v>
          </cell>
          <cell r="AC35">
            <v>0</v>
          </cell>
          <cell r="AD35">
            <v>12.166019439697266</v>
          </cell>
          <cell r="AE35">
            <v>403.76461791992188</v>
          </cell>
          <cell r="AF35">
            <v>12.682218551635742</v>
          </cell>
          <cell r="AG35">
            <v>6.7008581161499023</v>
          </cell>
          <cell r="AH35">
            <v>12.825879096984863</v>
          </cell>
          <cell r="AI35">
            <v>58.697605133056641</v>
          </cell>
          <cell r="AJ35">
            <v>13.69210147857666</v>
          </cell>
          <cell r="AK35">
            <v>10.180759429931641</v>
          </cell>
          <cell r="AL35">
            <v>14.065601348876953</v>
          </cell>
          <cell r="AM35">
            <v>6.7797088623046875</v>
          </cell>
          <cell r="AN35">
            <v>14.42249870300293</v>
          </cell>
          <cell r="AO35">
            <v>7.1872234344482422</v>
          </cell>
          <cell r="AP35">
            <v>15.536720275878906</v>
          </cell>
          <cell r="AQ35">
            <v>43.027175903320313</v>
          </cell>
          <cell r="AR35">
            <v>15.75410270690918</v>
          </cell>
          <cell r="AS35">
            <v>6.5800824165344238</v>
          </cell>
          <cell r="AT35">
            <v>15.984814643859863</v>
          </cell>
          <cell r="AU35">
            <v>2.1263847351074219</v>
          </cell>
          <cell r="AV35">
            <v>16.324840545654297</v>
          </cell>
          <cell r="AW35">
            <v>370.19293212890625</v>
          </cell>
          <cell r="AX35">
            <v>16.481069564819336</v>
          </cell>
          <cell r="AY35">
            <v>9.4103679656982422</v>
          </cell>
          <cell r="BB35">
            <v>17.314382553100586</v>
          </cell>
          <cell r="BC35">
            <v>6.220703125</v>
          </cell>
          <cell r="BD35">
            <v>17.718317031860352</v>
          </cell>
          <cell r="BE35">
            <v>513.30950927734375</v>
          </cell>
          <cell r="BF35">
            <v>18.661567687988281</v>
          </cell>
          <cell r="BG35">
            <v>417.89865112304688</v>
          </cell>
          <cell r="BH35">
            <v>0</v>
          </cell>
          <cell r="BI35">
            <v>0</v>
          </cell>
          <cell r="BJ35">
            <v>20.003570556640625</v>
          </cell>
          <cell r="BK35">
            <v>3.1108663082122803</v>
          </cell>
          <cell r="BL35">
            <v>20.520387649536133</v>
          </cell>
          <cell r="BM35">
            <v>1.7525858879089355</v>
          </cell>
          <cell r="BN35">
            <v>20.959304809570313</v>
          </cell>
          <cell r="BO35">
            <v>5.6990370750427246</v>
          </cell>
          <cell r="BP35">
            <v>0</v>
          </cell>
          <cell r="BQ35">
            <v>0</v>
          </cell>
          <cell r="BR35">
            <v>22.670120239257813</v>
          </cell>
          <cell r="BS35">
            <v>3.6593990325927734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25.348152160644531</v>
          </cell>
          <cell r="CC35">
            <v>4.5507936477661133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30.370487213134766</v>
          </cell>
          <cell r="CO35">
            <v>20.176712036132813</v>
          </cell>
          <cell r="CP35">
            <v>31.285947799682617</v>
          </cell>
          <cell r="CQ35">
            <v>2.592771053314209</v>
          </cell>
          <cell r="CR35">
            <v>0</v>
          </cell>
          <cell r="CS35">
            <v>0</v>
          </cell>
          <cell r="CT35">
            <v>32.728260040283203</v>
          </cell>
          <cell r="CU35">
            <v>4.2917938232421875</v>
          </cell>
          <cell r="CV35">
            <v>35.389556884765625</v>
          </cell>
          <cell r="CW35">
            <v>9.2447338104248047</v>
          </cell>
        </row>
        <row r="36"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8.2017688751220703</v>
          </cell>
          <cell r="S36">
            <v>2.6215276718139648</v>
          </cell>
          <cell r="T36">
            <v>8.9280176162719727</v>
          </cell>
          <cell r="U36">
            <v>251.34883117675781</v>
          </cell>
          <cell r="V36">
            <v>9.7923030853271484</v>
          </cell>
          <cell r="W36">
            <v>31.043581008911133</v>
          </cell>
          <cell r="X36">
            <v>0</v>
          </cell>
          <cell r="Y36">
            <v>0</v>
          </cell>
          <cell r="Z36">
            <v>10.850977897644043</v>
          </cell>
          <cell r="AA36">
            <v>7.7543778419494629</v>
          </cell>
          <cell r="AB36">
            <v>0</v>
          </cell>
          <cell r="AC36">
            <v>0</v>
          </cell>
          <cell r="AD36">
            <v>12.161972999572754</v>
          </cell>
          <cell r="AE36">
            <v>335.5032958984375</v>
          </cell>
          <cell r="AF36">
            <v>12.679746627807617</v>
          </cell>
          <cell r="AG36">
            <v>5.3008527755737305</v>
          </cell>
          <cell r="AH36">
            <v>12.823840141296387</v>
          </cell>
          <cell r="AI36">
            <v>45.388191223144531</v>
          </cell>
          <cell r="AJ36">
            <v>13.691630363464355</v>
          </cell>
          <cell r="AK36">
            <v>9.0264301300048828</v>
          </cell>
          <cell r="AL36">
            <v>14.065454483032227</v>
          </cell>
          <cell r="AM36">
            <v>5.4325027465820313</v>
          </cell>
          <cell r="AN36">
            <v>14.420419692993164</v>
          </cell>
          <cell r="AO36">
            <v>6.3572063446044922</v>
          </cell>
          <cell r="AP36">
            <v>15.533470153808594</v>
          </cell>
          <cell r="AQ36">
            <v>35.196308135986328</v>
          </cell>
          <cell r="AR36">
            <v>15.752306938171387</v>
          </cell>
          <cell r="AS36">
            <v>5.7814226150512695</v>
          </cell>
          <cell r="AT36">
            <v>15.982705116271973</v>
          </cell>
          <cell r="AU36">
            <v>1.8729788064956665</v>
          </cell>
          <cell r="AV36">
            <v>16.319721221923828</v>
          </cell>
          <cell r="AW36">
            <v>319.5299072265625</v>
          </cell>
          <cell r="AX36">
            <v>16.478302001953125</v>
          </cell>
          <cell r="AY36">
            <v>7.6295394897460938</v>
          </cell>
          <cell r="BB36">
            <v>17.312971115112305</v>
          </cell>
          <cell r="BC36">
            <v>5.2285890579223633</v>
          </cell>
          <cell r="BD36">
            <v>17.710500717163086</v>
          </cell>
          <cell r="BE36">
            <v>442.09970092773438</v>
          </cell>
          <cell r="BF36">
            <v>18.65471076965332</v>
          </cell>
          <cell r="BG36">
            <v>360.20849609375</v>
          </cell>
          <cell r="BH36">
            <v>0</v>
          </cell>
          <cell r="BI36">
            <v>0</v>
          </cell>
          <cell r="BJ36">
            <v>20.005964279174805</v>
          </cell>
          <cell r="BK36">
            <v>2.7418231964111328</v>
          </cell>
          <cell r="BL36">
            <v>20.518596649169922</v>
          </cell>
          <cell r="BM36">
            <v>1.5609824657440186</v>
          </cell>
          <cell r="BN36">
            <v>20.96002197265625</v>
          </cell>
          <cell r="BO36">
            <v>4.8443965911865234</v>
          </cell>
          <cell r="BP36">
            <v>0</v>
          </cell>
          <cell r="BQ36">
            <v>0</v>
          </cell>
          <cell r="BR36">
            <v>22.665384292602539</v>
          </cell>
          <cell r="BS36">
            <v>2.5619220733642578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25.34937858581543</v>
          </cell>
          <cell r="CC36">
            <v>4.6904802322387695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30.369348526000977</v>
          </cell>
          <cell r="CO36">
            <v>17.804929733276367</v>
          </cell>
          <cell r="CP36">
            <v>31.283065795898438</v>
          </cell>
          <cell r="CQ36">
            <v>2.35933518409729</v>
          </cell>
          <cell r="CR36">
            <v>0</v>
          </cell>
          <cell r="CS36">
            <v>0</v>
          </cell>
          <cell r="CT36">
            <v>32.720630645751953</v>
          </cell>
          <cell r="CU36">
            <v>2.9832930564880371</v>
          </cell>
          <cell r="CV36">
            <v>35.375148773193359</v>
          </cell>
          <cell r="CW36">
            <v>7.6745815277099609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7.053497314453125</v>
          </cell>
          <cell r="O37">
            <v>1.1068590879440308</v>
          </cell>
          <cell r="P37">
            <v>0</v>
          </cell>
          <cell r="Q37">
            <v>0</v>
          </cell>
          <cell r="R37">
            <v>8.2024154663085938</v>
          </cell>
          <cell r="S37">
            <v>3.3660421371459961</v>
          </cell>
          <cell r="T37">
            <v>8.9285421371459961</v>
          </cell>
          <cell r="U37">
            <v>248.1468505859375</v>
          </cell>
          <cell r="V37">
            <v>9.7936277389526367</v>
          </cell>
          <cell r="W37">
            <v>39.641323089599609</v>
          </cell>
          <cell r="X37">
            <v>0</v>
          </cell>
          <cell r="Y37">
            <v>0</v>
          </cell>
          <cell r="Z37">
            <v>10.852241516113281</v>
          </cell>
          <cell r="AA37">
            <v>9.1378602981567383</v>
          </cell>
          <cell r="AB37">
            <v>0</v>
          </cell>
          <cell r="AC37">
            <v>0</v>
          </cell>
          <cell r="AD37">
            <v>12.167324066162109</v>
          </cell>
          <cell r="AE37">
            <v>431.62930297851563</v>
          </cell>
          <cell r="AF37">
            <v>12.681899070739746</v>
          </cell>
          <cell r="AG37">
            <v>6.8684992790222168</v>
          </cell>
          <cell r="AH37">
            <v>12.825905799865723</v>
          </cell>
          <cell r="AI37">
            <v>58.488456726074219</v>
          </cell>
          <cell r="AJ37">
            <v>13.692222595214844</v>
          </cell>
          <cell r="AK37">
            <v>10.631118774414063</v>
          </cell>
          <cell r="AL37">
            <v>14.066603660583496</v>
          </cell>
          <cell r="AM37">
            <v>7.1448178291320801</v>
          </cell>
          <cell r="AN37">
            <v>14.42127799987793</v>
          </cell>
          <cell r="AO37">
            <v>7.4496517181396484</v>
          </cell>
          <cell r="AP37">
            <v>15.538480758666992</v>
          </cell>
          <cell r="AQ37">
            <v>45.634983062744141</v>
          </cell>
          <cell r="AR37">
            <v>15.753152847290039</v>
          </cell>
          <cell r="AS37">
            <v>6.8737921714782715</v>
          </cell>
          <cell r="AT37">
            <v>0</v>
          </cell>
          <cell r="AU37">
            <v>0</v>
          </cell>
          <cell r="AV37">
            <v>16.329303741455078</v>
          </cell>
          <cell r="AW37">
            <v>403.83065795898438</v>
          </cell>
          <cell r="AX37">
            <v>16.482721328735352</v>
          </cell>
          <cell r="AY37">
            <v>10.013496398925781</v>
          </cell>
          <cell r="BB37">
            <v>0</v>
          </cell>
          <cell r="BC37">
            <v>0</v>
          </cell>
          <cell r="BD37">
            <v>17.720094680786133</v>
          </cell>
          <cell r="BE37">
            <v>563.3970947265625</v>
          </cell>
          <cell r="BF37">
            <v>18.66392707824707</v>
          </cell>
          <cell r="BG37">
            <v>441.01358032226563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20.959632873535156</v>
          </cell>
          <cell r="BO37">
            <v>6.0644979476928711</v>
          </cell>
          <cell r="BP37">
            <v>0</v>
          </cell>
          <cell r="BQ37">
            <v>0</v>
          </cell>
          <cell r="BR37">
            <v>22.666534423828125</v>
          </cell>
          <cell r="BS37">
            <v>5.0411357879638672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25.349609375</v>
          </cell>
          <cell r="CC37">
            <v>4.924290657043457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30.370943069458008</v>
          </cell>
          <cell r="CO37">
            <v>20.293046951293945</v>
          </cell>
          <cell r="CP37">
            <v>31.286432266235352</v>
          </cell>
          <cell r="CQ37">
            <v>2.5946214199066162</v>
          </cell>
          <cell r="CR37">
            <v>0</v>
          </cell>
          <cell r="CS37">
            <v>0</v>
          </cell>
          <cell r="CT37">
            <v>32.718486785888672</v>
          </cell>
          <cell r="CU37">
            <v>4.1493167877197266</v>
          </cell>
          <cell r="CV37">
            <v>35.387454986572266</v>
          </cell>
          <cell r="CW37">
            <v>8.1818084716796875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8.2022848129272461</v>
          </cell>
          <cell r="S38">
            <v>1.7826302051544189</v>
          </cell>
          <cell r="T38">
            <v>8.9282703399658203</v>
          </cell>
          <cell r="U38">
            <v>241.91004943847656</v>
          </cell>
          <cell r="V38">
            <v>9.7931270599365234</v>
          </cell>
          <cell r="W38">
            <v>26.448448181152344</v>
          </cell>
          <cell r="X38">
            <v>0</v>
          </cell>
          <cell r="Y38">
            <v>0</v>
          </cell>
          <cell r="Z38">
            <v>10.851481437683105</v>
          </cell>
          <cell r="AA38">
            <v>4.3688664436340332</v>
          </cell>
          <cell r="AB38">
            <v>0</v>
          </cell>
          <cell r="AC38">
            <v>0</v>
          </cell>
          <cell r="AD38">
            <v>12.161032676696777</v>
          </cell>
          <cell r="AE38">
            <v>306.20968627929688</v>
          </cell>
          <cell r="AF38">
            <v>12.680792808532715</v>
          </cell>
          <cell r="AG38">
            <v>5.4036736488342285</v>
          </cell>
          <cell r="AH38">
            <v>12.824690818786621</v>
          </cell>
          <cell r="AI38">
            <v>36.822769165039063</v>
          </cell>
          <cell r="AJ38">
            <v>13.693771362304688</v>
          </cell>
          <cell r="AK38">
            <v>3.8687584400177002</v>
          </cell>
          <cell r="AL38">
            <v>14.078768730163574</v>
          </cell>
          <cell r="AM38">
            <v>1.3626549243927002</v>
          </cell>
          <cell r="AN38">
            <v>14.422183990478516</v>
          </cell>
          <cell r="AO38">
            <v>3.1471309661865234</v>
          </cell>
          <cell r="AP38">
            <v>15.533474922180176</v>
          </cell>
          <cell r="AQ38">
            <v>36.379722595214844</v>
          </cell>
          <cell r="AR38">
            <v>0</v>
          </cell>
          <cell r="AS38">
            <v>0</v>
          </cell>
          <cell r="AT38">
            <v>15.979493141174316</v>
          </cell>
          <cell r="AU38">
            <v>1.1242457628250122</v>
          </cell>
          <cell r="AV38">
            <v>16.323280334472656</v>
          </cell>
          <cell r="AW38">
            <v>341.17498779296875</v>
          </cell>
          <cell r="AX38">
            <v>16.477556228637695</v>
          </cell>
          <cell r="AY38">
            <v>3.9874155521392822</v>
          </cell>
          <cell r="BB38">
            <v>17.265945434570313</v>
          </cell>
          <cell r="BC38">
            <v>26.186513900756836</v>
          </cell>
          <cell r="BD38">
            <v>17.682647705078125</v>
          </cell>
          <cell r="BE38">
            <v>115.18425750732422</v>
          </cell>
          <cell r="BF38">
            <v>18.637371063232422</v>
          </cell>
          <cell r="BG38">
            <v>162.44171142578125</v>
          </cell>
          <cell r="BH38">
            <v>0</v>
          </cell>
          <cell r="BI38">
            <v>0</v>
          </cell>
          <cell r="BJ38">
            <v>20.00446891784668</v>
          </cell>
          <cell r="BK38">
            <v>3.4585058689117432</v>
          </cell>
          <cell r="BL38">
            <v>20.514801025390625</v>
          </cell>
          <cell r="BM38">
            <v>1.0049155950546265</v>
          </cell>
          <cell r="BN38">
            <v>20.964010238647461</v>
          </cell>
          <cell r="BO38">
            <v>4.8158702850341797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25.351171493530273</v>
          </cell>
          <cell r="CC38">
            <v>3.6128966808319092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30.368560791015625</v>
          </cell>
          <cell r="CO38">
            <v>8.0434112548828125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32.724761962890625</v>
          </cell>
          <cell r="CU38">
            <v>2.9711978435516357</v>
          </cell>
          <cell r="CV38">
            <v>35.385608673095703</v>
          </cell>
          <cell r="CW38">
            <v>12.148101806640625</v>
          </cell>
        </row>
        <row r="39"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8.2025909423828125</v>
          </cell>
          <cell r="S39">
            <v>1.6960970163345337</v>
          </cell>
          <cell r="T39">
            <v>8.9281854629516602</v>
          </cell>
          <cell r="U39">
            <v>229.09217834472656</v>
          </cell>
          <cell r="V39">
            <v>9.793243408203125</v>
          </cell>
          <cell r="W39">
            <v>23.340648651123047</v>
          </cell>
          <cell r="X39">
            <v>0</v>
          </cell>
          <cell r="Y39">
            <v>0</v>
          </cell>
          <cell r="Z39">
            <v>10.853528022766113</v>
          </cell>
          <cell r="AA39">
            <v>3.6020009517669678</v>
          </cell>
          <cell r="AB39">
            <v>0</v>
          </cell>
          <cell r="AC39">
            <v>0</v>
          </cell>
          <cell r="AD39">
            <v>12.159706115722656</v>
          </cell>
          <cell r="AE39">
            <v>269.24465942382813</v>
          </cell>
          <cell r="AF39">
            <v>12.682990074157715</v>
          </cell>
          <cell r="AG39">
            <v>3.8344643115997314</v>
          </cell>
          <cell r="AH39">
            <v>12.824846267700195</v>
          </cell>
          <cell r="AI39">
            <v>32.272594451904297</v>
          </cell>
          <cell r="AJ39">
            <v>13.693909645080566</v>
          </cell>
          <cell r="AK39">
            <v>3.6877977848052979</v>
          </cell>
          <cell r="AL39">
            <v>14.076606750488281</v>
          </cell>
          <cell r="AM39">
            <v>1.0630813837051392</v>
          </cell>
          <cell r="AN39">
            <v>14.421572685241699</v>
          </cell>
          <cell r="AO39">
            <v>2.4161620140075684</v>
          </cell>
          <cell r="AP39">
            <v>15.532960891723633</v>
          </cell>
          <cell r="AQ39">
            <v>33.0404052734375</v>
          </cell>
          <cell r="AR39">
            <v>0</v>
          </cell>
          <cell r="AS39">
            <v>0</v>
          </cell>
          <cell r="AT39">
            <v>15.983134269714355</v>
          </cell>
          <cell r="AU39">
            <v>1.5774394273757935</v>
          </cell>
          <cell r="AV39">
            <v>16.319652557373047</v>
          </cell>
          <cell r="AW39">
            <v>304.38235473632813</v>
          </cell>
          <cell r="AX39">
            <v>16.477306365966797</v>
          </cell>
          <cell r="AY39">
            <v>3.1820709705352783</v>
          </cell>
          <cell r="BB39">
            <v>17.26673698425293</v>
          </cell>
          <cell r="BC39">
            <v>23.524717330932617</v>
          </cell>
          <cell r="BD39">
            <v>17.682367324829102</v>
          </cell>
          <cell r="BE39">
            <v>100.66665649414063</v>
          </cell>
          <cell r="BF39">
            <v>18.636238098144531</v>
          </cell>
          <cell r="BG39">
            <v>144.03471374511719</v>
          </cell>
          <cell r="BH39">
            <v>0</v>
          </cell>
          <cell r="BI39">
            <v>0</v>
          </cell>
          <cell r="BJ39">
            <v>20.00871467590332</v>
          </cell>
          <cell r="BK39">
            <v>2.7797091007232666</v>
          </cell>
          <cell r="BL39">
            <v>0</v>
          </cell>
          <cell r="BM39">
            <v>0</v>
          </cell>
          <cell r="BN39">
            <v>20.95945930480957</v>
          </cell>
          <cell r="BO39">
            <v>4.3920464515686035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25.350988388061523</v>
          </cell>
          <cell r="CC39">
            <v>2.8396124839782715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30.371072769165039</v>
          </cell>
          <cell r="CO39">
            <v>8.0901412963867188</v>
          </cell>
          <cell r="CP39">
            <v>31.277061462402344</v>
          </cell>
          <cell r="CQ39">
            <v>1.0485124588012695</v>
          </cell>
          <cell r="CR39">
            <v>0</v>
          </cell>
          <cell r="CS39">
            <v>0</v>
          </cell>
          <cell r="CT39">
            <v>32.733287811279297</v>
          </cell>
          <cell r="CU39">
            <v>2.4066908359527588</v>
          </cell>
          <cell r="CV39">
            <v>35.399887084960938</v>
          </cell>
          <cell r="CW39">
            <v>10.118111610412598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8.2032594680786133</v>
          </cell>
          <cell r="S40">
            <v>1.6582126617431641</v>
          </cell>
          <cell r="T40">
            <v>8.9295549392700195</v>
          </cell>
          <cell r="U40">
            <v>230.05059814453125</v>
          </cell>
          <cell r="V40">
            <v>9.7950048446655273</v>
          </cell>
          <cell r="W40">
            <v>24.267436981201172</v>
          </cell>
          <cell r="X40">
            <v>0</v>
          </cell>
          <cell r="Y40">
            <v>0</v>
          </cell>
          <cell r="Z40">
            <v>10.854144096374512</v>
          </cell>
          <cell r="AA40">
            <v>4.0181007385253906</v>
          </cell>
          <cell r="AB40">
            <v>0</v>
          </cell>
          <cell r="AC40">
            <v>0</v>
          </cell>
          <cell r="AD40">
            <v>12.16191291809082</v>
          </cell>
          <cell r="AE40">
            <v>278.6583251953125</v>
          </cell>
          <cell r="AF40">
            <v>12.68337345123291</v>
          </cell>
          <cell r="AG40">
            <v>4.7805309295654297</v>
          </cell>
          <cell r="AH40">
            <v>12.825794219970703</v>
          </cell>
          <cell r="AI40">
            <v>33.872055053710938</v>
          </cell>
          <cell r="AJ40">
            <v>13.694674491882324</v>
          </cell>
          <cell r="AK40">
            <v>3.6467463970184326</v>
          </cell>
          <cell r="AL40">
            <v>14.078963279724121</v>
          </cell>
          <cell r="AM40">
            <v>1.1730029582977295</v>
          </cell>
          <cell r="AN40">
            <v>14.424907684326172</v>
          </cell>
          <cell r="AO40">
            <v>2.7487368583679199</v>
          </cell>
          <cell r="AP40">
            <v>15.533234596252441</v>
          </cell>
          <cell r="AQ40">
            <v>34.764347076416016</v>
          </cell>
          <cell r="AR40">
            <v>15.751755714416504</v>
          </cell>
          <cell r="AS40">
            <v>1.0052952766418457</v>
          </cell>
          <cell r="AT40">
            <v>15.983608245849609</v>
          </cell>
          <cell r="AU40">
            <v>1.5339159965515137</v>
          </cell>
          <cell r="AV40">
            <v>16.320884704589844</v>
          </cell>
          <cell r="AW40">
            <v>304.58984375</v>
          </cell>
          <cell r="AX40">
            <v>16.480215072631836</v>
          </cell>
          <cell r="AY40">
            <v>3.1407217979431152</v>
          </cell>
          <cell r="BB40">
            <v>17.26789665222168</v>
          </cell>
          <cell r="BC40">
            <v>21.753147125244141</v>
          </cell>
          <cell r="BD40">
            <v>17.683361053466797</v>
          </cell>
          <cell r="BE40">
            <v>110.47966766357422</v>
          </cell>
          <cell r="BF40">
            <v>18.637744903564453</v>
          </cell>
          <cell r="BG40">
            <v>154.703125</v>
          </cell>
          <cell r="BH40">
            <v>0</v>
          </cell>
          <cell r="BI40">
            <v>0</v>
          </cell>
          <cell r="BJ40">
            <v>20.007837295532227</v>
          </cell>
          <cell r="BK40">
            <v>3.2122678756713867</v>
          </cell>
          <cell r="BL40">
            <v>20.523822784423828</v>
          </cell>
          <cell r="BM40">
            <v>1.2177861928939819</v>
          </cell>
          <cell r="BN40">
            <v>20.963661193847656</v>
          </cell>
          <cell r="BO40">
            <v>4.1527996063232422</v>
          </cell>
          <cell r="BP40">
            <v>21.232181549072266</v>
          </cell>
          <cell r="BQ40">
            <v>1.649114727973938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25.361852645874023</v>
          </cell>
          <cell r="CC40">
            <v>2.7438230514526367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30.384571075439453</v>
          </cell>
          <cell r="CO40">
            <v>6.7310233116149902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32.733417510986328</v>
          </cell>
          <cell r="CU40">
            <v>1.4443135261535645</v>
          </cell>
          <cell r="CV40">
            <v>35.391620635986328</v>
          </cell>
          <cell r="CW40">
            <v>10.39455509185791</v>
          </cell>
        </row>
        <row r="41"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7.0528216361999512</v>
          </cell>
          <cell r="O41">
            <v>3.2004468441009521</v>
          </cell>
          <cell r="P41">
            <v>0</v>
          </cell>
          <cell r="Q41">
            <v>0</v>
          </cell>
          <cell r="R41">
            <v>8.2025976181030273</v>
          </cell>
          <cell r="S41">
            <v>6.8831319808959961</v>
          </cell>
          <cell r="T41">
            <v>8.9285345077514648</v>
          </cell>
          <cell r="U41">
            <v>225.58480834960938</v>
          </cell>
          <cell r="V41">
            <v>9.7946462631225586</v>
          </cell>
          <cell r="W41">
            <v>50.136646270751953</v>
          </cell>
          <cell r="X41">
            <v>0</v>
          </cell>
          <cell r="Y41">
            <v>0</v>
          </cell>
          <cell r="Z41">
            <v>10.85367488861084</v>
          </cell>
          <cell r="AA41">
            <v>7.7311859130859375</v>
          </cell>
          <cell r="AB41">
            <v>0</v>
          </cell>
          <cell r="AC41">
            <v>0</v>
          </cell>
          <cell r="AD41">
            <v>12.167446136474609</v>
          </cell>
          <cell r="AE41">
            <v>378.38034057617188</v>
          </cell>
          <cell r="AF41">
            <v>12.683494567871094</v>
          </cell>
          <cell r="AG41">
            <v>7.0822548866271973</v>
          </cell>
          <cell r="AH41">
            <v>12.831775665283203</v>
          </cell>
          <cell r="AI41">
            <v>124.05305480957031</v>
          </cell>
          <cell r="AJ41">
            <v>13.696977615356445</v>
          </cell>
          <cell r="AK41">
            <v>14.155463218688965</v>
          </cell>
          <cell r="AL41">
            <v>14.07471752166748</v>
          </cell>
          <cell r="AM41">
            <v>2.1962831020355225</v>
          </cell>
          <cell r="AN41">
            <v>14.42403507232666</v>
          </cell>
          <cell r="AO41">
            <v>16.185121536254883</v>
          </cell>
          <cell r="AP41">
            <v>15.545631408691406</v>
          </cell>
          <cell r="AQ41">
            <v>74.836753845214844</v>
          </cell>
          <cell r="AR41">
            <v>15.754569053649902</v>
          </cell>
          <cell r="AS41">
            <v>2.356816291809082</v>
          </cell>
          <cell r="AT41">
            <v>15.992231369018555</v>
          </cell>
          <cell r="AU41">
            <v>2.854236364364624</v>
          </cell>
          <cell r="AV41">
            <v>16.361295700073242</v>
          </cell>
          <cell r="AW41">
            <v>839.7337646484375</v>
          </cell>
          <cell r="AX41">
            <v>16.491378784179688</v>
          </cell>
          <cell r="AY41">
            <v>24.766281127929688</v>
          </cell>
          <cell r="BB41">
            <v>17.272806167602539</v>
          </cell>
          <cell r="BC41">
            <v>15.58894157409668</v>
          </cell>
          <cell r="BD41">
            <v>17.69830322265625</v>
          </cell>
          <cell r="BE41">
            <v>241.46147155761719</v>
          </cell>
          <cell r="BF41">
            <v>18.646553039550781</v>
          </cell>
          <cell r="BG41">
            <v>224.86256408691406</v>
          </cell>
          <cell r="BH41">
            <v>0</v>
          </cell>
          <cell r="BI41">
            <v>0</v>
          </cell>
          <cell r="BJ41">
            <v>20.006063461303711</v>
          </cell>
          <cell r="BK41">
            <v>3.4596564769744873</v>
          </cell>
          <cell r="BL41">
            <v>0</v>
          </cell>
          <cell r="BM41">
            <v>0</v>
          </cell>
          <cell r="BN41">
            <v>20.963783264160156</v>
          </cell>
          <cell r="BO41">
            <v>7.0515580177307129</v>
          </cell>
          <cell r="BP41">
            <v>0</v>
          </cell>
          <cell r="BQ41">
            <v>0</v>
          </cell>
          <cell r="BR41">
            <v>22.674196243286133</v>
          </cell>
          <cell r="BS41">
            <v>2.2940883636474609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25.362356185913086</v>
          </cell>
          <cell r="CC41">
            <v>2.5143253803253174</v>
          </cell>
          <cell r="CD41">
            <v>0</v>
          </cell>
          <cell r="CE41">
            <v>0</v>
          </cell>
          <cell r="CF41">
            <v>26.378087997436523</v>
          </cell>
          <cell r="CG41">
            <v>2.2866418361663818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30.378732681274414</v>
          </cell>
          <cell r="CO41">
            <v>6.5764093399047852</v>
          </cell>
          <cell r="CP41">
            <v>31.284772872924805</v>
          </cell>
          <cell r="CQ41">
            <v>2.10915207862854</v>
          </cell>
          <cell r="CR41">
            <v>0</v>
          </cell>
          <cell r="CS41">
            <v>0</v>
          </cell>
          <cell r="CT41">
            <v>32.712223052978516</v>
          </cell>
          <cell r="CU41">
            <v>1.1877287626266479</v>
          </cell>
          <cell r="CV41">
            <v>35.382156372070313</v>
          </cell>
          <cell r="CW41">
            <v>4.5995926856994629</v>
          </cell>
        </row>
        <row r="42"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7.0527782440185547</v>
          </cell>
          <cell r="O42">
            <v>3.3059558868408203</v>
          </cell>
          <cell r="P42">
            <v>0</v>
          </cell>
          <cell r="Q42">
            <v>0</v>
          </cell>
          <cell r="R42">
            <v>8.2022018432617188</v>
          </cell>
          <cell r="S42">
            <v>6.427070140838623</v>
          </cell>
          <cell r="T42">
            <v>8.928431510925293</v>
          </cell>
          <cell r="U42">
            <v>231.1494140625</v>
          </cell>
          <cell r="V42">
            <v>9.7937068939208984</v>
          </cell>
          <cell r="W42">
            <v>47.759597778320313</v>
          </cell>
          <cell r="X42">
            <v>0</v>
          </cell>
          <cell r="Y42">
            <v>0</v>
          </cell>
          <cell r="Z42">
            <v>10.851984024047852</v>
          </cell>
          <cell r="AA42">
            <v>7.7815589904785156</v>
          </cell>
          <cell r="AB42">
            <v>0</v>
          </cell>
          <cell r="AC42">
            <v>0</v>
          </cell>
          <cell r="AD42">
            <v>12.164579391479492</v>
          </cell>
          <cell r="AE42">
            <v>373.30572509765625</v>
          </cell>
          <cell r="AF42">
            <v>12.681059837341309</v>
          </cell>
          <cell r="AG42">
            <v>6.8458256721496582</v>
          </cell>
          <cell r="AH42">
            <v>12.829349517822266</v>
          </cell>
          <cell r="AI42">
            <v>116.58236694335938</v>
          </cell>
          <cell r="AJ42">
            <v>13.694869995117188</v>
          </cell>
          <cell r="AK42">
            <v>14.10407543182373</v>
          </cell>
          <cell r="AL42">
            <v>14.071627616882324</v>
          </cell>
          <cell r="AM42">
            <v>2.0947978496551514</v>
          </cell>
          <cell r="AN42">
            <v>14.423126220703125</v>
          </cell>
          <cell r="AO42">
            <v>15.559329986572266</v>
          </cell>
          <cell r="AP42">
            <v>15.54221248626709</v>
          </cell>
          <cell r="AQ42">
            <v>74.787399291992188</v>
          </cell>
          <cell r="AR42">
            <v>15.75351619720459</v>
          </cell>
          <cell r="AS42">
            <v>2.2533693313598633</v>
          </cell>
          <cell r="AT42">
            <v>15.991274833679199</v>
          </cell>
          <cell r="AU42">
            <v>2.5803146362304688</v>
          </cell>
          <cell r="AV42">
            <v>16.356822967529297</v>
          </cell>
          <cell r="AW42">
            <v>810.73699951171875</v>
          </cell>
          <cell r="AX42">
            <v>16.488674163818359</v>
          </cell>
          <cell r="AY42">
            <v>22.881856918334961</v>
          </cell>
          <cell r="BB42">
            <v>17.271200180053711</v>
          </cell>
          <cell r="BC42">
            <v>14.85328197479248</v>
          </cell>
          <cell r="BD42">
            <v>17.694280624389648</v>
          </cell>
          <cell r="BE42">
            <v>227.89189147949219</v>
          </cell>
          <cell r="BF42">
            <v>18.6427001953125</v>
          </cell>
          <cell r="BG42">
            <v>218.57310485839844</v>
          </cell>
          <cell r="BH42">
            <v>0</v>
          </cell>
          <cell r="BI42">
            <v>0</v>
          </cell>
          <cell r="BJ42">
            <v>20.00604248046875</v>
          </cell>
          <cell r="BK42">
            <v>4.082282543182373</v>
          </cell>
          <cell r="BL42">
            <v>0</v>
          </cell>
          <cell r="BM42">
            <v>0</v>
          </cell>
          <cell r="BN42">
            <v>20.962778091430664</v>
          </cell>
          <cell r="BO42">
            <v>6.6658105850219727</v>
          </cell>
          <cell r="BP42">
            <v>21.234338760375977</v>
          </cell>
          <cell r="BQ42">
            <v>1.8511734008789063</v>
          </cell>
          <cell r="BR42">
            <v>22.673505783081055</v>
          </cell>
          <cell r="BS42">
            <v>1.6581205129623413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25.356172561645508</v>
          </cell>
          <cell r="CC42">
            <v>2.5984840393066406</v>
          </cell>
          <cell r="CD42">
            <v>0</v>
          </cell>
          <cell r="CE42">
            <v>0</v>
          </cell>
          <cell r="CF42">
            <v>26.380647659301758</v>
          </cell>
          <cell r="CG42">
            <v>1.1827958822250366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30.370107650756836</v>
          </cell>
          <cell r="CO42">
            <v>6.8059191703796387</v>
          </cell>
          <cell r="CP42">
            <v>31.283287048339844</v>
          </cell>
          <cell r="CQ42">
            <v>1.4516785144805908</v>
          </cell>
          <cell r="CR42">
            <v>0</v>
          </cell>
          <cell r="CS42">
            <v>0</v>
          </cell>
          <cell r="CT42">
            <v>32.718280792236328</v>
          </cell>
          <cell r="CU42">
            <v>1.1065012216567993</v>
          </cell>
          <cell r="CV42">
            <v>35.39471435546875</v>
          </cell>
          <cell r="CW42">
            <v>3.7276842594146729</v>
          </cell>
        </row>
        <row r="43"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7.0524749755859375</v>
          </cell>
          <cell r="O43">
            <v>2.8192620277404785</v>
          </cell>
          <cell r="P43">
            <v>0</v>
          </cell>
          <cell r="Q43">
            <v>0</v>
          </cell>
          <cell r="R43">
            <v>8.2020940780639648</v>
          </cell>
          <cell r="S43">
            <v>5.7780966758728027</v>
          </cell>
          <cell r="T43">
            <v>8.9275226593017578</v>
          </cell>
          <cell r="U43">
            <v>228.28230285644531</v>
          </cell>
          <cell r="V43">
            <v>9.7935018539428711</v>
          </cell>
          <cell r="W43">
            <v>46.034114837646484</v>
          </cell>
          <cell r="X43">
            <v>0</v>
          </cell>
          <cell r="Y43">
            <v>0</v>
          </cell>
          <cell r="Z43">
            <v>10.851932525634766</v>
          </cell>
          <cell r="AA43">
            <v>7.4201822280883789</v>
          </cell>
          <cell r="AB43">
            <v>0</v>
          </cell>
          <cell r="AC43">
            <v>0</v>
          </cell>
          <cell r="AD43">
            <v>12.165351867675781</v>
          </cell>
          <cell r="AE43">
            <v>379.00192260742188</v>
          </cell>
          <cell r="AF43">
            <v>12.682229042053223</v>
          </cell>
          <cell r="AG43">
            <v>7.0898261070251465</v>
          </cell>
          <cell r="AH43">
            <v>12.828728675842285</v>
          </cell>
          <cell r="AI43">
            <v>110.49772644042969</v>
          </cell>
          <cell r="AJ43">
            <v>13.695528030395508</v>
          </cell>
          <cell r="AK43">
            <v>14.827950477600098</v>
          </cell>
          <cell r="AL43">
            <v>14.071011543273926</v>
          </cell>
          <cell r="AM43">
            <v>2.1300263404846191</v>
          </cell>
          <cell r="AN43">
            <v>14.42243766784668</v>
          </cell>
          <cell r="AO43">
            <v>15.390732765197754</v>
          </cell>
          <cell r="AP43">
            <v>15.542452812194824</v>
          </cell>
          <cell r="AQ43">
            <v>71.139701843261719</v>
          </cell>
          <cell r="AR43">
            <v>15.752544403076172</v>
          </cell>
          <cell r="AS43">
            <v>2.2923831939697266</v>
          </cell>
          <cell r="AT43">
            <v>15.990926742553711</v>
          </cell>
          <cell r="AU43">
            <v>2.4280428886413574</v>
          </cell>
          <cell r="AV43">
            <v>16.358058929443359</v>
          </cell>
          <cell r="AW43">
            <v>825.80963134765625</v>
          </cell>
          <cell r="AX43">
            <v>16.490203857421875</v>
          </cell>
          <cell r="AY43">
            <v>21.381250381469727</v>
          </cell>
          <cell r="BB43">
            <v>17.269357681274414</v>
          </cell>
          <cell r="BC43">
            <v>14.36652946472168</v>
          </cell>
          <cell r="BD43">
            <v>17.69511604309082</v>
          </cell>
          <cell r="BE43">
            <v>231.06146240234375</v>
          </cell>
          <cell r="BF43">
            <v>18.643186569213867</v>
          </cell>
          <cell r="BG43">
            <v>220.051513671875</v>
          </cell>
          <cell r="BH43">
            <v>0</v>
          </cell>
          <cell r="BI43">
            <v>0</v>
          </cell>
          <cell r="BJ43">
            <v>20.006404876708984</v>
          </cell>
          <cell r="BK43">
            <v>3.7661571502685547</v>
          </cell>
          <cell r="BL43">
            <v>0</v>
          </cell>
          <cell r="BM43">
            <v>0</v>
          </cell>
          <cell r="BN43">
            <v>20.961647033691406</v>
          </cell>
          <cell r="BO43">
            <v>6.4959173202514648</v>
          </cell>
          <cell r="BP43">
            <v>21.229455947875977</v>
          </cell>
          <cell r="BQ43">
            <v>2.1072840690612793</v>
          </cell>
          <cell r="BR43">
            <v>22.666469573974609</v>
          </cell>
          <cell r="BS43">
            <v>1.9464007616043091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25.356494903564453</v>
          </cell>
          <cell r="CC43">
            <v>2.7755444049835205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30.377691268920898</v>
          </cell>
          <cell r="CO43">
            <v>6.0453834533691406</v>
          </cell>
          <cell r="CP43">
            <v>31.291814804077148</v>
          </cell>
          <cell r="CQ43">
            <v>1.4867419004440308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35.389095306396484</v>
          </cell>
          <cell r="CW43">
            <v>3.9703259468078613</v>
          </cell>
        </row>
        <row r="44"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7.0517086982727051</v>
          </cell>
          <cell r="O44">
            <v>3.16975998878479</v>
          </cell>
          <cell r="P44">
            <v>0</v>
          </cell>
          <cell r="Q44">
            <v>0</v>
          </cell>
          <cell r="R44">
            <v>8.2008390426635742</v>
          </cell>
          <cell r="S44">
            <v>6.5277566909790039</v>
          </cell>
          <cell r="T44">
            <v>8.9277610778808594</v>
          </cell>
          <cell r="U44">
            <v>267.84640502929688</v>
          </cell>
          <cell r="V44">
            <v>9.7921295166015625</v>
          </cell>
          <cell r="W44">
            <v>48.6455078125</v>
          </cell>
          <cell r="X44">
            <v>0</v>
          </cell>
          <cell r="Y44">
            <v>0</v>
          </cell>
          <cell r="Z44">
            <v>10.850322723388672</v>
          </cell>
          <cell r="AA44">
            <v>7.6752290725708008</v>
          </cell>
          <cell r="AB44">
            <v>0</v>
          </cell>
          <cell r="AC44">
            <v>0</v>
          </cell>
          <cell r="AD44">
            <v>12.163773536682129</v>
          </cell>
          <cell r="AE44">
            <v>363.926513671875</v>
          </cell>
          <cell r="AF44">
            <v>12.68070125579834</v>
          </cell>
          <cell r="AG44">
            <v>7.1836795806884766</v>
          </cell>
          <cell r="AH44">
            <v>12.827584266662598</v>
          </cell>
          <cell r="AI44">
            <v>118.754150390625</v>
          </cell>
          <cell r="AJ44">
            <v>13.693966865539551</v>
          </cell>
          <cell r="AK44">
            <v>14.23335075378418</v>
          </cell>
          <cell r="AL44">
            <v>14.067641258239746</v>
          </cell>
          <cell r="AM44">
            <v>2.3758606910705566</v>
          </cell>
          <cell r="AN44">
            <v>14.42027473449707</v>
          </cell>
          <cell r="AO44">
            <v>15.986850738525391</v>
          </cell>
          <cell r="AP44">
            <v>15.540727615356445</v>
          </cell>
          <cell r="AQ44">
            <v>67.117301940917969</v>
          </cell>
          <cell r="AR44">
            <v>15.749654769897461</v>
          </cell>
          <cell r="AS44">
            <v>2.1456148624420166</v>
          </cell>
          <cell r="AT44">
            <v>15.986104965209961</v>
          </cell>
          <cell r="AU44">
            <v>2.7217605113983154</v>
          </cell>
          <cell r="AV44">
            <v>16.357460021972656</v>
          </cell>
          <cell r="AW44">
            <v>836.7481689453125</v>
          </cell>
          <cell r="AX44">
            <v>16.488771438598633</v>
          </cell>
          <cell r="AY44">
            <v>23.362653732299805</v>
          </cell>
          <cell r="BB44">
            <v>17.266693115234375</v>
          </cell>
          <cell r="BC44">
            <v>14.950879096984863</v>
          </cell>
          <cell r="BD44">
            <v>17.692724227905273</v>
          </cell>
          <cell r="BE44">
            <v>232.7376708984375</v>
          </cell>
          <cell r="BF44">
            <v>18.641887664794922</v>
          </cell>
          <cell r="BG44">
            <v>210.95207214355469</v>
          </cell>
          <cell r="BH44">
            <v>0</v>
          </cell>
          <cell r="BI44">
            <v>0</v>
          </cell>
          <cell r="BJ44">
            <v>20.008438110351563</v>
          </cell>
          <cell r="BK44">
            <v>3.1710002422332764</v>
          </cell>
          <cell r="BL44">
            <v>0</v>
          </cell>
          <cell r="BM44">
            <v>0</v>
          </cell>
          <cell r="BN44">
            <v>20.960433959960938</v>
          </cell>
          <cell r="BO44">
            <v>6.6989011764526367</v>
          </cell>
          <cell r="BP44">
            <v>21.222707748413086</v>
          </cell>
          <cell r="BQ44">
            <v>1.7319604158401489</v>
          </cell>
          <cell r="BR44">
            <v>22.665559768676758</v>
          </cell>
          <cell r="BS44">
            <v>2.264683723449707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25.35936164855957</v>
          </cell>
          <cell r="CC44">
            <v>2.5294842720031738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30.372102737426758</v>
          </cell>
          <cell r="CO44">
            <v>6.0012998580932617</v>
          </cell>
          <cell r="CP44">
            <v>31.294275283813477</v>
          </cell>
          <cell r="CQ44">
            <v>1.335004448890686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35.389968872070313</v>
          </cell>
          <cell r="CW44">
            <v>4.2062101364135742</v>
          </cell>
        </row>
        <row r="45"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7.0523929595947266</v>
          </cell>
          <cell r="O45">
            <v>2.2672531604766846</v>
          </cell>
          <cell r="P45">
            <v>0</v>
          </cell>
          <cell r="Q45">
            <v>0</v>
          </cell>
          <cell r="R45">
            <v>8.202183723449707</v>
          </cell>
          <cell r="S45">
            <v>5.491783618927002</v>
          </cell>
          <cell r="T45">
            <v>8.9277229309082031</v>
          </cell>
          <cell r="U45">
            <v>223.27940368652344</v>
          </cell>
          <cell r="V45">
            <v>9.7932109832763672</v>
          </cell>
          <cell r="W45">
            <v>43.066661834716797</v>
          </cell>
          <cell r="X45">
            <v>0</v>
          </cell>
          <cell r="Y45">
            <v>0</v>
          </cell>
          <cell r="Z45">
            <v>10.852053642272949</v>
          </cell>
          <cell r="AA45">
            <v>7.0468225479125977</v>
          </cell>
          <cell r="AB45">
            <v>0</v>
          </cell>
          <cell r="AC45">
            <v>0</v>
          </cell>
          <cell r="AD45">
            <v>12.16336727142334</v>
          </cell>
          <cell r="AE45">
            <v>339.62893676757813</v>
          </cell>
          <cell r="AF45">
            <v>12.681676864624023</v>
          </cell>
          <cell r="AG45">
            <v>6.4541893005371094</v>
          </cell>
          <cell r="AH45">
            <v>12.828536033630371</v>
          </cell>
          <cell r="AI45">
            <v>107.32707977294922</v>
          </cell>
          <cell r="AJ45">
            <v>13.695581436157227</v>
          </cell>
          <cell r="AK45">
            <v>13.236376762390137</v>
          </cell>
          <cell r="AL45">
            <v>14.072544097900391</v>
          </cell>
          <cell r="AM45">
            <v>1.939103364944458</v>
          </cell>
          <cell r="AN45">
            <v>14.422285079956055</v>
          </cell>
          <cell r="AO45">
            <v>14.634799003601074</v>
          </cell>
          <cell r="AP45">
            <v>15.542475700378418</v>
          </cell>
          <cell r="AQ45">
            <v>65.524581909179688</v>
          </cell>
          <cell r="AR45">
            <v>15.75417423248291</v>
          </cell>
          <cell r="AS45">
            <v>1.9945886135101318</v>
          </cell>
          <cell r="AT45">
            <v>15.987772941589355</v>
          </cell>
          <cell r="AU45">
            <v>2.4391777515411377</v>
          </cell>
          <cell r="AV45">
            <v>16.353492736816406</v>
          </cell>
          <cell r="AW45">
            <v>750.751708984375</v>
          </cell>
          <cell r="AX45">
            <v>16.487762451171875</v>
          </cell>
          <cell r="AY45">
            <v>20.807098388671875</v>
          </cell>
          <cell r="BB45">
            <v>17.270456314086914</v>
          </cell>
          <cell r="BC45">
            <v>13.499588012695313</v>
          </cell>
          <cell r="BD45">
            <v>17.692943572998047</v>
          </cell>
          <cell r="BE45">
            <v>209.67030334472656</v>
          </cell>
          <cell r="BF45">
            <v>18.641351699829102</v>
          </cell>
          <cell r="BG45">
            <v>200.55157470703125</v>
          </cell>
          <cell r="BH45">
            <v>0</v>
          </cell>
          <cell r="BI45">
            <v>0</v>
          </cell>
          <cell r="BJ45">
            <v>20.011562347412109</v>
          </cell>
          <cell r="BK45">
            <v>3.0772769451141357</v>
          </cell>
          <cell r="BL45">
            <v>0</v>
          </cell>
          <cell r="BM45">
            <v>0</v>
          </cell>
          <cell r="BN45">
            <v>20.965394973754883</v>
          </cell>
          <cell r="BO45">
            <v>6.0064601898193359</v>
          </cell>
          <cell r="BP45">
            <v>0</v>
          </cell>
          <cell r="BQ45">
            <v>0</v>
          </cell>
          <cell r="BR45">
            <v>22.668113708496094</v>
          </cell>
          <cell r="BS45">
            <v>1.792905330657959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25.358692169189453</v>
          </cell>
          <cell r="CC45">
            <v>2.5055749416351318</v>
          </cell>
          <cell r="CD45">
            <v>0</v>
          </cell>
          <cell r="CE45">
            <v>0</v>
          </cell>
          <cell r="CF45">
            <v>26.376106262207031</v>
          </cell>
          <cell r="CG45">
            <v>1.7950774431228638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30.380422592163086</v>
          </cell>
          <cell r="CO45">
            <v>6.006803035736084</v>
          </cell>
          <cell r="CP45">
            <v>31.287158966064453</v>
          </cell>
          <cell r="CQ45">
            <v>1.363095760345459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35.398406982421875</v>
          </cell>
          <cell r="CW45">
            <v>4.491269588470459</v>
          </cell>
        </row>
        <row r="46"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8.9271526336669922</v>
          </cell>
          <cell r="U46">
            <v>227.55418395996094</v>
          </cell>
          <cell r="V46">
            <v>9.7921276092529297</v>
          </cell>
          <cell r="W46">
            <v>17.540382385253906</v>
          </cell>
          <cell r="X46">
            <v>0</v>
          </cell>
          <cell r="Y46">
            <v>0</v>
          </cell>
          <cell r="Z46">
            <v>10.850316047668457</v>
          </cell>
          <cell r="AA46">
            <v>5.9842939376831055</v>
          </cell>
          <cell r="AB46">
            <v>0</v>
          </cell>
          <cell r="AC46">
            <v>0</v>
          </cell>
          <cell r="AD46">
            <v>12.156301498413086</v>
          </cell>
          <cell r="AE46">
            <v>249.10487365722656</v>
          </cell>
          <cell r="AF46">
            <v>12.67930793762207</v>
          </cell>
          <cell r="AG46">
            <v>4.8828182220458984</v>
          </cell>
          <cell r="AH46">
            <v>12.821826934814453</v>
          </cell>
          <cell r="AI46">
            <v>37.355297088623047</v>
          </cell>
          <cell r="AJ46">
            <v>13.692008972167969</v>
          </cell>
          <cell r="AK46">
            <v>5.0909953117370605</v>
          </cell>
          <cell r="AL46">
            <v>0</v>
          </cell>
          <cell r="AM46">
            <v>0</v>
          </cell>
          <cell r="AN46">
            <v>14.419510841369629</v>
          </cell>
          <cell r="AO46">
            <v>4.3696670532226563</v>
          </cell>
          <cell r="AP46">
            <v>15.531295776367188</v>
          </cell>
          <cell r="AQ46">
            <v>26.243408203125</v>
          </cell>
          <cell r="AR46">
            <v>15.752534866333008</v>
          </cell>
          <cell r="AS46">
            <v>1.0318504571914673</v>
          </cell>
          <cell r="AT46">
            <v>15.977856636047363</v>
          </cell>
          <cell r="AU46">
            <v>1.1448252201080322</v>
          </cell>
          <cell r="AV46">
            <v>16.314998626708984</v>
          </cell>
          <cell r="AW46">
            <v>273.48785400390625</v>
          </cell>
          <cell r="AX46">
            <v>0</v>
          </cell>
          <cell r="AY46">
            <v>0</v>
          </cell>
          <cell r="BB46">
            <v>17.264511108398438</v>
          </cell>
          <cell r="BC46">
            <v>8.3659029006958008</v>
          </cell>
          <cell r="BD46">
            <v>17.68438720703125</v>
          </cell>
          <cell r="BE46">
            <v>157.79158020019531</v>
          </cell>
          <cell r="BF46">
            <v>18.633056640625</v>
          </cell>
          <cell r="BG46">
            <v>140.42454528808594</v>
          </cell>
          <cell r="BH46">
            <v>0</v>
          </cell>
          <cell r="BI46">
            <v>0</v>
          </cell>
          <cell r="BJ46">
            <v>20.012155532836914</v>
          </cell>
          <cell r="BK46">
            <v>3.3193647861480713</v>
          </cell>
          <cell r="BL46">
            <v>0</v>
          </cell>
          <cell r="BM46">
            <v>0</v>
          </cell>
          <cell r="BN46">
            <v>20.959135055541992</v>
          </cell>
          <cell r="BO46">
            <v>3.0514552593231201</v>
          </cell>
          <cell r="BP46">
            <v>21.228679656982422</v>
          </cell>
          <cell r="BQ46">
            <v>1.7884105443954468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25.360986709594727</v>
          </cell>
          <cell r="CC46">
            <v>3.2963485717773438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30.376615524291992</v>
          </cell>
          <cell r="CO46">
            <v>8.9947233200073242</v>
          </cell>
          <cell r="CP46">
            <v>31.288270950317383</v>
          </cell>
          <cell r="CQ46">
            <v>1.3114688396453857</v>
          </cell>
          <cell r="CR46">
            <v>0</v>
          </cell>
          <cell r="CS46">
            <v>0</v>
          </cell>
          <cell r="CT46">
            <v>32.7177734375</v>
          </cell>
          <cell r="CU46">
            <v>1.8186676502227783</v>
          </cell>
          <cell r="CV46">
            <v>35.393535614013672</v>
          </cell>
          <cell r="CW46">
            <v>6.0797109603881836</v>
          </cell>
        </row>
        <row r="47"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8.9275856018066406</v>
          </cell>
          <cell r="U47">
            <v>225.43450927734375</v>
          </cell>
          <cell r="V47">
            <v>9.7926645278930664</v>
          </cell>
          <cell r="W47">
            <v>19.957363128662109</v>
          </cell>
          <cell r="X47">
            <v>0</v>
          </cell>
          <cell r="Y47">
            <v>0</v>
          </cell>
          <cell r="Z47">
            <v>10.852519989013672</v>
          </cell>
          <cell r="AA47">
            <v>6.2375726699829102</v>
          </cell>
          <cell r="AB47">
            <v>0</v>
          </cell>
          <cell r="AC47">
            <v>0</v>
          </cell>
          <cell r="AD47">
            <v>12.159267425537109</v>
          </cell>
          <cell r="AE47">
            <v>275.94998168945313</v>
          </cell>
          <cell r="AF47">
            <v>12.680583953857422</v>
          </cell>
          <cell r="AG47">
            <v>5.0682401657104492</v>
          </cell>
          <cell r="AH47">
            <v>12.824308395385742</v>
          </cell>
          <cell r="AI47">
            <v>44.356174468994141</v>
          </cell>
          <cell r="AJ47">
            <v>13.692947387695313</v>
          </cell>
          <cell r="AK47">
            <v>5.5956330299377441</v>
          </cell>
          <cell r="AL47">
            <v>14.07087516784668</v>
          </cell>
          <cell r="AM47">
            <v>1.096173882484436</v>
          </cell>
          <cell r="AN47">
            <v>14.421197891235352</v>
          </cell>
          <cell r="AO47">
            <v>5.2951817512512207</v>
          </cell>
          <cell r="AP47">
            <v>15.532285690307617</v>
          </cell>
          <cell r="AQ47">
            <v>27.929908752441406</v>
          </cell>
          <cell r="AR47">
            <v>15.74923038482666</v>
          </cell>
          <cell r="AS47">
            <v>1.2692365646362305</v>
          </cell>
          <cell r="AT47">
            <v>15.983153343200684</v>
          </cell>
          <cell r="AU47">
            <v>1.3433811664581299</v>
          </cell>
          <cell r="AV47">
            <v>16.320322036743164</v>
          </cell>
          <cell r="AW47">
            <v>306.117431640625</v>
          </cell>
          <cell r="AX47">
            <v>0</v>
          </cell>
          <cell r="AY47">
            <v>0</v>
          </cell>
          <cell r="BB47">
            <v>17.265575408935547</v>
          </cell>
          <cell r="BC47">
            <v>10.54157829284668</v>
          </cell>
          <cell r="BD47">
            <v>17.684799194335938</v>
          </cell>
          <cell r="BE47">
            <v>161.32440185546875</v>
          </cell>
          <cell r="BF47">
            <v>18.634040832519531</v>
          </cell>
          <cell r="BG47">
            <v>149.04449462890625</v>
          </cell>
          <cell r="BH47">
            <v>0</v>
          </cell>
          <cell r="BI47">
            <v>0</v>
          </cell>
          <cell r="BJ47">
            <v>20.009696960449219</v>
          </cell>
          <cell r="BK47">
            <v>3.8602592945098877</v>
          </cell>
          <cell r="BL47">
            <v>20.506381988525391</v>
          </cell>
          <cell r="BM47">
            <v>1.092220664024353</v>
          </cell>
          <cell r="BN47">
            <v>20.964996337890625</v>
          </cell>
          <cell r="BO47">
            <v>3.8543033599853516</v>
          </cell>
          <cell r="BP47">
            <v>21.23267936706543</v>
          </cell>
          <cell r="BQ47">
            <v>1.9493298530578613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25.364295959472656</v>
          </cell>
          <cell r="CC47">
            <v>3.1389656066894531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30.385377883911133</v>
          </cell>
          <cell r="CO47">
            <v>9.9259538650512695</v>
          </cell>
          <cell r="CP47">
            <v>31.286891937255859</v>
          </cell>
          <cell r="CQ47">
            <v>1.4982967376708984</v>
          </cell>
          <cell r="CR47">
            <v>0</v>
          </cell>
          <cell r="CS47">
            <v>0</v>
          </cell>
          <cell r="CT47">
            <v>32.736404418945313</v>
          </cell>
          <cell r="CU47">
            <v>1.851088285446167</v>
          </cell>
          <cell r="CV47">
            <v>35.396049499511719</v>
          </cell>
          <cell r="CW47">
            <v>6.1550350189208984</v>
          </cell>
        </row>
        <row r="48"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8.9267616271972656</v>
          </cell>
          <cell r="U48">
            <v>223.30715942382813</v>
          </cell>
          <cell r="V48">
            <v>9.7921018600463867</v>
          </cell>
          <cell r="W48">
            <v>18.073797225952148</v>
          </cell>
          <cell r="X48">
            <v>0</v>
          </cell>
          <cell r="Y48">
            <v>0</v>
          </cell>
          <cell r="Z48">
            <v>10.850958824157715</v>
          </cell>
          <cell r="AA48">
            <v>5.7557716369628906</v>
          </cell>
          <cell r="AB48">
            <v>0</v>
          </cell>
          <cell r="AC48">
            <v>0</v>
          </cell>
          <cell r="AD48">
            <v>12.157040596008301</v>
          </cell>
          <cell r="AE48">
            <v>263.1259765625</v>
          </cell>
          <cell r="AF48">
            <v>12.679903030395508</v>
          </cell>
          <cell r="AG48">
            <v>4.8662595748901367</v>
          </cell>
          <cell r="AH48">
            <v>12.822867393493652</v>
          </cell>
          <cell r="AI48">
            <v>39.884838104248047</v>
          </cell>
          <cell r="AJ48">
            <v>13.691862106323242</v>
          </cell>
          <cell r="AK48">
            <v>5.4726366996765137</v>
          </cell>
          <cell r="AL48">
            <v>14.07831859588623</v>
          </cell>
          <cell r="AM48">
            <v>1.3969956636428833</v>
          </cell>
          <cell r="AN48">
            <v>14.420695304870605</v>
          </cell>
          <cell r="AO48">
            <v>4.6755976676940918</v>
          </cell>
          <cell r="AP48">
            <v>15.531855583190918</v>
          </cell>
          <cell r="AQ48">
            <v>27.886165618896484</v>
          </cell>
          <cell r="AR48">
            <v>15.749659538269043</v>
          </cell>
          <cell r="AS48">
            <v>1.2399858236312866</v>
          </cell>
          <cell r="AT48">
            <v>15.982498168945313</v>
          </cell>
          <cell r="AU48">
            <v>1.2108440399169922</v>
          </cell>
          <cell r="AV48">
            <v>16.317970275878906</v>
          </cell>
          <cell r="AW48">
            <v>293.165771484375</v>
          </cell>
          <cell r="AX48">
            <v>16.475204467773438</v>
          </cell>
          <cell r="AY48">
            <v>2.3547186851501465</v>
          </cell>
          <cell r="BB48">
            <v>17.266138076782227</v>
          </cell>
          <cell r="BC48">
            <v>8.8545618057250977</v>
          </cell>
          <cell r="BD48">
            <v>17.684183120727539</v>
          </cell>
          <cell r="BE48">
            <v>161.78254699707031</v>
          </cell>
          <cell r="BF48">
            <v>18.632266998291016</v>
          </cell>
          <cell r="BG48">
            <v>145.46994018554688</v>
          </cell>
          <cell r="BH48">
            <v>0</v>
          </cell>
          <cell r="BI48">
            <v>0</v>
          </cell>
          <cell r="BJ48">
            <v>20.008501052856445</v>
          </cell>
          <cell r="BK48">
            <v>3.3974299430847168</v>
          </cell>
          <cell r="BL48">
            <v>0</v>
          </cell>
          <cell r="BM48">
            <v>0</v>
          </cell>
          <cell r="BN48">
            <v>20.961935043334961</v>
          </cell>
          <cell r="BO48">
            <v>3.4969263076782227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25.354961395263672</v>
          </cell>
          <cell r="CC48">
            <v>2.8076732158660889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30.380815505981445</v>
          </cell>
          <cell r="CO48">
            <v>9.2469701766967773</v>
          </cell>
          <cell r="CP48">
            <v>31.284399032592773</v>
          </cell>
          <cell r="CQ48">
            <v>1.2222380638122559</v>
          </cell>
          <cell r="CR48">
            <v>0</v>
          </cell>
          <cell r="CS48">
            <v>0</v>
          </cell>
          <cell r="CT48">
            <v>32.743038177490234</v>
          </cell>
          <cell r="CU48">
            <v>2.0950441360473633</v>
          </cell>
          <cell r="CV48">
            <v>35.411113739013672</v>
          </cell>
          <cell r="CW48">
            <v>4.841029167175293</v>
          </cell>
        </row>
        <row r="49"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7.0518970489501953</v>
          </cell>
          <cell r="O49">
            <v>3.5939819812774658</v>
          </cell>
          <cell r="P49">
            <v>0</v>
          </cell>
          <cell r="Q49">
            <v>0</v>
          </cell>
          <cell r="R49">
            <v>8.2014350891113281</v>
          </cell>
          <cell r="S49">
            <v>7.7667126655578613</v>
          </cell>
          <cell r="T49">
            <v>8.9273843765258789</v>
          </cell>
          <cell r="U49">
            <v>227.27545166015625</v>
          </cell>
          <cell r="V49">
            <v>9.7927055358886719</v>
          </cell>
          <cell r="W49">
            <v>30.144248962402344</v>
          </cell>
          <cell r="X49">
            <v>0</v>
          </cell>
          <cell r="Y49">
            <v>0</v>
          </cell>
          <cell r="Z49">
            <v>10.85133171081543</v>
          </cell>
          <cell r="AA49">
            <v>1.3520599603652954</v>
          </cell>
          <cell r="AB49">
            <v>0</v>
          </cell>
          <cell r="AC49">
            <v>0</v>
          </cell>
          <cell r="AD49">
            <v>12.16082763671875</v>
          </cell>
          <cell r="AE49">
            <v>285.84005737304688</v>
          </cell>
          <cell r="AF49">
            <v>0</v>
          </cell>
          <cell r="AG49">
            <v>0</v>
          </cell>
          <cell r="AH49">
            <v>12.824069976806641</v>
          </cell>
          <cell r="AI49">
            <v>30.422643661499023</v>
          </cell>
          <cell r="AJ49">
            <v>0</v>
          </cell>
          <cell r="AK49">
            <v>0</v>
          </cell>
          <cell r="AL49">
            <v>14.062604904174805</v>
          </cell>
          <cell r="AM49">
            <v>2.0188558101654053</v>
          </cell>
          <cell r="AN49">
            <v>0</v>
          </cell>
          <cell r="AO49">
            <v>0</v>
          </cell>
          <cell r="AP49">
            <v>15.54383659362793</v>
          </cell>
          <cell r="AQ49">
            <v>138.44046020507813</v>
          </cell>
          <cell r="AR49">
            <v>0</v>
          </cell>
          <cell r="AS49">
            <v>0</v>
          </cell>
          <cell r="AT49">
            <v>15.986832618713379</v>
          </cell>
          <cell r="AU49">
            <v>1.9298628568649292</v>
          </cell>
          <cell r="AV49">
            <v>16.317628860473633</v>
          </cell>
          <cell r="AW49">
            <v>285.65655517578125</v>
          </cell>
          <cell r="AX49">
            <v>16.480249404907227</v>
          </cell>
          <cell r="AY49">
            <v>7.4346714019775391</v>
          </cell>
          <cell r="BB49">
            <v>17.315357208251953</v>
          </cell>
          <cell r="BC49">
            <v>2.1268508434295654</v>
          </cell>
          <cell r="BD49">
            <v>17.687868118286133</v>
          </cell>
          <cell r="BE49">
            <v>189.61871337890625</v>
          </cell>
          <cell r="BF49">
            <v>18.635635375976563</v>
          </cell>
          <cell r="BG49">
            <v>139.95109558105469</v>
          </cell>
          <cell r="BH49">
            <v>0</v>
          </cell>
          <cell r="BI49">
            <v>0</v>
          </cell>
          <cell r="BJ49">
            <v>20.012002944946289</v>
          </cell>
          <cell r="BK49">
            <v>5.6750640869140625</v>
          </cell>
          <cell r="BL49">
            <v>0</v>
          </cell>
          <cell r="BM49">
            <v>0</v>
          </cell>
          <cell r="BN49">
            <v>20.965072631835938</v>
          </cell>
          <cell r="BO49">
            <v>4.6361503601074219</v>
          </cell>
          <cell r="BP49">
            <v>21.2501220703125</v>
          </cell>
          <cell r="BQ49">
            <v>1.9318335056304932</v>
          </cell>
          <cell r="BR49">
            <v>22.66899299621582</v>
          </cell>
          <cell r="BS49">
            <v>1.9511011838912964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25.361516952514648</v>
          </cell>
          <cell r="CC49">
            <v>14.07056713104248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30.388622283935547</v>
          </cell>
          <cell r="CO49">
            <v>29.160396575927734</v>
          </cell>
          <cell r="CP49">
            <v>31.29127311706543</v>
          </cell>
          <cell r="CQ49">
            <v>1.7504823207855225</v>
          </cell>
          <cell r="CR49">
            <v>0</v>
          </cell>
          <cell r="CS49">
            <v>0</v>
          </cell>
          <cell r="CT49">
            <v>32.747451782226563</v>
          </cell>
          <cell r="CU49">
            <v>1.4098849296569824</v>
          </cell>
          <cell r="CV49">
            <v>35.405826568603516</v>
          </cell>
          <cell r="CW49">
            <v>11.167518615722656</v>
          </cell>
        </row>
        <row r="50"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7.0518922805786133</v>
          </cell>
          <cell r="O50">
            <v>3.8162057399749756</v>
          </cell>
          <cell r="P50">
            <v>0</v>
          </cell>
          <cell r="Q50">
            <v>0</v>
          </cell>
          <cell r="R50">
            <v>8.2020139694213867</v>
          </cell>
          <cell r="S50">
            <v>8.8746986389160156</v>
          </cell>
          <cell r="T50">
            <v>8.9279708862304688</v>
          </cell>
          <cell r="U50">
            <v>220.10794067382813</v>
          </cell>
          <cell r="V50">
            <v>9.7931270599365234</v>
          </cell>
          <cell r="W50">
            <v>28.755548477172852</v>
          </cell>
          <cell r="X50">
            <v>0</v>
          </cell>
          <cell r="Y50">
            <v>0</v>
          </cell>
          <cell r="Z50">
            <v>10.852375030517578</v>
          </cell>
          <cell r="AA50">
            <v>1.1270046234130859</v>
          </cell>
          <cell r="AB50">
            <v>0</v>
          </cell>
          <cell r="AC50">
            <v>0</v>
          </cell>
          <cell r="AD50">
            <v>12.158529281616211</v>
          </cell>
          <cell r="AE50">
            <v>252.91456604003906</v>
          </cell>
          <cell r="AF50">
            <v>0</v>
          </cell>
          <cell r="AG50">
            <v>0</v>
          </cell>
          <cell r="AH50">
            <v>12.823995590209961</v>
          </cell>
          <cell r="AI50">
            <v>25.484216690063477</v>
          </cell>
          <cell r="AJ50">
            <v>0</v>
          </cell>
          <cell r="AK50">
            <v>0</v>
          </cell>
          <cell r="AL50">
            <v>14.063847541809082</v>
          </cell>
          <cell r="AM50">
            <v>1.7568459510803223</v>
          </cell>
          <cell r="AN50">
            <v>0</v>
          </cell>
          <cell r="AO50">
            <v>0</v>
          </cell>
          <cell r="AP50">
            <v>15.542893409729004</v>
          </cell>
          <cell r="AQ50">
            <v>125.97058868408203</v>
          </cell>
          <cell r="AR50">
            <v>0</v>
          </cell>
          <cell r="AS50">
            <v>0</v>
          </cell>
          <cell r="AT50">
            <v>15.97763729095459</v>
          </cell>
          <cell r="AU50">
            <v>1.2996048927307129</v>
          </cell>
          <cell r="AV50">
            <v>16.317699432373047</v>
          </cell>
          <cell r="AW50">
            <v>257.25738525390625</v>
          </cell>
          <cell r="AX50">
            <v>16.479778289794922</v>
          </cell>
          <cell r="AY50">
            <v>6.3528165817260742</v>
          </cell>
          <cell r="BB50">
            <v>17.315658569335938</v>
          </cell>
          <cell r="BC50">
            <v>1.8956691026687622</v>
          </cell>
          <cell r="BD50">
            <v>17.686868667602539</v>
          </cell>
          <cell r="BE50">
            <v>160.18095397949219</v>
          </cell>
          <cell r="BF50">
            <v>18.633853912353516</v>
          </cell>
          <cell r="BG50">
            <v>118.2440185546875</v>
          </cell>
          <cell r="BH50">
            <v>0</v>
          </cell>
          <cell r="BI50">
            <v>0</v>
          </cell>
          <cell r="BJ50">
            <v>20.013689041137695</v>
          </cell>
          <cell r="BK50">
            <v>5.3685512542724609</v>
          </cell>
          <cell r="BL50">
            <v>0</v>
          </cell>
          <cell r="BM50">
            <v>0</v>
          </cell>
          <cell r="BN50">
            <v>20.962907791137695</v>
          </cell>
          <cell r="BO50">
            <v>4.0666866302490234</v>
          </cell>
          <cell r="BP50">
            <v>0</v>
          </cell>
          <cell r="BQ50">
            <v>0</v>
          </cell>
          <cell r="BR50">
            <v>22.670927047729492</v>
          </cell>
          <cell r="BS50">
            <v>1.4525425434112549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25.360790252685547</v>
          </cell>
          <cell r="CC50">
            <v>13.022628784179688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30.38157844543457</v>
          </cell>
          <cell r="CO50">
            <v>27.698066711425781</v>
          </cell>
          <cell r="CP50">
            <v>31.292259216308594</v>
          </cell>
          <cell r="CQ50">
            <v>1.1368728876113892</v>
          </cell>
          <cell r="CR50">
            <v>0</v>
          </cell>
          <cell r="CS50">
            <v>0</v>
          </cell>
          <cell r="CT50">
            <v>32.738018035888672</v>
          </cell>
          <cell r="CU50">
            <v>1.1814100742340088</v>
          </cell>
          <cell r="CV50">
            <v>35.395885467529297</v>
          </cell>
          <cell r="CW50">
            <v>10.634914398193359</v>
          </cell>
        </row>
        <row r="51"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7.0524787902832031</v>
          </cell>
          <cell r="O51">
            <v>3.7047274112701416</v>
          </cell>
          <cell r="P51">
            <v>0</v>
          </cell>
          <cell r="Q51">
            <v>0</v>
          </cell>
          <cell r="R51">
            <v>8.2024993896484375</v>
          </cell>
          <cell r="S51">
            <v>8.5103626251220703</v>
          </cell>
          <cell r="T51">
            <v>8.9284963607788086</v>
          </cell>
          <cell r="U51">
            <v>226.51417541503906</v>
          </cell>
          <cell r="V51">
            <v>9.7937660217285156</v>
          </cell>
          <cell r="W51">
            <v>31.621135711669922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12.161698341369629</v>
          </cell>
          <cell r="AE51">
            <v>297.75830078125</v>
          </cell>
          <cell r="AF51">
            <v>0</v>
          </cell>
          <cell r="AG51">
            <v>0</v>
          </cell>
          <cell r="AH51">
            <v>12.825121879577637</v>
          </cell>
          <cell r="AI51">
            <v>32.763099670410156</v>
          </cell>
          <cell r="AJ51">
            <v>0</v>
          </cell>
          <cell r="AK51">
            <v>0</v>
          </cell>
          <cell r="AL51">
            <v>14.06574821472168</v>
          </cell>
          <cell r="AM51">
            <v>2.4855844974517822</v>
          </cell>
          <cell r="AN51">
            <v>0</v>
          </cell>
          <cell r="AO51">
            <v>0</v>
          </cell>
          <cell r="AP51">
            <v>15.546571731567383</v>
          </cell>
          <cell r="AQ51">
            <v>150.5472412109375</v>
          </cell>
          <cell r="AR51">
            <v>0</v>
          </cell>
          <cell r="AS51">
            <v>0</v>
          </cell>
          <cell r="AT51">
            <v>15.985883712768555</v>
          </cell>
          <cell r="AU51">
            <v>1.7764297723770142</v>
          </cell>
          <cell r="AV51">
            <v>16.320444107055664</v>
          </cell>
          <cell r="AW51">
            <v>297.78866577148438</v>
          </cell>
          <cell r="AX51">
            <v>16.479948043823242</v>
          </cell>
          <cell r="AY51">
            <v>7.8014936447143555</v>
          </cell>
          <cell r="BB51">
            <v>17.314907073974609</v>
          </cell>
          <cell r="BC51">
            <v>2.5382001399993896</v>
          </cell>
          <cell r="BD51">
            <v>17.69145393371582</v>
          </cell>
          <cell r="BE51">
            <v>195.47769165039063</v>
          </cell>
          <cell r="BF51">
            <v>18.636077880859375</v>
          </cell>
          <cell r="BG51">
            <v>138.28749084472656</v>
          </cell>
          <cell r="BH51">
            <v>0</v>
          </cell>
          <cell r="BI51">
            <v>0</v>
          </cell>
          <cell r="BJ51">
            <v>20.013673782348633</v>
          </cell>
          <cell r="BK51">
            <v>11.094663619995117</v>
          </cell>
          <cell r="BL51">
            <v>20.516622543334961</v>
          </cell>
          <cell r="BM51">
            <v>1.2460782527923584</v>
          </cell>
          <cell r="BN51">
            <v>20.967731475830078</v>
          </cell>
          <cell r="BO51">
            <v>4.8598232269287109</v>
          </cell>
          <cell r="BP51">
            <v>21.256772994995117</v>
          </cell>
          <cell r="BQ51">
            <v>2.3408811092376709</v>
          </cell>
          <cell r="BR51">
            <v>22.675949096679688</v>
          </cell>
          <cell r="BS51">
            <v>2.7521989345550537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25.362655639648438</v>
          </cell>
          <cell r="CC51">
            <v>15.726754188537598</v>
          </cell>
          <cell r="CD51">
            <v>0</v>
          </cell>
          <cell r="CE51">
            <v>0</v>
          </cell>
          <cell r="CF51">
            <v>26.379816055297852</v>
          </cell>
          <cell r="CG51">
            <v>1.9025459289550781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30.380001068115234</v>
          </cell>
          <cell r="CO51">
            <v>31.266098022460938</v>
          </cell>
          <cell r="CP51">
            <v>31.293802261352539</v>
          </cell>
          <cell r="CQ51">
            <v>1.7686436176300049</v>
          </cell>
          <cell r="CR51">
            <v>0</v>
          </cell>
          <cell r="CS51">
            <v>0</v>
          </cell>
          <cell r="CT51">
            <v>32.744438171386719</v>
          </cell>
          <cell r="CU51">
            <v>1.3457783460617065</v>
          </cell>
          <cell r="CV51">
            <v>35.40069580078125</v>
          </cell>
          <cell r="CW51">
            <v>11.476021766662598</v>
          </cell>
        </row>
        <row r="52"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8.9269332885742188</v>
          </cell>
          <cell r="U52">
            <v>220.37629699707031</v>
          </cell>
          <cell r="V52">
            <v>9.7917280197143555</v>
          </cell>
          <cell r="W52">
            <v>11.058488845825195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12.152680397033691</v>
          </cell>
          <cell r="AE52">
            <v>189.86576843261719</v>
          </cell>
          <cell r="AF52">
            <v>12.678661346435547</v>
          </cell>
          <cell r="AG52">
            <v>1.8646224737167358</v>
          </cell>
          <cell r="AH52">
            <v>12.820953369140625</v>
          </cell>
          <cell r="AI52">
            <v>6.1695942878723145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15.52922248840332</v>
          </cell>
          <cell r="AQ52">
            <v>33.589145660400391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16.311408996582031</v>
          </cell>
          <cell r="AW52">
            <v>243.00155639648438</v>
          </cell>
          <cell r="AX52">
            <v>0</v>
          </cell>
          <cell r="AY52">
            <v>0</v>
          </cell>
          <cell r="BB52">
            <v>17.262002944946289</v>
          </cell>
          <cell r="BC52">
            <v>6.2180509567260742</v>
          </cell>
          <cell r="BD52">
            <v>17.675458908081055</v>
          </cell>
          <cell r="BE52">
            <v>72.636253356933594</v>
          </cell>
          <cell r="BF52">
            <v>18.628044128417969</v>
          </cell>
          <cell r="BG52">
            <v>103.81963348388672</v>
          </cell>
          <cell r="BH52">
            <v>0</v>
          </cell>
          <cell r="BI52">
            <v>0</v>
          </cell>
          <cell r="BJ52">
            <v>19.928661346435547</v>
          </cell>
          <cell r="BK52">
            <v>11.819122314453125</v>
          </cell>
          <cell r="BL52">
            <v>20.51432991027832</v>
          </cell>
          <cell r="BM52">
            <v>1.6628737449645996</v>
          </cell>
          <cell r="BN52">
            <v>20.9549560546875</v>
          </cell>
          <cell r="BO52">
            <v>2.2787177562713623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25.353130340576172</v>
          </cell>
          <cell r="CC52">
            <v>5.5661234855651855</v>
          </cell>
          <cell r="CD52">
            <v>0</v>
          </cell>
          <cell r="CE52">
            <v>0</v>
          </cell>
          <cell r="CF52">
            <v>26.367704391479492</v>
          </cell>
          <cell r="CG52">
            <v>1.6963479518890381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30.372920989990234</v>
          </cell>
          <cell r="CO52">
            <v>14.105056762695313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35.395252227783203</v>
          </cell>
          <cell r="CW52">
            <v>2.9435067176818848</v>
          </cell>
        </row>
        <row r="53"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8.9280843734741211</v>
          </cell>
          <cell r="U53">
            <v>217.8988037109375</v>
          </cell>
          <cell r="V53">
            <v>9.79400634765625</v>
          </cell>
          <cell r="W53">
            <v>9.5972423553466797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12.153608322143555</v>
          </cell>
          <cell r="AE53">
            <v>160.33888244628906</v>
          </cell>
          <cell r="AF53">
            <v>0</v>
          </cell>
          <cell r="AG53">
            <v>0</v>
          </cell>
          <cell r="AH53">
            <v>12.823698043823242</v>
          </cell>
          <cell r="AI53">
            <v>5.6432218551635742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15.531760215759277</v>
          </cell>
          <cell r="AQ53">
            <v>27.621088027954102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16.311212539672852</v>
          </cell>
          <cell r="AW53">
            <v>209.31626892089844</v>
          </cell>
          <cell r="AX53">
            <v>0</v>
          </cell>
          <cell r="AY53">
            <v>0</v>
          </cell>
          <cell r="BB53">
            <v>17.266168594360352</v>
          </cell>
          <cell r="BC53">
            <v>5.4929323196411133</v>
          </cell>
          <cell r="BD53">
            <v>17.678504943847656</v>
          </cell>
          <cell r="BE53">
            <v>64.107215881347656</v>
          </cell>
          <cell r="BF53">
            <v>18.630849838256836</v>
          </cell>
          <cell r="BG53">
            <v>88.539825439453125</v>
          </cell>
          <cell r="BH53">
            <v>0</v>
          </cell>
          <cell r="BI53">
            <v>0</v>
          </cell>
          <cell r="BJ53">
            <v>19.932405471801758</v>
          </cell>
          <cell r="BK53">
            <v>10.679083824157715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25.357944488525391</v>
          </cell>
          <cell r="CC53">
            <v>3.8037154674530029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30.375425338745117</v>
          </cell>
          <cell r="CO53">
            <v>11.504369735717773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8.9268264770507813</v>
          </cell>
          <cell r="U54">
            <v>228.84791564941406</v>
          </cell>
          <cell r="V54">
            <v>9.791473388671875</v>
          </cell>
          <cell r="W54">
            <v>15.56746768951416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12.158124923706055</v>
          </cell>
          <cell r="AE54">
            <v>268.0833740234375</v>
          </cell>
          <cell r="AF54">
            <v>12.677838325500488</v>
          </cell>
          <cell r="AG54">
            <v>2.0884323120117188</v>
          </cell>
          <cell r="AH54">
            <v>12.821937561035156</v>
          </cell>
          <cell r="AI54">
            <v>8.7759170532226563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15.533366203308105</v>
          </cell>
          <cell r="AQ54">
            <v>44.833591461181641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16.320499420166016</v>
          </cell>
          <cell r="AW54">
            <v>335.34564208984375</v>
          </cell>
          <cell r="AX54">
            <v>0</v>
          </cell>
          <cell r="AY54">
            <v>0</v>
          </cell>
          <cell r="BB54">
            <v>17.265087127685547</v>
          </cell>
          <cell r="BC54">
            <v>8.8801584243774414</v>
          </cell>
          <cell r="BD54">
            <v>17.679315567016602</v>
          </cell>
          <cell r="BE54">
            <v>98.998214721679688</v>
          </cell>
          <cell r="BF54">
            <v>18.632892608642578</v>
          </cell>
          <cell r="BG54">
            <v>135.79226684570313</v>
          </cell>
          <cell r="BH54">
            <v>0</v>
          </cell>
          <cell r="BI54">
            <v>0</v>
          </cell>
          <cell r="BJ54">
            <v>19.929384231567383</v>
          </cell>
          <cell r="BK54">
            <v>14.635146141052246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25.357028961181641</v>
          </cell>
          <cell r="CC54">
            <v>7.6154317855834961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30.37904167175293</v>
          </cell>
          <cell r="CO54">
            <v>20.189905166625977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</row>
        <row r="55"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7.4982290267944336</v>
          </cell>
          <cell r="Q55">
            <v>1.0741205215454102</v>
          </cell>
          <cell r="R55">
            <v>8.2025632858276367</v>
          </cell>
          <cell r="S55">
            <v>1.2375595569610596</v>
          </cell>
          <cell r="T55">
            <v>8.9282150268554688</v>
          </cell>
          <cell r="U55">
            <v>228.48429870605469</v>
          </cell>
          <cell r="V55">
            <v>9.793670654296875</v>
          </cell>
          <cell r="W55">
            <v>24.568517684936523</v>
          </cell>
          <cell r="X55">
            <v>0</v>
          </cell>
          <cell r="Y55">
            <v>0</v>
          </cell>
          <cell r="Z55">
            <v>10.853708267211914</v>
          </cell>
          <cell r="AA55">
            <v>1.8028995990753174</v>
          </cell>
          <cell r="AB55">
            <v>0</v>
          </cell>
          <cell r="AC55">
            <v>0</v>
          </cell>
          <cell r="AD55">
            <v>12.162598609924316</v>
          </cell>
          <cell r="AE55">
            <v>329.72415161132813</v>
          </cell>
          <cell r="AF55">
            <v>12.680740356445313</v>
          </cell>
          <cell r="AG55">
            <v>1.978398323059082</v>
          </cell>
          <cell r="AH55">
            <v>12.824088096618652</v>
          </cell>
          <cell r="AI55">
            <v>10.117981910705566</v>
          </cell>
          <cell r="AJ55">
            <v>13.692914009094238</v>
          </cell>
          <cell r="AK55">
            <v>1.0915796756744385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15.539478302001953</v>
          </cell>
          <cell r="AQ55">
            <v>69.128135681152344</v>
          </cell>
          <cell r="AR55">
            <v>0</v>
          </cell>
          <cell r="AS55">
            <v>0</v>
          </cell>
          <cell r="AT55">
            <v>15.982196807861328</v>
          </cell>
          <cell r="AU55">
            <v>1.4246140718460083</v>
          </cell>
          <cell r="AV55">
            <v>16.325662612915039</v>
          </cell>
          <cell r="AW55">
            <v>362.47183227539063</v>
          </cell>
          <cell r="AX55">
            <v>0</v>
          </cell>
          <cell r="AY55">
            <v>0</v>
          </cell>
          <cell r="BB55">
            <v>17.267280578613281</v>
          </cell>
          <cell r="BC55">
            <v>8.6279354095458984</v>
          </cell>
          <cell r="BD55">
            <v>17.686189651489258</v>
          </cell>
          <cell r="BE55">
            <v>162.49588012695313</v>
          </cell>
          <cell r="BF55">
            <v>18.639446258544922</v>
          </cell>
          <cell r="BG55">
            <v>197.38047790527344</v>
          </cell>
          <cell r="BH55">
            <v>0</v>
          </cell>
          <cell r="BI55">
            <v>0</v>
          </cell>
          <cell r="BJ55">
            <v>20.009698867797852</v>
          </cell>
          <cell r="BK55">
            <v>7.1171126365661621</v>
          </cell>
          <cell r="BL55">
            <v>20.516258239746094</v>
          </cell>
          <cell r="BM55">
            <v>4.781430721282959</v>
          </cell>
          <cell r="BN55">
            <v>20.963674545288086</v>
          </cell>
          <cell r="BO55">
            <v>3.1854007244110107</v>
          </cell>
          <cell r="BP55">
            <v>21.250085830688477</v>
          </cell>
          <cell r="BQ55">
            <v>3.2493209838867188</v>
          </cell>
          <cell r="BR55">
            <v>22.661045074462891</v>
          </cell>
          <cell r="BS55">
            <v>1.591194748878479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25.355304718017578</v>
          </cell>
          <cell r="CC55">
            <v>10.132704734802246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30.377634048461914</v>
          </cell>
          <cell r="CO55">
            <v>24.827533721923828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35.389774322509766</v>
          </cell>
          <cell r="CW55">
            <v>5.3988308906555176</v>
          </cell>
        </row>
        <row r="56"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8.2026548385620117</v>
          </cell>
          <cell r="S56">
            <v>1.255605936050415</v>
          </cell>
          <cell r="T56">
            <v>8.9275169372558594</v>
          </cell>
          <cell r="U56">
            <v>231.28518676757813</v>
          </cell>
          <cell r="V56">
            <v>9.7921504974365234</v>
          </cell>
          <cell r="W56">
            <v>20.418346405029297</v>
          </cell>
          <cell r="X56">
            <v>0</v>
          </cell>
          <cell r="Y56">
            <v>0</v>
          </cell>
          <cell r="Z56">
            <v>10.852880477905273</v>
          </cell>
          <cell r="AA56">
            <v>1.5728104114532471</v>
          </cell>
          <cell r="AB56">
            <v>0</v>
          </cell>
          <cell r="AC56">
            <v>0</v>
          </cell>
          <cell r="AD56">
            <v>12.157697677612305</v>
          </cell>
          <cell r="AE56">
            <v>266.01495361328125</v>
          </cell>
          <cell r="AF56">
            <v>12.676945686340332</v>
          </cell>
          <cell r="AG56">
            <v>1.4461612701416016</v>
          </cell>
          <cell r="AH56">
            <v>12.821689605712891</v>
          </cell>
          <cell r="AI56">
            <v>9.3312740325927734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15.535235404968262</v>
          </cell>
          <cell r="AQ56">
            <v>62.570655822753906</v>
          </cell>
          <cell r="AR56">
            <v>0</v>
          </cell>
          <cell r="AS56">
            <v>0</v>
          </cell>
          <cell r="AT56">
            <v>15.982667922973633</v>
          </cell>
          <cell r="AU56">
            <v>1.0526294708251953</v>
          </cell>
          <cell r="AV56">
            <v>16.320524215698242</v>
          </cell>
          <cell r="AW56">
            <v>309.22933959960938</v>
          </cell>
          <cell r="AX56">
            <v>0</v>
          </cell>
          <cell r="AY56">
            <v>0</v>
          </cell>
          <cell r="BB56">
            <v>17.264366149902344</v>
          </cell>
          <cell r="BC56">
            <v>7.9226679801940918</v>
          </cell>
          <cell r="BD56">
            <v>17.681249618530273</v>
          </cell>
          <cell r="BE56">
            <v>136.84381103515625</v>
          </cell>
          <cell r="BF56">
            <v>18.636211395263672</v>
          </cell>
          <cell r="BG56">
            <v>168.81466674804688</v>
          </cell>
          <cell r="BH56">
            <v>0</v>
          </cell>
          <cell r="BI56">
            <v>0</v>
          </cell>
          <cell r="BJ56">
            <v>19.933084487915039</v>
          </cell>
          <cell r="BK56">
            <v>7.602299690246582</v>
          </cell>
          <cell r="BL56">
            <v>20.514396667480469</v>
          </cell>
          <cell r="BM56">
            <v>3.1643047332763672</v>
          </cell>
          <cell r="BN56">
            <v>20.962757110595703</v>
          </cell>
          <cell r="BO56">
            <v>2.6414971351623535</v>
          </cell>
          <cell r="BP56">
            <v>21.25823974609375</v>
          </cell>
          <cell r="BQ56">
            <v>1.9556183815002441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25.35594367980957</v>
          </cell>
          <cell r="CC56">
            <v>8.3949813842773438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30.37761116027832</v>
          </cell>
          <cell r="CO56">
            <v>20.611080169677734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35.391025543212891</v>
          </cell>
          <cell r="CW56">
            <v>5.385706901550293</v>
          </cell>
        </row>
        <row r="57"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8.2012062072753906</v>
          </cell>
          <cell r="S57">
            <v>1.3022257089614868</v>
          </cell>
          <cell r="T57">
            <v>8.9268274307250977</v>
          </cell>
          <cell r="U57">
            <v>230.20448303222656</v>
          </cell>
          <cell r="V57">
            <v>9.7919988632202148</v>
          </cell>
          <cell r="W57">
            <v>24.163301467895508</v>
          </cell>
          <cell r="X57">
            <v>0</v>
          </cell>
          <cell r="Y57">
            <v>0</v>
          </cell>
          <cell r="Z57">
            <v>10.851911544799805</v>
          </cell>
          <cell r="AA57">
            <v>1.8011559247970581</v>
          </cell>
          <cell r="AB57">
            <v>0</v>
          </cell>
          <cell r="AC57">
            <v>0</v>
          </cell>
          <cell r="AD57">
            <v>12.161436080932617</v>
          </cell>
          <cell r="AE57">
            <v>320.68060302734375</v>
          </cell>
          <cell r="AF57">
            <v>12.679327011108398</v>
          </cell>
          <cell r="AG57">
            <v>1.6322191953659058</v>
          </cell>
          <cell r="AH57">
            <v>12.821901321411133</v>
          </cell>
          <cell r="AI57">
            <v>10.157953262329102</v>
          </cell>
          <cell r="AJ57">
            <v>13.689608573913574</v>
          </cell>
          <cell r="AK57">
            <v>1.1943361759185791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15.537229537963867</v>
          </cell>
          <cell r="AQ57">
            <v>72.251518249511719</v>
          </cell>
          <cell r="AR57">
            <v>0</v>
          </cell>
          <cell r="AS57">
            <v>0</v>
          </cell>
          <cell r="AT57">
            <v>15.980876922607422</v>
          </cell>
          <cell r="AU57">
            <v>1.7298494577407837</v>
          </cell>
          <cell r="AV57">
            <v>16.324405670166016</v>
          </cell>
          <cell r="AW57">
            <v>357.19656372070313</v>
          </cell>
          <cell r="AX57">
            <v>0</v>
          </cell>
          <cell r="AY57">
            <v>0</v>
          </cell>
          <cell r="BB57">
            <v>17.264951705932617</v>
          </cell>
          <cell r="BC57">
            <v>8.6806373596191406</v>
          </cell>
          <cell r="BD57">
            <v>17.684806823730469</v>
          </cell>
          <cell r="BE57">
            <v>161.77693176269531</v>
          </cell>
          <cell r="BF57">
            <v>18.638664245605469</v>
          </cell>
          <cell r="BG57">
            <v>196.0411376953125</v>
          </cell>
          <cell r="BH57">
            <v>0</v>
          </cell>
          <cell r="BI57">
            <v>0</v>
          </cell>
          <cell r="BJ57">
            <v>19.932682037353516</v>
          </cell>
          <cell r="BK57">
            <v>8.6143703460693359</v>
          </cell>
          <cell r="BL57">
            <v>20.507387161254883</v>
          </cell>
          <cell r="BM57">
            <v>3.3133952617645264</v>
          </cell>
          <cell r="BN57">
            <v>20.955959320068359</v>
          </cell>
          <cell r="BO57">
            <v>3.4194433689117432</v>
          </cell>
          <cell r="BP57">
            <v>21.24755859375</v>
          </cell>
          <cell r="BQ57">
            <v>2.6309192180633545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25.355371475219727</v>
          </cell>
          <cell r="CC57">
            <v>10.31709098815918</v>
          </cell>
          <cell r="CD57">
            <v>0</v>
          </cell>
          <cell r="CE57">
            <v>0</v>
          </cell>
          <cell r="CF57">
            <v>26.379741668701172</v>
          </cell>
          <cell r="CG57">
            <v>1.652422308921814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30.376564025878906</v>
          </cell>
          <cell r="CO57">
            <v>24.765584945678711</v>
          </cell>
          <cell r="CP57">
            <v>31.291444778442383</v>
          </cell>
          <cell r="CQ57">
            <v>1.7499595880508423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35.387931823730469</v>
          </cell>
          <cell r="CW57">
            <v>5.3172073364257813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7.0518336296081543</v>
          </cell>
          <cell r="O58">
            <v>5.245185375213623</v>
          </cell>
          <cell r="P58">
            <v>0</v>
          </cell>
          <cell r="Q58">
            <v>0</v>
          </cell>
          <cell r="R58">
            <v>8.2013263702392578</v>
          </cell>
          <cell r="S58">
            <v>10.870505332946777</v>
          </cell>
          <cell r="T58">
            <v>8.9270753860473633</v>
          </cell>
          <cell r="U58">
            <v>216.66432189941406</v>
          </cell>
          <cell r="V58">
            <v>9.7934722900390625</v>
          </cell>
          <cell r="W58">
            <v>66.232864379882813</v>
          </cell>
          <cell r="X58">
            <v>0</v>
          </cell>
          <cell r="Y58">
            <v>0</v>
          </cell>
          <cell r="Z58">
            <v>10.851010322570801</v>
          </cell>
          <cell r="AA58">
            <v>3.5425186157226563</v>
          </cell>
          <cell r="AB58">
            <v>0</v>
          </cell>
          <cell r="AC58">
            <v>0</v>
          </cell>
          <cell r="AD58">
            <v>12.17576789855957</v>
          </cell>
          <cell r="AE58">
            <v>601.49835205078125</v>
          </cell>
          <cell r="AF58">
            <v>12.683511734008789</v>
          </cell>
          <cell r="AG58">
            <v>3.0656528472900391</v>
          </cell>
          <cell r="AH58">
            <v>12.829659461975098</v>
          </cell>
          <cell r="AI58">
            <v>112.52535247802734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15.569981575012207</v>
          </cell>
          <cell r="AQ58">
            <v>283.34603881835938</v>
          </cell>
          <cell r="AR58">
            <v>0</v>
          </cell>
          <cell r="AS58">
            <v>0</v>
          </cell>
          <cell r="AT58">
            <v>15.99889087677002</v>
          </cell>
          <cell r="AU58">
            <v>4.9586911201477051</v>
          </cell>
          <cell r="AV58">
            <v>16.378749847412109</v>
          </cell>
          <cell r="AW58">
            <v>1149.5283203125</v>
          </cell>
          <cell r="AX58">
            <v>16.499431610107422</v>
          </cell>
          <cell r="AY58">
            <v>21.596250534057617</v>
          </cell>
          <cell r="BB58">
            <v>17.278039932250977</v>
          </cell>
          <cell r="BC58">
            <v>8.9729824066162109</v>
          </cell>
          <cell r="BD58">
            <v>17.712772369384766</v>
          </cell>
          <cell r="BE58">
            <v>425.2359619140625</v>
          </cell>
          <cell r="BF58">
            <v>18.645278930664063</v>
          </cell>
          <cell r="BG58">
            <v>210.29669189453125</v>
          </cell>
          <cell r="BH58">
            <v>0</v>
          </cell>
          <cell r="BI58">
            <v>0</v>
          </cell>
          <cell r="BJ58">
            <v>20.012136459350586</v>
          </cell>
          <cell r="BK58">
            <v>18.207456588745117</v>
          </cell>
          <cell r="BL58">
            <v>0</v>
          </cell>
          <cell r="BM58">
            <v>0</v>
          </cell>
          <cell r="BN58">
            <v>20.963045120239258</v>
          </cell>
          <cell r="BO58">
            <v>13.882222175598145</v>
          </cell>
          <cell r="BP58">
            <v>0</v>
          </cell>
          <cell r="BQ58">
            <v>0</v>
          </cell>
          <cell r="BR58">
            <v>22.674530029296875</v>
          </cell>
          <cell r="BS58">
            <v>3.9767775535583496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25.358028411865234</v>
          </cell>
          <cell r="CC58">
            <v>14.965045928955078</v>
          </cell>
          <cell r="CD58">
            <v>0</v>
          </cell>
          <cell r="CE58">
            <v>0</v>
          </cell>
          <cell r="CF58">
            <v>26.379867553710938</v>
          </cell>
          <cell r="CG58">
            <v>2.7460007667541504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30.37632942199707</v>
          </cell>
          <cell r="CO58">
            <v>16.081890106201172</v>
          </cell>
          <cell r="CP58">
            <v>31.287385940551758</v>
          </cell>
          <cell r="CQ58">
            <v>2.7702987194061279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</row>
        <row r="59"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7.0523471832275391</v>
          </cell>
          <cell r="O59">
            <v>2.9953680038452148</v>
          </cell>
          <cell r="P59">
            <v>0</v>
          </cell>
          <cell r="Q59">
            <v>0</v>
          </cell>
          <cell r="R59">
            <v>8.2021732330322266</v>
          </cell>
          <cell r="S59">
            <v>7.4755582809448242</v>
          </cell>
          <cell r="T59">
            <v>8.9277820587158203</v>
          </cell>
          <cell r="U59">
            <v>229.42097473144531</v>
          </cell>
          <cell r="V59">
            <v>9.793731689453125</v>
          </cell>
          <cell r="W59">
            <v>48.154579162597656</v>
          </cell>
          <cell r="X59">
            <v>0</v>
          </cell>
          <cell r="Y59">
            <v>0</v>
          </cell>
          <cell r="Z59">
            <v>10.85309886932373</v>
          </cell>
          <cell r="AA59">
            <v>2.4845166206359863</v>
          </cell>
          <cell r="AB59">
            <v>0</v>
          </cell>
          <cell r="AC59">
            <v>0</v>
          </cell>
          <cell r="AD59">
            <v>12.169973373413086</v>
          </cell>
          <cell r="AE59">
            <v>454.96694946289063</v>
          </cell>
          <cell r="AF59">
            <v>0</v>
          </cell>
          <cell r="AG59">
            <v>0</v>
          </cell>
          <cell r="AH59">
            <v>12.82999324798584</v>
          </cell>
          <cell r="AI59">
            <v>111.01815795898438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15.561683654785156</v>
          </cell>
          <cell r="AQ59">
            <v>226.02615356445313</v>
          </cell>
          <cell r="AR59">
            <v>0</v>
          </cell>
          <cell r="AS59">
            <v>0</v>
          </cell>
          <cell r="AT59">
            <v>15.994195938110352</v>
          </cell>
          <cell r="AU59">
            <v>4.2718353271484375</v>
          </cell>
          <cell r="AV59">
            <v>16.364665985107422</v>
          </cell>
          <cell r="AW59">
            <v>903.8704833984375</v>
          </cell>
          <cell r="AX59">
            <v>16.494441986083984</v>
          </cell>
          <cell r="AY59">
            <v>21.403308868408203</v>
          </cell>
          <cell r="BB59">
            <v>0</v>
          </cell>
          <cell r="BC59">
            <v>0</v>
          </cell>
          <cell r="BD59">
            <v>17.709306716918945</v>
          </cell>
          <cell r="BE59">
            <v>367.8275146484375</v>
          </cell>
          <cell r="BF59">
            <v>18.641336441040039</v>
          </cell>
          <cell r="BG59">
            <v>170.952392578125</v>
          </cell>
          <cell r="BH59">
            <v>0</v>
          </cell>
          <cell r="BI59">
            <v>0</v>
          </cell>
          <cell r="BJ59">
            <v>20.012252807617188</v>
          </cell>
          <cell r="BK59">
            <v>11.224340438842773</v>
          </cell>
          <cell r="BL59">
            <v>0</v>
          </cell>
          <cell r="BM59">
            <v>0</v>
          </cell>
          <cell r="BN59">
            <v>20.965417861938477</v>
          </cell>
          <cell r="BO59">
            <v>11.221410751342773</v>
          </cell>
          <cell r="BP59">
            <v>0</v>
          </cell>
          <cell r="BQ59">
            <v>0</v>
          </cell>
          <cell r="BR59">
            <v>22.675334930419922</v>
          </cell>
          <cell r="BS59">
            <v>3.4442293643951416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25.35816764831543</v>
          </cell>
          <cell r="CC59">
            <v>12.184734344482422</v>
          </cell>
          <cell r="CD59">
            <v>0</v>
          </cell>
          <cell r="CE59">
            <v>0</v>
          </cell>
          <cell r="CF59">
            <v>26.385274887084961</v>
          </cell>
          <cell r="CG59">
            <v>1.152945876121521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30.378782272338867</v>
          </cell>
          <cell r="CO59">
            <v>12.60920524597168</v>
          </cell>
          <cell r="CP59">
            <v>31.296823501586914</v>
          </cell>
          <cell r="CQ59">
            <v>2.767979621887207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</row>
        <row r="60"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7.0521397590637207</v>
          </cell>
          <cell r="O60">
            <v>2.2547340393066406</v>
          </cell>
          <cell r="P60">
            <v>0</v>
          </cell>
          <cell r="Q60">
            <v>0</v>
          </cell>
          <cell r="R60">
            <v>8.201904296875</v>
          </cell>
          <cell r="S60">
            <v>7.2206540107727051</v>
          </cell>
          <cell r="T60">
            <v>8.9303884506225586</v>
          </cell>
          <cell r="U60">
            <v>324.82672119140625</v>
          </cell>
          <cell r="V60">
            <v>9.7941646575927734</v>
          </cell>
          <cell r="W60">
            <v>49.532661437988281</v>
          </cell>
          <cell r="X60">
            <v>0</v>
          </cell>
          <cell r="Y60">
            <v>0</v>
          </cell>
          <cell r="Z60">
            <v>10.852832794189453</v>
          </cell>
          <cell r="AA60">
            <v>3.4851884841918945</v>
          </cell>
          <cell r="AB60">
            <v>0</v>
          </cell>
          <cell r="AC60">
            <v>0</v>
          </cell>
          <cell r="AD60">
            <v>12.17340087890625</v>
          </cell>
          <cell r="AE60">
            <v>504.50070190429688</v>
          </cell>
          <cell r="AF60">
            <v>12.684403419494629</v>
          </cell>
          <cell r="AG60">
            <v>2.744990348815918</v>
          </cell>
          <cell r="AH60">
            <v>12.828836441040039</v>
          </cell>
          <cell r="AI60">
            <v>99.872917175292969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15.565776824951172</v>
          </cell>
          <cell r="AQ60">
            <v>226.92552185058594</v>
          </cell>
          <cell r="AR60">
            <v>0</v>
          </cell>
          <cell r="AS60">
            <v>0</v>
          </cell>
          <cell r="AT60">
            <v>15.997389793395996</v>
          </cell>
          <cell r="AU60">
            <v>4.8325347900390625</v>
          </cell>
          <cell r="AV60">
            <v>16.372917175292969</v>
          </cell>
          <cell r="AW60">
            <v>998.3460693359375</v>
          </cell>
          <cell r="AX60">
            <v>16.497121810913086</v>
          </cell>
          <cell r="AY60">
            <v>19.753459930419922</v>
          </cell>
          <cell r="BB60">
            <v>17.323169708251953</v>
          </cell>
          <cell r="BC60">
            <v>5.9106221199035645</v>
          </cell>
          <cell r="BD60">
            <v>17.715335845947266</v>
          </cell>
          <cell r="BE60">
            <v>431.64077758789063</v>
          </cell>
          <cell r="BF60">
            <v>18.648103713989258</v>
          </cell>
          <cell r="BG60">
            <v>222.36300659179688</v>
          </cell>
          <cell r="BH60">
            <v>0</v>
          </cell>
          <cell r="BI60">
            <v>0</v>
          </cell>
          <cell r="BJ60">
            <v>20.014230728149414</v>
          </cell>
          <cell r="BK60">
            <v>11.135274887084961</v>
          </cell>
          <cell r="BL60">
            <v>0</v>
          </cell>
          <cell r="BM60">
            <v>0</v>
          </cell>
          <cell r="BN60">
            <v>20.966798782348633</v>
          </cell>
          <cell r="BO60">
            <v>13.37397575378418</v>
          </cell>
          <cell r="BP60">
            <v>0</v>
          </cell>
          <cell r="BQ60">
            <v>0</v>
          </cell>
          <cell r="BR60">
            <v>22.668207168579102</v>
          </cell>
          <cell r="BS60">
            <v>4.1818852424621582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25.359134674072266</v>
          </cell>
          <cell r="CC60">
            <v>12.255206108093262</v>
          </cell>
          <cell r="CD60">
            <v>0</v>
          </cell>
          <cell r="CE60">
            <v>0</v>
          </cell>
          <cell r="CF60">
            <v>26.381631851196289</v>
          </cell>
          <cell r="CG60">
            <v>1.9699265956878662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30.386466979980469</v>
          </cell>
          <cell r="CO60">
            <v>14.229293823242188</v>
          </cell>
          <cell r="CP60">
            <v>31.295530319213867</v>
          </cell>
          <cell r="CQ60">
            <v>3.9472732543945313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</row>
        <row r="61"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8.2022523880004883</v>
          </cell>
          <cell r="S61">
            <v>2.5491411685943604</v>
          </cell>
          <cell r="T61">
            <v>8.9278078079223633</v>
          </cell>
          <cell r="U61">
            <v>224.56791687011719</v>
          </cell>
          <cell r="V61">
            <v>9.7933626174926758</v>
          </cell>
          <cell r="W61">
            <v>32.595340728759766</v>
          </cell>
          <cell r="X61">
            <v>0</v>
          </cell>
          <cell r="Y61">
            <v>0</v>
          </cell>
          <cell r="Z61">
            <v>10.85267162322998</v>
          </cell>
          <cell r="AA61">
            <v>9.635798454284668</v>
          </cell>
          <cell r="AB61">
            <v>0</v>
          </cell>
          <cell r="AC61">
            <v>0</v>
          </cell>
          <cell r="AD61">
            <v>12.162387847900391</v>
          </cell>
          <cell r="AE61">
            <v>332.5865478515625</v>
          </cell>
          <cell r="AF61">
            <v>12.680672645568848</v>
          </cell>
          <cell r="AG61">
            <v>5.9606971740722656</v>
          </cell>
          <cell r="AH61">
            <v>12.824044227600098</v>
          </cell>
          <cell r="AI61">
            <v>12.064850807189941</v>
          </cell>
          <cell r="AJ61">
            <v>13.696152687072754</v>
          </cell>
          <cell r="AK61">
            <v>18.159809112548828</v>
          </cell>
          <cell r="AL61">
            <v>0</v>
          </cell>
          <cell r="AM61">
            <v>0</v>
          </cell>
          <cell r="AN61">
            <v>14.422431945800781</v>
          </cell>
          <cell r="AO61">
            <v>10.124351501464844</v>
          </cell>
          <cell r="AP61">
            <v>15.542087554931641</v>
          </cell>
          <cell r="AQ61">
            <v>66.373680114746094</v>
          </cell>
          <cell r="AR61">
            <v>15.753098487854004</v>
          </cell>
          <cell r="AS61">
            <v>1.3894437551498413</v>
          </cell>
          <cell r="AT61">
            <v>15.993240356445313</v>
          </cell>
          <cell r="AU61">
            <v>1.3081721067428589</v>
          </cell>
          <cell r="AV61">
            <v>16.342493057250977</v>
          </cell>
          <cell r="AW61">
            <v>590.34625244140625</v>
          </cell>
          <cell r="AX61">
            <v>0</v>
          </cell>
          <cell r="AY61">
            <v>0</v>
          </cell>
          <cell r="BB61">
            <v>17.268871307373047</v>
          </cell>
          <cell r="BC61">
            <v>11.81647777557373</v>
          </cell>
          <cell r="BD61">
            <v>17.687976837158203</v>
          </cell>
          <cell r="BE61">
            <v>169.32907104492188</v>
          </cell>
          <cell r="BF61">
            <v>18.640111923217773</v>
          </cell>
          <cell r="BG61">
            <v>186.62136840820313</v>
          </cell>
          <cell r="BH61">
            <v>0</v>
          </cell>
          <cell r="BI61">
            <v>0</v>
          </cell>
          <cell r="BJ61">
            <v>19.929710388183594</v>
          </cell>
          <cell r="BK61">
            <v>5.3766121864318848</v>
          </cell>
          <cell r="BL61">
            <v>0</v>
          </cell>
          <cell r="BM61">
            <v>0</v>
          </cell>
          <cell r="BN61">
            <v>20.963310241699219</v>
          </cell>
          <cell r="BO61">
            <v>6.2432117462158203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25.358598709106445</v>
          </cell>
          <cell r="CC61">
            <v>6.4253349304199219</v>
          </cell>
          <cell r="CD61">
            <v>0</v>
          </cell>
          <cell r="CE61">
            <v>0</v>
          </cell>
          <cell r="CF61">
            <v>26.385181427001953</v>
          </cell>
          <cell r="CG61">
            <v>1.260797381401062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30.37565803527832</v>
          </cell>
          <cell r="CO61">
            <v>24.046106338500977</v>
          </cell>
          <cell r="CP61">
            <v>31.289932250976563</v>
          </cell>
          <cell r="CQ61">
            <v>2.3371624946594238</v>
          </cell>
          <cell r="CR61">
            <v>0</v>
          </cell>
          <cell r="CS61">
            <v>0</v>
          </cell>
          <cell r="CT61">
            <v>32.728202819824219</v>
          </cell>
          <cell r="CU61">
            <v>4.7088398933410645</v>
          </cell>
          <cell r="CV61">
            <v>35.397296905517578</v>
          </cell>
          <cell r="CW61">
            <v>13.143867492675781</v>
          </cell>
        </row>
        <row r="62"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7.0546765327453613</v>
          </cell>
          <cell r="O62">
            <v>1.4325573444366455</v>
          </cell>
          <cell r="P62">
            <v>0</v>
          </cell>
          <cell r="Q62">
            <v>0</v>
          </cell>
          <cell r="R62">
            <v>8.2014551162719727</v>
          </cell>
          <cell r="S62">
            <v>1.971388578414917</v>
          </cell>
          <cell r="T62">
            <v>8.9270763397216797</v>
          </cell>
          <cell r="U62">
            <v>229.89970397949219</v>
          </cell>
          <cell r="V62">
            <v>9.7917318344116211</v>
          </cell>
          <cell r="W62">
            <v>25.538522720336914</v>
          </cell>
          <cell r="X62">
            <v>0</v>
          </cell>
          <cell r="Y62">
            <v>0</v>
          </cell>
          <cell r="Z62">
            <v>10.851579666137695</v>
          </cell>
          <cell r="AA62">
            <v>8.4344062805175781</v>
          </cell>
          <cell r="AB62">
            <v>0</v>
          </cell>
          <cell r="AC62">
            <v>0</v>
          </cell>
          <cell r="AD62">
            <v>12.157865524291992</v>
          </cell>
          <cell r="AE62">
            <v>271.62557983398438</v>
          </cell>
          <cell r="AF62">
            <v>12.67908763885498</v>
          </cell>
          <cell r="AG62">
            <v>4.7499918937683105</v>
          </cell>
          <cell r="AH62">
            <v>12.82112979888916</v>
          </cell>
          <cell r="AI62">
            <v>10.064062118530273</v>
          </cell>
          <cell r="AJ62">
            <v>13.694783210754395</v>
          </cell>
          <cell r="AK62">
            <v>15.432291984558105</v>
          </cell>
          <cell r="AL62">
            <v>0</v>
          </cell>
          <cell r="AM62">
            <v>0</v>
          </cell>
          <cell r="AN62">
            <v>14.421139717102051</v>
          </cell>
          <cell r="AO62">
            <v>8.7761459350585938</v>
          </cell>
          <cell r="AP62">
            <v>15.535970687866211</v>
          </cell>
          <cell r="AQ62">
            <v>53.309505462646484</v>
          </cell>
          <cell r="AR62">
            <v>15.752540588378906</v>
          </cell>
          <cell r="AS62">
            <v>1.2497607469558716</v>
          </cell>
          <cell r="AT62">
            <v>15.982608795166016</v>
          </cell>
          <cell r="AU62">
            <v>1.4156011343002319</v>
          </cell>
          <cell r="AV62">
            <v>16.331142425537109</v>
          </cell>
          <cell r="AW62">
            <v>457.10430908203125</v>
          </cell>
          <cell r="AX62">
            <v>0</v>
          </cell>
          <cell r="AY62">
            <v>0</v>
          </cell>
          <cell r="BB62">
            <v>17.265407562255859</v>
          </cell>
          <cell r="BC62">
            <v>8.5466575622558594</v>
          </cell>
          <cell r="BD62">
            <v>17.681760787963867</v>
          </cell>
          <cell r="BE62">
            <v>126.76870727539063</v>
          </cell>
          <cell r="BF62">
            <v>18.634042739868164</v>
          </cell>
          <cell r="BG62">
            <v>139.46894836425781</v>
          </cell>
          <cell r="BJ62">
            <v>20.007028579711914</v>
          </cell>
          <cell r="BK62">
            <v>3.6201331615447998</v>
          </cell>
          <cell r="BL62">
            <v>20.512502670288086</v>
          </cell>
          <cell r="BM62">
            <v>1.4387229681015015</v>
          </cell>
          <cell r="BN62">
            <v>20.96040153503418</v>
          </cell>
          <cell r="BO62">
            <v>4.488072395324707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25.354475021362305</v>
          </cell>
          <cell r="CC62">
            <v>4.68072509765625</v>
          </cell>
          <cell r="CD62">
            <v>0</v>
          </cell>
          <cell r="CE62">
            <v>0</v>
          </cell>
          <cell r="CF62">
            <v>26.374397277832031</v>
          </cell>
          <cell r="CG62">
            <v>1.0512341260910034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30.37376594543457</v>
          </cell>
          <cell r="CO62">
            <v>16.719152450561523</v>
          </cell>
          <cell r="CP62">
            <v>31.2861328125</v>
          </cell>
          <cell r="CQ62">
            <v>2.0638470649719238</v>
          </cell>
          <cell r="CR62">
            <v>0</v>
          </cell>
          <cell r="CS62">
            <v>0</v>
          </cell>
          <cell r="CT62">
            <v>32.712131500244141</v>
          </cell>
          <cell r="CU62">
            <v>2.8643689155578613</v>
          </cell>
          <cell r="CV62">
            <v>35.383892059326172</v>
          </cell>
          <cell r="CW62">
            <v>6.4157953262329102</v>
          </cell>
        </row>
        <row r="63"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8.2012825012207031</v>
          </cell>
          <cell r="S63">
            <v>1.1326078176498413</v>
          </cell>
          <cell r="T63">
            <v>8.9273567199707031</v>
          </cell>
          <cell r="U63">
            <v>230.27322387695313</v>
          </cell>
          <cell r="V63">
            <v>9.7918033599853516</v>
          </cell>
          <cell r="W63">
            <v>17.944953918457031</v>
          </cell>
          <cell r="X63">
            <v>0</v>
          </cell>
          <cell r="Y63">
            <v>0</v>
          </cell>
          <cell r="Z63">
            <v>10.851658821105957</v>
          </cell>
          <cell r="AA63">
            <v>7.3179988861083984</v>
          </cell>
          <cell r="AB63">
            <v>0</v>
          </cell>
          <cell r="AC63">
            <v>0</v>
          </cell>
          <cell r="AD63">
            <v>12.154780387878418</v>
          </cell>
          <cell r="AE63">
            <v>218.04692077636719</v>
          </cell>
          <cell r="AF63">
            <v>12.680118560791016</v>
          </cell>
          <cell r="AG63">
            <v>4.1551451683044434</v>
          </cell>
          <cell r="AH63">
            <v>12.823101043701172</v>
          </cell>
          <cell r="AI63">
            <v>5.919621467590332</v>
          </cell>
          <cell r="AJ63">
            <v>13.694701194763184</v>
          </cell>
          <cell r="AK63">
            <v>17.296417236328125</v>
          </cell>
          <cell r="AL63">
            <v>0</v>
          </cell>
          <cell r="AM63">
            <v>0</v>
          </cell>
          <cell r="AN63">
            <v>14.421157836914063</v>
          </cell>
          <cell r="AO63">
            <v>7.8701815605163574</v>
          </cell>
          <cell r="AP63">
            <v>15.536377906799316</v>
          </cell>
          <cell r="AQ63">
            <v>51.618671417236328</v>
          </cell>
          <cell r="AR63">
            <v>15.752365112304688</v>
          </cell>
          <cell r="AS63">
            <v>1.1515233516693115</v>
          </cell>
          <cell r="AT63">
            <v>15.981868743896484</v>
          </cell>
          <cell r="AU63">
            <v>1.2514559030532837</v>
          </cell>
          <cell r="AV63">
            <v>16.326625823974609</v>
          </cell>
          <cell r="AW63">
            <v>405.39404296875</v>
          </cell>
          <cell r="AX63">
            <v>0</v>
          </cell>
          <cell r="AY63">
            <v>0</v>
          </cell>
          <cell r="BB63">
            <v>17.265485763549805</v>
          </cell>
          <cell r="BC63">
            <v>7.3300156593322754</v>
          </cell>
          <cell r="BD63">
            <v>17.680854797363281</v>
          </cell>
          <cell r="BE63">
            <v>133.05183410644531</v>
          </cell>
          <cell r="BF63">
            <v>18.635187149047852</v>
          </cell>
          <cell r="BG63">
            <v>153.31474304199219</v>
          </cell>
          <cell r="BH63">
            <v>0</v>
          </cell>
          <cell r="BI63">
            <v>0</v>
          </cell>
          <cell r="BJ63">
            <v>19.93260383605957</v>
          </cell>
          <cell r="BK63">
            <v>6.5763688087463379</v>
          </cell>
          <cell r="BL63">
            <v>20.510028839111328</v>
          </cell>
          <cell r="BM63">
            <v>1.7014034986495972</v>
          </cell>
          <cell r="BN63">
            <v>20.966068267822266</v>
          </cell>
          <cell r="BO63">
            <v>3.7930002212524414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25.352210998535156</v>
          </cell>
          <cell r="CC63">
            <v>5.1640253067016602</v>
          </cell>
          <cell r="CD63">
            <v>0</v>
          </cell>
          <cell r="CE63">
            <v>0</v>
          </cell>
          <cell r="CF63">
            <v>26.382843017578125</v>
          </cell>
          <cell r="CG63">
            <v>1.3724706172943115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30.374155044555664</v>
          </cell>
          <cell r="CO63">
            <v>18.922508239746094</v>
          </cell>
          <cell r="CP63">
            <v>31.288034439086914</v>
          </cell>
          <cell r="CQ63">
            <v>1.6482237577438354</v>
          </cell>
          <cell r="CR63">
            <v>0</v>
          </cell>
          <cell r="CS63">
            <v>0</v>
          </cell>
          <cell r="CT63">
            <v>32.719600677490234</v>
          </cell>
          <cell r="CU63">
            <v>3.0235679149627686</v>
          </cell>
          <cell r="CV63">
            <v>35.409175872802734</v>
          </cell>
          <cell r="CW63">
            <v>7.3944449424743652</v>
          </cell>
        </row>
        <row r="64"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8.2016534805297852</v>
          </cell>
          <cell r="S64">
            <v>1.8531233072280884</v>
          </cell>
          <cell r="T64">
            <v>8.9276628494262695</v>
          </cell>
          <cell r="U64">
            <v>237.85305786132813</v>
          </cell>
          <cell r="V64">
            <v>9.7931222915649414</v>
          </cell>
          <cell r="W64">
            <v>29.996187210083008</v>
          </cell>
          <cell r="X64">
            <v>0</v>
          </cell>
          <cell r="Y64">
            <v>0</v>
          </cell>
          <cell r="Z64">
            <v>10.852017402648926</v>
          </cell>
          <cell r="AA64">
            <v>14.722115516662598</v>
          </cell>
          <cell r="AB64">
            <v>0</v>
          </cell>
          <cell r="AC64">
            <v>0</v>
          </cell>
          <cell r="AD64">
            <v>12.161460876464844</v>
          </cell>
          <cell r="AE64">
            <v>307.96588134765625</v>
          </cell>
          <cell r="AF64">
            <v>12.681179046630859</v>
          </cell>
          <cell r="AG64">
            <v>13.270722389221191</v>
          </cell>
          <cell r="AH64">
            <v>12.823884010314941</v>
          </cell>
          <cell r="AI64">
            <v>13.852215766906738</v>
          </cell>
          <cell r="AJ64">
            <v>13.69694709777832</v>
          </cell>
          <cell r="AK64">
            <v>20.415554046630859</v>
          </cell>
          <cell r="AL64">
            <v>0</v>
          </cell>
          <cell r="AM64">
            <v>0</v>
          </cell>
          <cell r="AN64">
            <v>14.42335319519043</v>
          </cell>
          <cell r="AO64">
            <v>17.562149047851563</v>
          </cell>
          <cell r="AP64">
            <v>15.539212226867676</v>
          </cell>
          <cell r="AQ64">
            <v>40.636734008789063</v>
          </cell>
          <cell r="AR64">
            <v>15.750550270080566</v>
          </cell>
          <cell r="AS64">
            <v>1.9077738523483276</v>
          </cell>
          <cell r="AT64">
            <v>15.986112594604492</v>
          </cell>
          <cell r="AU64">
            <v>1.5072262287139893</v>
          </cell>
          <cell r="AV64">
            <v>16.337062835693359</v>
          </cell>
          <cell r="AW64">
            <v>514.2896728515625</v>
          </cell>
          <cell r="AX64">
            <v>0</v>
          </cell>
          <cell r="AY64">
            <v>0</v>
          </cell>
          <cell r="BB64">
            <v>17.267429351806641</v>
          </cell>
          <cell r="BC64">
            <v>10.233837127685547</v>
          </cell>
          <cell r="BD64">
            <v>17.68864631652832</v>
          </cell>
          <cell r="BE64">
            <v>167.70870971679688</v>
          </cell>
          <cell r="BF64">
            <v>18.639495849609375</v>
          </cell>
          <cell r="BG64">
            <v>190.40385437011719</v>
          </cell>
          <cell r="BH64">
            <v>0</v>
          </cell>
          <cell r="BI64">
            <v>0</v>
          </cell>
          <cell r="BJ64">
            <v>19.931968688964844</v>
          </cell>
          <cell r="BK64">
            <v>6.348564624786377</v>
          </cell>
          <cell r="BL64">
            <v>20.515590667724609</v>
          </cell>
          <cell r="BM64">
            <v>1.4751604795455933</v>
          </cell>
          <cell r="BN64">
            <v>20.962940216064453</v>
          </cell>
          <cell r="BO64">
            <v>6.0885348320007324</v>
          </cell>
          <cell r="BP64">
            <v>0</v>
          </cell>
          <cell r="BQ64">
            <v>0</v>
          </cell>
          <cell r="BR64">
            <v>22.660429000854492</v>
          </cell>
          <cell r="BS64">
            <v>2.5081872940063477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24.557323455810547</v>
          </cell>
          <cell r="BY64">
            <v>1.204281210899353</v>
          </cell>
          <cell r="BZ64">
            <v>0</v>
          </cell>
          <cell r="CA64">
            <v>0</v>
          </cell>
          <cell r="CB64">
            <v>25.356864929199219</v>
          </cell>
          <cell r="CC64">
            <v>4.7130651473999023</v>
          </cell>
          <cell r="CD64">
            <v>0</v>
          </cell>
          <cell r="CE64">
            <v>0</v>
          </cell>
          <cell r="CF64">
            <v>26.380460739135742</v>
          </cell>
          <cell r="CG64">
            <v>1.2750710248947144</v>
          </cell>
          <cell r="CH64">
            <v>0</v>
          </cell>
          <cell r="CI64">
            <v>0</v>
          </cell>
          <cell r="CJ64">
            <v>27.971010208129883</v>
          </cell>
          <cell r="CK64">
            <v>1.4843094348907471</v>
          </cell>
          <cell r="CL64">
            <v>0</v>
          </cell>
          <cell r="CM64">
            <v>0</v>
          </cell>
          <cell r="CN64">
            <v>30.377523422241211</v>
          </cell>
          <cell r="CO64">
            <v>19.52696418762207</v>
          </cell>
          <cell r="CP64">
            <v>31.284082412719727</v>
          </cell>
          <cell r="CQ64">
            <v>3.1373496055603027</v>
          </cell>
          <cell r="CR64">
            <v>0</v>
          </cell>
          <cell r="CS64">
            <v>0</v>
          </cell>
          <cell r="CT64">
            <v>32.728187561035156</v>
          </cell>
          <cell r="CU64">
            <v>5.8848838806152344</v>
          </cell>
          <cell r="CV64">
            <v>35.396682739257813</v>
          </cell>
          <cell r="CW64">
            <v>10.571798324584961</v>
          </cell>
        </row>
        <row r="65"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8.2016677856445313</v>
          </cell>
          <cell r="S65">
            <v>1.5183292627334595</v>
          </cell>
          <cell r="T65">
            <v>8.927769660949707</v>
          </cell>
          <cell r="U65">
            <v>231.49130249023438</v>
          </cell>
          <cell r="V65">
            <v>9.7923688888549805</v>
          </cell>
          <cell r="W65">
            <v>24.079391479492188</v>
          </cell>
          <cell r="X65">
            <v>0</v>
          </cell>
          <cell r="Y65">
            <v>0</v>
          </cell>
          <cell r="Z65">
            <v>10.852231979370117</v>
          </cell>
          <cell r="AA65">
            <v>10.707950592041016</v>
          </cell>
          <cell r="AB65">
            <v>0</v>
          </cell>
          <cell r="AC65">
            <v>0</v>
          </cell>
          <cell r="AD65">
            <v>12.158243179321289</v>
          </cell>
          <cell r="AE65">
            <v>256.55966186523438</v>
          </cell>
          <cell r="AF65">
            <v>12.680489540100098</v>
          </cell>
          <cell r="AG65">
            <v>9.1881284713745117</v>
          </cell>
          <cell r="AH65">
            <v>12.823249816894531</v>
          </cell>
          <cell r="AI65">
            <v>10.863236427307129</v>
          </cell>
          <cell r="AJ65">
            <v>13.696316719055176</v>
          </cell>
          <cell r="AK65">
            <v>15.847109794616699</v>
          </cell>
          <cell r="AL65">
            <v>0</v>
          </cell>
          <cell r="AM65">
            <v>0</v>
          </cell>
          <cell r="AN65">
            <v>14.422181129455566</v>
          </cell>
          <cell r="AO65">
            <v>12.1495361328125</v>
          </cell>
          <cell r="AP65">
            <v>15.535641670227051</v>
          </cell>
          <cell r="AQ65">
            <v>38.029792785644531</v>
          </cell>
          <cell r="AR65">
            <v>15.753057479858398</v>
          </cell>
          <cell r="AS65">
            <v>1.4765713214874268</v>
          </cell>
          <cell r="AT65">
            <v>15.982987403869629</v>
          </cell>
          <cell r="AU65">
            <v>1.1135973930358887</v>
          </cell>
          <cell r="AV65">
            <v>16.330160140991211</v>
          </cell>
          <cell r="AW65">
            <v>427.22781372070313</v>
          </cell>
          <cell r="AX65">
            <v>16.479026794433594</v>
          </cell>
          <cell r="AY65">
            <v>1.0380114316940308</v>
          </cell>
          <cell r="BB65">
            <v>17.265695571899414</v>
          </cell>
          <cell r="BC65">
            <v>8.1473808288574219</v>
          </cell>
          <cell r="BD65">
            <v>17.68409538269043</v>
          </cell>
          <cell r="BE65">
            <v>135.58268737792969</v>
          </cell>
          <cell r="BF65">
            <v>18.636560440063477</v>
          </cell>
          <cell r="BG65">
            <v>166.50521850585938</v>
          </cell>
          <cell r="BH65">
            <v>0</v>
          </cell>
          <cell r="BI65">
            <v>0</v>
          </cell>
          <cell r="BJ65">
            <v>19.93023681640625</v>
          </cell>
          <cell r="BK65">
            <v>7.0460176467895508</v>
          </cell>
          <cell r="BL65">
            <v>20.512508392333984</v>
          </cell>
          <cell r="BM65">
            <v>1.1126368045806885</v>
          </cell>
          <cell r="BN65">
            <v>20.961854934692383</v>
          </cell>
          <cell r="BO65">
            <v>4.7106227874755859</v>
          </cell>
          <cell r="BP65">
            <v>21.22392463684082</v>
          </cell>
          <cell r="BQ65">
            <v>1.5216501951217651</v>
          </cell>
          <cell r="BR65">
            <v>22.665119171142578</v>
          </cell>
          <cell r="BS65">
            <v>2.4805114269256592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25.35569953918457</v>
          </cell>
          <cell r="CC65">
            <v>4.9497442245483398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27.958211898803711</v>
          </cell>
          <cell r="CK65">
            <v>2.3285512924194336</v>
          </cell>
          <cell r="CL65">
            <v>0</v>
          </cell>
          <cell r="CM65">
            <v>0</v>
          </cell>
          <cell r="CN65">
            <v>30.377971649169922</v>
          </cell>
          <cell r="CO65">
            <v>15.732746124267578</v>
          </cell>
          <cell r="CP65">
            <v>31.295492172241211</v>
          </cell>
          <cell r="CQ65">
            <v>1.8876410722732544</v>
          </cell>
          <cell r="CR65">
            <v>0</v>
          </cell>
          <cell r="CS65">
            <v>0</v>
          </cell>
          <cell r="CT65">
            <v>32.732940673828125</v>
          </cell>
          <cell r="CU65">
            <v>4.1304397583007813</v>
          </cell>
          <cell r="CV65">
            <v>35.392490386962891</v>
          </cell>
          <cell r="CW65">
            <v>7.0477633476257324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8.2024135589599609</v>
          </cell>
          <cell r="S66">
            <v>1.3717666864395142</v>
          </cell>
          <cell r="T66">
            <v>8.9278125762939453</v>
          </cell>
          <cell r="U66">
            <v>231.54890441894531</v>
          </cell>
          <cell r="V66">
            <v>9.7928228378295898</v>
          </cell>
          <cell r="W66">
            <v>22.962213516235352</v>
          </cell>
          <cell r="X66">
            <v>0</v>
          </cell>
          <cell r="Y66">
            <v>0</v>
          </cell>
          <cell r="Z66">
            <v>10.851644515991211</v>
          </cell>
          <cell r="AA66">
            <v>10.687281608581543</v>
          </cell>
          <cell r="AB66">
            <v>0</v>
          </cell>
          <cell r="AC66">
            <v>0</v>
          </cell>
          <cell r="AD66">
            <v>12.157501220703125</v>
          </cell>
          <cell r="AE66">
            <v>235.98600769042969</v>
          </cell>
          <cell r="AF66">
            <v>12.680105209350586</v>
          </cell>
          <cell r="AG66">
            <v>9.4345169067382813</v>
          </cell>
          <cell r="AH66">
            <v>12.823505401611328</v>
          </cell>
          <cell r="AI66">
            <v>9.9042959213256836</v>
          </cell>
          <cell r="AJ66">
            <v>13.697239875793457</v>
          </cell>
          <cell r="AK66">
            <v>14.728110313415527</v>
          </cell>
          <cell r="AL66">
            <v>0</v>
          </cell>
          <cell r="AM66">
            <v>0</v>
          </cell>
          <cell r="AN66">
            <v>14.422988891601563</v>
          </cell>
          <cell r="AO66">
            <v>12.038789749145508</v>
          </cell>
          <cell r="AP66">
            <v>15.536867141723633</v>
          </cell>
          <cell r="AQ66">
            <v>32.284881591796875</v>
          </cell>
          <cell r="AR66">
            <v>15.754124641418457</v>
          </cell>
          <cell r="AS66">
            <v>1.7734940052032471</v>
          </cell>
          <cell r="AT66">
            <v>15.981240272521973</v>
          </cell>
          <cell r="AU66">
            <v>1.4211832284927368</v>
          </cell>
          <cell r="AV66">
            <v>16.32823371887207</v>
          </cell>
          <cell r="AW66">
            <v>386.686279296875</v>
          </cell>
          <cell r="AX66">
            <v>0</v>
          </cell>
          <cell r="AY66">
            <v>0</v>
          </cell>
          <cell r="BB66">
            <v>17.267721176147461</v>
          </cell>
          <cell r="BC66">
            <v>7.5105605125427246</v>
          </cell>
          <cell r="BD66">
            <v>17.683845520019531</v>
          </cell>
          <cell r="BE66">
            <v>126.12134552001953</v>
          </cell>
          <cell r="BF66">
            <v>18.635202407836914</v>
          </cell>
          <cell r="BG66">
            <v>156.66258239746094</v>
          </cell>
          <cell r="BH66">
            <v>0</v>
          </cell>
          <cell r="BI66">
            <v>0</v>
          </cell>
          <cell r="BJ66">
            <v>19.928796768188477</v>
          </cell>
          <cell r="BK66">
            <v>5.7374391555786133</v>
          </cell>
          <cell r="BL66">
            <v>0</v>
          </cell>
          <cell r="BM66">
            <v>0</v>
          </cell>
          <cell r="BN66">
            <v>20.964576721191406</v>
          </cell>
          <cell r="BO66">
            <v>4.4180879592895508</v>
          </cell>
          <cell r="BP66">
            <v>0</v>
          </cell>
          <cell r="BQ66">
            <v>0</v>
          </cell>
          <cell r="BR66">
            <v>22.66533088684082</v>
          </cell>
          <cell r="BS66">
            <v>2.4184372425079346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25.360334396362305</v>
          </cell>
          <cell r="CC66">
            <v>3.7057371139526367</v>
          </cell>
          <cell r="CD66">
            <v>0</v>
          </cell>
          <cell r="CE66">
            <v>0</v>
          </cell>
          <cell r="CF66">
            <v>26.383661270141602</v>
          </cell>
          <cell r="CG66">
            <v>1.0093175172805786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30.374567031860352</v>
          </cell>
          <cell r="CO66">
            <v>14.888240814208984</v>
          </cell>
          <cell r="CP66">
            <v>31.28886604309082</v>
          </cell>
          <cell r="CQ66">
            <v>1.6276861429214478</v>
          </cell>
          <cell r="CR66">
            <v>0</v>
          </cell>
          <cell r="CS66">
            <v>0</v>
          </cell>
          <cell r="CT66">
            <v>32.726673126220703</v>
          </cell>
          <cell r="CU66">
            <v>4.396364688873291</v>
          </cell>
          <cell r="CV66">
            <v>35.401836395263672</v>
          </cell>
          <cell r="CW66">
            <v>7.7362313270568848</v>
          </cell>
        </row>
        <row r="67"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8.2010068893432617</v>
          </cell>
          <cell r="S67">
            <v>1.9377474784851074</v>
          </cell>
          <cell r="T67">
            <v>8.9269905090332031</v>
          </cell>
          <cell r="U67">
            <v>239.18267822265625</v>
          </cell>
          <cell r="V67">
            <v>9.7920875549316406</v>
          </cell>
          <cell r="W67">
            <v>20.097976684570313</v>
          </cell>
          <cell r="X67">
            <v>0</v>
          </cell>
          <cell r="Y67">
            <v>0</v>
          </cell>
          <cell r="Z67">
            <v>10.851524353027344</v>
          </cell>
          <cell r="AA67">
            <v>4.9318051338195801</v>
          </cell>
          <cell r="AB67">
            <v>0</v>
          </cell>
          <cell r="AC67">
            <v>0</v>
          </cell>
          <cell r="AD67">
            <v>12.167459487915039</v>
          </cell>
          <cell r="AE67">
            <v>421.98342895507813</v>
          </cell>
          <cell r="AF67">
            <v>12.680916786193848</v>
          </cell>
          <cell r="AG67">
            <v>3.6185829639434814</v>
          </cell>
          <cell r="AH67">
            <v>12.823267936706543</v>
          </cell>
          <cell r="AI67">
            <v>12.389784812927246</v>
          </cell>
          <cell r="AJ67">
            <v>13.695375442504883</v>
          </cell>
          <cell r="AK67">
            <v>21.095426559448242</v>
          </cell>
          <cell r="AL67">
            <v>0</v>
          </cell>
          <cell r="AM67">
            <v>0</v>
          </cell>
          <cell r="AN67">
            <v>14.422390937805176</v>
          </cell>
          <cell r="AO67">
            <v>10.456522941589355</v>
          </cell>
          <cell r="AP67">
            <v>15.551342964172363</v>
          </cell>
          <cell r="AQ67">
            <v>153.33853149414063</v>
          </cell>
          <cell r="AR67">
            <v>15.754854202270508</v>
          </cell>
          <cell r="AS67">
            <v>2.1214971542358398</v>
          </cell>
          <cell r="AT67">
            <v>15.988451957702637</v>
          </cell>
          <cell r="AU67">
            <v>2.0559444427490234</v>
          </cell>
          <cell r="AV67">
            <v>16.35228157043457</v>
          </cell>
          <cell r="AW67">
            <v>733.7591552734375</v>
          </cell>
          <cell r="AX67">
            <v>16.485635757446289</v>
          </cell>
          <cell r="AY67">
            <v>1.6238164901733398</v>
          </cell>
          <cell r="BB67">
            <v>17.268404006958008</v>
          </cell>
          <cell r="BC67">
            <v>11.985628128051758</v>
          </cell>
          <cell r="BD67">
            <v>17.69420051574707</v>
          </cell>
          <cell r="BE67">
            <v>230.95254516601563</v>
          </cell>
          <cell r="BF67">
            <v>18.635147094726563</v>
          </cell>
          <cell r="BG67">
            <v>132.26229858398438</v>
          </cell>
          <cell r="BH67">
            <v>0</v>
          </cell>
          <cell r="BI67">
            <v>0</v>
          </cell>
          <cell r="BJ67">
            <v>20.009786605834961</v>
          </cell>
          <cell r="BK67">
            <v>5.2323460578918457</v>
          </cell>
          <cell r="BL67">
            <v>0</v>
          </cell>
          <cell r="BM67">
            <v>0</v>
          </cell>
          <cell r="BN67">
            <v>20.963478088378906</v>
          </cell>
          <cell r="BO67">
            <v>3.4787869453430176</v>
          </cell>
          <cell r="BP67">
            <v>0</v>
          </cell>
          <cell r="BQ67">
            <v>0</v>
          </cell>
          <cell r="BR67">
            <v>22.666851043701172</v>
          </cell>
          <cell r="BS67">
            <v>1.5076454877853394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25.357671737670898</v>
          </cell>
          <cell r="CC67">
            <v>1.7904847860336304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30.378395080566406</v>
          </cell>
          <cell r="CO67">
            <v>2.8545594215393066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32.740802764892578</v>
          </cell>
          <cell r="CU67">
            <v>1.5354446172714233</v>
          </cell>
          <cell r="CV67">
            <v>35.393898010253906</v>
          </cell>
          <cell r="CW67">
            <v>8.9472494125366211</v>
          </cell>
        </row>
        <row r="68"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8.2008581161499023</v>
          </cell>
          <cell r="S68">
            <v>1.5178437232971191</v>
          </cell>
          <cell r="T68">
            <v>8.9263114929199219</v>
          </cell>
          <cell r="U68">
            <v>231.97894287109375</v>
          </cell>
          <cell r="V68">
            <v>9.7916650772094727</v>
          </cell>
          <cell r="W68">
            <v>14.407471656799316</v>
          </cell>
          <cell r="X68">
            <v>0</v>
          </cell>
          <cell r="Y68">
            <v>0</v>
          </cell>
          <cell r="Z68">
            <v>10.850217819213867</v>
          </cell>
          <cell r="AA68">
            <v>4.1125564575195313</v>
          </cell>
          <cell r="AB68">
            <v>0</v>
          </cell>
          <cell r="AC68">
            <v>0</v>
          </cell>
          <cell r="AD68">
            <v>12.160510063171387</v>
          </cell>
          <cell r="AE68">
            <v>313.77169799804688</v>
          </cell>
          <cell r="AF68">
            <v>12.678763389587402</v>
          </cell>
          <cell r="AG68">
            <v>2.3288784027099609</v>
          </cell>
          <cell r="AH68">
            <v>12.821758270263672</v>
          </cell>
          <cell r="AI68">
            <v>8.7118730545043945</v>
          </cell>
          <cell r="AJ68">
            <v>13.69545841217041</v>
          </cell>
          <cell r="AK68">
            <v>15.615675926208496</v>
          </cell>
          <cell r="AL68">
            <v>0</v>
          </cell>
          <cell r="AM68">
            <v>0</v>
          </cell>
          <cell r="AN68">
            <v>14.421330451965332</v>
          </cell>
          <cell r="AO68">
            <v>7.4558553695678711</v>
          </cell>
          <cell r="AP68">
            <v>15.545598030090332</v>
          </cell>
          <cell r="AQ68">
            <v>128.04939270019531</v>
          </cell>
          <cell r="AR68">
            <v>15.753663063049316</v>
          </cell>
          <cell r="AS68">
            <v>1.3410730361938477</v>
          </cell>
          <cell r="AT68">
            <v>15.984461784362793</v>
          </cell>
          <cell r="AU68">
            <v>1.0620032548904419</v>
          </cell>
          <cell r="AV68">
            <v>16.338079452514648</v>
          </cell>
          <cell r="AW68">
            <v>542.5753173828125</v>
          </cell>
          <cell r="AX68">
            <v>0</v>
          </cell>
          <cell r="AY68">
            <v>0</v>
          </cell>
          <cell r="BB68">
            <v>17.265621185302734</v>
          </cell>
          <cell r="BC68">
            <v>7.9939384460449219</v>
          </cell>
          <cell r="BD68">
            <v>17.685464859008789</v>
          </cell>
          <cell r="BE68">
            <v>166.76240539550781</v>
          </cell>
          <cell r="BF68">
            <v>18.627988815307617</v>
          </cell>
          <cell r="BG68">
            <v>94.517448425292969</v>
          </cell>
          <cell r="BH68">
            <v>0</v>
          </cell>
          <cell r="BI68">
            <v>0</v>
          </cell>
          <cell r="BJ68">
            <v>20.009078979492188</v>
          </cell>
          <cell r="BK68">
            <v>4.3477921485900879</v>
          </cell>
          <cell r="BL68">
            <v>0</v>
          </cell>
          <cell r="BM68">
            <v>0</v>
          </cell>
          <cell r="BN68">
            <v>20.963420867919922</v>
          </cell>
          <cell r="BO68">
            <v>2.3722786903381348</v>
          </cell>
          <cell r="BP68">
            <v>0</v>
          </cell>
          <cell r="BQ68">
            <v>0</v>
          </cell>
          <cell r="BR68">
            <v>22.6689453125</v>
          </cell>
          <cell r="BS68">
            <v>1.1363930702209473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25.358856201171875</v>
          </cell>
          <cell r="CC68">
            <v>1.6088831424713135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30.378572463989258</v>
          </cell>
          <cell r="CO68">
            <v>1.9470806121826172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35.391792297363281</v>
          </cell>
          <cell r="CW68">
            <v>5.900001049041748</v>
          </cell>
        </row>
        <row r="69"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8.2016143798828125</v>
          </cell>
          <cell r="S69">
            <v>1.2500717639923096</v>
          </cell>
          <cell r="T69">
            <v>8.927490234375</v>
          </cell>
          <cell r="U69">
            <v>230.38175964355469</v>
          </cell>
          <cell r="V69">
            <v>9.792694091796875</v>
          </cell>
          <cell r="W69">
            <v>13.199830055236816</v>
          </cell>
          <cell r="X69">
            <v>0</v>
          </cell>
          <cell r="Y69">
            <v>0</v>
          </cell>
          <cell r="Z69">
            <v>10.85196590423584</v>
          </cell>
          <cell r="AA69">
            <v>3.4046297073364258</v>
          </cell>
          <cell r="AB69">
            <v>0</v>
          </cell>
          <cell r="AC69">
            <v>0</v>
          </cell>
          <cell r="AD69">
            <v>12.160708427429199</v>
          </cell>
          <cell r="AE69">
            <v>293.77227783203125</v>
          </cell>
          <cell r="AF69">
            <v>12.680301666259766</v>
          </cell>
          <cell r="AG69">
            <v>2.4846692085266113</v>
          </cell>
          <cell r="AH69">
            <v>12.823148727416992</v>
          </cell>
          <cell r="AI69">
            <v>8.2684307098388672</v>
          </cell>
          <cell r="AJ69">
            <v>13.696396827697754</v>
          </cell>
          <cell r="AK69">
            <v>14.50316047668457</v>
          </cell>
          <cell r="AL69">
            <v>0</v>
          </cell>
          <cell r="AM69">
            <v>0</v>
          </cell>
          <cell r="AN69">
            <v>14.422320365905762</v>
          </cell>
          <cell r="AO69">
            <v>7.0013442039489746</v>
          </cell>
          <cell r="AP69">
            <v>15.545148849487305</v>
          </cell>
          <cell r="AQ69">
            <v>113.97283935546875</v>
          </cell>
          <cell r="AR69">
            <v>15.75483512878418</v>
          </cell>
          <cell r="AS69">
            <v>1.2731064558029175</v>
          </cell>
          <cell r="AT69">
            <v>15.98772144317627</v>
          </cell>
          <cell r="AU69">
            <v>1.4711917638778687</v>
          </cell>
          <cell r="AV69">
            <v>16.340665817260742</v>
          </cell>
          <cell r="AW69">
            <v>530.18438720703125</v>
          </cell>
          <cell r="AX69">
            <v>16.486154556274414</v>
          </cell>
          <cell r="AY69">
            <v>1.0444250106811523</v>
          </cell>
          <cell r="BB69">
            <v>17.267501831054688</v>
          </cell>
          <cell r="BC69">
            <v>9.1375608444213867</v>
          </cell>
          <cell r="BD69">
            <v>17.685724258422852</v>
          </cell>
          <cell r="BE69">
            <v>159.10020446777344</v>
          </cell>
          <cell r="BF69">
            <v>18.629440307617188</v>
          </cell>
          <cell r="BG69">
            <v>93.638107299804688</v>
          </cell>
          <cell r="BH69">
            <v>0</v>
          </cell>
          <cell r="BI69">
            <v>0</v>
          </cell>
          <cell r="BJ69">
            <v>20.012102127075195</v>
          </cell>
          <cell r="BK69">
            <v>4.0347132682800293</v>
          </cell>
          <cell r="BL69">
            <v>0</v>
          </cell>
          <cell r="BM69">
            <v>0</v>
          </cell>
          <cell r="BN69">
            <v>20.966241836547852</v>
          </cell>
          <cell r="BO69">
            <v>2.4796252250671387</v>
          </cell>
          <cell r="BP69">
            <v>0</v>
          </cell>
          <cell r="BQ69">
            <v>0</v>
          </cell>
          <cell r="BR69">
            <v>22.666793823242188</v>
          </cell>
          <cell r="BS69">
            <v>2.1765778064727783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25.357444763183594</v>
          </cell>
          <cell r="CC69">
            <v>2.0462949275970459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30.375209808349609</v>
          </cell>
          <cell r="CO69">
            <v>2.093153715133667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35.401046752929688</v>
          </cell>
          <cell r="CW69">
            <v>6.5217690467834473</v>
          </cell>
        </row>
        <row r="70"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8.2010583877563477</v>
          </cell>
          <cell r="S70">
            <v>4.1217384338378906</v>
          </cell>
          <cell r="T70">
            <v>8.9270296096801758</v>
          </cell>
          <cell r="U70">
            <v>236.47499084472656</v>
          </cell>
          <cell r="V70">
            <v>9.7928085327148438</v>
          </cell>
          <cell r="W70">
            <v>35.873592376708984</v>
          </cell>
          <cell r="X70">
            <v>0</v>
          </cell>
          <cell r="Y70">
            <v>0</v>
          </cell>
          <cell r="Z70">
            <v>10.85166072845459</v>
          </cell>
          <cell r="AA70">
            <v>7.5090146064758301</v>
          </cell>
          <cell r="AB70">
            <v>0</v>
          </cell>
          <cell r="AC70">
            <v>0</v>
          </cell>
          <cell r="AD70">
            <v>12.177871704101563</v>
          </cell>
          <cell r="AE70">
            <v>630.48651123046875</v>
          </cell>
          <cell r="AF70">
            <v>12.681876182556152</v>
          </cell>
          <cell r="AG70">
            <v>3.7315363883972168</v>
          </cell>
          <cell r="AH70">
            <v>12.825679779052734</v>
          </cell>
          <cell r="AI70">
            <v>26.241909027099609</v>
          </cell>
          <cell r="AJ70">
            <v>13.698283195495605</v>
          </cell>
          <cell r="AK70">
            <v>26.310102462768555</v>
          </cell>
          <cell r="AL70">
            <v>0</v>
          </cell>
          <cell r="AM70">
            <v>0</v>
          </cell>
          <cell r="AN70">
            <v>14.423501968383789</v>
          </cell>
          <cell r="AO70">
            <v>16.346197128295898</v>
          </cell>
          <cell r="AP70">
            <v>15.558375358581543</v>
          </cell>
          <cell r="AQ70">
            <v>171.89385986328125</v>
          </cell>
          <cell r="AR70">
            <v>15.753484725952148</v>
          </cell>
          <cell r="AS70">
            <v>3.9330940246582031</v>
          </cell>
          <cell r="AT70">
            <v>15.991689682006836</v>
          </cell>
          <cell r="AU70">
            <v>3.0746171474456787</v>
          </cell>
          <cell r="AV70">
            <v>16.367742538452148</v>
          </cell>
          <cell r="AW70">
            <v>949.5279541015625</v>
          </cell>
          <cell r="AX70">
            <v>16.493959426879883</v>
          </cell>
          <cell r="AY70">
            <v>4.643193244934082</v>
          </cell>
          <cell r="BB70">
            <v>17.272775650024414</v>
          </cell>
          <cell r="BC70">
            <v>13.358735084533691</v>
          </cell>
          <cell r="BD70">
            <v>17.705245971679688</v>
          </cell>
          <cell r="BE70">
            <v>335.09857177734375</v>
          </cell>
          <cell r="BF70">
            <v>18.640893936157227</v>
          </cell>
          <cell r="BG70">
            <v>187.57353210449219</v>
          </cell>
          <cell r="BH70">
            <v>0</v>
          </cell>
          <cell r="BI70">
            <v>0</v>
          </cell>
          <cell r="BJ70">
            <v>20.012197494506836</v>
          </cell>
          <cell r="BK70">
            <v>6.051541805267334</v>
          </cell>
          <cell r="BL70">
            <v>0</v>
          </cell>
          <cell r="BM70">
            <v>0</v>
          </cell>
          <cell r="BN70">
            <v>20.963626861572266</v>
          </cell>
          <cell r="BO70">
            <v>4.9668793678283691</v>
          </cell>
          <cell r="BP70">
            <v>0</v>
          </cell>
          <cell r="BQ70">
            <v>0</v>
          </cell>
          <cell r="BR70">
            <v>22.664182662963867</v>
          </cell>
          <cell r="BS70">
            <v>2.3555762767791748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25.358909606933594</v>
          </cell>
          <cell r="CC70">
            <v>1.7061784267425537</v>
          </cell>
          <cell r="CD70">
            <v>0</v>
          </cell>
          <cell r="CE70">
            <v>0</v>
          </cell>
          <cell r="CF70">
            <v>26.367660522460938</v>
          </cell>
          <cell r="CG70">
            <v>1.6401786804199219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30.376367568969727</v>
          </cell>
          <cell r="CO70">
            <v>3.1864438056945801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32.72381591796875</v>
          </cell>
          <cell r="CU70">
            <v>2.1496493816375732</v>
          </cell>
          <cell r="CV70">
            <v>35.400222778320313</v>
          </cell>
          <cell r="CW70">
            <v>10.660750389099121</v>
          </cell>
        </row>
        <row r="71"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8.2002897262573242</v>
          </cell>
          <cell r="S71">
            <v>2.3146598339080811</v>
          </cell>
          <cell r="T71">
            <v>8.9262504577636719</v>
          </cell>
          <cell r="U71">
            <v>230.14222717285156</v>
          </cell>
          <cell r="V71">
            <v>9.7910890579223633</v>
          </cell>
          <cell r="W71">
            <v>20.289958953857422</v>
          </cell>
          <cell r="X71">
            <v>0</v>
          </cell>
          <cell r="Y71">
            <v>0</v>
          </cell>
          <cell r="Z71">
            <v>10.850690841674805</v>
          </cell>
          <cell r="AA71">
            <v>6.6026573181152344</v>
          </cell>
          <cell r="AB71">
            <v>0</v>
          </cell>
          <cell r="AC71">
            <v>0</v>
          </cell>
          <cell r="AD71">
            <v>12.161046981811523</v>
          </cell>
          <cell r="AE71">
            <v>346.85031127929688</v>
          </cell>
          <cell r="AF71">
            <v>12.679264068603516</v>
          </cell>
          <cell r="AG71">
            <v>1.8877657651901245</v>
          </cell>
          <cell r="AH71">
            <v>12.821913719177246</v>
          </cell>
          <cell r="AI71">
            <v>12.956037521362305</v>
          </cell>
          <cell r="AJ71">
            <v>13.695265769958496</v>
          </cell>
          <cell r="AK71">
            <v>24.278038024902344</v>
          </cell>
          <cell r="AL71">
            <v>0</v>
          </cell>
          <cell r="AM71">
            <v>0</v>
          </cell>
          <cell r="AN71">
            <v>14.420140266418457</v>
          </cell>
          <cell r="AO71">
            <v>13.965418815612793</v>
          </cell>
          <cell r="AP71">
            <v>15.543342590332031</v>
          </cell>
          <cell r="AQ71">
            <v>105.68160247802734</v>
          </cell>
          <cell r="AR71">
            <v>15.75224494934082</v>
          </cell>
          <cell r="AS71">
            <v>2.6995582580566406</v>
          </cell>
          <cell r="AT71">
            <v>15.982187271118164</v>
          </cell>
          <cell r="AU71">
            <v>1.5578174591064453</v>
          </cell>
          <cell r="AV71">
            <v>16.339019775390625</v>
          </cell>
          <cell r="AW71">
            <v>562.646240234375</v>
          </cell>
          <cell r="AX71">
            <v>0</v>
          </cell>
          <cell r="AY71">
            <v>0</v>
          </cell>
          <cell r="BB71">
            <v>17.265207290649414</v>
          </cell>
          <cell r="BC71">
            <v>14.017155647277832</v>
          </cell>
          <cell r="BD71">
            <v>17.684614181518555</v>
          </cell>
          <cell r="BE71">
            <v>173.51774597167969</v>
          </cell>
          <cell r="BF71">
            <v>18.629907608032227</v>
          </cell>
          <cell r="BG71">
            <v>127.01356506347656</v>
          </cell>
          <cell r="BH71">
            <v>0</v>
          </cell>
          <cell r="BI71">
            <v>0</v>
          </cell>
          <cell r="BJ71">
            <v>20.011415481567383</v>
          </cell>
          <cell r="BK71">
            <v>3.6159837245941162</v>
          </cell>
          <cell r="BL71">
            <v>0</v>
          </cell>
          <cell r="BM71">
            <v>0</v>
          </cell>
          <cell r="BN71">
            <v>20.964553833007813</v>
          </cell>
          <cell r="BO71">
            <v>2.4083738327026367</v>
          </cell>
          <cell r="BP71">
            <v>0</v>
          </cell>
          <cell r="BQ71">
            <v>0</v>
          </cell>
          <cell r="BR71">
            <v>22.664587020874023</v>
          </cell>
          <cell r="BS71">
            <v>1.1437731981277466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25.350957870483398</v>
          </cell>
          <cell r="CC71">
            <v>1.5018997192382813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30.372611999511719</v>
          </cell>
          <cell r="CO71">
            <v>1.614616870880127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32.723640441894531</v>
          </cell>
          <cell r="CU71">
            <v>1.1956696510314941</v>
          </cell>
          <cell r="CV71">
            <v>35.395503997802734</v>
          </cell>
          <cell r="CW71">
            <v>6.357999324798584</v>
          </cell>
        </row>
        <row r="72"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8.2003498077392578</v>
          </cell>
          <cell r="S72">
            <v>2.555131196975708</v>
          </cell>
          <cell r="T72">
            <v>8.9266376495361328</v>
          </cell>
          <cell r="U72">
            <v>235.85699462890625</v>
          </cell>
          <cell r="V72">
            <v>9.7915096282958984</v>
          </cell>
          <cell r="W72">
            <v>22.877223968505859</v>
          </cell>
          <cell r="X72">
            <v>0</v>
          </cell>
          <cell r="Y72">
            <v>0</v>
          </cell>
          <cell r="Z72">
            <v>10.85064697265625</v>
          </cell>
          <cell r="AA72">
            <v>6.8039712905883789</v>
          </cell>
          <cell r="AB72">
            <v>0</v>
          </cell>
          <cell r="AC72">
            <v>0</v>
          </cell>
          <cell r="AD72">
            <v>12.164484977722168</v>
          </cell>
          <cell r="AE72">
            <v>393.833740234375</v>
          </cell>
          <cell r="AF72">
            <v>12.680587768554688</v>
          </cell>
          <cell r="AG72">
            <v>2.2549071311950684</v>
          </cell>
          <cell r="AH72">
            <v>12.821493148803711</v>
          </cell>
          <cell r="AI72">
            <v>14.840577125549316</v>
          </cell>
          <cell r="AJ72">
            <v>13.69454288482666</v>
          </cell>
          <cell r="AK72">
            <v>25.045078277587891</v>
          </cell>
          <cell r="AL72">
            <v>0</v>
          </cell>
          <cell r="AM72">
            <v>0</v>
          </cell>
          <cell r="AN72">
            <v>14.419402122497559</v>
          </cell>
          <cell r="AO72">
            <v>14.374519348144531</v>
          </cell>
          <cell r="AP72">
            <v>15.546436309814453</v>
          </cell>
          <cell r="AQ72">
            <v>118.08301544189453</v>
          </cell>
          <cell r="AR72">
            <v>15.753302574157715</v>
          </cell>
          <cell r="AS72">
            <v>3.0706698894500732</v>
          </cell>
          <cell r="AT72">
            <v>15.983960151672363</v>
          </cell>
          <cell r="AU72">
            <v>1.9735610485076904</v>
          </cell>
          <cell r="AV72">
            <v>16.34361457824707</v>
          </cell>
          <cell r="AW72">
            <v>627.79437255859375</v>
          </cell>
          <cell r="AX72">
            <v>16.48475456237793</v>
          </cell>
          <cell r="AY72">
            <v>2.1472344398498535</v>
          </cell>
          <cell r="BB72">
            <v>17.265459060668945</v>
          </cell>
          <cell r="BC72">
            <v>13.438373565673828</v>
          </cell>
          <cell r="BD72">
            <v>17.687768936157227</v>
          </cell>
          <cell r="BE72">
            <v>201.37382507324219</v>
          </cell>
          <cell r="BF72">
            <v>18.630651473999023</v>
          </cell>
          <cell r="BG72">
            <v>136.57249450683594</v>
          </cell>
          <cell r="BH72">
            <v>0</v>
          </cell>
          <cell r="BI72">
            <v>0</v>
          </cell>
          <cell r="BJ72">
            <v>20.00623893737793</v>
          </cell>
          <cell r="BK72">
            <v>4.8520956039428711</v>
          </cell>
          <cell r="BL72">
            <v>0</v>
          </cell>
          <cell r="BM72">
            <v>0</v>
          </cell>
          <cell r="BN72">
            <v>20.953605651855469</v>
          </cell>
          <cell r="BO72">
            <v>3.0866303443908691</v>
          </cell>
          <cell r="BP72">
            <v>21.219057083129883</v>
          </cell>
          <cell r="BQ72">
            <v>1.1076819896697998</v>
          </cell>
          <cell r="BR72">
            <v>22.653543472290039</v>
          </cell>
          <cell r="BS72">
            <v>2.2262241840362549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25.359405517578125</v>
          </cell>
          <cell r="CC72">
            <v>1.0008435249328613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30.380796432495117</v>
          </cell>
          <cell r="CO72">
            <v>2.0038387775421143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32.742237091064453</v>
          </cell>
          <cell r="CU72">
            <v>1.0446556806564331</v>
          </cell>
          <cell r="CV72">
            <v>35.400917053222656</v>
          </cell>
          <cell r="CW72">
            <v>7.4007234573364258</v>
          </cell>
        </row>
        <row r="73"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7.051262378692627</v>
          </cell>
          <cell r="O73">
            <v>6.4261980056762695</v>
          </cell>
          <cell r="P73">
            <v>0</v>
          </cell>
          <cell r="Q73">
            <v>0</v>
          </cell>
          <cell r="R73">
            <v>8.2008752822875977</v>
          </cell>
          <cell r="S73">
            <v>11.256026268005371</v>
          </cell>
          <cell r="T73">
            <v>8.9272136688232422</v>
          </cell>
          <cell r="U73">
            <v>234.90072631835938</v>
          </cell>
          <cell r="V73">
            <v>9.7942094802856445</v>
          </cell>
          <cell r="W73">
            <v>82.466156005859375</v>
          </cell>
          <cell r="X73">
            <v>10.37666130065918</v>
          </cell>
          <cell r="Y73">
            <v>1.1059195995330811</v>
          </cell>
          <cell r="Z73">
            <v>10.851956367492676</v>
          </cell>
          <cell r="AA73">
            <v>18.28785514831543</v>
          </cell>
          <cell r="AB73">
            <v>0</v>
          </cell>
          <cell r="AC73">
            <v>0</v>
          </cell>
          <cell r="AD73">
            <v>12.173747062683105</v>
          </cell>
          <cell r="AE73">
            <v>541.11883544921875</v>
          </cell>
          <cell r="AF73">
            <v>12.681889533996582</v>
          </cell>
          <cell r="AG73">
            <v>7.3660287857055664</v>
          </cell>
          <cell r="AH73">
            <v>12.828566551208496</v>
          </cell>
          <cell r="AI73">
            <v>108.91892242431641</v>
          </cell>
          <cell r="AJ73">
            <v>13.697797775268555</v>
          </cell>
          <cell r="AK73">
            <v>27.04840087890625</v>
          </cell>
          <cell r="AL73">
            <v>0</v>
          </cell>
          <cell r="AM73">
            <v>0</v>
          </cell>
          <cell r="AN73">
            <v>14.423689842224121</v>
          </cell>
          <cell r="AO73">
            <v>23.580009460449219</v>
          </cell>
          <cell r="AP73">
            <v>15.551522254943848</v>
          </cell>
          <cell r="AQ73">
            <v>93.704879760742188</v>
          </cell>
          <cell r="AR73">
            <v>15.751441955566406</v>
          </cell>
          <cell r="AS73">
            <v>3.4175360202789307</v>
          </cell>
          <cell r="AT73">
            <v>15.994380950927734</v>
          </cell>
          <cell r="AU73">
            <v>2.8587841987609863</v>
          </cell>
          <cell r="AV73">
            <v>16.369058609008789</v>
          </cell>
          <cell r="AW73">
            <v>1007.7872314453125</v>
          </cell>
          <cell r="AX73">
            <v>16.494222640991211</v>
          </cell>
          <cell r="AY73">
            <v>23.889446258544922</v>
          </cell>
          <cell r="BB73">
            <v>17.270927429199219</v>
          </cell>
          <cell r="BC73">
            <v>31.022378921508789</v>
          </cell>
          <cell r="BD73">
            <v>17.701345443725586</v>
          </cell>
          <cell r="BE73">
            <v>316.04412841796875</v>
          </cell>
          <cell r="BF73">
            <v>18.642351150512695</v>
          </cell>
          <cell r="BG73">
            <v>229.55715942382813</v>
          </cell>
          <cell r="BH73">
            <v>0</v>
          </cell>
          <cell r="BI73">
            <v>0</v>
          </cell>
          <cell r="BJ73">
            <v>20.010869979858398</v>
          </cell>
          <cell r="BK73">
            <v>4.4303073883056641</v>
          </cell>
          <cell r="BL73">
            <v>0</v>
          </cell>
          <cell r="BM73">
            <v>0</v>
          </cell>
          <cell r="BN73">
            <v>20.962923049926758</v>
          </cell>
          <cell r="BO73">
            <v>12.789586067199707</v>
          </cell>
          <cell r="BP73">
            <v>0</v>
          </cell>
          <cell r="BQ73">
            <v>0</v>
          </cell>
          <cell r="BR73">
            <v>22.670835494995117</v>
          </cell>
          <cell r="BS73">
            <v>5.8422069549560547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25.36041259765625</v>
          </cell>
          <cell r="CC73">
            <v>5.6148495674133301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30.388376235961914</v>
          </cell>
          <cell r="CO73">
            <v>10.69873046875</v>
          </cell>
          <cell r="CP73">
            <v>31.292972564697266</v>
          </cell>
          <cell r="CQ73">
            <v>2.0827655792236328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35.406864166259766</v>
          </cell>
          <cell r="CW73">
            <v>2.1737005710601807</v>
          </cell>
        </row>
        <row r="74"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7.0525059700012207</v>
          </cell>
          <cell r="O74">
            <v>4.413942813873291</v>
          </cell>
          <cell r="P74">
            <v>0</v>
          </cell>
          <cell r="Q74">
            <v>0</v>
          </cell>
          <cell r="R74">
            <v>8.2028036117553711</v>
          </cell>
          <cell r="S74">
            <v>7.3584942817687988</v>
          </cell>
          <cell r="T74">
            <v>8.9286222457885742</v>
          </cell>
          <cell r="U74">
            <v>215.03288269042969</v>
          </cell>
          <cell r="V74">
            <v>9.7953300476074219</v>
          </cell>
          <cell r="W74">
            <v>55.43817138671875</v>
          </cell>
          <cell r="X74">
            <v>0</v>
          </cell>
          <cell r="Y74">
            <v>0</v>
          </cell>
          <cell r="Z74">
            <v>10.854288101196289</v>
          </cell>
          <cell r="AA74">
            <v>13.2496337890625</v>
          </cell>
          <cell r="AB74">
            <v>0</v>
          </cell>
          <cell r="AC74">
            <v>0</v>
          </cell>
          <cell r="AD74">
            <v>12.16753101348877</v>
          </cell>
          <cell r="AE74">
            <v>394.49209594726563</v>
          </cell>
          <cell r="AF74">
            <v>12.682549476623535</v>
          </cell>
          <cell r="AG74">
            <v>5.3113512992858887</v>
          </cell>
          <cell r="AH74">
            <v>12.827285766601563</v>
          </cell>
          <cell r="AI74">
            <v>66.138908386230469</v>
          </cell>
          <cell r="AJ74">
            <v>13.6983642578125</v>
          </cell>
          <cell r="AK74">
            <v>21.665288925170898</v>
          </cell>
          <cell r="AL74">
            <v>0</v>
          </cell>
          <cell r="AM74">
            <v>0</v>
          </cell>
          <cell r="AN74">
            <v>14.423585891723633</v>
          </cell>
          <cell r="AO74">
            <v>16.975276947021484</v>
          </cell>
          <cell r="AP74">
            <v>15.545688629150391</v>
          </cell>
          <cell r="AQ74">
            <v>68.453590393066406</v>
          </cell>
          <cell r="AR74">
            <v>15.754108428955078</v>
          </cell>
          <cell r="AS74">
            <v>2.7298934459686279</v>
          </cell>
          <cell r="AT74">
            <v>15.99363899230957</v>
          </cell>
          <cell r="AU74">
            <v>1.9882044792175293</v>
          </cell>
          <cell r="AV74">
            <v>16.351945877075195</v>
          </cell>
          <cell r="AW74">
            <v>704.108642578125</v>
          </cell>
          <cell r="AX74">
            <v>16.488601684570313</v>
          </cell>
          <cell r="AY74">
            <v>13.70493221282959</v>
          </cell>
          <cell r="BB74">
            <v>17.270795822143555</v>
          </cell>
          <cell r="BC74">
            <v>20.693794250488281</v>
          </cell>
          <cell r="BD74">
            <v>17.694679260253906</v>
          </cell>
          <cell r="BE74">
            <v>229.17304992675781</v>
          </cell>
          <cell r="BF74">
            <v>18.637496948242188</v>
          </cell>
          <cell r="BG74">
            <v>172.10575866699219</v>
          </cell>
          <cell r="BH74">
            <v>0</v>
          </cell>
          <cell r="BI74">
            <v>0</v>
          </cell>
          <cell r="BJ74">
            <v>20.00897216796875</v>
          </cell>
          <cell r="BK74">
            <v>4.1766924858093262</v>
          </cell>
          <cell r="BL74">
            <v>0</v>
          </cell>
          <cell r="BM74">
            <v>0</v>
          </cell>
          <cell r="BN74">
            <v>20.96405029296875</v>
          </cell>
          <cell r="BO74">
            <v>8.6316070556640625</v>
          </cell>
          <cell r="BP74">
            <v>21.21782112121582</v>
          </cell>
          <cell r="BQ74">
            <v>1.6316581964492798</v>
          </cell>
          <cell r="BR74">
            <v>22.669399261474609</v>
          </cell>
          <cell r="BS74">
            <v>3.5375244617462158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25.361915588378906</v>
          </cell>
          <cell r="CC74">
            <v>3.7604749202728271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30.382129669189453</v>
          </cell>
          <cell r="CO74">
            <v>6.2255854606628418</v>
          </cell>
          <cell r="CP74">
            <v>31.288747787475586</v>
          </cell>
          <cell r="CQ74">
            <v>1.4408559799194336</v>
          </cell>
          <cell r="CR74">
            <v>0</v>
          </cell>
          <cell r="CS74">
            <v>0</v>
          </cell>
          <cell r="CT74">
            <v>32.731613159179688</v>
          </cell>
          <cell r="CU74">
            <v>1.1444059610366821</v>
          </cell>
          <cell r="CV74">
            <v>35.39215087890625</v>
          </cell>
          <cell r="CW74">
            <v>1.7249717712402344</v>
          </cell>
        </row>
        <row r="75"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7.0526351928710938</v>
          </cell>
          <cell r="O75">
            <v>4.8341541290283203</v>
          </cell>
          <cell r="P75">
            <v>0</v>
          </cell>
          <cell r="Q75">
            <v>0</v>
          </cell>
          <cell r="R75">
            <v>8.2023172378540039</v>
          </cell>
          <cell r="S75">
            <v>7.7204856872558594</v>
          </cell>
          <cell r="T75">
            <v>8.928217887878418</v>
          </cell>
          <cell r="U75">
            <v>210.14683532714844</v>
          </cell>
          <cell r="V75">
            <v>9.7947092056274414</v>
          </cell>
          <cell r="W75">
            <v>61.626178741455078</v>
          </cell>
          <cell r="X75">
            <v>0</v>
          </cell>
          <cell r="Y75">
            <v>0</v>
          </cell>
          <cell r="Z75">
            <v>10.853378295898438</v>
          </cell>
          <cell r="AA75">
            <v>13.880399703979492</v>
          </cell>
          <cell r="AB75">
            <v>0</v>
          </cell>
          <cell r="AC75">
            <v>0</v>
          </cell>
          <cell r="AD75">
            <v>12.170198440551758</v>
          </cell>
          <cell r="AE75">
            <v>440.3062744140625</v>
          </cell>
          <cell r="AF75">
            <v>12.683374404907227</v>
          </cell>
          <cell r="AG75">
            <v>5.7551965713500977</v>
          </cell>
          <cell r="AH75">
            <v>12.827766418457031</v>
          </cell>
          <cell r="AI75">
            <v>71.089179992675781</v>
          </cell>
          <cell r="AJ75">
            <v>13.698792457580566</v>
          </cell>
          <cell r="AK75">
            <v>21.815242767333984</v>
          </cell>
          <cell r="AL75">
            <v>0</v>
          </cell>
          <cell r="AM75">
            <v>0</v>
          </cell>
          <cell r="AN75">
            <v>14.42442512512207</v>
          </cell>
          <cell r="AO75">
            <v>16.765588760375977</v>
          </cell>
          <cell r="AP75">
            <v>15.549418449401855</v>
          </cell>
          <cell r="AQ75">
            <v>74.615768432617188</v>
          </cell>
          <cell r="AR75">
            <v>15.753351211547852</v>
          </cell>
          <cell r="AS75">
            <v>2.7641935348510742</v>
          </cell>
          <cell r="AT75">
            <v>15.99372386932373</v>
          </cell>
          <cell r="AU75">
            <v>2.3579516410827637</v>
          </cell>
          <cell r="AV75">
            <v>16.357608795166016</v>
          </cell>
          <cell r="AW75">
            <v>774.60601806640625</v>
          </cell>
          <cell r="AX75">
            <v>16.49104118347168</v>
          </cell>
          <cell r="AY75">
            <v>14.685853958129883</v>
          </cell>
          <cell r="BB75">
            <v>17.271610260009766</v>
          </cell>
          <cell r="BC75">
            <v>20.00477409362793</v>
          </cell>
          <cell r="BD75">
            <v>17.698219299316406</v>
          </cell>
          <cell r="BE75">
            <v>253.1396484375</v>
          </cell>
          <cell r="BF75">
            <v>18.640048980712891</v>
          </cell>
          <cell r="BG75">
            <v>184.814697265625</v>
          </cell>
          <cell r="BH75">
            <v>0</v>
          </cell>
          <cell r="BI75">
            <v>0</v>
          </cell>
          <cell r="BJ75">
            <v>20.017492294311523</v>
          </cell>
          <cell r="BK75">
            <v>4.7787933349609375</v>
          </cell>
          <cell r="BL75">
            <v>0</v>
          </cell>
          <cell r="BM75">
            <v>0</v>
          </cell>
          <cell r="BN75">
            <v>20.965805053710938</v>
          </cell>
          <cell r="BO75">
            <v>9.5596504211425781</v>
          </cell>
          <cell r="BP75">
            <v>21.226516723632813</v>
          </cell>
          <cell r="BQ75">
            <v>1.3627860546112061</v>
          </cell>
          <cell r="BR75">
            <v>22.667028427124023</v>
          </cell>
          <cell r="BS75">
            <v>4.2191929817199707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25.359506607055664</v>
          </cell>
          <cell r="CC75">
            <v>4.4965405464172363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30.386953353881836</v>
          </cell>
          <cell r="CO75">
            <v>6.9399590492248535</v>
          </cell>
          <cell r="CP75">
            <v>31.300407409667969</v>
          </cell>
          <cell r="CQ75">
            <v>1.7571702003479004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</row>
        <row r="76"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7.0520534515380859</v>
          </cell>
          <cell r="O76">
            <v>3.104647159576416</v>
          </cell>
          <cell r="P76">
            <v>0</v>
          </cell>
          <cell r="Q76">
            <v>0</v>
          </cell>
          <cell r="R76">
            <v>8.2023067474365234</v>
          </cell>
          <cell r="S76">
            <v>5.7910780906677246</v>
          </cell>
          <cell r="T76">
            <v>8.9278659820556641</v>
          </cell>
          <cell r="U76">
            <v>205.57557678222656</v>
          </cell>
          <cell r="V76">
            <v>9.7947444915771484</v>
          </cell>
          <cell r="W76">
            <v>50.694732666015625</v>
          </cell>
          <cell r="X76">
            <v>0</v>
          </cell>
          <cell r="Y76">
            <v>0</v>
          </cell>
          <cell r="Z76">
            <v>10.853727340698242</v>
          </cell>
          <cell r="AA76">
            <v>7.6744728088378906</v>
          </cell>
          <cell r="AB76">
            <v>0</v>
          </cell>
          <cell r="AC76">
            <v>0</v>
          </cell>
          <cell r="AD76">
            <v>12.164483070373535</v>
          </cell>
          <cell r="AE76">
            <v>336.22421264648438</v>
          </cell>
          <cell r="AF76">
            <v>12.681090354919434</v>
          </cell>
          <cell r="AG76">
            <v>5.4610872268676758</v>
          </cell>
          <cell r="AH76">
            <v>12.825838088989258</v>
          </cell>
          <cell r="AI76">
            <v>41.717029571533203</v>
          </cell>
          <cell r="AJ76">
            <v>13.69831657409668</v>
          </cell>
          <cell r="AK76">
            <v>16.144495010375977</v>
          </cell>
          <cell r="AL76">
            <v>0</v>
          </cell>
          <cell r="AM76">
            <v>0</v>
          </cell>
          <cell r="AN76">
            <v>14.423009872436523</v>
          </cell>
          <cell r="AO76">
            <v>7.5328059196472168</v>
          </cell>
          <cell r="AP76">
            <v>15.548191070556641</v>
          </cell>
          <cell r="AQ76">
            <v>93.698165893554688</v>
          </cell>
          <cell r="AR76">
            <v>15.754030227661133</v>
          </cell>
          <cell r="AS76">
            <v>1.2629309892654419</v>
          </cell>
          <cell r="AT76">
            <v>15.987153053283691</v>
          </cell>
          <cell r="AU76">
            <v>1.6052950620651245</v>
          </cell>
          <cell r="AV76">
            <v>16.347475051879883</v>
          </cell>
          <cell r="AW76">
            <v>640.31842041015625</v>
          </cell>
          <cell r="AX76">
            <v>16.48834228515625</v>
          </cell>
          <cell r="AY76">
            <v>8.7786483764648438</v>
          </cell>
          <cell r="BB76">
            <v>17.270301818847656</v>
          </cell>
          <cell r="BC76">
            <v>15.081562042236328</v>
          </cell>
          <cell r="BD76">
            <v>17.698513031005859</v>
          </cell>
          <cell r="BE76">
            <v>254.73625183105469</v>
          </cell>
          <cell r="BF76">
            <v>18.636215209960938</v>
          </cell>
          <cell r="BG76">
            <v>147.73158264160156</v>
          </cell>
          <cell r="BH76">
            <v>0</v>
          </cell>
          <cell r="BI76">
            <v>0</v>
          </cell>
          <cell r="BJ76">
            <v>20.014627456665039</v>
          </cell>
          <cell r="BK76">
            <v>5.5577549934387207</v>
          </cell>
          <cell r="BL76">
            <v>0</v>
          </cell>
          <cell r="BM76">
            <v>0</v>
          </cell>
          <cell r="BN76">
            <v>20.968461990356445</v>
          </cell>
          <cell r="BO76">
            <v>8.8120193481445313</v>
          </cell>
          <cell r="BP76">
            <v>0</v>
          </cell>
          <cell r="BQ76">
            <v>0</v>
          </cell>
          <cell r="BR76">
            <v>22.673173904418945</v>
          </cell>
          <cell r="BS76">
            <v>3.6901910305023193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25.364782333374023</v>
          </cell>
          <cell r="CC76">
            <v>3.9171624183654785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30.386753082275391</v>
          </cell>
          <cell r="CO76">
            <v>4.9986443519592285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</row>
        <row r="77"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7.0529208183288574</v>
          </cell>
          <cell r="O77">
            <v>4.3176088333129883</v>
          </cell>
          <cell r="P77">
            <v>0</v>
          </cell>
          <cell r="Q77">
            <v>0</v>
          </cell>
          <cell r="R77">
            <v>8.2036371231079102</v>
          </cell>
          <cell r="S77">
            <v>7.5337948799133301</v>
          </cell>
          <cell r="T77">
            <v>8.9291582107543945</v>
          </cell>
          <cell r="U77">
            <v>209.69473266601563</v>
          </cell>
          <cell r="V77">
            <v>9.7966156005859375</v>
          </cell>
          <cell r="W77">
            <v>61.460155487060547</v>
          </cell>
          <cell r="X77">
            <v>0</v>
          </cell>
          <cell r="Y77">
            <v>0</v>
          </cell>
          <cell r="Z77">
            <v>10.85545825958252</v>
          </cell>
          <cell r="AA77">
            <v>9.5268650054931641</v>
          </cell>
          <cell r="AB77">
            <v>0</v>
          </cell>
          <cell r="AC77">
            <v>0</v>
          </cell>
          <cell r="AD77">
            <v>12.170281410217285</v>
          </cell>
          <cell r="AE77">
            <v>400.18475341796875</v>
          </cell>
          <cell r="AF77">
            <v>12.684969902038574</v>
          </cell>
          <cell r="AG77">
            <v>6.1346039772033691</v>
          </cell>
          <cell r="AH77">
            <v>12.82819652557373</v>
          </cell>
          <cell r="AI77">
            <v>49.897274017333984</v>
          </cell>
          <cell r="AJ77">
            <v>13.701205253601074</v>
          </cell>
          <cell r="AK77">
            <v>20.740394592285156</v>
          </cell>
          <cell r="AL77">
            <v>0</v>
          </cell>
          <cell r="AM77">
            <v>0</v>
          </cell>
          <cell r="AN77">
            <v>14.427326202392578</v>
          </cell>
          <cell r="AO77">
            <v>9.6512660980224609</v>
          </cell>
          <cell r="AP77">
            <v>15.554957389831543</v>
          </cell>
          <cell r="AQ77">
            <v>119.51999664306641</v>
          </cell>
          <cell r="AR77">
            <v>15.756970405578613</v>
          </cell>
          <cell r="AS77">
            <v>2.3100419044494629</v>
          </cell>
          <cell r="AT77">
            <v>15.998692512512207</v>
          </cell>
          <cell r="AU77">
            <v>2.2488749027252197</v>
          </cell>
          <cell r="AV77">
            <v>16.359588623046875</v>
          </cell>
          <cell r="AW77">
            <v>765.9139404296875</v>
          </cell>
          <cell r="AX77">
            <v>16.49329948425293</v>
          </cell>
          <cell r="AY77">
            <v>10.510858535766602</v>
          </cell>
          <cell r="BB77">
            <v>17.274032592773438</v>
          </cell>
          <cell r="BC77">
            <v>18.897701263427734</v>
          </cell>
          <cell r="BD77">
            <v>17.704547882080078</v>
          </cell>
          <cell r="BE77">
            <v>303.21051025390625</v>
          </cell>
          <cell r="BF77">
            <v>18.643213272094727</v>
          </cell>
          <cell r="BG77">
            <v>182.73703002929688</v>
          </cell>
          <cell r="BH77">
            <v>0</v>
          </cell>
          <cell r="BI77">
            <v>0</v>
          </cell>
          <cell r="BJ77">
            <v>20.019458770751953</v>
          </cell>
          <cell r="BK77">
            <v>4.540769100189209</v>
          </cell>
          <cell r="BL77">
            <v>0</v>
          </cell>
          <cell r="BM77">
            <v>0</v>
          </cell>
          <cell r="BN77">
            <v>20.969436645507813</v>
          </cell>
          <cell r="BO77">
            <v>10.610918045043945</v>
          </cell>
          <cell r="BP77">
            <v>0</v>
          </cell>
          <cell r="BQ77">
            <v>0</v>
          </cell>
          <cell r="BR77">
            <v>22.674943923950195</v>
          </cell>
          <cell r="BS77">
            <v>4.3515486717224121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25.369264602661133</v>
          </cell>
          <cell r="CC77">
            <v>4.5772871971130371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30.399370193481445</v>
          </cell>
          <cell r="CO77">
            <v>6.4867653846740723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</row>
        <row r="78"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7.0523295402526855</v>
          </cell>
          <cell r="O78">
            <v>4.1863713264465332</v>
          </cell>
          <cell r="P78">
            <v>0</v>
          </cell>
          <cell r="Q78">
            <v>0</v>
          </cell>
          <cell r="R78">
            <v>8.2022733688354492</v>
          </cell>
          <cell r="S78">
            <v>7.3531427383422852</v>
          </cell>
          <cell r="T78">
            <v>8.928196907043457</v>
          </cell>
          <cell r="U78">
            <v>210.46017456054688</v>
          </cell>
          <cell r="V78">
            <v>9.7951450347900391</v>
          </cell>
          <cell r="W78">
            <v>61.379158020019531</v>
          </cell>
          <cell r="X78">
            <v>0</v>
          </cell>
          <cell r="Y78">
            <v>0</v>
          </cell>
          <cell r="Z78">
            <v>10.853945732116699</v>
          </cell>
          <cell r="AA78">
            <v>9.307978630065918</v>
          </cell>
          <cell r="AB78">
            <v>0</v>
          </cell>
          <cell r="AC78">
            <v>0</v>
          </cell>
          <cell r="AD78">
            <v>12.169660568237305</v>
          </cell>
          <cell r="AE78">
            <v>411.94308471679688</v>
          </cell>
          <cell r="AF78">
            <v>12.683691024780273</v>
          </cell>
          <cell r="AG78">
            <v>5.412261962890625</v>
          </cell>
          <cell r="AH78">
            <v>12.826613426208496</v>
          </cell>
          <cell r="AI78">
            <v>46.811794281005859</v>
          </cell>
          <cell r="AJ78">
            <v>13.700412750244141</v>
          </cell>
          <cell r="AK78">
            <v>19.985998153686523</v>
          </cell>
          <cell r="AL78">
            <v>0</v>
          </cell>
          <cell r="AM78">
            <v>0</v>
          </cell>
          <cell r="AN78">
            <v>14.424059867858887</v>
          </cell>
          <cell r="AO78">
            <v>8.9684228897094727</v>
          </cell>
          <cell r="AP78">
            <v>15.55414867401123</v>
          </cell>
          <cell r="AQ78">
            <v>118.87818145751953</v>
          </cell>
          <cell r="AR78">
            <v>15.754310607910156</v>
          </cell>
          <cell r="AS78">
            <v>1.4306281805038452</v>
          </cell>
          <cell r="AT78">
            <v>15.99086856842041</v>
          </cell>
          <cell r="AU78">
            <v>2.1816279888153076</v>
          </cell>
          <cell r="AV78">
            <v>16.357671737670898</v>
          </cell>
          <cell r="AW78">
            <v>763.11676025390625</v>
          </cell>
          <cell r="AX78">
            <v>16.492176055908203</v>
          </cell>
          <cell r="AY78">
            <v>10.213718414306641</v>
          </cell>
          <cell r="BB78">
            <v>17.273611068725586</v>
          </cell>
          <cell r="BC78">
            <v>20.384830474853516</v>
          </cell>
          <cell r="BD78">
            <v>17.702018737792969</v>
          </cell>
          <cell r="BE78">
            <v>292.48773193359375</v>
          </cell>
          <cell r="BF78">
            <v>18.640707015991211</v>
          </cell>
          <cell r="BG78">
            <v>185.544921875</v>
          </cell>
          <cell r="BH78">
            <v>0</v>
          </cell>
          <cell r="BI78">
            <v>0</v>
          </cell>
          <cell r="BJ78">
            <v>20.019815444946289</v>
          </cell>
          <cell r="BK78">
            <v>4.2698779106140137</v>
          </cell>
          <cell r="BL78">
            <v>0</v>
          </cell>
          <cell r="BM78">
            <v>0</v>
          </cell>
          <cell r="BN78">
            <v>20.970077514648438</v>
          </cell>
          <cell r="BO78">
            <v>10.596027374267578</v>
          </cell>
          <cell r="BP78">
            <v>0</v>
          </cell>
          <cell r="BQ78">
            <v>0</v>
          </cell>
          <cell r="BR78">
            <v>22.674001693725586</v>
          </cell>
          <cell r="BS78">
            <v>4.3983006477355957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25.376350402832031</v>
          </cell>
          <cell r="CC78">
            <v>3.9605557918548584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30.400421142578125</v>
          </cell>
          <cell r="CO78">
            <v>6.1263408660888672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</row>
        <row r="79"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7.0532293319702148</v>
          </cell>
          <cell r="O79">
            <v>3.5882229804992676</v>
          </cell>
          <cell r="P79">
            <v>0</v>
          </cell>
          <cell r="Q79">
            <v>0</v>
          </cell>
          <cell r="R79">
            <v>8.2038383483886719</v>
          </cell>
          <cell r="S79">
            <v>7.0423879623413086</v>
          </cell>
          <cell r="T79">
            <v>8.9299468994140625</v>
          </cell>
          <cell r="U79">
            <v>209.2889404296875</v>
          </cell>
          <cell r="V79">
            <v>9.7972993850708008</v>
          </cell>
          <cell r="W79">
            <v>63.598178863525391</v>
          </cell>
          <cell r="X79">
            <v>0</v>
          </cell>
          <cell r="Y79">
            <v>0</v>
          </cell>
          <cell r="Z79">
            <v>10.856470108032227</v>
          </cell>
          <cell r="AA79">
            <v>23.655244827270508</v>
          </cell>
          <cell r="AB79">
            <v>0</v>
          </cell>
          <cell r="AC79">
            <v>0</v>
          </cell>
          <cell r="AD79">
            <v>12.166177749633789</v>
          </cell>
          <cell r="AE79">
            <v>325.34979248046875</v>
          </cell>
          <cell r="AF79">
            <v>12.680915832519531</v>
          </cell>
          <cell r="AG79">
            <v>1.4821693897247314</v>
          </cell>
          <cell r="AH79">
            <v>12.827054977416992</v>
          </cell>
          <cell r="AI79">
            <v>24.104637145996094</v>
          </cell>
          <cell r="AJ79">
            <v>13.704002380371094</v>
          </cell>
          <cell r="AK79">
            <v>41.915187835693359</v>
          </cell>
          <cell r="AL79">
            <v>0</v>
          </cell>
          <cell r="AM79">
            <v>0</v>
          </cell>
          <cell r="AN79">
            <v>14.426983833312988</v>
          </cell>
          <cell r="AO79">
            <v>21.834638595581055</v>
          </cell>
          <cell r="AP79">
            <v>15.549281120300293</v>
          </cell>
          <cell r="AQ79">
            <v>69.374984741210938</v>
          </cell>
          <cell r="AR79">
            <v>15.756170272827148</v>
          </cell>
          <cell r="AS79">
            <v>5.5958218574523926</v>
          </cell>
          <cell r="AT79">
            <v>0</v>
          </cell>
          <cell r="AU79">
            <v>0</v>
          </cell>
          <cell r="AV79">
            <v>16.349246978759766</v>
          </cell>
          <cell r="AW79">
            <v>594.27899169921875</v>
          </cell>
          <cell r="AX79">
            <v>16.490222930908203</v>
          </cell>
          <cell r="AY79">
            <v>3.2015933990478516</v>
          </cell>
          <cell r="BB79">
            <v>17.273824691772461</v>
          </cell>
          <cell r="BC79">
            <v>19.878238677978516</v>
          </cell>
          <cell r="BD79">
            <v>17.696569442749023</v>
          </cell>
          <cell r="BE79">
            <v>208.09231567382813</v>
          </cell>
          <cell r="BF79">
            <v>18.653112411499023</v>
          </cell>
          <cell r="BG79">
            <v>313.77337646484375</v>
          </cell>
          <cell r="BH79">
            <v>0</v>
          </cell>
          <cell r="BI79">
            <v>0</v>
          </cell>
          <cell r="BJ79">
            <v>19.923873901367188</v>
          </cell>
          <cell r="BK79">
            <v>4.7729158401489258</v>
          </cell>
          <cell r="BL79">
            <v>0</v>
          </cell>
          <cell r="BM79">
            <v>0</v>
          </cell>
          <cell r="BN79">
            <v>20.971307754516602</v>
          </cell>
          <cell r="BO79">
            <v>7.4806637763977051</v>
          </cell>
          <cell r="BP79">
            <v>0</v>
          </cell>
          <cell r="BQ79">
            <v>0</v>
          </cell>
          <cell r="BR79">
            <v>22.676782608032227</v>
          </cell>
          <cell r="BS79">
            <v>3.1136486530303955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25.369897842407227</v>
          </cell>
          <cell r="CC79">
            <v>3.3023931980133057</v>
          </cell>
          <cell r="CD79">
            <v>0</v>
          </cell>
          <cell r="CE79">
            <v>0</v>
          </cell>
          <cell r="CF79">
            <v>26.391521453857422</v>
          </cell>
          <cell r="CG79">
            <v>1.1613483428955078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30.398780822753906</v>
          </cell>
          <cell r="CO79">
            <v>8.6939601898193359</v>
          </cell>
          <cell r="CP79">
            <v>31.302730560302734</v>
          </cell>
          <cell r="CQ79">
            <v>4.1240277290344238</v>
          </cell>
          <cell r="CR79">
            <v>0</v>
          </cell>
          <cell r="CS79">
            <v>0</v>
          </cell>
          <cell r="CT79">
            <v>32.747894287109375</v>
          </cell>
          <cell r="CU79">
            <v>1.8258613348007202</v>
          </cell>
          <cell r="CV79">
            <v>0</v>
          </cell>
          <cell r="CW79">
            <v>0</v>
          </cell>
        </row>
        <row r="80"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7.0539083480834961</v>
          </cell>
          <cell r="O80">
            <v>4.0022749900817871</v>
          </cell>
          <cell r="P80">
            <v>0</v>
          </cell>
          <cell r="Q80">
            <v>0</v>
          </cell>
          <cell r="R80">
            <v>8.2036771774291992</v>
          </cell>
          <cell r="S80">
            <v>7.4414482116699219</v>
          </cell>
          <cell r="T80">
            <v>8.9301881790161133</v>
          </cell>
          <cell r="U80">
            <v>217.50836181640625</v>
          </cell>
          <cell r="V80">
            <v>9.797337532043457</v>
          </cell>
          <cell r="W80">
            <v>67.224784851074219</v>
          </cell>
          <cell r="X80">
            <v>0</v>
          </cell>
          <cell r="Y80">
            <v>0</v>
          </cell>
          <cell r="Z80">
            <v>10.856303215026855</v>
          </cell>
          <cell r="AA80">
            <v>24.702245712280273</v>
          </cell>
          <cell r="AB80">
            <v>0</v>
          </cell>
          <cell r="AC80">
            <v>0</v>
          </cell>
          <cell r="AD80">
            <v>12.16829776763916</v>
          </cell>
          <cell r="AE80">
            <v>344.25863647460938</v>
          </cell>
          <cell r="AF80">
            <v>12.685676574707031</v>
          </cell>
          <cell r="AG80">
            <v>1.5446882247924805</v>
          </cell>
          <cell r="AH80">
            <v>12.827275276184082</v>
          </cell>
          <cell r="AI80">
            <v>23.528461456298828</v>
          </cell>
          <cell r="AJ80">
            <v>13.70432186126709</v>
          </cell>
          <cell r="AK80">
            <v>44.560955047607422</v>
          </cell>
          <cell r="AL80">
            <v>0</v>
          </cell>
          <cell r="AM80">
            <v>0</v>
          </cell>
          <cell r="AN80">
            <v>14.42838191986084</v>
          </cell>
          <cell r="AO80">
            <v>22.151960372924805</v>
          </cell>
          <cell r="AP80">
            <v>15.552309036254883</v>
          </cell>
          <cell r="AQ80">
            <v>75.978759765625</v>
          </cell>
          <cell r="AR80">
            <v>15.758434295654297</v>
          </cell>
          <cell r="AS80">
            <v>6.2585740089416504</v>
          </cell>
          <cell r="AT80">
            <v>15.994129180908203</v>
          </cell>
          <cell r="AU80">
            <v>1.018281102180481</v>
          </cell>
          <cell r="AV80">
            <v>16.351396560668945</v>
          </cell>
          <cell r="AW80">
            <v>629.68951416015625</v>
          </cell>
          <cell r="AX80">
            <v>16.493816375732422</v>
          </cell>
          <cell r="AY80">
            <v>3.1247282028198242</v>
          </cell>
          <cell r="BB80">
            <v>17.274227142333984</v>
          </cell>
          <cell r="BC80">
            <v>19.849397659301758</v>
          </cell>
          <cell r="BD80">
            <v>17.698390960693359</v>
          </cell>
          <cell r="BE80">
            <v>228.18479919433594</v>
          </cell>
          <cell r="BF80">
            <v>18.656803131103516</v>
          </cell>
          <cell r="BG80">
            <v>346.388916015625</v>
          </cell>
          <cell r="BH80">
            <v>0</v>
          </cell>
          <cell r="BI80">
            <v>0</v>
          </cell>
          <cell r="BJ80">
            <v>19.931856155395508</v>
          </cell>
          <cell r="BK80">
            <v>6.5217776298522949</v>
          </cell>
          <cell r="BL80">
            <v>0</v>
          </cell>
          <cell r="BM80">
            <v>0</v>
          </cell>
          <cell r="BN80">
            <v>20.970630645751953</v>
          </cell>
          <cell r="BO80">
            <v>7.9329037666320801</v>
          </cell>
          <cell r="BP80">
            <v>0</v>
          </cell>
          <cell r="BQ80">
            <v>0</v>
          </cell>
          <cell r="BR80">
            <v>22.676584243774414</v>
          </cell>
          <cell r="BS80">
            <v>3.8678452968597412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25.379758834838867</v>
          </cell>
          <cell r="CC80">
            <v>3.6909878253936768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30.397106170654297</v>
          </cell>
          <cell r="CO80">
            <v>9.9015483856201172</v>
          </cell>
          <cell r="CP80">
            <v>31.311796188354492</v>
          </cell>
          <cell r="CQ80">
            <v>4.485297679901123</v>
          </cell>
          <cell r="CR80">
            <v>0</v>
          </cell>
          <cell r="CS80">
            <v>0</v>
          </cell>
          <cell r="CT80">
            <v>32.757167816162109</v>
          </cell>
          <cell r="CU80">
            <v>1.8825142383575439</v>
          </cell>
          <cell r="CV80">
            <v>0</v>
          </cell>
          <cell r="CW80">
            <v>0</v>
          </cell>
        </row>
        <row r="81"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7.0539155006408691</v>
          </cell>
          <cell r="O81">
            <v>3.5730574131011963</v>
          </cell>
          <cell r="P81">
            <v>0</v>
          </cell>
          <cell r="Q81">
            <v>0</v>
          </cell>
          <cell r="R81">
            <v>8.2039880752563477</v>
          </cell>
          <cell r="S81">
            <v>7.4132876396179199</v>
          </cell>
          <cell r="T81">
            <v>8.9295511245727539</v>
          </cell>
          <cell r="U81">
            <v>213.13838195800781</v>
          </cell>
          <cell r="V81">
            <v>9.7969608306884766</v>
          </cell>
          <cell r="W81">
            <v>67.437522888183594</v>
          </cell>
          <cell r="X81">
            <v>0</v>
          </cell>
          <cell r="Y81">
            <v>0</v>
          </cell>
          <cell r="Z81">
            <v>10.855800628662109</v>
          </cell>
          <cell r="AA81">
            <v>24.516225814819336</v>
          </cell>
          <cell r="AB81">
            <v>0</v>
          </cell>
          <cell r="AC81">
            <v>0</v>
          </cell>
          <cell r="AD81">
            <v>12.167294502258301</v>
          </cell>
          <cell r="AE81">
            <v>342.9927978515625</v>
          </cell>
          <cell r="AF81">
            <v>12.684606552124023</v>
          </cell>
          <cell r="AG81">
            <v>1.3407368659973145</v>
          </cell>
          <cell r="AH81">
            <v>12.827243804931641</v>
          </cell>
          <cell r="AI81">
            <v>23.77935791015625</v>
          </cell>
          <cell r="AJ81">
            <v>13.704970359802246</v>
          </cell>
          <cell r="AK81">
            <v>43.736179351806641</v>
          </cell>
          <cell r="AL81">
            <v>0</v>
          </cell>
          <cell r="AM81">
            <v>0</v>
          </cell>
          <cell r="AN81">
            <v>14.428776741027832</v>
          </cell>
          <cell r="AO81">
            <v>22.341117858886719</v>
          </cell>
          <cell r="AP81">
            <v>15.552197456359863</v>
          </cell>
          <cell r="AQ81">
            <v>73.986991882324219</v>
          </cell>
          <cell r="AR81">
            <v>15.758886337280273</v>
          </cell>
          <cell r="AS81">
            <v>5.9426965713500977</v>
          </cell>
          <cell r="AT81">
            <v>0</v>
          </cell>
          <cell r="AU81">
            <v>0</v>
          </cell>
          <cell r="AV81">
            <v>16.352611541748047</v>
          </cell>
          <cell r="AW81">
            <v>630.900390625</v>
          </cell>
          <cell r="AX81">
            <v>16.490692138671875</v>
          </cell>
          <cell r="AY81">
            <v>3.248769998550415</v>
          </cell>
          <cell r="BB81">
            <v>17.275487899780273</v>
          </cell>
          <cell r="BC81">
            <v>20.499652862548828</v>
          </cell>
          <cell r="BD81">
            <v>17.698823928833008</v>
          </cell>
          <cell r="BE81">
            <v>224.464599609375</v>
          </cell>
          <cell r="BF81">
            <v>18.656816482543945</v>
          </cell>
          <cell r="BG81">
            <v>343.98995971679688</v>
          </cell>
          <cell r="BH81">
            <v>0</v>
          </cell>
          <cell r="BI81">
            <v>0</v>
          </cell>
          <cell r="BJ81">
            <v>19.934566497802734</v>
          </cell>
          <cell r="BK81">
            <v>6.2783513069152832</v>
          </cell>
          <cell r="BL81">
            <v>0</v>
          </cell>
          <cell r="BM81">
            <v>0</v>
          </cell>
          <cell r="BN81">
            <v>20.973106384277344</v>
          </cell>
          <cell r="BO81">
            <v>8.0163478851318359</v>
          </cell>
          <cell r="BP81">
            <v>0</v>
          </cell>
          <cell r="BQ81">
            <v>0</v>
          </cell>
          <cell r="BR81">
            <v>22.677711486816406</v>
          </cell>
          <cell r="BS81">
            <v>3.6717588901519775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25.379432678222656</v>
          </cell>
          <cell r="CC81">
            <v>3.284928560256958</v>
          </cell>
          <cell r="CD81">
            <v>0</v>
          </cell>
          <cell r="CE81">
            <v>0</v>
          </cell>
          <cell r="CF81">
            <v>26.395713806152344</v>
          </cell>
          <cell r="CG81">
            <v>1.2860722541809082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30.399997711181641</v>
          </cell>
          <cell r="CO81">
            <v>10.106504440307617</v>
          </cell>
          <cell r="CP81">
            <v>31.313739776611328</v>
          </cell>
          <cell r="CQ81">
            <v>4.3954300880432129</v>
          </cell>
          <cell r="CR81">
            <v>0</v>
          </cell>
          <cell r="CS81">
            <v>0</v>
          </cell>
          <cell r="CT81">
            <v>32.760692596435547</v>
          </cell>
          <cell r="CU81">
            <v>1.9665974378585815</v>
          </cell>
          <cell r="CV81">
            <v>35.432662963867188</v>
          </cell>
          <cell r="CW81">
            <v>3.2327957153320313</v>
          </cell>
        </row>
        <row r="82"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8.9300479888916016</v>
          </cell>
          <cell r="U82">
            <v>207.97378540039063</v>
          </cell>
          <cell r="V82">
            <v>9.7974605560302734</v>
          </cell>
          <cell r="W82">
            <v>53.293144226074219</v>
          </cell>
          <cell r="Z82">
            <v>10.858654975891113</v>
          </cell>
          <cell r="AA82">
            <v>9.0997505187988281</v>
          </cell>
          <cell r="AB82">
            <v>0</v>
          </cell>
          <cell r="AC82">
            <v>0</v>
          </cell>
          <cell r="AD82">
            <v>12.19294261932373</v>
          </cell>
          <cell r="AE82">
            <v>853.80340576171875</v>
          </cell>
          <cell r="AF82">
            <v>12.689977645874023</v>
          </cell>
          <cell r="AG82">
            <v>1.3301763534545898</v>
          </cell>
          <cell r="AH82">
            <v>12.831764221191406</v>
          </cell>
          <cell r="AI82">
            <v>14.825647354125977</v>
          </cell>
          <cell r="AJ82">
            <v>13.704662322998047</v>
          </cell>
          <cell r="AK82">
            <v>13.442275047302246</v>
          </cell>
          <cell r="AL82">
            <v>0</v>
          </cell>
          <cell r="AM82">
            <v>0</v>
          </cell>
          <cell r="AN82">
            <v>14.431053161621094</v>
          </cell>
          <cell r="AO82">
            <v>2.2333335876464844</v>
          </cell>
          <cell r="AP82">
            <v>15.579120635986328</v>
          </cell>
          <cell r="AQ82">
            <v>362.72552490234375</v>
          </cell>
          <cell r="AR82">
            <v>15.813777923583984</v>
          </cell>
          <cell r="AS82">
            <v>3.8855750560760498</v>
          </cell>
          <cell r="AT82">
            <v>15.998690605163574</v>
          </cell>
          <cell r="AU82">
            <v>4.4378752708435059</v>
          </cell>
          <cell r="AV82">
            <v>16.33659553527832</v>
          </cell>
          <cell r="AW82">
            <v>358.80545043945313</v>
          </cell>
          <cell r="AX82">
            <v>16.494636535644531</v>
          </cell>
          <cell r="AY82">
            <v>15.882484436035156</v>
          </cell>
          <cell r="BB82">
            <v>17.326662063598633</v>
          </cell>
          <cell r="BC82">
            <v>6.3760247230529785</v>
          </cell>
          <cell r="BD82">
            <v>17.717796325683594</v>
          </cell>
          <cell r="BE82">
            <v>416.5301513671875</v>
          </cell>
          <cell r="BF82">
            <v>18.655189514160156</v>
          </cell>
          <cell r="BG82">
            <v>283.544677734375</v>
          </cell>
          <cell r="BH82">
            <v>0</v>
          </cell>
          <cell r="BI82">
            <v>0</v>
          </cell>
          <cell r="BJ82">
            <v>20.036176681518555</v>
          </cell>
          <cell r="BK82">
            <v>33.787525177001953</v>
          </cell>
          <cell r="BL82">
            <v>0</v>
          </cell>
          <cell r="BM82">
            <v>0</v>
          </cell>
          <cell r="BN82">
            <v>20.984272003173828</v>
          </cell>
          <cell r="BO82">
            <v>13.816253662109375</v>
          </cell>
          <cell r="BP82">
            <v>0</v>
          </cell>
          <cell r="BQ82">
            <v>0</v>
          </cell>
          <cell r="BR82">
            <v>22.690814971923828</v>
          </cell>
          <cell r="BS82">
            <v>18.656705856323242</v>
          </cell>
          <cell r="BT82">
            <v>23.373516082763672</v>
          </cell>
          <cell r="BU82">
            <v>6.6326389312744141</v>
          </cell>
          <cell r="BV82">
            <v>23.829462051391602</v>
          </cell>
          <cell r="BW82">
            <v>154.70802307128906</v>
          </cell>
          <cell r="BX82">
            <v>24.637462615966797</v>
          </cell>
          <cell r="BY82">
            <v>681.38726806640625</v>
          </cell>
          <cell r="BZ82">
            <v>0</v>
          </cell>
          <cell r="CA82">
            <v>0</v>
          </cell>
          <cell r="CB82">
            <v>25.397775650024414</v>
          </cell>
          <cell r="CC82">
            <v>90.237434387207031</v>
          </cell>
          <cell r="CD82">
            <v>0</v>
          </cell>
          <cell r="CE82">
            <v>0</v>
          </cell>
          <cell r="CF82">
            <v>26.400537490844727</v>
          </cell>
          <cell r="CG82">
            <v>1.9523411989212036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30.425603866577148</v>
          </cell>
          <cell r="CO82">
            <v>103.12651062011719</v>
          </cell>
          <cell r="CP82">
            <v>31.322086334228516</v>
          </cell>
          <cell r="CQ82">
            <v>18.136402130126953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35.439113616943359</v>
          </cell>
          <cell r="CW82">
            <v>2.993586540222168</v>
          </cell>
        </row>
        <row r="83"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8.9311532974243164</v>
          </cell>
          <cell r="U83">
            <v>211.6405029296875</v>
          </cell>
          <cell r="V83">
            <v>9.797572135925293</v>
          </cell>
          <cell r="W83">
            <v>28.625171661376953</v>
          </cell>
          <cell r="X83">
            <v>0</v>
          </cell>
          <cell r="Y83">
            <v>0</v>
          </cell>
          <cell r="Z83">
            <v>10.858331680297852</v>
          </cell>
          <cell r="AA83">
            <v>5.4120659828186035</v>
          </cell>
          <cell r="AB83">
            <v>0</v>
          </cell>
          <cell r="AC83">
            <v>0</v>
          </cell>
          <cell r="AD83">
            <v>12.17811393737793</v>
          </cell>
          <cell r="AE83">
            <v>494.52316284179688</v>
          </cell>
          <cell r="AF83">
            <v>0</v>
          </cell>
          <cell r="AG83">
            <v>0</v>
          </cell>
          <cell r="AH83">
            <v>12.830033302307129</v>
          </cell>
          <cell r="AI83">
            <v>5.3733658790588379</v>
          </cell>
          <cell r="AJ83">
            <v>13.704214096069336</v>
          </cell>
          <cell r="AK83">
            <v>9.6739139556884766</v>
          </cell>
          <cell r="AL83">
            <v>0</v>
          </cell>
          <cell r="AM83">
            <v>0</v>
          </cell>
          <cell r="AN83">
            <v>14.432394981384277</v>
          </cell>
          <cell r="AO83">
            <v>1.5612494945526123</v>
          </cell>
          <cell r="AP83">
            <v>15.565485954284668</v>
          </cell>
          <cell r="AQ83">
            <v>230.70939636230469</v>
          </cell>
          <cell r="AR83">
            <v>15.812203407287598</v>
          </cell>
          <cell r="AS83">
            <v>2.600834846496582</v>
          </cell>
          <cell r="AT83">
            <v>15.996620178222656</v>
          </cell>
          <cell r="AU83">
            <v>2.6559028625488281</v>
          </cell>
          <cell r="AV83">
            <v>16.324874877929688</v>
          </cell>
          <cell r="AW83">
            <v>235.21916198730469</v>
          </cell>
          <cell r="AX83">
            <v>16.489860534667969</v>
          </cell>
          <cell r="AY83">
            <v>6.2971115112304688</v>
          </cell>
          <cell r="BB83">
            <v>17.325790405273438</v>
          </cell>
          <cell r="BC83">
            <v>3.1172049045562744</v>
          </cell>
          <cell r="BD83">
            <v>17.712512969970703</v>
          </cell>
          <cell r="BE83">
            <v>369.68307495117188</v>
          </cell>
          <cell r="BF83">
            <v>18.642814636230469</v>
          </cell>
          <cell r="BG83">
            <v>149.46492004394531</v>
          </cell>
          <cell r="BH83">
            <v>0</v>
          </cell>
          <cell r="BI83">
            <v>0</v>
          </cell>
          <cell r="BJ83">
            <v>20.035106658935547</v>
          </cell>
          <cell r="BK83">
            <v>20.377948760986328</v>
          </cell>
          <cell r="BL83">
            <v>0</v>
          </cell>
          <cell r="BM83">
            <v>0</v>
          </cell>
          <cell r="BN83">
            <v>20.984270095825195</v>
          </cell>
          <cell r="BO83">
            <v>9.9105758666992188</v>
          </cell>
          <cell r="BP83">
            <v>0</v>
          </cell>
          <cell r="BQ83">
            <v>0</v>
          </cell>
          <cell r="BR83">
            <v>22.687410354614258</v>
          </cell>
          <cell r="BS83">
            <v>15.17161750793457</v>
          </cell>
          <cell r="BT83">
            <v>23.370800018310547</v>
          </cell>
          <cell r="BU83">
            <v>7.2740969657897949</v>
          </cell>
          <cell r="BV83">
            <v>23.821245193481445</v>
          </cell>
          <cell r="BW83">
            <v>98.233322143554688</v>
          </cell>
          <cell r="BX83">
            <v>24.621147155761719</v>
          </cell>
          <cell r="BY83">
            <v>496.40750122070313</v>
          </cell>
          <cell r="BZ83">
            <v>0</v>
          </cell>
          <cell r="CA83">
            <v>0</v>
          </cell>
          <cell r="CB83">
            <v>25.391977310180664</v>
          </cell>
          <cell r="CC83">
            <v>53.872783660888672</v>
          </cell>
          <cell r="CD83">
            <v>0</v>
          </cell>
          <cell r="CE83">
            <v>0</v>
          </cell>
          <cell r="CF83">
            <v>26.400714874267578</v>
          </cell>
          <cell r="CG83">
            <v>1.5589160919189453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30.409795761108398</v>
          </cell>
          <cell r="CO83">
            <v>55.769882202148438</v>
          </cell>
          <cell r="CP83">
            <v>31.320070266723633</v>
          </cell>
          <cell r="CQ83">
            <v>10.317365646362305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35.447429656982422</v>
          </cell>
          <cell r="CW83">
            <v>2.2536303997039795</v>
          </cell>
        </row>
        <row r="84"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8.9314489364624023</v>
          </cell>
          <cell r="U84">
            <v>208.63462829589844</v>
          </cell>
          <cell r="V84">
            <v>9.7979030609130859</v>
          </cell>
          <cell r="W84">
            <v>28.668121337890625</v>
          </cell>
          <cell r="X84">
            <v>0</v>
          </cell>
          <cell r="Y84">
            <v>0</v>
          </cell>
          <cell r="Z84">
            <v>10.858513832092285</v>
          </cell>
          <cell r="AA84">
            <v>4.5269098281860352</v>
          </cell>
          <cell r="AB84">
            <v>0</v>
          </cell>
          <cell r="AC84">
            <v>0</v>
          </cell>
          <cell r="AD84">
            <v>12.174182891845703</v>
          </cell>
          <cell r="AE84">
            <v>410.25177001953125</v>
          </cell>
          <cell r="AF84">
            <v>0</v>
          </cell>
          <cell r="AG84">
            <v>0</v>
          </cell>
          <cell r="AH84">
            <v>12.82981014251709</v>
          </cell>
          <cell r="AI84">
            <v>5.9257078170776367</v>
          </cell>
          <cell r="AJ84">
            <v>13.705765724182129</v>
          </cell>
          <cell r="AK84">
            <v>7.6152334213256836</v>
          </cell>
          <cell r="AL84">
            <v>0</v>
          </cell>
          <cell r="AM84">
            <v>0</v>
          </cell>
          <cell r="AN84">
            <v>14.429497718811035</v>
          </cell>
          <cell r="AO84">
            <v>2.0171186923980713</v>
          </cell>
          <cell r="AP84">
            <v>15.560547828674316</v>
          </cell>
          <cell r="AQ84">
            <v>176.47817993164063</v>
          </cell>
          <cell r="AR84">
            <v>15.811705589294434</v>
          </cell>
          <cell r="AS84">
            <v>2.1977245807647705</v>
          </cell>
          <cell r="AT84">
            <v>15.99711799621582</v>
          </cell>
          <cell r="AU84">
            <v>2.105961799621582</v>
          </cell>
          <cell r="AV84">
            <v>16.335275650024414</v>
          </cell>
          <cell r="AW84">
            <v>356.78488159179688</v>
          </cell>
          <cell r="AX84">
            <v>16.491653442382813</v>
          </cell>
          <cell r="AY84">
            <v>7.3798766136169434</v>
          </cell>
          <cell r="BB84">
            <v>17.278772354125977</v>
          </cell>
          <cell r="BC84">
            <v>6.6308069229125977</v>
          </cell>
          <cell r="BD84">
            <v>17.700307846069336</v>
          </cell>
          <cell r="BE84">
            <v>210.70066833496094</v>
          </cell>
          <cell r="BF84">
            <v>18.639772415161133</v>
          </cell>
          <cell r="BG84">
            <v>118.22482299804688</v>
          </cell>
          <cell r="BH84">
            <v>0</v>
          </cell>
          <cell r="BI84">
            <v>0</v>
          </cell>
          <cell r="BJ84">
            <v>20.034433364868164</v>
          </cell>
          <cell r="BK84">
            <v>16.354089736938477</v>
          </cell>
          <cell r="BL84">
            <v>0</v>
          </cell>
          <cell r="BM84">
            <v>0</v>
          </cell>
          <cell r="BN84">
            <v>20.982688903808594</v>
          </cell>
          <cell r="BO84">
            <v>13.464855194091797</v>
          </cell>
          <cell r="BP84">
            <v>21.227090835571289</v>
          </cell>
          <cell r="BQ84">
            <v>1.272083044052124</v>
          </cell>
          <cell r="BR84">
            <v>22.685482025146484</v>
          </cell>
          <cell r="BS84">
            <v>8.5297698974609375</v>
          </cell>
          <cell r="BT84">
            <v>23.367599487304688</v>
          </cell>
          <cell r="BU84">
            <v>3.3406705856323242</v>
          </cell>
          <cell r="BV84">
            <v>23.817756652832031</v>
          </cell>
          <cell r="BW84">
            <v>85.416893005371094</v>
          </cell>
          <cell r="BX84">
            <v>24.613590240478516</v>
          </cell>
          <cell r="BY84">
            <v>408.06887817382813</v>
          </cell>
          <cell r="BZ84">
            <v>0</v>
          </cell>
          <cell r="CA84">
            <v>0</v>
          </cell>
          <cell r="CB84">
            <v>25.385906219482422</v>
          </cell>
          <cell r="CC84">
            <v>45.820346832275391</v>
          </cell>
          <cell r="CD84">
            <v>0</v>
          </cell>
          <cell r="CE84">
            <v>0</v>
          </cell>
          <cell r="CF84">
            <v>26.404129028320313</v>
          </cell>
          <cell r="CG84">
            <v>2.2903313636779785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30.413667678833008</v>
          </cell>
          <cell r="CO84">
            <v>55.452777862548828</v>
          </cell>
          <cell r="CP84">
            <v>31.318836212158203</v>
          </cell>
          <cell r="CQ84">
            <v>8.1506309509277344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35.434215545654297</v>
          </cell>
          <cell r="CW84">
            <v>2.755305290222168</v>
          </cell>
        </row>
        <row r="85"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8.9298582077026367</v>
          </cell>
          <cell r="U85">
            <v>211.69329833984375</v>
          </cell>
          <cell r="V85">
            <v>9.7965707778930664</v>
          </cell>
          <cell r="W85">
            <v>41.131576538085938</v>
          </cell>
          <cell r="X85">
            <v>0</v>
          </cell>
          <cell r="Y85">
            <v>0</v>
          </cell>
          <cell r="Z85">
            <v>10.856855392456055</v>
          </cell>
          <cell r="AA85">
            <v>3.9538466930389404</v>
          </cell>
          <cell r="AB85">
            <v>0</v>
          </cell>
          <cell r="AC85">
            <v>0</v>
          </cell>
          <cell r="AD85">
            <v>12.175214767456055</v>
          </cell>
          <cell r="AE85">
            <v>463.03109741210938</v>
          </cell>
          <cell r="AF85">
            <v>12.686643600463867</v>
          </cell>
          <cell r="AG85">
            <v>1.0399483442306519</v>
          </cell>
          <cell r="AH85">
            <v>12.829463005065918</v>
          </cell>
          <cell r="AI85">
            <v>3.5017726421356201</v>
          </cell>
          <cell r="AJ85">
            <v>13.703168869018555</v>
          </cell>
          <cell r="AK85">
            <v>11.92762565612793</v>
          </cell>
          <cell r="AL85">
            <v>0</v>
          </cell>
          <cell r="AM85">
            <v>0</v>
          </cell>
          <cell r="AN85">
            <v>14.431800842285156</v>
          </cell>
          <cell r="AO85">
            <v>1.6785761117935181</v>
          </cell>
          <cell r="AP85">
            <v>15.576812744140625</v>
          </cell>
          <cell r="AQ85">
            <v>372.22686767578125</v>
          </cell>
          <cell r="AR85">
            <v>15.80936336517334</v>
          </cell>
          <cell r="AS85">
            <v>2.4753928184509277</v>
          </cell>
          <cell r="AT85">
            <v>15.997133255004883</v>
          </cell>
          <cell r="AU85">
            <v>3.2044961452484131</v>
          </cell>
          <cell r="AV85">
            <v>16.329778671264648</v>
          </cell>
          <cell r="AW85">
            <v>310.36312866210938</v>
          </cell>
          <cell r="AX85">
            <v>16.491682052612305</v>
          </cell>
          <cell r="AY85">
            <v>6.0756163597106934</v>
          </cell>
          <cell r="BB85">
            <v>17.316202163696289</v>
          </cell>
          <cell r="BC85">
            <v>7.5604133605957031</v>
          </cell>
          <cell r="BD85">
            <v>17.703773498535156</v>
          </cell>
          <cell r="BE85">
            <v>262.2969970703125</v>
          </cell>
          <cell r="BF85">
            <v>18.644399642944336</v>
          </cell>
          <cell r="BG85">
            <v>167.81745910644531</v>
          </cell>
          <cell r="BH85">
            <v>0</v>
          </cell>
          <cell r="BI85">
            <v>0</v>
          </cell>
          <cell r="BJ85">
            <v>20.037801742553711</v>
          </cell>
          <cell r="BK85">
            <v>20.169349670410156</v>
          </cell>
          <cell r="BL85">
            <v>0</v>
          </cell>
          <cell r="BM85">
            <v>0</v>
          </cell>
          <cell r="BN85">
            <v>20.983718872070313</v>
          </cell>
          <cell r="BO85">
            <v>10.495348930358887</v>
          </cell>
          <cell r="BP85">
            <v>0</v>
          </cell>
          <cell r="BQ85">
            <v>0</v>
          </cell>
          <cell r="BR85">
            <v>22.691932678222656</v>
          </cell>
          <cell r="BS85">
            <v>12.226119041442871</v>
          </cell>
          <cell r="BT85">
            <v>23.374038696289063</v>
          </cell>
          <cell r="BU85">
            <v>10.394968032836914</v>
          </cell>
          <cell r="BV85">
            <v>23.828376770019531</v>
          </cell>
          <cell r="BW85">
            <v>120.56699371337891</v>
          </cell>
          <cell r="BX85">
            <v>24.66832160949707</v>
          </cell>
          <cell r="BY85">
            <v>1081.0291748046875</v>
          </cell>
          <cell r="BZ85">
            <v>0</v>
          </cell>
          <cell r="CA85">
            <v>0</v>
          </cell>
          <cell r="CB85">
            <v>25.383138656616211</v>
          </cell>
          <cell r="CC85">
            <v>25.108724594116211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30.408889770507813</v>
          </cell>
          <cell r="CO85">
            <v>17.38134765625</v>
          </cell>
          <cell r="CP85">
            <v>31.313224792480469</v>
          </cell>
          <cell r="CQ85">
            <v>1.8437148332595825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8.9313335418701172</v>
          </cell>
          <cell r="U86">
            <v>212.00311279296875</v>
          </cell>
          <cell r="V86">
            <v>9.7984180450439453</v>
          </cell>
          <cell r="W86">
            <v>36.4560546875</v>
          </cell>
          <cell r="X86">
            <v>0</v>
          </cell>
          <cell r="Y86">
            <v>0</v>
          </cell>
          <cell r="Z86">
            <v>10.8585205078125</v>
          </cell>
          <cell r="AA86">
            <v>3.7475442886352539</v>
          </cell>
          <cell r="AB86">
            <v>0</v>
          </cell>
          <cell r="AC86">
            <v>0</v>
          </cell>
          <cell r="AD86">
            <v>12.17628288269043</v>
          </cell>
          <cell r="AE86">
            <v>444.22030639648438</v>
          </cell>
          <cell r="AF86">
            <v>0</v>
          </cell>
          <cell r="AG86">
            <v>0</v>
          </cell>
          <cell r="AH86">
            <v>12.831067085266113</v>
          </cell>
          <cell r="AI86">
            <v>3.0977516174316406</v>
          </cell>
          <cell r="AJ86">
            <v>13.705835342407227</v>
          </cell>
          <cell r="AK86">
            <v>11.534290313720703</v>
          </cell>
          <cell r="AL86">
            <v>0</v>
          </cell>
          <cell r="AM86">
            <v>0</v>
          </cell>
          <cell r="AN86">
            <v>14.428976058959961</v>
          </cell>
          <cell r="AO86">
            <v>1.6067873239517212</v>
          </cell>
          <cell r="AP86">
            <v>15.580053329467773</v>
          </cell>
          <cell r="AQ86">
            <v>381.24624633789063</v>
          </cell>
          <cell r="AR86">
            <v>15.817245483398438</v>
          </cell>
          <cell r="AS86">
            <v>2.045076847076416</v>
          </cell>
          <cell r="AT86">
            <v>15.996613502502441</v>
          </cell>
          <cell r="AU86">
            <v>2.8602912425994873</v>
          </cell>
          <cell r="AV86">
            <v>16.33540153503418</v>
          </cell>
          <cell r="AW86">
            <v>324.8642578125</v>
          </cell>
          <cell r="AX86">
            <v>16.492712020874023</v>
          </cell>
          <cell r="AY86">
            <v>5.9222555160522461</v>
          </cell>
          <cell r="BB86">
            <v>17.325307846069336</v>
          </cell>
          <cell r="BC86">
            <v>6.6267304420471191</v>
          </cell>
          <cell r="BD86">
            <v>17.705671310424805</v>
          </cell>
          <cell r="BE86">
            <v>271.882080078125</v>
          </cell>
          <cell r="BF86">
            <v>18.642782211303711</v>
          </cell>
          <cell r="BG86">
            <v>154.1904296875</v>
          </cell>
          <cell r="BH86">
            <v>0</v>
          </cell>
          <cell r="BI86">
            <v>0</v>
          </cell>
          <cell r="BJ86">
            <v>20.041572570800781</v>
          </cell>
          <cell r="BK86">
            <v>21.160303115844727</v>
          </cell>
          <cell r="BL86">
            <v>0</v>
          </cell>
          <cell r="BM86">
            <v>0</v>
          </cell>
          <cell r="BN86">
            <v>20.98626708984375</v>
          </cell>
          <cell r="BO86">
            <v>11.590622901916504</v>
          </cell>
          <cell r="BP86">
            <v>0</v>
          </cell>
          <cell r="BQ86">
            <v>0</v>
          </cell>
          <cell r="BR86">
            <v>22.694974899291992</v>
          </cell>
          <cell r="BS86">
            <v>13.342795372009277</v>
          </cell>
          <cell r="BT86">
            <v>23.379249572753906</v>
          </cell>
          <cell r="BU86">
            <v>10.676746368408203</v>
          </cell>
          <cell r="BV86">
            <v>23.827856063842773</v>
          </cell>
          <cell r="BW86">
            <v>111.85338592529297</v>
          </cell>
          <cell r="BX86">
            <v>24.665067672729492</v>
          </cell>
          <cell r="BY86">
            <v>1010.0822143554688</v>
          </cell>
          <cell r="BZ86">
            <v>0</v>
          </cell>
          <cell r="CA86">
            <v>0</v>
          </cell>
          <cell r="CB86">
            <v>25.389888763427734</v>
          </cell>
          <cell r="CC86">
            <v>26.833959579467773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30.412315368652344</v>
          </cell>
          <cell r="CO86">
            <v>18.229106903076172</v>
          </cell>
          <cell r="CP86">
            <v>31.317045211791992</v>
          </cell>
          <cell r="CQ86">
            <v>2.0501902103424072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</row>
        <row r="87"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8.9306049346923828</v>
          </cell>
          <cell r="U87">
            <v>214.07655334472656</v>
          </cell>
          <cell r="V87">
            <v>9.7972574234008789</v>
          </cell>
          <cell r="W87">
            <v>46.380332946777344</v>
          </cell>
          <cell r="X87">
            <v>0</v>
          </cell>
          <cell r="Y87">
            <v>0</v>
          </cell>
          <cell r="Z87">
            <v>10.857172966003418</v>
          </cell>
          <cell r="AA87">
            <v>4.6594538688659668</v>
          </cell>
          <cell r="AB87">
            <v>0</v>
          </cell>
          <cell r="AC87">
            <v>0</v>
          </cell>
          <cell r="AD87">
            <v>12.179566383361816</v>
          </cell>
          <cell r="AE87">
            <v>540.450439453125</v>
          </cell>
          <cell r="AF87">
            <v>12.684635162353516</v>
          </cell>
          <cell r="AG87">
            <v>1.0357626676559448</v>
          </cell>
          <cell r="AH87">
            <v>12.83154296875</v>
          </cell>
          <cell r="AI87">
            <v>3.929656982421875</v>
          </cell>
          <cell r="AJ87">
            <v>13.70374584197998</v>
          </cell>
          <cell r="AK87">
            <v>14.22380542755127</v>
          </cell>
          <cell r="AL87">
            <v>0</v>
          </cell>
          <cell r="AM87">
            <v>0</v>
          </cell>
          <cell r="AN87">
            <v>14.429203987121582</v>
          </cell>
          <cell r="AO87">
            <v>2.36368727684021</v>
          </cell>
          <cell r="AP87">
            <v>15.58564281463623</v>
          </cell>
          <cell r="AQ87">
            <v>445.02090454101563</v>
          </cell>
          <cell r="AR87">
            <v>15.811378479003906</v>
          </cell>
          <cell r="AS87">
            <v>3.6481633186340332</v>
          </cell>
          <cell r="AT87">
            <v>15.997282028198242</v>
          </cell>
          <cell r="AU87">
            <v>3.9586067199707031</v>
          </cell>
          <cell r="AV87">
            <v>16.338773727416992</v>
          </cell>
          <cell r="AW87">
            <v>370.12408447265625</v>
          </cell>
          <cell r="AX87">
            <v>16.494529724121094</v>
          </cell>
          <cell r="AY87">
            <v>6.9025678634643555</v>
          </cell>
          <cell r="BB87">
            <v>17.32469367980957</v>
          </cell>
          <cell r="BC87">
            <v>8.0200357437133789</v>
          </cell>
          <cell r="BD87">
            <v>17.709808349609375</v>
          </cell>
          <cell r="BE87">
            <v>321.07015991210938</v>
          </cell>
          <cell r="BF87">
            <v>18.647220611572266</v>
          </cell>
          <cell r="BG87">
            <v>187.25991821289063</v>
          </cell>
          <cell r="BH87">
            <v>0</v>
          </cell>
          <cell r="BI87">
            <v>0</v>
          </cell>
          <cell r="BJ87">
            <v>20.043012619018555</v>
          </cell>
          <cell r="BK87">
            <v>23.780088424682617</v>
          </cell>
          <cell r="BL87">
            <v>0</v>
          </cell>
          <cell r="BM87">
            <v>0</v>
          </cell>
          <cell r="BN87">
            <v>20.989334106445313</v>
          </cell>
          <cell r="BO87">
            <v>12.321244239807129</v>
          </cell>
          <cell r="BP87">
            <v>0</v>
          </cell>
          <cell r="BQ87">
            <v>0</v>
          </cell>
          <cell r="BR87">
            <v>22.695632934570313</v>
          </cell>
          <cell r="BS87">
            <v>15.055333137512207</v>
          </cell>
          <cell r="BT87">
            <v>23.376579284667969</v>
          </cell>
          <cell r="BU87">
            <v>12.28901481628418</v>
          </cell>
          <cell r="BV87">
            <v>23.832338333129883</v>
          </cell>
          <cell r="BW87">
            <v>135.18701171875</v>
          </cell>
          <cell r="BX87">
            <v>24.677839279174805</v>
          </cell>
          <cell r="BY87">
            <v>1207.9573974609375</v>
          </cell>
          <cell r="BZ87">
            <v>0</v>
          </cell>
          <cell r="CA87">
            <v>0</v>
          </cell>
          <cell r="CB87">
            <v>25.390954971313477</v>
          </cell>
          <cell r="CC87">
            <v>30.281143188476563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30.411401748657227</v>
          </cell>
          <cell r="CO87">
            <v>19.537054061889648</v>
          </cell>
          <cell r="CP87">
            <v>31.322757720947266</v>
          </cell>
          <cell r="CQ87">
            <v>2.1136150360107422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</row>
        <row r="88"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8.2051477432250977</v>
          </cell>
          <cell r="S88">
            <v>1.7084058523178101</v>
          </cell>
          <cell r="T88">
            <v>8.9318304061889648</v>
          </cell>
          <cell r="U88">
            <v>208.11207580566406</v>
          </cell>
          <cell r="V88">
            <v>9.7995262145996094</v>
          </cell>
          <cell r="W88">
            <v>54.838958740234375</v>
          </cell>
          <cell r="X88">
            <v>0</v>
          </cell>
          <cell r="Y88">
            <v>0</v>
          </cell>
          <cell r="Z88">
            <v>10.859526634216309</v>
          </cell>
          <cell r="AA88">
            <v>5.2882890701293945</v>
          </cell>
          <cell r="AB88">
            <v>0</v>
          </cell>
          <cell r="AC88">
            <v>0</v>
          </cell>
          <cell r="AD88">
            <v>12.205909729003906</v>
          </cell>
          <cell r="AE88">
            <v>1130.253662109375</v>
          </cell>
          <cell r="AF88">
            <v>12.693341255187988</v>
          </cell>
          <cell r="AG88">
            <v>3.6379947662353516</v>
          </cell>
          <cell r="AH88">
            <v>12.838775634765625</v>
          </cell>
          <cell r="AI88">
            <v>81.890350341796875</v>
          </cell>
          <cell r="AJ88">
            <v>13.708954811096191</v>
          </cell>
          <cell r="AK88">
            <v>5.918297290802002</v>
          </cell>
          <cell r="AL88">
            <v>14.073770523071289</v>
          </cell>
          <cell r="AM88">
            <v>2.0708479881286621</v>
          </cell>
          <cell r="AN88">
            <v>14.433120727539063</v>
          </cell>
          <cell r="AO88">
            <v>6.2280740737915039</v>
          </cell>
          <cell r="AP88">
            <v>15.573277473449707</v>
          </cell>
          <cell r="AQ88">
            <v>131.05859375</v>
          </cell>
          <cell r="AR88">
            <v>0</v>
          </cell>
          <cell r="AS88">
            <v>0</v>
          </cell>
          <cell r="AT88">
            <v>16.012954711914063</v>
          </cell>
          <cell r="AU88">
            <v>5.0135517120361328</v>
          </cell>
          <cell r="AV88">
            <v>16.400617599487305</v>
          </cell>
          <cell r="AW88">
            <v>1393.8018798828125</v>
          </cell>
          <cell r="AX88">
            <v>16.514606475830078</v>
          </cell>
          <cell r="AY88">
            <v>11.578758239746094</v>
          </cell>
          <cell r="BB88">
            <v>17.288570404052734</v>
          </cell>
          <cell r="BC88">
            <v>4.9369049072265625</v>
          </cell>
          <cell r="BD88">
            <v>17.721691131591797</v>
          </cell>
          <cell r="BE88">
            <v>387.02420043945313</v>
          </cell>
          <cell r="BF88">
            <v>18.656976699829102</v>
          </cell>
          <cell r="BG88">
            <v>237.30810546875</v>
          </cell>
          <cell r="BH88">
            <v>0</v>
          </cell>
          <cell r="BI88">
            <v>0</v>
          </cell>
          <cell r="BJ88">
            <v>20.034055709838867</v>
          </cell>
          <cell r="BK88">
            <v>10.683156967163086</v>
          </cell>
          <cell r="BL88">
            <v>20.528207778930664</v>
          </cell>
          <cell r="BM88">
            <v>1.9304749965667725</v>
          </cell>
          <cell r="BN88">
            <v>20.981901168823242</v>
          </cell>
          <cell r="BO88">
            <v>5.1371574401855469</v>
          </cell>
          <cell r="BP88">
            <v>0</v>
          </cell>
          <cell r="BQ88">
            <v>0</v>
          </cell>
          <cell r="BR88">
            <v>22.682546615600586</v>
          </cell>
          <cell r="BS88">
            <v>2.6287755966186523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25.386749267578125</v>
          </cell>
          <cell r="CC88">
            <v>3.3912277221679688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30.408206939697266</v>
          </cell>
          <cell r="CO88">
            <v>7.9624800682067871</v>
          </cell>
          <cell r="CP88">
            <v>31.325023651123047</v>
          </cell>
          <cell r="CQ88">
            <v>1.9133719205856323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8.9313154220581055</v>
          </cell>
          <cell r="U89">
            <v>210.45491027832031</v>
          </cell>
          <cell r="V89">
            <v>9.7981805801391602</v>
          </cell>
          <cell r="W89">
            <v>29.04826545715332</v>
          </cell>
          <cell r="X89">
            <v>0</v>
          </cell>
          <cell r="Y89">
            <v>0</v>
          </cell>
          <cell r="Z89">
            <v>10.858656883239746</v>
          </cell>
          <cell r="AA89">
            <v>3.5100038051605225</v>
          </cell>
          <cell r="AB89">
            <v>0</v>
          </cell>
          <cell r="AC89">
            <v>0</v>
          </cell>
          <cell r="AD89">
            <v>12.186317443847656</v>
          </cell>
          <cell r="AE89">
            <v>655.54034423828125</v>
          </cell>
          <cell r="AF89">
            <v>12.690313339233398</v>
          </cell>
          <cell r="AG89">
            <v>1.6572186946868896</v>
          </cell>
          <cell r="AH89">
            <v>12.832712173461914</v>
          </cell>
          <cell r="AI89">
            <v>47.679183959960938</v>
          </cell>
          <cell r="AJ89">
            <v>13.707098007202148</v>
          </cell>
          <cell r="AK89">
            <v>4.1337060928344727</v>
          </cell>
          <cell r="AL89">
            <v>14.070204734802246</v>
          </cell>
          <cell r="AM89">
            <v>1.0264179706573486</v>
          </cell>
          <cell r="AN89">
            <v>14.430963516235352</v>
          </cell>
          <cell r="AO89">
            <v>4.1807904243469238</v>
          </cell>
          <cell r="AP89">
            <v>15.559110641479492</v>
          </cell>
          <cell r="AQ89">
            <v>82.721458435058594</v>
          </cell>
          <cell r="AR89">
            <v>0</v>
          </cell>
          <cell r="AS89">
            <v>0</v>
          </cell>
          <cell r="AT89">
            <v>16.000417709350586</v>
          </cell>
          <cell r="AU89">
            <v>3.164029598236084</v>
          </cell>
          <cell r="AV89">
            <v>16.368093490600586</v>
          </cell>
          <cell r="AW89">
            <v>823.3360595703125</v>
          </cell>
          <cell r="AX89">
            <v>16.500457763671875</v>
          </cell>
          <cell r="AY89">
            <v>6.7423014640808105</v>
          </cell>
          <cell r="BB89">
            <v>17.277807235717773</v>
          </cell>
          <cell r="BC89">
            <v>3.2332251071929932</v>
          </cell>
          <cell r="BD89">
            <v>17.703535079956055</v>
          </cell>
          <cell r="BE89">
            <v>213.97157287597656</v>
          </cell>
          <cell r="BF89">
            <v>18.644376754760742</v>
          </cell>
          <cell r="BG89">
            <v>140.78790283203125</v>
          </cell>
          <cell r="BH89">
            <v>0</v>
          </cell>
          <cell r="BI89">
            <v>0</v>
          </cell>
          <cell r="BJ89">
            <v>20.032447814941406</v>
          </cell>
          <cell r="BK89">
            <v>7.1461033821105957</v>
          </cell>
          <cell r="BL89">
            <v>0</v>
          </cell>
          <cell r="BM89">
            <v>0</v>
          </cell>
          <cell r="BN89">
            <v>20.982875823974609</v>
          </cell>
          <cell r="BO89">
            <v>2.537412166595459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25.39555549621582</v>
          </cell>
          <cell r="CC89">
            <v>2.8869454860687256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30.416110992431641</v>
          </cell>
          <cell r="CO89">
            <v>4.947443962097168</v>
          </cell>
          <cell r="CP89">
            <v>31.317676544189453</v>
          </cell>
          <cell r="CQ89">
            <v>1.0901056528091431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</row>
        <row r="90"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8.9322328567504883</v>
          </cell>
          <cell r="U90">
            <v>212.57296752929688</v>
          </cell>
          <cell r="V90">
            <v>9.7988748550415039</v>
          </cell>
          <cell r="W90">
            <v>27.412483215332031</v>
          </cell>
          <cell r="X90">
            <v>0</v>
          </cell>
          <cell r="Y90">
            <v>0</v>
          </cell>
          <cell r="Z90">
            <v>10.85947322845459</v>
          </cell>
          <cell r="AA90">
            <v>3.1999430656433105</v>
          </cell>
          <cell r="AB90">
            <v>0</v>
          </cell>
          <cell r="AC90">
            <v>0</v>
          </cell>
          <cell r="AD90">
            <v>12.185751914978027</v>
          </cell>
          <cell r="AE90">
            <v>606.6502685546875</v>
          </cell>
          <cell r="AF90">
            <v>12.689325332641602</v>
          </cell>
          <cell r="AG90">
            <v>1.8061467409133911</v>
          </cell>
          <cell r="AH90">
            <v>12.834635734558105</v>
          </cell>
          <cell r="AI90">
            <v>44.035797119140625</v>
          </cell>
          <cell r="AJ90">
            <v>13.707930564880371</v>
          </cell>
          <cell r="AK90">
            <v>3.7354803085327148</v>
          </cell>
          <cell r="AL90">
            <v>14.069429397583008</v>
          </cell>
          <cell r="AM90">
            <v>1.2284988164901733</v>
          </cell>
          <cell r="AN90">
            <v>14.433103561401367</v>
          </cell>
          <cell r="AO90">
            <v>3.860309362411499</v>
          </cell>
          <cell r="AP90">
            <v>15.559525489807129</v>
          </cell>
          <cell r="AQ90">
            <v>75.724258422851563</v>
          </cell>
          <cell r="AR90">
            <v>0</v>
          </cell>
          <cell r="AS90">
            <v>0</v>
          </cell>
          <cell r="AT90">
            <v>16.00645637512207</v>
          </cell>
          <cell r="AU90">
            <v>2.6885313987731934</v>
          </cell>
          <cell r="AV90">
            <v>16.367341995239258</v>
          </cell>
          <cell r="AW90">
            <v>764.81439208984375</v>
          </cell>
          <cell r="AX90">
            <v>16.501058578491211</v>
          </cell>
          <cell r="AY90">
            <v>5.2800803184509277</v>
          </cell>
          <cell r="BB90">
            <v>17.282516479492188</v>
          </cell>
          <cell r="BC90">
            <v>2.7633106708526611</v>
          </cell>
          <cell r="BD90">
            <v>17.703084945678711</v>
          </cell>
          <cell r="BE90">
            <v>202.705322265625</v>
          </cell>
          <cell r="BF90">
            <v>18.645484924316406</v>
          </cell>
          <cell r="BG90">
            <v>132.40519714355469</v>
          </cell>
          <cell r="BH90">
            <v>0</v>
          </cell>
          <cell r="BI90">
            <v>0</v>
          </cell>
          <cell r="BJ90">
            <v>20.035528182983398</v>
          </cell>
          <cell r="BK90">
            <v>6.2989902496337891</v>
          </cell>
          <cell r="BL90">
            <v>0</v>
          </cell>
          <cell r="BM90">
            <v>0</v>
          </cell>
          <cell r="BN90">
            <v>20.98621940612793</v>
          </cell>
          <cell r="BO90">
            <v>2.5663521289825439</v>
          </cell>
          <cell r="BP90">
            <v>0</v>
          </cell>
          <cell r="BQ90">
            <v>0</v>
          </cell>
          <cell r="BR90">
            <v>22.688043594360352</v>
          </cell>
          <cell r="BS90">
            <v>1.2935967445373535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25.397102355957031</v>
          </cell>
          <cell r="CC90">
            <v>2.2959465980529785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30.417036056518555</v>
          </cell>
          <cell r="CO90">
            <v>5.7179698944091797</v>
          </cell>
          <cell r="CP90">
            <v>31.329063415527344</v>
          </cell>
          <cell r="CQ90">
            <v>1.4672597646713257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8.2052984237670898</v>
          </cell>
          <cell r="S91">
            <v>1.2244271039962769</v>
          </cell>
          <cell r="T91">
            <v>8.931462287902832</v>
          </cell>
          <cell r="U91">
            <v>213.9837646484375</v>
          </cell>
          <cell r="V91">
            <v>9.7983913421630859</v>
          </cell>
          <cell r="W91">
            <v>29.585794448852539</v>
          </cell>
          <cell r="X91">
            <v>0</v>
          </cell>
          <cell r="Y91">
            <v>0</v>
          </cell>
          <cell r="Z91">
            <v>10.85898494720459</v>
          </cell>
          <cell r="AA91">
            <v>1.9298471212387085</v>
          </cell>
          <cell r="AB91">
            <v>0</v>
          </cell>
          <cell r="AC91">
            <v>0</v>
          </cell>
          <cell r="AD91">
            <v>12.189977645874023</v>
          </cell>
          <cell r="AE91">
            <v>706.944091796875</v>
          </cell>
          <cell r="AF91">
            <v>12.691427230834961</v>
          </cell>
          <cell r="AG91">
            <v>3.706925630569458</v>
          </cell>
          <cell r="AH91">
            <v>12.833004951477051</v>
          </cell>
          <cell r="AI91">
            <v>10.854363441467285</v>
          </cell>
          <cell r="AJ91">
            <v>13.70790958404541</v>
          </cell>
          <cell r="AK91">
            <v>2.58675217628479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15.581208229064941</v>
          </cell>
          <cell r="AQ91">
            <v>214.65603637695313</v>
          </cell>
          <cell r="AR91">
            <v>0</v>
          </cell>
          <cell r="AS91">
            <v>0</v>
          </cell>
          <cell r="AT91">
            <v>16.014291763305664</v>
          </cell>
          <cell r="AU91">
            <v>5.6266460418701172</v>
          </cell>
          <cell r="AV91">
            <v>16.398384094238281</v>
          </cell>
          <cell r="AW91">
            <v>1327.0478515625</v>
          </cell>
          <cell r="AX91">
            <v>16.515361785888672</v>
          </cell>
          <cell r="AY91">
            <v>2.7257316112518311</v>
          </cell>
          <cell r="BB91">
            <v>17.286338806152344</v>
          </cell>
          <cell r="BC91">
            <v>5.6320314407348633</v>
          </cell>
          <cell r="BD91">
            <v>17.714080810546875</v>
          </cell>
          <cell r="BE91">
            <v>298.06390380859375</v>
          </cell>
          <cell r="BF91">
            <v>18.655986785888672</v>
          </cell>
          <cell r="BG91">
            <v>228.93331909179688</v>
          </cell>
          <cell r="BJ91">
            <v>20.037813186645508</v>
          </cell>
          <cell r="BK91">
            <v>25.481243133544922</v>
          </cell>
          <cell r="BL91">
            <v>0</v>
          </cell>
          <cell r="BM91">
            <v>0</v>
          </cell>
          <cell r="BN91">
            <v>20.984340667724609</v>
          </cell>
          <cell r="BO91">
            <v>10.681262969970703</v>
          </cell>
          <cell r="BP91">
            <v>0</v>
          </cell>
          <cell r="BQ91">
            <v>0</v>
          </cell>
          <cell r="BR91">
            <v>22.694026947021484</v>
          </cell>
          <cell r="BS91">
            <v>2.5645265579223633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25.389509201049805</v>
          </cell>
          <cell r="CC91">
            <v>8.4769659042358398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30.412797927856445</v>
          </cell>
          <cell r="CO91">
            <v>11.73338508605957</v>
          </cell>
          <cell r="CP91">
            <v>31.325557708740234</v>
          </cell>
          <cell r="CQ91">
            <v>9.0168018341064453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</row>
        <row r="92"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8.9318733215332031</v>
          </cell>
          <cell r="U92">
            <v>210.60379028320313</v>
          </cell>
          <cell r="V92">
            <v>9.7983455657958984</v>
          </cell>
          <cell r="W92">
            <v>17.999723434448242</v>
          </cell>
          <cell r="X92">
            <v>0</v>
          </cell>
          <cell r="Y92">
            <v>0</v>
          </cell>
          <cell r="Z92">
            <v>10.85916805267334</v>
          </cell>
          <cell r="AA92">
            <v>1.4356777667999268</v>
          </cell>
          <cell r="AB92">
            <v>0</v>
          </cell>
          <cell r="AC92">
            <v>0</v>
          </cell>
          <cell r="AD92">
            <v>12.177583694458008</v>
          </cell>
          <cell r="AE92">
            <v>466.35299682617188</v>
          </cell>
          <cell r="AF92">
            <v>0</v>
          </cell>
          <cell r="AG92">
            <v>0</v>
          </cell>
          <cell r="AH92">
            <v>12.832154273986816</v>
          </cell>
          <cell r="AI92">
            <v>6.938377857208252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15.566741943359375</v>
          </cell>
          <cell r="AQ92">
            <v>146.92483520507813</v>
          </cell>
          <cell r="AR92">
            <v>0</v>
          </cell>
          <cell r="AS92">
            <v>0</v>
          </cell>
          <cell r="AT92">
            <v>16.005268096923828</v>
          </cell>
          <cell r="AU92">
            <v>4.1362118721008301</v>
          </cell>
          <cell r="AV92">
            <v>16.378400802612305</v>
          </cell>
          <cell r="AW92">
            <v>937.88311767578125</v>
          </cell>
          <cell r="AX92">
            <v>16.501482009887695</v>
          </cell>
          <cell r="AY92">
            <v>1.2947393655776978</v>
          </cell>
          <cell r="BB92">
            <v>17.280553817749023</v>
          </cell>
          <cell r="BC92">
            <v>3.8387672901153564</v>
          </cell>
          <cell r="BD92">
            <v>17.702857971191406</v>
          </cell>
          <cell r="BE92">
            <v>199.81925964355469</v>
          </cell>
          <cell r="BF92">
            <v>18.645969390869141</v>
          </cell>
          <cell r="BG92">
            <v>147.93540954589844</v>
          </cell>
          <cell r="BH92">
            <v>0</v>
          </cell>
          <cell r="BI92">
            <v>0</v>
          </cell>
          <cell r="BJ92">
            <v>20.034839630126953</v>
          </cell>
          <cell r="BK92">
            <v>22.207902908325195</v>
          </cell>
          <cell r="BL92">
            <v>0</v>
          </cell>
          <cell r="BM92">
            <v>0</v>
          </cell>
          <cell r="BN92">
            <v>20.982357025146484</v>
          </cell>
          <cell r="BO92">
            <v>7.8517475128173828</v>
          </cell>
          <cell r="BP92">
            <v>0</v>
          </cell>
          <cell r="BQ92">
            <v>0</v>
          </cell>
          <cell r="BR92">
            <v>22.692533493041992</v>
          </cell>
          <cell r="BS92">
            <v>1.8904457092285156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25.394855499267578</v>
          </cell>
          <cell r="CC92">
            <v>5.6052098274230957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30.417213439941406</v>
          </cell>
          <cell r="CO92">
            <v>7.3300843238830566</v>
          </cell>
          <cell r="CP92">
            <v>31.329221725463867</v>
          </cell>
          <cell r="CQ92">
            <v>5.817469596862793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</row>
        <row r="93"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8.9316740036010742</v>
          </cell>
          <cell r="U93">
            <v>214.21144104003906</v>
          </cell>
          <cell r="V93">
            <v>9.7979269027709961</v>
          </cell>
          <cell r="W93">
            <v>21.74397087097168</v>
          </cell>
          <cell r="X93">
            <v>0</v>
          </cell>
          <cell r="Y93">
            <v>0</v>
          </cell>
          <cell r="Z93">
            <v>10.85814380645752</v>
          </cell>
          <cell r="AA93">
            <v>1.4796401262283325</v>
          </cell>
          <cell r="AB93">
            <v>0</v>
          </cell>
          <cell r="AC93">
            <v>0</v>
          </cell>
          <cell r="AD93">
            <v>12.183412551879883</v>
          </cell>
          <cell r="AE93">
            <v>569.66400146484375</v>
          </cell>
          <cell r="AF93">
            <v>12.691298484802246</v>
          </cell>
          <cell r="AG93">
            <v>2.8265752792358398</v>
          </cell>
          <cell r="AH93">
            <v>12.831355094909668</v>
          </cell>
          <cell r="AI93">
            <v>8.4801025390625</v>
          </cell>
          <cell r="AJ93">
            <v>13.708754539489746</v>
          </cell>
          <cell r="AK93">
            <v>2.0389416217803955</v>
          </cell>
          <cell r="AN93">
            <v>0</v>
          </cell>
          <cell r="AO93">
            <v>0</v>
          </cell>
          <cell r="AP93">
            <v>15.573983192443848</v>
          </cell>
          <cell r="AQ93">
            <v>181.4718017578125</v>
          </cell>
          <cell r="AR93">
            <v>0</v>
          </cell>
          <cell r="AS93">
            <v>0</v>
          </cell>
          <cell r="AT93">
            <v>16.009798049926758</v>
          </cell>
          <cell r="AU93">
            <v>4.8770461082458496</v>
          </cell>
          <cell r="AV93">
            <v>16.390827178955078</v>
          </cell>
          <cell r="AW93">
            <v>1170.1693115234375</v>
          </cell>
          <cell r="AX93">
            <v>16.509164810180664</v>
          </cell>
          <cell r="AY93">
            <v>1.6403398513793945</v>
          </cell>
          <cell r="BB93">
            <v>17.284477233886719</v>
          </cell>
          <cell r="BC93">
            <v>4.4201316833496094</v>
          </cell>
          <cell r="BD93">
            <v>17.70623779296875</v>
          </cell>
          <cell r="BE93">
            <v>233.20237731933594</v>
          </cell>
          <cell r="BF93">
            <v>18.64970588684082</v>
          </cell>
          <cell r="BG93">
            <v>175.69625854492188</v>
          </cell>
          <cell r="BJ93">
            <v>20.036945343017578</v>
          </cell>
          <cell r="BK93">
            <v>24.577835083007813</v>
          </cell>
          <cell r="BL93">
            <v>0</v>
          </cell>
          <cell r="BM93">
            <v>0</v>
          </cell>
          <cell r="BN93">
            <v>20.982892990112305</v>
          </cell>
          <cell r="BO93">
            <v>9.9778251647949219</v>
          </cell>
          <cell r="BP93">
            <v>21.229715347290039</v>
          </cell>
          <cell r="BQ93">
            <v>1.0590001344680786</v>
          </cell>
          <cell r="BR93">
            <v>22.683265686035156</v>
          </cell>
          <cell r="BS93">
            <v>2.4731497764587402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25.400936126708984</v>
          </cell>
          <cell r="CC93">
            <v>7.6650223731994629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30.421245574951172</v>
          </cell>
          <cell r="CO93">
            <v>10.87545108795166</v>
          </cell>
          <cell r="CP93">
            <v>31.327770233154297</v>
          </cell>
          <cell r="CQ93">
            <v>7.7569489479064941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</row>
        <row r="94"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8.9315776824951172</v>
          </cell>
          <cell r="U94">
            <v>212.29478454589844</v>
          </cell>
          <cell r="V94">
            <v>9.7988481521606445</v>
          </cell>
          <cell r="W94">
            <v>35.665367126464844</v>
          </cell>
          <cell r="X94">
            <v>0</v>
          </cell>
          <cell r="Y94">
            <v>0</v>
          </cell>
          <cell r="Z94">
            <v>10.859172821044922</v>
          </cell>
          <cell r="AA94">
            <v>3.2583417892456055</v>
          </cell>
          <cell r="AB94">
            <v>0</v>
          </cell>
          <cell r="AC94">
            <v>0</v>
          </cell>
          <cell r="AD94">
            <v>12.204258918762207</v>
          </cell>
          <cell r="AE94">
            <v>1075.079833984375</v>
          </cell>
          <cell r="AF94">
            <v>12.69462776184082</v>
          </cell>
          <cell r="AG94">
            <v>2.2370576858520508</v>
          </cell>
          <cell r="AH94">
            <v>12.839956283569336</v>
          </cell>
          <cell r="AI94">
            <v>106.64737701416016</v>
          </cell>
          <cell r="AJ94">
            <v>13.707175254821777</v>
          </cell>
          <cell r="AK94">
            <v>2.4117474555969238</v>
          </cell>
          <cell r="AL94">
            <v>0</v>
          </cell>
          <cell r="AM94">
            <v>0</v>
          </cell>
          <cell r="AN94">
            <v>14.433551788330078</v>
          </cell>
          <cell r="AO94">
            <v>4.3384599685668945</v>
          </cell>
          <cell r="AP94">
            <v>15.56493091583252</v>
          </cell>
          <cell r="AQ94">
            <v>72.175247192382813</v>
          </cell>
          <cell r="AR94">
            <v>0</v>
          </cell>
          <cell r="AS94">
            <v>0</v>
          </cell>
          <cell r="AT94">
            <v>16.011531829833984</v>
          </cell>
          <cell r="AU94">
            <v>4.7030148506164551</v>
          </cell>
          <cell r="AV94">
            <v>16.395807266235352</v>
          </cell>
          <cell r="AW94">
            <v>1291.5184326171875</v>
          </cell>
          <cell r="AX94">
            <v>16.511615753173828</v>
          </cell>
          <cell r="AY94">
            <v>21.788066864013672</v>
          </cell>
          <cell r="BB94">
            <v>17.283241271972656</v>
          </cell>
          <cell r="BC94">
            <v>13.307143211364746</v>
          </cell>
          <cell r="BD94">
            <v>17.703161239624023</v>
          </cell>
          <cell r="BE94">
            <v>174.65931701660156</v>
          </cell>
          <cell r="BF94">
            <v>18.650588989257813</v>
          </cell>
          <cell r="BG94">
            <v>181.19692993164063</v>
          </cell>
          <cell r="BJ94">
            <v>20.036741256713867</v>
          </cell>
          <cell r="BK94">
            <v>25.346656799316406</v>
          </cell>
          <cell r="BL94">
            <v>0</v>
          </cell>
          <cell r="BM94">
            <v>0</v>
          </cell>
          <cell r="BN94">
            <v>20.987224578857422</v>
          </cell>
          <cell r="BO94">
            <v>5.1613755226135254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25.392885208129883</v>
          </cell>
          <cell r="CC94">
            <v>6.9009170532226563</v>
          </cell>
          <cell r="CD94">
            <v>0</v>
          </cell>
          <cell r="CE94">
            <v>0</v>
          </cell>
          <cell r="CF94">
            <v>26.406185150146484</v>
          </cell>
          <cell r="CG94">
            <v>1.2178767919540405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30.423751831054688</v>
          </cell>
          <cell r="CO94">
            <v>9.5742940902709961</v>
          </cell>
          <cell r="CP94">
            <v>31.336929321289063</v>
          </cell>
          <cell r="CQ94">
            <v>3.0108966827392578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</row>
        <row r="95"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8.9322748184204102</v>
          </cell>
          <cell r="U95">
            <v>218.31196594238281</v>
          </cell>
          <cell r="V95">
            <v>9.7989158630371094</v>
          </cell>
          <cell r="W95">
            <v>26.150238037109375</v>
          </cell>
          <cell r="X95">
            <v>0</v>
          </cell>
          <cell r="Y95">
            <v>0</v>
          </cell>
          <cell r="Z95">
            <v>10.858965873718262</v>
          </cell>
          <cell r="AA95">
            <v>3.1726222038269043</v>
          </cell>
          <cell r="AB95">
            <v>0</v>
          </cell>
          <cell r="AC95">
            <v>0</v>
          </cell>
          <cell r="AD95">
            <v>12.194670677185059</v>
          </cell>
          <cell r="AE95">
            <v>801.35955810546875</v>
          </cell>
          <cell r="AF95">
            <v>12.694789886474609</v>
          </cell>
          <cell r="AG95">
            <v>1.7664369344711304</v>
          </cell>
          <cell r="AH95">
            <v>12.83660888671875</v>
          </cell>
          <cell r="AI95">
            <v>72.849876403808594</v>
          </cell>
          <cell r="AJ95">
            <v>13.70832347869873</v>
          </cell>
          <cell r="AK95">
            <v>1.9593342542648315</v>
          </cell>
          <cell r="AL95">
            <v>0</v>
          </cell>
          <cell r="AM95">
            <v>0</v>
          </cell>
          <cell r="AN95">
            <v>14.433401107788086</v>
          </cell>
          <cell r="AO95">
            <v>3.7247340679168701</v>
          </cell>
          <cell r="AP95">
            <v>15.56247615814209</v>
          </cell>
          <cell r="AQ95">
            <v>56.414413452148438</v>
          </cell>
          <cell r="AR95">
            <v>0</v>
          </cell>
          <cell r="AS95">
            <v>0</v>
          </cell>
          <cell r="AT95">
            <v>16.006645202636719</v>
          </cell>
          <cell r="AU95">
            <v>3.9205937385559082</v>
          </cell>
          <cell r="AV95">
            <v>16.380104064941406</v>
          </cell>
          <cell r="AW95">
            <v>999.246337890625</v>
          </cell>
          <cell r="AX95">
            <v>16.505090713500977</v>
          </cell>
          <cell r="AY95">
            <v>16.543258666992188</v>
          </cell>
          <cell r="BB95">
            <v>17.280160903930664</v>
          </cell>
          <cell r="BC95">
            <v>10.08530330657959</v>
          </cell>
          <cell r="BD95">
            <v>17.696901321411133</v>
          </cell>
          <cell r="BE95">
            <v>137.074462890625</v>
          </cell>
          <cell r="BF95">
            <v>18.645822525024414</v>
          </cell>
          <cell r="BG95">
            <v>140.5523681640625</v>
          </cell>
          <cell r="BJ95">
            <v>20.037637710571289</v>
          </cell>
          <cell r="BK95">
            <v>19.56517219543457</v>
          </cell>
          <cell r="BL95">
            <v>0</v>
          </cell>
          <cell r="BM95">
            <v>0</v>
          </cell>
          <cell r="BN95">
            <v>20.981817245483398</v>
          </cell>
          <cell r="BO95">
            <v>4.1716418266296387</v>
          </cell>
          <cell r="BP95">
            <v>21.228176116943359</v>
          </cell>
          <cell r="BQ95">
            <v>1.0961179733276367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25.40034294128418</v>
          </cell>
          <cell r="CC95">
            <v>4.9306740760803223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30.426504135131836</v>
          </cell>
          <cell r="CO95">
            <v>7.2068262100219727</v>
          </cell>
          <cell r="CP95">
            <v>31.333616256713867</v>
          </cell>
          <cell r="CQ95">
            <v>2.3364334106445313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8.9335308074951172</v>
          </cell>
          <cell r="U96">
            <v>215.20057678222656</v>
          </cell>
          <cell r="V96">
            <v>9.8002433776855469</v>
          </cell>
          <cell r="W96">
            <v>29.516033172607422</v>
          </cell>
          <cell r="X96">
            <v>0</v>
          </cell>
          <cell r="Y96">
            <v>0</v>
          </cell>
          <cell r="Z96">
            <v>10.862005233764648</v>
          </cell>
          <cell r="AA96">
            <v>3.191784143447876</v>
          </cell>
          <cell r="AB96">
            <v>0</v>
          </cell>
          <cell r="AC96">
            <v>0</v>
          </cell>
          <cell r="AD96">
            <v>12.200675010681152</v>
          </cell>
          <cell r="AE96">
            <v>912.26190185546875</v>
          </cell>
          <cell r="AF96">
            <v>12.695334434509277</v>
          </cell>
          <cell r="AG96">
            <v>2.0535974502563477</v>
          </cell>
          <cell r="AH96">
            <v>12.839360237121582</v>
          </cell>
          <cell r="AI96">
            <v>82.660972595214844</v>
          </cell>
          <cell r="AJ96">
            <v>13.713245391845703</v>
          </cell>
          <cell r="AK96">
            <v>2.4180629253387451</v>
          </cell>
          <cell r="AL96">
            <v>0</v>
          </cell>
          <cell r="AM96">
            <v>0</v>
          </cell>
          <cell r="AN96">
            <v>14.436058044433594</v>
          </cell>
          <cell r="AO96">
            <v>4.321113109588623</v>
          </cell>
          <cell r="AP96">
            <v>15.566604614257813</v>
          </cell>
          <cell r="AQ96">
            <v>64.477607727050781</v>
          </cell>
          <cell r="AR96">
            <v>0</v>
          </cell>
          <cell r="AS96">
            <v>0</v>
          </cell>
          <cell r="AT96">
            <v>16.011632919311523</v>
          </cell>
          <cell r="AU96">
            <v>4.0828752517700195</v>
          </cell>
          <cell r="AV96">
            <v>16.390766143798828</v>
          </cell>
          <cell r="AW96">
            <v>1137.0018310546875</v>
          </cell>
          <cell r="AX96">
            <v>16.511419296264648</v>
          </cell>
          <cell r="AY96">
            <v>18.11627197265625</v>
          </cell>
          <cell r="BB96">
            <v>17.284887313842773</v>
          </cell>
          <cell r="BC96">
            <v>12.005537986755371</v>
          </cell>
          <cell r="BD96">
            <v>17.701152801513672</v>
          </cell>
          <cell r="BE96">
            <v>151.72480773925781</v>
          </cell>
          <cell r="BF96">
            <v>18.649646759033203</v>
          </cell>
          <cell r="BG96">
            <v>157.2586669921875</v>
          </cell>
          <cell r="BJ96">
            <v>20.04388427734375</v>
          </cell>
          <cell r="BK96">
            <v>23.139749526977539</v>
          </cell>
          <cell r="BL96">
            <v>0</v>
          </cell>
          <cell r="BM96">
            <v>0</v>
          </cell>
          <cell r="BN96">
            <v>20.98637580871582</v>
          </cell>
          <cell r="BO96">
            <v>4.8319735527038574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25.405216217041016</v>
          </cell>
          <cell r="CC96">
            <v>6.2366900444030762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30.431388854980469</v>
          </cell>
          <cell r="CO96">
            <v>8.5230331420898438</v>
          </cell>
          <cell r="CP96">
            <v>31.331264495849609</v>
          </cell>
          <cell r="CQ96">
            <v>2.8994667530059814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</row>
        <row r="97"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8.2069177627563477</v>
          </cell>
          <cell r="S97">
            <v>3.8122851848602295</v>
          </cell>
          <cell r="T97">
            <v>8.9331216812133789</v>
          </cell>
          <cell r="U97">
            <v>214.80706787109375</v>
          </cell>
          <cell r="V97">
            <v>9.8010845184326172</v>
          </cell>
          <cell r="W97">
            <v>56.675991058349609</v>
          </cell>
          <cell r="X97">
            <v>0</v>
          </cell>
          <cell r="Y97">
            <v>0</v>
          </cell>
          <cell r="Z97">
            <v>10.861485481262207</v>
          </cell>
          <cell r="AA97">
            <v>5.9635167121887207</v>
          </cell>
          <cell r="AB97">
            <v>0</v>
          </cell>
          <cell r="AC97">
            <v>0</v>
          </cell>
          <cell r="AD97">
            <v>12.184514999389648</v>
          </cell>
          <cell r="AE97">
            <v>545.190185546875</v>
          </cell>
          <cell r="AF97">
            <v>12.692151069641113</v>
          </cell>
          <cell r="AG97">
            <v>3.2632243633270264</v>
          </cell>
          <cell r="AH97">
            <v>12.834005355834961</v>
          </cell>
          <cell r="AI97">
            <v>12.301855087280273</v>
          </cell>
          <cell r="AJ97">
            <v>13.71147346496582</v>
          </cell>
          <cell r="AK97">
            <v>9.7288074493408203</v>
          </cell>
          <cell r="AL97">
            <v>0</v>
          </cell>
          <cell r="AM97">
            <v>0</v>
          </cell>
          <cell r="AN97">
            <v>14.434965133666992</v>
          </cell>
          <cell r="AO97">
            <v>4.1284060478210449</v>
          </cell>
          <cell r="AP97">
            <v>15.577066421508789</v>
          </cell>
          <cell r="AQ97">
            <v>168.59912109375</v>
          </cell>
          <cell r="AR97">
            <v>15.813545227050781</v>
          </cell>
          <cell r="AS97">
            <v>5.1021990776062012</v>
          </cell>
          <cell r="AT97">
            <v>16.012243270874023</v>
          </cell>
          <cell r="AU97">
            <v>3.3580672740936279</v>
          </cell>
          <cell r="AV97">
            <v>16.400138854980469</v>
          </cell>
          <cell r="AW97">
            <v>1283.669189453125</v>
          </cell>
          <cell r="AX97">
            <v>16.513294219970703</v>
          </cell>
          <cell r="AY97">
            <v>8.201995849609375</v>
          </cell>
          <cell r="BB97">
            <v>17.285760879516602</v>
          </cell>
          <cell r="BC97">
            <v>3.7633204460144043</v>
          </cell>
          <cell r="BD97">
            <v>17.696941375732422</v>
          </cell>
          <cell r="BE97">
            <v>75.483604431152344</v>
          </cell>
          <cell r="BF97">
            <v>18.644807815551758</v>
          </cell>
          <cell r="BG97">
            <v>106.09846496582031</v>
          </cell>
          <cell r="BH97">
            <v>0</v>
          </cell>
          <cell r="BI97">
            <v>0</v>
          </cell>
          <cell r="BJ97">
            <v>20.041492462158203</v>
          </cell>
          <cell r="BK97">
            <v>6.5985603332519531</v>
          </cell>
          <cell r="BL97">
            <v>20.52869987487793</v>
          </cell>
          <cell r="BM97">
            <v>2.4739124774932861</v>
          </cell>
          <cell r="BN97">
            <v>20.990957260131836</v>
          </cell>
          <cell r="BO97">
            <v>29.519634246826172</v>
          </cell>
          <cell r="BP97">
            <v>0</v>
          </cell>
          <cell r="BQ97">
            <v>0</v>
          </cell>
          <cell r="BR97">
            <v>22.692401885986328</v>
          </cell>
          <cell r="BS97">
            <v>1.0709172487258911</v>
          </cell>
          <cell r="BT97">
            <v>0</v>
          </cell>
          <cell r="BU97">
            <v>0</v>
          </cell>
          <cell r="BV97">
            <v>23.819339752197266</v>
          </cell>
          <cell r="BW97">
            <v>43.298049926757813</v>
          </cell>
          <cell r="BX97">
            <v>24.592397689819336</v>
          </cell>
          <cell r="BY97">
            <v>183.92889404296875</v>
          </cell>
          <cell r="BZ97">
            <v>0</v>
          </cell>
          <cell r="CA97">
            <v>0</v>
          </cell>
          <cell r="CB97">
            <v>25.408918380737305</v>
          </cell>
          <cell r="CC97">
            <v>10.200408935546875</v>
          </cell>
          <cell r="CD97">
            <v>0</v>
          </cell>
          <cell r="CE97">
            <v>0</v>
          </cell>
          <cell r="CF97">
            <v>26.41853141784668</v>
          </cell>
          <cell r="CG97">
            <v>2.1494143009185791</v>
          </cell>
          <cell r="CH97">
            <v>26.710494995117188</v>
          </cell>
          <cell r="CI97">
            <v>5.7633237838745117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30.430765151977539</v>
          </cell>
          <cell r="CO97">
            <v>23.424711227416992</v>
          </cell>
          <cell r="CP97">
            <v>31.340322494506836</v>
          </cell>
          <cell r="CQ97">
            <v>8.8504400253295898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</row>
        <row r="98"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8.2065324783325195</v>
          </cell>
          <cell r="S98">
            <v>3.2726867198944092</v>
          </cell>
          <cell r="T98">
            <v>8.9326725006103516</v>
          </cell>
          <cell r="U98">
            <v>215.18534851074219</v>
          </cell>
          <cell r="V98">
            <v>9.8000888824462891</v>
          </cell>
          <cell r="W98">
            <v>50.532520294189453</v>
          </cell>
          <cell r="X98">
            <v>0</v>
          </cell>
          <cell r="Y98">
            <v>0</v>
          </cell>
          <cell r="Z98">
            <v>10.860057830810547</v>
          </cell>
          <cell r="AA98">
            <v>3.805856466293335</v>
          </cell>
          <cell r="AB98">
            <v>0</v>
          </cell>
          <cell r="AC98">
            <v>0</v>
          </cell>
          <cell r="AD98">
            <v>12.179523468017578</v>
          </cell>
          <cell r="AE98">
            <v>464.7467041015625</v>
          </cell>
          <cell r="AF98">
            <v>12.688934326171875</v>
          </cell>
          <cell r="AG98">
            <v>2.0953903198242188</v>
          </cell>
          <cell r="AH98">
            <v>12.831358909606934</v>
          </cell>
          <cell r="AI98">
            <v>10.62993049621582</v>
          </cell>
          <cell r="AJ98">
            <v>13.710103988647461</v>
          </cell>
          <cell r="AK98">
            <v>5.6103167533874512</v>
          </cell>
          <cell r="AL98">
            <v>0</v>
          </cell>
          <cell r="AM98">
            <v>0</v>
          </cell>
          <cell r="AN98">
            <v>14.431631088256836</v>
          </cell>
          <cell r="AO98">
            <v>2.1197559833526611</v>
          </cell>
          <cell r="AP98">
            <v>15.568434715270996</v>
          </cell>
          <cell r="AQ98">
            <v>136.62457275390625</v>
          </cell>
          <cell r="AR98">
            <v>15.815439224243164</v>
          </cell>
          <cell r="AS98">
            <v>4.3690824508666992</v>
          </cell>
          <cell r="AT98">
            <v>16.005203247070313</v>
          </cell>
          <cell r="AU98">
            <v>2.4111332893371582</v>
          </cell>
          <cell r="AV98">
            <v>16.381717681884766</v>
          </cell>
          <cell r="AW98">
            <v>980.36993408203125</v>
          </cell>
          <cell r="AX98">
            <v>16.506963729858398</v>
          </cell>
          <cell r="AY98">
            <v>6.1961007118225098</v>
          </cell>
          <cell r="BB98">
            <v>17.283233642578125</v>
          </cell>
          <cell r="BC98">
            <v>3.5555665493011475</v>
          </cell>
          <cell r="BD98">
            <v>17.69068717956543</v>
          </cell>
          <cell r="BE98">
            <v>64.423942565917969</v>
          </cell>
          <cell r="BF98">
            <v>18.639917373657227</v>
          </cell>
          <cell r="BG98">
            <v>86.679542541503906</v>
          </cell>
          <cell r="BH98">
            <v>0</v>
          </cell>
          <cell r="BI98">
            <v>0</v>
          </cell>
          <cell r="BJ98">
            <v>20.044002532958984</v>
          </cell>
          <cell r="BK98">
            <v>5.5656495094299316</v>
          </cell>
          <cell r="BL98">
            <v>20.526554107666016</v>
          </cell>
          <cell r="BM98">
            <v>1.538985013961792</v>
          </cell>
          <cell r="BN98">
            <v>20.994209289550781</v>
          </cell>
          <cell r="BO98">
            <v>21.16546630859375</v>
          </cell>
          <cell r="BP98">
            <v>21.232471466064453</v>
          </cell>
          <cell r="BQ98">
            <v>1.1525202989578247</v>
          </cell>
          <cell r="BR98">
            <v>22.692939758300781</v>
          </cell>
          <cell r="BS98">
            <v>1.122223973274231</v>
          </cell>
          <cell r="BT98">
            <v>0</v>
          </cell>
          <cell r="BU98">
            <v>0</v>
          </cell>
          <cell r="BV98">
            <v>23.818132400512695</v>
          </cell>
          <cell r="BW98">
            <v>33.042221069335938</v>
          </cell>
          <cell r="BX98">
            <v>24.588039398193359</v>
          </cell>
          <cell r="BY98">
            <v>152.82376098632813</v>
          </cell>
          <cell r="BZ98">
            <v>0</v>
          </cell>
          <cell r="CA98">
            <v>0</v>
          </cell>
          <cell r="CB98">
            <v>25.40605354309082</v>
          </cell>
          <cell r="CC98">
            <v>9.652583122253418</v>
          </cell>
          <cell r="CD98">
            <v>0</v>
          </cell>
          <cell r="CE98">
            <v>0</v>
          </cell>
          <cell r="CF98">
            <v>26.414617538452148</v>
          </cell>
          <cell r="CG98">
            <v>2.7144739627838135</v>
          </cell>
          <cell r="CH98">
            <v>26.707273483276367</v>
          </cell>
          <cell r="CI98">
            <v>3.8600547313690186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30.442611694335938</v>
          </cell>
          <cell r="CO98">
            <v>27.151544570922852</v>
          </cell>
          <cell r="CP98">
            <v>31.333139419555664</v>
          </cell>
          <cell r="CQ98">
            <v>7.4791178703308105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35.493686676025391</v>
          </cell>
          <cell r="CW98">
            <v>2.695143461227417</v>
          </cell>
        </row>
        <row r="99"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8.2090444564819336</v>
          </cell>
          <cell r="S99">
            <v>2.0434267520904541</v>
          </cell>
          <cell r="T99">
            <v>8.9346284866333008</v>
          </cell>
          <cell r="U99">
            <v>180.851318359375</v>
          </cell>
          <cell r="V99">
            <v>9.8024940490722656</v>
          </cell>
          <cell r="W99">
            <v>31.699115753173828</v>
          </cell>
          <cell r="X99">
            <v>0</v>
          </cell>
          <cell r="Y99">
            <v>0</v>
          </cell>
          <cell r="Z99">
            <v>10.862916946411133</v>
          </cell>
          <cell r="AA99">
            <v>4.1111054420471191</v>
          </cell>
          <cell r="AB99">
            <v>0</v>
          </cell>
          <cell r="AC99">
            <v>0</v>
          </cell>
          <cell r="AD99">
            <v>12.172403335571289</v>
          </cell>
          <cell r="AE99">
            <v>286.13653564453125</v>
          </cell>
          <cell r="AF99">
            <v>12.692666053771973</v>
          </cell>
          <cell r="AG99">
            <v>1.9469908475875854</v>
          </cell>
          <cell r="AH99">
            <v>12.83480167388916</v>
          </cell>
          <cell r="AI99">
            <v>6.6521391868591309</v>
          </cell>
          <cell r="AJ99">
            <v>13.713836669921875</v>
          </cell>
          <cell r="AK99">
            <v>5.138282299041748</v>
          </cell>
          <cell r="AL99">
            <v>0</v>
          </cell>
          <cell r="AM99">
            <v>0</v>
          </cell>
          <cell r="AN99">
            <v>14.438151359558105</v>
          </cell>
          <cell r="AO99">
            <v>2.0197324752807617</v>
          </cell>
          <cell r="AP99">
            <v>15.562756538391113</v>
          </cell>
          <cell r="AQ99">
            <v>76.502021789550781</v>
          </cell>
          <cell r="AR99">
            <v>15.817123413085938</v>
          </cell>
          <cell r="AS99">
            <v>5.1214728355407715</v>
          </cell>
          <cell r="AT99">
            <v>16.002233505249023</v>
          </cell>
          <cell r="AU99">
            <v>1.9594365358352661</v>
          </cell>
          <cell r="AV99">
            <v>16.362342834472656</v>
          </cell>
          <cell r="AW99">
            <v>639.031494140625</v>
          </cell>
          <cell r="AX99">
            <v>16.50251579284668</v>
          </cell>
          <cell r="AY99">
            <v>4.2123150825500488</v>
          </cell>
          <cell r="BB99">
            <v>17.290813446044922</v>
          </cell>
          <cell r="BC99">
            <v>1.8449900150299072</v>
          </cell>
          <cell r="BD99">
            <v>17.6929931640625</v>
          </cell>
          <cell r="BE99">
            <v>46.457054138183594</v>
          </cell>
          <cell r="BF99">
            <v>18.642698287963867</v>
          </cell>
          <cell r="BG99">
            <v>57.257877349853516</v>
          </cell>
          <cell r="BH99">
            <v>0</v>
          </cell>
          <cell r="BI99">
            <v>0</v>
          </cell>
          <cell r="BJ99">
            <v>20.050230026245117</v>
          </cell>
          <cell r="BK99">
            <v>2.6307113170623779</v>
          </cell>
          <cell r="BL99">
            <v>20.528926849365234</v>
          </cell>
          <cell r="BM99">
            <v>1.5774315595626831</v>
          </cell>
          <cell r="BN99">
            <v>20.992527008056641</v>
          </cell>
          <cell r="BO99">
            <v>13.978212356567383</v>
          </cell>
          <cell r="BP99">
            <v>21.272556304931641</v>
          </cell>
          <cell r="BQ99">
            <v>1.4696568250656128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23.81871223449707</v>
          </cell>
          <cell r="BW99">
            <v>19.86932373046875</v>
          </cell>
          <cell r="BX99">
            <v>24.587242126464844</v>
          </cell>
          <cell r="BY99">
            <v>98.034408569335938</v>
          </cell>
          <cell r="BZ99">
            <v>0</v>
          </cell>
          <cell r="CA99">
            <v>0</v>
          </cell>
          <cell r="CB99">
            <v>25.407869338989258</v>
          </cell>
          <cell r="CC99">
            <v>4.2036037445068359</v>
          </cell>
          <cell r="CD99">
            <v>0</v>
          </cell>
          <cell r="CE99">
            <v>0</v>
          </cell>
          <cell r="CF99">
            <v>26.418760299682617</v>
          </cell>
          <cell r="CG99">
            <v>1.5007772445678711</v>
          </cell>
          <cell r="CH99">
            <v>26.718900680541992</v>
          </cell>
          <cell r="CI99">
            <v>2.9981355667114258</v>
          </cell>
          <cell r="CJ99">
            <v>0</v>
          </cell>
          <cell r="CK99">
            <v>0</v>
          </cell>
          <cell r="CN99">
            <v>30.440956115722656</v>
          </cell>
          <cell r="CO99">
            <v>11.8438720703125</v>
          </cell>
          <cell r="CP99">
            <v>31.339132308959961</v>
          </cell>
          <cell r="CQ99">
            <v>4.0861730575561523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8.2102108001708984</v>
          </cell>
          <cell r="S100">
            <v>2.7443711757659912</v>
          </cell>
          <cell r="T100">
            <v>8.9362382888793945</v>
          </cell>
          <cell r="U100">
            <v>217.7178955078125</v>
          </cell>
          <cell r="V100">
            <v>9.8036737442016602</v>
          </cell>
          <cell r="W100">
            <v>38.055873870849609</v>
          </cell>
          <cell r="X100">
            <v>0</v>
          </cell>
          <cell r="Y100">
            <v>0</v>
          </cell>
          <cell r="Z100">
            <v>10.864509582519531</v>
          </cell>
          <cell r="AA100">
            <v>4.6776394844055176</v>
          </cell>
          <cell r="AB100">
            <v>0</v>
          </cell>
          <cell r="AC100">
            <v>0</v>
          </cell>
          <cell r="AD100">
            <v>12.174454689025879</v>
          </cell>
          <cell r="AE100">
            <v>290.15582275390625</v>
          </cell>
          <cell r="AF100">
            <v>12.693562507629395</v>
          </cell>
          <cell r="AG100">
            <v>5.6354856491088867</v>
          </cell>
          <cell r="AH100">
            <v>12.835918426513672</v>
          </cell>
          <cell r="AI100">
            <v>10.211543083190918</v>
          </cell>
          <cell r="AJ100">
            <v>13.715346336364746</v>
          </cell>
          <cell r="AK100">
            <v>7.8032360076904297</v>
          </cell>
          <cell r="AL100">
            <v>0</v>
          </cell>
          <cell r="AM100">
            <v>0</v>
          </cell>
          <cell r="AN100">
            <v>14.43944263458252</v>
          </cell>
          <cell r="AO100">
            <v>4.248143196105957</v>
          </cell>
          <cell r="AP100">
            <v>15.582045555114746</v>
          </cell>
          <cell r="AQ100">
            <v>132.63967895507813</v>
          </cell>
          <cell r="AR100">
            <v>15.81517505645752</v>
          </cell>
          <cell r="AS100">
            <v>3.8145456314086914</v>
          </cell>
          <cell r="AT100">
            <v>16.017539978027344</v>
          </cell>
          <cell r="AU100">
            <v>3.8605341911315918</v>
          </cell>
          <cell r="AV100">
            <v>16.414140701293945</v>
          </cell>
          <cell r="AW100">
            <v>1506.2099609375</v>
          </cell>
          <cell r="AX100">
            <v>16.522882461547852</v>
          </cell>
          <cell r="AY100">
            <v>10.089021682739258</v>
          </cell>
          <cell r="BB100">
            <v>0</v>
          </cell>
          <cell r="BC100">
            <v>0</v>
          </cell>
          <cell r="BD100">
            <v>17.709218978881836</v>
          </cell>
          <cell r="BE100">
            <v>178.6168212890625</v>
          </cell>
          <cell r="BF100">
            <v>18.647268295288086</v>
          </cell>
          <cell r="BG100">
            <v>89.141197204589844</v>
          </cell>
          <cell r="BH100">
            <v>19.487102508544922</v>
          </cell>
          <cell r="BI100">
            <v>2.5377407073974609</v>
          </cell>
          <cell r="BJ100">
            <v>20.051055908203125</v>
          </cell>
          <cell r="BK100">
            <v>4.7405962944030762</v>
          </cell>
          <cell r="BL100">
            <v>20.531894683837891</v>
          </cell>
          <cell r="BM100">
            <v>2.4514169692993164</v>
          </cell>
          <cell r="BN100">
            <v>21.000314712524414</v>
          </cell>
          <cell r="BO100">
            <v>52.815517425537109</v>
          </cell>
          <cell r="BP100">
            <v>0</v>
          </cell>
          <cell r="BQ100">
            <v>0</v>
          </cell>
          <cell r="BR100">
            <v>22.702217102050781</v>
          </cell>
          <cell r="BS100">
            <v>5.5146980285644531</v>
          </cell>
          <cell r="BT100">
            <v>23.390758514404297</v>
          </cell>
          <cell r="BU100">
            <v>1.4885179996490479</v>
          </cell>
          <cell r="BV100">
            <v>23.826210021972656</v>
          </cell>
          <cell r="BW100">
            <v>70.044631958007813</v>
          </cell>
          <cell r="BX100">
            <v>24.600370407104492</v>
          </cell>
          <cell r="BY100">
            <v>199.45707702636719</v>
          </cell>
          <cell r="BZ100">
            <v>0</v>
          </cell>
          <cell r="CA100">
            <v>0</v>
          </cell>
          <cell r="CB100">
            <v>25.406162261962891</v>
          </cell>
          <cell r="CC100">
            <v>6.3221340179443359</v>
          </cell>
          <cell r="CD100">
            <v>25.956850051879883</v>
          </cell>
          <cell r="CE100">
            <v>2.258744478225708</v>
          </cell>
          <cell r="CF100">
            <v>26.430171966552734</v>
          </cell>
          <cell r="CG100">
            <v>2.9881458282470703</v>
          </cell>
          <cell r="CH100">
            <v>26.717321395874023</v>
          </cell>
          <cell r="CI100">
            <v>8.5988521575927734</v>
          </cell>
          <cell r="CJ100">
            <v>0</v>
          </cell>
          <cell r="CK100">
            <v>0</v>
          </cell>
          <cell r="CN100">
            <v>30.448381423950195</v>
          </cell>
          <cell r="CO100">
            <v>10.747568130493164</v>
          </cell>
          <cell r="CP100">
            <v>31.345527648925781</v>
          </cell>
          <cell r="CQ100">
            <v>3.2971601486206055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</row>
        <row r="101"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8.2092771530151367</v>
          </cell>
          <cell r="S101">
            <v>2.4572122097015381</v>
          </cell>
          <cell r="T101">
            <v>8.935699462890625</v>
          </cell>
          <cell r="U101">
            <v>216.11184692382813</v>
          </cell>
          <cell r="V101">
            <v>9.8030052185058594</v>
          </cell>
          <cell r="W101">
            <v>32.738178253173828</v>
          </cell>
          <cell r="X101">
            <v>0</v>
          </cell>
          <cell r="Y101">
            <v>0</v>
          </cell>
          <cell r="Z101">
            <v>10.863815307617188</v>
          </cell>
          <cell r="AA101">
            <v>3.6954035758972168</v>
          </cell>
          <cell r="AB101">
            <v>0</v>
          </cell>
          <cell r="AC101">
            <v>0</v>
          </cell>
          <cell r="AD101">
            <v>12.172202110290527</v>
          </cell>
          <cell r="AE101">
            <v>248.64152526855469</v>
          </cell>
          <cell r="AF101">
            <v>12.693018913269043</v>
          </cell>
          <cell r="AG101">
            <v>4.6207704544067383</v>
          </cell>
          <cell r="AH101">
            <v>12.835043907165527</v>
          </cell>
          <cell r="AI101">
            <v>7.6328330039978027</v>
          </cell>
          <cell r="AJ101">
            <v>13.714373588562012</v>
          </cell>
          <cell r="AK101">
            <v>5.8677616119384766</v>
          </cell>
          <cell r="AL101">
            <v>0</v>
          </cell>
          <cell r="AM101">
            <v>0</v>
          </cell>
          <cell r="AN101">
            <v>14.438745498657227</v>
          </cell>
          <cell r="AO101">
            <v>3.2392504215240479</v>
          </cell>
          <cell r="AP101">
            <v>15.576949119567871</v>
          </cell>
          <cell r="AQ101">
            <v>112.41477966308594</v>
          </cell>
          <cell r="AR101">
            <v>15.822422027587891</v>
          </cell>
          <cell r="AS101">
            <v>3.3923418521881104</v>
          </cell>
          <cell r="AT101">
            <v>16.014898300170898</v>
          </cell>
          <cell r="AU101">
            <v>3.171114444732666</v>
          </cell>
          <cell r="AV101">
            <v>16.399759292602539</v>
          </cell>
          <cell r="AW101">
            <v>1233.3828125</v>
          </cell>
          <cell r="AX101">
            <v>16.51654052734375</v>
          </cell>
          <cell r="AY101">
            <v>7.7860622406005859</v>
          </cell>
          <cell r="BB101">
            <v>0</v>
          </cell>
          <cell r="BC101">
            <v>0</v>
          </cell>
          <cell r="BD101">
            <v>17.706363677978516</v>
          </cell>
          <cell r="BE101">
            <v>144.09617614746094</v>
          </cell>
          <cell r="BF101">
            <v>18.648212432861328</v>
          </cell>
          <cell r="BG101">
            <v>73.899681091308594</v>
          </cell>
          <cell r="BH101">
            <v>19.487276077270508</v>
          </cell>
          <cell r="BI101">
            <v>1.6123514175415039</v>
          </cell>
          <cell r="BJ101">
            <v>20.053127288818359</v>
          </cell>
          <cell r="BK101">
            <v>3.8824286460876465</v>
          </cell>
          <cell r="BL101">
            <v>20.529157638549805</v>
          </cell>
          <cell r="BM101">
            <v>1.4112803936004639</v>
          </cell>
          <cell r="BN101">
            <v>20.999244689941406</v>
          </cell>
          <cell r="BO101">
            <v>42.696769714355469</v>
          </cell>
          <cell r="BP101">
            <v>0</v>
          </cell>
          <cell r="BQ101">
            <v>0</v>
          </cell>
          <cell r="BR101">
            <v>22.703830718994141</v>
          </cell>
          <cell r="BS101">
            <v>4.192997932434082</v>
          </cell>
          <cell r="BT101">
            <v>23.37693977355957</v>
          </cell>
          <cell r="BU101">
            <v>1.1115753650665283</v>
          </cell>
          <cell r="BV101">
            <v>23.828666687011719</v>
          </cell>
          <cell r="BW101">
            <v>55.228969573974609</v>
          </cell>
          <cell r="BX101">
            <v>24.597356796264648</v>
          </cell>
          <cell r="BY101">
            <v>161.00955200195313</v>
          </cell>
          <cell r="BZ101">
            <v>0</v>
          </cell>
          <cell r="CA101">
            <v>0</v>
          </cell>
          <cell r="CB101">
            <v>25.404977798461914</v>
          </cell>
          <cell r="CC101">
            <v>4.5221686363220215</v>
          </cell>
          <cell r="CD101">
            <v>25.963310241699219</v>
          </cell>
          <cell r="CE101">
            <v>1.2593456506729126</v>
          </cell>
          <cell r="CF101">
            <v>26.422348022460938</v>
          </cell>
          <cell r="CG101">
            <v>1.9538195133209229</v>
          </cell>
          <cell r="CH101">
            <v>26.715751647949219</v>
          </cell>
          <cell r="CI101">
            <v>4.4710330963134766</v>
          </cell>
          <cell r="CJ101">
            <v>0</v>
          </cell>
          <cell r="CK101">
            <v>0</v>
          </cell>
          <cell r="CN101">
            <v>30.440151214599609</v>
          </cell>
          <cell r="CO101">
            <v>8.7240734100341797</v>
          </cell>
          <cell r="CP101">
            <v>31.350156784057617</v>
          </cell>
          <cell r="CQ101">
            <v>2.7167978286743164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8.2095165252685547</v>
          </cell>
          <cell r="S102">
            <v>2.0692296028137207</v>
          </cell>
          <cell r="T102">
            <v>8.9356212615966797</v>
          </cell>
          <cell r="U102">
            <v>215.16336059570313</v>
          </cell>
          <cell r="V102">
            <v>9.8028774261474609</v>
          </cell>
          <cell r="W102">
            <v>30.336919784545898</v>
          </cell>
          <cell r="X102">
            <v>0</v>
          </cell>
          <cell r="Y102">
            <v>0</v>
          </cell>
          <cell r="Z102">
            <v>10.862232208251953</v>
          </cell>
          <cell r="AA102">
            <v>3.9861507415771484</v>
          </cell>
          <cell r="AB102">
            <v>0</v>
          </cell>
          <cell r="AC102">
            <v>0</v>
          </cell>
          <cell r="AD102">
            <v>12.170229911804199</v>
          </cell>
          <cell r="AE102">
            <v>229.18121337890625</v>
          </cell>
          <cell r="AF102">
            <v>12.692026138305664</v>
          </cell>
          <cell r="AG102">
            <v>4.6281189918518066</v>
          </cell>
          <cell r="AH102">
            <v>12.834477424621582</v>
          </cell>
          <cell r="AI102">
            <v>7.3947639465332031</v>
          </cell>
          <cell r="AJ102">
            <v>13.715603828430176</v>
          </cell>
          <cell r="AK102">
            <v>7.0023283958435059</v>
          </cell>
          <cell r="AL102">
            <v>0</v>
          </cell>
          <cell r="AM102">
            <v>0</v>
          </cell>
          <cell r="AN102">
            <v>14.436607360839844</v>
          </cell>
          <cell r="AO102">
            <v>3.4742534160614014</v>
          </cell>
          <cell r="AP102">
            <v>15.577467918395996</v>
          </cell>
          <cell r="AQ102">
            <v>129.52751159667969</v>
          </cell>
          <cell r="AR102">
            <v>15.818048477172852</v>
          </cell>
          <cell r="AS102">
            <v>3.1808192729949951</v>
          </cell>
          <cell r="AT102">
            <v>16.01557731628418</v>
          </cell>
          <cell r="AU102">
            <v>3.2761540412902832</v>
          </cell>
          <cell r="AV102">
            <v>16.400815963745117</v>
          </cell>
          <cell r="AW102">
            <v>1259.312744140625</v>
          </cell>
          <cell r="AX102">
            <v>16.516971588134766</v>
          </cell>
          <cell r="AY102">
            <v>7.2265009880065918</v>
          </cell>
          <cell r="BB102">
            <v>0</v>
          </cell>
          <cell r="BC102">
            <v>0</v>
          </cell>
          <cell r="BD102">
            <v>17.707849502563477</v>
          </cell>
          <cell r="BE102">
            <v>174.79032897949219</v>
          </cell>
          <cell r="BF102">
            <v>18.645761489868164</v>
          </cell>
          <cell r="BG102">
            <v>68.784339904785156</v>
          </cell>
          <cell r="BH102">
            <v>19.487524032592773</v>
          </cell>
          <cell r="BI102">
            <v>1.335119366645813</v>
          </cell>
          <cell r="BJ102">
            <v>20.053844451904297</v>
          </cell>
          <cell r="BK102">
            <v>4.7354903221130371</v>
          </cell>
          <cell r="BL102">
            <v>20.534996032714844</v>
          </cell>
          <cell r="BM102">
            <v>1.2131216526031494</v>
          </cell>
          <cell r="BN102">
            <v>21.000284194946289</v>
          </cell>
          <cell r="BO102">
            <v>43.709110260009766</v>
          </cell>
          <cell r="BP102">
            <v>0</v>
          </cell>
          <cell r="BQ102">
            <v>0</v>
          </cell>
          <cell r="BR102">
            <v>22.702119827270508</v>
          </cell>
          <cell r="BS102">
            <v>5.4552655220031738</v>
          </cell>
          <cell r="BT102">
            <v>23.375211715698242</v>
          </cell>
          <cell r="BU102">
            <v>1.3629953861236572</v>
          </cell>
          <cell r="BV102">
            <v>23.825923919677734</v>
          </cell>
          <cell r="BW102">
            <v>53.205562591552734</v>
          </cell>
          <cell r="BX102">
            <v>24.5936279296875</v>
          </cell>
          <cell r="BY102">
            <v>161.97811889648438</v>
          </cell>
          <cell r="BZ102">
            <v>0</v>
          </cell>
          <cell r="CA102">
            <v>0</v>
          </cell>
          <cell r="CB102">
            <v>25.412454605102539</v>
          </cell>
          <cell r="CC102">
            <v>6.206416130065918</v>
          </cell>
          <cell r="CD102">
            <v>0</v>
          </cell>
          <cell r="CE102">
            <v>0</v>
          </cell>
          <cell r="CF102">
            <v>26.422712326049805</v>
          </cell>
          <cell r="CG102">
            <v>2.1706905364990234</v>
          </cell>
          <cell r="CH102">
            <v>26.721155166625977</v>
          </cell>
          <cell r="CI102">
            <v>3.0344204902648926</v>
          </cell>
          <cell r="CJ102">
            <v>0</v>
          </cell>
          <cell r="CK102">
            <v>0</v>
          </cell>
          <cell r="CN102">
            <v>30.453941345214844</v>
          </cell>
          <cell r="CO102">
            <v>11.415998458862305</v>
          </cell>
          <cell r="CP102">
            <v>31.343681335449219</v>
          </cell>
          <cell r="CQ102">
            <v>2.6456868648529053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</row>
        <row r="103"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8.9355735778808594</v>
          </cell>
          <cell r="U103">
            <v>217.27738952636719</v>
          </cell>
          <cell r="V103">
            <v>9.8030500411987305</v>
          </cell>
          <cell r="W103">
            <v>33.728759765625</v>
          </cell>
          <cell r="X103">
            <v>0</v>
          </cell>
          <cell r="Y103">
            <v>0</v>
          </cell>
          <cell r="Z103">
            <v>10.863802909851074</v>
          </cell>
          <cell r="AA103">
            <v>4.5336093902587891</v>
          </cell>
          <cell r="AB103">
            <v>0</v>
          </cell>
          <cell r="AC103">
            <v>0</v>
          </cell>
          <cell r="AD103">
            <v>12.182271003723145</v>
          </cell>
          <cell r="AE103">
            <v>426.20248413085938</v>
          </cell>
          <cell r="AF103">
            <v>0</v>
          </cell>
          <cell r="AG103">
            <v>0</v>
          </cell>
          <cell r="AH103">
            <v>12.837216377258301</v>
          </cell>
          <cell r="AI103">
            <v>4.8714547157287598</v>
          </cell>
          <cell r="AJ103">
            <v>13.714814186096191</v>
          </cell>
          <cell r="AK103">
            <v>6.2741537094116211</v>
          </cell>
          <cell r="AL103">
            <v>0</v>
          </cell>
          <cell r="AM103">
            <v>0</v>
          </cell>
          <cell r="AN103">
            <v>14.43886661529541</v>
          </cell>
          <cell r="AO103">
            <v>1.6925061941146851</v>
          </cell>
          <cell r="AP103">
            <v>15.57235050201416</v>
          </cell>
          <cell r="AQ103">
            <v>159.344482421875</v>
          </cell>
          <cell r="AR103">
            <v>15.81761360168457</v>
          </cell>
          <cell r="AS103">
            <v>4.2693824768066406</v>
          </cell>
          <cell r="AT103">
            <v>16.004985809326172</v>
          </cell>
          <cell r="AU103">
            <v>2.5982396602630615</v>
          </cell>
          <cell r="AV103">
            <v>16.350006103515625</v>
          </cell>
          <cell r="AW103">
            <v>427.88076782226563</v>
          </cell>
          <cell r="AX103">
            <v>16.502412796020508</v>
          </cell>
          <cell r="AY103">
            <v>7.9729957580566406</v>
          </cell>
          <cell r="BB103">
            <v>17.325920104980469</v>
          </cell>
          <cell r="BC103">
            <v>4.0913286209106445</v>
          </cell>
          <cell r="BD103">
            <v>17.711734771728516</v>
          </cell>
          <cell r="BE103">
            <v>257.53799438476563</v>
          </cell>
          <cell r="BF103">
            <v>18.645910263061523</v>
          </cell>
          <cell r="BG103">
            <v>93.675384521484375</v>
          </cell>
          <cell r="BH103">
            <v>0</v>
          </cell>
          <cell r="BI103">
            <v>0</v>
          </cell>
          <cell r="BJ103">
            <v>20.05523681640625</v>
          </cell>
          <cell r="BK103">
            <v>10.067290306091309</v>
          </cell>
          <cell r="BL103">
            <v>0</v>
          </cell>
          <cell r="BM103">
            <v>0</v>
          </cell>
          <cell r="BN103">
            <v>20.998970031738281</v>
          </cell>
          <cell r="BO103">
            <v>10.906876564025879</v>
          </cell>
          <cell r="BP103">
            <v>0</v>
          </cell>
          <cell r="BQ103">
            <v>0</v>
          </cell>
          <cell r="BR103">
            <v>22.697427749633789</v>
          </cell>
          <cell r="BS103">
            <v>5.6069488525390625</v>
          </cell>
          <cell r="BT103">
            <v>23.388467788696289</v>
          </cell>
          <cell r="BU103">
            <v>2.025991678237915</v>
          </cell>
          <cell r="BV103">
            <v>23.830989837646484</v>
          </cell>
          <cell r="BW103">
            <v>83.228767395019531</v>
          </cell>
          <cell r="BX103">
            <v>24.614356994628906</v>
          </cell>
          <cell r="BY103">
            <v>320.91287231445313</v>
          </cell>
          <cell r="BZ103">
            <v>0</v>
          </cell>
          <cell r="CA103">
            <v>0</v>
          </cell>
          <cell r="CB103">
            <v>25.420984268188477</v>
          </cell>
          <cell r="CC103">
            <v>20.242961883544922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30.459627151489258</v>
          </cell>
          <cell r="CO103">
            <v>35.725303649902344</v>
          </cell>
          <cell r="CP103">
            <v>31.339975357055664</v>
          </cell>
          <cell r="CQ103">
            <v>1.0841553211212158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35.505229949951172</v>
          </cell>
          <cell r="CW103">
            <v>1.6895467042922974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8.9363813400268555</v>
          </cell>
          <cell r="U104">
            <v>222.1845703125</v>
          </cell>
          <cell r="V104">
            <v>9.8036031723022461</v>
          </cell>
          <cell r="W104">
            <v>34.604503631591797</v>
          </cell>
          <cell r="X104">
            <v>0</v>
          </cell>
          <cell r="Y104">
            <v>0</v>
          </cell>
          <cell r="Z104">
            <v>10.863993644714355</v>
          </cell>
          <cell r="AA104">
            <v>4.0405311584472656</v>
          </cell>
          <cell r="AB104">
            <v>0</v>
          </cell>
          <cell r="AC104">
            <v>0</v>
          </cell>
          <cell r="AD104">
            <v>12.180441856384277</v>
          </cell>
          <cell r="AE104">
            <v>407.32064819335938</v>
          </cell>
          <cell r="AF104">
            <v>0</v>
          </cell>
          <cell r="AG104">
            <v>0</v>
          </cell>
          <cell r="AH104">
            <v>12.83549690246582</v>
          </cell>
          <cell r="AI104">
            <v>5.3158383369445801</v>
          </cell>
          <cell r="AJ104">
            <v>13.714004516601563</v>
          </cell>
          <cell r="AK104">
            <v>5.8546409606933594</v>
          </cell>
          <cell r="AL104">
            <v>0</v>
          </cell>
          <cell r="AM104">
            <v>0</v>
          </cell>
          <cell r="AN104">
            <v>14.437564849853516</v>
          </cell>
          <cell r="AO104">
            <v>1.546954870223999</v>
          </cell>
          <cell r="AP104">
            <v>15.568425178527832</v>
          </cell>
          <cell r="AQ104">
            <v>141.83901977539063</v>
          </cell>
          <cell r="AR104">
            <v>15.816884994506836</v>
          </cell>
          <cell r="AS104">
            <v>4.2126984596252441</v>
          </cell>
          <cell r="AT104">
            <v>16.008790969848633</v>
          </cell>
          <cell r="AU104">
            <v>2.3595960140228271</v>
          </cell>
          <cell r="AV104">
            <v>16.355222702026367</v>
          </cell>
          <cell r="AW104">
            <v>503.20785522460938</v>
          </cell>
          <cell r="AX104">
            <v>16.501455307006836</v>
          </cell>
          <cell r="AY104">
            <v>8.5899562835693359</v>
          </cell>
          <cell r="BB104">
            <v>17.284814834594727</v>
          </cell>
          <cell r="BC104">
            <v>7.4064083099365234</v>
          </cell>
          <cell r="BD104">
            <v>17.706293106079102</v>
          </cell>
          <cell r="BE104">
            <v>193.2706298828125</v>
          </cell>
          <cell r="BF104">
            <v>18.645610809326172</v>
          </cell>
          <cell r="BG104">
            <v>90.070884704589844</v>
          </cell>
          <cell r="BH104">
            <v>0</v>
          </cell>
          <cell r="BI104">
            <v>0</v>
          </cell>
          <cell r="BJ104">
            <v>20.05158805847168</v>
          </cell>
          <cell r="BK104">
            <v>8.7497367858886719</v>
          </cell>
          <cell r="BL104">
            <v>0</v>
          </cell>
          <cell r="BM104">
            <v>0</v>
          </cell>
          <cell r="BN104">
            <v>20.997491836547852</v>
          </cell>
          <cell r="BO104">
            <v>12.277485847473145</v>
          </cell>
          <cell r="BP104">
            <v>21.230445861816406</v>
          </cell>
          <cell r="BQ104">
            <v>1.6907293796539307</v>
          </cell>
          <cell r="BR104">
            <v>22.702075958251953</v>
          </cell>
          <cell r="BS104">
            <v>4.1998777389526367</v>
          </cell>
          <cell r="BT104">
            <v>23.386245727539063</v>
          </cell>
          <cell r="BU104">
            <v>1.5991787910461426</v>
          </cell>
          <cell r="BV104">
            <v>23.828147888183594</v>
          </cell>
          <cell r="BW104">
            <v>75.521492004394531</v>
          </cell>
          <cell r="BX104">
            <v>24.61067008972168</v>
          </cell>
          <cell r="BY104">
            <v>300.59097290039063</v>
          </cell>
          <cell r="BZ104">
            <v>0</v>
          </cell>
          <cell r="CA104">
            <v>0</v>
          </cell>
          <cell r="CB104">
            <v>25.415319442749023</v>
          </cell>
          <cell r="CC104">
            <v>16.237415313720703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30.458501815795898</v>
          </cell>
          <cell r="CO104">
            <v>33.439964294433594</v>
          </cell>
          <cell r="CP104">
            <v>31.350070953369141</v>
          </cell>
          <cell r="CQ104">
            <v>1.6510235071182251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</row>
        <row r="105"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8.9387474060058594</v>
          </cell>
          <cell r="U105">
            <v>220.32725524902344</v>
          </cell>
          <cell r="V105">
            <v>9.805511474609375</v>
          </cell>
          <cell r="W105">
            <v>29.965154647827148</v>
          </cell>
          <cell r="X105">
            <v>0</v>
          </cell>
          <cell r="Y105">
            <v>0</v>
          </cell>
          <cell r="Z105">
            <v>10.866039276123047</v>
          </cell>
          <cell r="AA105">
            <v>4.2003993988037109</v>
          </cell>
          <cell r="AB105">
            <v>0</v>
          </cell>
          <cell r="AC105">
            <v>0</v>
          </cell>
          <cell r="AD105">
            <v>12.181118965148926</v>
          </cell>
          <cell r="AE105">
            <v>350.85629272460938</v>
          </cell>
          <cell r="AF105">
            <v>0</v>
          </cell>
          <cell r="AG105">
            <v>0</v>
          </cell>
          <cell r="AH105">
            <v>12.838391304016113</v>
          </cell>
          <cell r="AI105">
            <v>4.4547357559204102</v>
          </cell>
          <cell r="AJ105">
            <v>13.718118667602539</v>
          </cell>
          <cell r="AK105">
            <v>5.2808337211608887</v>
          </cell>
          <cell r="AL105">
            <v>0</v>
          </cell>
          <cell r="AM105">
            <v>0</v>
          </cell>
          <cell r="AN105">
            <v>14.439431190490723</v>
          </cell>
          <cell r="AO105">
            <v>1.5126937627792358</v>
          </cell>
          <cell r="AP105">
            <v>15.573455810546875</v>
          </cell>
          <cell r="AQ105">
            <v>126.62348175048828</v>
          </cell>
          <cell r="AR105">
            <v>15.820949554443359</v>
          </cell>
          <cell r="AS105">
            <v>4.0899319648742676</v>
          </cell>
          <cell r="AT105">
            <v>16.010381698608398</v>
          </cell>
          <cell r="AU105">
            <v>2.0828943252563477</v>
          </cell>
          <cell r="AV105">
            <v>16.35223388671875</v>
          </cell>
          <cell r="AW105">
            <v>404.38955688476563</v>
          </cell>
          <cell r="AX105">
            <v>16.505573272705078</v>
          </cell>
          <cell r="AY105">
            <v>6.9047408103942871</v>
          </cell>
          <cell r="BB105">
            <v>17.290361404418945</v>
          </cell>
          <cell r="BC105">
            <v>5.4260478019714355</v>
          </cell>
          <cell r="BD105">
            <v>17.70915412902832</v>
          </cell>
          <cell r="BE105">
            <v>182.05960083007813</v>
          </cell>
          <cell r="BF105">
            <v>18.650379180908203</v>
          </cell>
          <cell r="BG105">
            <v>81.29888916015625</v>
          </cell>
          <cell r="BH105">
            <v>0</v>
          </cell>
          <cell r="BI105">
            <v>0</v>
          </cell>
          <cell r="BJ105">
            <v>20.060419082641602</v>
          </cell>
          <cell r="BK105">
            <v>7.7996668815612793</v>
          </cell>
          <cell r="BL105">
            <v>0</v>
          </cell>
          <cell r="BM105">
            <v>0</v>
          </cell>
          <cell r="BN105">
            <v>21.005374908447266</v>
          </cell>
          <cell r="BO105">
            <v>9.5693292617797852</v>
          </cell>
          <cell r="BP105">
            <v>0</v>
          </cell>
          <cell r="BQ105">
            <v>0</v>
          </cell>
          <cell r="BR105">
            <v>22.705827713012695</v>
          </cell>
          <cell r="BS105">
            <v>3.690767765045166</v>
          </cell>
          <cell r="BT105">
            <v>23.382509231567383</v>
          </cell>
          <cell r="BU105">
            <v>1.403331995010376</v>
          </cell>
          <cell r="BV105">
            <v>23.829660415649414</v>
          </cell>
          <cell r="BW105">
            <v>67.774505615234375</v>
          </cell>
          <cell r="BX105">
            <v>24.608615875244141</v>
          </cell>
          <cell r="BY105">
            <v>267.13961791992188</v>
          </cell>
          <cell r="BZ105">
            <v>0</v>
          </cell>
          <cell r="CA105">
            <v>0</v>
          </cell>
          <cell r="CB105">
            <v>25.424709320068359</v>
          </cell>
          <cell r="CC105">
            <v>14.679601669311523</v>
          </cell>
          <cell r="CD105">
            <v>0</v>
          </cell>
          <cell r="CE105">
            <v>0</v>
          </cell>
          <cell r="CF105">
            <v>26.438146591186523</v>
          </cell>
          <cell r="CG105">
            <v>1.9095330238342285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30.462446212768555</v>
          </cell>
          <cell r="CO105">
            <v>30.00129508972168</v>
          </cell>
          <cell r="CP105">
            <v>31.360067367553711</v>
          </cell>
          <cell r="CQ105">
            <v>1.5528436899185181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35.514514923095703</v>
          </cell>
          <cell r="CW105">
            <v>2.1489822864532471</v>
          </cell>
        </row>
        <row r="106"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8.9391098022460938</v>
          </cell>
          <cell r="U106">
            <v>219.8509521484375</v>
          </cell>
          <cell r="V106">
            <v>9.8057689666748047</v>
          </cell>
          <cell r="W106">
            <v>9.5659618377685547</v>
          </cell>
          <cell r="X106">
            <v>0</v>
          </cell>
          <cell r="Y106">
            <v>0</v>
          </cell>
          <cell r="Z106">
            <v>10.865684509277344</v>
          </cell>
          <cell r="AA106">
            <v>2.0824675559997559</v>
          </cell>
          <cell r="AB106">
            <v>0</v>
          </cell>
          <cell r="AC106">
            <v>0</v>
          </cell>
          <cell r="AD106">
            <v>12.18936824798584</v>
          </cell>
          <cell r="AE106">
            <v>514.66864013671875</v>
          </cell>
          <cell r="AF106">
            <v>12.698637008666992</v>
          </cell>
          <cell r="AG106">
            <v>3.402524471282959</v>
          </cell>
          <cell r="AH106">
            <v>12.840402603149414</v>
          </cell>
          <cell r="AI106">
            <v>13.14820384979248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15.579689025878906</v>
          </cell>
          <cell r="AQ106">
            <v>121.46807098388672</v>
          </cell>
          <cell r="AR106">
            <v>0</v>
          </cell>
          <cell r="AS106">
            <v>0</v>
          </cell>
          <cell r="AT106">
            <v>16.01806640625</v>
          </cell>
          <cell r="AU106">
            <v>1.8863903284072876</v>
          </cell>
          <cell r="AV106">
            <v>16.392299652099609</v>
          </cell>
          <cell r="AW106">
            <v>984.92999267578125</v>
          </cell>
          <cell r="AX106">
            <v>16.516462326049805</v>
          </cell>
          <cell r="AY106">
            <v>10.643664360046387</v>
          </cell>
          <cell r="BB106">
            <v>17.341510772705078</v>
          </cell>
          <cell r="BC106">
            <v>1.7606948614120483</v>
          </cell>
          <cell r="BD106">
            <v>17.7142333984375</v>
          </cell>
          <cell r="BE106">
            <v>214.75115966796875</v>
          </cell>
          <cell r="BF106">
            <v>18.650600433349609</v>
          </cell>
          <cell r="BG106">
            <v>65.7215576171875</v>
          </cell>
          <cell r="BJ106">
            <v>20.057743072509766</v>
          </cell>
          <cell r="BK106">
            <v>11.614546775817871</v>
          </cell>
          <cell r="BL106">
            <v>0</v>
          </cell>
          <cell r="BM106">
            <v>0</v>
          </cell>
          <cell r="BN106">
            <v>21.001087188720703</v>
          </cell>
          <cell r="BO106">
            <v>7.0026483535766602</v>
          </cell>
          <cell r="BP106">
            <v>0</v>
          </cell>
          <cell r="BQ106">
            <v>0</v>
          </cell>
          <cell r="BR106">
            <v>22.700717926025391</v>
          </cell>
          <cell r="BS106">
            <v>3.2611634731292725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25.43004035949707</v>
          </cell>
          <cell r="CC106">
            <v>6.0979628562927246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30.458133697509766</v>
          </cell>
          <cell r="CO106">
            <v>9.2408475875854492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35.518962860107422</v>
          </cell>
          <cell r="CW106">
            <v>15.451714515686035</v>
          </cell>
        </row>
        <row r="107"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8.9379644393920898</v>
          </cell>
          <cell r="U107">
            <v>218.70320129394531</v>
          </cell>
          <cell r="V107">
            <v>9.8048315048217773</v>
          </cell>
          <cell r="W107">
            <v>9.8464546203613281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12.190628051757813</v>
          </cell>
          <cell r="AE107">
            <v>542.4566650390625</v>
          </cell>
          <cell r="AF107">
            <v>12.698695182800293</v>
          </cell>
          <cell r="AG107">
            <v>3.8834054470062256</v>
          </cell>
          <cell r="AH107">
            <v>12.840253829956055</v>
          </cell>
          <cell r="AI107">
            <v>13.145593643188477</v>
          </cell>
          <cell r="AJ107">
            <v>13.712182998657227</v>
          </cell>
          <cell r="AK107">
            <v>1.2666617631912231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15.581272125244141</v>
          </cell>
          <cell r="AQ107">
            <v>132.5926513671875</v>
          </cell>
          <cell r="AR107">
            <v>0</v>
          </cell>
          <cell r="AS107">
            <v>0</v>
          </cell>
          <cell r="AT107">
            <v>16.020769119262695</v>
          </cell>
          <cell r="AU107">
            <v>2.147754430770874</v>
          </cell>
          <cell r="AV107">
            <v>16.394083023071289</v>
          </cell>
          <cell r="AW107">
            <v>1045.537353515625</v>
          </cell>
          <cell r="AX107">
            <v>16.516586303710938</v>
          </cell>
          <cell r="AY107">
            <v>11.091020584106445</v>
          </cell>
          <cell r="BB107">
            <v>17.339475631713867</v>
          </cell>
          <cell r="BC107">
            <v>2.1263575553894043</v>
          </cell>
          <cell r="BD107">
            <v>17.716865539550781</v>
          </cell>
          <cell r="BE107">
            <v>231.84022521972656</v>
          </cell>
          <cell r="BF107">
            <v>18.649698257446289</v>
          </cell>
          <cell r="BG107">
            <v>74.396133422851563</v>
          </cell>
          <cell r="BJ107">
            <v>20.054662704467773</v>
          </cell>
          <cell r="BK107">
            <v>12.535075187683105</v>
          </cell>
          <cell r="BL107">
            <v>20.528251647949219</v>
          </cell>
          <cell r="BM107">
            <v>2.0520036220550537</v>
          </cell>
          <cell r="BN107">
            <v>21.001039505004883</v>
          </cell>
          <cell r="BO107">
            <v>7.3956012725830078</v>
          </cell>
          <cell r="BP107">
            <v>0</v>
          </cell>
          <cell r="BQ107">
            <v>0</v>
          </cell>
          <cell r="BR107">
            <v>22.707515716552734</v>
          </cell>
          <cell r="BS107">
            <v>2.9621419906616211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25.41859245300293</v>
          </cell>
          <cell r="CC107">
            <v>7.0674290657043457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30.466331481933594</v>
          </cell>
          <cell r="CO107">
            <v>11.817268371582031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35.517158508300781</v>
          </cell>
          <cell r="CW107">
            <v>15.989124298095703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8.9376773834228516</v>
          </cell>
          <cell r="U108">
            <v>213.35675048828125</v>
          </cell>
          <cell r="V108">
            <v>9.8048248291015625</v>
          </cell>
          <cell r="W108">
            <v>9.072235107421875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12.186843872070313</v>
          </cell>
          <cell r="AE108">
            <v>488.77825927734375</v>
          </cell>
          <cell r="AF108">
            <v>12.697943687438965</v>
          </cell>
          <cell r="AG108">
            <v>3.4484724998474121</v>
          </cell>
          <cell r="AH108">
            <v>12.839354515075684</v>
          </cell>
          <cell r="AI108">
            <v>12.358348846435547</v>
          </cell>
          <cell r="AJ108">
            <v>13.710700035095215</v>
          </cell>
          <cell r="AK108">
            <v>1.0672619342803955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15.576932907104492</v>
          </cell>
          <cell r="AQ108">
            <v>114.45271301269531</v>
          </cell>
          <cell r="AR108">
            <v>0</v>
          </cell>
          <cell r="AS108">
            <v>0</v>
          </cell>
          <cell r="AT108">
            <v>16.019704818725586</v>
          </cell>
          <cell r="AU108">
            <v>1.8838236331939697</v>
          </cell>
          <cell r="AV108">
            <v>16.388019561767578</v>
          </cell>
          <cell r="AW108">
            <v>944.595458984375</v>
          </cell>
          <cell r="AX108">
            <v>16.514936447143555</v>
          </cell>
          <cell r="AY108">
            <v>10.356097221374512</v>
          </cell>
          <cell r="BB108">
            <v>17.335895538330078</v>
          </cell>
          <cell r="BC108">
            <v>1.7874799966812134</v>
          </cell>
          <cell r="BD108">
            <v>17.71269416809082</v>
          </cell>
          <cell r="BE108">
            <v>205.22752380371094</v>
          </cell>
          <cell r="BF108">
            <v>18.64732551574707</v>
          </cell>
          <cell r="BG108">
            <v>64.555274963378906</v>
          </cell>
          <cell r="BJ108">
            <v>20.055980682373047</v>
          </cell>
          <cell r="BK108">
            <v>10.888749122619629</v>
          </cell>
          <cell r="BL108">
            <v>20.537309646606445</v>
          </cell>
          <cell r="BM108">
            <v>1.8461709022521973</v>
          </cell>
          <cell r="BN108">
            <v>21.002202987670898</v>
          </cell>
          <cell r="BO108">
            <v>6.7225756645202637</v>
          </cell>
          <cell r="BP108">
            <v>0</v>
          </cell>
          <cell r="BQ108">
            <v>0</v>
          </cell>
          <cell r="BR108">
            <v>22.706764221191406</v>
          </cell>
          <cell r="BS108">
            <v>2.6214041709899902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25.419317245483398</v>
          </cell>
          <cell r="CC108">
            <v>6.3028016090393066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30.469842910766602</v>
          </cell>
          <cell r="CO108">
            <v>10.722156524658203</v>
          </cell>
          <cell r="CP108">
            <v>31.359933853149414</v>
          </cell>
          <cell r="CQ108">
            <v>1.1362055540084839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35.517387390136719</v>
          </cell>
          <cell r="CW108">
            <v>14.253387451171875</v>
          </cell>
        </row>
        <row r="109"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8.9380998611450195</v>
          </cell>
          <cell r="U109">
            <v>214.05755615234375</v>
          </cell>
          <cell r="V109">
            <v>9.8057174682617188</v>
          </cell>
          <cell r="W109">
            <v>11.997668266296387</v>
          </cell>
          <cell r="X109">
            <v>0</v>
          </cell>
          <cell r="Y109">
            <v>0</v>
          </cell>
          <cell r="Z109">
            <v>10.865928649902344</v>
          </cell>
          <cell r="AA109">
            <v>1.797382116317749</v>
          </cell>
          <cell r="AB109">
            <v>0</v>
          </cell>
          <cell r="AC109">
            <v>0</v>
          </cell>
          <cell r="AD109">
            <v>12.186676979064941</v>
          </cell>
          <cell r="AE109">
            <v>451.67630004882813</v>
          </cell>
          <cell r="AF109">
            <v>12.697572708129883</v>
          </cell>
          <cell r="AG109">
            <v>3.0107512474060059</v>
          </cell>
          <cell r="AH109">
            <v>12.840669631958008</v>
          </cell>
          <cell r="AI109">
            <v>16.058443069458008</v>
          </cell>
          <cell r="AJ109">
            <v>13.71033763885498</v>
          </cell>
          <cell r="AK109">
            <v>1.6422412395477295</v>
          </cell>
          <cell r="AL109">
            <v>14.086982727050781</v>
          </cell>
          <cell r="AM109">
            <v>1.1520093679428101</v>
          </cell>
          <cell r="AN109">
            <v>14.445472717285156</v>
          </cell>
          <cell r="AO109">
            <v>1.1643214225769043</v>
          </cell>
          <cell r="AP109">
            <v>15.583114624023438</v>
          </cell>
          <cell r="AQ109">
            <v>125.44214630126953</v>
          </cell>
          <cell r="AR109">
            <v>0</v>
          </cell>
          <cell r="AS109">
            <v>0</v>
          </cell>
          <cell r="AT109">
            <v>16.022481918334961</v>
          </cell>
          <cell r="AU109">
            <v>3.521885871887207</v>
          </cell>
          <cell r="AV109">
            <v>16.401952743530273</v>
          </cell>
          <cell r="AW109">
            <v>1151.935546875</v>
          </cell>
          <cell r="AX109">
            <v>16.52134895324707</v>
          </cell>
          <cell r="AY109">
            <v>7.1323442459106445</v>
          </cell>
          <cell r="BB109">
            <v>17.340856552124023</v>
          </cell>
          <cell r="BC109">
            <v>4.2968854904174805</v>
          </cell>
          <cell r="BD109">
            <v>17.736932754516602</v>
          </cell>
          <cell r="BE109">
            <v>454.5120849609375</v>
          </cell>
          <cell r="BF109">
            <v>18.661407470703125</v>
          </cell>
          <cell r="BG109">
            <v>194.04533386230469</v>
          </cell>
          <cell r="BJ109">
            <v>20.058168411254883</v>
          </cell>
          <cell r="BK109">
            <v>7.0786776542663574</v>
          </cell>
          <cell r="BL109">
            <v>20.530000686645508</v>
          </cell>
          <cell r="BM109">
            <v>1.6255404949188232</v>
          </cell>
          <cell r="BN109">
            <v>21.00349235534668</v>
          </cell>
          <cell r="BO109">
            <v>9.5430450439453125</v>
          </cell>
          <cell r="BP109">
            <v>0</v>
          </cell>
          <cell r="BQ109">
            <v>0</v>
          </cell>
          <cell r="BR109">
            <v>22.701692581176758</v>
          </cell>
          <cell r="BS109">
            <v>4.5234203338623047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25.426704406738281</v>
          </cell>
          <cell r="CC109">
            <v>6.2761349678039551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30.475324630737305</v>
          </cell>
          <cell r="CO109">
            <v>13.878686904907227</v>
          </cell>
          <cell r="CP109">
            <v>31.344087600708008</v>
          </cell>
          <cell r="CQ109">
            <v>1.5936664342880249</v>
          </cell>
          <cell r="CR109">
            <v>0</v>
          </cell>
          <cell r="CS109">
            <v>0</v>
          </cell>
          <cell r="CT109">
            <v>32.852264404296875</v>
          </cell>
          <cell r="CU109">
            <v>2.2279441356658936</v>
          </cell>
          <cell r="CV109">
            <v>35.525325775146484</v>
          </cell>
          <cell r="CW109">
            <v>3.8990685939788818</v>
          </cell>
        </row>
        <row r="110"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8.9337587356567383</v>
          </cell>
          <cell r="U110">
            <v>237.17759704589844</v>
          </cell>
          <cell r="V110">
            <v>9.7998447418212891</v>
          </cell>
          <cell r="W110">
            <v>13.017886161804199</v>
          </cell>
          <cell r="X110">
            <v>0</v>
          </cell>
          <cell r="Y110">
            <v>0</v>
          </cell>
          <cell r="Z110">
            <v>10.862229347229004</v>
          </cell>
          <cell r="AA110">
            <v>1.3920483589172363</v>
          </cell>
          <cell r="AB110">
            <v>0</v>
          </cell>
          <cell r="AC110">
            <v>0</v>
          </cell>
          <cell r="AD110">
            <v>12.179952621459961</v>
          </cell>
          <cell r="AE110">
            <v>470.37838745117188</v>
          </cell>
          <cell r="AF110">
            <v>12.690939903259277</v>
          </cell>
          <cell r="AG110">
            <v>3.0452954769134521</v>
          </cell>
          <cell r="AH110">
            <v>12.832907676696777</v>
          </cell>
          <cell r="AI110">
            <v>17.946191787719727</v>
          </cell>
          <cell r="AJ110">
            <v>13.696588516235352</v>
          </cell>
          <cell r="AK110">
            <v>1.6432465314865112</v>
          </cell>
          <cell r="AL110">
            <v>14.075869560241699</v>
          </cell>
          <cell r="AM110">
            <v>1.3502422571182251</v>
          </cell>
          <cell r="AN110">
            <v>14.445425033569336</v>
          </cell>
          <cell r="AO110">
            <v>1.0258511304855347</v>
          </cell>
          <cell r="AP110">
            <v>15.57642650604248</v>
          </cell>
          <cell r="AQ110">
            <v>126.54209899902344</v>
          </cell>
          <cell r="AR110">
            <v>0</v>
          </cell>
          <cell r="AS110">
            <v>0</v>
          </cell>
          <cell r="AT110">
            <v>16.010997772216797</v>
          </cell>
          <cell r="AU110">
            <v>3.3631970882415771</v>
          </cell>
          <cell r="AV110">
            <v>16.392288208007813</v>
          </cell>
          <cell r="AW110">
            <v>1178.9356689453125</v>
          </cell>
          <cell r="AX110">
            <v>16.512746810913086</v>
          </cell>
          <cell r="AY110">
            <v>7.8902530670166016</v>
          </cell>
          <cell r="BB110">
            <v>17.335563659667969</v>
          </cell>
          <cell r="BC110">
            <v>4.4756455421447754</v>
          </cell>
          <cell r="BD110">
            <v>17.727981567382813</v>
          </cell>
          <cell r="BE110">
            <v>475.24752807617188</v>
          </cell>
          <cell r="BF110">
            <v>18.65287971496582</v>
          </cell>
          <cell r="BG110">
            <v>200.00234985351563</v>
          </cell>
          <cell r="BJ110">
            <v>20.050132751464844</v>
          </cell>
          <cell r="BK110">
            <v>7.1979212760925293</v>
          </cell>
          <cell r="BL110">
            <v>20.530590057373047</v>
          </cell>
          <cell r="BM110">
            <v>2.3922135829925537</v>
          </cell>
          <cell r="BN110">
            <v>20.992982864379883</v>
          </cell>
          <cell r="BO110">
            <v>9.7753000259399414</v>
          </cell>
          <cell r="BP110">
            <v>21.232484817504883</v>
          </cell>
          <cell r="BQ110">
            <v>1.5674912929534912</v>
          </cell>
          <cell r="BR110">
            <v>22.695930480957031</v>
          </cell>
          <cell r="BS110">
            <v>4.9338436126708984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25.424091339111328</v>
          </cell>
          <cell r="CC110">
            <v>5.8121700286865234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30.460350036621094</v>
          </cell>
          <cell r="CO110">
            <v>13.437355041503906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</row>
        <row r="111"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8.9346885681152344</v>
          </cell>
          <cell r="U111">
            <v>219.56520080566406</v>
          </cell>
          <cell r="V111">
            <v>9.8016204833984375</v>
          </cell>
          <cell r="W111">
            <v>15.286230087280273</v>
          </cell>
          <cell r="X111">
            <v>0</v>
          </cell>
          <cell r="Y111">
            <v>0</v>
          </cell>
          <cell r="Z111">
            <v>10.86387825012207</v>
          </cell>
          <cell r="AA111">
            <v>1.7292910814285278</v>
          </cell>
          <cell r="AB111">
            <v>0</v>
          </cell>
          <cell r="AC111">
            <v>0</v>
          </cell>
          <cell r="AD111">
            <v>12.186759948730469</v>
          </cell>
          <cell r="AE111">
            <v>543.89263916015625</v>
          </cell>
          <cell r="AF111">
            <v>12.694068908691406</v>
          </cell>
          <cell r="AG111">
            <v>3.7590065002441406</v>
          </cell>
          <cell r="AH111">
            <v>12.83549976348877</v>
          </cell>
          <cell r="AI111">
            <v>22.659528732299805</v>
          </cell>
          <cell r="AJ111">
            <v>13.702508926391602</v>
          </cell>
          <cell r="AK111">
            <v>2.3187820911407471</v>
          </cell>
          <cell r="AL111">
            <v>14.083049774169922</v>
          </cell>
          <cell r="AM111">
            <v>1.5638209581375122</v>
          </cell>
          <cell r="AN111">
            <v>14.443953514099121</v>
          </cell>
          <cell r="AO111">
            <v>1.5280337333679199</v>
          </cell>
          <cell r="AP111">
            <v>15.5855712890625</v>
          </cell>
          <cell r="AQ111">
            <v>147.30393981933594</v>
          </cell>
          <cell r="AR111">
            <v>0</v>
          </cell>
          <cell r="AS111">
            <v>0</v>
          </cell>
          <cell r="AT111">
            <v>16.023248672485352</v>
          </cell>
          <cell r="AU111">
            <v>4.3185214996337891</v>
          </cell>
          <cell r="AV111">
            <v>16.409265518188477</v>
          </cell>
          <cell r="AW111">
            <v>1388.58935546875</v>
          </cell>
          <cell r="AX111">
            <v>16.520252227783203</v>
          </cell>
          <cell r="AY111">
            <v>10.13691234588623</v>
          </cell>
          <cell r="BB111">
            <v>17.344762802124023</v>
          </cell>
          <cell r="BC111">
            <v>5.2348384857177734</v>
          </cell>
          <cell r="BD111">
            <v>17.740505218505859</v>
          </cell>
          <cell r="BE111">
            <v>567.964599609375</v>
          </cell>
          <cell r="BF111">
            <v>18.660694122314453</v>
          </cell>
          <cell r="BG111">
            <v>236.52677917480469</v>
          </cell>
          <cell r="BJ111">
            <v>20.057296752929688</v>
          </cell>
          <cell r="BK111">
            <v>8.3770599365234375</v>
          </cell>
          <cell r="BL111">
            <v>20.533470153808594</v>
          </cell>
          <cell r="BM111">
            <v>1.8520964384078979</v>
          </cell>
          <cell r="BN111">
            <v>20.998386383056641</v>
          </cell>
          <cell r="BO111">
            <v>11.752622604370117</v>
          </cell>
          <cell r="BP111">
            <v>0</v>
          </cell>
          <cell r="BQ111">
            <v>0</v>
          </cell>
          <cell r="BR111">
            <v>22.699617385864258</v>
          </cell>
          <cell r="BS111">
            <v>5.808098316192627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25.427698135375977</v>
          </cell>
          <cell r="CC111">
            <v>7.7274537086486816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30.469291687011719</v>
          </cell>
          <cell r="CO111">
            <v>14.369016647338867</v>
          </cell>
          <cell r="CP111">
            <v>31.363946914672852</v>
          </cell>
          <cell r="CQ111">
            <v>1.2509416341781616</v>
          </cell>
          <cell r="CR111">
            <v>0</v>
          </cell>
          <cell r="CS111">
            <v>0</v>
          </cell>
          <cell r="CT111">
            <v>32.854255676269531</v>
          </cell>
          <cell r="CU111">
            <v>1.2604668140411377</v>
          </cell>
          <cell r="CV111">
            <v>35.532386779785156</v>
          </cell>
          <cell r="CW111">
            <v>3.7685580253601074</v>
          </cell>
        </row>
        <row r="112"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8.9332265853881836</v>
          </cell>
          <cell r="U112">
            <v>213.44021606445313</v>
          </cell>
          <cell r="V112">
            <v>9.800506591796875</v>
          </cell>
          <cell r="W112">
            <v>6.0237770080566406</v>
          </cell>
          <cell r="X112">
            <v>0</v>
          </cell>
          <cell r="Y112">
            <v>0</v>
          </cell>
          <cell r="Z112">
            <v>10.861476898193359</v>
          </cell>
          <cell r="AA112">
            <v>2.2350127696990967</v>
          </cell>
          <cell r="AB112">
            <v>0</v>
          </cell>
          <cell r="AC112">
            <v>0</v>
          </cell>
          <cell r="AD112">
            <v>12.172500610351563</v>
          </cell>
          <cell r="AE112">
            <v>308.34219360351563</v>
          </cell>
          <cell r="AF112">
            <v>0</v>
          </cell>
          <cell r="AG112">
            <v>0</v>
          </cell>
          <cell r="AH112">
            <v>12.832132339477539</v>
          </cell>
          <cell r="AI112">
            <v>8.3190279006958008</v>
          </cell>
          <cell r="AJ112">
            <v>13.706119537353516</v>
          </cell>
          <cell r="AK112">
            <v>3.8573682308197021</v>
          </cell>
          <cell r="AL112">
            <v>0</v>
          </cell>
          <cell r="AM112">
            <v>0</v>
          </cell>
          <cell r="AN112">
            <v>14.435186386108398</v>
          </cell>
          <cell r="AO112">
            <v>1.5350143909454346</v>
          </cell>
          <cell r="AP112">
            <v>15.571957588195801</v>
          </cell>
          <cell r="AQ112">
            <v>131.50062561035156</v>
          </cell>
          <cell r="AR112">
            <v>0</v>
          </cell>
          <cell r="AS112">
            <v>0</v>
          </cell>
          <cell r="AT112">
            <v>16.006492614746094</v>
          </cell>
          <cell r="AU112">
            <v>2.5963120460510254</v>
          </cell>
          <cell r="AV112">
            <v>16.364202499389648</v>
          </cell>
          <cell r="AW112">
            <v>697.81280517578125</v>
          </cell>
          <cell r="AX112">
            <v>16.503974914550781</v>
          </cell>
          <cell r="AY112">
            <v>3.2253127098083496</v>
          </cell>
          <cell r="BB112">
            <v>17.329803466796875</v>
          </cell>
          <cell r="BC112">
            <v>5.894932746887207</v>
          </cell>
          <cell r="BD112">
            <v>17.724050521850586</v>
          </cell>
          <cell r="BE112">
            <v>436.9930419921875</v>
          </cell>
          <cell r="BF112">
            <v>18.655677795410156</v>
          </cell>
          <cell r="BG112">
            <v>233.86958312988281</v>
          </cell>
          <cell r="BH112">
            <v>0</v>
          </cell>
          <cell r="BI112">
            <v>0</v>
          </cell>
          <cell r="BJ112">
            <v>20.051887512207031</v>
          </cell>
          <cell r="BK112">
            <v>6.3111624717712402</v>
          </cell>
          <cell r="BL112">
            <v>20.520391464233398</v>
          </cell>
          <cell r="BM112">
            <v>5.3272871971130371</v>
          </cell>
          <cell r="BN112">
            <v>20.99151611328125</v>
          </cell>
          <cell r="BO112">
            <v>7.0646004676818848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25.417842864990234</v>
          </cell>
          <cell r="CC112">
            <v>13.179144859313965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30.468734741210938</v>
          </cell>
          <cell r="CO112">
            <v>56.697711944580078</v>
          </cell>
          <cell r="CP112">
            <v>31.367673873901367</v>
          </cell>
          <cell r="CQ112">
            <v>2.5787959098815918</v>
          </cell>
          <cell r="CR112">
            <v>0</v>
          </cell>
          <cell r="CS112">
            <v>0</v>
          </cell>
          <cell r="CT112">
            <v>32.840106964111328</v>
          </cell>
          <cell r="CU112">
            <v>4.4236054420471191</v>
          </cell>
          <cell r="CV112">
            <v>35.520347595214844</v>
          </cell>
          <cell r="CW112">
            <v>22.432621002197266</v>
          </cell>
        </row>
        <row r="113"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8.933018684387207</v>
          </cell>
          <cell r="U113">
            <v>215.92097473144531</v>
          </cell>
          <cell r="V113">
            <v>9.8000049591064453</v>
          </cell>
          <cell r="W113">
            <v>7.3371505737304688</v>
          </cell>
          <cell r="X113">
            <v>0</v>
          </cell>
          <cell r="Y113">
            <v>0</v>
          </cell>
          <cell r="Z113">
            <v>10.862010955810547</v>
          </cell>
          <cell r="AA113">
            <v>2.4126095771789551</v>
          </cell>
          <cell r="AB113">
            <v>0</v>
          </cell>
          <cell r="AC113">
            <v>0</v>
          </cell>
          <cell r="AD113">
            <v>12.176566123962402</v>
          </cell>
          <cell r="AE113">
            <v>382.11105346679688</v>
          </cell>
          <cell r="AF113">
            <v>12.690597534179688</v>
          </cell>
          <cell r="AG113">
            <v>2.7792866230010986</v>
          </cell>
          <cell r="AH113">
            <v>12.831955909729004</v>
          </cell>
          <cell r="AI113">
            <v>9.6008872985839844</v>
          </cell>
          <cell r="AJ113">
            <v>13.707905769348145</v>
          </cell>
          <cell r="AK113">
            <v>4.6728630065917969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15.582798004150391</v>
          </cell>
          <cell r="AQ113">
            <v>176.08888244628906</v>
          </cell>
          <cell r="AR113">
            <v>0</v>
          </cell>
          <cell r="AS113">
            <v>0</v>
          </cell>
          <cell r="AT113">
            <v>16.012363433837891</v>
          </cell>
          <cell r="AU113">
            <v>3.4343080520629883</v>
          </cell>
          <cell r="AV113">
            <v>16.38067626953125</v>
          </cell>
          <cell r="AW113">
            <v>917.98797607421875</v>
          </cell>
          <cell r="AX113">
            <v>16.511346817016602</v>
          </cell>
          <cell r="AY113">
            <v>4.4092445373535156</v>
          </cell>
          <cell r="BB113">
            <v>17.32872200012207</v>
          </cell>
          <cell r="BC113">
            <v>6.8316912651062012</v>
          </cell>
          <cell r="BD113">
            <v>17.73176383972168</v>
          </cell>
          <cell r="BE113">
            <v>506.82818603515625</v>
          </cell>
          <cell r="BF113">
            <v>18.659812927246094</v>
          </cell>
          <cell r="BG113">
            <v>274.9140625</v>
          </cell>
          <cell r="BH113">
            <v>0</v>
          </cell>
          <cell r="BI113">
            <v>0</v>
          </cell>
          <cell r="BJ113">
            <v>20.053117752075195</v>
          </cell>
          <cell r="BK113">
            <v>8.6228618621826172</v>
          </cell>
          <cell r="BL113">
            <v>20.525424957275391</v>
          </cell>
          <cell r="BM113">
            <v>6.7565140724182129</v>
          </cell>
          <cell r="BN113">
            <v>20.997905731201172</v>
          </cell>
          <cell r="BO113">
            <v>9.1884632110595703</v>
          </cell>
          <cell r="BP113">
            <v>21.276765823364258</v>
          </cell>
          <cell r="BQ113">
            <v>1.9705253839492798</v>
          </cell>
          <cell r="BR113">
            <v>22.699178695678711</v>
          </cell>
          <cell r="BS113">
            <v>4.5277037620544434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25.42418098449707</v>
          </cell>
          <cell r="CC113">
            <v>16.961763381958008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30.476627349853516</v>
          </cell>
          <cell r="CO113">
            <v>73.343063354492188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35.528308868408203</v>
          </cell>
          <cell r="CW113">
            <v>27.467041015625</v>
          </cell>
        </row>
        <row r="114"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8.9341459274291992</v>
          </cell>
          <cell r="U114">
            <v>218.50300598144531</v>
          </cell>
          <cell r="V114">
            <v>9.8014450073242188</v>
          </cell>
          <cell r="W114">
            <v>7.7334303855895996</v>
          </cell>
          <cell r="X114">
            <v>0</v>
          </cell>
          <cell r="Y114">
            <v>0</v>
          </cell>
          <cell r="Z114">
            <v>10.863402366638184</v>
          </cell>
          <cell r="AA114">
            <v>2.3826806545257568</v>
          </cell>
          <cell r="AB114">
            <v>0</v>
          </cell>
          <cell r="AC114">
            <v>0</v>
          </cell>
          <cell r="AD114">
            <v>12.178489685058594</v>
          </cell>
          <cell r="AE114">
            <v>394.357421875</v>
          </cell>
          <cell r="AF114">
            <v>0</v>
          </cell>
          <cell r="AG114">
            <v>0</v>
          </cell>
          <cell r="AH114">
            <v>12.834153175354004</v>
          </cell>
          <cell r="AI114">
            <v>9.7280483245849609</v>
          </cell>
          <cell r="AJ114">
            <v>13.710514068603516</v>
          </cell>
          <cell r="AK114">
            <v>4.5149755477905273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15.584330558776855</v>
          </cell>
          <cell r="AQ114">
            <v>188.14506530761719</v>
          </cell>
          <cell r="AR114">
            <v>0</v>
          </cell>
          <cell r="AS114">
            <v>0</v>
          </cell>
          <cell r="AT114">
            <v>16.020061492919922</v>
          </cell>
          <cell r="AU114">
            <v>3.7333481311798096</v>
          </cell>
          <cell r="AV114">
            <v>16.384128570556641</v>
          </cell>
          <cell r="AW114">
            <v>953.0445556640625</v>
          </cell>
          <cell r="AX114">
            <v>16.51295280456543</v>
          </cell>
          <cell r="AY114">
            <v>4.2802462577819824</v>
          </cell>
          <cell r="BB114">
            <v>17.337627410888672</v>
          </cell>
          <cell r="BC114">
            <v>6.9112720489501953</v>
          </cell>
          <cell r="BD114">
            <v>17.733211517333984</v>
          </cell>
          <cell r="BE114">
            <v>500.07254028320313</v>
          </cell>
          <cell r="BF114">
            <v>18.661588668823242</v>
          </cell>
          <cell r="BG114">
            <v>272.26113891601563</v>
          </cell>
          <cell r="BH114">
            <v>0</v>
          </cell>
          <cell r="BI114">
            <v>0</v>
          </cell>
          <cell r="BJ114">
            <v>20.055877685546875</v>
          </cell>
          <cell r="BK114">
            <v>9.3977117538452148</v>
          </cell>
          <cell r="BL114">
            <v>20.526876449584961</v>
          </cell>
          <cell r="BM114">
            <v>6.8867220878601074</v>
          </cell>
          <cell r="BN114">
            <v>20.998683929443359</v>
          </cell>
          <cell r="BO114">
            <v>9.5937986373901367</v>
          </cell>
          <cell r="BP114">
            <v>21.27386474609375</v>
          </cell>
          <cell r="BQ114">
            <v>1.4074333906173706</v>
          </cell>
          <cell r="BR114">
            <v>22.699666976928711</v>
          </cell>
          <cell r="BS114">
            <v>4.5264468193054199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25.427669525146484</v>
          </cell>
          <cell r="CC114">
            <v>18.43646240234375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30.47784423828125</v>
          </cell>
          <cell r="CO114">
            <v>73.876113891601563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35.528453826904297</v>
          </cell>
          <cell r="CW114">
            <v>27.617120742797852</v>
          </cell>
        </row>
        <row r="115"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8.9328041076660156</v>
          </cell>
          <cell r="U115">
            <v>210.94105529785156</v>
          </cell>
          <cell r="V115">
            <v>9.7994613647460938</v>
          </cell>
          <cell r="W115">
            <v>15.543330192565918</v>
          </cell>
          <cell r="X115">
            <v>0</v>
          </cell>
          <cell r="Y115">
            <v>0</v>
          </cell>
          <cell r="Z115">
            <v>10.860794067382813</v>
          </cell>
          <cell r="AA115">
            <v>1.0875109434127808</v>
          </cell>
          <cell r="AB115">
            <v>0</v>
          </cell>
          <cell r="AC115">
            <v>0</v>
          </cell>
          <cell r="AD115">
            <v>12.186856269836426</v>
          </cell>
          <cell r="AE115">
            <v>600.734619140625</v>
          </cell>
          <cell r="AF115">
            <v>12.691506385803223</v>
          </cell>
          <cell r="AG115">
            <v>2.8170945644378662</v>
          </cell>
          <cell r="AH115">
            <v>12.832657814025879</v>
          </cell>
          <cell r="AI115">
            <v>14.343633651733398</v>
          </cell>
          <cell r="AJ115">
            <v>13.714038848876953</v>
          </cell>
          <cell r="AK115">
            <v>1.2256300449371338</v>
          </cell>
          <cell r="AL115">
            <v>14.072504043579102</v>
          </cell>
          <cell r="AM115">
            <v>1.1599273681640625</v>
          </cell>
          <cell r="AN115">
            <v>0</v>
          </cell>
          <cell r="AO115">
            <v>0</v>
          </cell>
          <cell r="AP115">
            <v>15.58504581451416</v>
          </cell>
          <cell r="AQ115">
            <v>212.34513854980469</v>
          </cell>
          <cell r="AR115">
            <v>0</v>
          </cell>
          <cell r="AS115">
            <v>0</v>
          </cell>
          <cell r="AT115">
            <v>16.012580871582031</v>
          </cell>
          <cell r="AU115">
            <v>3.8344326019287109</v>
          </cell>
          <cell r="AV115">
            <v>16.390361785888672</v>
          </cell>
          <cell r="AW115">
            <v>1116.01220703125</v>
          </cell>
          <cell r="AX115">
            <v>16.512460708618164</v>
          </cell>
          <cell r="AY115">
            <v>4.3961615562438965</v>
          </cell>
          <cell r="BB115">
            <v>17.339624404907227</v>
          </cell>
          <cell r="BC115">
            <v>4.8321022987365723</v>
          </cell>
          <cell r="BD115">
            <v>17.725378036499023</v>
          </cell>
          <cell r="BE115">
            <v>432.96322631835938</v>
          </cell>
          <cell r="BF115">
            <v>18.651706695556641</v>
          </cell>
          <cell r="BG115">
            <v>201.25505065917969</v>
          </cell>
          <cell r="BJ115">
            <v>20.052343368530273</v>
          </cell>
          <cell r="BK115">
            <v>6.6778354644775391</v>
          </cell>
          <cell r="BL115">
            <v>20.529254913330078</v>
          </cell>
          <cell r="BM115">
            <v>2.0429573059082031</v>
          </cell>
          <cell r="BN115">
            <v>20.992282867431641</v>
          </cell>
          <cell r="BO115">
            <v>5.7190160751342773</v>
          </cell>
          <cell r="BP115">
            <v>0</v>
          </cell>
          <cell r="BQ115">
            <v>0</v>
          </cell>
          <cell r="BR115">
            <v>22.694904327392578</v>
          </cell>
          <cell r="BS115">
            <v>2.8716645240783691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25.42558479309082</v>
          </cell>
          <cell r="CC115">
            <v>10.456355094909668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30.471597671508789</v>
          </cell>
          <cell r="CO115">
            <v>20.666536331176758</v>
          </cell>
          <cell r="CP115">
            <v>31.357908248901367</v>
          </cell>
          <cell r="CQ115">
            <v>1.6536135673522949</v>
          </cell>
          <cell r="CR115">
            <v>0</v>
          </cell>
          <cell r="CS115">
            <v>0</v>
          </cell>
          <cell r="CT115">
            <v>32.821853637695313</v>
          </cell>
          <cell r="CU115">
            <v>2.2081694602966309</v>
          </cell>
          <cell r="CV115">
            <v>35.517841339111328</v>
          </cell>
          <cell r="CW115">
            <v>6.6420869827270508</v>
          </cell>
        </row>
        <row r="116"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8.9327478408813477</v>
          </cell>
          <cell r="U116">
            <v>211.89544677734375</v>
          </cell>
          <cell r="V116">
            <v>9.7996921539306641</v>
          </cell>
          <cell r="W116">
            <v>13.899333000183105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12.183785438537598</v>
          </cell>
          <cell r="AE116">
            <v>521.64453125</v>
          </cell>
          <cell r="AF116">
            <v>12.690254211425781</v>
          </cell>
          <cell r="AG116">
            <v>2.5549759864807129</v>
          </cell>
          <cell r="AH116">
            <v>12.833808898925781</v>
          </cell>
          <cell r="AI116">
            <v>13.459318161010742</v>
          </cell>
          <cell r="AJ116">
            <v>13.711721420288086</v>
          </cell>
          <cell r="AK116">
            <v>1.1760032176971436</v>
          </cell>
          <cell r="AL116">
            <v>14.076857566833496</v>
          </cell>
          <cell r="AM116">
            <v>1.1111974716186523</v>
          </cell>
          <cell r="AN116">
            <v>0</v>
          </cell>
          <cell r="AO116">
            <v>0</v>
          </cell>
          <cell r="AP116">
            <v>15.580447196960449</v>
          </cell>
          <cell r="AQ116">
            <v>174.01283264160156</v>
          </cell>
          <cell r="AR116">
            <v>0</v>
          </cell>
          <cell r="AS116">
            <v>0</v>
          </cell>
          <cell r="AT116">
            <v>16.013484954833984</v>
          </cell>
          <cell r="AU116">
            <v>3.7228324413299561</v>
          </cell>
          <cell r="AV116">
            <v>16.385425567626953</v>
          </cell>
          <cell r="AW116">
            <v>1017.20849609375</v>
          </cell>
          <cell r="AX116">
            <v>16.512388229370117</v>
          </cell>
          <cell r="AY116">
            <v>3.9821963310241699</v>
          </cell>
          <cell r="BB116">
            <v>17.334857940673828</v>
          </cell>
          <cell r="BC116">
            <v>4.3021435737609863</v>
          </cell>
          <cell r="BD116">
            <v>17.721691131591797</v>
          </cell>
          <cell r="BE116">
            <v>386.52667236328125</v>
          </cell>
          <cell r="BF116">
            <v>18.651346206665039</v>
          </cell>
          <cell r="BG116">
            <v>176.05546569824219</v>
          </cell>
          <cell r="BH116">
            <v>0</v>
          </cell>
          <cell r="BI116">
            <v>0</v>
          </cell>
          <cell r="BJ116">
            <v>20.054426193237305</v>
          </cell>
          <cell r="BK116">
            <v>5.632258415222168</v>
          </cell>
          <cell r="BL116">
            <v>20.526386260986328</v>
          </cell>
          <cell r="BM116">
            <v>1.4398931264877319</v>
          </cell>
          <cell r="BN116">
            <v>20.995441436767578</v>
          </cell>
          <cell r="BO116">
            <v>5.3574891090393066</v>
          </cell>
          <cell r="BP116">
            <v>21.244686126708984</v>
          </cell>
          <cell r="BQ116">
            <v>1.4028165340423584</v>
          </cell>
          <cell r="BR116">
            <v>22.699468612670898</v>
          </cell>
          <cell r="BS116">
            <v>2.7719080448150635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25.421642303466797</v>
          </cell>
          <cell r="CC116">
            <v>9.2341461181640625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30.473814010620117</v>
          </cell>
          <cell r="CO116">
            <v>19.010574340820313</v>
          </cell>
          <cell r="CP116">
            <v>31.362344741821289</v>
          </cell>
          <cell r="CQ116">
            <v>1.7019557952880859</v>
          </cell>
          <cell r="CR116">
            <v>0</v>
          </cell>
          <cell r="CS116">
            <v>0</v>
          </cell>
          <cell r="CT116">
            <v>32.845870971679688</v>
          </cell>
          <cell r="CU116">
            <v>1.1230058670043945</v>
          </cell>
          <cell r="CV116">
            <v>35.530368804931641</v>
          </cell>
          <cell r="CW116">
            <v>4.904630184173584</v>
          </cell>
        </row>
        <row r="117"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8.9330806732177734</v>
          </cell>
          <cell r="U117">
            <v>210.60543823242188</v>
          </cell>
          <cell r="V117">
            <v>9.7998380661010742</v>
          </cell>
          <cell r="W117">
            <v>16.559581756591797</v>
          </cell>
          <cell r="X117">
            <v>0</v>
          </cell>
          <cell r="Y117">
            <v>0</v>
          </cell>
          <cell r="Z117">
            <v>10.862451553344727</v>
          </cell>
          <cell r="AA117">
            <v>1.3619552850723267</v>
          </cell>
          <cell r="AB117">
            <v>0</v>
          </cell>
          <cell r="AC117">
            <v>0</v>
          </cell>
          <cell r="AD117">
            <v>12.189972877502441</v>
          </cell>
          <cell r="AE117">
            <v>650.4000244140625</v>
          </cell>
          <cell r="AF117">
            <v>12.693222045898438</v>
          </cell>
          <cell r="AG117">
            <v>3.0225777626037598</v>
          </cell>
          <cell r="AH117">
            <v>12.834600448608398</v>
          </cell>
          <cell r="AI117">
            <v>14.452976226806641</v>
          </cell>
          <cell r="AJ117">
            <v>13.707818984985352</v>
          </cell>
          <cell r="AK117">
            <v>1.4487041234970093</v>
          </cell>
          <cell r="AL117">
            <v>14.076484680175781</v>
          </cell>
          <cell r="AM117">
            <v>1.2238585948944092</v>
          </cell>
          <cell r="AN117">
            <v>14.444406509399414</v>
          </cell>
          <cell r="AO117">
            <v>1.1977590322494507</v>
          </cell>
          <cell r="AP117">
            <v>15.589382171630859</v>
          </cell>
          <cell r="AQ117">
            <v>234.95840454101563</v>
          </cell>
          <cell r="AR117">
            <v>0</v>
          </cell>
          <cell r="AS117">
            <v>0</v>
          </cell>
          <cell r="AT117">
            <v>16.021856307983398</v>
          </cell>
          <cell r="AU117">
            <v>4.2672200202941895</v>
          </cell>
          <cell r="AV117">
            <v>16.395847320556641</v>
          </cell>
          <cell r="AW117">
            <v>1202.8194580078125</v>
          </cell>
          <cell r="AX117">
            <v>16.516752243041992</v>
          </cell>
          <cell r="AY117">
            <v>4.5233068466186523</v>
          </cell>
          <cell r="BB117">
            <v>17.336225509643555</v>
          </cell>
          <cell r="BC117">
            <v>5.7922530174255371</v>
          </cell>
          <cell r="BD117">
            <v>17.730283737182617</v>
          </cell>
          <cell r="BE117">
            <v>492.28219604492188</v>
          </cell>
          <cell r="BF117">
            <v>18.656471252441406</v>
          </cell>
          <cell r="BG117">
            <v>235.72210693359375</v>
          </cell>
          <cell r="BJ117">
            <v>20.05650520324707</v>
          </cell>
          <cell r="BK117">
            <v>7.6019997596740723</v>
          </cell>
          <cell r="BL117">
            <v>20.523370742797852</v>
          </cell>
          <cell r="BM117">
            <v>1.9538631439208984</v>
          </cell>
          <cell r="BN117">
            <v>20.997770309448242</v>
          </cell>
          <cell r="BO117">
            <v>6.2480583190917969</v>
          </cell>
          <cell r="BP117">
            <v>21.228511810302734</v>
          </cell>
          <cell r="BQ117">
            <v>2.1956193447113037</v>
          </cell>
          <cell r="BR117">
            <v>22.694255828857422</v>
          </cell>
          <cell r="BS117">
            <v>3.0276153087615967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25.425262451171875</v>
          </cell>
          <cell r="CC117">
            <v>10.889102935791016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30.483991622924805</v>
          </cell>
          <cell r="CO117">
            <v>24.29072380065918</v>
          </cell>
          <cell r="CP117">
            <v>31.366567611694336</v>
          </cell>
          <cell r="CQ117">
            <v>2.1362044811248779</v>
          </cell>
          <cell r="CR117">
            <v>0</v>
          </cell>
          <cell r="CS117">
            <v>0</v>
          </cell>
          <cell r="CT117">
            <v>32.844463348388672</v>
          </cell>
          <cell r="CU117">
            <v>2.4520056247711182</v>
          </cell>
          <cell r="CV117">
            <v>35.529747009277344</v>
          </cell>
          <cell r="CW117">
            <v>7.1711015701293945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8.9326505661010742</v>
          </cell>
          <cell r="U118">
            <v>208.06022644042969</v>
          </cell>
          <cell r="V118">
            <v>9.7999954223632813</v>
          </cell>
          <cell r="W118">
            <v>11.991650581359863</v>
          </cell>
          <cell r="X118">
            <v>0</v>
          </cell>
          <cell r="Y118">
            <v>0</v>
          </cell>
          <cell r="Z118">
            <v>10.860877990722656</v>
          </cell>
          <cell r="AA118">
            <v>2.2103080749511719</v>
          </cell>
          <cell r="AB118">
            <v>0</v>
          </cell>
          <cell r="AC118">
            <v>0</v>
          </cell>
          <cell r="AD118">
            <v>12.172649383544922</v>
          </cell>
          <cell r="AE118">
            <v>318.76422119140625</v>
          </cell>
          <cell r="AF118">
            <v>12.689107894897461</v>
          </cell>
          <cell r="AG118">
            <v>3.2841815948486328</v>
          </cell>
          <cell r="AH118">
            <v>12.831355094909668</v>
          </cell>
          <cell r="AI118">
            <v>6.6481451988220215</v>
          </cell>
          <cell r="AJ118">
            <v>13.711896896362305</v>
          </cell>
          <cell r="AK118">
            <v>4.209935188293457</v>
          </cell>
          <cell r="AL118">
            <v>0</v>
          </cell>
          <cell r="AM118">
            <v>0</v>
          </cell>
          <cell r="AN118">
            <v>14.436352729797363</v>
          </cell>
          <cell r="AO118">
            <v>2.3108086585998535</v>
          </cell>
          <cell r="AP118">
            <v>15.572395324707031</v>
          </cell>
          <cell r="AQ118">
            <v>83.479965209960938</v>
          </cell>
          <cell r="AR118">
            <v>0</v>
          </cell>
          <cell r="AS118">
            <v>0</v>
          </cell>
          <cell r="AT118">
            <v>16.01323127746582</v>
          </cell>
          <cell r="AU118">
            <v>4.5530424118041992</v>
          </cell>
          <cell r="AV118">
            <v>16.380668640136719</v>
          </cell>
          <cell r="AW118">
            <v>971.8043212890625</v>
          </cell>
          <cell r="AX118">
            <v>16.509084701538086</v>
          </cell>
          <cell r="AY118">
            <v>4.2896661758422852</v>
          </cell>
          <cell r="BB118">
            <v>17.293363571166992</v>
          </cell>
          <cell r="BC118">
            <v>3.1910667419433594</v>
          </cell>
          <cell r="BD118">
            <v>17.71830940246582</v>
          </cell>
          <cell r="BE118">
            <v>371.6376953125</v>
          </cell>
          <cell r="BF118">
            <v>18.647592544555664</v>
          </cell>
          <cell r="BG118">
            <v>150.09725952148438</v>
          </cell>
          <cell r="BH118">
            <v>0</v>
          </cell>
          <cell r="BI118">
            <v>0</v>
          </cell>
          <cell r="BJ118">
            <v>20.056201934814453</v>
          </cell>
          <cell r="BK118">
            <v>20.55634880065918</v>
          </cell>
          <cell r="BL118">
            <v>20.521795272827148</v>
          </cell>
          <cell r="BM118">
            <v>1.2523210048675537</v>
          </cell>
          <cell r="BN118">
            <v>20.999866485595703</v>
          </cell>
          <cell r="BO118">
            <v>31.667621612548828</v>
          </cell>
          <cell r="BP118">
            <v>0</v>
          </cell>
          <cell r="BQ118">
            <v>0</v>
          </cell>
          <cell r="BR118">
            <v>22.696924209594727</v>
          </cell>
          <cell r="BS118">
            <v>9.9027643203735352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25.428045272827148</v>
          </cell>
          <cell r="CC118">
            <v>7.399010181427002</v>
          </cell>
          <cell r="CD118">
            <v>0</v>
          </cell>
          <cell r="CE118">
            <v>0</v>
          </cell>
          <cell r="CF118">
            <v>26.435659408569336</v>
          </cell>
          <cell r="CG118">
            <v>1.3764395713806152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30.47581672668457</v>
          </cell>
          <cell r="CO118">
            <v>6.903968334197998</v>
          </cell>
          <cell r="CP118">
            <v>31.357994079589844</v>
          </cell>
          <cell r="CQ118">
            <v>4.9507608413696289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</row>
        <row r="119"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8.9331521987915039</v>
          </cell>
          <cell r="U119">
            <v>211.57200622558594</v>
          </cell>
          <cell r="V119">
            <v>9.8006048202514648</v>
          </cell>
          <cell r="W119">
            <v>11.80048656463623</v>
          </cell>
          <cell r="X119">
            <v>0</v>
          </cell>
          <cell r="Y119">
            <v>0</v>
          </cell>
          <cell r="Z119">
            <v>10.86198616027832</v>
          </cell>
          <cell r="AA119">
            <v>2.143928050994873</v>
          </cell>
          <cell r="AB119">
            <v>0</v>
          </cell>
          <cell r="AC119">
            <v>0</v>
          </cell>
          <cell r="AD119">
            <v>12.172505378723145</v>
          </cell>
          <cell r="AE119">
            <v>303.30880737304688</v>
          </cell>
          <cell r="AF119">
            <v>12.689974784851074</v>
          </cell>
          <cell r="AG119">
            <v>3.413994312286377</v>
          </cell>
          <cell r="AH119">
            <v>12.832241058349609</v>
          </cell>
          <cell r="AI119">
            <v>6.5060043334960938</v>
          </cell>
          <cell r="AJ119">
            <v>13.713387489318848</v>
          </cell>
          <cell r="AK119">
            <v>4.0048127174377441</v>
          </cell>
          <cell r="AL119">
            <v>0</v>
          </cell>
          <cell r="AM119">
            <v>0</v>
          </cell>
          <cell r="AN119">
            <v>14.433456420898438</v>
          </cell>
          <cell r="AO119">
            <v>2.2148478031158447</v>
          </cell>
          <cell r="AP119">
            <v>15.573760986328125</v>
          </cell>
          <cell r="AQ119">
            <v>81.703720092773438</v>
          </cell>
          <cell r="AR119">
            <v>0</v>
          </cell>
          <cell r="AS119">
            <v>0</v>
          </cell>
          <cell r="AT119">
            <v>16.013774871826172</v>
          </cell>
          <cell r="AU119">
            <v>4.3503470420837402</v>
          </cell>
          <cell r="AV119">
            <v>16.381095886230469</v>
          </cell>
          <cell r="AW119">
            <v>921.34185791015625</v>
          </cell>
          <cell r="AX119">
            <v>16.510889053344727</v>
          </cell>
          <cell r="AY119">
            <v>4.2227659225463867</v>
          </cell>
          <cell r="BB119">
            <v>17.325645446777344</v>
          </cell>
          <cell r="BC119">
            <v>3.3071074485778809</v>
          </cell>
          <cell r="BD119">
            <v>17.718862533569336</v>
          </cell>
          <cell r="BE119">
            <v>349.04595947265625</v>
          </cell>
          <cell r="BF119">
            <v>18.647323608398438</v>
          </cell>
          <cell r="BG119">
            <v>138.71919250488281</v>
          </cell>
          <cell r="BH119">
            <v>0</v>
          </cell>
          <cell r="BI119">
            <v>0</v>
          </cell>
          <cell r="BJ119">
            <v>20.059919357299805</v>
          </cell>
          <cell r="BK119">
            <v>19.108823776245117</v>
          </cell>
          <cell r="BL119">
            <v>0</v>
          </cell>
          <cell r="BM119">
            <v>0</v>
          </cell>
          <cell r="BN119">
            <v>21.001705169677734</v>
          </cell>
          <cell r="BO119">
            <v>29.967081069946289</v>
          </cell>
          <cell r="BP119">
            <v>0</v>
          </cell>
          <cell r="BQ119">
            <v>0</v>
          </cell>
          <cell r="BR119">
            <v>22.699403762817383</v>
          </cell>
          <cell r="BS119">
            <v>9.0256919860839844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25.43638801574707</v>
          </cell>
          <cell r="CC119">
            <v>6.399207592010498</v>
          </cell>
          <cell r="CD119">
            <v>0</v>
          </cell>
          <cell r="CE119">
            <v>0</v>
          </cell>
          <cell r="CF119">
            <v>26.435739517211914</v>
          </cell>
          <cell r="CG119">
            <v>1.3542102575302124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30.486156463623047</v>
          </cell>
          <cell r="CO119">
            <v>7.0491604804992676</v>
          </cell>
          <cell r="CP119">
            <v>31.369440078735352</v>
          </cell>
          <cell r="CQ119">
            <v>4.2134628295898438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</row>
        <row r="120"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8.9319496154785156</v>
          </cell>
          <cell r="U120">
            <v>209.89756774902344</v>
          </cell>
          <cell r="V120">
            <v>9.7987604141235352</v>
          </cell>
          <cell r="W120">
            <v>11.561793327331543</v>
          </cell>
          <cell r="X120">
            <v>0</v>
          </cell>
          <cell r="Y120">
            <v>0</v>
          </cell>
          <cell r="Z120">
            <v>10.859755516052246</v>
          </cell>
          <cell r="AA120">
            <v>2.0973043441772461</v>
          </cell>
          <cell r="AB120">
            <v>0</v>
          </cell>
          <cell r="AC120">
            <v>0</v>
          </cell>
          <cell r="AD120">
            <v>12.169848442077637</v>
          </cell>
          <cell r="AE120">
            <v>291.59091186523438</v>
          </cell>
          <cell r="AF120">
            <v>12.688404083251953</v>
          </cell>
          <cell r="AG120">
            <v>2.8728477954864502</v>
          </cell>
          <cell r="AH120">
            <v>12.831145286560059</v>
          </cell>
          <cell r="AI120">
            <v>6.1902918815612793</v>
          </cell>
          <cell r="AJ120">
            <v>13.712724685668945</v>
          </cell>
          <cell r="AK120">
            <v>4.4604296684265137</v>
          </cell>
          <cell r="AL120">
            <v>0</v>
          </cell>
          <cell r="AM120">
            <v>0</v>
          </cell>
          <cell r="AN120">
            <v>14.435470581054688</v>
          </cell>
          <cell r="AO120">
            <v>2.4977152347564697</v>
          </cell>
          <cell r="AP120">
            <v>15.56889533996582</v>
          </cell>
          <cell r="AQ120">
            <v>78.17864990234375</v>
          </cell>
          <cell r="AR120">
            <v>0</v>
          </cell>
          <cell r="AS120">
            <v>0</v>
          </cell>
          <cell r="AT120">
            <v>16.008211135864258</v>
          </cell>
          <cell r="AU120">
            <v>3.9638011455535889</v>
          </cell>
          <cell r="AV120">
            <v>16.373409271240234</v>
          </cell>
          <cell r="AW120">
            <v>847.836181640625</v>
          </cell>
          <cell r="AX120">
            <v>16.50621223449707</v>
          </cell>
          <cell r="AY120">
            <v>3.8746626377105713</v>
          </cell>
          <cell r="BB120">
            <v>17.320920944213867</v>
          </cell>
          <cell r="BC120">
            <v>2.9457976818084717</v>
          </cell>
          <cell r="BD120">
            <v>17.714038848876953</v>
          </cell>
          <cell r="BE120">
            <v>330.12445068359375</v>
          </cell>
          <cell r="BF120">
            <v>18.64411735534668</v>
          </cell>
          <cell r="BG120">
            <v>131.94636535644531</v>
          </cell>
          <cell r="BH120">
            <v>0</v>
          </cell>
          <cell r="BI120">
            <v>0</v>
          </cell>
          <cell r="BJ120">
            <v>20.056045532226563</v>
          </cell>
          <cell r="BK120">
            <v>17.164955139160156</v>
          </cell>
          <cell r="BL120">
            <v>20.519990921020508</v>
          </cell>
          <cell r="BM120">
            <v>1.2547930479049683</v>
          </cell>
          <cell r="BN120">
            <v>20.996540069580078</v>
          </cell>
          <cell r="BO120">
            <v>25.971467971801758</v>
          </cell>
          <cell r="BP120">
            <v>0</v>
          </cell>
          <cell r="BQ120">
            <v>0</v>
          </cell>
          <cell r="BR120">
            <v>22.695924758911133</v>
          </cell>
          <cell r="BS120">
            <v>7.8748531341552734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25.424648284912109</v>
          </cell>
          <cell r="CC120">
            <v>6.246025562286377</v>
          </cell>
          <cell r="CD120">
            <v>0</v>
          </cell>
          <cell r="CE120">
            <v>0</v>
          </cell>
          <cell r="CF120">
            <v>26.433662414550781</v>
          </cell>
          <cell r="CG120">
            <v>2.0728836059570313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28.084358215332031</v>
          </cell>
          <cell r="CM120">
            <v>1.1945633888244629</v>
          </cell>
          <cell r="CN120">
            <v>30.470085144042969</v>
          </cell>
          <cell r="CO120">
            <v>6.204010009765625</v>
          </cell>
          <cell r="CP120">
            <v>31.359434127807617</v>
          </cell>
          <cell r="CQ120">
            <v>4.0319657325744629</v>
          </cell>
          <cell r="CR120">
            <v>0</v>
          </cell>
          <cell r="CS120">
            <v>0</v>
          </cell>
          <cell r="CT120">
            <v>32.853462219238281</v>
          </cell>
          <cell r="CU120">
            <v>1.9827947616577148</v>
          </cell>
          <cell r="CV120">
            <v>35.548210144042969</v>
          </cell>
          <cell r="CW120">
            <v>2.0426104068756104</v>
          </cell>
        </row>
        <row r="121"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8.9329671859741211</v>
          </cell>
          <cell r="U121">
            <v>212.65733337402344</v>
          </cell>
          <cell r="V121">
            <v>9.8001565933227539</v>
          </cell>
          <cell r="W121">
            <v>15.71851634979248</v>
          </cell>
          <cell r="X121">
            <v>0</v>
          </cell>
          <cell r="Y121">
            <v>0</v>
          </cell>
          <cell r="Z121">
            <v>10.86141300201416</v>
          </cell>
          <cell r="AA121">
            <v>2.8851237297058105</v>
          </cell>
          <cell r="AB121">
            <v>0</v>
          </cell>
          <cell r="AC121">
            <v>0</v>
          </cell>
          <cell r="AD121">
            <v>12.180219650268555</v>
          </cell>
          <cell r="AE121">
            <v>437.28823852539063</v>
          </cell>
          <cell r="AF121">
            <v>12.691118240356445</v>
          </cell>
          <cell r="AG121">
            <v>2.6900644302368164</v>
          </cell>
          <cell r="AH121">
            <v>12.834035873413086</v>
          </cell>
          <cell r="AI121">
            <v>29.479211807250977</v>
          </cell>
          <cell r="AJ121">
            <v>13.715038299560547</v>
          </cell>
          <cell r="AK121">
            <v>3.3870277404785156</v>
          </cell>
          <cell r="AL121">
            <v>0</v>
          </cell>
          <cell r="AM121">
            <v>0</v>
          </cell>
          <cell r="AN121">
            <v>14.435492515563965</v>
          </cell>
          <cell r="AO121">
            <v>3.6043045520782471</v>
          </cell>
          <cell r="AP121">
            <v>15.575772285461426</v>
          </cell>
          <cell r="AQ121">
            <v>91.19158935546875</v>
          </cell>
          <cell r="AR121">
            <v>0</v>
          </cell>
          <cell r="AS121">
            <v>0</v>
          </cell>
          <cell r="AT121">
            <v>16.014482498168945</v>
          </cell>
          <cell r="AU121">
            <v>3.9037125110626221</v>
          </cell>
          <cell r="AV121">
            <v>16.393928527832031</v>
          </cell>
          <cell r="AW121">
            <v>1179.02783203125</v>
          </cell>
          <cell r="AX121">
            <v>16.512760162353516</v>
          </cell>
          <cell r="AY121">
            <v>10.590264320373535</v>
          </cell>
          <cell r="BB121">
            <v>17.284656524658203</v>
          </cell>
          <cell r="BC121">
            <v>19.060914993286133</v>
          </cell>
          <cell r="BD121">
            <v>17.701065063476563</v>
          </cell>
          <cell r="BE121">
            <v>144.44381713867188</v>
          </cell>
          <cell r="BF121">
            <v>18.645788192749023</v>
          </cell>
          <cell r="BG121">
            <v>139.88763427734375</v>
          </cell>
          <cell r="BH121">
            <v>0</v>
          </cell>
          <cell r="BI121">
            <v>0</v>
          </cell>
          <cell r="BJ121">
            <v>20.054386138916016</v>
          </cell>
          <cell r="BK121">
            <v>7.0725493431091309</v>
          </cell>
          <cell r="BL121">
            <v>20.530467987060547</v>
          </cell>
          <cell r="BM121">
            <v>1.6960783004760742</v>
          </cell>
          <cell r="BN121">
            <v>20.998817443847656</v>
          </cell>
          <cell r="BO121">
            <v>13.261592864990234</v>
          </cell>
          <cell r="BP121">
            <v>0</v>
          </cell>
          <cell r="BQ121">
            <v>0</v>
          </cell>
          <cell r="BR121">
            <v>22.697946548461914</v>
          </cell>
          <cell r="BS121">
            <v>1.8916445970535278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25.442224502563477</v>
          </cell>
          <cell r="CC121">
            <v>2.9130897521972656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30.475759506225586</v>
          </cell>
          <cell r="CO121">
            <v>9.5458564758300781</v>
          </cell>
          <cell r="CP121">
            <v>31.374233245849609</v>
          </cell>
          <cell r="CQ121">
            <v>2.6601579189300537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8.9321193695068359</v>
          </cell>
          <cell r="U122">
            <v>214.50590515136719</v>
          </cell>
          <cell r="V122">
            <v>9.7990379333496094</v>
          </cell>
          <cell r="W122">
            <v>15.605043411254883</v>
          </cell>
          <cell r="X122">
            <v>0</v>
          </cell>
          <cell r="Y122">
            <v>0</v>
          </cell>
          <cell r="Z122">
            <v>10.86037540435791</v>
          </cell>
          <cell r="AA122">
            <v>3.1453142166137695</v>
          </cell>
          <cell r="AB122">
            <v>0</v>
          </cell>
          <cell r="AC122">
            <v>0</v>
          </cell>
          <cell r="AD122">
            <v>12.180182456970215</v>
          </cell>
          <cell r="AE122">
            <v>461.6036376953125</v>
          </cell>
          <cell r="AF122">
            <v>12.691014289855957</v>
          </cell>
          <cell r="AG122">
            <v>2.705798864364624</v>
          </cell>
          <cell r="AH122">
            <v>12.83194637298584</v>
          </cell>
          <cell r="AI122">
            <v>27.619890213012695</v>
          </cell>
          <cell r="AJ122">
            <v>13.709453582763672</v>
          </cell>
          <cell r="AK122">
            <v>4.5548181533813477</v>
          </cell>
          <cell r="AL122">
            <v>0</v>
          </cell>
          <cell r="AM122">
            <v>0</v>
          </cell>
          <cell r="AN122">
            <v>14.43698787689209</v>
          </cell>
          <cell r="AO122">
            <v>4.437251091003418</v>
          </cell>
          <cell r="AP122">
            <v>15.577004432678223</v>
          </cell>
          <cell r="AQ122">
            <v>110.33035278320313</v>
          </cell>
          <cell r="AR122">
            <v>0</v>
          </cell>
          <cell r="AS122">
            <v>0</v>
          </cell>
          <cell r="AT122">
            <v>16.015104293823242</v>
          </cell>
          <cell r="AU122">
            <v>4.4088778495788574</v>
          </cell>
          <cell r="AV122">
            <v>16.398773193359375</v>
          </cell>
          <cell r="AW122">
            <v>1295.512939453125</v>
          </cell>
          <cell r="AX122">
            <v>16.514945983886719</v>
          </cell>
          <cell r="AY122">
            <v>10.933112144470215</v>
          </cell>
          <cell r="BB122">
            <v>17.286230087280273</v>
          </cell>
          <cell r="BC122">
            <v>17.908584594726563</v>
          </cell>
          <cell r="BD122">
            <v>17.704200744628906</v>
          </cell>
          <cell r="BE122">
            <v>175.06329345703125</v>
          </cell>
          <cell r="BF122">
            <v>18.646537780761719</v>
          </cell>
          <cell r="BG122">
            <v>153.62429809570313</v>
          </cell>
          <cell r="BH122">
            <v>0</v>
          </cell>
          <cell r="BI122">
            <v>0</v>
          </cell>
          <cell r="BJ122">
            <v>20.056365966796875</v>
          </cell>
          <cell r="BK122">
            <v>10.128116607666016</v>
          </cell>
          <cell r="BL122">
            <v>20.518108367919922</v>
          </cell>
          <cell r="BM122">
            <v>1.4531584978103638</v>
          </cell>
          <cell r="BN122">
            <v>20.998405456542969</v>
          </cell>
          <cell r="BO122">
            <v>15.95051383972168</v>
          </cell>
          <cell r="BP122">
            <v>0</v>
          </cell>
          <cell r="BQ122">
            <v>0</v>
          </cell>
          <cell r="BR122">
            <v>22.698604583740234</v>
          </cell>
          <cell r="BS122">
            <v>2.5158765316009521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25.432024002075195</v>
          </cell>
          <cell r="CC122">
            <v>4.5868525505065918</v>
          </cell>
          <cell r="CD122">
            <v>0</v>
          </cell>
          <cell r="CE122">
            <v>0</v>
          </cell>
          <cell r="CF122">
            <v>26.429351806640625</v>
          </cell>
          <cell r="CG122">
            <v>1.3838284015655518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N122">
            <v>30.483264923095703</v>
          </cell>
          <cell r="CO122">
            <v>11.79200553894043</v>
          </cell>
          <cell r="CP122">
            <v>31.365768432617188</v>
          </cell>
          <cell r="CQ122">
            <v>3.6374921798706055</v>
          </cell>
          <cell r="CR122">
            <v>0</v>
          </cell>
          <cell r="CS122">
            <v>0</v>
          </cell>
          <cell r="CT122">
            <v>32.837310791015625</v>
          </cell>
          <cell r="CU122">
            <v>2.257305383682251</v>
          </cell>
          <cell r="CV122">
            <v>35.541347503662109</v>
          </cell>
          <cell r="CW122">
            <v>4.8819503784179688</v>
          </cell>
        </row>
        <row r="123"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8.2065153121948242</v>
          </cell>
          <cell r="S123">
            <v>1.298723578453064</v>
          </cell>
          <cell r="T123">
            <v>8.9335918426513672</v>
          </cell>
          <cell r="U123">
            <v>212.83956909179688</v>
          </cell>
          <cell r="V123">
            <v>9.8000545501708984</v>
          </cell>
          <cell r="W123">
            <v>20.73870849609375</v>
          </cell>
          <cell r="X123">
            <v>0</v>
          </cell>
          <cell r="Y123">
            <v>0</v>
          </cell>
          <cell r="Z123">
            <v>10.861813545227051</v>
          </cell>
          <cell r="AA123">
            <v>3.2700293064117432</v>
          </cell>
          <cell r="AB123">
            <v>0</v>
          </cell>
          <cell r="AC123">
            <v>0</v>
          </cell>
          <cell r="AD123">
            <v>12.18601131439209</v>
          </cell>
          <cell r="AE123">
            <v>567.0833740234375</v>
          </cell>
          <cell r="AF123">
            <v>12.692183494567871</v>
          </cell>
          <cell r="AG123">
            <v>2.8990671634674072</v>
          </cell>
          <cell r="AH123">
            <v>12.83442497253418</v>
          </cell>
          <cell r="AI123">
            <v>33.625080108642578</v>
          </cell>
          <cell r="AJ123">
            <v>13.712719917297363</v>
          </cell>
          <cell r="AK123">
            <v>4.6002712249755859</v>
          </cell>
          <cell r="AL123">
            <v>0</v>
          </cell>
          <cell r="AM123">
            <v>0</v>
          </cell>
          <cell r="AN123">
            <v>14.437955856323242</v>
          </cell>
          <cell r="AO123">
            <v>4.4658136367797852</v>
          </cell>
          <cell r="AP123">
            <v>15.583449363708496</v>
          </cell>
          <cell r="AQ123">
            <v>134.10234069824219</v>
          </cell>
          <cell r="AR123">
            <v>0</v>
          </cell>
          <cell r="AS123">
            <v>0</v>
          </cell>
          <cell r="AT123">
            <v>16.022617340087891</v>
          </cell>
          <cell r="AU123">
            <v>5.385096549987793</v>
          </cell>
          <cell r="AV123">
            <v>16.414117813110352</v>
          </cell>
          <cell r="AW123">
            <v>1554.5048828125</v>
          </cell>
          <cell r="AX123">
            <v>16.521928787231445</v>
          </cell>
          <cell r="AY123">
            <v>12.366711616516113</v>
          </cell>
          <cell r="BB123">
            <v>17.28996467590332</v>
          </cell>
          <cell r="BC123">
            <v>20.307832717895508</v>
          </cell>
          <cell r="BD123">
            <v>17.706575393676758</v>
          </cell>
          <cell r="BE123">
            <v>168.172119140625</v>
          </cell>
          <cell r="BF123">
            <v>18.649381637573242</v>
          </cell>
          <cell r="BG123">
            <v>162.21333312988281</v>
          </cell>
          <cell r="BH123">
            <v>0</v>
          </cell>
          <cell r="BI123">
            <v>0</v>
          </cell>
          <cell r="BJ123">
            <v>20.057868957519531</v>
          </cell>
          <cell r="BK123">
            <v>11.102883338928223</v>
          </cell>
          <cell r="BL123">
            <v>20.527448654174805</v>
          </cell>
          <cell r="BM123">
            <v>1.6651656627655029</v>
          </cell>
          <cell r="BN123">
            <v>21.002098083496094</v>
          </cell>
          <cell r="BO123">
            <v>18.285978317260742</v>
          </cell>
          <cell r="BP123">
            <v>21.258443832397461</v>
          </cell>
          <cell r="BQ123">
            <v>1.1210744380950928</v>
          </cell>
          <cell r="BR123">
            <v>22.689407348632813</v>
          </cell>
          <cell r="BS123">
            <v>2.1493196487426758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25.441162109375</v>
          </cell>
          <cell r="CC123">
            <v>4.9004178047180176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N123">
            <v>30.483892440795898</v>
          </cell>
          <cell r="CO123">
            <v>13.601516723632813</v>
          </cell>
          <cell r="CP123">
            <v>31.361616134643555</v>
          </cell>
          <cell r="CQ123">
            <v>3.6624269485473633</v>
          </cell>
          <cell r="CR123">
            <v>0</v>
          </cell>
          <cell r="CS123">
            <v>0</v>
          </cell>
          <cell r="CT123">
            <v>32.845287322998047</v>
          </cell>
          <cell r="CU123">
            <v>2.5193412303924561</v>
          </cell>
          <cell r="CV123">
            <v>35.544303894042969</v>
          </cell>
          <cell r="CW123">
            <v>4.7357912063598633</v>
          </cell>
        </row>
        <row r="124"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7.0543808937072754</v>
          </cell>
          <cell r="O124">
            <v>5.0360445976257324</v>
          </cell>
          <cell r="P124">
            <v>0</v>
          </cell>
          <cell r="Q124">
            <v>0</v>
          </cell>
          <cell r="R124">
            <v>8.2054004669189453</v>
          </cell>
          <cell r="S124">
            <v>7.8409209251403809</v>
          </cell>
          <cell r="T124">
            <v>8.9318428039550781</v>
          </cell>
          <cell r="U124">
            <v>215.54606628417969</v>
          </cell>
          <cell r="V124">
            <v>9.7993307113647461</v>
          </cell>
          <cell r="W124">
            <v>46.696418762207031</v>
          </cell>
          <cell r="X124">
            <v>0</v>
          </cell>
          <cell r="Y124">
            <v>0</v>
          </cell>
          <cell r="Z124">
            <v>10.860044479370117</v>
          </cell>
          <cell r="AA124">
            <v>7.3406982421875</v>
          </cell>
          <cell r="AB124">
            <v>0</v>
          </cell>
          <cell r="AC124">
            <v>0</v>
          </cell>
          <cell r="AD124">
            <v>12.177824974060059</v>
          </cell>
          <cell r="AE124">
            <v>420.34524536132813</v>
          </cell>
          <cell r="AF124">
            <v>12.690507888793945</v>
          </cell>
          <cell r="AG124">
            <v>6.4988236427307129</v>
          </cell>
          <cell r="AH124">
            <v>12.835457801818848</v>
          </cell>
          <cell r="AI124">
            <v>111.552978515625</v>
          </cell>
          <cell r="AJ124">
            <v>13.71497917175293</v>
          </cell>
          <cell r="AK124">
            <v>23.635234832763672</v>
          </cell>
          <cell r="AL124">
            <v>14.074771881103516</v>
          </cell>
          <cell r="AM124">
            <v>2.5413863658905029</v>
          </cell>
          <cell r="AN124">
            <v>14.435575485229492</v>
          </cell>
          <cell r="AO124">
            <v>17.339986801147461</v>
          </cell>
          <cell r="AP124">
            <v>15.575282096862793</v>
          </cell>
          <cell r="AQ124">
            <v>102.10349273681641</v>
          </cell>
          <cell r="AR124">
            <v>15.761731147766113</v>
          </cell>
          <cell r="AS124">
            <v>4.4140458106994629</v>
          </cell>
          <cell r="AT124">
            <v>16.010866165161133</v>
          </cell>
          <cell r="AU124">
            <v>3.3284060955047607</v>
          </cell>
          <cell r="AV124">
            <v>16.381608963012695</v>
          </cell>
          <cell r="AW124">
            <v>977.05364990234375</v>
          </cell>
          <cell r="AX124">
            <v>16.510686874389648</v>
          </cell>
          <cell r="AY124">
            <v>21.528366088867188</v>
          </cell>
          <cell r="BB124">
            <v>17.286510467529297</v>
          </cell>
          <cell r="BC124">
            <v>19.722909927368164</v>
          </cell>
          <cell r="BD124">
            <v>17.718446731567383</v>
          </cell>
          <cell r="BE124">
            <v>359.50289916992188</v>
          </cell>
          <cell r="BF124">
            <v>18.652334213256836</v>
          </cell>
          <cell r="BG124">
            <v>236.55241394042969</v>
          </cell>
          <cell r="BH124">
            <v>0</v>
          </cell>
          <cell r="BI124">
            <v>0</v>
          </cell>
          <cell r="BJ124">
            <v>20.058261871337891</v>
          </cell>
          <cell r="BK124">
            <v>3.9680495262145996</v>
          </cell>
          <cell r="BL124">
            <v>0</v>
          </cell>
          <cell r="BM124">
            <v>0</v>
          </cell>
          <cell r="BN124">
            <v>20.998620986938477</v>
          </cell>
          <cell r="BO124">
            <v>7.1247444152832031</v>
          </cell>
          <cell r="BP124">
            <v>21.226766586303711</v>
          </cell>
          <cell r="BQ124">
            <v>1.2981244325637817</v>
          </cell>
          <cell r="BR124">
            <v>22.695777893066406</v>
          </cell>
          <cell r="BS124">
            <v>4.2558135986328125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25.441818237304688</v>
          </cell>
          <cell r="CC124">
            <v>2.4255716800689697</v>
          </cell>
          <cell r="CD124">
            <v>0</v>
          </cell>
          <cell r="CE124">
            <v>0</v>
          </cell>
          <cell r="CF124">
            <v>26.43126106262207</v>
          </cell>
          <cell r="CG124">
            <v>1.015153169631958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30.480890274047852</v>
          </cell>
          <cell r="CO124">
            <v>6.2969894409179688</v>
          </cell>
          <cell r="CP124">
            <v>31.358165740966797</v>
          </cell>
          <cell r="CQ124">
            <v>1.0553020238876343</v>
          </cell>
          <cell r="CR124">
            <v>0</v>
          </cell>
          <cell r="CS124">
            <v>0</v>
          </cell>
          <cell r="CT124">
            <v>32.845851898193359</v>
          </cell>
          <cell r="CU124">
            <v>2.0073535442352295</v>
          </cell>
          <cell r="CV124">
            <v>35.549442291259766</v>
          </cell>
          <cell r="CW124">
            <v>3.2820072174072266</v>
          </cell>
        </row>
        <row r="125"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7.0556259155273438</v>
          </cell>
          <cell r="O125">
            <v>3.3728311061859131</v>
          </cell>
          <cell r="P125">
            <v>0</v>
          </cell>
          <cell r="Q125">
            <v>0</v>
          </cell>
          <cell r="R125">
            <v>8.2072515487670898</v>
          </cell>
          <cell r="S125">
            <v>5.7953524589538574</v>
          </cell>
          <cell r="T125">
            <v>8.9335460662841797</v>
          </cell>
          <cell r="U125">
            <v>215.84197998046875</v>
          </cell>
          <cell r="V125">
            <v>9.8012409210205078</v>
          </cell>
          <cell r="W125">
            <v>37.673454284667969</v>
          </cell>
          <cell r="X125">
            <v>0</v>
          </cell>
          <cell r="Y125">
            <v>0</v>
          </cell>
          <cell r="Z125">
            <v>10.862391471862793</v>
          </cell>
          <cell r="AA125">
            <v>5.7391271591186523</v>
          </cell>
          <cell r="AB125">
            <v>0</v>
          </cell>
          <cell r="AC125">
            <v>0</v>
          </cell>
          <cell r="AD125">
            <v>12.174985885620117</v>
          </cell>
          <cell r="AE125">
            <v>335.516845703125</v>
          </cell>
          <cell r="AF125">
            <v>12.691424369812012</v>
          </cell>
          <cell r="AG125">
            <v>5.4000668525695801</v>
          </cell>
          <cell r="AH125">
            <v>12.837347030639648</v>
          </cell>
          <cell r="AI125">
            <v>92.351226806640625</v>
          </cell>
          <cell r="AJ125">
            <v>13.717277526855469</v>
          </cell>
          <cell r="AK125">
            <v>16.982805252075195</v>
          </cell>
          <cell r="AL125">
            <v>14.077031135559082</v>
          </cell>
          <cell r="AM125">
            <v>2.0685040950775146</v>
          </cell>
          <cell r="AN125">
            <v>14.438759803771973</v>
          </cell>
          <cell r="AO125">
            <v>13.787598609924316</v>
          </cell>
          <cell r="AP125">
            <v>15.571429252624512</v>
          </cell>
          <cell r="AQ125">
            <v>65.411003112792969</v>
          </cell>
          <cell r="AR125">
            <v>15.764751434326172</v>
          </cell>
          <cell r="AS125">
            <v>3.3560771942138672</v>
          </cell>
          <cell r="AT125">
            <v>16.010402679443359</v>
          </cell>
          <cell r="AU125">
            <v>2.3936607837677002</v>
          </cell>
          <cell r="AV125">
            <v>16.373144149780273</v>
          </cell>
          <cell r="AW125">
            <v>790.7156982421875</v>
          </cell>
          <cell r="AX125">
            <v>16.508522033691406</v>
          </cell>
          <cell r="AY125">
            <v>17.078744888305664</v>
          </cell>
          <cell r="BB125">
            <v>17.285696029663086</v>
          </cell>
          <cell r="BC125">
            <v>17.07054328918457</v>
          </cell>
          <cell r="BD125">
            <v>17.711406707763672</v>
          </cell>
          <cell r="BE125">
            <v>274.64212036132813</v>
          </cell>
          <cell r="BF125">
            <v>18.650039672851563</v>
          </cell>
          <cell r="BG125">
            <v>182.84730529785156</v>
          </cell>
          <cell r="BH125">
            <v>0</v>
          </cell>
          <cell r="BI125">
            <v>0</v>
          </cell>
          <cell r="BJ125">
            <v>20.06336784362793</v>
          </cell>
          <cell r="BK125">
            <v>2.7466816902160645</v>
          </cell>
          <cell r="BL125">
            <v>0</v>
          </cell>
          <cell r="BM125">
            <v>0</v>
          </cell>
          <cell r="BN125">
            <v>20.99964714050293</v>
          </cell>
          <cell r="BO125">
            <v>5.3103861808776855</v>
          </cell>
          <cell r="BP125">
            <v>0</v>
          </cell>
          <cell r="BQ125">
            <v>0</v>
          </cell>
          <cell r="BR125">
            <v>22.697685241699219</v>
          </cell>
          <cell r="BS125">
            <v>2.8027231693267822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25.448160171508789</v>
          </cell>
          <cell r="CC125">
            <v>1.4231563806533813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30.492300033569336</v>
          </cell>
          <cell r="CO125">
            <v>3.9149839878082275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</row>
        <row r="126"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7.0547618865966797</v>
          </cell>
          <cell r="O126">
            <v>3.3255350589752197</v>
          </cell>
          <cell r="P126">
            <v>0</v>
          </cell>
          <cell r="Q126">
            <v>0</v>
          </cell>
          <cell r="R126">
            <v>8.2060604095458984</v>
          </cell>
          <cell r="S126">
            <v>6.2567577362060547</v>
          </cell>
          <cell r="T126">
            <v>8.9322891235351563</v>
          </cell>
          <cell r="U126">
            <v>215.20901489257813</v>
          </cell>
          <cell r="V126">
            <v>9.7994785308837891</v>
          </cell>
          <cell r="W126">
            <v>38.347965240478516</v>
          </cell>
          <cell r="X126">
            <v>0</v>
          </cell>
          <cell r="Y126">
            <v>0</v>
          </cell>
          <cell r="Z126">
            <v>10.860048294067383</v>
          </cell>
          <cell r="AA126">
            <v>6.6464800834655762</v>
          </cell>
          <cell r="AB126">
            <v>0</v>
          </cell>
          <cell r="AC126">
            <v>0</v>
          </cell>
          <cell r="AD126">
            <v>12.174503326416016</v>
          </cell>
          <cell r="AE126">
            <v>348.11264038085938</v>
          </cell>
          <cell r="AF126">
            <v>12.690278053283691</v>
          </cell>
          <cell r="AG126">
            <v>5.4998841285705566</v>
          </cell>
          <cell r="AH126">
            <v>12.834270477294922</v>
          </cell>
          <cell r="AI126">
            <v>96.648216247558594</v>
          </cell>
          <cell r="AJ126">
            <v>13.71446418762207</v>
          </cell>
          <cell r="AK126">
            <v>19.022378921508789</v>
          </cell>
          <cell r="AL126">
            <v>14.074800491333008</v>
          </cell>
          <cell r="AM126">
            <v>2.1550729274749756</v>
          </cell>
          <cell r="AN126">
            <v>14.435537338256836</v>
          </cell>
          <cell r="AO126">
            <v>15.025155067443848</v>
          </cell>
          <cell r="AP126">
            <v>15.570124626159668</v>
          </cell>
          <cell r="AQ126">
            <v>71.078498840332031</v>
          </cell>
          <cell r="AR126">
            <v>15.76302433013916</v>
          </cell>
          <cell r="AS126">
            <v>3.4647068977355957</v>
          </cell>
          <cell r="AT126">
            <v>16.013545989990234</v>
          </cell>
          <cell r="AU126">
            <v>2.8105261325836182</v>
          </cell>
          <cell r="AV126">
            <v>16.373397827148438</v>
          </cell>
          <cell r="AW126">
            <v>835.82806396484375</v>
          </cell>
          <cell r="AX126">
            <v>16.507213592529297</v>
          </cell>
          <cell r="AY126">
            <v>18.106857299804688</v>
          </cell>
          <cell r="BB126">
            <v>17.282566070556641</v>
          </cell>
          <cell r="BC126">
            <v>17.358673095703125</v>
          </cell>
          <cell r="BD126">
            <v>17.709959030151367</v>
          </cell>
          <cell r="BE126">
            <v>289.18740844726563</v>
          </cell>
          <cell r="BF126">
            <v>18.648914337158203</v>
          </cell>
          <cell r="BG126">
            <v>191.09419250488281</v>
          </cell>
          <cell r="BH126">
            <v>0</v>
          </cell>
          <cell r="BI126">
            <v>0</v>
          </cell>
          <cell r="BJ126">
            <v>20.05645751953125</v>
          </cell>
          <cell r="BK126">
            <v>3.0147335529327393</v>
          </cell>
          <cell r="BL126">
            <v>0</v>
          </cell>
          <cell r="BM126">
            <v>0</v>
          </cell>
          <cell r="BN126">
            <v>20.999740600585938</v>
          </cell>
          <cell r="BO126">
            <v>5.618586540222168</v>
          </cell>
          <cell r="BP126">
            <v>0</v>
          </cell>
          <cell r="BQ126">
            <v>0</v>
          </cell>
          <cell r="BR126">
            <v>22.700923919677734</v>
          </cell>
          <cell r="BS126">
            <v>3.4663138389587402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25.4364013671875</v>
          </cell>
          <cell r="CC126">
            <v>1.8323458433151245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30.501853942871094</v>
          </cell>
          <cell r="CO126">
            <v>4.1294646263122559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</row>
        <row r="127"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7.0559678077697754</v>
          </cell>
          <cell r="O127">
            <v>3.3617420196533203</v>
          </cell>
          <cell r="P127">
            <v>0</v>
          </cell>
          <cell r="Q127">
            <v>0</v>
          </cell>
          <cell r="R127">
            <v>8.2072124481201172</v>
          </cell>
          <cell r="S127">
            <v>5.7840862274169922</v>
          </cell>
          <cell r="T127">
            <v>8.9335536956787109</v>
          </cell>
          <cell r="U127">
            <v>216.49601745605469</v>
          </cell>
          <cell r="V127">
            <v>9.8009424209594727</v>
          </cell>
          <cell r="W127">
            <v>39.564796447753906</v>
          </cell>
          <cell r="X127">
            <v>0</v>
          </cell>
          <cell r="Y127">
            <v>0</v>
          </cell>
          <cell r="Z127">
            <v>10.861855506896973</v>
          </cell>
          <cell r="AA127">
            <v>5.9008674621582031</v>
          </cell>
          <cell r="AB127">
            <v>0</v>
          </cell>
          <cell r="AC127">
            <v>0</v>
          </cell>
          <cell r="AD127">
            <v>12.176758766174316</v>
          </cell>
          <cell r="AE127">
            <v>371.9390869140625</v>
          </cell>
          <cell r="AF127">
            <v>12.690301895141602</v>
          </cell>
          <cell r="AG127">
            <v>5.738245964050293</v>
          </cell>
          <cell r="AH127">
            <v>12.835599899291992</v>
          </cell>
          <cell r="AI127">
            <v>101.37948608398438</v>
          </cell>
          <cell r="AJ127">
            <v>13.715522766113281</v>
          </cell>
          <cell r="AK127">
            <v>17.77851676940918</v>
          </cell>
          <cell r="AL127">
            <v>14.077084541320801</v>
          </cell>
          <cell r="AM127">
            <v>1.990168571472168</v>
          </cell>
          <cell r="AN127">
            <v>14.435343742370605</v>
          </cell>
          <cell r="AO127">
            <v>15.080257415771484</v>
          </cell>
          <cell r="AP127">
            <v>15.572765350341797</v>
          </cell>
          <cell r="AQ127">
            <v>69.935401916503906</v>
          </cell>
          <cell r="AR127">
            <v>15.762983322143555</v>
          </cell>
          <cell r="AS127">
            <v>3.4189660549163818</v>
          </cell>
          <cell r="AT127">
            <v>16.012989044189453</v>
          </cell>
          <cell r="AU127">
            <v>2.6810152530670166</v>
          </cell>
          <cell r="AV127">
            <v>16.377115249633789</v>
          </cell>
          <cell r="AW127">
            <v>878.2388916015625</v>
          </cell>
          <cell r="AX127">
            <v>16.50877571105957</v>
          </cell>
          <cell r="AY127">
            <v>18.397012710571289</v>
          </cell>
          <cell r="BB127">
            <v>17.284912109375</v>
          </cell>
          <cell r="BC127">
            <v>18.772539138793945</v>
          </cell>
          <cell r="BD127">
            <v>17.711774826049805</v>
          </cell>
          <cell r="BE127">
            <v>293.27484130859375</v>
          </cell>
          <cell r="BF127">
            <v>18.649694442749023</v>
          </cell>
          <cell r="BG127">
            <v>193.89337158203125</v>
          </cell>
          <cell r="BH127">
            <v>0</v>
          </cell>
          <cell r="BI127">
            <v>0</v>
          </cell>
          <cell r="BJ127">
            <v>20.064495086669922</v>
          </cell>
          <cell r="BK127">
            <v>3.0802140235900879</v>
          </cell>
          <cell r="BL127">
            <v>0</v>
          </cell>
          <cell r="BM127">
            <v>0</v>
          </cell>
          <cell r="BN127">
            <v>20.997110366821289</v>
          </cell>
          <cell r="BO127">
            <v>5.8165011405944824</v>
          </cell>
          <cell r="BP127">
            <v>0</v>
          </cell>
          <cell r="BQ127">
            <v>0</v>
          </cell>
          <cell r="BR127">
            <v>22.697965621948242</v>
          </cell>
          <cell r="BS127">
            <v>3.2868618965148926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25.437765121459961</v>
          </cell>
          <cell r="CC127">
            <v>1.6947118043899536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30.487977981567383</v>
          </cell>
          <cell r="CO127">
            <v>3.5006051063537598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32.858757019042969</v>
          </cell>
          <cell r="CU127">
            <v>1.9105939865112305</v>
          </cell>
          <cell r="CV127">
            <v>35.545299530029297</v>
          </cell>
          <cell r="CW127">
            <v>2.4095630645751953</v>
          </cell>
        </row>
        <row r="128"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7.0564355850219727</v>
          </cell>
          <cell r="O128">
            <v>3.1119654178619385</v>
          </cell>
          <cell r="P128">
            <v>0</v>
          </cell>
          <cell r="Q128">
            <v>0</v>
          </cell>
          <cell r="R128">
            <v>8.2074069976806641</v>
          </cell>
          <cell r="S128">
            <v>5.4533538818359375</v>
          </cell>
          <cell r="T128">
            <v>8.9337034225463867</v>
          </cell>
          <cell r="U128">
            <v>213.55030822753906</v>
          </cell>
          <cell r="V128">
            <v>9.8006935119628906</v>
          </cell>
          <cell r="W128">
            <v>34.550502777099609</v>
          </cell>
          <cell r="X128">
            <v>0</v>
          </cell>
          <cell r="Y128">
            <v>0</v>
          </cell>
          <cell r="Z128">
            <v>10.862563133239746</v>
          </cell>
          <cell r="AA128">
            <v>5.3610777854919434</v>
          </cell>
          <cell r="AB128">
            <v>0</v>
          </cell>
          <cell r="AC128">
            <v>0</v>
          </cell>
          <cell r="AD128">
            <v>12.173977851867676</v>
          </cell>
          <cell r="AE128">
            <v>315.71286010742188</v>
          </cell>
          <cell r="AF128">
            <v>12.690485000610352</v>
          </cell>
          <cell r="AG128">
            <v>4.9024910926818848</v>
          </cell>
          <cell r="AH128">
            <v>12.835606575012207</v>
          </cell>
          <cell r="AI128">
            <v>83.317390441894531</v>
          </cell>
          <cell r="AJ128">
            <v>13.716586112976074</v>
          </cell>
          <cell r="AK128">
            <v>16.702230453491211</v>
          </cell>
          <cell r="AL128">
            <v>14.074404716491699</v>
          </cell>
          <cell r="AM128">
            <v>1.881742000579834</v>
          </cell>
          <cell r="AN128">
            <v>14.437287330627441</v>
          </cell>
          <cell r="AO128">
            <v>13.032904624938965</v>
          </cell>
          <cell r="AP128">
            <v>15.571382522583008</v>
          </cell>
          <cell r="AQ128">
            <v>67.701080322265625</v>
          </cell>
          <cell r="AR128">
            <v>15.763111114501953</v>
          </cell>
          <cell r="AS128">
            <v>3.0555624961853027</v>
          </cell>
          <cell r="AT128">
            <v>16.005544662475586</v>
          </cell>
          <cell r="AU128">
            <v>2.5513272285461426</v>
          </cell>
          <cell r="AV128">
            <v>16.369211196899414</v>
          </cell>
          <cell r="AW128">
            <v>738.7364501953125</v>
          </cell>
          <cell r="AX128">
            <v>16.506704330444336</v>
          </cell>
          <cell r="AY128">
            <v>15.636473655700684</v>
          </cell>
          <cell r="BB128">
            <v>17.284370422363281</v>
          </cell>
          <cell r="BC128">
            <v>15.244478225708008</v>
          </cell>
          <cell r="BD128">
            <v>17.709396362304688</v>
          </cell>
          <cell r="BE128">
            <v>256.45611572265625</v>
          </cell>
          <cell r="BF128">
            <v>18.648139953613281</v>
          </cell>
          <cell r="BG128">
            <v>171.27568054199219</v>
          </cell>
          <cell r="BH128">
            <v>0</v>
          </cell>
          <cell r="BI128">
            <v>0</v>
          </cell>
          <cell r="BJ128">
            <v>20.064601898193359</v>
          </cell>
          <cell r="BK128">
            <v>2.9357576370239258</v>
          </cell>
          <cell r="BL128">
            <v>0</v>
          </cell>
          <cell r="BM128">
            <v>0</v>
          </cell>
          <cell r="BN128">
            <v>21.000495910644531</v>
          </cell>
          <cell r="BO128">
            <v>4.9700102806091309</v>
          </cell>
          <cell r="BP128">
            <v>0</v>
          </cell>
          <cell r="BQ128">
            <v>0</v>
          </cell>
          <cell r="BR128">
            <v>22.695297241210938</v>
          </cell>
          <cell r="BS128">
            <v>2.9011800289154053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25.451528549194336</v>
          </cell>
          <cell r="CC128">
            <v>1.3256989717483521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30.500822067260742</v>
          </cell>
          <cell r="CO128">
            <v>3.916170597076416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8.2077388763427734</v>
          </cell>
          <cell r="S129">
            <v>1.7179616689682007</v>
          </cell>
          <cell r="T129">
            <v>8.9340572357177734</v>
          </cell>
          <cell r="U129">
            <v>211.57794189453125</v>
          </cell>
          <cell r="V129">
            <v>9.8011722564697266</v>
          </cell>
          <cell r="W129">
            <v>26.903982162475586</v>
          </cell>
          <cell r="X129">
            <v>0</v>
          </cell>
          <cell r="Y129">
            <v>0</v>
          </cell>
          <cell r="Z129">
            <v>10.862673759460449</v>
          </cell>
          <cell r="AA129">
            <v>6.3139591217041016</v>
          </cell>
          <cell r="AB129">
            <v>0</v>
          </cell>
          <cell r="AC129">
            <v>0</v>
          </cell>
          <cell r="AD129">
            <v>12.176701545715332</v>
          </cell>
          <cell r="AE129">
            <v>363.32180786132813</v>
          </cell>
          <cell r="AF129">
            <v>12.690572738647461</v>
          </cell>
          <cell r="AG129">
            <v>4.4290752410888672</v>
          </cell>
          <cell r="AH129">
            <v>12.833008766174316</v>
          </cell>
          <cell r="AI129">
            <v>8.4947376251220703</v>
          </cell>
          <cell r="AJ129">
            <v>13.717013359069824</v>
          </cell>
          <cell r="AK129">
            <v>12.555989265441895</v>
          </cell>
          <cell r="AL129">
            <v>0</v>
          </cell>
          <cell r="AM129">
            <v>0</v>
          </cell>
          <cell r="AN129">
            <v>14.436798095703125</v>
          </cell>
          <cell r="AO129">
            <v>4.9394140243530273</v>
          </cell>
          <cell r="AP129">
            <v>15.567739486694336</v>
          </cell>
          <cell r="AQ129">
            <v>71.702293395996094</v>
          </cell>
          <cell r="AR129">
            <v>0</v>
          </cell>
          <cell r="AS129">
            <v>0</v>
          </cell>
          <cell r="AT129">
            <v>16.009393692016602</v>
          </cell>
          <cell r="AU129">
            <v>1.5584173202514648</v>
          </cell>
          <cell r="AV129">
            <v>16.352577209472656</v>
          </cell>
          <cell r="AW129">
            <v>504.2066650390625</v>
          </cell>
          <cell r="AX129">
            <v>0</v>
          </cell>
          <cell r="AY129">
            <v>0</v>
          </cell>
          <cell r="BB129">
            <v>17.284372329711914</v>
          </cell>
          <cell r="BC129">
            <v>5.2811074256896973</v>
          </cell>
          <cell r="BD129">
            <v>17.701499938964844</v>
          </cell>
          <cell r="BE129">
            <v>178.57907104492188</v>
          </cell>
          <cell r="BF129">
            <v>18.645654678344727</v>
          </cell>
          <cell r="BG129">
            <v>138.37112426757813</v>
          </cell>
          <cell r="BH129">
            <v>0</v>
          </cell>
          <cell r="BI129">
            <v>0</v>
          </cell>
          <cell r="BJ129">
            <v>20.065361022949219</v>
          </cell>
          <cell r="BK129">
            <v>4.1116619110107422</v>
          </cell>
          <cell r="BL129">
            <v>20.523689270019531</v>
          </cell>
          <cell r="BM129">
            <v>1.3429107666015625</v>
          </cell>
          <cell r="BN129">
            <v>21.004705429077148</v>
          </cell>
          <cell r="BO129">
            <v>4.5180168151855469</v>
          </cell>
          <cell r="BP129">
            <v>21.270572662353516</v>
          </cell>
          <cell r="BQ129">
            <v>1.1124906539916992</v>
          </cell>
          <cell r="BR129">
            <v>22.691421508789063</v>
          </cell>
          <cell r="BS129">
            <v>1.8588541746139526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25.443042755126953</v>
          </cell>
          <cell r="CC129">
            <v>6.6144418716430664</v>
          </cell>
          <cell r="CD129">
            <v>0</v>
          </cell>
          <cell r="CE129">
            <v>0</v>
          </cell>
          <cell r="CF129">
            <v>26.431150436401367</v>
          </cell>
          <cell r="CG129">
            <v>1.1493542194366455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30.497093200683594</v>
          </cell>
          <cell r="CO129">
            <v>17.981225967407227</v>
          </cell>
          <cell r="CP129">
            <v>31.385400772094727</v>
          </cell>
          <cell r="CQ129">
            <v>2.0342714786529541</v>
          </cell>
          <cell r="CR129">
            <v>0</v>
          </cell>
          <cell r="CS129">
            <v>0</v>
          </cell>
          <cell r="CT129">
            <v>32.846755981445313</v>
          </cell>
          <cell r="CU129">
            <v>3.1129117012023926</v>
          </cell>
          <cell r="CV129">
            <v>35.562404632568359</v>
          </cell>
          <cell r="CW129">
            <v>5.6008014678955078</v>
          </cell>
        </row>
        <row r="130"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8.2083396911621094</v>
          </cell>
          <cell r="S130">
            <v>1.6463755369186401</v>
          </cell>
          <cell r="T130">
            <v>8.9346799850463867</v>
          </cell>
          <cell r="U130">
            <v>209.05360412597656</v>
          </cell>
          <cell r="V130">
            <v>9.80224609375</v>
          </cell>
          <cell r="W130">
            <v>23.218900680541992</v>
          </cell>
          <cell r="X130">
            <v>0</v>
          </cell>
          <cell r="Y130">
            <v>0</v>
          </cell>
          <cell r="Z130">
            <v>10.863766670227051</v>
          </cell>
          <cell r="AA130">
            <v>5.6917638778686523</v>
          </cell>
          <cell r="AB130">
            <v>0</v>
          </cell>
          <cell r="AC130">
            <v>0</v>
          </cell>
          <cell r="AD130">
            <v>12.174784660339355</v>
          </cell>
          <cell r="AE130">
            <v>298.39358520507813</v>
          </cell>
          <cell r="AF130">
            <v>12.691806793212891</v>
          </cell>
          <cell r="AG130">
            <v>3.3030812740325928</v>
          </cell>
          <cell r="AH130">
            <v>12.833483695983887</v>
          </cell>
          <cell r="AI130">
            <v>7.537229061126709</v>
          </cell>
          <cell r="AJ130">
            <v>13.717170715332031</v>
          </cell>
          <cell r="AK130">
            <v>11.838805198669434</v>
          </cell>
          <cell r="AL130">
            <v>0</v>
          </cell>
          <cell r="AM130">
            <v>0</v>
          </cell>
          <cell r="AN130">
            <v>14.438118934631348</v>
          </cell>
          <cell r="AO130">
            <v>5.1554117202758789</v>
          </cell>
          <cell r="AP130">
            <v>15.566749572753906</v>
          </cell>
          <cell r="AQ130">
            <v>59.943153381347656</v>
          </cell>
          <cell r="AR130">
            <v>15.766162872314453</v>
          </cell>
          <cell r="AS130">
            <v>1.0305956602096558</v>
          </cell>
          <cell r="AT130">
            <v>16.006885528564453</v>
          </cell>
          <cell r="AU130">
            <v>1.4987260103225708</v>
          </cell>
          <cell r="AV130">
            <v>16.349536895751953</v>
          </cell>
          <cell r="AW130">
            <v>423.14791870117188</v>
          </cell>
          <cell r="AX130">
            <v>0</v>
          </cell>
          <cell r="AY130">
            <v>0</v>
          </cell>
          <cell r="BB130">
            <v>17.283178329467773</v>
          </cell>
          <cell r="BC130">
            <v>5.2369861602783203</v>
          </cell>
          <cell r="BD130">
            <v>17.700017929077148</v>
          </cell>
          <cell r="BE130">
            <v>149.73240661621094</v>
          </cell>
          <cell r="BF130">
            <v>18.643928527832031</v>
          </cell>
          <cell r="BG130">
            <v>114.92501831054688</v>
          </cell>
          <cell r="BH130">
            <v>0</v>
          </cell>
          <cell r="BI130">
            <v>0</v>
          </cell>
          <cell r="BJ130">
            <v>20.060325622558594</v>
          </cell>
          <cell r="BK130">
            <v>3.106008768081665</v>
          </cell>
          <cell r="BL130">
            <v>0</v>
          </cell>
          <cell r="BM130">
            <v>0</v>
          </cell>
          <cell r="BN130">
            <v>21.002832412719727</v>
          </cell>
          <cell r="BO130">
            <v>3.8095898628234863</v>
          </cell>
          <cell r="BP130">
            <v>0</v>
          </cell>
          <cell r="BQ130">
            <v>0</v>
          </cell>
          <cell r="BR130">
            <v>22.701313018798828</v>
          </cell>
          <cell r="BS130">
            <v>1.4047849178314209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25.447477340698242</v>
          </cell>
          <cell r="CC130">
            <v>5.3307781219482422</v>
          </cell>
          <cell r="CD130">
            <v>0</v>
          </cell>
          <cell r="CE130">
            <v>0</v>
          </cell>
          <cell r="CF130">
            <v>26.44593620300293</v>
          </cell>
          <cell r="CG130">
            <v>1.3114607334136963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30.497201919555664</v>
          </cell>
          <cell r="CO130">
            <v>15.59296703338623</v>
          </cell>
          <cell r="CP130">
            <v>31.390171051025391</v>
          </cell>
          <cell r="CQ130">
            <v>1.2190930843353271</v>
          </cell>
          <cell r="CR130">
            <v>0</v>
          </cell>
          <cell r="CS130">
            <v>0</v>
          </cell>
          <cell r="CT130">
            <v>32.861965179443359</v>
          </cell>
          <cell r="CU130">
            <v>2.4906396865844727</v>
          </cell>
          <cell r="CV130">
            <v>35.568267822265625</v>
          </cell>
          <cell r="CW130">
            <v>4.6464629173278809</v>
          </cell>
        </row>
        <row r="131"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7.0564837455749512</v>
          </cell>
          <cell r="O131">
            <v>1.2284014225006104</v>
          </cell>
          <cell r="P131">
            <v>0</v>
          </cell>
          <cell r="Q131">
            <v>0</v>
          </cell>
          <cell r="R131">
            <v>8.2072772979736328</v>
          </cell>
          <cell r="S131">
            <v>2.2890667915344238</v>
          </cell>
          <cell r="T131">
            <v>8.9335403442382813</v>
          </cell>
          <cell r="U131">
            <v>217.6456298828125</v>
          </cell>
          <cell r="V131">
            <v>9.8010234832763672</v>
          </cell>
          <cell r="W131">
            <v>32.177238464355469</v>
          </cell>
          <cell r="X131">
            <v>0</v>
          </cell>
          <cell r="Y131">
            <v>0</v>
          </cell>
          <cell r="Z131">
            <v>10.862796783447266</v>
          </cell>
          <cell r="AA131">
            <v>8.0787630081176758</v>
          </cell>
          <cell r="AB131">
            <v>0</v>
          </cell>
          <cell r="AC131">
            <v>0</v>
          </cell>
          <cell r="AD131">
            <v>12.177986145019531</v>
          </cell>
          <cell r="AE131">
            <v>412.5111083984375</v>
          </cell>
          <cell r="AF131">
            <v>12.690676689147949</v>
          </cell>
          <cell r="AG131">
            <v>4.6685652732849121</v>
          </cell>
          <cell r="AH131">
            <v>12.832377433776855</v>
          </cell>
          <cell r="AI131">
            <v>11.03349494934082</v>
          </cell>
          <cell r="AJ131">
            <v>13.716593742370605</v>
          </cell>
          <cell r="AK131">
            <v>17.190092086791992</v>
          </cell>
          <cell r="AL131">
            <v>0</v>
          </cell>
          <cell r="AM131">
            <v>0</v>
          </cell>
          <cell r="AN131">
            <v>14.435995101928711</v>
          </cell>
          <cell r="AO131">
            <v>7.5292263031005859</v>
          </cell>
          <cell r="AP131">
            <v>15.570924758911133</v>
          </cell>
          <cell r="AQ131">
            <v>80.488327026367188</v>
          </cell>
          <cell r="AR131">
            <v>15.762036323547363</v>
          </cell>
          <cell r="AS131">
            <v>1.3324825763702393</v>
          </cell>
          <cell r="AT131">
            <v>16.011341094970703</v>
          </cell>
          <cell r="AU131">
            <v>1.9327625036239624</v>
          </cell>
          <cell r="AV131">
            <v>16.357822418212891</v>
          </cell>
          <cell r="AW131">
            <v>581.28857421875</v>
          </cell>
          <cell r="AX131">
            <v>16.502483367919922</v>
          </cell>
          <cell r="AY131">
            <v>1.1448132991790771</v>
          </cell>
          <cell r="BB131">
            <v>17.284805297851563</v>
          </cell>
          <cell r="BC131">
            <v>7.2269406318664551</v>
          </cell>
          <cell r="BD131">
            <v>17.702075958251953</v>
          </cell>
          <cell r="BE131">
            <v>199.98501586914063</v>
          </cell>
          <cell r="BF131">
            <v>18.645147323608398</v>
          </cell>
          <cell r="BG131">
            <v>159.39007568359375</v>
          </cell>
          <cell r="BJ131">
            <v>20.062105178833008</v>
          </cell>
          <cell r="BK131">
            <v>4.5897464752197266</v>
          </cell>
          <cell r="BL131">
            <v>20.521154403686523</v>
          </cell>
          <cell r="BM131">
            <v>1.2327011823654175</v>
          </cell>
          <cell r="BN131">
            <v>21.0013427734375</v>
          </cell>
          <cell r="BO131">
            <v>5.0626740455627441</v>
          </cell>
          <cell r="BP131">
            <v>21.264223098754883</v>
          </cell>
          <cell r="BQ131">
            <v>1.620532751083374</v>
          </cell>
          <cell r="BR131">
            <v>22.699804306030273</v>
          </cell>
          <cell r="BS131">
            <v>1.5574307441711426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25.444646835327148</v>
          </cell>
          <cell r="CC131">
            <v>8.0841770172119141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30.494419097900391</v>
          </cell>
          <cell r="CO131">
            <v>20.715732574462891</v>
          </cell>
          <cell r="CP131">
            <v>31.387439727783203</v>
          </cell>
          <cell r="CQ131">
            <v>2.2280306816101074</v>
          </cell>
          <cell r="CR131">
            <v>0</v>
          </cell>
          <cell r="CS131">
            <v>0</v>
          </cell>
          <cell r="CT131">
            <v>32.867649078369141</v>
          </cell>
          <cell r="CU131">
            <v>3.54276442527771</v>
          </cell>
          <cell r="CV131">
            <v>35.562885284423828</v>
          </cell>
          <cell r="CW131">
            <v>7.1946892738342285</v>
          </cell>
        </row>
        <row r="132"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7.0557727813720703</v>
          </cell>
          <cell r="O132">
            <v>6.232844352722168</v>
          </cell>
          <cell r="P132">
            <v>0</v>
          </cell>
          <cell r="Q132">
            <v>0</v>
          </cell>
          <cell r="R132">
            <v>8.2076244354248047</v>
          </cell>
          <cell r="S132">
            <v>9.6540746688842773</v>
          </cell>
          <cell r="T132">
            <v>8.9341840744018555</v>
          </cell>
          <cell r="U132">
            <v>215.77249145507813</v>
          </cell>
          <cell r="V132">
            <v>9.8020772933959961</v>
          </cell>
          <cell r="W132">
            <v>63.857112884521484</v>
          </cell>
          <cell r="X132">
            <v>0</v>
          </cell>
          <cell r="Y132">
            <v>0</v>
          </cell>
          <cell r="Z132">
            <v>10.862753868103027</v>
          </cell>
          <cell r="AA132">
            <v>8.811431884765625</v>
          </cell>
          <cell r="AB132">
            <v>0</v>
          </cell>
          <cell r="AC132">
            <v>0</v>
          </cell>
          <cell r="AD132">
            <v>12.176878929138184</v>
          </cell>
          <cell r="AE132">
            <v>363.85836791992188</v>
          </cell>
          <cell r="AF132">
            <v>12.690831184387207</v>
          </cell>
          <cell r="AG132">
            <v>3.4038066864013672</v>
          </cell>
          <cell r="AH132">
            <v>12.835246086120605</v>
          </cell>
          <cell r="AI132">
            <v>65.5811767578125</v>
          </cell>
          <cell r="AJ132">
            <v>13.717488288879395</v>
          </cell>
          <cell r="AK132">
            <v>15.232908248901367</v>
          </cell>
          <cell r="AL132">
            <v>0</v>
          </cell>
          <cell r="AM132">
            <v>0</v>
          </cell>
          <cell r="AN132">
            <v>14.437221527099609</v>
          </cell>
          <cell r="AO132">
            <v>9.7124080657958984</v>
          </cell>
          <cell r="AP132">
            <v>15.574494361877441</v>
          </cell>
          <cell r="AQ132">
            <v>103.98197937011719</v>
          </cell>
          <cell r="AR132">
            <v>15.760039329528809</v>
          </cell>
          <cell r="AS132">
            <v>1.1061525344848633</v>
          </cell>
          <cell r="AT132">
            <v>16.007692337036133</v>
          </cell>
          <cell r="AU132">
            <v>1.6650187969207764</v>
          </cell>
          <cell r="AV132">
            <v>16.367517471313477</v>
          </cell>
          <cell r="AW132">
            <v>711.90985107421875</v>
          </cell>
          <cell r="AX132">
            <v>16.508420944213867</v>
          </cell>
          <cell r="AY132">
            <v>14.995061874389648</v>
          </cell>
          <cell r="BB132">
            <v>17.286413192749023</v>
          </cell>
          <cell r="BC132">
            <v>30.13685417175293</v>
          </cell>
          <cell r="BD132">
            <v>17.709548950195313</v>
          </cell>
          <cell r="BE132">
            <v>249.18617248535156</v>
          </cell>
          <cell r="BF132">
            <v>18.644699096679688</v>
          </cell>
          <cell r="BG132">
            <v>140.5411376953125</v>
          </cell>
          <cell r="BH132">
            <v>0</v>
          </cell>
          <cell r="BI132">
            <v>0</v>
          </cell>
          <cell r="BJ132">
            <v>20.065040588378906</v>
          </cell>
          <cell r="BK132">
            <v>3.9656937122344971</v>
          </cell>
          <cell r="BL132">
            <v>0</v>
          </cell>
          <cell r="BM132">
            <v>0</v>
          </cell>
          <cell r="BN132">
            <v>21.003995895385742</v>
          </cell>
          <cell r="BO132">
            <v>11.864469528198242</v>
          </cell>
          <cell r="BP132">
            <v>0</v>
          </cell>
          <cell r="BQ132">
            <v>0</v>
          </cell>
          <cell r="BR132">
            <v>22.704128265380859</v>
          </cell>
          <cell r="BS132">
            <v>4.842287540435791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25.437664031982422</v>
          </cell>
          <cell r="CC132">
            <v>3.3800947666168213</v>
          </cell>
          <cell r="CD132">
            <v>0</v>
          </cell>
          <cell r="CE132">
            <v>0</v>
          </cell>
          <cell r="CF132">
            <v>26.447113037109375</v>
          </cell>
          <cell r="CG132">
            <v>1.5230016708374023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30.489456176757813</v>
          </cell>
          <cell r="CO132">
            <v>6.0000743865966797</v>
          </cell>
          <cell r="CP132">
            <v>31.385807037353516</v>
          </cell>
          <cell r="CQ132">
            <v>1.2897548675537109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35.561088562011719</v>
          </cell>
          <cell r="CW132">
            <v>1.7488491535186768</v>
          </cell>
        </row>
        <row r="133"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7.0550856590270996</v>
          </cell>
          <cell r="O133">
            <v>1.6686612367630005</v>
          </cell>
          <cell r="P133">
            <v>0</v>
          </cell>
          <cell r="Q133">
            <v>0</v>
          </cell>
          <cell r="R133">
            <v>8.206242561340332</v>
          </cell>
          <cell r="S133">
            <v>3.7174091339111328</v>
          </cell>
          <cell r="T133">
            <v>8.9309968948364258</v>
          </cell>
          <cell r="U133">
            <v>149.87930297851563</v>
          </cell>
          <cell r="V133">
            <v>9.7993803024291992</v>
          </cell>
          <cell r="W133">
            <v>26.418628692626953</v>
          </cell>
          <cell r="X133">
            <v>0</v>
          </cell>
          <cell r="Y133">
            <v>0</v>
          </cell>
          <cell r="Z133">
            <v>10.860695838928223</v>
          </cell>
          <cell r="AA133">
            <v>4.1839408874511719</v>
          </cell>
          <cell r="AB133">
            <v>0</v>
          </cell>
          <cell r="AC133">
            <v>0</v>
          </cell>
          <cell r="AD133">
            <v>12.162348747253418</v>
          </cell>
          <cell r="AE133">
            <v>142.57815551757813</v>
          </cell>
          <cell r="AF133">
            <v>12.68454647064209</v>
          </cell>
          <cell r="AG133">
            <v>1.1953698396682739</v>
          </cell>
          <cell r="AH133">
            <v>12.829128265380859</v>
          </cell>
          <cell r="AI133">
            <v>28.411624908447266</v>
          </cell>
          <cell r="AJ133">
            <v>13.713432312011719</v>
          </cell>
          <cell r="AK133">
            <v>5.7916407585144043</v>
          </cell>
          <cell r="AL133">
            <v>0</v>
          </cell>
          <cell r="AM133">
            <v>0</v>
          </cell>
          <cell r="AN133">
            <v>14.432687759399414</v>
          </cell>
          <cell r="AO133">
            <v>3.93515944480896</v>
          </cell>
          <cell r="AP133">
            <v>15.560301780700684</v>
          </cell>
          <cell r="AQ133">
            <v>37.738254547119141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16.331893920898438</v>
          </cell>
          <cell r="AW133">
            <v>273.933837890625</v>
          </cell>
          <cell r="AX133">
            <v>16.496028900146484</v>
          </cell>
          <cell r="AY133">
            <v>6.3662452697753906</v>
          </cell>
          <cell r="BB133">
            <v>17.27702522277832</v>
          </cell>
          <cell r="BC133">
            <v>14.861302375793457</v>
          </cell>
          <cell r="BD133">
            <v>17.688913345336914</v>
          </cell>
          <cell r="BE133">
            <v>100.97505950927734</v>
          </cell>
          <cell r="BF133">
            <v>18.633184432983398</v>
          </cell>
          <cell r="BG133">
            <v>60.640476226806641</v>
          </cell>
          <cell r="BH133">
            <v>0</v>
          </cell>
          <cell r="BI133">
            <v>0</v>
          </cell>
          <cell r="BJ133">
            <v>20.060392379760742</v>
          </cell>
          <cell r="BK133">
            <v>1.3327599763870239</v>
          </cell>
          <cell r="BL133">
            <v>0</v>
          </cell>
          <cell r="BM133">
            <v>0</v>
          </cell>
          <cell r="BN133">
            <v>20.995124816894531</v>
          </cell>
          <cell r="BO133">
            <v>4.4903826713562012</v>
          </cell>
          <cell r="BP133">
            <v>0</v>
          </cell>
          <cell r="BQ133">
            <v>0</v>
          </cell>
          <cell r="BR133">
            <v>22.701154708862305</v>
          </cell>
          <cell r="BS133">
            <v>1.6387267112731934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25.443214416503906</v>
          </cell>
          <cell r="CC133">
            <v>1.0486088991165161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N133">
            <v>30.487207412719727</v>
          </cell>
          <cell r="CO133">
            <v>2.5894489288330078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7.0557770729064941</v>
          </cell>
          <cell r="O134">
            <v>5.1437225341796875</v>
          </cell>
          <cell r="P134">
            <v>0</v>
          </cell>
          <cell r="Q134">
            <v>0</v>
          </cell>
          <cell r="R134">
            <v>8.2075672149658203</v>
          </cell>
          <cell r="S134">
            <v>8.38165283203125</v>
          </cell>
          <cell r="T134">
            <v>8.9342308044433594</v>
          </cell>
          <cell r="U134">
            <v>218.01132202148438</v>
          </cell>
          <cell r="V134">
            <v>9.8018808364868164</v>
          </cell>
          <cell r="W134">
            <v>52.459663391113281</v>
          </cell>
          <cell r="X134">
            <v>0</v>
          </cell>
          <cell r="Y134">
            <v>0</v>
          </cell>
          <cell r="Z134">
            <v>10.86275577545166</v>
          </cell>
          <cell r="AA134">
            <v>7.9424099922180176</v>
          </cell>
          <cell r="AB134">
            <v>0</v>
          </cell>
          <cell r="AC134">
            <v>0</v>
          </cell>
          <cell r="AD134">
            <v>12.174307823181152</v>
          </cell>
          <cell r="AE134">
            <v>299.0421142578125</v>
          </cell>
          <cell r="AF134">
            <v>12.690333366394043</v>
          </cell>
          <cell r="AG134">
            <v>2.6758456230163574</v>
          </cell>
          <cell r="AH134">
            <v>12.835323333740234</v>
          </cell>
          <cell r="AI134">
            <v>52.336711883544922</v>
          </cell>
          <cell r="AJ134">
            <v>13.717672348022461</v>
          </cell>
          <cell r="AK134">
            <v>13.834673881530762</v>
          </cell>
          <cell r="AL134">
            <v>0</v>
          </cell>
          <cell r="AM134">
            <v>0</v>
          </cell>
          <cell r="AN134">
            <v>14.436952590942383</v>
          </cell>
          <cell r="AO134">
            <v>8.6578388214111328</v>
          </cell>
          <cell r="AP134">
            <v>15.572797775268555</v>
          </cell>
          <cell r="AQ134">
            <v>89.246658325195313</v>
          </cell>
          <cell r="AR134">
            <v>15.763420104980469</v>
          </cell>
          <cell r="AS134">
            <v>1.02013099193573</v>
          </cell>
          <cell r="AT134">
            <v>16.009000778198242</v>
          </cell>
          <cell r="AU134">
            <v>1.6737030744552612</v>
          </cell>
          <cell r="AV134">
            <v>16.360061645507813</v>
          </cell>
          <cell r="AW134">
            <v>590.4373779296875</v>
          </cell>
          <cell r="AX134">
            <v>16.504318237304688</v>
          </cell>
          <cell r="AY134">
            <v>12.381998062133789</v>
          </cell>
          <cell r="BB134">
            <v>17.2835693359375</v>
          </cell>
          <cell r="BC134">
            <v>25.385156631469727</v>
          </cell>
          <cell r="BD134">
            <v>17.70356559753418</v>
          </cell>
          <cell r="BE134">
            <v>204.89291381835938</v>
          </cell>
          <cell r="BF134">
            <v>18.6424560546875</v>
          </cell>
          <cell r="BG134">
            <v>123.61212158203125</v>
          </cell>
          <cell r="BH134">
            <v>0</v>
          </cell>
          <cell r="BI134">
            <v>0</v>
          </cell>
          <cell r="BJ134">
            <v>20.066194534301758</v>
          </cell>
          <cell r="BK134">
            <v>3.5731635093688965</v>
          </cell>
          <cell r="BL134">
            <v>0</v>
          </cell>
          <cell r="BM134">
            <v>0</v>
          </cell>
          <cell r="BN134">
            <v>21.001991271972656</v>
          </cell>
          <cell r="BO134">
            <v>9.7034873962402344</v>
          </cell>
          <cell r="BP134">
            <v>0</v>
          </cell>
          <cell r="BQ134">
            <v>0</v>
          </cell>
          <cell r="BR134">
            <v>22.700031280517578</v>
          </cell>
          <cell r="BS134">
            <v>3.6135420799255371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25.439153671264648</v>
          </cell>
          <cell r="CC134">
            <v>3.245333194732666</v>
          </cell>
          <cell r="CD134">
            <v>0</v>
          </cell>
          <cell r="CE134">
            <v>0</v>
          </cell>
          <cell r="CF134">
            <v>26.446281433105469</v>
          </cell>
          <cell r="CG134">
            <v>1.3238908052444458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30.498678207397461</v>
          </cell>
          <cell r="CO134">
            <v>5.5243134498596191</v>
          </cell>
          <cell r="CP134">
            <v>31.380367279052734</v>
          </cell>
          <cell r="CQ134">
            <v>1.0166255235671997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35.553153991699219</v>
          </cell>
          <cell r="CW134">
            <v>1.0547000169754028</v>
          </cell>
        </row>
        <row r="135"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8.2088603973388672</v>
          </cell>
          <cell r="S135">
            <v>1.932720422744751</v>
          </cell>
          <cell r="T135">
            <v>8.9346189498901367</v>
          </cell>
          <cell r="U135">
            <v>214.8883056640625</v>
          </cell>
          <cell r="V135">
            <v>9.802067756652832</v>
          </cell>
          <cell r="W135">
            <v>29.114469528198242</v>
          </cell>
          <cell r="X135">
            <v>0</v>
          </cell>
          <cell r="Y135">
            <v>0</v>
          </cell>
          <cell r="Z135">
            <v>10.861096382141113</v>
          </cell>
          <cell r="AA135">
            <v>1.0805695056915283</v>
          </cell>
          <cell r="AB135">
            <v>0</v>
          </cell>
          <cell r="AC135">
            <v>0</v>
          </cell>
          <cell r="AD135">
            <v>12.16583251953125</v>
          </cell>
          <cell r="AE135">
            <v>160.45059204101563</v>
          </cell>
          <cell r="AF135">
            <v>12.689516067504883</v>
          </cell>
          <cell r="AG135">
            <v>1.7399142980575562</v>
          </cell>
          <cell r="AH135">
            <v>12.831741333007813</v>
          </cell>
          <cell r="AI135">
            <v>2.9098784923553467</v>
          </cell>
          <cell r="AJ135">
            <v>13.702045440673828</v>
          </cell>
          <cell r="AK135">
            <v>1.0114778280258179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15.566704750061035</v>
          </cell>
          <cell r="AQ135">
            <v>76.817817687988281</v>
          </cell>
          <cell r="AR135">
            <v>15.817298889160156</v>
          </cell>
          <cell r="AS135">
            <v>1.2240935564041138</v>
          </cell>
          <cell r="AT135">
            <v>16.006328582763672</v>
          </cell>
          <cell r="AU135">
            <v>1.0298629999160767</v>
          </cell>
          <cell r="AV135">
            <v>16.339378356933594</v>
          </cell>
          <cell r="AW135">
            <v>316.39346313476563</v>
          </cell>
          <cell r="AX135">
            <v>16.503818511962891</v>
          </cell>
          <cell r="AY135">
            <v>1.1353944540023804</v>
          </cell>
          <cell r="BB135">
            <v>17.328439712524414</v>
          </cell>
          <cell r="BC135">
            <v>1.2564431428909302</v>
          </cell>
          <cell r="BD135">
            <v>17.700799942016602</v>
          </cell>
          <cell r="BE135">
            <v>181.59422302246094</v>
          </cell>
          <cell r="BF135">
            <v>18.640590667724609</v>
          </cell>
          <cell r="BG135">
            <v>79.733726501464844</v>
          </cell>
          <cell r="BH135">
            <v>19.486757278442383</v>
          </cell>
          <cell r="BI135">
            <v>118.34707641601563</v>
          </cell>
          <cell r="BJ135">
            <v>20.062152862548828</v>
          </cell>
          <cell r="BK135">
            <v>2.2890815734863281</v>
          </cell>
          <cell r="BL135">
            <v>20.527246475219727</v>
          </cell>
          <cell r="BM135">
            <v>31.554647445678711</v>
          </cell>
          <cell r="BN135">
            <v>21.005640029907227</v>
          </cell>
          <cell r="BO135">
            <v>4.3163189888000488</v>
          </cell>
          <cell r="BP135">
            <v>0</v>
          </cell>
          <cell r="BQ135">
            <v>0</v>
          </cell>
          <cell r="BR135">
            <v>22.707761764526367</v>
          </cell>
          <cell r="BS135">
            <v>1.9243236780166626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24.825370788574219</v>
          </cell>
          <cell r="CA135">
            <v>4.5118217468261719</v>
          </cell>
          <cell r="CB135">
            <v>25.44537353515625</v>
          </cell>
          <cell r="CC135">
            <v>5.2834601402282715</v>
          </cell>
          <cell r="CD135">
            <v>0</v>
          </cell>
          <cell r="CE135">
            <v>0</v>
          </cell>
          <cell r="CF135">
            <v>26.437446594238281</v>
          </cell>
          <cell r="CG135">
            <v>1.3760238885879517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30.491170883178711</v>
          </cell>
          <cell r="CO135">
            <v>9.0267734527587891</v>
          </cell>
          <cell r="CP135">
            <v>31.38255500793457</v>
          </cell>
          <cell r="CQ135">
            <v>1.3888125419616699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8.2072153091430664</v>
          </cell>
          <cell r="S136">
            <v>1.7610894441604614</v>
          </cell>
          <cell r="T136">
            <v>8.9337263107299805</v>
          </cell>
          <cell r="U136">
            <v>215.54817199707031</v>
          </cell>
          <cell r="V136">
            <v>9.8013429641723633</v>
          </cell>
          <cell r="W136">
            <v>28.437227249145508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12.16423225402832</v>
          </cell>
          <cell r="AE136">
            <v>155.18392944335938</v>
          </cell>
          <cell r="AF136">
            <v>12.687762260437012</v>
          </cell>
          <cell r="AG136">
            <v>1.3864148855209351</v>
          </cell>
          <cell r="AH136">
            <v>12.831927299499512</v>
          </cell>
          <cell r="AI136">
            <v>2.7949213981628418</v>
          </cell>
          <cell r="AJ136">
            <v>13.711645126342773</v>
          </cell>
          <cell r="AK136">
            <v>1.0344759225845337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15.567279815673828</v>
          </cell>
          <cell r="AQ136">
            <v>73.830696105957031</v>
          </cell>
          <cell r="AR136">
            <v>15.809497833251953</v>
          </cell>
          <cell r="AS136">
            <v>1.0755136013031006</v>
          </cell>
          <cell r="AT136">
            <v>16.010871887207031</v>
          </cell>
          <cell r="AU136">
            <v>1.0253547430038452</v>
          </cell>
          <cell r="AV136">
            <v>16.338680267333984</v>
          </cell>
          <cell r="AW136">
            <v>315.0089111328125</v>
          </cell>
          <cell r="AX136">
            <v>16.500579833984375</v>
          </cell>
          <cell r="AY136">
            <v>1.0914591550827026</v>
          </cell>
          <cell r="BB136">
            <v>17.330715179443359</v>
          </cell>
          <cell r="BC136">
            <v>1.447617769241333</v>
          </cell>
          <cell r="BD136">
            <v>17.700956344604492</v>
          </cell>
          <cell r="BE136">
            <v>180.28680419921875</v>
          </cell>
          <cell r="BF136">
            <v>18.640800476074219</v>
          </cell>
          <cell r="BG136">
            <v>77.271682739257813</v>
          </cell>
          <cell r="BH136">
            <v>19.488519668579102</v>
          </cell>
          <cell r="BI136">
            <v>130.273193359375</v>
          </cell>
          <cell r="BJ136">
            <v>20.061641693115234</v>
          </cell>
          <cell r="BK136">
            <v>2.381462574005127</v>
          </cell>
          <cell r="BL136">
            <v>20.524524688720703</v>
          </cell>
          <cell r="BM136">
            <v>33.148174285888672</v>
          </cell>
          <cell r="BN136">
            <v>21.006935119628906</v>
          </cell>
          <cell r="BO136">
            <v>4.0145072937011719</v>
          </cell>
          <cell r="BP136">
            <v>0</v>
          </cell>
          <cell r="BQ136">
            <v>0</v>
          </cell>
          <cell r="BR136">
            <v>22.700925827026367</v>
          </cell>
          <cell r="BS136">
            <v>2.068178653717041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24.826221466064453</v>
          </cell>
          <cell r="CA136">
            <v>5.1157097816467285</v>
          </cell>
          <cell r="CB136">
            <v>25.452163696289063</v>
          </cell>
          <cell r="CC136">
            <v>4.7660508155822754</v>
          </cell>
          <cell r="CD136">
            <v>0</v>
          </cell>
          <cell r="CE136">
            <v>0</v>
          </cell>
          <cell r="CF136">
            <v>26.441965103149414</v>
          </cell>
          <cell r="CG136">
            <v>1.3093603849411011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30.501138687133789</v>
          </cell>
          <cell r="CO136">
            <v>9.0049610137939453</v>
          </cell>
          <cell r="CP136">
            <v>31.390419006347656</v>
          </cell>
          <cell r="CQ136">
            <v>1.427629828453064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</row>
        <row r="137"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8.2066478729248047</v>
          </cell>
          <cell r="S137">
            <v>1.7217248678207397</v>
          </cell>
          <cell r="T137">
            <v>8.9329843521118164</v>
          </cell>
          <cell r="U137">
            <v>211.51298522949219</v>
          </cell>
          <cell r="V137">
            <v>9.8002862930297852</v>
          </cell>
          <cell r="W137">
            <v>28.291746139526367</v>
          </cell>
          <cell r="X137">
            <v>0</v>
          </cell>
          <cell r="Y137">
            <v>0</v>
          </cell>
          <cell r="Z137">
            <v>10.861713409423828</v>
          </cell>
          <cell r="AA137">
            <v>1.0146167278289795</v>
          </cell>
          <cell r="AB137">
            <v>0</v>
          </cell>
          <cell r="AC137">
            <v>0</v>
          </cell>
          <cell r="AD137">
            <v>12.164320945739746</v>
          </cell>
          <cell r="AE137">
            <v>157.48629760742188</v>
          </cell>
          <cell r="AF137">
            <v>12.68840503692627</v>
          </cell>
          <cell r="AG137">
            <v>1.534482479095459</v>
          </cell>
          <cell r="AH137">
            <v>12.830290794372559</v>
          </cell>
          <cell r="AI137">
            <v>2.7518200874328613</v>
          </cell>
          <cell r="AJ137">
            <v>13.709598541259766</v>
          </cell>
          <cell r="AK137">
            <v>1.0134106874465942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15.564461708068848</v>
          </cell>
          <cell r="AQ137">
            <v>74.2938232421875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16.336185455322266</v>
          </cell>
          <cell r="AW137">
            <v>309.45761108398438</v>
          </cell>
          <cell r="AX137">
            <v>16.501220703125</v>
          </cell>
          <cell r="AY137">
            <v>1.1015839576721191</v>
          </cell>
          <cell r="BB137">
            <v>17.332229614257813</v>
          </cell>
          <cell r="BC137">
            <v>1.5238251686096191</v>
          </cell>
          <cell r="BD137">
            <v>17.698570251464844</v>
          </cell>
          <cell r="BE137">
            <v>179.83387756347656</v>
          </cell>
          <cell r="BF137">
            <v>18.636999130249023</v>
          </cell>
          <cell r="BG137">
            <v>80.503562927246094</v>
          </cell>
          <cell r="BH137">
            <v>19.482282638549805</v>
          </cell>
          <cell r="BI137">
            <v>110.92559051513672</v>
          </cell>
          <cell r="BJ137">
            <v>20.065689086914063</v>
          </cell>
          <cell r="BK137">
            <v>2.4028756618499756</v>
          </cell>
          <cell r="BL137">
            <v>20.520559310913086</v>
          </cell>
          <cell r="BM137">
            <v>30.58793830871582</v>
          </cell>
          <cell r="BN137">
            <v>20.998384475708008</v>
          </cell>
          <cell r="BO137">
            <v>4.1296615600585938</v>
          </cell>
          <cell r="BP137">
            <v>0</v>
          </cell>
          <cell r="BQ137">
            <v>0</v>
          </cell>
          <cell r="BR137">
            <v>22.697883605957031</v>
          </cell>
          <cell r="BS137">
            <v>1.9701424837112427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24.819313049316406</v>
          </cell>
          <cell r="CA137">
            <v>4.1904635429382324</v>
          </cell>
          <cell r="CB137">
            <v>25.449243545532227</v>
          </cell>
          <cell r="CC137">
            <v>4.9030094146728516</v>
          </cell>
          <cell r="CD137">
            <v>0</v>
          </cell>
          <cell r="CE137">
            <v>0</v>
          </cell>
          <cell r="CF137">
            <v>26.446804046630859</v>
          </cell>
          <cell r="CG137">
            <v>1.3431713581085205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30.501979827880859</v>
          </cell>
          <cell r="CO137">
            <v>9.1686639785766602</v>
          </cell>
          <cell r="CP137">
            <v>31.39293098449707</v>
          </cell>
          <cell r="CQ137">
            <v>1.3517121076583862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</row>
        <row r="138"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8.2066116333007813</v>
          </cell>
          <cell r="S138">
            <v>1.5601334571838379</v>
          </cell>
          <cell r="T138">
            <v>8.9324159622192383</v>
          </cell>
          <cell r="U138">
            <v>214.7509765625</v>
          </cell>
          <cell r="V138">
            <v>9.8002281188964844</v>
          </cell>
          <cell r="W138">
            <v>24.751840591430664</v>
          </cell>
          <cell r="X138">
            <v>0</v>
          </cell>
          <cell r="Y138">
            <v>0</v>
          </cell>
          <cell r="Z138">
            <v>10.863384246826172</v>
          </cell>
          <cell r="AA138">
            <v>1.2075009346008301</v>
          </cell>
          <cell r="AB138">
            <v>0</v>
          </cell>
          <cell r="AC138">
            <v>0</v>
          </cell>
          <cell r="AD138">
            <v>12.163432121276855</v>
          </cell>
          <cell r="AE138">
            <v>138.47608947753906</v>
          </cell>
          <cell r="AF138">
            <v>12.688187599182129</v>
          </cell>
          <cell r="AG138">
            <v>1.2969313859939575</v>
          </cell>
          <cell r="AH138">
            <v>12.82880687713623</v>
          </cell>
          <cell r="AI138">
            <v>2.9309432506561279</v>
          </cell>
          <cell r="AJ138">
            <v>13.710396766662598</v>
          </cell>
          <cell r="AK138">
            <v>1.2234902381896973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15.563660621643066</v>
          </cell>
          <cell r="AQ138">
            <v>62.952949523925781</v>
          </cell>
          <cell r="AR138">
            <v>0</v>
          </cell>
          <cell r="AS138">
            <v>0</v>
          </cell>
          <cell r="AT138">
            <v>16.001949310302734</v>
          </cell>
          <cell r="AU138">
            <v>1.0132303237915039</v>
          </cell>
          <cell r="AV138">
            <v>16.334907531738281</v>
          </cell>
          <cell r="AW138">
            <v>269.98919677734375</v>
          </cell>
          <cell r="AX138">
            <v>16.497684478759766</v>
          </cell>
          <cell r="AY138">
            <v>1.076494574546814</v>
          </cell>
          <cell r="BB138">
            <v>17.329158782958984</v>
          </cell>
          <cell r="BC138">
            <v>1.0505871772766113</v>
          </cell>
          <cell r="BD138">
            <v>17.697559356689453</v>
          </cell>
          <cell r="BE138">
            <v>157.64308166503906</v>
          </cell>
          <cell r="BF138">
            <v>18.636785507202148</v>
          </cell>
          <cell r="BG138">
            <v>71.923591613769531</v>
          </cell>
          <cell r="BH138">
            <v>19.483846664428711</v>
          </cell>
          <cell r="BI138">
            <v>97.774421691894531</v>
          </cell>
          <cell r="BJ138">
            <v>20.069757461547852</v>
          </cell>
          <cell r="BK138">
            <v>2.0228433609008789</v>
          </cell>
          <cell r="BL138">
            <v>20.52247428894043</v>
          </cell>
          <cell r="BM138">
            <v>26.914901733398438</v>
          </cell>
          <cell r="BN138">
            <v>21.00147819519043</v>
          </cell>
          <cell r="BO138">
            <v>3.4837846755981445</v>
          </cell>
          <cell r="BP138">
            <v>0</v>
          </cell>
          <cell r="BQ138">
            <v>0</v>
          </cell>
          <cell r="BR138">
            <v>22.701753616333008</v>
          </cell>
          <cell r="BS138">
            <v>1.5689501762390137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24.824905395507813</v>
          </cell>
          <cell r="CA138">
            <v>3.5085272789001465</v>
          </cell>
          <cell r="CB138">
            <v>25.451759338378906</v>
          </cell>
          <cell r="CC138">
            <v>4.0931196212768555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30.499553680419922</v>
          </cell>
          <cell r="CO138">
            <v>8.378840446472168</v>
          </cell>
          <cell r="CP138">
            <v>31.37828254699707</v>
          </cell>
          <cell r="CQ138">
            <v>1.1043070554733276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</row>
        <row r="139"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8.2065210342407227</v>
          </cell>
          <cell r="S139">
            <v>1.8619441986083984</v>
          </cell>
          <cell r="T139">
            <v>8.9331178665161133</v>
          </cell>
          <cell r="U139">
            <v>218.74461364746094</v>
          </cell>
          <cell r="V139">
            <v>9.8001537322998047</v>
          </cell>
          <cell r="W139">
            <v>30.195680618286133</v>
          </cell>
          <cell r="X139">
            <v>0</v>
          </cell>
          <cell r="Y139">
            <v>0</v>
          </cell>
          <cell r="Z139">
            <v>10.85896110534668</v>
          </cell>
          <cell r="AA139">
            <v>1.2375270128250122</v>
          </cell>
          <cell r="AB139">
            <v>0</v>
          </cell>
          <cell r="AC139">
            <v>0</v>
          </cell>
          <cell r="AD139">
            <v>12.164684295654297</v>
          </cell>
          <cell r="AE139">
            <v>165.38835144042969</v>
          </cell>
          <cell r="AF139">
            <v>12.687130928039551</v>
          </cell>
          <cell r="AG139">
            <v>1.6070988178253174</v>
          </cell>
          <cell r="AH139">
            <v>12.830968856811523</v>
          </cell>
          <cell r="AI139">
            <v>3.157644510269165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15.566884994506836</v>
          </cell>
          <cell r="AQ139">
            <v>77.081398010253906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16.339197158813477</v>
          </cell>
          <cell r="AW139">
            <v>321.014892578125</v>
          </cell>
          <cell r="AX139">
            <v>16.499118804931641</v>
          </cell>
          <cell r="AY139">
            <v>1.2764923572540283</v>
          </cell>
          <cell r="BB139">
            <v>17.324098587036133</v>
          </cell>
          <cell r="BC139">
            <v>1.5598268508911133</v>
          </cell>
          <cell r="BD139">
            <v>17.700723648071289</v>
          </cell>
          <cell r="BE139">
            <v>187.65760803222656</v>
          </cell>
          <cell r="BF139">
            <v>18.638374328613281</v>
          </cell>
          <cell r="BG139">
            <v>84.595024108886719</v>
          </cell>
          <cell r="BH139">
            <v>19.483697891235352</v>
          </cell>
          <cell r="BI139">
            <v>115.67864990234375</v>
          </cell>
          <cell r="BJ139">
            <v>20.060136795043945</v>
          </cell>
          <cell r="BK139">
            <v>2.4678215980529785</v>
          </cell>
          <cell r="BL139">
            <v>20.52081298828125</v>
          </cell>
          <cell r="BM139">
            <v>32.370277404785156</v>
          </cell>
          <cell r="BN139">
            <v>21.002996444702148</v>
          </cell>
          <cell r="BO139">
            <v>4.2406535148620605</v>
          </cell>
          <cell r="BP139">
            <v>0</v>
          </cell>
          <cell r="BQ139">
            <v>0</v>
          </cell>
          <cell r="BR139">
            <v>22.696117401123047</v>
          </cell>
          <cell r="BS139">
            <v>2.000582218170166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24.819852828979492</v>
          </cell>
          <cell r="CA139">
            <v>4.2209954261779785</v>
          </cell>
          <cell r="CB139">
            <v>25.448816299438477</v>
          </cell>
          <cell r="CC139">
            <v>4.7871847152709961</v>
          </cell>
          <cell r="CD139">
            <v>0</v>
          </cell>
          <cell r="CE139">
            <v>0</v>
          </cell>
          <cell r="CF139">
            <v>26.446319580078125</v>
          </cell>
          <cell r="CG139">
            <v>1.4900484085083008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30.510190963745117</v>
          </cell>
          <cell r="CO139">
            <v>8.8707094192504883</v>
          </cell>
          <cell r="CP139">
            <v>31.378152847290039</v>
          </cell>
          <cell r="CQ139">
            <v>1.4932247400283813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</row>
        <row r="140"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7.0551538467407227</v>
          </cell>
          <cell r="O140">
            <v>1.4113360643386841</v>
          </cell>
          <cell r="P140">
            <v>0</v>
          </cell>
          <cell r="Q140">
            <v>0</v>
          </cell>
          <cell r="R140">
            <v>8.2064647674560547</v>
          </cell>
          <cell r="S140">
            <v>3.7025597095489502</v>
          </cell>
          <cell r="T140">
            <v>8.9329938888549805</v>
          </cell>
          <cell r="U140">
            <v>216.881103515625</v>
          </cell>
          <cell r="V140">
            <v>9.8002471923828125</v>
          </cell>
          <cell r="W140">
            <v>23.342569351196289</v>
          </cell>
          <cell r="X140">
            <v>0</v>
          </cell>
          <cell r="Y140">
            <v>0</v>
          </cell>
          <cell r="Z140">
            <v>10.86137580871582</v>
          </cell>
          <cell r="AA140">
            <v>3.5826916694641113</v>
          </cell>
          <cell r="AB140">
            <v>0</v>
          </cell>
          <cell r="AC140">
            <v>0</v>
          </cell>
          <cell r="AD140">
            <v>12.169340133666992</v>
          </cell>
          <cell r="AE140">
            <v>232.20608520507813</v>
          </cell>
          <cell r="AF140">
            <v>12.689386367797852</v>
          </cell>
          <cell r="AG140">
            <v>6.6049895286560059</v>
          </cell>
          <cell r="AH140">
            <v>12.833893775939941</v>
          </cell>
          <cell r="AI140">
            <v>58.516048431396484</v>
          </cell>
          <cell r="AJ140">
            <v>13.714084625244141</v>
          </cell>
          <cell r="AK140">
            <v>4.3701162338256836</v>
          </cell>
          <cell r="AL140">
            <v>14.081851005554199</v>
          </cell>
          <cell r="AM140">
            <v>1.3953347206115723</v>
          </cell>
          <cell r="AN140">
            <v>14.434345245361328</v>
          </cell>
          <cell r="AO140">
            <v>3.3953328132629395</v>
          </cell>
          <cell r="AP140">
            <v>15.56688117980957</v>
          </cell>
          <cell r="AQ140">
            <v>74.083541870117188</v>
          </cell>
          <cell r="AR140">
            <v>0</v>
          </cell>
          <cell r="AS140">
            <v>0</v>
          </cell>
          <cell r="AT140">
            <v>16.005470275878906</v>
          </cell>
          <cell r="AU140">
            <v>1.1884781122207642</v>
          </cell>
          <cell r="AV140">
            <v>16.335132598876953</v>
          </cell>
          <cell r="AW140">
            <v>283.97573852539063</v>
          </cell>
          <cell r="AX140">
            <v>16.498540878295898</v>
          </cell>
          <cell r="AY140">
            <v>6.300239086151123</v>
          </cell>
          <cell r="BB140">
            <v>17.280712127685547</v>
          </cell>
          <cell r="BC140">
            <v>11.437586784362793</v>
          </cell>
          <cell r="BD140">
            <v>17.695121765136719</v>
          </cell>
          <cell r="BE140">
            <v>131.7012939453125</v>
          </cell>
          <cell r="BF140">
            <v>18.638267517089844</v>
          </cell>
          <cell r="BG140">
            <v>105.0748291015625</v>
          </cell>
          <cell r="BH140">
            <v>0</v>
          </cell>
          <cell r="BI140">
            <v>0</v>
          </cell>
          <cell r="BJ140">
            <v>20.064485549926758</v>
          </cell>
          <cell r="BK140">
            <v>3.0903415679931641</v>
          </cell>
          <cell r="BL140">
            <v>20.52037239074707</v>
          </cell>
          <cell r="BM140">
            <v>1.1587303876876831</v>
          </cell>
          <cell r="BN140">
            <v>21.003057479858398</v>
          </cell>
          <cell r="BO140">
            <v>2.0831563472747803</v>
          </cell>
          <cell r="BP140">
            <v>21.267520904541016</v>
          </cell>
          <cell r="BQ140">
            <v>1.0619426965713501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25.454202651977539</v>
          </cell>
          <cell r="CC140">
            <v>4.650062084197998</v>
          </cell>
          <cell r="CD140">
            <v>0</v>
          </cell>
          <cell r="CE140">
            <v>0</v>
          </cell>
          <cell r="CF140">
            <v>26.446863174438477</v>
          </cell>
          <cell r="CG140">
            <v>1.0820657014846802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30.505849838256836</v>
          </cell>
          <cell r="CO140">
            <v>11.899807929992676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35.569599151611328</v>
          </cell>
          <cell r="CW140">
            <v>8.8339023590087891</v>
          </cell>
        </row>
        <row r="141"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7.0544896125793457</v>
          </cell>
          <cell r="O141">
            <v>1.7809346914291382</v>
          </cell>
          <cell r="P141">
            <v>0</v>
          </cell>
          <cell r="Q141">
            <v>0</v>
          </cell>
          <cell r="R141">
            <v>8.2066078186035156</v>
          </cell>
          <cell r="S141">
            <v>4.5069127082824707</v>
          </cell>
          <cell r="T141">
            <v>8.9326410293579102</v>
          </cell>
          <cell r="U141">
            <v>221.20021057128906</v>
          </cell>
          <cell r="V141">
            <v>9.79998779296875</v>
          </cell>
          <cell r="W141">
            <v>29.293867111206055</v>
          </cell>
          <cell r="X141">
            <v>0</v>
          </cell>
          <cell r="Y141">
            <v>0</v>
          </cell>
          <cell r="Z141">
            <v>10.860848426818848</v>
          </cell>
          <cell r="AA141">
            <v>3.9075736999511719</v>
          </cell>
          <cell r="AB141">
            <v>0</v>
          </cell>
          <cell r="AC141">
            <v>0</v>
          </cell>
          <cell r="AD141">
            <v>12.17039966583252</v>
          </cell>
          <cell r="AE141">
            <v>274.66787719726563</v>
          </cell>
          <cell r="AF141">
            <v>12.689129829406738</v>
          </cell>
          <cell r="AG141">
            <v>4.1592831611633301</v>
          </cell>
          <cell r="AH141">
            <v>12.831833839416504</v>
          </cell>
          <cell r="AI141">
            <v>66.145545959472656</v>
          </cell>
          <cell r="AJ141">
            <v>13.714555740356445</v>
          </cell>
          <cell r="AK141">
            <v>4.1644377708435059</v>
          </cell>
          <cell r="AL141">
            <v>14.073490142822266</v>
          </cell>
          <cell r="AM141">
            <v>1.3820717334747314</v>
          </cell>
          <cell r="AN141">
            <v>14.435284614562988</v>
          </cell>
          <cell r="AO141">
            <v>3.7628738880157471</v>
          </cell>
          <cell r="AP141">
            <v>15.565348625183105</v>
          </cell>
          <cell r="AQ141">
            <v>72.868850708007813</v>
          </cell>
          <cell r="AR141">
            <v>0</v>
          </cell>
          <cell r="AS141">
            <v>0</v>
          </cell>
          <cell r="AT141">
            <v>16.00347900390625</v>
          </cell>
          <cell r="AU141">
            <v>1.4069099426269531</v>
          </cell>
          <cell r="AV141">
            <v>16.336347579956055</v>
          </cell>
          <cell r="AW141">
            <v>323.185791015625</v>
          </cell>
          <cell r="AX141">
            <v>16.496322631835938</v>
          </cell>
          <cell r="AY141">
            <v>6.0286870002746582</v>
          </cell>
          <cell r="BB141">
            <v>17.279392242431641</v>
          </cell>
          <cell r="BC141">
            <v>15.493637084960938</v>
          </cell>
          <cell r="BD141">
            <v>17.694393157958984</v>
          </cell>
          <cell r="BE141">
            <v>128.76173400878906</v>
          </cell>
          <cell r="BF141">
            <v>18.637374877929688</v>
          </cell>
          <cell r="BG141">
            <v>87.163322448730469</v>
          </cell>
          <cell r="BJ141">
            <v>20.062740325927734</v>
          </cell>
          <cell r="BK141">
            <v>3.5207524299621582</v>
          </cell>
          <cell r="BL141">
            <v>20.528774261474609</v>
          </cell>
          <cell r="BM141">
            <v>1.5135961771011353</v>
          </cell>
          <cell r="BN141">
            <v>21.009580612182617</v>
          </cell>
          <cell r="BO141">
            <v>2.308171272277832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25.450565338134766</v>
          </cell>
          <cell r="CC141">
            <v>4.2933177947998047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30.496593475341797</v>
          </cell>
          <cell r="CO141">
            <v>9.3191471099853516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32.876705169677734</v>
          </cell>
          <cell r="CU141">
            <v>1.3046175241470337</v>
          </cell>
          <cell r="CV141">
            <v>35.565959930419922</v>
          </cell>
          <cell r="CW141">
            <v>10.199238777160645</v>
          </cell>
        </row>
        <row r="142"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7.0547318458557129</v>
          </cell>
          <cell r="O142">
            <v>2.2690041065216064</v>
          </cell>
          <cell r="P142">
            <v>0</v>
          </cell>
          <cell r="Q142">
            <v>0</v>
          </cell>
          <cell r="R142">
            <v>8.2059001922607422</v>
          </cell>
          <cell r="S142">
            <v>5.9728803634643555</v>
          </cell>
          <cell r="T142">
            <v>8.9326229095458984</v>
          </cell>
          <cell r="U142">
            <v>220.56690979003906</v>
          </cell>
          <cell r="V142">
            <v>9.7994966506958008</v>
          </cell>
          <cell r="W142">
            <v>36.606548309326172</v>
          </cell>
          <cell r="X142">
            <v>0</v>
          </cell>
          <cell r="Y142">
            <v>0</v>
          </cell>
          <cell r="Z142">
            <v>10.860504150390625</v>
          </cell>
          <cell r="AA142">
            <v>4.860598087310791</v>
          </cell>
          <cell r="AB142">
            <v>0</v>
          </cell>
          <cell r="AC142">
            <v>0</v>
          </cell>
          <cell r="AD142">
            <v>12.174055099487305</v>
          </cell>
          <cell r="AE142">
            <v>341.77688598632813</v>
          </cell>
          <cell r="AF142">
            <v>12.688950538635254</v>
          </cell>
          <cell r="AG142">
            <v>5.1620550155639648</v>
          </cell>
          <cell r="AH142">
            <v>12.832646369934082</v>
          </cell>
          <cell r="AI142">
            <v>91.392646789550781</v>
          </cell>
          <cell r="AJ142">
            <v>13.714153289794922</v>
          </cell>
          <cell r="AK142">
            <v>5.557032585144043</v>
          </cell>
          <cell r="AL142">
            <v>14.073966979980469</v>
          </cell>
          <cell r="AM142">
            <v>1.6864985227584839</v>
          </cell>
          <cell r="AN142">
            <v>14.435811042785645</v>
          </cell>
          <cell r="AO142">
            <v>5.1800937652587891</v>
          </cell>
          <cell r="AP142">
            <v>15.568703651428223</v>
          </cell>
          <cell r="AQ142">
            <v>93.635604858398438</v>
          </cell>
          <cell r="AR142">
            <v>0</v>
          </cell>
          <cell r="AS142">
            <v>0</v>
          </cell>
          <cell r="AT142">
            <v>16.00358772277832</v>
          </cell>
          <cell r="AU142">
            <v>1.8223519325256348</v>
          </cell>
          <cell r="AV142">
            <v>16.344152450561523</v>
          </cell>
          <cell r="AW142">
            <v>398.50347900390625</v>
          </cell>
          <cell r="AX142">
            <v>16.499828338623047</v>
          </cell>
          <cell r="AY142">
            <v>7.9131393432617188</v>
          </cell>
          <cell r="BB142">
            <v>17.279487609863281</v>
          </cell>
          <cell r="BC142">
            <v>20.673801422119141</v>
          </cell>
          <cell r="BD142">
            <v>17.697044372558594</v>
          </cell>
          <cell r="BE142">
            <v>165.321533203125</v>
          </cell>
          <cell r="BF142">
            <v>18.640960693359375</v>
          </cell>
          <cell r="BG142">
            <v>117.32467651367188</v>
          </cell>
          <cell r="BJ142">
            <v>20.066070556640625</v>
          </cell>
          <cell r="BK142">
            <v>4.2881526947021484</v>
          </cell>
          <cell r="BL142">
            <v>20.523391723632813</v>
          </cell>
          <cell r="BM142">
            <v>1.2720507383346558</v>
          </cell>
          <cell r="BN142">
            <v>21.004480361938477</v>
          </cell>
          <cell r="BO142">
            <v>3.8885321617126465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25.442745208740234</v>
          </cell>
          <cell r="CC142">
            <v>4.8822627067565918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30.503627777099609</v>
          </cell>
          <cell r="CO142">
            <v>12.732464790344238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35.572242736816406</v>
          </cell>
          <cell r="CW142">
            <v>14.637885093688965</v>
          </cell>
        </row>
        <row r="143"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7.0552382469177246</v>
          </cell>
          <cell r="O143">
            <v>9.6561594009399414</v>
          </cell>
          <cell r="P143">
            <v>0</v>
          </cell>
          <cell r="Q143">
            <v>0</v>
          </cell>
          <cell r="R143">
            <v>8.2072248458862305</v>
          </cell>
          <cell r="S143">
            <v>12.272621154785156</v>
          </cell>
          <cell r="T143">
            <v>8.9332218170166016</v>
          </cell>
          <cell r="U143">
            <v>211.638427734375</v>
          </cell>
          <cell r="V143">
            <v>9.8008909225463867</v>
          </cell>
          <cell r="W143">
            <v>45.148777008056641</v>
          </cell>
          <cell r="X143">
            <v>0</v>
          </cell>
          <cell r="Y143">
            <v>0</v>
          </cell>
          <cell r="Z143">
            <v>10.862485885620117</v>
          </cell>
          <cell r="AA143">
            <v>4.3567090034484863</v>
          </cell>
          <cell r="AB143">
            <v>0</v>
          </cell>
          <cell r="AC143">
            <v>0</v>
          </cell>
          <cell r="AD143">
            <v>12.175599098205566</v>
          </cell>
          <cell r="AE143">
            <v>329.699951171875</v>
          </cell>
          <cell r="AF143">
            <v>12.692801475524902</v>
          </cell>
          <cell r="AG143">
            <v>2.5001921653747559</v>
          </cell>
          <cell r="AH143">
            <v>12.834962844848633</v>
          </cell>
          <cell r="AI143">
            <v>78.89923095703125</v>
          </cell>
          <cell r="AJ143">
            <v>13.716641426086426</v>
          </cell>
          <cell r="AK143">
            <v>6.7297463417053223</v>
          </cell>
          <cell r="AL143">
            <v>14.073476791381836</v>
          </cell>
          <cell r="AM143">
            <v>1.3779233694076538</v>
          </cell>
          <cell r="AN143">
            <v>14.43836498260498</v>
          </cell>
          <cell r="AO143">
            <v>5.8084216117858887</v>
          </cell>
          <cell r="AP143">
            <v>15.580844879150391</v>
          </cell>
          <cell r="AQ143">
            <v>206.67112731933594</v>
          </cell>
          <cell r="AR143">
            <v>0</v>
          </cell>
          <cell r="AS143">
            <v>0</v>
          </cell>
          <cell r="AT143">
            <v>16.011232376098633</v>
          </cell>
          <cell r="AU143">
            <v>1.9518831968307495</v>
          </cell>
          <cell r="AV143">
            <v>16.352287292480469</v>
          </cell>
          <cell r="AW143">
            <v>475.06552124023438</v>
          </cell>
          <cell r="AX143">
            <v>16.503742218017578</v>
          </cell>
          <cell r="AY143">
            <v>15.881702423095703</v>
          </cell>
          <cell r="BB143">
            <v>17.284608840942383</v>
          </cell>
          <cell r="BC143">
            <v>15.964949607849121</v>
          </cell>
          <cell r="BD143">
            <v>17.699995040893555</v>
          </cell>
          <cell r="BE143">
            <v>163.14779663085938</v>
          </cell>
          <cell r="BF143">
            <v>18.648958206176758</v>
          </cell>
          <cell r="BG143">
            <v>199.66401672363281</v>
          </cell>
          <cell r="BJ143">
            <v>20.06709098815918</v>
          </cell>
          <cell r="BK143">
            <v>7.9267845153808594</v>
          </cell>
          <cell r="BL143">
            <v>20.525777816772461</v>
          </cell>
          <cell r="BM143">
            <v>2.0965852737426758</v>
          </cell>
          <cell r="BN143">
            <v>21.000675201416016</v>
          </cell>
          <cell r="BO143">
            <v>5.9163737297058105</v>
          </cell>
          <cell r="BP143">
            <v>0</v>
          </cell>
          <cell r="BQ143">
            <v>0</v>
          </cell>
          <cell r="BR143">
            <v>22.706077575683594</v>
          </cell>
          <cell r="BS143">
            <v>1.4352260828018188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25.456504821777344</v>
          </cell>
          <cell r="CC143">
            <v>12.352446556091309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30.506729125976563</v>
          </cell>
          <cell r="CO143">
            <v>40.874858856201172</v>
          </cell>
          <cell r="CP143">
            <v>31.377635955810547</v>
          </cell>
          <cell r="CQ143">
            <v>2.1009049415588379</v>
          </cell>
          <cell r="CR143">
            <v>0</v>
          </cell>
          <cell r="CS143">
            <v>0</v>
          </cell>
          <cell r="CT143">
            <v>32.869808197021484</v>
          </cell>
          <cell r="CU143">
            <v>2.0321986675262451</v>
          </cell>
          <cell r="CV143">
            <v>35.576202392578125</v>
          </cell>
          <cell r="CW143">
            <v>17.079681396484375</v>
          </cell>
        </row>
        <row r="144"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7.0546197891235352</v>
          </cell>
          <cell r="O144">
            <v>8.787144660949707</v>
          </cell>
          <cell r="P144">
            <v>0</v>
          </cell>
          <cell r="Q144">
            <v>0</v>
          </cell>
          <cell r="R144">
            <v>8.2061471939086914</v>
          </cell>
          <cell r="S144">
            <v>11.205479621887207</v>
          </cell>
          <cell r="T144">
            <v>8.9327907562255859</v>
          </cell>
          <cell r="U144">
            <v>217.69210815429688</v>
          </cell>
          <cell r="V144">
            <v>9.8005189895629883</v>
          </cell>
          <cell r="W144">
            <v>44.136726379394531</v>
          </cell>
          <cell r="X144">
            <v>0</v>
          </cell>
          <cell r="Y144">
            <v>0</v>
          </cell>
          <cell r="Z144">
            <v>10.861965179443359</v>
          </cell>
          <cell r="AA144">
            <v>4.5188469886779785</v>
          </cell>
          <cell r="AB144">
            <v>0</v>
          </cell>
          <cell r="AC144">
            <v>0</v>
          </cell>
          <cell r="AD144">
            <v>12.175601005554199</v>
          </cell>
          <cell r="AE144">
            <v>360.23892211914063</v>
          </cell>
          <cell r="AF144">
            <v>12.690956115722656</v>
          </cell>
          <cell r="AG144">
            <v>3.1883106231689453</v>
          </cell>
          <cell r="AH144">
            <v>12.833438873291016</v>
          </cell>
          <cell r="AI144">
            <v>74.941200256347656</v>
          </cell>
          <cell r="AJ144">
            <v>13.716012954711914</v>
          </cell>
          <cell r="AK144">
            <v>7.3773384094238281</v>
          </cell>
          <cell r="AL144">
            <v>14.070117950439453</v>
          </cell>
          <cell r="AM144">
            <v>1.4592121839523315</v>
          </cell>
          <cell r="AN144">
            <v>14.435153961181641</v>
          </cell>
          <cell r="AO144">
            <v>6.1672849655151367</v>
          </cell>
          <cell r="AP144">
            <v>15.580604553222656</v>
          </cell>
          <cell r="AQ144">
            <v>196.96272277832031</v>
          </cell>
          <cell r="AR144">
            <v>15.760584831237793</v>
          </cell>
          <cell r="AS144">
            <v>1.4392260313034058</v>
          </cell>
          <cell r="AT144">
            <v>16.012994766235352</v>
          </cell>
          <cell r="AU144">
            <v>2.0596129894256592</v>
          </cell>
          <cell r="AV144">
            <v>16.357204437255859</v>
          </cell>
          <cell r="AW144">
            <v>549.63580322265625</v>
          </cell>
          <cell r="AX144">
            <v>16.50413703918457</v>
          </cell>
          <cell r="AY144">
            <v>14.813560485839844</v>
          </cell>
          <cell r="BB144">
            <v>17.284626007080078</v>
          </cell>
          <cell r="BC144">
            <v>18.020469665527344</v>
          </cell>
          <cell r="BD144">
            <v>17.701099395751953</v>
          </cell>
          <cell r="BE144">
            <v>174.52362060546875</v>
          </cell>
          <cell r="BF144">
            <v>18.648832321166992</v>
          </cell>
          <cell r="BG144">
            <v>220.902099609375</v>
          </cell>
          <cell r="BJ144">
            <v>20.068269729614258</v>
          </cell>
          <cell r="BK144">
            <v>6.4556126594543457</v>
          </cell>
          <cell r="BL144">
            <v>0</v>
          </cell>
          <cell r="BM144">
            <v>0</v>
          </cell>
          <cell r="BN144">
            <v>21.00349235534668</v>
          </cell>
          <cell r="BO144">
            <v>6.4720034599304199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25.456335067749023</v>
          </cell>
          <cell r="CC144">
            <v>10.698760032653809</v>
          </cell>
          <cell r="CD144">
            <v>0</v>
          </cell>
          <cell r="CE144">
            <v>0</v>
          </cell>
          <cell r="CF144">
            <v>26.442361831665039</v>
          </cell>
          <cell r="CG144">
            <v>2.0981402397155762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30.510923385620117</v>
          </cell>
          <cell r="CO144">
            <v>35.401542663574219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35.576080322265625</v>
          </cell>
          <cell r="CW144">
            <v>15.118148803710938</v>
          </cell>
        </row>
        <row r="145"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7.054934024810791</v>
          </cell>
          <cell r="O145">
            <v>15.340216636657715</v>
          </cell>
          <cell r="P145">
            <v>7.4963388442993164</v>
          </cell>
          <cell r="Q145">
            <v>2.3438022136688232</v>
          </cell>
          <cell r="R145">
            <v>8.2064428329467773</v>
          </cell>
          <cell r="S145">
            <v>15.208344459533691</v>
          </cell>
          <cell r="T145">
            <v>8.9329204559326172</v>
          </cell>
          <cell r="U145">
            <v>216.86886596679688</v>
          </cell>
          <cell r="V145">
            <v>9.8004627227783203</v>
          </cell>
          <cell r="W145">
            <v>48.419284820556641</v>
          </cell>
          <cell r="X145">
            <v>0</v>
          </cell>
          <cell r="Y145">
            <v>0</v>
          </cell>
          <cell r="Z145">
            <v>10.862344741821289</v>
          </cell>
          <cell r="AA145">
            <v>4.177037239074707</v>
          </cell>
          <cell r="AB145">
            <v>0</v>
          </cell>
          <cell r="AC145">
            <v>0</v>
          </cell>
          <cell r="AD145">
            <v>12.176483154296875</v>
          </cell>
          <cell r="AE145">
            <v>375.6212158203125</v>
          </cell>
          <cell r="AF145">
            <v>12.690208435058594</v>
          </cell>
          <cell r="AG145">
            <v>3.0093271732330322</v>
          </cell>
          <cell r="AH145">
            <v>12.834099769592285</v>
          </cell>
          <cell r="AI145">
            <v>70.184303283691406</v>
          </cell>
          <cell r="AJ145">
            <v>13.716470718383789</v>
          </cell>
          <cell r="AK145">
            <v>7.6303086280822754</v>
          </cell>
          <cell r="AL145">
            <v>14.075935363769531</v>
          </cell>
          <cell r="AM145">
            <v>1.2956093549728394</v>
          </cell>
          <cell r="AN145">
            <v>14.436688423156738</v>
          </cell>
          <cell r="AO145">
            <v>6.137601375579834</v>
          </cell>
          <cell r="AP145">
            <v>15.583913803100586</v>
          </cell>
          <cell r="AQ145">
            <v>229.47897338867188</v>
          </cell>
          <cell r="AR145">
            <v>0</v>
          </cell>
          <cell r="AS145">
            <v>0</v>
          </cell>
          <cell r="AT145">
            <v>16.012247085571289</v>
          </cell>
          <cell r="AU145">
            <v>2.0935392379760742</v>
          </cell>
          <cell r="AV145">
            <v>16.357082366943359</v>
          </cell>
          <cell r="AW145">
            <v>548.29974365234375</v>
          </cell>
          <cell r="AX145">
            <v>16.50541877746582</v>
          </cell>
          <cell r="AY145">
            <v>14.144930839538574</v>
          </cell>
          <cell r="BB145">
            <v>17.28489875793457</v>
          </cell>
          <cell r="BC145">
            <v>15.923046112060547</v>
          </cell>
          <cell r="BD145">
            <v>17.702011108398438</v>
          </cell>
          <cell r="BE145">
            <v>167.561279296875</v>
          </cell>
          <cell r="BF145">
            <v>18.649015426635742</v>
          </cell>
          <cell r="BG145">
            <v>213.21827697753906</v>
          </cell>
          <cell r="BJ145">
            <v>20.067052841186523</v>
          </cell>
          <cell r="BK145">
            <v>8.7748022079467773</v>
          </cell>
          <cell r="BL145">
            <v>0</v>
          </cell>
          <cell r="BM145">
            <v>0</v>
          </cell>
          <cell r="BN145">
            <v>21.004693984985352</v>
          </cell>
          <cell r="BO145">
            <v>6.3323869705200195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25.456638336181641</v>
          </cell>
          <cell r="CC145">
            <v>12.666455268859863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30.513763427734375</v>
          </cell>
          <cell r="CO145">
            <v>37.923297882080078</v>
          </cell>
          <cell r="CP145">
            <v>31.383201599121094</v>
          </cell>
          <cell r="CQ145">
            <v>1.4116320610046387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35.575454711914063</v>
          </cell>
          <cell r="CW145">
            <v>15.169124603271484</v>
          </cell>
        </row>
        <row r="146"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8.9353237152099609</v>
          </cell>
          <cell r="U146">
            <v>227.208251953125</v>
          </cell>
          <cell r="V146">
            <v>9.8022232055664063</v>
          </cell>
          <cell r="W146">
            <v>5.3967342376708984</v>
          </cell>
          <cell r="X146">
            <v>0</v>
          </cell>
          <cell r="Y146">
            <v>0</v>
          </cell>
          <cell r="Z146">
            <v>10.865336418151855</v>
          </cell>
          <cell r="AA146">
            <v>2.0803592205047607</v>
          </cell>
          <cell r="AB146">
            <v>0</v>
          </cell>
          <cell r="AC146">
            <v>0</v>
          </cell>
          <cell r="AD146">
            <v>12.174692153930664</v>
          </cell>
          <cell r="AE146">
            <v>291.21414184570313</v>
          </cell>
          <cell r="AF146">
            <v>12.691649436950684</v>
          </cell>
          <cell r="AG146">
            <v>6.8584585189819336</v>
          </cell>
          <cell r="AH146">
            <v>12.834303855895996</v>
          </cell>
          <cell r="AI146">
            <v>30.459344863891602</v>
          </cell>
          <cell r="AJ146">
            <v>13.713107109069824</v>
          </cell>
          <cell r="AK146">
            <v>2.5192697048187256</v>
          </cell>
          <cell r="AL146">
            <v>0</v>
          </cell>
          <cell r="AM146">
            <v>0</v>
          </cell>
          <cell r="AN146">
            <v>14.442240715026855</v>
          </cell>
          <cell r="AO146">
            <v>1.5353223085403442</v>
          </cell>
          <cell r="AP146">
            <v>15.58989429473877</v>
          </cell>
          <cell r="AQ146">
            <v>218.59518432617188</v>
          </cell>
          <cell r="AR146">
            <v>0</v>
          </cell>
          <cell r="AS146">
            <v>0</v>
          </cell>
          <cell r="AT146">
            <v>16.019380569458008</v>
          </cell>
          <cell r="AU146">
            <v>3.0730147361755371</v>
          </cell>
          <cell r="AV146">
            <v>16.387325286865234</v>
          </cell>
          <cell r="AW146">
            <v>971.79364013671875</v>
          </cell>
          <cell r="AX146">
            <v>16.515388488769531</v>
          </cell>
          <cell r="AY146">
            <v>5.8128209114074707</v>
          </cell>
          <cell r="BB146">
            <v>17.339223861694336</v>
          </cell>
          <cell r="BC146">
            <v>3.0260932445526123</v>
          </cell>
          <cell r="BD146">
            <v>17.722291946411133</v>
          </cell>
          <cell r="BE146">
            <v>373.17483520507813</v>
          </cell>
          <cell r="BF146">
            <v>18.644611358642578</v>
          </cell>
          <cell r="BG146">
            <v>78.292739868164063</v>
          </cell>
          <cell r="BH146">
            <v>0</v>
          </cell>
          <cell r="BI146">
            <v>0</v>
          </cell>
          <cell r="BJ146">
            <v>20.069438934326172</v>
          </cell>
          <cell r="BK146">
            <v>12.732368469238281</v>
          </cell>
          <cell r="BL146">
            <v>20.521768569946289</v>
          </cell>
          <cell r="BM146">
            <v>2.7955982685089111</v>
          </cell>
          <cell r="BN146">
            <v>21.007444381713867</v>
          </cell>
          <cell r="BO146">
            <v>6.1378655433654785</v>
          </cell>
          <cell r="BP146">
            <v>21.27537727355957</v>
          </cell>
          <cell r="BQ146">
            <v>1.8090050220489502</v>
          </cell>
          <cell r="BR146">
            <v>22.711483001708984</v>
          </cell>
          <cell r="BS146">
            <v>2.9912841320037842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25.453145980834961</v>
          </cell>
          <cell r="CC146">
            <v>10.387825965881348</v>
          </cell>
          <cell r="CD146">
            <v>0</v>
          </cell>
          <cell r="CE146">
            <v>0</v>
          </cell>
          <cell r="CF146">
            <v>26.463140487670898</v>
          </cell>
          <cell r="CG146">
            <v>2.3126180171966553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30.511005401611328</v>
          </cell>
          <cell r="CO146">
            <v>23.251441955566406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32.886959075927734</v>
          </cell>
          <cell r="CU146">
            <v>4.3772420883178711</v>
          </cell>
          <cell r="CV146">
            <v>35.582023620605469</v>
          </cell>
          <cell r="CW146">
            <v>23.917644500732422</v>
          </cell>
        </row>
        <row r="147"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8.2083597183227539</v>
          </cell>
          <cell r="S147">
            <v>1.0485894680023193</v>
          </cell>
          <cell r="T147">
            <v>8.9347877502441406</v>
          </cell>
          <cell r="U147">
            <v>214.14884948730469</v>
          </cell>
          <cell r="V147">
            <v>9.8021507263183594</v>
          </cell>
          <cell r="W147">
            <v>5.7854862213134766</v>
          </cell>
          <cell r="X147">
            <v>0</v>
          </cell>
          <cell r="Y147">
            <v>0</v>
          </cell>
          <cell r="Z147">
            <v>10.865395545959473</v>
          </cell>
          <cell r="AA147">
            <v>1.8532718420028687</v>
          </cell>
          <cell r="AB147">
            <v>0</v>
          </cell>
          <cell r="AC147">
            <v>0</v>
          </cell>
          <cell r="AD147">
            <v>12.170119285583496</v>
          </cell>
          <cell r="AE147">
            <v>199.66244506835938</v>
          </cell>
          <cell r="AF147">
            <v>12.693456649780273</v>
          </cell>
          <cell r="AG147">
            <v>3.8370597362518311</v>
          </cell>
          <cell r="AH147">
            <v>12.83431339263916</v>
          </cell>
          <cell r="AI147">
            <v>25.430727005004883</v>
          </cell>
          <cell r="AJ147">
            <v>13.713871955871582</v>
          </cell>
          <cell r="AK147">
            <v>1.7300217151641846</v>
          </cell>
          <cell r="AL147">
            <v>0</v>
          </cell>
          <cell r="AM147">
            <v>0</v>
          </cell>
          <cell r="AN147">
            <v>14.446343421936035</v>
          </cell>
          <cell r="AO147">
            <v>1.1782771348953247</v>
          </cell>
          <cell r="AP147">
            <v>15.576399803161621</v>
          </cell>
          <cell r="AQ147">
            <v>103.05289459228516</v>
          </cell>
          <cell r="AR147">
            <v>0</v>
          </cell>
          <cell r="AS147">
            <v>0</v>
          </cell>
          <cell r="AT147">
            <v>16.016193389892578</v>
          </cell>
          <cell r="AU147">
            <v>1.9568135738372803</v>
          </cell>
          <cell r="AV147">
            <v>16.365318298339844</v>
          </cell>
          <cell r="AW147">
            <v>601.5118408203125</v>
          </cell>
          <cell r="AX147">
            <v>16.508123397827148</v>
          </cell>
          <cell r="AY147">
            <v>3.868274450302124</v>
          </cell>
          <cell r="BB147">
            <v>17.337352752685547</v>
          </cell>
          <cell r="BC147">
            <v>3.1409194469451904</v>
          </cell>
          <cell r="BD147">
            <v>17.710201263427734</v>
          </cell>
          <cell r="BE147">
            <v>248.61732482910156</v>
          </cell>
          <cell r="BF147">
            <v>18.642637252807617</v>
          </cell>
          <cell r="BG147">
            <v>80.002571105957031</v>
          </cell>
          <cell r="BH147">
            <v>0</v>
          </cell>
          <cell r="BI147">
            <v>0</v>
          </cell>
          <cell r="BJ147">
            <v>20.074514389038086</v>
          </cell>
          <cell r="BK147">
            <v>5.5447640419006348</v>
          </cell>
          <cell r="BL147">
            <v>20.528572082519531</v>
          </cell>
          <cell r="BM147">
            <v>3.4259445667266846</v>
          </cell>
          <cell r="BN147">
            <v>21.006000518798828</v>
          </cell>
          <cell r="BO147">
            <v>4.4931855201721191</v>
          </cell>
          <cell r="BP147">
            <v>21.236480712890625</v>
          </cell>
          <cell r="BQ147">
            <v>2.2901380062103271</v>
          </cell>
          <cell r="BR147">
            <v>22.709600448608398</v>
          </cell>
          <cell r="BS147">
            <v>1.6291472911834717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25.465347290039063</v>
          </cell>
          <cell r="CC147">
            <v>3.1928493976593018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30.510942459106445</v>
          </cell>
          <cell r="CO147">
            <v>14.071842193603516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35.593723297119141</v>
          </cell>
          <cell r="CW147">
            <v>21.299360275268555</v>
          </cell>
        </row>
        <row r="148"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8.9347372055053711</v>
          </cell>
          <cell r="U148">
            <v>210.93710327148438</v>
          </cell>
          <cell r="V148">
            <v>9.8023281097412109</v>
          </cell>
          <cell r="W148">
            <v>3.9585790634155273</v>
          </cell>
          <cell r="X148">
            <v>0</v>
          </cell>
          <cell r="Y148">
            <v>0</v>
          </cell>
          <cell r="Z148">
            <v>10.865603446960449</v>
          </cell>
          <cell r="AA148">
            <v>1.6442965269088745</v>
          </cell>
          <cell r="AB148">
            <v>0</v>
          </cell>
          <cell r="AC148">
            <v>0</v>
          </cell>
          <cell r="AD148">
            <v>12.169668197631836</v>
          </cell>
          <cell r="AE148">
            <v>183.61471557617188</v>
          </cell>
          <cell r="AF148">
            <v>12.693095207214355</v>
          </cell>
          <cell r="AG148">
            <v>3.7877016067504883</v>
          </cell>
          <cell r="AH148">
            <v>12.833501815795898</v>
          </cell>
          <cell r="AI148">
            <v>21.966211318969727</v>
          </cell>
          <cell r="AJ148">
            <v>13.716714859008789</v>
          </cell>
          <cell r="AK148">
            <v>1.6642591953277588</v>
          </cell>
          <cell r="AL148">
            <v>0</v>
          </cell>
          <cell r="AM148">
            <v>0</v>
          </cell>
          <cell r="AN148">
            <v>14.44285774230957</v>
          </cell>
          <cell r="AO148">
            <v>1.1405478715896606</v>
          </cell>
          <cell r="AP148">
            <v>15.578267097473145</v>
          </cell>
          <cell r="AQ148">
            <v>104.81600952148438</v>
          </cell>
          <cell r="AR148">
            <v>0</v>
          </cell>
          <cell r="AS148">
            <v>0</v>
          </cell>
          <cell r="AT148">
            <v>16.013168334960938</v>
          </cell>
          <cell r="AU148">
            <v>2.0038654804229736</v>
          </cell>
          <cell r="AV148">
            <v>16.36229133605957</v>
          </cell>
          <cell r="AW148">
            <v>581.86175537109375</v>
          </cell>
          <cell r="AX148">
            <v>16.509815216064453</v>
          </cell>
          <cell r="AY148">
            <v>2.8168699741363525</v>
          </cell>
          <cell r="BB148">
            <v>17.335100173950195</v>
          </cell>
          <cell r="BC148">
            <v>2.454270601272583</v>
          </cell>
          <cell r="BD148">
            <v>17.708152770996094</v>
          </cell>
          <cell r="BE148">
            <v>239.70492553710938</v>
          </cell>
          <cell r="BF148">
            <v>18.642011642456055</v>
          </cell>
          <cell r="BG148">
            <v>67.760696411132813</v>
          </cell>
          <cell r="BH148">
            <v>0</v>
          </cell>
          <cell r="BI148">
            <v>0</v>
          </cell>
          <cell r="BJ148">
            <v>20.07354736328125</v>
          </cell>
          <cell r="BK148">
            <v>6.3002967834472656</v>
          </cell>
          <cell r="BL148">
            <v>20.529458999633789</v>
          </cell>
          <cell r="BM148">
            <v>2.649005651473999</v>
          </cell>
          <cell r="BN148">
            <v>21.012365341186523</v>
          </cell>
          <cell r="BO148">
            <v>3.8508505821228027</v>
          </cell>
          <cell r="BP148">
            <v>21.218484878540039</v>
          </cell>
          <cell r="BQ148">
            <v>1.5186229944229126</v>
          </cell>
          <cell r="BR148">
            <v>22.71491813659668</v>
          </cell>
          <cell r="BS148">
            <v>1.6231788396835327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25.470039367675781</v>
          </cell>
          <cell r="CC148">
            <v>3.6101067066192627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30.520854949951172</v>
          </cell>
          <cell r="CO148">
            <v>10.008224487304688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32.896675109863281</v>
          </cell>
          <cell r="CU148">
            <v>2.5254578590393066</v>
          </cell>
          <cell r="CV148">
            <v>35.590652465820313</v>
          </cell>
          <cell r="CW148">
            <v>16.639457702636719</v>
          </cell>
        </row>
        <row r="149"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8.9346189498901367</v>
          </cell>
          <cell r="U149">
            <v>209.49020385742188</v>
          </cell>
          <cell r="V149">
            <v>9.8027315139770508</v>
          </cell>
          <cell r="W149">
            <v>3.947627067565918</v>
          </cell>
          <cell r="X149">
            <v>0</v>
          </cell>
          <cell r="Y149">
            <v>0</v>
          </cell>
          <cell r="Z149">
            <v>10.866283416748047</v>
          </cell>
          <cell r="AA149">
            <v>2.7514402866363525</v>
          </cell>
          <cell r="AB149">
            <v>0</v>
          </cell>
          <cell r="AC149">
            <v>0</v>
          </cell>
          <cell r="AD149">
            <v>12.172209739685059</v>
          </cell>
          <cell r="AE149">
            <v>214.393798828125</v>
          </cell>
          <cell r="AF149">
            <v>12.692591667175293</v>
          </cell>
          <cell r="AG149">
            <v>2.9865422248840332</v>
          </cell>
          <cell r="AH149">
            <v>12.83469295501709</v>
          </cell>
          <cell r="AI149">
            <v>7.8753805160522461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15.575710296630859</v>
          </cell>
          <cell r="AQ149">
            <v>105.37380218505859</v>
          </cell>
          <cell r="AR149">
            <v>0</v>
          </cell>
          <cell r="AS149">
            <v>0</v>
          </cell>
          <cell r="AT149">
            <v>16.008754730224609</v>
          </cell>
          <cell r="AU149">
            <v>1.445723295211792</v>
          </cell>
          <cell r="AV149">
            <v>16.346555709838867</v>
          </cell>
          <cell r="AW149">
            <v>353.44256591796875</v>
          </cell>
          <cell r="AX149">
            <v>16.501482009887695</v>
          </cell>
          <cell r="AY149">
            <v>1.1740943193435669</v>
          </cell>
          <cell r="BB149">
            <v>17.338157653808594</v>
          </cell>
          <cell r="BC149">
            <v>1.3447822332382202</v>
          </cell>
          <cell r="BD149">
            <v>17.701684951782227</v>
          </cell>
          <cell r="BE149">
            <v>141.22073364257813</v>
          </cell>
          <cell r="BF149">
            <v>18.640159606933594</v>
          </cell>
          <cell r="BG149">
            <v>41.576797485351563</v>
          </cell>
          <cell r="BH149">
            <v>0</v>
          </cell>
          <cell r="BI149">
            <v>0</v>
          </cell>
          <cell r="BJ149">
            <v>20.07975959777832</v>
          </cell>
          <cell r="BK149">
            <v>7.1009979248046875</v>
          </cell>
          <cell r="BL149">
            <v>20.521247863769531</v>
          </cell>
          <cell r="BM149">
            <v>2.5682072639465332</v>
          </cell>
          <cell r="BN149">
            <v>21.017969131469727</v>
          </cell>
          <cell r="BO149">
            <v>1.8305469751358032</v>
          </cell>
          <cell r="BP149">
            <v>21.219474792480469</v>
          </cell>
          <cell r="BQ149">
            <v>1.5766161680221558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25.457624435424805</v>
          </cell>
          <cell r="CC149">
            <v>6.0934329032897949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30.518875122070313</v>
          </cell>
          <cell r="CO149">
            <v>15.270034790039063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35.605724334716797</v>
          </cell>
          <cell r="CW149">
            <v>9.5801801681518555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8.9338455200195313</v>
          </cell>
          <cell r="U150">
            <v>213.44091796875</v>
          </cell>
          <cell r="V150">
            <v>9.8009738922119141</v>
          </cell>
          <cell r="W150">
            <v>5.3425078392028809</v>
          </cell>
          <cell r="X150">
            <v>0</v>
          </cell>
          <cell r="Y150">
            <v>0</v>
          </cell>
          <cell r="Z150">
            <v>10.864020347595215</v>
          </cell>
          <cell r="AA150">
            <v>3.7465999126434326</v>
          </cell>
          <cell r="AB150">
            <v>0</v>
          </cell>
          <cell r="AC150">
            <v>0</v>
          </cell>
          <cell r="AD150">
            <v>12.175215721130371</v>
          </cell>
          <cell r="AE150">
            <v>304.75726318359375</v>
          </cell>
          <cell r="AF150">
            <v>12.690239906311035</v>
          </cell>
          <cell r="AG150">
            <v>3.8157243728637695</v>
          </cell>
          <cell r="AH150">
            <v>12.832907676696777</v>
          </cell>
          <cell r="AI150">
            <v>11.036474227905273</v>
          </cell>
          <cell r="AJ150">
            <v>13.718445777893066</v>
          </cell>
          <cell r="AK150">
            <v>1.0845763683319092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15.579153060913086</v>
          </cell>
          <cell r="AQ150">
            <v>146.48321533203125</v>
          </cell>
          <cell r="AR150">
            <v>0</v>
          </cell>
          <cell r="AS150">
            <v>0</v>
          </cell>
          <cell r="AT150">
            <v>16.014314651489258</v>
          </cell>
          <cell r="AU150">
            <v>1.6865863800048828</v>
          </cell>
          <cell r="AV150">
            <v>16.357425689697266</v>
          </cell>
          <cell r="AW150">
            <v>494.3209228515625</v>
          </cell>
          <cell r="AX150">
            <v>16.503698348999023</v>
          </cell>
          <cell r="AY150">
            <v>1.5272165536880493</v>
          </cell>
          <cell r="BB150">
            <v>17.339012145996094</v>
          </cell>
          <cell r="BC150">
            <v>2.0032598972320557</v>
          </cell>
          <cell r="BD150">
            <v>17.707094192504883</v>
          </cell>
          <cell r="BE150">
            <v>205.088623046875</v>
          </cell>
          <cell r="BF150">
            <v>18.64177131652832</v>
          </cell>
          <cell r="BG150">
            <v>58.865447998046875</v>
          </cell>
          <cell r="BH150">
            <v>0</v>
          </cell>
          <cell r="BI150">
            <v>0</v>
          </cell>
          <cell r="BJ150">
            <v>20.073738098144531</v>
          </cell>
          <cell r="BK150">
            <v>9.1689186096191406</v>
          </cell>
          <cell r="BL150">
            <v>20.527503967285156</v>
          </cell>
          <cell r="BM150">
            <v>3.4313991069793701</v>
          </cell>
          <cell r="BN150">
            <v>21.014657974243164</v>
          </cell>
          <cell r="BO150">
            <v>1.9243292808532715</v>
          </cell>
          <cell r="BP150">
            <v>21.252120971679688</v>
          </cell>
          <cell r="BQ150">
            <v>1.5792241096496582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25.454856872558594</v>
          </cell>
          <cell r="CC150">
            <v>8.6607112884521484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30.522041320800781</v>
          </cell>
          <cell r="CO150">
            <v>19.687284469604492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35.605827331542969</v>
          </cell>
          <cell r="CW150">
            <v>12.980795860290527</v>
          </cell>
        </row>
        <row r="151"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8.9337434768676758</v>
          </cell>
          <cell r="U151">
            <v>212.87351989746094</v>
          </cell>
          <cell r="V151">
            <v>9.8014869689941406</v>
          </cell>
          <cell r="W151">
            <v>6.6436648368835449</v>
          </cell>
          <cell r="X151">
            <v>0</v>
          </cell>
          <cell r="Y151">
            <v>0</v>
          </cell>
          <cell r="Z151">
            <v>10.863674163818359</v>
          </cell>
          <cell r="AA151">
            <v>4.8492488861083984</v>
          </cell>
          <cell r="AB151">
            <v>0</v>
          </cell>
          <cell r="AC151">
            <v>0</v>
          </cell>
          <cell r="AD151">
            <v>12.179022789001465</v>
          </cell>
          <cell r="AE151">
            <v>374.34384155273438</v>
          </cell>
          <cell r="AF151">
            <v>12.690860748291016</v>
          </cell>
          <cell r="AG151">
            <v>5.2607989311218262</v>
          </cell>
          <cell r="AH151">
            <v>12.833695411682129</v>
          </cell>
          <cell r="AI151">
            <v>12.32866096496582</v>
          </cell>
          <cell r="AJ151">
            <v>13.715481758117676</v>
          </cell>
          <cell r="AK151">
            <v>1.6442222595214844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15.583697319030762</v>
          </cell>
          <cell r="AQ151">
            <v>178.0751953125</v>
          </cell>
          <cell r="AR151">
            <v>0</v>
          </cell>
          <cell r="AS151">
            <v>0</v>
          </cell>
          <cell r="AT151">
            <v>16.013628005981445</v>
          </cell>
          <cell r="AU151">
            <v>2.1577703952789307</v>
          </cell>
          <cell r="AV151">
            <v>16.366426467895508</v>
          </cell>
          <cell r="AW151">
            <v>622.4112548828125</v>
          </cell>
          <cell r="AX151">
            <v>16.506404876708984</v>
          </cell>
          <cell r="AY151">
            <v>1.4842175245285034</v>
          </cell>
          <cell r="BB151">
            <v>17.33497428894043</v>
          </cell>
          <cell r="BC151">
            <v>2.5280382633209229</v>
          </cell>
          <cell r="BD151">
            <v>17.711467742919922</v>
          </cell>
          <cell r="BE151">
            <v>249.53758239746094</v>
          </cell>
          <cell r="BF151">
            <v>18.642837524414063</v>
          </cell>
          <cell r="BG151">
            <v>74.221565246582031</v>
          </cell>
          <cell r="BH151">
            <v>0</v>
          </cell>
          <cell r="BI151">
            <v>0</v>
          </cell>
          <cell r="BJ151">
            <v>20.076492309570313</v>
          </cell>
          <cell r="BK151">
            <v>12.230660438537598</v>
          </cell>
          <cell r="BL151">
            <v>20.523275375366211</v>
          </cell>
          <cell r="BM151">
            <v>4.4240241050720215</v>
          </cell>
          <cell r="BN151">
            <v>21.016231536865234</v>
          </cell>
          <cell r="BO151">
            <v>2.588707447052002</v>
          </cell>
          <cell r="BP151">
            <v>21.236757278442383</v>
          </cell>
          <cell r="BQ151">
            <v>1.6362520456314087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25.465372085571289</v>
          </cell>
          <cell r="CC151">
            <v>10.886543273925781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30.519109725952148</v>
          </cell>
          <cell r="CO151">
            <v>24.69767951965332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35.590465545654297</v>
          </cell>
          <cell r="CW151">
            <v>17.378822326660156</v>
          </cell>
        </row>
        <row r="152"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8.9348888397216797</v>
          </cell>
          <cell r="U152">
            <v>208.25822448730469</v>
          </cell>
          <cell r="V152">
            <v>9.8028450012207031</v>
          </cell>
          <cell r="W152">
            <v>7.4278340339660645</v>
          </cell>
          <cell r="X152">
            <v>0</v>
          </cell>
          <cell r="Y152">
            <v>0</v>
          </cell>
          <cell r="Z152">
            <v>10.865762710571289</v>
          </cell>
          <cell r="AA152">
            <v>6.2229766845703125</v>
          </cell>
          <cell r="AB152">
            <v>0</v>
          </cell>
          <cell r="AC152">
            <v>0</v>
          </cell>
          <cell r="AD152">
            <v>12.176691055297852</v>
          </cell>
          <cell r="AE152">
            <v>294.57952880859375</v>
          </cell>
          <cell r="AF152">
            <v>12.693122863769531</v>
          </cell>
          <cell r="AG152">
            <v>11.346923828125</v>
          </cell>
          <cell r="AH152">
            <v>12.835126876831055</v>
          </cell>
          <cell r="AI152">
            <v>3.8187692165374756</v>
          </cell>
          <cell r="AJ152">
            <v>13.712397575378418</v>
          </cell>
          <cell r="AK152">
            <v>2.4246883392333984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15.579805374145508</v>
          </cell>
          <cell r="AQ152">
            <v>116.35764312744141</v>
          </cell>
          <cell r="AR152">
            <v>0</v>
          </cell>
          <cell r="AS152">
            <v>0</v>
          </cell>
          <cell r="AT152">
            <v>16.014205932617188</v>
          </cell>
          <cell r="AU152">
            <v>2.1705441474914551</v>
          </cell>
          <cell r="AV152">
            <v>16.355499267578125</v>
          </cell>
          <cell r="AW152">
            <v>453.18545532226563</v>
          </cell>
          <cell r="AX152">
            <v>0</v>
          </cell>
          <cell r="AY152">
            <v>0</v>
          </cell>
          <cell r="BB152">
            <v>17.294000625610352</v>
          </cell>
          <cell r="BC152">
            <v>5.0295066833496094</v>
          </cell>
          <cell r="BD152">
            <v>17.710552215576172</v>
          </cell>
          <cell r="BE152">
            <v>220.15286254882813</v>
          </cell>
          <cell r="BF152">
            <v>18.653312683105469</v>
          </cell>
          <cell r="BG152">
            <v>209.3314208984375</v>
          </cell>
          <cell r="BH152">
            <v>0</v>
          </cell>
          <cell r="BI152">
            <v>0</v>
          </cell>
          <cell r="BJ152">
            <v>20.076725006103516</v>
          </cell>
          <cell r="BK152">
            <v>5.7801351547241211</v>
          </cell>
          <cell r="BL152">
            <v>20.525880813598633</v>
          </cell>
          <cell r="BM152">
            <v>4.3911795616149902</v>
          </cell>
          <cell r="BN152">
            <v>21.017766952514648</v>
          </cell>
          <cell r="BO152">
            <v>2.5843062400817871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25.466598510742188</v>
          </cell>
          <cell r="CC152">
            <v>6.1730623245239258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30.520212173461914</v>
          </cell>
          <cell r="CO152">
            <v>41.947322845458984</v>
          </cell>
          <cell r="CP152">
            <v>31.410758972167969</v>
          </cell>
          <cell r="CQ152">
            <v>4.9353456497192383</v>
          </cell>
          <cell r="CR152">
            <v>0</v>
          </cell>
          <cell r="CS152">
            <v>0</v>
          </cell>
          <cell r="CT152">
            <v>32.890758514404297</v>
          </cell>
          <cell r="CU152">
            <v>5.505549430847168</v>
          </cell>
          <cell r="CV152">
            <v>35.598003387451172</v>
          </cell>
          <cell r="CW152">
            <v>17.345638275146484</v>
          </cell>
        </row>
        <row r="153"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8.9348478317260742</v>
          </cell>
          <cell r="U153">
            <v>207.67567443847656</v>
          </cell>
          <cell r="V153">
            <v>9.8024301528930664</v>
          </cell>
          <cell r="W153">
            <v>10.814948081970215</v>
          </cell>
          <cell r="X153">
            <v>0</v>
          </cell>
          <cell r="Y153">
            <v>0</v>
          </cell>
          <cell r="Z153">
            <v>10.864930152893066</v>
          </cell>
          <cell r="AA153">
            <v>7.5641255378723145</v>
          </cell>
          <cell r="AB153">
            <v>0</v>
          </cell>
          <cell r="AC153">
            <v>0</v>
          </cell>
          <cell r="AD153">
            <v>12.175748825073242</v>
          </cell>
          <cell r="AE153">
            <v>290.810546875</v>
          </cell>
          <cell r="AF153">
            <v>12.691432952880859</v>
          </cell>
          <cell r="AG153">
            <v>12.204482078552246</v>
          </cell>
          <cell r="AH153">
            <v>12.834858894348145</v>
          </cell>
          <cell r="AI153">
            <v>5.3944058418273926</v>
          </cell>
          <cell r="AJ153">
            <v>13.709634780883789</v>
          </cell>
          <cell r="AK153">
            <v>2.5870873928070068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15.584912300109863</v>
          </cell>
          <cell r="AQ153">
            <v>176.20803833007813</v>
          </cell>
          <cell r="AR153">
            <v>0</v>
          </cell>
          <cell r="AS153">
            <v>0</v>
          </cell>
          <cell r="AT153">
            <v>16.008056640625</v>
          </cell>
          <cell r="AU153">
            <v>2.1338350772857666</v>
          </cell>
          <cell r="AV153">
            <v>16.359531402587891</v>
          </cell>
          <cell r="AW153">
            <v>523.79290771484375</v>
          </cell>
          <cell r="AX153">
            <v>0</v>
          </cell>
          <cell r="AY153">
            <v>0</v>
          </cell>
          <cell r="BB153">
            <v>17.291271209716797</v>
          </cell>
          <cell r="BC153">
            <v>7.8647265434265137</v>
          </cell>
          <cell r="BD153">
            <v>17.715993881225586</v>
          </cell>
          <cell r="BE153">
            <v>305.50265502929688</v>
          </cell>
          <cell r="BF153">
            <v>18.660737991333008</v>
          </cell>
          <cell r="BG153">
            <v>304.27432250976563</v>
          </cell>
          <cell r="BH153">
            <v>0</v>
          </cell>
          <cell r="BI153">
            <v>0</v>
          </cell>
          <cell r="BJ153">
            <v>20.076683044433594</v>
          </cell>
          <cell r="BK153">
            <v>7.0618577003479004</v>
          </cell>
          <cell r="BL153">
            <v>20.522382736206055</v>
          </cell>
          <cell r="BM153">
            <v>4.3931622505187988</v>
          </cell>
          <cell r="BN153">
            <v>21.012990951538086</v>
          </cell>
          <cell r="BO153">
            <v>3.5759174823760986</v>
          </cell>
          <cell r="BP153">
            <v>21.230215072631836</v>
          </cell>
          <cell r="BQ153">
            <v>1.5729597806930542</v>
          </cell>
          <cell r="BR153">
            <v>22.712234497070313</v>
          </cell>
          <cell r="BS153">
            <v>2.0954246520996094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25.464834213256836</v>
          </cell>
          <cell r="CC153">
            <v>8.017425537109375</v>
          </cell>
          <cell r="CD153">
            <v>0</v>
          </cell>
          <cell r="CE153">
            <v>0</v>
          </cell>
          <cell r="CF153">
            <v>26.462972640991211</v>
          </cell>
          <cell r="CG153">
            <v>1.3146536350250244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30.516788482666016</v>
          </cell>
          <cell r="CO153">
            <v>47.5023193359375</v>
          </cell>
          <cell r="CP153">
            <v>31.411441802978516</v>
          </cell>
          <cell r="CQ153">
            <v>6.6956610679626465</v>
          </cell>
          <cell r="CR153">
            <v>0</v>
          </cell>
          <cell r="CS153">
            <v>0</v>
          </cell>
          <cell r="CT153">
            <v>32.890060424804688</v>
          </cell>
          <cell r="CU153">
            <v>5.0504155158996582</v>
          </cell>
          <cell r="CV153">
            <v>35.587757110595703</v>
          </cell>
          <cell r="CW153">
            <v>16.629653930664063</v>
          </cell>
        </row>
        <row r="154"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8.9346170425415039</v>
          </cell>
          <cell r="U154">
            <v>211.97648620605469</v>
          </cell>
          <cell r="V154">
            <v>9.8020029067993164</v>
          </cell>
          <cell r="W154">
            <v>12.661916732788086</v>
          </cell>
          <cell r="X154">
            <v>0</v>
          </cell>
          <cell r="Y154">
            <v>0</v>
          </cell>
          <cell r="Z154">
            <v>10.864757537841797</v>
          </cell>
          <cell r="AA154">
            <v>9.3399848937988281</v>
          </cell>
          <cell r="AB154">
            <v>0</v>
          </cell>
          <cell r="AC154">
            <v>0</v>
          </cell>
          <cell r="AD154">
            <v>12.18209171295166</v>
          </cell>
          <cell r="AE154">
            <v>418.45565795898438</v>
          </cell>
          <cell r="AF154">
            <v>12.693179130554199</v>
          </cell>
          <cell r="AG154">
            <v>17.596275329589844</v>
          </cell>
          <cell r="AH154">
            <v>12.83477783203125</v>
          </cell>
          <cell r="AI154">
            <v>6.4097042083740234</v>
          </cell>
          <cell r="AJ154">
            <v>13.709515571594238</v>
          </cell>
          <cell r="AK154">
            <v>2.7120211124420166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15.590242385864258</v>
          </cell>
          <cell r="AQ154">
            <v>174.73611450195313</v>
          </cell>
          <cell r="AR154">
            <v>0</v>
          </cell>
          <cell r="AS154">
            <v>0</v>
          </cell>
          <cell r="AT154">
            <v>16.019475936889648</v>
          </cell>
          <cell r="AU154">
            <v>2.9894440174102783</v>
          </cell>
          <cell r="AV154">
            <v>16.378879547119141</v>
          </cell>
          <cell r="AW154">
            <v>781.57073974609375</v>
          </cell>
          <cell r="AX154">
            <v>0</v>
          </cell>
          <cell r="AY154">
            <v>0</v>
          </cell>
          <cell r="BB154">
            <v>17.294178009033203</v>
          </cell>
          <cell r="BC154">
            <v>10.742010116577148</v>
          </cell>
          <cell r="BD154">
            <v>17.722055435180664</v>
          </cell>
          <cell r="BE154">
            <v>328.92584228515625</v>
          </cell>
          <cell r="BF154">
            <v>18.670314788818359</v>
          </cell>
          <cell r="BG154">
            <v>396.2982177734375</v>
          </cell>
          <cell r="BH154">
            <v>0</v>
          </cell>
          <cell r="BI154">
            <v>0</v>
          </cell>
          <cell r="BJ154">
            <v>20.078714370727539</v>
          </cell>
          <cell r="BK154">
            <v>8.8782138824462891</v>
          </cell>
          <cell r="BL154">
            <v>20.524209976196289</v>
          </cell>
          <cell r="BM154">
            <v>4.4663491249084473</v>
          </cell>
          <cell r="BN154">
            <v>21.010967254638672</v>
          </cell>
          <cell r="BO154">
            <v>4.8538327217102051</v>
          </cell>
          <cell r="BP154">
            <v>0</v>
          </cell>
          <cell r="BQ154">
            <v>0</v>
          </cell>
          <cell r="BR154">
            <v>22.70811653137207</v>
          </cell>
          <cell r="BS154">
            <v>1.8416068553924561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25.458473205566406</v>
          </cell>
          <cell r="CC154">
            <v>10.851774215698242</v>
          </cell>
          <cell r="CD154">
            <v>0</v>
          </cell>
          <cell r="CE154">
            <v>0</v>
          </cell>
          <cell r="CF154">
            <v>26.468944549560547</v>
          </cell>
          <cell r="CG154">
            <v>2.3285088539123535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30.533725738525391</v>
          </cell>
          <cell r="CO154">
            <v>62.474685668945313</v>
          </cell>
          <cell r="CP154">
            <v>31.398229598999023</v>
          </cell>
          <cell r="CQ154">
            <v>7.7258729934692383</v>
          </cell>
          <cell r="CR154">
            <v>0</v>
          </cell>
          <cell r="CS154">
            <v>0</v>
          </cell>
          <cell r="CT154">
            <v>32.902698516845703</v>
          </cell>
          <cell r="CU154">
            <v>6.556190013885498</v>
          </cell>
          <cell r="CV154">
            <v>35.606842041015625</v>
          </cell>
          <cell r="CW154">
            <v>22.362033843994141</v>
          </cell>
        </row>
        <row r="155"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7.0577750205993652</v>
          </cell>
          <cell r="O155">
            <v>1.395052433013916</v>
          </cell>
          <cell r="P155">
            <v>0</v>
          </cell>
          <cell r="Q155">
            <v>0</v>
          </cell>
          <cell r="R155">
            <v>8.208491325378418</v>
          </cell>
          <cell r="S155">
            <v>2.7078964710235596</v>
          </cell>
          <cell r="T155">
            <v>8.9347734451293945</v>
          </cell>
          <cell r="U155">
            <v>209.09403991699219</v>
          </cell>
          <cell r="V155">
            <v>9.8032970428466797</v>
          </cell>
          <cell r="W155">
            <v>41.348838806152344</v>
          </cell>
          <cell r="X155">
            <v>0</v>
          </cell>
          <cell r="Y155">
            <v>0</v>
          </cell>
          <cell r="Z155">
            <v>10.865582466125488</v>
          </cell>
          <cell r="AA155">
            <v>6.6132140159606934</v>
          </cell>
          <cell r="AB155">
            <v>0</v>
          </cell>
          <cell r="AC155">
            <v>0</v>
          </cell>
          <cell r="AD155">
            <v>12.182454109191895</v>
          </cell>
          <cell r="AE155">
            <v>416.10552978515625</v>
          </cell>
          <cell r="AF155">
            <v>12.693903923034668</v>
          </cell>
          <cell r="AG155">
            <v>4.572913646697998</v>
          </cell>
          <cell r="AH155">
            <v>12.837244987487793</v>
          </cell>
          <cell r="AI155">
            <v>8.1652793884277344</v>
          </cell>
          <cell r="AJ155">
            <v>13.711484909057617</v>
          </cell>
          <cell r="AK155">
            <v>6.4585275650024414</v>
          </cell>
          <cell r="AL155">
            <v>0</v>
          </cell>
          <cell r="AM155">
            <v>0</v>
          </cell>
          <cell r="AN155">
            <v>14.444978713989258</v>
          </cell>
          <cell r="AO155">
            <v>1.2331112623214722</v>
          </cell>
          <cell r="AP155">
            <v>15.579103469848633</v>
          </cell>
          <cell r="AQ155">
            <v>102.04814910888672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16.34388542175293</v>
          </cell>
          <cell r="AW155">
            <v>314.56295776367188</v>
          </cell>
          <cell r="AX155">
            <v>0</v>
          </cell>
          <cell r="AY155">
            <v>0</v>
          </cell>
          <cell r="BB155">
            <v>17.287782669067383</v>
          </cell>
          <cell r="BC155">
            <v>4.6396207809448242</v>
          </cell>
          <cell r="BD155">
            <v>17.711521148681641</v>
          </cell>
          <cell r="BE155">
            <v>255.9173583984375</v>
          </cell>
          <cell r="BF155">
            <v>18.653919219970703</v>
          </cell>
          <cell r="BG155">
            <v>236.46961975097656</v>
          </cell>
          <cell r="BJ155">
            <v>20.077119827270508</v>
          </cell>
          <cell r="BK155">
            <v>4.5508852005004883</v>
          </cell>
          <cell r="BL155">
            <v>0</v>
          </cell>
          <cell r="BM155">
            <v>0</v>
          </cell>
          <cell r="BN155">
            <v>21.014108657836914</v>
          </cell>
          <cell r="BO155">
            <v>2.962817907333374</v>
          </cell>
          <cell r="BP155">
            <v>0</v>
          </cell>
          <cell r="BQ155">
            <v>0</v>
          </cell>
          <cell r="BR155">
            <v>22.709197998046875</v>
          </cell>
          <cell r="BS155">
            <v>1.2116603851318359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25.464139938354492</v>
          </cell>
          <cell r="CC155">
            <v>10.205412864685059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30.527450561523438</v>
          </cell>
          <cell r="CO155">
            <v>33.471511840820313</v>
          </cell>
          <cell r="CP155">
            <v>31.405872344970703</v>
          </cell>
          <cell r="CQ155">
            <v>1.5957331657409668</v>
          </cell>
          <cell r="CR155">
            <v>0</v>
          </cell>
          <cell r="CS155">
            <v>0</v>
          </cell>
          <cell r="CT155">
            <v>32.895298004150391</v>
          </cell>
          <cell r="CU155">
            <v>2.9297616481781006</v>
          </cell>
          <cell r="CV155">
            <v>35.603984832763672</v>
          </cell>
          <cell r="CW155">
            <v>9.2086763381958008</v>
          </cell>
        </row>
        <row r="156"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8.2096614837646484</v>
          </cell>
          <cell r="S156">
            <v>3.4559872150421143</v>
          </cell>
          <cell r="T156">
            <v>8.9363956451416016</v>
          </cell>
          <cell r="U156">
            <v>213.06163024902344</v>
          </cell>
          <cell r="V156">
            <v>9.8047399520874023</v>
          </cell>
          <cell r="W156">
            <v>56.951801300048828</v>
          </cell>
          <cell r="X156">
            <v>0</v>
          </cell>
          <cell r="Y156">
            <v>0</v>
          </cell>
          <cell r="Z156">
            <v>10.866860389709473</v>
          </cell>
          <cell r="AA156">
            <v>8.5841827392578125</v>
          </cell>
          <cell r="AB156">
            <v>0</v>
          </cell>
          <cell r="AC156">
            <v>0</v>
          </cell>
          <cell r="AD156">
            <v>12.191600799560547</v>
          </cell>
          <cell r="AE156">
            <v>574.6832275390625</v>
          </cell>
          <cell r="AF156">
            <v>12.69746208190918</v>
          </cell>
          <cell r="AG156">
            <v>6.2577481269836426</v>
          </cell>
          <cell r="AH156">
            <v>12.838730812072754</v>
          </cell>
          <cell r="AI156">
            <v>11.43333625793457</v>
          </cell>
          <cell r="AJ156">
            <v>13.717748641967773</v>
          </cell>
          <cell r="AK156">
            <v>8.8686113357543945</v>
          </cell>
          <cell r="AL156">
            <v>14.09507942199707</v>
          </cell>
          <cell r="AM156">
            <v>1.4038758277893066</v>
          </cell>
          <cell r="AN156">
            <v>14.443759918212891</v>
          </cell>
          <cell r="AO156">
            <v>1.3168184757232666</v>
          </cell>
          <cell r="AP156">
            <v>15.585914611816406</v>
          </cell>
          <cell r="AQ156">
            <v>133.24568176269531</v>
          </cell>
          <cell r="AR156">
            <v>15.809335708618164</v>
          </cell>
          <cell r="AS156">
            <v>1.6581261157989502</v>
          </cell>
          <cell r="AT156">
            <v>16.01594352722168</v>
          </cell>
          <cell r="AU156">
            <v>1.8219538927078247</v>
          </cell>
          <cell r="AV156">
            <v>16.357316970825195</v>
          </cell>
          <cell r="AW156">
            <v>427.8880615234375</v>
          </cell>
          <cell r="AX156">
            <v>0</v>
          </cell>
          <cell r="AY156">
            <v>0</v>
          </cell>
          <cell r="BB156">
            <v>17.294790267944336</v>
          </cell>
          <cell r="BC156">
            <v>6.3100423812866211</v>
          </cell>
          <cell r="BD156">
            <v>17.723047256469727</v>
          </cell>
          <cell r="BE156">
            <v>344.65478515625</v>
          </cell>
          <cell r="BF156">
            <v>18.663827896118164</v>
          </cell>
          <cell r="BG156">
            <v>312.52389526367188</v>
          </cell>
          <cell r="BJ156">
            <v>20.080282211303711</v>
          </cell>
          <cell r="BK156">
            <v>7.1349225044250488</v>
          </cell>
          <cell r="BL156">
            <v>0</v>
          </cell>
          <cell r="BM156">
            <v>0</v>
          </cell>
          <cell r="BN156">
            <v>21.018146514892578</v>
          </cell>
          <cell r="BO156">
            <v>4.3472800254821777</v>
          </cell>
          <cell r="BP156">
            <v>0</v>
          </cell>
          <cell r="BQ156">
            <v>0</v>
          </cell>
          <cell r="BR156">
            <v>22.708988189697266</v>
          </cell>
          <cell r="BS156">
            <v>1.9823750257492065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25.475193023681641</v>
          </cell>
          <cell r="CC156">
            <v>14.413640022277832</v>
          </cell>
          <cell r="CD156">
            <v>0</v>
          </cell>
          <cell r="CE156">
            <v>0</v>
          </cell>
          <cell r="CF156">
            <v>26.465259552001953</v>
          </cell>
          <cell r="CG156">
            <v>1.3985831737518311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30.529138565063477</v>
          </cell>
          <cell r="CO156">
            <v>46.04876708984375</v>
          </cell>
          <cell r="CP156">
            <v>31.413637161254883</v>
          </cell>
          <cell r="CQ156">
            <v>2.3464527130126953</v>
          </cell>
          <cell r="CR156">
            <v>0</v>
          </cell>
          <cell r="CS156">
            <v>0</v>
          </cell>
          <cell r="CT156">
            <v>32.898029327392578</v>
          </cell>
          <cell r="CU156">
            <v>4.2616853713989258</v>
          </cell>
          <cell r="CV156">
            <v>35.596591949462891</v>
          </cell>
          <cell r="CW156">
            <v>11.308755874633789</v>
          </cell>
        </row>
        <row r="157"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7.057126522064209</v>
          </cell>
          <cell r="O157">
            <v>1.3714854717254639</v>
          </cell>
          <cell r="P157">
            <v>0</v>
          </cell>
          <cell r="Q157">
            <v>0</v>
          </cell>
          <cell r="R157">
            <v>8.2081184387207031</v>
          </cell>
          <cell r="S157">
            <v>3.6639549732208252</v>
          </cell>
          <cell r="T157">
            <v>8.9351921081542969</v>
          </cell>
          <cell r="U157">
            <v>213.70623779296875</v>
          </cell>
          <cell r="V157">
            <v>9.8040494918823242</v>
          </cell>
          <cell r="W157">
            <v>61.158668518066406</v>
          </cell>
          <cell r="X157">
            <v>0</v>
          </cell>
          <cell r="Y157">
            <v>0</v>
          </cell>
          <cell r="Z157">
            <v>10.866003036499023</v>
          </cell>
          <cell r="AA157">
            <v>9.3731975555419922</v>
          </cell>
          <cell r="AB157">
            <v>0</v>
          </cell>
          <cell r="AC157">
            <v>0</v>
          </cell>
          <cell r="AD157">
            <v>12.19343376159668</v>
          </cell>
          <cell r="AE157">
            <v>622.29248046875</v>
          </cell>
          <cell r="AF157">
            <v>12.697298049926758</v>
          </cell>
          <cell r="AG157">
            <v>6.7353701591491699</v>
          </cell>
          <cell r="AH157">
            <v>12.837991714477539</v>
          </cell>
          <cell r="AI157">
            <v>11.424101829528809</v>
          </cell>
          <cell r="AJ157">
            <v>13.715228080749512</v>
          </cell>
          <cell r="AK157">
            <v>9.7330284118652344</v>
          </cell>
          <cell r="AL157">
            <v>14.094978332519531</v>
          </cell>
          <cell r="AM157">
            <v>1.4776060581207275</v>
          </cell>
          <cell r="AN157">
            <v>14.443272590637207</v>
          </cell>
          <cell r="AO157">
            <v>1.6445070505142212</v>
          </cell>
          <cell r="AP157">
            <v>15.584071159362793</v>
          </cell>
          <cell r="AQ157">
            <v>143.6270751953125</v>
          </cell>
          <cell r="AR157">
            <v>15.798769950866699</v>
          </cell>
          <cell r="AS157">
            <v>1.7372545003890991</v>
          </cell>
          <cell r="AT157">
            <v>16.017656326293945</v>
          </cell>
          <cell r="AU157">
            <v>2.0331528186798096</v>
          </cell>
          <cell r="AV157">
            <v>16.359975814819336</v>
          </cell>
          <cell r="AW157">
            <v>462.39480590820313</v>
          </cell>
          <cell r="AX157">
            <v>0</v>
          </cell>
          <cell r="AY157">
            <v>0</v>
          </cell>
          <cell r="BB157">
            <v>17.29798698425293</v>
          </cell>
          <cell r="BC157">
            <v>7.2107667922973633</v>
          </cell>
          <cell r="BD157">
            <v>17.722940444946289</v>
          </cell>
          <cell r="BE157">
            <v>377.76901245117188</v>
          </cell>
          <cell r="BF157">
            <v>18.665590286254883</v>
          </cell>
          <cell r="BG157">
            <v>345.33056640625</v>
          </cell>
          <cell r="BJ157">
            <v>20.080354690551758</v>
          </cell>
          <cell r="BK157">
            <v>7.7749829292297363</v>
          </cell>
          <cell r="BL157">
            <v>20.528520584106445</v>
          </cell>
          <cell r="BM157">
            <v>1.2340456247329712</v>
          </cell>
          <cell r="BN157">
            <v>21.016155242919922</v>
          </cell>
          <cell r="BO157">
            <v>5.2700676918029785</v>
          </cell>
          <cell r="BP157">
            <v>21.284616470336914</v>
          </cell>
          <cell r="BQ157">
            <v>1.0232094526290894</v>
          </cell>
          <cell r="BR157">
            <v>22.714157104492188</v>
          </cell>
          <cell r="BS157">
            <v>1.8287559747695923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25.465618133544922</v>
          </cell>
          <cell r="CC157">
            <v>15.838909149169922</v>
          </cell>
          <cell r="CD157">
            <v>0</v>
          </cell>
          <cell r="CE157">
            <v>0</v>
          </cell>
          <cell r="CF157">
            <v>26.46068000793457</v>
          </cell>
          <cell r="CG157">
            <v>1.4045705795288086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28.109722137451172</v>
          </cell>
          <cell r="CM157">
            <v>1.9012188911437988</v>
          </cell>
          <cell r="CN157">
            <v>30.519601821899414</v>
          </cell>
          <cell r="CO157">
            <v>49.518306732177734</v>
          </cell>
          <cell r="CP157">
            <v>31.406682968139648</v>
          </cell>
          <cell r="CQ157">
            <v>2.3327319622039795</v>
          </cell>
          <cell r="CR157">
            <v>0</v>
          </cell>
          <cell r="CS157">
            <v>0</v>
          </cell>
          <cell r="CT157">
            <v>32.900459289550781</v>
          </cell>
          <cell r="CU157">
            <v>5.0752277374267578</v>
          </cell>
          <cell r="CV157">
            <v>35.586334228515625</v>
          </cell>
          <cell r="CW157">
            <v>13.774560928344727</v>
          </cell>
        </row>
        <row r="158"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7.0558171272277832</v>
          </cell>
          <cell r="O158">
            <v>2.4129822254180908</v>
          </cell>
          <cell r="P158">
            <v>0</v>
          </cell>
          <cell r="Q158">
            <v>0</v>
          </cell>
          <cell r="R158">
            <v>8.2079067230224609</v>
          </cell>
          <cell r="S158">
            <v>6.1468062400817871</v>
          </cell>
          <cell r="T158">
            <v>8.9352025985717773</v>
          </cell>
          <cell r="U158">
            <v>210.9361572265625</v>
          </cell>
          <cell r="V158">
            <v>9.8041362762451172</v>
          </cell>
          <cell r="W158">
            <v>67.772010803222656</v>
          </cell>
          <cell r="X158">
            <v>0</v>
          </cell>
          <cell r="Y158">
            <v>0</v>
          </cell>
          <cell r="Z158">
            <v>10.86637020111084</v>
          </cell>
          <cell r="AA158">
            <v>4.5352811813354492</v>
          </cell>
          <cell r="AB158">
            <v>0</v>
          </cell>
          <cell r="AC158">
            <v>0</v>
          </cell>
          <cell r="AD158">
            <v>12.194140434265137</v>
          </cell>
          <cell r="AE158">
            <v>622.45892333984375</v>
          </cell>
          <cell r="AF158">
            <v>12.696370124816895</v>
          </cell>
          <cell r="AG158">
            <v>5.5606241226196289</v>
          </cell>
          <cell r="AH158">
            <v>12.838090896606445</v>
          </cell>
          <cell r="AI158">
            <v>23.676553726196289</v>
          </cell>
          <cell r="AJ158">
            <v>13.716553688049316</v>
          </cell>
          <cell r="AK158">
            <v>2.4321048259735107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15.585413932800293</v>
          </cell>
          <cell r="AQ158">
            <v>100.59543609619141</v>
          </cell>
          <cell r="AR158">
            <v>0</v>
          </cell>
          <cell r="AS158">
            <v>0</v>
          </cell>
          <cell r="AT158">
            <v>16.02606201171875</v>
          </cell>
          <cell r="AU158">
            <v>3.5735507011413574</v>
          </cell>
          <cell r="AV158">
            <v>16.38017463684082</v>
          </cell>
          <cell r="AW158">
            <v>820.0091552734375</v>
          </cell>
          <cell r="AX158">
            <v>16.515422821044922</v>
          </cell>
          <cell r="AY158">
            <v>5.1508388519287109</v>
          </cell>
          <cell r="BB158">
            <v>17.342172622680664</v>
          </cell>
          <cell r="BC158">
            <v>3.855931282043457</v>
          </cell>
          <cell r="BD158">
            <v>17.730915069580078</v>
          </cell>
          <cell r="BE158">
            <v>456.52438354492188</v>
          </cell>
          <cell r="BF158">
            <v>18.655672073364258</v>
          </cell>
          <cell r="BG158">
            <v>202.41636657714844</v>
          </cell>
          <cell r="BH158">
            <v>19.488029479980469</v>
          </cell>
          <cell r="BI158">
            <v>1.1495484113693237</v>
          </cell>
          <cell r="BJ158">
            <v>19.983633041381836</v>
          </cell>
          <cell r="BK158">
            <v>2.9667613506317139</v>
          </cell>
          <cell r="BL158">
            <v>20.526063919067383</v>
          </cell>
          <cell r="BM158">
            <v>1.5405428409576416</v>
          </cell>
          <cell r="BN158">
            <v>21.015094757080078</v>
          </cell>
          <cell r="BO158">
            <v>10.634631156921387</v>
          </cell>
          <cell r="BP158">
            <v>21.285306930541992</v>
          </cell>
          <cell r="BQ158">
            <v>11.449216842651367</v>
          </cell>
          <cell r="BR158">
            <v>22.717477798461914</v>
          </cell>
          <cell r="BS158">
            <v>5.6278266906738281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25.463373184204102</v>
          </cell>
          <cell r="CC158">
            <v>8.4231405258178711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30.521146774291992</v>
          </cell>
          <cell r="CO158">
            <v>9.1551761627197266</v>
          </cell>
          <cell r="CP158">
            <v>31.400640487670898</v>
          </cell>
          <cell r="CQ158">
            <v>1.6287368535995483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</row>
        <row r="159"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7.0564537048339844</v>
          </cell>
          <cell r="O159">
            <v>3.115084171295166</v>
          </cell>
          <cell r="P159">
            <v>0</v>
          </cell>
          <cell r="Q159">
            <v>0</v>
          </cell>
          <cell r="R159">
            <v>8.2085475921630859</v>
          </cell>
          <cell r="S159">
            <v>7.0901379585266113</v>
          </cell>
          <cell r="T159">
            <v>8.9352798461914063</v>
          </cell>
          <cell r="U159">
            <v>210.30104064941406</v>
          </cell>
          <cell r="V159">
            <v>9.804560661315918</v>
          </cell>
          <cell r="W159">
            <v>75.183509826660156</v>
          </cell>
          <cell r="X159">
            <v>0</v>
          </cell>
          <cell r="Y159">
            <v>0</v>
          </cell>
          <cell r="Z159">
            <v>10.866022109985352</v>
          </cell>
          <cell r="AA159">
            <v>4.5440831184387207</v>
          </cell>
          <cell r="AB159">
            <v>0</v>
          </cell>
          <cell r="AC159">
            <v>0</v>
          </cell>
          <cell r="AD159">
            <v>12.196298599243164</v>
          </cell>
          <cell r="AE159">
            <v>677.78466796875</v>
          </cell>
          <cell r="AF159">
            <v>12.697220802307129</v>
          </cell>
          <cell r="AG159">
            <v>5.8107061386108398</v>
          </cell>
          <cell r="AH159">
            <v>12.838977813720703</v>
          </cell>
          <cell r="AI159">
            <v>28.597925186157227</v>
          </cell>
          <cell r="AJ159">
            <v>13.720674514770508</v>
          </cell>
          <cell r="AK159">
            <v>2.6675324440002441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15.588874816894531</v>
          </cell>
          <cell r="AQ159">
            <v>110.85897827148438</v>
          </cell>
          <cell r="AR159">
            <v>0</v>
          </cell>
          <cell r="AS159">
            <v>0</v>
          </cell>
          <cell r="AT159">
            <v>16.022285461425781</v>
          </cell>
          <cell r="AU159">
            <v>3.887296199798584</v>
          </cell>
          <cell r="AV159">
            <v>16.386684417724609</v>
          </cell>
          <cell r="AW159">
            <v>906.880859375</v>
          </cell>
          <cell r="AX159">
            <v>16.51957893371582</v>
          </cell>
          <cell r="AY159">
            <v>6.1426682472229004</v>
          </cell>
          <cell r="BB159">
            <v>17.343288421630859</v>
          </cell>
          <cell r="BC159">
            <v>4.0354609489440918</v>
          </cell>
          <cell r="BD159">
            <v>17.735992431640625</v>
          </cell>
          <cell r="BE159">
            <v>502.71322631835938</v>
          </cell>
          <cell r="BF159">
            <v>18.66077995300293</v>
          </cell>
          <cell r="BG159">
            <v>224.86177062988281</v>
          </cell>
          <cell r="BH159">
            <v>0</v>
          </cell>
          <cell r="BI159">
            <v>0</v>
          </cell>
          <cell r="BJ159">
            <v>19.977748870849609</v>
          </cell>
          <cell r="BK159">
            <v>3.232231616973877</v>
          </cell>
          <cell r="BL159">
            <v>20.537300109863281</v>
          </cell>
          <cell r="BM159">
            <v>1.9782352447509766</v>
          </cell>
          <cell r="BN159">
            <v>21.017755508422852</v>
          </cell>
          <cell r="BO159">
            <v>11.727705001831055</v>
          </cell>
          <cell r="BP159">
            <v>21.287355422973633</v>
          </cell>
          <cell r="BQ159">
            <v>9.8613395690917969</v>
          </cell>
          <cell r="BR159">
            <v>22.712713241577148</v>
          </cell>
          <cell r="BS159">
            <v>5.5242857933044434</v>
          </cell>
          <cell r="BT159">
            <v>23.463603973388672</v>
          </cell>
          <cell r="BU159">
            <v>1.9331640005111694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25.475893020629883</v>
          </cell>
          <cell r="CC159">
            <v>9.9896049499511719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30.519807815551758</v>
          </cell>
          <cell r="CO159">
            <v>11.116412162780762</v>
          </cell>
          <cell r="CP159">
            <v>31.4322509765625</v>
          </cell>
          <cell r="CQ159">
            <v>1.1917921304702759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</row>
        <row r="160"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7.0569381713867188</v>
          </cell>
          <cell r="O160">
            <v>2.0330166816711426</v>
          </cell>
          <cell r="P160">
            <v>0</v>
          </cell>
          <cell r="Q160">
            <v>0</v>
          </cell>
          <cell r="R160">
            <v>8.2090158462524414</v>
          </cell>
          <cell r="S160">
            <v>5.0135860443115234</v>
          </cell>
          <cell r="T160">
            <v>8.9355239868164063</v>
          </cell>
          <cell r="U160">
            <v>209.17242431640625</v>
          </cell>
          <cell r="V160">
            <v>9.8044509887695313</v>
          </cell>
          <cell r="W160">
            <v>54.038402557373047</v>
          </cell>
          <cell r="X160">
            <v>0</v>
          </cell>
          <cell r="Y160">
            <v>0</v>
          </cell>
          <cell r="Z160">
            <v>10.866822242736816</v>
          </cell>
          <cell r="AA160">
            <v>3.7415070533752441</v>
          </cell>
          <cell r="AB160">
            <v>0</v>
          </cell>
          <cell r="AC160">
            <v>0</v>
          </cell>
          <cell r="AD160">
            <v>12.191069602966309</v>
          </cell>
          <cell r="AE160">
            <v>552.72479248046875</v>
          </cell>
          <cell r="AF160">
            <v>12.697525024414063</v>
          </cell>
          <cell r="AG160">
            <v>4.7039976119995117</v>
          </cell>
          <cell r="AH160">
            <v>12.83878231048584</v>
          </cell>
          <cell r="AI160">
            <v>28.991268157958984</v>
          </cell>
          <cell r="AJ160">
            <v>13.714883804321289</v>
          </cell>
          <cell r="AK160">
            <v>1.9523717164993286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15.588738441467285</v>
          </cell>
          <cell r="AQ160">
            <v>103.73681640625</v>
          </cell>
          <cell r="AR160">
            <v>0</v>
          </cell>
          <cell r="AS160">
            <v>0</v>
          </cell>
          <cell r="AT160">
            <v>16.017368316650391</v>
          </cell>
          <cell r="AU160">
            <v>3.2831673622131348</v>
          </cell>
          <cell r="AV160">
            <v>16.381282806396484</v>
          </cell>
          <cell r="AW160">
            <v>790.2138671875</v>
          </cell>
          <cell r="AX160">
            <v>16.517024993896484</v>
          </cell>
          <cell r="AY160">
            <v>5.8298869132995605</v>
          </cell>
          <cell r="BB160">
            <v>17.340309143066406</v>
          </cell>
          <cell r="BC160">
            <v>3.8617949485778809</v>
          </cell>
          <cell r="BD160">
            <v>17.728042602539063</v>
          </cell>
          <cell r="BE160">
            <v>412.52835083007813</v>
          </cell>
          <cell r="BF160">
            <v>18.655681610107422</v>
          </cell>
          <cell r="BG160">
            <v>198.0968017578125</v>
          </cell>
          <cell r="BH160">
            <v>0</v>
          </cell>
          <cell r="BI160">
            <v>0</v>
          </cell>
          <cell r="BJ160">
            <v>19.970844268798828</v>
          </cell>
          <cell r="BK160">
            <v>1.795498251914978</v>
          </cell>
          <cell r="BL160">
            <v>20.5364990234375</v>
          </cell>
          <cell r="BM160">
            <v>1.6859503984451294</v>
          </cell>
          <cell r="BN160">
            <v>21.018560409545898</v>
          </cell>
          <cell r="BO160">
            <v>9.8046789169311523</v>
          </cell>
          <cell r="BP160">
            <v>21.288061141967773</v>
          </cell>
          <cell r="BQ160">
            <v>6.1884994506835938</v>
          </cell>
          <cell r="BR160">
            <v>22.718591690063477</v>
          </cell>
          <cell r="BS160">
            <v>4.7336502075195313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25.466829299926758</v>
          </cell>
          <cell r="CC160">
            <v>9.2529201507568359</v>
          </cell>
          <cell r="CD160">
            <v>0</v>
          </cell>
          <cell r="CE160">
            <v>0</v>
          </cell>
          <cell r="CF160">
            <v>26.465204238891602</v>
          </cell>
          <cell r="CG160">
            <v>1.1221109628677368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30.520639419555664</v>
          </cell>
          <cell r="CO160">
            <v>11.54080867767334</v>
          </cell>
          <cell r="CP160">
            <v>31.408332824707031</v>
          </cell>
          <cell r="CQ160">
            <v>1.4822202920913696</v>
          </cell>
          <cell r="CR160">
            <v>0</v>
          </cell>
          <cell r="CS160">
            <v>0</v>
          </cell>
          <cell r="CT160">
            <v>32.883602142333984</v>
          </cell>
          <cell r="CU160">
            <v>1.4745404720306396</v>
          </cell>
          <cell r="CV160">
            <v>35.608207702636719</v>
          </cell>
          <cell r="CW160">
            <v>2.3499510288238525</v>
          </cell>
        </row>
        <row r="161"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7.0572423934936523</v>
          </cell>
          <cell r="O161">
            <v>3.3083043098449707</v>
          </cell>
          <cell r="P161">
            <v>0</v>
          </cell>
          <cell r="Q161">
            <v>0</v>
          </cell>
          <cell r="R161">
            <v>8.2095546722412109</v>
          </cell>
          <cell r="S161">
            <v>6.7201104164123535</v>
          </cell>
          <cell r="T161">
            <v>8.9364156723022461</v>
          </cell>
          <cell r="U161">
            <v>209.97445678710938</v>
          </cell>
          <cell r="V161">
            <v>9.8060092926025391</v>
          </cell>
          <cell r="W161">
            <v>59.458160400390625</v>
          </cell>
          <cell r="X161">
            <v>0</v>
          </cell>
          <cell r="Y161">
            <v>0</v>
          </cell>
          <cell r="Z161">
            <v>10.868240356445313</v>
          </cell>
          <cell r="AA161">
            <v>3.2570860385894775</v>
          </cell>
          <cell r="AB161">
            <v>0</v>
          </cell>
          <cell r="AC161">
            <v>0</v>
          </cell>
          <cell r="AD161">
            <v>12.191600799560547</v>
          </cell>
          <cell r="AE161">
            <v>541.338623046875</v>
          </cell>
          <cell r="AF161">
            <v>12.697390556335449</v>
          </cell>
          <cell r="AG161">
            <v>4.3135595321655273</v>
          </cell>
          <cell r="AH161">
            <v>12.840372085571289</v>
          </cell>
          <cell r="AI161">
            <v>32.096817016601563</v>
          </cell>
          <cell r="AJ161">
            <v>13.711063385009766</v>
          </cell>
          <cell r="AK161">
            <v>2.0765087604522705</v>
          </cell>
          <cell r="AL161">
            <v>14.080199241638184</v>
          </cell>
          <cell r="AM161">
            <v>1.0295264720916748</v>
          </cell>
          <cell r="AN161">
            <v>0</v>
          </cell>
          <cell r="AO161">
            <v>0</v>
          </cell>
          <cell r="AP161">
            <v>15.586491584777832</v>
          </cell>
          <cell r="AQ161">
            <v>109.14446258544922</v>
          </cell>
          <cell r="AR161">
            <v>0</v>
          </cell>
          <cell r="AS161">
            <v>0</v>
          </cell>
          <cell r="AT161">
            <v>16.024408340454102</v>
          </cell>
          <cell r="AU161">
            <v>3.0120368003845215</v>
          </cell>
          <cell r="AV161">
            <v>16.377628326416016</v>
          </cell>
          <cell r="AW161">
            <v>729.36126708984375</v>
          </cell>
          <cell r="AX161">
            <v>16.516407012939453</v>
          </cell>
          <cell r="AY161">
            <v>7.2975783348083496</v>
          </cell>
          <cell r="BB161">
            <v>17.342033386230469</v>
          </cell>
          <cell r="BC161">
            <v>4.293269157409668</v>
          </cell>
          <cell r="BD161">
            <v>17.728433609008789</v>
          </cell>
          <cell r="BE161">
            <v>403.44122314453125</v>
          </cell>
          <cell r="BF161">
            <v>18.655954360961914</v>
          </cell>
          <cell r="BG161">
            <v>179.71043395996094</v>
          </cell>
          <cell r="BH161">
            <v>0</v>
          </cell>
          <cell r="BI161">
            <v>0</v>
          </cell>
          <cell r="BJ161">
            <v>19.983985900878906</v>
          </cell>
          <cell r="BK161">
            <v>2.8453192710876465</v>
          </cell>
          <cell r="BL161">
            <v>20.530235290527344</v>
          </cell>
          <cell r="BM161">
            <v>1.7843009233474731</v>
          </cell>
          <cell r="BN161">
            <v>21.018991470336914</v>
          </cell>
          <cell r="BO161">
            <v>9.5332574844360352</v>
          </cell>
          <cell r="BP161">
            <v>21.283363342285156</v>
          </cell>
          <cell r="BQ161">
            <v>9.7555408477783203</v>
          </cell>
          <cell r="BR161">
            <v>22.717433929443359</v>
          </cell>
          <cell r="BS161">
            <v>4.2495212554931641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25.469444274902344</v>
          </cell>
          <cell r="CC161">
            <v>9.7159271240234375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30.520603179931641</v>
          </cell>
          <cell r="CO161">
            <v>10.531966209411621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</row>
        <row r="162"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7.0562787055969238</v>
          </cell>
          <cell r="O162">
            <v>2.8149542808532715</v>
          </cell>
          <cell r="P162">
            <v>0</v>
          </cell>
          <cell r="Q162">
            <v>0</v>
          </cell>
          <cell r="R162">
            <v>8.2087030410766602</v>
          </cell>
          <cell r="S162">
            <v>6.0888028144836426</v>
          </cell>
          <cell r="T162">
            <v>8.9355545043945313</v>
          </cell>
          <cell r="U162">
            <v>209.43684387207031</v>
          </cell>
          <cell r="V162">
            <v>9.8044347763061523</v>
          </cell>
          <cell r="W162">
            <v>65.3515625</v>
          </cell>
          <cell r="X162">
            <v>0</v>
          </cell>
          <cell r="Y162">
            <v>0</v>
          </cell>
          <cell r="Z162">
            <v>10.866004943847656</v>
          </cell>
          <cell r="AA162">
            <v>4.3625593185424805</v>
          </cell>
          <cell r="AB162">
            <v>0</v>
          </cell>
          <cell r="AC162">
            <v>0</v>
          </cell>
          <cell r="AD162">
            <v>12.193291664123535</v>
          </cell>
          <cell r="AE162">
            <v>610.56097412109375</v>
          </cell>
          <cell r="AF162">
            <v>12.697513580322266</v>
          </cell>
          <cell r="AG162">
            <v>5.3066825866699219</v>
          </cell>
          <cell r="AH162">
            <v>12.839251518249512</v>
          </cell>
          <cell r="AI162">
            <v>25.948398590087891</v>
          </cell>
          <cell r="AJ162">
            <v>13.721830368041992</v>
          </cell>
          <cell r="AK162">
            <v>2.5543074607849121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15.588227272033691</v>
          </cell>
          <cell r="AQ162">
            <v>106.50473022460938</v>
          </cell>
          <cell r="AR162">
            <v>0</v>
          </cell>
          <cell r="AS162">
            <v>0</v>
          </cell>
          <cell r="AT162">
            <v>16.01934814453125</v>
          </cell>
          <cell r="AU162">
            <v>3.1607847213745117</v>
          </cell>
          <cell r="AV162">
            <v>16.382343292236328</v>
          </cell>
          <cell r="AW162">
            <v>806.667236328125</v>
          </cell>
          <cell r="AX162">
            <v>16.518468856811523</v>
          </cell>
          <cell r="AY162">
            <v>5.6833481788635254</v>
          </cell>
          <cell r="BB162">
            <v>17.348392486572266</v>
          </cell>
          <cell r="BC162">
            <v>3.8155777454376221</v>
          </cell>
          <cell r="BD162">
            <v>17.732746124267578</v>
          </cell>
          <cell r="BE162">
            <v>447.95135498046875</v>
          </cell>
          <cell r="BF162">
            <v>18.659168243408203</v>
          </cell>
          <cell r="BG162">
            <v>195.76470947265625</v>
          </cell>
          <cell r="BH162">
            <v>0</v>
          </cell>
          <cell r="BI162">
            <v>0</v>
          </cell>
          <cell r="BJ162">
            <v>19.975307464599609</v>
          </cell>
          <cell r="BK162">
            <v>3.3742001056671143</v>
          </cell>
          <cell r="BL162">
            <v>20.536430358886719</v>
          </cell>
          <cell r="BM162">
            <v>1.4976842403411865</v>
          </cell>
          <cell r="BN162">
            <v>21.018592834472656</v>
          </cell>
          <cell r="BO162">
            <v>10.415178298950195</v>
          </cell>
          <cell r="BP162">
            <v>21.2890625</v>
          </cell>
          <cell r="BQ162">
            <v>11.770703315734863</v>
          </cell>
          <cell r="BR162">
            <v>22.718954086303711</v>
          </cell>
          <cell r="BS162">
            <v>5.5228228569030762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25.466318130493164</v>
          </cell>
          <cell r="CC162">
            <v>8.2303762435913086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30.533466339111328</v>
          </cell>
          <cell r="CO162">
            <v>8.8670949935913086</v>
          </cell>
          <cell r="CP162">
            <v>31.422430038452148</v>
          </cell>
          <cell r="CQ162">
            <v>1.0525577068328857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</row>
        <row r="163"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7.0583853721618652</v>
          </cell>
          <cell r="O163">
            <v>2.9093444347381592</v>
          </cell>
          <cell r="P163">
            <v>0</v>
          </cell>
          <cell r="Q163">
            <v>0</v>
          </cell>
          <cell r="R163">
            <v>8.2105121612548828</v>
          </cell>
          <cell r="S163">
            <v>6.3720607757568359</v>
          </cell>
          <cell r="T163">
            <v>8.9373588562011719</v>
          </cell>
          <cell r="U163">
            <v>210.92889404296875</v>
          </cell>
          <cell r="V163">
            <v>9.8069829940795898</v>
          </cell>
          <cell r="W163">
            <v>71.36016845703125</v>
          </cell>
          <cell r="X163">
            <v>0</v>
          </cell>
          <cell r="Y163">
            <v>0</v>
          </cell>
          <cell r="Z163">
            <v>10.868684768676758</v>
          </cell>
          <cell r="AA163">
            <v>5.0272355079650879</v>
          </cell>
          <cell r="AB163">
            <v>0</v>
          </cell>
          <cell r="AC163">
            <v>0</v>
          </cell>
          <cell r="AD163">
            <v>12.199013710021973</v>
          </cell>
          <cell r="AE163">
            <v>684.0106201171875</v>
          </cell>
          <cell r="AF163">
            <v>12.700577735900879</v>
          </cell>
          <cell r="AG163">
            <v>6.1094341278076172</v>
          </cell>
          <cell r="AH163">
            <v>12.841941833496094</v>
          </cell>
          <cell r="AI163">
            <v>25.552352905273438</v>
          </cell>
          <cell r="AJ163">
            <v>13.71879768371582</v>
          </cell>
          <cell r="AK163">
            <v>2.7743923664093018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15.592771530151367</v>
          </cell>
          <cell r="AQ163">
            <v>112.15962219238281</v>
          </cell>
          <cell r="AR163">
            <v>0</v>
          </cell>
          <cell r="AS163">
            <v>0</v>
          </cell>
          <cell r="AT163">
            <v>16.030197143554688</v>
          </cell>
          <cell r="AU163">
            <v>3.7959427833557129</v>
          </cell>
          <cell r="AV163">
            <v>16.38970947265625</v>
          </cell>
          <cell r="AW163">
            <v>865.57183837890625</v>
          </cell>
          <cell r="AX163">
            <v>16.523048400878906</v>
          </cell>
          <cell r="AY163">
            <v>5.1628484725952148</v>
          </cell>
          <cell r="BB163">
            <v>17.350971221923828</v>
          </cell>
          <cell r="BC163">
            <v>4.2768130302429199</v>
          </cell>
          <cell r="BD163">
            <v>17.739364624023438</v>
          </cell>
          <cell r="BE163">
            <v>504.20327758789063</v>
          </cell>
          <cell r="BF163">
            <v>18.661960601806641</v>
          </cell>
          <cell r="BG163">
            <v>210.101318359375</v>
          </cell>
          <cell r="BH163">
            <v>0</v>
          </cell>
          <cell r="BI163">
            <v>0</v>
          </cell>
          <cell r="BJ163">
            <v>19.980093002319336</v>
          </cell>
          <cell r="BK163">
            <v>4.157310962677002</v>
          </cell>
          <cell r="BL163">
            <v>20.532604217529297</v>
          </cell>
          <cell r="BM163">
            <v>1.3434172868728638</v>
          </cell>
          <cell r="BN163">
            <v>21.020648956298828</v>
          </cell>
          <cell r="BO163">
            <v>11.035717010498047</v>
          </cell>
          <cell r="BP163">
            <v>21.289583206176758</v>
          </cell>
          <cell r="BQ163">
            <v>15.029772758483887</v>
          </cell>
          <cell r="BR163">
            <v>22.719200134277344</v>
          </cell>
          <cell r="BS163">
            <v>5.478816032409668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25.476961135864258</v>
          </cell>
          <cell r="CC163">
            <v>9.4493951797485352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30.538740158081055</v>
          </cell>
          <cell r="CO163">
            <v>9.7247791290283203</v>
          </cell>
          <cell r="CP163">
            <v>31.412897109985352</v>
          </cell>
          <cell r="CQ163">
            <v>1.3619520664215088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</row>
        <row r="164"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7.0586690902709961</v>
          </cell>
          <cell r="O164">
            <v>2.5752108097076416</v>
          </cell>
          <cell r="P164">
            <v>0</v>
          </cell>
          <cell r="Q164">
            <v>0</v>
          </cell>
          <cell r="R164">
            <v>8.2113609313964844</v>
          </cell>
          <cell r="S164">
            <v>5.6874599456787109</v>
          </cell>
          <cell r="T164">
            <v>8.9383201599121094</v>
          </cell>
          <cell r="U164">
            <v>211.8878173828125</v>
          </cell>
          <cell r="V164">
            <v>9.8069314956665039</v>
          </cell>
          <cell r="W164">
            <v>45.875324249267578</v>
          </cell>
          <cell r="X164">
            <v>0</v>
          </cell>
          <cell r="Y164">
            <v>0</v>
          </cell>
          <cell r="Z164">
            <v>10.868686676025391</v>
          </cell>
          <cell r="AA164">
            <v>2.9479610919952393</v>
          </cell>
          <cell r="AB164">
            <v>0</v>
          </cell>
          <cell r="AC164">
            <v>0</v>
          </cell>
          <cell r="AD164">
            <v>12.186978340148926</v>
          </cell>
          <cell r="AE164">
            <v>402.35943603515625</v>
          </cell>
          <cell r="AF164">
            <v>12.698532104492188</v>
          </cell>
          <cell r="AG164">
            <v>3.5170371532440186</v>
          </cell>
          <cell r="AH164">
            <v>12.841294288635254</v>
          </cell>
          <cell r="AI164">
            <v>33.702381134033203</v>
          </cell>
          <cell r="AJ164">
            <v>13.714245796203613</v>
          </cell>
          <cell r="AK164">
            <v>1.3738669157028198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15.587060928344727</v>
          </cell>
          <cell r="AQ164">
            <v>97.589187622070313</v>
          </cell>
          <cell r="AR164">
            <v>0</v>
          </cell>
          <cell r="AS164">
            <v>0</v>
          </cell>
          <cell r="AT164">
            <v>16.021364212036133</v>
          </cell>
          <cell r="AU164">
            <v>2.2150070667266846</v>
          </cell>
          <cell r="AV164">
            <v>16.366321563720703</v>
          </cell>
          <cell r="AW164">
            <v>516.177001953125</v>
          </cell>
          <cell r="AX164">
            <v>16.516664505004883</v>
          </cell>
          <cell r="AY164">
            <v>6.1988978385925293</v>
          </cell>
          <cell r="BB164">
            <v>17.343238830566406</v>
          </cell>
          <cell r="BC164">
            <v>2.8633568286895752</v>
          </cell>
          <cell r="BD164">
            <v>17.7247314453125</v>
          </cell>
          <cell r="BE164">
            <v>299.35751342773438</v>
          </cell>
          <cell r="BF164">
            <v>18.653717041015625</v>
          </cell>
          <cell r="BG164">
            <v>117.59158325195313</v>
          </cell>
          <cell r="BH164">
            <v>0</v>
          </cell>
          <cell r="BI164">
            <v>0</v>
          </cell>
          <cell r="BJ164">
            <v>19.988336563110352</v>
          </cell>
          <cell r="BK164">
            <v>1.2900065183639526</v>
          </cell>
          <cell r="BL164">
            <v>20.541410446166992</v>
          </cell>
          <cell r="BM164">
            <v>1.2340878248214722</v>
          </cell>
          <cell r="BN164">
            <v>21.022426605224609</v>
          </cell>
          <cell r="BO164">
            <v>6.052851676940918</v>
          </cell>
          <cell r="BP164">
            <v>21.290849685668945</v>
          </cell>
          <cell r="BQ164">
            <v>4.7725214958190918</v>
          </cell>
          <cell r="BR164">
            <v>22.718971252441406</v>
          </cell>
          <cell r="BS164">
            <v>3.4341819286346436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25.475635528564453</v>
          </cell>
          <cell r="CC164">
            <v>8.7621793746948242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30.529790878295898</v>
          </cell>
          <cell r="CO164">
            <v>11.008622169494629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</row>
        <row r="165"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7.0588784217834473</v>
          </cell>
          <cell r="O165">
            <v>1.9451519250869751</v>
          </cell>
          <cell r="P165">
            <v>0</v>
          </cell>
          <cell r="Q165">
            <v>0</v>
          </cell>
          <cell r="R165">
            <v>8.2118492126464844</v>
          </cell>
          <cell r="S165">
            <v>4.9570455551147461</v>
          </cell>
          <cell r="T165">
            <v>8.9389619827270508</v>
          </cell>
          <cell r="U165">
            <v>207.99700927734375</v>
          </cell>
          <cell r="V165">
            <v>9.8079366683959961</v>
          </cell>
          <cell r="W165">
            <v>58.939765930175781</v>
          </cell>
          <cell r="X165">
            <v>0</v>
          </cell>
          <cell r="Y165">
            <v>0</v>
          </cell>
          <cell r="Z165">
            <v>10.869424819946289</v>
          </cell>
          <cell r="AA165">
            <v>5.1657967567443848</v>
          </cell>
          <cell r="AB165">
            <v>0</v>
          </cell>
          <cell r="AC165">
            <v>0</v>
          </cell>
          <cell r="AD165">
            <v>12.19605827331543</v>
          </cell>
          <cell r="AE165">
            <v>556.14385986328125</v>
          </cell>
          <cell r="AF165">
            <v>12.701298713684082</v>
          </cell>
          <cell r="AG165">
            <v>5.3966236114501953</v>
          </cell>
          <cell r="AH165">
            <v>12.843562126159668</v>
          </cell>
          <cell r="AI165">
            <v>28.126388549804688</v>
          </cell>
          <cell r="AJ165">
            <v>13.71851921081543</v>
          </cell>
          <cell r="AK165">
            <v>2.6622142791748047</v>
          </cell>
          <cell r="AL165">
            <v>14.079408645629883</v>
          </cell>
          <cell r="AM165">
            <v>1.0442352294921875</v>
          </cell>
          <cell r="AN165">
            <v>0</v>
          </cell>
          <cell r="AO165">
            <v>0</v>
          </cell>
          <cell r="AP165">
            <v>15.590670585632324</v>
          </cell>
          <cell r="AQ165">
            <v>79.002738952636719</v>
          </cell>
          <cell r="AR165">
            <v>0</v>
          </cell>
          <cell r="AS165">
            <v>0</v>
          </cell>
          <cell r="AT165">
            <v>16.025777816772461</v>
          </cell>
          <cell r="AU165">
            <v>2.69537353515625</v>
          </cell>
          <cell r="AV165">
            <v>16.378204345703125</v>
          </cell>
          <cell r="AW165">
            <v>634.98663330078125</v>
          </cell>
          <cell r="AX165">
            <v>16.524129867553711</v>
          </cell>
          <cell r="AY165">
            <v>5.4707026481628418</v>
          </cell>
          <cell r="BB165">
            <v>17.341676712036133</v>
          </cell>
          <cell r="BC165">
            <v>3.6193342208862305</v>
          </cell>
          <cell r="BD165">
            <v>17.735607147216797</v>
          </cell>
          <cell r="BE165">
            <v>424.88427734375</v>
          </cell>
          <cell r="BF165">
            <v>18.662326812744141</v>
          </cell>
          <cell r="BG165">
            <v>170.17672729492188</v>
          </cell>
          <cell r="BH165">
            <v>0</v>
          </cell>
          <cell r="BI165">
            <v>0</v>
          </cell>
          <cell r="BJ165">
            <v>19.983688354492188</v>
          </cell>
          <cell r="BK165">
            <v>3.4027113914489746</v>
          </cell>
          <cell r="BL165">
            <v>20.538913726806641</v>
          </cell>
          <cell r="BM165">
            <v>1.4116278886795044</v>
          </cell>
          <cell r="BN165">
            <v>21.02723503112793</v>
          </cell>
          <cell r="BO165">
            <v>7.8731117248535156</v>
          </cell>
          <cell r="BP165">
            <v>21.298587799072266</v>
          </cell>
          <cell r="BQ165">
            <v>10.36937141418457</v>
          </cell>
          <cell r="BR165">
            <v>22.727689743041992</v>
          </cell>
          <cell r="BS165">
            <v>4.4377346038818359</v>
          </cell>
          <cell r="BT165">
            <v>23.47203254699707</v>
          </cell>
          <cell r="BU165">
            <v>2.8958694934844971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25.473417282104492</v>
          </cell>
          <cell r="CC165">
            <v>8.5941019058227539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30.532318115234375</v>
          </cell>
          <cell r="CO165">
            <v>7.3080043792724609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</row>
        <row r="166"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8.2134761810302734</v>
          </cell>
          <cell r="S166">
            <v>2.6973710060119629</v>
          </cell>
          <cell r="T166">
            <v>8.9403619766235352</v>
          </cell>
          <cell r="U166">
            <v>211.33152770996094</v>
          </cell>
          <cell r="V166">
            <v>9.8087348937988281</v>
          </cell>
          <cell r="W166">
            <v>33.827903747558594</v>
          </cell>
          <cell r="X166">
            <v>0</v>
          </cell>
          <cell r="Y166">
            <v>0</v>
          </cell>
          <cell r="Z166">
            <v>10.871771812438965</v>
          </cell>
          <cell r="AA166">
            <v>3.303102970123291</v>
          </cell>
          <cell r="AB166">
            <v>0</v>
          </cell>
          <cell r="AC166">
            <v>0</v>
          </cell>
          <cell r="AD166">
            <v>12.1871337890625</v>
          </cell>
          <cell r="AE166">
            <v>352.74368286132813</v>
          </cell>
          <cell r="AF166">
            <v>12.702032089233398</v>
          </cell>
          <cell r="AG166">
            <v>3.3391311168670654</v>
          </cell>
          <cell r="AH166">
            <v>12.843418121337891</v>
          </cell>
          <cell r="AI166">
            <v>15.662647247314453</v>
          </cell>
          <cell r="AJ166">
            <v>13.715474128723145</v>
          </cell>
          <cell r="AK166">
            <v>1.4138261079788208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15.585278511047363</v>
          </cell>
          <cell r="AQ166">
            <v>51.268268585205078</v>
          </cell>
          <cell r="AR166">
            <v>0</v>
          </cell>
          <cell r="AS166">
            <v>0</v>
          </cell>
          <cell r="AT166">
            <v>16.022233963012695</v>
          </cell>
          <cell r="AU166">
            <v>1.8604593276977539</v>
          </cell>
          <cell r="AV166">
            <v>16.362022399902344</v>
          </cell>
          <cell r="AW166">
            <v>421.27066040039063</v>
          </cell>
          <cell r="AX166">
            <v>16.516805648803711</v>
          </cell>
          <cell r="AY166">
            <v>2.3346462249755859</v>
          </cell>
          <cell r="BB166">
            <v>17.343883514404297</v>
          </cell>
          <cell r="BC166">
            <v>1.7496300935745239</v>
          </cell>
          <cell r="BD166">
            <v>17.722909927368164</v>
          </cell>
          <cell r="BE166">
            <v>269.43536376953125</v>
          </cell>
          <cell r="BF166">
            <v>18.654739379882813</v>
          </cell>
          <cell r="BG166">
            <v>91.207183837890625</v>
          </cell>
          <cell r="BH166">
            <v>0</v>
          </cell>
          <cell r="BI166">
            <v>0</v>
          </cell>
          <cell r="BJ166">
            <v>19.9888916015625</v>
          </cell>
          <cell r="BK166">
            <v>1.5288360118865967</v>
          </cell>
          <cell r="BL166">
            <v>20.543004989624023</v>
          </cell>
          <cell r="BM166">
            <v>1.035625696182251</v>
          </cell>
          <cell r="BN166">
            <v>21.027923583984375</v>
          </cell>
          <cell r="BO166">
            <v>4.5951905250549316</v>
          </cell>
          <cell r="BP166">
            <v>21.294694900512695</v>
          </cell>
          <cell r="BQ166">
            <v>5.4894428253173828</v>
          </cell>
          <cell r="BR166">
            <v>22.719415664672852</v>
          </cell>
          <cell r="BS166">
            <v>2.6299378871917725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25.481330871582031</v>
          </cell>
          <cell r="CC166">
            <v>4.9360466003417969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30.542266845703125</v>
          </cell>
          <cell r="CO166">
            <v>5.9328207969665527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</row>
        <row r="167"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8.2132568359375</v>
          </cell>
          <cell r="S167">
            <v>4.2650079727172852</v>
          </cell>
          <cell r="T167">
            <v>8.9402809143066406</v>
          </cell>
          <cell r="U167">
            <v>210.33641052246094</v>
          </cell>
          <cell r="V167">
            <v>9.8092145919799805</v>
          </cell>
          <cell r="W167">
            <v>38.446582794189453</v>
          </cell>
          <cell r="X167">
            <v>0</v>
          </cell>
          <cell r="Y167">
            <v>0</v>
          </cell>
          <cell r="Z167">
            <v>10.872769355773926</v>
          </cell>
          <cell r="AA167">
            <v>2.4574613571166992</v>
          </cell>
          <cell r="AB167">
            <v>0</v>
          </cell>
          <cell r="AC167">
            <v>0</v>
          </cell>
          <cell r="AD167">
            <v>12.196727752685547</v>
          </cell>
          <cell r="AE167">
            <v>516.37945556640625</v>
          </cell>
          <cell r="AF167">
            <v>12.702506065368652</v>
          </cell>
          <cell r="AG167">
            <v>2.359851598739624</v>
          </cell>
          <cell r="AH167">
            <v>12.846490859985352</v>
          </cell>
          <cell r="AI167">
            <v>46.534648895263672</v>
          </cell>
          <cell r="AJ167">
            <v>13.728477478027344</v>
          </cell>
          <cell r="AK167">
            <v>1.9304072856903076</v>
          </cell>
          <cell r="AL167">
            <v>14.08757495880127</v>
          </cell>
          <cell r="AM167">
            <v>1.0364755392074585</v>
          </cell>
          <cell r="AN167">
            <v>0</v>
          </cell>
          <cell r="AO167">
            <v>0</v>
          </cell>
          <cell r="AP167">
            <v>15.60608959197998</v>
          </cell>
          <cell r="AQ167">
            <v>178.17393493652344</v>
          </cell>
          <cell r="AR167">
            <v>0</v>
          </cell>
          <cell r="AS167">
            <v>0</v>
          </cell>
          <cell r="AT167">
            <v>16.039714813232422</v>
          </cell>
          <cell r="AU167">
            <v>4.4256720542907715</v>
          </cell>
          <cell r="AV167">
            <v>16.399965286254883</v>
          </cell>
          <cell r="AW167">
            <v>946.5347900390625</v>
          </cell>
          <cell r="AX167">
            <v>16.531808853149414</v>
          </cell>
          <cell r="AY167">
            <v>10.688889503479004</v>
          </cell>
          <cell r="BB167">
            <v>17.351345062255859</v>
          </cell>
          <cell r="BC167">
            <v>4.491234302520752</v>
          </cell>
          <cell r="BD167">
            <v>17.746591567993164</v>
          </cell>
          <cell r="BE167">
            <v>483.81524658203125</v>
          </cell>
          <cell r="BF167">
            <v>18.669517517089844</v>
          </cell>
          <cell r="BG167">
            <v>220.35897827148438</v>
          </cell>
          <cell r="BH167">
            <v>0</v>
          </cell>
          <cell r="BI167">
            <v>0</v>
          </cell>
          <cell r="BJ167">
            <v>20.098398208618164</v>
          </cell>
          <cell r="BK167">
            <v>9.959965705871582</v>
          </cell>
          <cell r="BL167">
            <v>0</v>
          </cell>
          <cell r="BM167">
            <v>0</v>
          </cell>
          <cell r="BN167">
            <v>21.028667449951172</v>
          </cell>
          <cell r="BO167">
            <v>12.626148223876953</v>
          </cell>
          <cell r="BP167">
            <v>21.295894622802734</v>
          </cell>
          <cell r="BQ167">
            <v>3.9305706024169922</v>
          </cell>
          <cell r="BR167">
            <v>22.729177474975586</v>
          </cell>
          <cell r="BS167">
            <v>4.2714686393737793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25.4835205078125</v>
          </cell>
          <cell r="CC167">
            <v>11.997963905334473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30.542469024658203</v>
          </cell>
          <cell r="CO167">
            <v>13.955841064453125</v>
          </cell>
          <cell r="CP167">
            <v>31.430957794189453</v>
          </cell>
          <cell r="CQ167">
            <v>2.136014461517334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</row>
        <row r="168"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7.061643123626709</v>
          </cell>
          <cell r="O168">
            <v>1.4203109741210938</v>
          </cell>
          <cell r="P168">
            <v>0</v>
          </cell>
          <cell r="Q168">
            <v>0</v>
          </cell>
          <cell r="R168">
            <v>8.214599609375</v>
          </cell>
          <cell r="S168">
            <v>5.4664821624755859</v>
          </cell>
          <cell r="T168">
            <v>8.9421215057373047</v>
          </cell>
          <cell r="U168">
            <v>210.10237121582031</v>
          </cell>
          <cell r="V168">
            <v>9.810816764831543</v>
          </cell>
          <cell r="W168">
            <v>41.618377685546875</v>
          </cell>
          <cell r="X168">
            <v>0</v>
          </cell>
          <cell r="Y168">
            <v>0</v>
          </cell>
          <cell r="Z168">
            <v>10.874550819396973</v>
          </cell>
          <cell r="AA168">
            <v>2.476182222366333</v>
          </cell>
          <cell r="AB168">
            <v>0</v>
          </cell>
          <cell r="AC168">
            <v>0</v>
          </cell>
          <cell r="AD168">
            <v>12.199341773986816</v>
          </cell>
          <cell r="AE168">
            <v>536.27862548828125</v>
          </cell>
          <cell r="AF168">
            <v>0</v>
          </cell>
          <cell r="AG168">
            <v>0</v>
          </cell>
          <cell r="AH168">
            <v>12.848978042602539</v>
          </cell>
          <cell r="AI168">
            <v>56.498470306396484</v>
          </cell>
          <cell r="AJ168">
            <v>13.732047080993652</v>
          </cell>
          <cell r="AK168">
            <v>1.6270961761474609</v>
          </cell>
          <cell r="AL168">
            <v>14.084066390991211</v>
          </cell>
          <cell r="AM168">
            <v>1.1608040332794189</v>
          </cell>
          <cell r="AN168">
            <v>0</v>
          </cell>
          <cell r="AO168">
            <v>0</v>
          </cell>
          <cell r="AP168">
            <v>15.608538627624512</v>
          </cell>
          <cell r="AQ168">
            <v>199.8985595703125</v>
          </cell>
          <cell r="AR168">
            <v>0</v>
          </cell>
          <cell r="AS168">
            <v>0</v>
          </cell>
          <cell r="AT168">
            <v>16.042343139648438</v>
          </cell>
          <cell r="AU168">
            <v>4.3493142127990723</v>
          </cell>
          <cell r="AV168">
            <v>16.404216766357422</v>
          </cell>
          <cell r="AW168">
            <v>966.8719482421875</v>
          </cell>
          <cell r="AX168">
            <v>16.5343017578125</v>
          </cell>
          <cell r="AY168">
            <v>12.358420372009277</v>
          </cell>
          <cell r="BB168">
            <v>17.356201171875</v>
          </cell>
          <cell r="BC168">
            <v>4.8369598388671875</v>
          </cell>
          <cell r="BD168">
            <v>17.748172760009766</v>
          </cell>
          <cell r="BE168">
            <v>488.05685424804688</v>
          </cell>
          <cell r="BF168">
            <v>18.672372817993164</v>
          </cell>
          <cell r="BG168">
            <v>227.14077758789063</v>
          </cell>
          <cell r="BH168">
            <v>0</v>
          </cell>
          <cell r="BI168">
            <v>0</v>
          </cell>
          <cell r="BJ168">
            <v>20.098188400268555</v>
          </cell>
          <cell r="BK168">
            <v>10.506979942321777</v>
          </cell>
          <cell r="BL168">
            <v>20.546009063720703</v>
          </cell>
          <cell r="BM168">
            <v>1.0788717269897461</v>
          </cell>
          <cell r="BN168">
            <v>21.032987594604492</v>
          </cell>
          <cell r="BO168">
            <v>12.293388366699219</v>
          </cell>
          <cell r="BP168">
            <v>21.29945182800293</v>
          </cell>
          <cell r="BQ168">
            <v>4.3259878158569336</v>
          </cell>
          <cell r="BR168">
            <v>22.729551315307617</v>
          </cell>
          <cell r="BS168">
            <v>5.6780037879943848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25.489177703857422</v>
          </cell>
          <cell r="CC168">
            <v>13.271286964416504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30.543033599853516</v>
          </cell>
          <cell r="CO168">
            <v>12.271879196166992</v>
          </cell>
          <cell r="CP168">
            <v>31.426231384277344</v>
          </cell>
          <cell r="CQ168">
            <v>2.3342421054840088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</row>
        <row r="169"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7.061220645904541</v>
          </cell>
          <cell r="O169">
            <v>1.2055113315582275</v>
          </cell>
          <cell r="P169">
            <v>0</v>
          </cell>
          <cell r="Q169">
            <v>0</v>
          </cell>
          <cell r="R169">
            <v>8.2139406204223633</v>
          </cell>
          <cell r="S169">
            <v>4.1716103553771973</v>
          </cell>
          <cell r="T169">
            <v>8.9410457611083984</v>
          </cell>
          <cell r="U169">
            <v>207.70965576171875</v>
          </cell>
          <cell r="V169">
            <v>9.8100509643554688</v>
          </cell>
          <cell r="W169">
            <v>33.843006134033203</v>
          </cell>
          <cell r="X169">
            <v>0</v>
          </cell>
          <cell r="Y169">
            <v>0</v>
          </cell>
          <cell r="Z169">
            <v>10.874841690063477</v>
          </cell>
          <cell r="AA169">
            <v>2.0030360221862793</v>
          </cell>
          <cell r="AB169">
            <v>0</v>
          </cell>
          <cell r="AC169">
            <v>0</v>
          </cell>
          <cell r="AD169">
            <v>12.192949295043945</v>
          </cell>
          <cell r="AE169">
            <v>430.74435424804688</v>
          </cell>
          <cell r="AF169">
            <v>12.705074310302734</v>
          </cell>
          <cell r="AG169">
            <v>2.3185842037200928</v>
          </cell>
          <cell r="AH169">
            <v>12.845828056335449</v>
          </cell>
          <cell r="AI169">
            <v>43.846885681152344</v>
          </cell>
          <cell r="AJ169">
            <v>13.732068061828613</v>
          </cell>
          <cell r="AK169">
            <v>1.2880053520202637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15.602685928344727</v>
          </cell>
          <cell r="AQ169">
            <v>145.20219421386719</v>
          </cell>
          <cell r="AR169">
            <v>0</v>
          </cell>
          <cell r="AS169">
            <v>0</v>
          </cell>
          <cell r="AT169">
            <v>16.037752151489258</v>
          </cell>
          <cell r="AU169">
            <v>3.5660836696624756</v>
          </cell>
          <cell r="AV169">
            <v>16.393177032470703</v>
          </cell>
          <cell r="AW169">
            <v>795.8770751953125</v>
          </cell>
          <cell r="AX169">
            <v>16.530309677124023</v>
          </cell>
          <cell r="AY169">
            <v>9.7229719161987305</v>
          </cell>
          <cell r="BB169">
            <v>17.354814529418945</v>
          </cell>
          <cell r="BC169">
            <v>4.0435819625854492</v>
          </cell>
          <cell r="BD169">
            <v>17.741758346557617</v>
          </cell>
          <cell r="BE169">
            <v>407.30874633789063</v>
          </cell>
          <cell r="BF169">
            <v>18.665622711181641</v>
          </cell>
          <cell r="BG169">
            <v>178.31478881835938</v>
          </cell>
          <cell r="BH169">
            <v>0</v>
          </cell>
          <cell r="BI169">
            <v>0</v>
          </cell>
          <cell r="BJ169">
            <v>20.100284576416016</v>
          </cell>
          <cell r="BK169">
            <v>8.0167961120605469</v>
          </cell>
          <cell r="BL169">
            <v>0</v>
          </cell>
          <cell r="BM169">
            <v>0</v>
          </cell>
          <cell r="BN169">
            <v>21.031669616699219</v>
          </cell>
          <cell r="BO169">
            <v>10.066226959228516</v>
          </cell>
          <cell r="BP169">
            <v>21.29145622253418</v>
          </cell>
          <cell r="BQ169">
            <v>3.5295805931091309</v>
          </cell>
          <cell r="BR169">
            <v>22.724138259887695</v>
          </cell>
          <cell r="BS169">
            <v>4.1520256996154785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25.484048843383789</v>
          </cell>
          <cell r="CC169">
            <v>10.491971969604492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30.549518585205078</v>
          </cell>
          <cell r="CO169">
            <v>8.2718906402587891</v>
          </cell>
          <cell r="CP169">
            <v>31.418842315673828</v>
          </cell>
          <cell r="CQ169">
            <v>2.3986151218414307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</row>
        <row r="170"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8.9413337707519531</v>
          </cell>
          <cell r="U170">
            <v>213.07542419433594</v>
          </cell>
          <cell r="V170">
            <v>9.8103132247924805</v>
          </cell>
          <cell r="W170">
            <v>18.820518493652344</v>
          </cell>
          <cell r="X170">
            <v>0</v>
          </cell>
          <cell r="Y170">
            <v>0</v>
          </cell>
          <cell r="Z170">
            <v>10.871949195861816</v>
          </cell>
          <cell r="AA170">
            <v>1.5536671876907349</v>
          </cell>
          <cell r="AB170">
            <v>0</v>
          </cell>
          <cell r="AC170">
            <v>0</v>
          </cell>
          <cell r="AD170">
            <v>12.183206558227539</v>
          </cell>
          <cell r="AE170">
            <v>225.08494567871094</v>
          </cell>
          <cell r="AF170">
            <v>12.70356273651123</v>
          </cell>
          <cell r="AG170">
            <v>2.824120044708252</v>
          </cell>
          <cell r="AH170">
            <v>12.844724655151367</v>
          </cell>
          <cell r="AI170">
            <v>5.5341792106628418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15.585212707519531</v>
          </cell>
          <cell r="AQ170">
            <v>29.75346565246582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16.353723526000977</v>
          </cell>
          <cell r="AW170">
            <v>250.01242065429688</v>
          </cell>
          <cell r="AX170">
            <v>0</v>
          </cell>
          <cell r="AY170">
            <v>0</v>
          </cell>
          <cell r="BB170">
            <v>17.301811218261719</v>
          </cell>
          <cell r="BC170">
            <v>6.1883139610290527</v>
          </cell>
          <cell r="BD170">
            <v>17.713308334350586</v>
          </cell>
          <cell r="BE170">
            <v>114.48906707763672</v>
          </cell>
          <cell r="BF170">
            <v>18.664150238037109</v>
          </cell>
          <cell r="BG170">
            <v>147.79963684082031</v>
          </cell>
          <cell r="BH170">
            <v>0</v>
          </cell>
          <cell r="BI170">
            <v>0</v>
          </cell>
          <cell r="BJ170">
            <v>19.933233261108398</v>
          </cell>
          <cell r="BK170">
            <v>11.473627090454102</v>
          </cell>
          <cell r="BL170">
            <v>0</v>
          </cell>
          <cell r="BM170">
            <v>0</v>
          </cell>
          <cell r="BN170">
            <v>21.03669548034668</v>
          </cell>
          <cell r="BO170">
            <v>2.0327470302581787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25.492765426635742</v>
          </cell>
          <cell r="CC170">
            <v>5.408668041229248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30.557945251464844</v>
          </cell>
          <cell r="CO170">
            <v>14.740790367126465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</row>
        <row r="171"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8.9412603378295898</v>
          </cell>
          <cell r="U171">
            <v>209.67404174804688</v>
          </cell>
          <cell r="V171">
            <v>9.8102922439575195</v>
          </cell>
          <cell r="W171">
            <v>16.99919319152832</v>
          </cell>
          <cell r="X171">
            <v>0</v>
          </cell>
          <cell r="Y171">
            <v>0</v>
          </cell>
          <cell r="Z171">
            <v>10.874068260192871</v>
          </cell>
          <cell r="AA171">
            <v>1.5909454822540283</v>
          </cell>
          <cell r="AB171">
            <v>0</v>
          </cell>
          <cell r="AC171">
            <v>0</v>
          </cell>
          <cell r="AD171">
            <v>12.183215141296387</v>
          </cell>
          <cell r="AE171">
            <v>216.93325805664063</v>
          </cell>
          <cell r="AF171">
            <v>12.704062461853027</v>
          </cell>
          <cell r="AG171">
            <v>2.2690014839172363</v>
          </cell>
          <cell r="AH171">
            <v>12.844158172607422</v>
          </cell>
          <cell r="AI171">
            <v>5.0072436332702637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15.586323738098145</v>
          </cell>
          <cell r="AQ171">
            <v>33.373626708984375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16.352811813354492</v>
          </cell>
          <cell r="AW171">
            <v>241.93701171875</v>
          </cell>
          <cell r="AX171">
            <v>0</v>
          </cell>
          <cell r="AY171">
            <v>0</v>
          </cell>
          <cell r="BB171">
            <v>17.303533554077148</v>
          </cell>
          <cell r="BC171">
            <v>6.0237135887145996</v>
          </cell>
          <cell r="BD171">
            <v>17.714448928833008</v>
          </cell>
          <cell r="BE171">
            <v>101.84725952148438</v>
          </cell>
          <cell r="BF171">
            <v>18.661294937133789</v>
          </cell>
          <cell r="BG171">
            <v>139.9566650390625</v>
          </cell>
          <cell r="BJ171">
            <v>20.105449676513672</v>
          </cell>
          <cell r="BK171">
            <v>1.2065081596374512</v>
          </cell>
          <cell r="BL171">
            <v>20.545394897460938</v>
          </cell>
          <cell r="BM171">
            <v>1.4863414764404297</v>
          </cell>
          <cell r="BN171">
            <v>21.031379699707031</v>
          </cell>
          <cell r="BO171">
            <v>2.0238752365112305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25.505592346191406</v>
          </cell>
          <cell r="CC171">
            <v>5.5447163581848145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30.558853149414063</v>
          </cell>
          <cell r="CO171">
            <v>13.92203426361084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35.650039672851563</v>
          </cell>
          <cell r="CW171">
            <v>2.9607672691345215</v>
          </cell>
        </row>
        <row r="172"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8.9432125091552734</v>
          </cell>
          <cell r="U172">
            <v>213.19267272949219</v>
          </cell>
          <cell r="V172">
            <v>9.8117771148681641</v>
          </cell>
          <cell r="W172">
            <v>18.344173431396484</v>
          </cell>
          <cell r="X172">
            <v>0</v>
          </cell>
          <cell r="Y172">
            <v>0</v>
          </cell>
          <cell r="Z172">
            <v>10.875509262084961</v>
          </cell>
          <cell r="AA172">
            <v>1.3853273391723633</v>
          </cell>
          <cell r="AB172">
            <v>0</v>
          </cell>
          <cell r="AC172">
            <v>0</v>
          </cell>
          <cell r="AD172">
            <v>12.184991836547852</v>
          </cell>
          <cell r="AE172">
            <v>204.20344543457031</v>
          </cell>
          <cell r="AF172">
            <v>12.705353736877441</v>
          </cell>
          <cell r="AG172">
            <v>3.1179733276367188</v>
          </cell>
          <cell r="AH172">
            <v>12.846992492675781</v>
          </cell>
          <cell r="AI172">
            <v>4.9240207672119141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15.586612701416016</v>
          </cell>
          <cell r="AQ172">
            <v>24.478395462036133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16.35174560546875</v>
          </cell>
          <cell r="AW172">
            <v>216.80450439453125</v>
          </cell>
          <cell r="AX172">
            <v>0</v>
          </cell>
          <cell r="AY172">
            <v>0</v>
          </cell>
          <cell r="BB172">
            <v>17.30158805847168</v>
          </cell>
          <cell r="BC172">
            <v>5.4251513481140137</v>
          </cell>
          <cell r="BD172">
            <v>17.718517303466797</v>
          </cell>
          <cell r="BE172">
            <v>118.25193023681641</v>
          </cell>
          <cell r="BF172">
            <v>18.66326904296875</v>
          </cell>
          <cell r="BG172">
            <v>140.01998901367188</v>
          </cell>
          <cell r="BH172">
            <v>0</v>
          </cell>
          <cell r="BI172">
            <v>0</v>
          </cell>
          <cell r="BJ172">
            <v>19.935522079467773</v>
          </cell>
          <cell r="BK172">
            <v>10.882969856262207</v>
          </cell>
          <cell r="BL172">
            <v>20.558555603027344</v>
          </cell>
          <cell r="BM172">
            <v>1.9385628700256348</v>
          </cell>
          <cell r="BN172">
            <v>21.041816711425781</v>
          </cell>
          <cell r="BO172">
            <v>1.5518349409103394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25.503225326538086</v>
          </cell>
          <cell r="CC172">
            <v>4.7423810958862305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30.555112838745117</v>
          </cell>
          <cell r="CO172">
            <v>12.947596549987793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35.657882690429688</v>
          </cell>
          <cell r="CW172">
            <v>2.2643663883209229</v>
          </cell>
        </row>
        <row r="173"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8.9421758651733398</v>
          </cell>
          <cell r="U173">
            <v>220.94407653808594</v>
          </cell>
          <cell r="V173">
            <v>9.811121940612793</v>
          </cell>
          <cell r="W173">
            <v>35.684719085693359</v>
          </cell>
          <cell r="X173">
            <v>0</v>
          </cell>
          <cell r="Y173">
            <v>0</v>
          </cell>
          <cell r="Z173">
            <v>10.875049591064453</v>
          </cell>
          <cell r="AA173">
            <v>1.9236221313476563</v>
          </cell>
          <cell r="AB173">
            <v>0</v>
          </cell>
          <cell r="AC173">
            <v>0</v>
          </cell>
          <cell r="AD173">
            <v>12.183101654052734</v>
          </cell>
          <cell r="AE173">
            <v>205.77792358398438</v>
          </cell>
          <cell r="AF173">
            <v>12.703159332275391</v>
          </cell>
          <cell r="AG173">
            <v>6.627068042755127</v>
          </cell>
          <cell r="AH173">
            <v>12.845995903015137</v>
          </cell>
          <cell r="AI173">
            <v>8.1536464691162109</v>
          </cell>
          <cell r="AJ173">
            <v>13.702195167541504</v>
          </cell>
          <cell r="AK173">
            <v>3.273857593536377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15.589945793151855</v>
          </cell>
          <cell r="AQ173">
            <v>49.363124847412109</v>
          </cell>
          <cell r="AR173">
            <v>15.823651313781738</v>
          </cell>
          <cell r="AS173">
            <v>2.0008981227874756</v>
          </cell>
          <cell r="AT173">
            <v>0</v>
          </cell>
          <cell r="AU173">
            <v>0</v>
          </cell>
          <cell r="AV173">
            <v>16.348300933837891</v>
          </cell>
          <cell r="AW173">
            <v>167.20198059082031</v>
          </cell>
          <cell r="AX173">
            <v>16.518770217895508</v>
          </cell>
          <cell r="AY173">
            <v>1.5917712450027466</v>
          </cell>
          <cell r="BB173">
            <v>17.348947525024414</v>
          </cell>
          <cell r="BC173">
            <v>2.1124117374420166</v>
          </cell>
          <cell r="BD173">
            <v>17.728704452514648</v>
          </cell>
          <cell r="BE173">
            <v>275.28387451171875</v>
          </cell>
          <cell r="BF173">
            <v>18.665262222290039</v>
          </cell>
          <cell r="BG173">
            <v>173.7938232421875</v>
          </cell>
          <cell r="BH173">
            <v>0</v>
          </cell>
          <cell r="BI173">
            <v>0</v>
          </cell>
          <cell r="BJ173">
            <v>19.932987213134766</v>
          </cell>
          <cell r="BK173">
            <v>9.8848018646240234</v>
          </cell>
          <cell r="BL173">
            <v>20.54771614074707</v>
          </cell>
          <cell r="BM173">
            <v>1.969602108001709</v>
          </cell>
          <cell r="BN173">
            <v>21.034929275512695</v>
          </cell>
          <cell r="BO173">
            <v>2.4592208862304688</v>
          </cell>
          <cell r="BP173">
            <v>21.307973861694336</v>
          </cell>
          <cell r="BQ173">
            <v>1.6368876695632935</v>
          </cell>
          <cell r="BR173">
            <v>22.738864898681641</v>
          </cell>
          <cell r="BS173">
            <v>2.1279313564300537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25.495260238647461</v>
          </cell>
          <cell r="CC173">
            <v>5.368687629699707</v>
          </cell>
          <cell r="CD173">
            <v>0</v>
          </cell>
          <cell r="CE173">
            <v>0</v>
          </cell>
          <cell r="CF173">
            <v>26.498008728027344</v>
          </cell>
          <cell r="CG173">
            <v>1.8448597192764282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30.553539276123047</v>
          </cell>
          <cell r="CO173">
            <v>15.651445388793945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</row>
        <row r="174"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8.9406280517578125</v>
          </cell>
          <cell r="U174">
            <v>217.17658996582031</v>
          </cell>
          <cell r="V174">
            <v>9.8088359832763672</v>
          </cell>
          <cell r="W174">
            <v>25.162609100341797</v>
          </cell>
          <cell r="X174">
            <v>0</v>
          </cell>
          <cell r="Y174">
            <v>0</v>
          </cell>
          <cell r="Z174">
            <v>10.873003959655762</v>
          </cell>
          <cell r="AA174">
            <v>1.5933191776275635</v>
          </cell>
          <cell r="AB174">
            <v>0</v>
          </cell>
          <cell r="AC174">
            <v>0</v>
          </cell>
          <cell r="AD174">
            <v>12.176939010620117</v>
          </cell>
          <cell r="AE174">
            <v>135.42083740234375</v>
          </cell>
          <cell r="AF174">
            <v>12.700360298156738</v>
          </cell>
          <cell r="AG174">
            <v>5.5595402717590332</v>
          </cell>
          <cell r="AH174">
            <v>12.842632293701172</v>
          </cell>
          <cell r="AI174">
            <v>6.1401166915893555</v>
          </cell>
          <cell r="AJ174">
            <v>13.698526382446289</v>
          </cell>
          <cell r="AK174">
            <v>2.5639863014221191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15.582869529724121</v>
          </cell>
          <cell r="AQ174">
            <v>18.589269638061523</v>
          </cell>
          <cell r="AR174">
            <v>15.819840431213379</v>
          </cell>
          <cell r="AS174">
            <v>1.5301022529602051</v>
          </cell>
          <cell r="AT174">
            <v>0</v>
          </cell>
          <cell r="AU174">
            <v>0</v>
          </cell>
          <cell r="AV174">
            <v>16.340353012084961</v>
          </cell>
          <cell r="AW174">
            <v>110.03460693359375</v>
          </cell>
          <cell r="AX174">
            <v>16.515764236450195</v>
          </cell>
          <cell r="AY174">
            <v>1.3520320653915405</v>
          </cell>
          <cell r="BB174">
            <v>17.343353271484375</v>
          </cell>
          <cell r="BC174">
            <v>1.5115871429443359</v>
          </cell>
          <cell r="BD174">
            <v>17.718671798706055</v>
          </cell>
          <cell r="BE174">
            <v>204.23757934570313</v>
          </cell>
          <cell r="BF174">
            <v>18.658597946166992</v>
          </cell>
          <cell r="BG174">
            <v>135.06459045410156</v>
          </cell>
          <cell r="BH174">
            <v>0</v>
          </cell>
          <cell r="BI174">
            <v>0</v>
          </cell>
          <cell r="BJ174">
            <v>19.928112030029297</v>
          </cell>
          <cell r="BK174">
            <v>8.8205604553222656</v>
          </cell>
          <cell r="BL174">
            <v>20.541675567626953</v>
          </cell>
          <cell r="BM174">
            <v>1.2163633108139038</v>
          </cell>
          <cell r="BN174">
            <v>21.025482177734375</v>
          </cell>
          <cell r="BO174">
            <v>1.6509945392608643</v>
          </cell>
          <cell r="BP174">
            <v>21.241817474365234</v>
          </cell>
          <cell r="BQ174">
            <v>2.1941707134246826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25.488559722900391</v>
          </cell>
          <cell r="CC174">
            <v>2.1005220413208008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30.550464630126953</v>
          </cell>
          <cell r="CO174">
            <v>8.7954263687133789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</row>
        <row r="175"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8.9404296875</v>
          </cell>
          <cell r="U175">
            <v>215.98095703125</v>
          </cell>
          <cell r="V175">
            <v>9.808985710144043</v>
          </cell>
          <cell r="W175">
            <v>32.317287445068359</v>
          </cell>
          <cell r="X175">
            <v>0</v>
          </cell>
          <cell r="Y175">
            <v>0</v>
          </cell>
          <cell r="Z175">
            <v>10.871419906616211</v>
          </cell>
          <cell r="AA175">
            <v>1.6907291412353516</v>
          </cell>
          <cell r="AB175">
            <v>0</v>
          </cell>
          <cell r="AC175">
            <v>0</v>
          </cell>
          <cell r="AD175">
            <v>12.180878639221191</v>
          </cell>
          <cell r="AE175">
            <v>188.23104858398438</v>
          </cell>
          <cell r="AF175">
            <v>12.700567245483398</v>
          </cell>
          <cell r="AG175">
            <v>5.4624085426330566</v>
          </cell>
          <cell r="AH175">
            <v>12.842704772949219</v>
          </cell>
          <cell r="AI175">
            <v>6.2790555953979492</v>
          </cell>
          <cell r="AJ175">
            <v>13.700427055358887</v>
          </cell>
          <cell r="AK175">
            <v>2.6881997585296631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15.587505340576172</v>
          </cell>
          <cell r="AQ175">
            <v>53.269603729248047</v>
          </cell>
          <cell r="AR175">
            <v>15.818706512451172</v>
          </cell>
          <cell r="AS175">
            <v>1.398465633392334</v>
          </cell>
          <cell r="AT175">
            <v>0</v>
          </cell>
          <cell r="AU175">
            <v>0</v>
          </cell>
          <cell r="AV175">
            <v>16.345970153808594</v>
          </cell>
          <cell r="AW175">
            <v>150.93316650390625</v>
          </cell>
          <cell r="AX175">
            <v>16.52342414855957</v>
          </cell>
          <cell r="AY175">
            <v>1.515437126159668</v>
          </cell>
          <cell r="BB175">
            <v>17.348833084106445</v>
          </cell>
          <cell r="BC175">
            <v>1.9673206806182861</v>
          </cell>
          <cell r="BD175">
            <v>17.722593307495117</v>
          </cell>
          <cell r="BE175">
            <v>237.73326110839844</v>
          </cell>
          <cell r="BF175">
            <v>18.662359237670898</v>
          </cell>
          <cell r="BG175">
            <v>152.43202209472656</v>
          </cell>
          <cell r="BJ175">
            <v>20.098720550537109</v>
          </cell>
          <cell r="BK175">
            <v>1.6628767251968384</v>
          </cell>
          <cell r="BL175">
            <v>20.539583206176758</v>
          </cell>
          <cell r="BM175">
            <v>1.4346011877059937</v>
          </cell>
          <cell r="BN175">
            <v>21.039976119995117</v>
          </cell>
          <cell r="BO175">
            <v>2.3404407501220703</v>
          </cell>
          <cell r="BP175">
            <v>21.300329208374023</v>
          </cell>
          <cell r="BQ175">
            <v>1.2832866907119751</v>
          </cell>
          <cell r="BR175">
            <v>22.734210968017578</v>
          </cell>
          <cell r="BS175">
            <v>1.5037369728088379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25.508346557617188</v>
          </cell>
          <cell r="CC175">
            <v>5.5763845443725586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30.548097610473633</v>
          </cell>
          <cell r="CO175">
            <v>14.766482353210449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35.634510040283203</v>
          </cell>
          <cell r="CW175">
            <v>3.7924070358276367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8.2127437591552734</v>
          </cell>
          <cell r="S176">
            <v>2.0689957141876221</v>
          </cell>
          <cell r="T176">
            <v>8.9403514862060547</v>
          </cell>
          <cell r="U176">
            <v>217.23989868164063</v>
          </cell>
          <cell r="V176">
            <v>9.8100805282592773</v>
          </cell>
          <cell r="W176">
            <v>52.085437774658203</v>
          </cell>
          <cell r="X176">
            <v>0</v>
          </cell>
          <cell r="Y176">
            <v>0</v>
          </cell>
          <cell r="Z176">
            <v>10.87534236907959</v>
          </cell>
          <cell r="AA176">
            <v>1.6446017026901245</v>
          </cell>
          <cell r="AB176">
            <v>0</v>
          </cell>
          <cell r="AC176">
            <v>0</v>
          </cell>
          <cell r="AD176">
            <v>12.189218521118164</v>
          </cell>
          <cell r="AE176">
            <v>349.6416015625</v>
          </cell>
          <cell r="AF176">
            <v>12.704297065734863</v>
          </cell>
          <cell r="AG176">
            <v>4.1065163612365723</v>
          </cell>
          <cell r="AH176">
            <v>12.84537410736084</v>
          </cell>
          <cell r="AI176">
            <v>13.457622528076172</v>
          </cell>
          <cell r="AJ176">
            <v>13.699666023254395</v>
          </cell>
          <cell r="AK176">
            <v>1.3702763319015503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15.587796211242676</v>
          </cell>
          <cell r="AQ176">
            <v>45.522315979003906</v>
          </cell>
          <cell r="AR176">
            <v>0</v>
          </cell>
          <cell r="AS176">
            <v>0</v>
          </cell>
          <cell r="AT176">
            <v>16.020687103271484</v>
          </cell>
          <cell r="AU176">
            <v>1.003197193145752</v>
          </cell>
          <cell r="AV176">
            <v>16.353591918945313</v>
          </cell>
          <cell r="AW176">
            <v>246.8878173828125</v>
          </cell>
          <cell r="AX176">
            <v>16.520748138427734</v>
          </cell>
          <cell r="AY176">
            <v>1.836259126663208</v>
          </cell>
          <cell r="BB176">
            <v>17.342496871948242</v>
          </cell>
          <cell r="BC176">
            <v>2.93330979347229</v>
          </cell>
          <cell r="BD176">
            <v>17.730890274047852</v>
          </cell>
          <cell r="BE176">
            <v>329.64987182617188</v>
          </cell>
          <cell r="BF176">
            <v>18.659797668457031</v>
          </cell>
          <cell r="BG176">
            <v>111.16672515869141</v>
          </cell>
          <cell r="BH176">
            <v>19.495683670043945</v>
          </cell>
          <cell r="BI176">
            <v>3.8557448387145996</v>
          </cell>
          <cell r="BJ176">
            <v>20.103805541992188</v>
          </cell>
          <cell r="BK176">
            <v>1.5534271001815796</v>
          </cell>
          <cell r="BL176">
            <v>20.542236328125</v>
          </cell>
          <cell r="BM176">
            <v>3.9107644557952881</v>
          </cell>
          <cell r="BN176">
            <v>21.02916145324707</v>
          </cell>
          <cell r="BO176">
            <v>2.882000207901001</v>
          </cell>
          <cell r="BP176">
            <v>21.288270950317383</v>
          </cell>
          <cell r="BQ176">
            <v>1.9694445133209229</v>
          </cell>
          <cell r="BR176">
            <v>22.726154327392578</v>
          </cell>
          <cell r="BS176">
            <v>1.6222808361053467</v>
          </cell>
          <cell r="BT176">
            <v>23.475984573364258</v>
          </cell>
          <cell r="BU176">
            <v>1.7492902278900146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25.49853515625</v>
          </cell>
          <cell r="CC176">
            <v>5.8689761161804199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30.549764633178711</v>
          </cell>
          <cell r="CO176">
            <v>15.427078247070313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35.673667907714844</v>
          </cell>
          <cell r="CW176">
            <v>3.4221878051757813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8.2128801345825195</v>
          </cell>
          <cell r="S177">
            <v>1.6482410430908203</v>
          </cell>
          <cell r="T177">
            <v>8.939875602722168</v>
          </cell>
          <cell r="U177">
            <v>212.30738830566406</v>
          </cell>
          <cell r="V177">
            <v>9.8091669082641602</v>
          </cell>
          <cell r="W177">
            <v>41.983131408691406</v>
          </cell>
          <cell r="X177">
            <v>0</v>
          </cell>
          <cell r="Y177">
            <v>0</v>
          </cell>
          <cell r="Z177">
            <v>10.871426582336426</v>
          </cell>
          <cell r="AA177">
            <v>1.4487012624740601</v>
          </cell>
          <cell r="AB177">
            <v>0</v>
          </cell>
          <cell r="AC177">
            <v>0</v>
          </cell>
          <cell r="AD177">
            <v>12.184535026550293</v>
          </cell>
          <cell r="AE177">
            <v>283.41671752929688</v>
          </cell>
          <cell r="AF177">
            <v>12.702951431274414</v>
          </cell>
          <cell r="AG177">
            <v>3.0099766254425049</v>
          </cell>
          <cell r="AH177">
            <v>12.843871116638184</v>
          </cell>
          <cell r="AI177">
            <v>10.816597938537598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15.584694862365723</v>
          </cell>
          <cell r="AQ177">
            <v>39.855422973632813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16.35154914855957</v>
          </cell>
          <cell r="AW177">
            <v>218.15325927734375</v>
          </cell>
          <cell r="AX177">
            <v>16.519739151000977</v>
          </cell>
          <cell r="AY177">
            <v>1.4518061876296997</v>
          </cell>
          <cell r="BB177">
            <v>17.345485687255859</v>
          </cell>
          <cell r="BC177">
            <v>2.0848515033721924</v>
          </cell>
          <cell r="BD177">
            <v>17.722892761230469</v>
          </cell>
          <cell r="BE177">
            <v>259.61700439453125</v>
          </cell>
          <cell r="BF177">
            <v>18.656106948852539</v>
          </cell>
          <cell r="BG177">
            <v>85.407142639160156</v>
          </cell>
          <cell r="BH177">
            <v>19.496702194213867</v>
          </cell>
          <cell r="BI177">
            <v>2.3126425743103027</v>
          </cell>
          <cell r="BJ177">
            <v>20.099891662597656</v>
          </cell>
          <cell r="BK177">
            <v>1.3571944236755371</v>
          </cell>
          <cell r="BL177">
            <v>20.540031433105469</v>
          </cell>
          <cell r="BM177">
            <v>3.0915300846099854</v>
          </cell>
          <cell r="BN177">
            <v>21.026149749755859</v>
          </cell>
          <cell r="BO177">
            <v>2.4753592014312744</v>
          </cell>
          <cell r="BP177">
            <v>0</v>
          </cell>
          <cell r="BQ177">
            <v>0</v>
          </cell>
          <cell r="BR177">
            <v>22.728504180908203</v>
          </cell>
          <cell r="BS177">
            <v>1.8127241134643555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25.493921279907227</v>
          </cell>
          <cell r="CC177">
            <v>4.319547176361084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30.547691345214844</v>
          </cell>
          <cell r="CO177">
            <v>13.573024749755859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35.654525756835938</v>
          </cell>
          <cell r="CW177">
            <v>3.2247307300567627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8.2129507064819336</v>
          </cell>
          <cell r="S178">
            <v>2.0186343193054199</v>
          </cell>
          <cell r="T178">
            <v>8.9400033950805664</v>
          </cell>
          <cell r="U178">
            <v>212.65757751464844</v>
          </cell>
          <cell r="V178">
            <v>9.8095026016235352</v>
          </cell>
          <cell r="W178">
            <v>51.430015563964844</v>
          </cell>
          <cell r="X178">
            <v>0</v>
          </cell>
          <cell r="Y178">
            <v>0</v>
          </cell>
          <cell r="Z178">
            <v>10.873220443725586</v>
          </cell>
          <cell r="AA178">
            <v>1.4970159530639648</v>
          </cell>
          <cell r="AB178">
            <v>0</v>
          </cell>
          <cell r="AC178">
            <v>0</v>
          </cell>
          <cell r="AD178">
            <v>12.188692092895508</v>
          </cell>
          <cell r="AE178">
            <v>346.61221313476563</v>
          </cell>
          <cell r="AF178">
            <v>12.702110290527344</v>
          </cell>
          <cell r="AG178">
            <v>3.7047815322875977</v>
          </cell>
          <cell r="AH178">
            <v>12.84459114074707</v>
          </cell>
          <cell r="AI178">
            <v>13.078469276428223</v>
          </cell>
          <cell r="AJ178">
            <v>13.699519157409668</v>
          </cell>
          <cell r="AK178">
            <v>1.38686203956604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15.587953567504883</v>
          </cell>
          <cell r="AQ178">
            <v>47.315170288085938</v>
          </cell>
          <cell r="AR178">
            <v>15.824337005615234</v>
          </cell>
          <cell r="AS178">
            <v>1.2149564027786255</v>
          </cell>
          <cell r="AT178">
            <v>16.019025802612305</v>
          </cell>
          <cell r="AU178">
            <v>1.0345507860183716</v>
          </cell>
          <cell r="AV178">
            <v>16.355232238769531</v>
          </cell>
          <cell r="AW178">
            <v>261.47232055664063</v>
          </cell>
          <cell r="AX178">
            <v>16.518451690673828</v>
          </cell>
          <cell r="AY178">
            <v>1.6314642429351807</v>
          </cell>
          <cell r="BB178">
            <v>17.350522994995117</v>
          </cell>
          <cell r="BC178">
            <v>2.6370003223419189</v>
          </cell>
          <cell r="BD178">
            <v>17.729742050170898</v>
          </cell>
          <cell r="BE178">
            <v>311.65670776367188</v>
          </cell>
          <cell r="BF178">
            <v>18.658952713012695</v>
          </cell>
          <cell r="BG178">
            <v>102.18998718261719</v>
          </cell>
          <cell r="BH178">
            <v>19.502668380737305</v>
          </cell>
          <cell r="BI178">
            <v>2.5331902503967285</v>
          </cell>
          <cell r="BJ178">
            <v>20.096834182739258</v>
          </cell>
          <cell r="BK178">
            <v>1.8106848001480103</v>
          </cell>
          <cell r="BL178">
            <v>20.540811538696289</v>
          </cell>
          <cell r="BM178">
            <v>3.1623468399047852</v>
          </cell>
          <cell r="BN178">
            <v>21.04058837890625</v>
          </cell>
          <cell r="BO178">
            <v>2.9158904552459717</v>
          </cell>
          <cell r="BP178">
            <v>21.290096282958984</v>
          </cell>
          <cell r="BQ178">
            <v>1.6085771322250366</v>
          </cell>
          <cell r="BR178">
            <v>22.729288101196289</v>
          </cell>
          <cell r="BS178">
            <v>1.4242926836013794</v>
          </cell>
          <cell r="BT178">
            <v>23.466201782226563</v>
          </cell>
          <cell r="BU178">
            <v>1.136421799659729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25.501705169677734</v>
          </cell>
          <cell r="CC178">
            <v>5.654268741607666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30.549137115478516</v>
          </cell>
          <cell r="CO178">
            <v>13.237644195556641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35.630035400390625</v>
          </cell>
          <cell r="CW178">
            <v>3.2568168640136719</v>
          </cell>
        </row>
        <row r="179"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8.2128620147705078</v>
          </cell>
          <cell r="S179">
            <v>1.826301097869873</v>
          </cell>
          <cell r="T179">
            <v>8.9403619766235352</v>
          </cell>
          <cell r="U179">
            <v>216.14332580566406</v>
          </cell>
          <cell r="V179">
            <v>9.8087882995605469</v>
          </cell>
          <cell r="W179">
            <v>21.437311172485352</v>
          </cell>
          <cell r="X179">
            <v>0</v>
          </cell>
          <cell r="Y179">
            <v>0</v>
          </cell>
          <cell r="Z179">
            <v>10.873052597045898</v>
          </cell>
          <cell r="AA179">
            <v>6.3500576019287109</v>
          </cell>
          <cell r="AB179">
            <v>0</v>
          </cell>
          <cell r="AC179">
            <v>0</v>
          </cell>
          <cell r="AD179">
            <v>12.182130813598633</v>
          </cell>
          <cell r="AE179">
            <v>233.81192016601563</v>
          </cell>
          <cell r="AF179">
            <v>12.700636863708496</v>
          </cell>
          <cell r="AG179">
            <v>3.5940537452697754</v>
          </cell>
          <cell r="AH179">
            <v>12.843586921691895</v>
          </cell>
          <cell r="AI179">
            <v>6.756162166595459</v>
          </cell>
          <cell r="AJ179">
            <v>13.735372543334961</v>
          </cell>
          <cell r="AK179">
            <v>13.092180252075195</v>
          </cell>
          <cell r="AL179">
            <v>0</v>
          </cell>
          <cell r="AM179">
            <v>0</v>
          </cell>
          <cell r="AN179">
            <v>14.452454566955566</v>
          </cell>
          <cell r="AO179">
            <v>6.0439291000366211</v>
          </cell>
          <cell r="AP179">
            <v>15.58919620513916</v>
          </cell>
          <cell r="AQ179">
            <v>55.056095123291016</v>
          </cell>
          <cell r="AR179">
            <v>15.778157234191895</v>
          </cell>
          <cell r="AS179">
            <v>1.1292073726654053</v>
          </cell>
          <cell r="AT179">
            <v>16.030759811401367</v>
          </cell>
          <cell r="AU179">
            <v>1.2428895235061646</v>
          </cell>
          <cell r="AV179">
            <v>16.364864349365234</v>
          </cell>
          <cell r="AW179">
            <v>407.69320678710938</v>
          </cell>
          <cell r="AX179">
            <v>0</v>
          </cell>
          <cell r="AY179">
            <v>0</v>
          </cell>
          <cell r="BB179">
            <v>17.301862716674805</v>
          </cell>
          <cell r="BC179">
            <v>7.6507148742675781</v>
          </cell>
          <cell r="BD179">
            <v>17.715904235839844</v>
          </cell>
          <cell r="BE179">
            <v>152.12095642089844</v>
          </cell>
          <cell r="BF179">
            <v>18.665006637573242</v>
          </cell>
          <cell r="BG179">
            <v>183.30558776855469</v>
          </cell>
          <cell r="BJ179">
            <v>20.106788635253906</v>
          </cell>
          <cell r="BK179">
            <v>3.2536664009094238</v>
          </cell>
          <cell r="BL179">
            <v>20.539548873901367</v>
          </cell>
          <cell r="BM179">
            <v>2.2295787334442139</v>
          </cell>
          <cell r="BN179">
            <v>21.037565231323242</v>
          </cell>
          <cell r="BO179">
            <v>3.7419860363006592</v>
          </cell>
          <cell r="BP179">
            <v>21.234905242919922</v>
          </cell>
          <cell r="BQ179">
            <v>1.2945528030395508</v>
          </cell>
          <cell r="BR179">
            <v>22.72895622253418</v>
          </cell>
          <cell r="BS179">
            <v>1.3797950744628906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25.497148513793945</v>
          </cell>
          <cell r="CC179">
            <v>5.3559675216674805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30.551239013671875</v>
          </cell>
          <cell r="CO179">
            <v>18.417404174804688</v>
          </cell>
          <cell r="CP179">
            <v>31.436981201171875</v>
          </cell>
          <cell r="CQ179">
            <v>2.1415789127349854</v>
          </cell>
          <cell r="CR179">
            <v>0</v>
          </cell>
          <cell r="CS179">
            <v>0</v>
          </cell>
          <cell r="CT179">
            <v>32.934726715087891</v>
          </cell>
          <cell r="CU179">
            <v>3.13527512550354</v>
          </cell>
          <cell r="CV179">
            <v>35.649169921875</v>
          </cell>
          <cell r="CW179">
            <v>7.4420099258422852</v>
          </cell>
        </row>
        <row r="180"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8.2128190994262695</v>
          </cell>
          <cell r="S180">
            <v>1.8832575082778931</v>
          </cell>
          <cell r="T180">
            <v>8.9405336380004883</v>
          </cell>
          <cell r="U180">
            <v>215.08909606933594</v>
          </cell>
          <cell r="V180">
            <v>9.8097763061523438</v>
          </cell>
          <cell r="W180">
            <v>23.739702224731445</v>
          </cell>
          <cell r="X180">
            <v>0</v>
          </cell>
          <cell r="Y180">
            <v>0</v>
          </cell>
          <cell r="Z180">
            <v>10.873882293701172</v>
          </cell>
          <cell r="AA180">
            <v>7.3434896469116211</v>
          </cell>
          <cell r="AB180">
            <v>0</v>
          </cell>
          <cell r="AC180">
            <v>0</v>
          </cell>
          <cell r="AD180">
            <v>12.185066223144531</v>
          </cell>
          <cell r="AE180">
            <v>255.99293518066406</v>
          </cell>
          <cell r="AF180">
            <v>12.702978134155273</v>
          </cell>
          <cell r="AG180">
            <v>4.1402397155761719</v>
          </cell>
          <cell r="AH180">
            <v>12.844407081604004</v>
          </cell>
          <cell r="AI180">
            <v>7.0167078971862793</v>
          </cell>
          <cell r="AJ180">
            <v>13.735306739807129</v>
          </cell>
          <cell r="AK180">
            <v>14.754424095153809</v>
          </cell>
          <cell r="AL180">
            <v>0</v>
          </cell>
          <cell r="AM180">
            <v>0</v>
          </cell>
          <cell r="AN180">
            <v>14.454048156738281</v>
          </cell>
          <cell r="AO180">
            <v>6.9324312210083008</v>
          </cell>
          <cell r="AP180">
            <v>15.590559005737305</v>
          </cell>
          <cell r="AQ180">
            <v>57.996337890625</v>
          </cell>
          <cell r="AR180">
            <v>15.781432151794434</v>
          </cell>
          <cell r="AS180">
            <v>1.325014591217041</v>
          </cell>
          <cell r="AT180">
            <v>16.032411575317383</v>
          </cell>
          <cell r="AU180">
            <v>1.1558836698532104</v>
          </cell>
          <cell r="AV180">
            <v>16.368759155273438</v>
          </cell>
          <cell r="AW180">
            <v>443.96072387695313</v>
          </cell>
          <cell r="AX180">
            <v>0</v>
          </cell>
          <cell r="AY180">
            <v>0</v>
          </cell>
          <cell r="BB180">
            <v>17.301889419555664</v>
          </cell>
          <cell r="BC180">
            <v>8.5687904357910156</v>
          </cell>
          <cell r="BD180">
            <v>17.719825744628906</v>
          </cell>
          <cell r="BE180">
            <v>163.81271362304688</v>
          </cell>
          <cell r="BF180">
            <v>18.665897369384766</v>
          </cell>
          <cell r="BG180">
            <v>191.21598815917969</v>
          </cell>
          <cell r="BJ180">
            <v>20.094297409057617</v>
          </cell>
          <cell r="BK180">
            <v>2.7799355983734131</v>
          </cell>
          <cell r="BL180">
            <v>20.54791259765625</v>
          </cell>
          <cell r="BM180">
            <v>2.2150428295135498</v>
          </cell>
          <cell r="BN180">
            <v>21.035379409790039</v>
          </cell>
          <cell r="BO180">
            <v>3.7157657146453857</v>
          </cell>
          <cell r="BP180">
            <v>0</v>
          </cell>
          <cell r="BQ180">
            <v>0</v>
          </cell>
          <cell r="BR180">
            <v>22.719940185546875</v>
          </cell>
          <cell r="BS180">
            <v>1.4121510982513428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25.505874633789063</v>
          </cell>
          <cell r="CC180">
            <v>4.6698708534240723</v>
          </cell>
          <cell r="CD180">
            <v>0</v>
          </cell>
          <cell r="CE180">
            <v>0</v>
          </cell>
          <cell r="CF180">
            <v>26.487264633178711</v>
          </cell>
          <cell r="CG180">
            <v>1.2739536762237549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30.559141159057617</v>
          </cell>
          <cell r="CO180">
            <v>18.883085250854492</v>
          </cell>
          <cell r="CP180">
            <v>31.432760238647461</v>
          </cell>
          <cell r="CQ180">
            <v>2.1066415309906006</v>
          </cell>
          <cell r="CR180">
            <v>0</v>
          </cell>
          <cell r="CS180">
            <v>0</v>
          </cell>
          <cell r="CT180">
            <v>32.947216033935547</v>
          </cell>
          <cell r="CU180">
            <v>3.4642763137817383</v>
          </cell>
          <cell r="CV180">
            <v>35.643474578857422</v>
          </cell>
          <cell r="CW180">
            <v>6.305140495300293</v>
          </cell>
        </row>
        <row r="181"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8.2134437561035156</v>
          </cell>
          <cell r="S181">
            <v>1.3118202686309814</v>
          </cell>
          <cell r="T181">
            <v>8.9413928985595703</v>
          </cell>
          <cell r="U181">
            <v>215.48477172851563</v>
          </cell>
          <cell r="V181">
            <v>9.8103389739990234</v>
          </cell>
          <cell r="W181">
            <v>19.073955535888672</v>
          </cell>
          <cell r="X181">
            <v>0</v>
          </cell>
          <cell r="Y181">
            <v>0</v>
          </cell>
          <cell r="Z181">
            <v>10.874814033508301</v>
          </cell>
          <cell r="AA181">
            <v>6.0874843597412109</v>
          </cell>
          <cell r="AB181">
            <v>0</v>
          </cell>
          <cell r="AC181">
            <v>0</v>
          </cell>
          <cell r="AD181">
            <v>12.183008193969727</v>
          </cell>
          <cell r="AE181">
            <v>212.21647644042969</v>
          </cell>
          <cell r="AF181">
            <v>12.702116966247559</v>
          </cell>
          <cell r="AG181">
            <v>2.8421223163604736</v>
          </cell>
          <cell r="AH181">
            <v>12.84554386138916</v>
          </cell>
          <cell r="AI181">
            <v>5.9414615631103516</v>
          </cell>
          <cell r="AJ181">
            <v>13.73709774017334</v>
          </cell>
          <cell r="AK181">
            <v>12.848237037658691</v>
          </cell>
          <cell r="AL181">
            <v>0</v>
          </cell>
          <cell r="AM181">
            <v>0</v>
          </cell>
          <cell r="AN181">
            <v>14.454490661621094</v>
          </cell>
          <cell r="AO181">
            <v>5.9791407585144043</v>
          </cell>
          <cell r="AP181">
            <v>15.591496467590332</v>
          </cell>
          <cell r="AQ181">
            <v>47.704330444335938</v>
          </cell>
          <cell r="AR181">
            <v>15.781107902526855</v>
          </cell>
          <cell r="AS181">
            <v>1.0950659513473511</v>
          </cell>
          <cell r="AT181">
            <v>16.026578903198242</v>
          </cell>
          <cell r="AU181">
            <v>1.0881096124649048</v>
          </cell>
          <cell r="AV181">
            <v>16.366312026977539</v>
          </cell>
          <cell r="AW181">
            <v>388.01937866210938</v>
          </cell>
          <cell r="AX181">
            <v>0</v>
          </cell>
          <cell r="AY181">
            <v>0</v>
          </cell>
          <cell r="BB181">
            <v>17.303604125976563</v>
          </cell>
          <cell r="BC181">
            <v>7.2140254974365234</v>
          </cell>
          <cell r="BD181">
            <v>17.7205810546875</v>
          </cell>
          <cell r="BE181">
            <v>153.36026000976563</v>
          </cell>
          <cell r="BF181">
            <v>18.665948867797852</v>
          </cell>
          <cell r="BG181">
            <v>184.84188842773438</v>
          </cell>
          <cell r="BJ181">
            <v>20.099428176879883</v>
          </cell>
          <cell r="BK181">
            <v>2.0258126258850098</v>
          </cell>
          <cell r="BL181">
            <v>20.551187515258789</v>
          </cell>
          <cell r="BM181">
            <v>1.8084756135940552</v>
          </cell>
          <cell r="BN181">
            <v>21.039484024047852</v>
          </cell>
          <cell r="BO181">
            <v>3.6731939315795898</v>
          </cell>
          <cell r="BP181">
            <v>0</v>
          </cell>
          <cell r="BQ181">
            <v>0</v>
          </cell>
          <cell r="BR181">
            <v>22.736164093017578</v>
          </cell>
          <cell r="BS181">
            <v>1.4507750272750854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24.612798690795898</v>
          </cell>
          <cell r="BY181">
            <v>1.1527044773101807</v>
          </cell>
          <cell r="BZ181">
            <v>0</v>
          </cell>
          <cell r="CA181">
            <v>0</v>
          </cell>
          <cell r="CB181">
            <v>25.500484466552734</v>
          </cell>
          <cell r="CC181">
            <v>4.6972875595092773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30.553342819213867</v>
          </cell>
          <cell r="CO181">
            <v>17.048713684082031</v>
          </cell>
          <cell r="CP181">
            <v>31.431550979614258</v>
          </cell>
          <cell r="CQ181">
            <v>1.6891689300537109</v>
          </cell>
          <cell r="CR181">
            <v>0</v>
          </cell>
          <cell r="CS181">
            <v>0</v>
          </cell>
          <cell r="CT181">
            <v>32.939426422119141</v>
          </cell>
          <cell r="CU181">
            <v>2.8924806118011475</v>
          </cell>
          <cell r="CV181">
            <v>35.660724639892578</v>
          </cell>
          <cell r="CW181">
            <v>6.2075309753417969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7.0609374046325684</v>
          </cell>
          <cell r="O182">
            <v>1.3495653867721558</v>
          </cell>
          <cell r="P182">
            <v>0</v>
          </cell>
          <cell r="Q182">
            <v>0</v>
          </cell>
          <cell r="R182">
            <v>8.2121610641479492</v>
          </cell>
          <cell r="S182">
            <v>1.9600620269775391</v>
          </cell>
          <cell r="T182">
            <v>8.9393348693847656</v>
          </cell>
          <cell r="U182">
            <v>222.41024780273438</v>
          </cell>
          <cell r="V182">
            <v>9.8079395294189453</v>
          </cell>
          <cell r="W182">
            <v>23.193796157836914</v>
          </cell>
          <cell r="X182">
            <v>0</v>
          </cell>
          <cell r="Y182">
            <v>0</v>
          </cell>
          <cell r="Z182">
            <v>10.872270584106445</v>
          </cell>
          <cell r="AA182">
            <v>4.0574555397033691</v>
          </cell>
          <cell r="AB182">
            <v>0</v>
          </cell>
          <cell r="AC182">
            <v>0</v>
          </cell>
          <cell r="AD182">
            <v>12.184167861938477</v>
          </cell>
          <cell r="AE182">
            <v>284.80892944335938</v>
          </cell>
          <cell r="AF182">
            <v>12.700699806213379</v>
          </cell>
          <cell r="AG182">
            <v>7.6134762763977051</v>
          </cell>
          <cell r="AH182">
            <v>12.842439651489258</v>
          </cell>
          <cell r="AI182">
            <v>9.9310007095336914</v>
          </cell>
          <cell r="AJ182">
            <v>13.733061790466309</v>
          </cell>
          <cell r="AK182">
            <v>16.348722457885742</v>
          </cell>
          <cell r="AL182">
            <v>0</v>
          </cell>
          <cell r="AM182">
            <v>0</v>
          </cell>
          <cell r="AN182">
            <v>14.452051162719727</v>
          </cell>
          <cell r="AO182">
            <v>6.0235533714294434</v>
          </cell>
          <cell r="AP182">
            <v>15.592453002929688</v>
          </cell>
          <cell r="AQ182">
            <v>93.185768127441406</v>
          </cell>
          <cell r="AR182">
            <v>15.777317047119141</v>
          </cell>
          <cell r="AS182">
            <v>1.7345181703567505</v>
          </cell>
          <cell r="AT182">
            <v>16.031076431274414</v>
          </cell>
          <cell r="AU182">
            <v>1.7579529285430908</v>
          </cell>
          <cell r="AV182">
            <v>16.379367828369141</v>
          </cell>
          <cell r="AW182">
            <v>611.8387451171875</v>
          </cell>
          <cell r="AX182">
            <v>16.525079727172852</v>
          </cell>
          <cell r="AY182">
            <v>1.3935282230377197</v>
          </cell>
          <cell r="BB182">
            <v>17.344966888427734</v>
          </cell>
          <cell r="BC182">
            <v>4.193821907043457</v>
          </cell>
          <cell r="BD182">
            <v>17.739570617675781</v>
          </cell>
          <cell r="BE182">
            <v>439.67681884765625</v>
          </cell>
          <cell r="BF182">
            <v>18.661931991577148</v>
          </cell>
          <cell r="BG182">
            <v>166.96240234375</v>
          </cell>
          <cell r="BJ182">
            <v>20.093412399291992</v>
          </cell>
          <cell r="BK182">
            <v>5.4775333404541016</v>
          </cell>
          <cell r="BL182">
            <v>20.535436630249023</v>
          </cell>
          <cell r="BM182">
            <v>1.6873396635055542</v>
          </cell>
          <cell r="BN182">
            <v>21.026142120361328</v>
          </cell>
          <cell r="BO182">
            <v>6.8257203102111816</v>
          </cell>
          <cell r="BP182">
            <v>21.296947479248047</v>
          </cell>
          <cell r="BQ182">
            <v>4.0803046226501465</v>
          </cell>
          <cell r="BR182">
            <v>22.72618293762207</v>
          </cell>
          <cell r="BS182">
            <v>3.7253406047821045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25.481866836547852</v>
          </cell>
          <cell r="CC182">
            <v>9.0987911224365234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30.549833297729492</v>
          </cell>
          <cell r="CO182">
            <v>23.649503707885742</v>
          </cell>
          <cell r="CP182">
            <v>31.421634674072266</v>
          </cell>
          <cell r="CQ182">
            <v>2.7235584259033203</v>
          </cell>
          <cell r="CR182">
            <v>0</v>
          </cell>
          <cell r="CS182">
            <v>0</v>
          </cell>
          <cell r="CT182">
            <v>32.925983428955078</v>
          </cell>
          <cell r="CU182">
            <v>2.4132809638977051</v>
          </cell>
          <cell r="CV182">
            <v>35.636974334716797</v>
          </cell>
          <cell r="CW182">
            <v>4.1435842514038086</v>
          </cell>
        </row>
        <row r="183"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7.0590991973876953</v>
          </cell>
          <cell r="O183">
            <v>3.3954870700836182</v>
          </cell>
          <cell r="P183">
            <v>0</v>
          </cell>
          <cell r="Q183">
            <v>0</v>
          </cell>
          <cell r="R183">
            <v>8.2120428085327148</v>
          </cell>
          <cell r="S183">
            <v>5.8763179779052734</v>
          </cell>
          <cell r="T183">
            <v>8.9394407272338867</v>
          </cell>
          <cell r="U183">
            <v>215.87132263183594</v>
          </cell>
          <cell r="V183">
            <v>9.8076505661010742</v>
          </cell>
          <cell r="W183">
            <v>27.906612396240234</v>
          </cell>
          <cell r="X183">
            <v>0</v>
          </cell>
          <cell r="Y183">
            <v>0</v>
          </cell>
          <cell r="Z183">
            <v>10.871914863586426</v>
          </cell>
          <cell r="AA183">
            <v>3.1622879505157471</v>
          </cell>
          <cell r="AB183">
            <v>0</v>
          </cell>
          <cell r="AC183">
            <v>0</v>
          </cell>
          <cell r="AD183">
            <v>12.179845809936523</v>
          </cell>
          <cell r="AE183">
            <v>227.72625732421875</v>
          </cell>
          <cell r="AF183">
            <v>12.69819164276123</v>
          </cell>
          <cell r="AG183">
            <v>5.2410397529602051</v>
          </cell>
          <cell r="AH183">
            <v>12.841329574584961</v>
          </cell>
          <cell r="AI183">
            <v>12.467147827148438</v>
          </cell>
          <cell r="AJ183">
            <v>13.730920791625977</v>
          </cell>
          <cell r="AK183">
            <v>11.590054512023926</v>
          </cell>
          <cell r="AL183">
            <v>0</v>
          </cell>
          <cell r="AM183">
            <v>0</v>
          </cell>
          <cell r="AN183">
            <v>14.449997901916504</v>
          </cell>
          <cell r="AO183">
            <v>4.3950376510620117</v>
          </cell>
          <cell r="AP183">
            <v>15.593767166137695</v>
          </cell>
          <cell r="AQ183">
            <v>120.81061553955078</v>
          </cell>
          <cell r="AR183">
            <v>15.778412818908691</v>
          </cell>
          <cell r="AS183">
            <v>1.3224884271621704</v>
          </cell>
          <cell r="AT183">
            <v>16.028594970703125</v>
          </cell>
          <cell r="AU183">
            <v>1.1950863599777222</v>
          </cell>
          <cell r="AV183">
            <v>16.365337371826172</v>
          </cell>
          <cell r="AW183">
            <v>458.56109619140625</v>
          </cell>
          <cell r="AX183">
            <v>16.519035339355469</v>
          </cell>
          <cell r="AY183">
            <v>2.3262019157409668</v>
          </cell>
          <cell r="BB183">
            <v>17.344823837280273</v>
          </cell>
          <cell r="BC183">
            <v>3.93302321434021</v>
          </cell>
          <cell r="BD183">
            <v>17.725824356079102</v>
          </cell>
          <cell r="BE183">
            <v>315.51068115234375</v>
          </cell>
          <cell r="BF183">
            <v>18.654895782470703</v>
          </cell>
          <cell r="BG183">
            <v>122.49016571044922</v>
          </cell>
          <cell r="BJ183">
            <v>20.093914031982422</v>
          </cell>
          <cell r="BK183">
            <v>6.7652425765991211</v>
          </cell>
          <cell r="BL183">
            <v>0</v>
          </cell>
          <cell r="BM183">
            <v>0</v>
          </cell>
          <cell r="BN183">
            <v>21.025217056274414</v>
          </cell>
          <cell r="BO183">
            <v>4.4589581489562988</v>
          </cell>
          <cell r="BP183">
            <v>21.290239334106445</v>
          </cell>
          <cell r="BQ183">
            <v>3.5556535720825195</v>
          </cell>
          <cell r="BR183">
            <v>22.720914840698242</v>
          </cell>
          <cell r="BS183">
            <v>2.8059151172637939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25.49034309387207</v>
          </cell>
          <cell r="CC183">
            <v>10.5452880859375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30.542919158935547</v>
          </cell>
          <cell r="CO183">
            <v>25.909749984741211</v>
          </cell>
          <cell r="CP183">
            <v>31.423919677734375</v>
          </cell>
          <cell r="CQ183">
            <v>3.1322462558746338</v>
          </cell>
          <cell r="CR183">
            <v>0</v>
          </cell>
          <cell r="CS183">
            <v>0</v>
          </cell>
          <cell r="CT183">
            <v>32.952217102050781</v>
          </cell>
          <cell r="CU183">
            <v>2.1817057132720947</v>
          </cell>
          <cell r="CV183">
            <v>35.634769439697266</v>
          </cell>
          <cell r="CW183">
            <v>4.297905445098877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7.0602564811706543</v>
          </cell>
          <cell r="O184">
            <v>1.9142849445343018</v>
          </cell>
          <cell r="P184">
            <v>0</v>
          </cell>
          <cell r="Q184">
            <v>0</v>
          </cell>
          <cell r="R184">
            <v>8.2121067047119141</v>
          </cell>
          <cell r="S184">
            <v>2.0667829513549805</v>
          </cell>
          <cell r="T184">
            <v>8.9395418167114258</v>
          </cell>
          <cell r="U184">
            <v>227.51748657226563</v>
          </cell>
          <cell r="V184">
            <v>9.8081874847412109</v>
          </cell>
          <cell r="W184">
            <v>22.339574813842773</v>
          </cell>
          <cell r="X184">
            <v>0</v>
          </cell>
          <cell r="Y184">
            <v>0</v>
          </cell>
          <cell r="Z184">
            <v>10.871401786804199</v>
          </cell>
          <cell r="AA184">
            <v>3.7397778034210205</v>
          </cell>
          <cell r="AB184">
            <v>0</v>
          </cell>
          <cell r="AC184">
            <v>0</v>
          </cell>
          <cell r="AD184">
            <v>12.182690620422363</v>
          </cell>
          <cell r="AE184">
            <v>272.70724487304688</v>
          </cell>
          <cell r="AF184">
            <v>12.699193954467773</v>
          </cell>
          <cell r="AG184">
            <v>6.9295578002929688</v>
          </cell>
          <cell r="AH184">
            <v>12.841941833496094</v>
          </cell>
          <cell r="AI184">
            <v>9.9185161590576172</v>
          </cell>
          <cell r="AJ184">
            <v>13.733296394348145</v>
          </cell>
          <cell r="AK184">
            <v>13.899307250976563</v>
          </cell>
          <cell r="AL184">
            <v>0</v>
          </cell>
          <cell r="AM184">
            <v>0</v>
          </cell>
          <cell r="AN184">
            <v>14.450885772705078</v>
          </cell>
          <cell r="AO184">
            <v>5.430269718170166</v>
          </cell>
          <cell r="AP184">
            <v>15.592368125915527</v>
          </cell>
          <cell r="AQ184">
            <v>87.989860534667969</v>
          </cell>
          <cell r="AR184">
            <v>15.777971267700195</v>
          </cell>
          <cell r="AS184">
            <v>1.6277458667755127</v>
          </cell>
          <cell r="AT184">
            <v>16.024335861206055</v>
          </cell>
          <cell r="AU184">
            <v>1.7963831424713135</v>
          </cell>
          <cell r="AV184">
            <v>16.374490737915039</v>
          </cell>
          <cell r="AW184">
            <v>572.35772705078125</v>
          </cell>
          <cell r="AX184">
            <v>16.528060913085938</v>
          </cell>
          <cell r="AY184">
            <v>1.4939025640487671</v>
          </cell>
          <cell r="BB184">
            <v>17.349197387695313</v>
          </cell>
          <cell r="BC184">
            <v>4.8864603042602539</v>
          </cell>
          <cell r="BD184">
            <v>17.732425689697266</v>
          </cell>
          <cell r="BE184">
            <v>379.37646484375</v>
          </cell>
          <cell r="BF184">
            <v>18.660356521606445</v>
          </cell>
          <cell r="BG184">
            <v>161.03001403808594</v>
          </cell>
          <cell r="BJ184">
            <v>20.093357086181641</v>
          </cell>
          <cell r="BK184">
            <v>5.5615715980529785</v>
          </cell>
          <cell r="BL184">
            <v>0</v>
          </cell>
          <cell r="BM184">
            <v>0</v>
          </cell>
          <cell r="BN184">
            <v>21.030839920043945</v>
          </cell>
          <cell r="BO184">
            <v>6.1553387641906738</v>
          </cell>
          <cell r="BP184">
            <v>21.293779373168945</v>
          </cell>
          <cell r="BQ184">
            <v>3.2802398204803467</v>
          </cell>
          <cell r="BR184">
            <v>22.726446151733398</v>
          </cell>
          <cell r="BS184">
            <v>3.400726318359375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25.49079704284668</v>
          </cell>
          <cell r="CC184">
            <v>9.1484775543212891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30.555992126464844</v>
          </cell>
          <cell r="CO184">
            <v>23.446315765380859</v>
          </cell>
          <cell r="CP184">
            <v>31.427837371826172</v>
          </cell>
          <cell r="CQ184">
            <v>2.543212890625</v>
          </cell>
          <cell r="CR184">
            <v>0</v>
          </cell>
          <cell r="CS184">
            <v>0</v>
          </cell>
          <cell r="CT184">
            <v>32.937820434570313</v>
          </cell>
          <cell r="CU184">
            <v>2.1880097389221191</v>
          </cell>
          <cell r="CV184">
            <v>0</v>
          </cell>
          <cell r="CW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8.2108316421508789</v>
          </cell>
          <cell r="S185">
            <v>2.0823550224304199</v>
          </cell>
          <cell r="T185">
            <v>8.9380273818969727</v>
          </cell>
          <cell r="U185">
            <v>218.47882080078125</v>
          </cell>
          <cell r="V185">
            <v>9.8068199157714844</v>
          </cell>
          <cell r="W185">
            <v>25.471714019775391</v>
          </cell>
          <cell r="X185">
            <v>0</v>
          </cell>
          <cell r="Y185">
            <v>0</v>
          </cell>
          <cell r="Z185">
            <v>10.870595932006836</v>
          </cell>
          <cell r="AA185">
            <v>4.8847379684448242</v>
          </cell>
          <cell r="AB185">
            <v>0</v>
          </cell>
          <cell r="AC185">
            <v>0</v>
          </cell>
          <cell r="AD185">
            <v>12.183527946472168</v>
          </cell>
          <cell r="AE185">
            <v>312.18997192382813</v>
          </cell>
          <cell r="AF185">
            <v>12.698925018310547</v>
          </cell>
          <cell r="AG185">
            <v>3.5429186820983887</v>
          </cell>
          <cell r="AH185">
            <v>12.840180397033691</v>
          </cell>
          <cell r="AI185">
            <v>11.053946495056152</v>
          </cell>
          <cell r="AJ185">
            <v>13.730072021484375</v>
          </cell>
          <cell r="AK185">
            <v>9.2737922668457031</v>
          </cell>
          <cell r="AL185">
            <v>0</v>
          </cell>
          <cell r="AM185">
            <v>0</v>
          </cell>
          <cell r="AN185">
            <v>14.448570251464844</v>
          </cell>
          <cell r="AO185">
            <v>4.2554144859313965</v>
          </cell>
          <cell r="AP185">
            <v>15.588217735290527</v>
          </cell>
          <cell r="AQ185">
            <v>69.746513366699219</v>
          </cell>
          <cell r="AR185">
            <v>0</v>
          </cell>
          <cell r="AS185">
            <v>0</v>
          </cell>
          <cell r="AT185">
            <v>16.026683807373047</v>
          </cell>
          <cell r="AU185">
            <v>2.0139265060424805</v>
          </cell>
          <cell r="AV185">
            <v>16.369977951049805</v>
          </cell>
          <cell r="AW185">
            <v>514.5089111328125</v>
          </cell>
          <cell r="AX185">
            <v>16.524456024169922</v>
          </cell>
          <cell r="AY185">
            <v>1.1372160911560059</v>
          </cell>
          <cell r="BB185">
            <v>17.299154281616211</v>
          </cell>
          <cell r="BC185">
            <v>7.9133849143981934</v>
          </cell>
          <cell r="BD185">
            <v>17.717231750488281</v>
          </cell>
          <cell r="BE185">
            <v>208.17173767089844</v>
          </cell>
          <cell r="BF185">
            <v>18.660894393920898</v>
          </cell>
          <cell r="BG185">
            <v>215.09175109863281</v>
          </cell>
          <cell r="BJ185">
            <v>20.095418930053711</v>
          </cell>
          <cell r="BK185">
            <v>4.0218086242675781</v>
          </cell>
          <cell r="BL185">
            <v>0</v>
          </cell>
          <cell r="BM185">
            <v>0</v>
          </cell>
          <cell r="BN185">
            <v>21.028190612792969</v>
          </cell>
          <cell r="BO185">
            <v>5.149871826171875</v>
          </cell>
          <cell r="BP185">
            <v>0</v>
          </cell>
          <cell r="BQ185">
            <v>0</v>
          </cell>
          <cell r="BR185">
            <v>22.723182678222656</v>
          </cell>
          <cell r="BS185">
            <v>1.3753790855407715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25.479545593261719</v>
          </cell>
          <cell r="CC185">
            <v>7.830193042755127</v>
          </cell>
          <cell r="CD185">
            <v>0</v>
          </cell>
          <cell r="CE185">
            <v>0</v>
          </cell>
          <cell r="CF185">
            <v>26.481956481933594</v>
          </cell>
          <cell r="CG185">
            <v>1.5588934421539307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30.547380447387695</v>
          </cell>
          <cell r="CO185">
            <v>18.165952682495117</v>
          </cell>
          <cell r="CP185">
            <v>31.440080642700195</v>
          </cell>
          <cell r="CQ185">
            <v>1.9030829668045044</v>
          </cell>
          <cell r="CR185">
            <v>0</v>
          </cell>
          <cell r="CS185">
            <v>0</v>
          </cell>
          <cell r="CT185">
            <v>32.920459747314453</v>
          </cell>
          <cell r="CU185">
            <v>2.5849971771240234</v>
          </cell>
          <cell r="CV185">
            <v>35.635322570800781</v>
          </cell>
          <cell r="CW185">
            <v>4.3665280342102051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8.2110376358032227</v>
          </cell>
          <cell r="S186">
            <v>1.9098526239395142</v>
          </cell>
          <cell r="T186">
            <v>8.9388751983642578</v>
          </cell>
          <cell r="U186">
            <v>216.933837890625</v>
          </cell>
          <cell r="V186">
            <v>9.8077058792114258</v>
          </cell>
          <cell r="W186">
            <v>24.066074371337891</v>
          </cell>
          <cell r="X186">
            <v>0</v>
          </cell>
          <cell r="Y186">
            <v>0</v>
          </cell>
          <cell r="Z186">
            <v>10.870955467224121</v>
          </cell>
          <cell r="AA186">
            <v>4.2710580825805664</v>
          </cell>
          <cell r="AB186">
            <v>0</v>
          </cell>
          <cell r="AC186">
            <v>0</v>
          </cell>
          <cell r="AD186">
            <v>12.184481620788574</v>
          </cell>
          <cell r="AE186">
            <v>290.81198120117188</v>
          </cell>
          <cell r="AF186">
            <v>12.699514389038086</v>
          </cell>
          <cell r="AG186">
            <v>3.0857613086700439</v>
          </cell>
          <cell r="AH186">
            <v>12.841982841491699</v>
          </cell>
          <cell r="AI186">
            <v>11.612391471862793</v>
          </cell>
          <cell r="AJ186">
            <v>13.731792449951172</v>
          </cell>
          <cell r="AK186">
            <v>8.0181446075439453</v>
          </cell>
          <cell r="AL186">
            <v>0</v>
          </cell>
          <cell r="AM186">
            <v>0</v>
          </cell>
          <cell r="AN186">
            <v>14.447750091552734</v>
          </cell>
          <cell r="AO186">
            <v>3.6919975280761719</v>
          </cell>
          <cell r="AP186">
            <v>15.589398384094238</v>
          </cell>
          <cell r="AQ186">
            <v>68.385520935058594</v>
          </cell>
          <cell r="AR186">
            <v>15.779355049133301</v>
          </cell>
          <cell r="AS186">
            <v>1.2356820106506348</v>
          </cell>
          <cell r="AT186">
            <v>16.027378082275391</v>
          </cell>
          <cell r="AU186">
            <v>1.3850597143173218</v>
          </cell>
          <cell r="AV186">
            <v>16.365411758422852</v>
          </cell>
          <cell r="AW186">
            <v>470.77120971679688</v>
          </cell>
          <cell r="AX186">
            <v>16.518772125244141</v>
          </cell>
          <cell r="AY186">
            <v>1.5016418695449829</v>
          </cell>
          <cell r="BB186">
            <v>17.299428939819336</v>
          </cell>
          <cell r="BC186">
            <v>7.4539875984191895</v>
          </cell>
          <cell r="BD186">
            <v>17.717510223388672</v>
          </cell>
          <cell r="BE186">
            <v>196.50434875488281</v>
          </cell>
          <cell r="BF186">
            <v>18.660514831542969</v>
          </cell>
          <cell r="BG186">
            <v>192.48847961425781</v>
          </cell>
          <cell r="BJ186">
            <v>20.097677230834961</v>
          </cell>
          <cell r="BK186">
            <v>3.6435186862945557</v>
          </cell>
          <cell r="BL186">
            <v>0</v>
          </cell>
          <cell r="BM186">
            <v>0</v>
          </cell>
          <cell r="BN186">
            <v>21.02379035949707</v>
          </cell>
          <cell r="BO186">
            <v>4.2770094871520996</v>
          </cell>
          <cell r="BP186">
            <v>21.235010147094727</v>
          </cell>
          <cell r="BQ186">
            <v>2.3570098876953125</v>
          </cell>
          <cell r="BR186">
            <v>22.723543167114258</v>
          </cell>
          <cell r="BS186">
            <v>1.9034503698348999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25.484342575073242</v>
          </cell>
          <cell r="CC186">
            <v>6.732177734375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30.548559188842773</v>
          </cell>
          <cell r="CO186">
            <v>15.986730575561523</v>
          </cell>
          <cell r="CP186">
            <v>31.410921096801758</v>
          </cell>
          <cell r="CQ186">
            <v>2.0784599781036377</v>
          </cell>
          <cell r="CR186">
            <v>0</v>
          </cell>
          <cell r="CS186">
            <v>0</v>
          </cell>
          <cell r="CT186">
            <v>32.947086334228516</v>
          </cell>
          <cell r="CU186">
            <v>2.2410805225372314</v>
          </cell>
          <cell r="CV186">
            <v>0</v>
          </cell>
          <cell r="CW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7.0603718757629395</v>
          </cell>
          <cell r="O187">
            <v>1.5396896600723267</v>
          </cell>
          <cell r="P187">
            <v>0</v>
          </cell>
          <cell r="Q187">
            <v>0</v>
          </cell>
          <cell r="R187">
            <v>8.2122011184692383</v>
          </cell>
          <cell r="S187">
            <v>1.824180006980896</v>
          </cell>
          <cell r="T187">
            <v>8.9389066696166992</v>
          </cell>
          <cell r="U187">
            <v>211.873779296875</v>
          </cell>
          <cell r="V187">
            <v>9.8078641891479492</v>
          </cell>
          <cell r="W187">
            <v>24.15074348449707</v>
          </cell>
          <cell r="X187">
            <v>0</v>
          </cell>
          <cell r="Y187">
            <v>0</v>
          </cell>
          <cell r="Z187">
            <v>10.87144660949707</v>
          </cell>
          <cell r="AA187">
            <v>4.3954367637634277</v>
          </cell>
          <cell r="AB187">
            <v>0</v>
          </cell>
          <cell r="AC187">
            <v>0</v>
          </cell>
          <cell r="AD187">
            <v>12.184359550476074</v>
          </cell>
          <cell r="AE187">
            <v>306.07449340820313</v>
          </cell>
          <cell r="AF187">
            <v>12.700214385986328</v>
          </cell>
          <cell r="AG187">
            <v>3.56325364112854</v>
          </cell>
          <cell r="AH187">
            <v>12.841988563537598</v>
          </cell>
          <cell r="AI187">
            <v>9.3169946670532227</v>
          </cell>
          <cell r="AJ187">
            <v>13.73186206817627</v>
          </cell>
          <cell r="AK187">
            <v>8.8407917022705078</v>
          </cell>
          <cell r="AL187">
            <v>0</v>
          </cell>
          <cell r="AM187">
            <v>0</v>
          </cell>
          <cell r="AN187">
            <v>14.450566291809082</v>
          </cell>
          <cell r="AO187">
            <v>4.0062627792358398</v>
          </cell>
          <cell r="AP187">
            <v>15.589801788330078</v>
          </cell>
          <cell r="AQ187">
            <v>68.356864929199219</v>
          </cell>
          <cell r="AR187">
            <v>15.77662181854248</v>
          </cell>
          <cell r="AS187">
            <v>1.1662420034408569</v>
          </cell>
          <cell r="AT187">
            <v>16.026763916015625</v>
          </cell>
          <cell r="AU187">
            <v>1.3874965906143188</v>
          </cell>
          <cell r="AV187">
            <v>16.370641708374023</v>
          </cell>
          <cell r="AW187">
            <v>502.52838134765625</v>
          </cell>
          <cell r="AX187">
            <v>16.517049789428711</v>
          </cell>
          <cell r="AY187">
            <v>1.1216412782669067</v>
          </cell>
          <cell r="BB187">
            <v>17.301918029785156</v>
          </cell>
          <cell r="BC187">
            <v>7.6520676612854004</v>
          </cell>
          <cell r="BD187">
            <v>17.718280792236328</v>
          </cell>
          <cell r="BE187">
            <v>200.24085998535156</v>
          </cell>
          <cell r="BF187">
            <v>18.663251876831055</v>
          </cell>
          <cell r="BG187">
            <v>216.83456420898438</v>
          </cell>
          <cell r="BJ187">
            <v>20.094934463500977</v>
          </cell>
          <cell r="BK187">
            <v>3.9890716075897217</v>
          </cell>
          <cell r="BL187">
            <v>20.53741455078125</v>
          </cell>
          <cell r="BM187">
            <v>1.5876290798187256</v>
          </cell>
          <cell r="BN187">
            <v>21.031135559082031</v>
          </cell>
          <cell r="BO187">
            <v>5.353734016418457</v>
          </cell>
          <cell r="BP187">
            <v>21.288291931152344</v>
          </cell>
          <cell r="BQ187">
            <v>2.2049782276153564</v>
          </cell>
          <cell r="BR187">
            <v>22.719287872314453</v>
          </cell>
          <cell r="BS187">
            <v>1.6410121917724609</v>
          </cell>
          <cell r="BT187">
            <v>0</v>
          </cell>
          <cell r="BU187">
            <v>0</v>
          </cell>
          <cell r="BV187">
            <v>23.840814590454102</v>
          </cell>
          <cell r="BW187">
            <v>2.0458841323852539</v>
          </cell>
          <cell r="BX187">
            <v>24.595365524291992</v>
          </cell>
          <cell r="BY187">
            <v>6.6974568367004395</v>
          </cell>
          <cell r="BZ187">
            <v>0</v>
          </cell>
          <cell r="CA187">
            <v>0</v>
          </cell>
          <cell r="CB187">
            <v>25.491239547729492</v>
          </cell>
          <cell r="CC187">
            <v>7.1588187217712402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30.551515579223633</v>
          </cell>
          <cell r="CO187">
            <v>19.401653289794922</v>
          </cell>
          <cell r="CP187">
            <v>31.443660736083984</v>
          </cell>
          <cell r="CQ187">
            <v>2.312997579574585</v>
          </cell>
          <cell r="CR187">
            <v>0</v>
          </cell>
          <cell r="CS187">
            <v>0</v>
          </cell>
          <cell r="CT187">
            <v>32.938507080078125</v>
          </cell>
          <cell r="CU187">
            <v>2.564694881439209</v>
          </cell>
          <cell r="CV187">
            <v>0</v>
          </cell>
          <cell r="CW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7.0592188835144043</v>
          </cell>
          <cell r="O188">
            <v>6.873511791229248</v>
          </cell>
          <cell r="P188">
            <v>0</v>
          </cell>
          <cell r="Q188">
            <v>0</v>
          </cell>
          <cell r="R188">
            <v>8.2121038436889648</v>
          </cell>
          <cell r="S188">
            <v>10.725527763366699</v>
          </cell>
          <cell r="T188">
            <v>8.9399738311767578</v>
          </cell>
          <cell r="U188">
            <v>214.16105651855469</v>
          </cell>
          <cell r="V188">
            <v>9.8091602325439453</v>
          </cell>
          <cell r="W188">
            <v>55.990352630615234</v>
          </cell>
          <cell r="X188">
            <v>0</v>
          </cell>
          <cell r="Y188">
            <v>0</v>
          </cell>
          <cell r="Z188">
            <v>10.873483657836914</v>
          </cell>
          <cell r="AA188">
            <v>7.0417747497558594</v>
          </cell>
          <cell r="AB188">
            <v>0</v>
          </cell>
          <cell r="AC188">
            <v>0</v>
          </cell>
          <cell r="AD188">
            <v>12.189264297485352</v>
          </cell>
          <cell r="AE188">
            <v>346.09075927734375</v>
          </cell>
          <cell r="AF188">
            <v>12.70206356048584</v>
          </cell>
          <cell r="AG188">
            <v>3.1669628620147705</v>
          </cell>
          <cell r="AH188">
            <v>12.845002174377441</v>
          </cell>
          <cell r="AI188">
            <v>43.956897735595703</v>
          </cell>
          <cell r="AJ188">
            <v>13.736427307128906</v>
          </cell>
          <cell r="AK188">
            <v>13.940520286560059</v>
          </cell>
          <cell r="AL188">
            <v>0</v>
          </cell>
          <cell r="AM188">
            <v>0</v>
          </cell>
          <cell r="AN188">
            <v>14.452424049377441</v>
          </cell>
          <cell r="AO188">
            <v>9.5387353897094727</v>
          </cell>
          <cell r="AP188">
            <v>15.596860885620117</v>
          </cell>
          <cell r="AQ188">
            <v>95.937347412109375</v>
          </cell>
          <cell r="AR188">
            <v>0</v>
          </cell>
          <cell r="AS188">
            <v>0</v>
          </cell>
          <cell r="AT188">
            <v>16.034782409667969</v>
          </cell>
          <cell r="AU188">
            <v>1.7878986597061157</v>
          </cell>
          <cell r="AV188">
            <v>16.386661529541016</v>
          </cell>
          <cell r="AW188">
            <v>712.1583251953125</v>
          </cell>
          <cell r="AX188">
            <v>16.52679443359375</v>
          </cell>
          <cell r="AY188">
            <v>11.563417434692383</v>
          </cell>
          <cell r="BB188">
            <v>17.303756713867188</v>
          </cell>
          <cell r="BC188">
            <v>41.193851470947266</v>
          </cell>
          <cell r="BD188">
            <v>17.721950531005859</v>
          </cell>
          <cell r="BE188">
            <v>197.60649108886719</v>
          </cell>
          <cell r="BF188">
            <v>18.660530090332031</v>
          </cell>
          <cell r="BG188">
            <v>147.64775085449219</v>
          </cell>
          <cell r="BH188">
            <v>0</v>
          </cell>
          <cell r="BI188">
            <v>0</v>
          </cell>
          <cell r="BJ188">
            <v>20.097711563110352</v>
          </cell>
          <cell r="BK188">
            <v>4.2010288238525391</v>
          </cell>
          <cell r="BL188">
            <v>0</v>
          </cell>
          <cell r="BM188">
            <v>0</v>
          </cell>
          <cell r="BN188">
            <v>21.031791687011719</v>
          </cell>
          <cell r="BO188">
            <v>10.367842674255371</v>
          </cell>
          <cell r="BP188">
            <v>0</v>
          </cell>
          <cell r="BQ188">
            <v>0</v>
          </cell>
          <cell r="BR188">
            <v>22.729991912841797</v>
          </cell>
          <cell r="BS188">
            <v>4.1943135261535645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25.49769401550293</v>
          </cell>
          <cell r="CC188">
            <v>5.1680145263671875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30.548200607299805</v>
          </cell>
          <cell r="CO188">
            <v>9.9569978713989258</v>
          </cell>
          <cell r="CP188">
            <v>31.428752899169922</v>
          </cell>
          <cell r="CQ188">
            <v>2.5447540283203125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35.663856506347656</v>
          </cell>
          <cell r="CW188">
            <v>3.2048335075378418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7.0590953826904297</v>
          </cell>
          <cell r="O189">
            <v>5.617866039276123</v>
          </cell>
          <cell r="P189">
            <v>0</v>
          </cell>
          <cell r="Q189">
            <v>0</v>
          </cell>
          <cell r="R189">
            <v>8.2120418548583984</v>
          </cell>
          <cell r="S189">
            <v>8.560699462890625</v>
          </cell>
          <cell r="T189">
            <v>8.939544677734375</v>
          </cell>
          <cell r="U189">
            <v>215.9195556640625</v>
          </cell>
          <cell r="V189">
            <v>9.8089933395385742</v>
          </cell>
          <cell r="W189">
            <v>43.627311706542969</v>
          </cell>
          <cell r="X189">
            <v>0</v>
          </cell>
          <cell r="Y189">
            <v>0</v>
          </cell>
          <cell r="Z189">
            <v>10.871613502502441</v>
          </cell>
          <cell r="AA189">
            <v>6.6654400825500488</v>
          </cell>
          <cell r="AB189">
            <v>0</v>
          </cell>
          <cell r="AC189">
            <v>0</v>
          </cell>
          <cell r="AD189">
            <v>12.183257102966309</v>
          </cell>
          <cell r="AE189">
            <v>254.65328979492188</v>
          </cell>
          <cell r="AF189">
            <v>12.699689865112305</v>
          </cell>
          <cell r="AG189">
            <v>2.3373541831970215</v>
          </cell>
          <cell r="AH189">
            <v>12.843343734741211</v>
          </cell>
          <cell r="AI189">
            <v>32.052532196044922</v>
          </cell>
          <cell r="AJ189">
            <v>13.733405113220215</v>
          </cell>
          <cell r="AK189">
            <v>13.174688339233398</v>
          </cell>
          <cell r="AL189">
            <v>0</v>
          </cell>
          <cell r="AM189">
            <v>0</v>
          </cell>
          <cell r="AN189">
            <v>14.45069408416748</v>
          </cell>
          <cell r="AO189">
            <v>8.8961706161499023</v>
          </cell>
          <cell r="AP189">
            <v>15.590434074401855</v>
          </cell>
          <cell r="AQ189">
            <v>68.898994445800781</v>
          </cell>
          <cell r="AR189">
            <v>0</v>
          </cell>
          <cell r="AS189">
            <v>0</v>
          </cell>
          <cell r="AT189">
            <v>16.026710510253906</v>
          </cell>
          <cell r="AU189">
            <v>1.3039034605026245</v>
          </cell>
          <cell r="AV189">
            <v>16.373384475708008</v>
          </cell>
          <cell r="AW189">
            <v>554.8197021484375</v>
          </cell>
          <cell r="AX189">
            <v>16.522659301757813</v>
          </cell>
          <cell r="AY189">
            <v>8.2730770111083984</v>
          </cell>
          <cell r="BB189">
            <v>17.30140495300293</v>
          </cell>
          <cell r="BC189">
            <v>31.33137321472168</v>
          </cell>
          <cell r="BD189">
            <v>17.715484619140625</v>
          </cell>
          <cell r="BE189">
            <v>151.95223999023438</v>
          </cell>
          <cell r="BF189">
            <v>18.657297134399414</v>
          </cell>
          <cell r="BG189">
            <v>128.82081604003906</v>
          </cell>
          <cell r="BH189">
            <v>0</v>
          </cell>
          <cell r="BI189">
            <v>0</v>
          </cell>
          <cell r="BJ189">
            <v>20.098752975463867</v>
          </cell>
          <cell r="BK189">
            <v>2.6478090286254883</v>
          </cell>
          <cell r="BL189">
            <v>0</v>
          </cell>
          <cell r="BM189">
            <v>0</v>
          </cell>
          <cell r="BN189">
            <v>21.030830383300781</v>
          </cell>
          <cell r="BO189">
            <v>7.9589815139770508</v>
          </cell>
          <cell r="BP189">
            <v>0</v>
          </cell>
          <cell r="BQ189">
            <v>0</v>
          </cell>
          <cell r="BR189">
            <v>22.72865104675293</v>
          </cell>
          <cell r="BS189">
            <v>2.5267019271850586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25.50023078918457</v>
          </cell>
          <cell r="CC189">
            <v>3.0650358200073242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30.561269760131836</v>
          </cell>
          <cell r="CO189">
            <v>7.3540329933166504</v>
          </cell>
          <cell r="CP189">
            <v>31.435924530029297</v>
          </cell>
          <cell r="CQ189">
            <v>2.5786106586456299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35.637554168701172</v>
          </cell>
          <cell r="CW189">
            <v>2.1772682666778564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7.0584640502929688</v>
          </cell>
          <cell r="O190">
            <v>5.8941822052001953</v>
          </cell>
          <cell r="P190">
            <v>0</v>
          </cell>
          <cell r="Q190">
            <v>0</v>
          </cell>
          <cell r="R190">
            <v>8.2117805480957031</v>
          </cell>
          <cell r="S190">
            <v>8.8916244506835938</v>
          </cell>
          <cell r="T190">
            <v>8.9389495849609375</v>
          </cell>
          <cell r="U190">
            <v>217.66302490234375</v>
          </cell>
          <cell r="V190">
            <v>9.8078622817993164</v>
          </cell>
          <cell r="W190">
            <v>46.310535430908203</v>
          </cell>
          <cell r="X190">
            <v>0</v>
          </cell>
          <cell r="Y190">
            <v>0</v>
          </cell>
          <cell r="Z190">
            <v>10.871111869812012</v>
          </cell>
          <cell r="AA190">
            <v>6.2759380340576172</v>
          </cell>
          <cell r="AB190">
            <v>0</v>
          </cell>
          <cell r="AC190">
            <v>0</v>
          </cell>
          <cell r="AD190">
            <v>12.182248115539551</v>
          </cell>
          <cell r="AE190">
            <v>276.30859375</v>
          </cell>
          <cell r="AF190">
            <v>12.69809627532959</v>
          </cell>
          <cell r="AG190">
            <v>2.7609879970550537</v>
          </cell>
          <cell r="AH190">
            <v>12.842824935913086</v>
          </cell>
          <cell r="AI190">
            <v>36.986183166503906</v>
          </cell>
          <cell r="AJ190">
            <v>13.73228645324707</v>
          </cell>
          <cell r="AK190">
            <v>11.890772819519043</v>
          </cell>
          <cell r="AL190">
            <v>0</v>
          </cell>
          <cell r="AM190">
            <v>0</v>
          </cell>
          <cell r="AN190">
            <v>14.449247360229492</v>
          </cell>
          <cell r="AO190">
            <v>8.4743204116821289</v>
          </cell>
          <cell r="AP190">
            <v>15.590866088867188</v>
          </cell>
          <cell r="AQ190">
            <v>72.534500122070313</v>
          </cell>
          <cell r="AR190">
            <v>0</v>
          </cell>
          <cell r="AS190">
            <v>0</v>
          </cell>
          <cell r="AT190">
            <v>16.022686004638672</v>
          </cell>
          <cell r="AU190">
            <v>1.6784687042236328</v>
          </cell>
          <cell r="AV190">
            <v>16.373762130737305</v>
          </cell>
          <cell r="AW190">
            <v>575.45709228515625</v>
          </cell>
          <cell r="AX190">
            <v>16.519527435302734</v>
          </cell>
          <cell r="AY190">
            <v>9.2866811752319336</v>
          </cell>
          <cell r="BB190">
            <v>17.297569274902344</v>
          </cell>
          <cell r="BC190">
            <v>34.900726318359375</v>
          </cell>
          <cell r="BD190">
            <v>17.715353012084961</v>
          </cell>
          <cell r="BE190">
            <v>159.99298095703125</v>
          </cell>
          <cell r="BF190">
            <v>18.656387329101563</v>
          </cell>
          <cell r="BG190">
            <v>129.531982421875</v>
          </cell>
          <cell r="BH190">
            <v>0</v>
          </cell>
          <cell r="BI190">
            <v>0</v>
          </cell>
          <cell r="BJ190">
            <v>20.099355697631836</v>
          </cell>
          <cell r="BK190">
            <v>3.3803026676177979</v>
          </cell>
          <cell r="BL190">
            <v>0</v>
          </cell>
          <cell r="BM190">
            <v>0</v>
          </cell>
          <cell r="BN190">
            <v>21.027986526489258</v>
          </cell>
          <cell r="BO190">
            <v>7.8350896835327148</v>
          </cell>
          <cell r="BP190">
            <v>0</v>
          </cell>
          <cell r="BQ190">
            <v>0</v>
          </cell>
          <cell r="BR190">
            <v>22.723884582519531</v>
          </cell>
          <cell r="BS190">
            <v>2.6406857967376709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25.500873565673828</v>
          </cell>
          <cell r="CC190">
            <v>3.1789536476135254</v>
          </cell>
          <cell r="CD190">
            <v>0</v>
          </cell>
          <cell r="CE190">
            <v>0</v>
          </cell>
          <cell r="CF190">
            <v>26.477275848388672</v>
          </cell>
          <cell r="CG190">
            <v>1.7315186262130737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30.556795120239258</v>
          </cell>
          <cell r="CO190">
            <v>7.1696586608886719</v>
          </cell>
          <cell r="CP190">
            <v>31.424816131591797</v>
          </cell>
          <cell r="CQ190">
            <v>1.9319033622741699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</row>
        <row r="191"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8.9388647079467773</v>
          </cell>
          <cell r="U191">
            <v>211.30392456054688</v>
          </cell>
          <cell r="V191">
            <v>9.8072137832641602</v>
          </cell>
          <cell r="W191">
            <v>10.830173492431641</v>
          </cell>
          <cell r="X191">
            <v>0</v>
          </cell>
          <cell r="Y191">
            <v>0</v>
          </cell>
          <cell r="Z191">
            <v>10.87331485748291</v>
          </cell>
          <cell r="AA191">
            <v>1.5966645479202271</v>
          </cell>
          <cell r="AB191">
            <v>0</v>
          </cell>
          <cell r="AC191">
            <v>0</v>
          </cell>
          <cell r="AD191">
            <v>12.188518524169922</v>
          </cell>
          <cell r="AE191">
            <v>391.51608276367188</v>
          </cell>
          <cell r="AF191">
            <v>12.70012378692627</v>
          </cell>
          <cell r="AG191">
            <v>3.7367608547210693</v>
          </cell>
          <cell r="AH191">
            <v>12.841625213623047</v>
          </cell>
          <cell r="AI191">
            <v>9.0968685150146484</v>
          </cell>
          <cell r="AJ191">
            <v>13.711006164550781</v>
          </cell>
          <cell r="AK191">
            <v>3.3342094421386719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15.609668731689453</v>
          </cell>
          <cell r="AQ191">
            <v>219.50907897949219</v>
          </cell>
          <cell r="AR191">
            <v>0</v>
          </cell>
          <cell r="AS191">
            <v>0</v>
          </cell>
          <cell r="AT191">
            <v>16.03338623046875</v>
          </cell>
          <cell r="AU191">
            <v>3.2510240077972412</v>
          </cell>
          <cell r="AV191">
            <v>16.406318664550781</v>
          </cell>
          <cell r="AW191">
            <v>1038.43603515625</v>
          </cell>
          <cell r="AX191">
            <v>16.531625747680664</v>
          </cell>
          <cell r="AY191">
            <v>5.0325641632080078</v>
          </cell>
          <cell r="BB191">
            <v>17.348400115966797</v>
          </cell>
          <cell r="BC191">
            <v>6.1021642684936523</v>
          </cell>
          <cell r="BD191">
            <v>17.745443344116211</v>
          </cell>
          <cell r="BE191">
            <v>510.38189697265625</v>
          </cell>
          <cell r="BF191">
            <v>18.667905807495117</v>
          </cell>
          <cell r="BG191">
            <v>228.98707580566406</v>
          </cell>
          <cell r="BH191">
            <v>0</v>
          </cell>
          <cell r="BI191">
            <v>0</v>
          </cell>
          <cell r="BJ191">
            <v>20.09943962097168</v>
          </cell>
          <cell r="BK191">
            <v>9.7760648727416992</v>
          </cell>
          <cell r="BL191">
            <v>20.537078857421875</v>
          </cell>
          <cell r="BM191">
            <v>3.5985877513885498</v>
          </cell>
          <cell r="BN191">
            <v>21.031610488891602</v>
          </cell>
          <cell r="BO191">
            <v>9.0959758758544922</v>
          </cell>
          <cell r="BP191">
            <v>0</v>
          </cell>
          <cell r="BQ191">
            <v>0</v>
          </cell>
          <cell r="BR191">
            <v>22.721529006958008</v>
          </cell>
          <cell r="BS191">
            <v>4.8790879249572754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25.498620986938477</v>
          </cell>
          <cell r="CC191">
            <v>15.29278564453125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30.551847457885742</v>
          </cell>
          <cell r="CO191">
            <v>36.091278076171875</v>
          </cell>
          <cell r="CP191">
            <v>31.438528060913086</v>
          </cell>
          <cell r="CQ191">
            <v>1.7503612041473389</v>
          </cell>
          <cell r="CR191">
            <v>0</v>
          </cell>
          <cell r="CS191">
            <v>0</v>
          </cell>
          <cell r="CT191">
            <v>32.925834655761719</v>
          </cell>
          <cell r="CU191">
            <v>3.5059194564819336</v>
          </cell>
          <cell r="CV191">
            <v>35.6541748046875</v>
          </cell>
          <cell r="CW191">
            <v>11.422012329101563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8.9376125335693359</v>
          </cell>
          <cell r="U192">
            <v>214.37489318847656</v>
          </cell>
          <cell r="V192">
            <v>9.8064327239990234</v>
          </cell>
          <cell r="W192">
            <v>10.70014762878418</v>
          </cell>
          <cell r="X192">
            <v>0</v>
          </cell>
          <cell r="Y192">
            <v>0</v>
          </cell>
          <cell r="Z192">
            <v>10.870792388916016</v>
          </cell>
          <cell r="AA192">
            <v>1.3130649328231812</v>
          </cell>
          <cell r="AB192">
            <v>0</v>
          </cell>
          <cell r="AC192">
            <v>0</v>
          </cell>
          <cell r="AD192">
            <v>12.185031890869141</v>
          </cell>
          <cell r="AE192">
            <v>336.00994873046875</v>
          </cell>
          <cell r="AF192">
            <v>12.700444221496582</v>
          </cell>
          <cell r="AG192">
            <v>1.9317842721939087</v>
          </cell>
          <cell r="AH192">
            <v>12.839866638183594</v>
          </cell>
          <cell r="AI192">
            <v>8.3786220550537109</v>
          </cell>
          <cell r="AJ192">
            <v>13.726955413818359</v>
          </cell>
          <cell r="AK192">
            <v>1.2969378232955933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15.607861518859863</v>
          </cell>
          <cell r="AQ192">
            <v>261.06524658203125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16.39727783203125</v>
          </cell>
          <cell r="AW192">
            <v>931.91845703125</v>
          </cell>
          <cell r="AX192">
            <v>16.525152206420898</v>
          </cell>
          <cell r="AY192">
            <v>4.893742561340332</v>
          </cell>
          <cell r="BB192">
            <v>17.349124908447266</v>
          </cell>
          <cell r="BC192">
            <v>3.114616870880127</v>
          </cell>
          <cell r="BD192">
            <v>17.731801986694336</v>
          </cell>
          <cell r="BE192">
            <v>382.29318237304688</v>
          </cell>
          <cell r="BF192">
            <v>18.656986236572266</v>
          </cell>
          <cell r="BG192">
            <v>132.02041625976563</v>
          </cell>
          <cell r="BH192">
            <v>0</v>
          </cell>
          <cell r="BI192">
            <v>0</v>
          </cell>
          <cell r="BJ192">
            <v>20.093732833862305</v>
          </cell>
          <cell r="BK192">
            <v>7.9483942985534668</v>
          </cell>
          <cell r="BL192">
            <v>0</v>
          </cell>
          <cell r="BM192">
            <v>0</v>
          </cell>
          <cell r="BN192">
            <v>21.026422500610352</v>
          </cell>
          <cell r="BO192">
            <v>8.4133644104003906</v>
          </cell>
          <cell r="BP192">
            <v>0</v>
          </cell>
          <cell r="BQ192">
            <v>0</v>
          </cell>
          <cell r="BR192">
            <v>22.727352142333984</v>
          </cell>
          <cell r="BS192">
            <v>3.7936878204345703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25.493785858154297</v>
          </cell>
          <cell r="CC192">
            <v>13.808493614196777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30.545761108398438</v>
          </cell>
          <cell r="CO192">
            <v>20.499843597412109</v>
          </cell>
          <cell r="CP192">
            <v>31.419355392456055</v>
          </cell>
          <cell r="CQ192">
            <v>1.7702827453613281</v>
          </cell>
          <cell r="CR192">
            <v>0</v>
          </cell>
          <cell r="CS192">
            <v>0</v>
          </cell>
          <cell r="CT192">
            <v>32.917598724365234</v>
          </cell>
          <cell r="CU192">
            <v>1.3848404884338379</v>
          </cell>
          <cell r="CV192">
            <v>35.638206481933594</v>
          </cell>
          <cell r="CW192">
            <v>3.8756024837493896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8.9374380111694336</v>
          </cell>
          <cell r="U193">
            <v>212.59178161621094</v>
          </cell>
          <cell r="V193">
            <v>9.806248664855957</v>
          </cell>
          <cell r="W193">
            <v>11.900585174560547</v>
          </cell>
          <cell r="X193">
            <v>0</v>
          </cell>
          <cell r="Y193">
            <v>0</v>
          </cell>
          <cell r="Z193">
            <v>10.864680290222168</v>
          </cell>
          <cell r="AA193">
            <v>1.2530758380889893</v>
          </cell>
          <cell r="AB193">
            <v>0</v>
          </cell>
          <cell r="AC193">
            <v>0</v>
          </cell>
          <cell r="AD193">
            <v>12.186704635620117</v>
          </cell>
          <cell r="AE193">
            <v>375.67355346679688</v>
          </cell>
          <cell r="AF193">
            <v>12.699841499328613</v>
          </cell>
          <cell r="AG193">
            <v>2.0087242126464844</v>
          </cell>
          <cell r="AH193">
            <v>12.840784072875977</v>
          </cell>
          <cell r="AI193">
            <v>9.2353763580322266</v>
          </cell>
          <cell r="AJ193">
            <v>13.729628562927246</v>
          </cell>
          <cell r="AK193">
            <v>1.5589454174041748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15.61473274230957</v>
          </cell>
          <cell r="AQ193">
            <v>310.85958862304688</v>
          </cell>
          <cell r="AR193">
            <v>0</v>
          </cell>
          <cell r="AS193">
            <v>0</v>
          </cell>
          <cell r="AT193">
            <v>16.037328720092773</v>
          </cell>
          <cell r="AU193">
            <v>3.2734603881835938</v>
          </cell>
          <cell r="AV193">
            <v>16.405550003051758</v>
          </cell>
          <cell r="AW193">
            <v>1059.3116455078125</v>
          </cell>
          <cell r="AX193">
            <v>16.532106399536133</v>
          </cell>
          <cell r="AY193">
            <v>5.7974324226379395</v>
          </cell>
          <cell r="BB193">
            <v>17.355861663818359</v>
          </cell>
          <cell r="BC193">
            <v>3.1530642509460449</v>
          </cell>
          <cell r="BD193">
            <v>17.735784530639648</v>
          </cell>
          <cell r="BE193">
            <v>411.40728759765625</v>
          </cell>
          <cell r="BF193">
            <v>18.65770149230957</v>
          </cell>
          <cell r="BG193">
            <v>135.77473449707031</v>
          </cell>
          <cell r="BH193">
            <v>0</v>
          </cell>
          <cell r="BI193">
            <v>0</v>
          </cell>
          <cell r="BJ193">
            <v>20.096597671508789</v>
          </cell>
          <cell r="BK193">
            <v>9.2983884811401367</v>
          </cell>
          <cell r="BL193">
            <v>20.540472030639648</v>
          </cell>
          <cell r="BM193">
            <v>1.3727431297302246</v>
          </cell>
          <cell r="BN193">
            <v>21.027908325195313</v>
          </cell>
          <cell r="BO193">
            <v>9.7118043899536133</v>
          </cell>
          <cell r="BP193">
            <v>0</v>
          </cell>
          <cell r="BQ193">
            <v>0</v>
          </cell>
          <cell r="BR193">
            <v>22.730405807495117</v>
          </cell>
          <cell r="BS193">
            <v>4.9682397842407227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25.484291076660156</v>
          </cell>
          <cell r="CC193">
            <v>14.867725372314453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30.543432235717773</v>
          </cell>
          <cell r="CO193">
            <v>21.174846649169922</v>
          </cell>
          <cell r="CP193">
            <v>31.436128616333008</v>
          </cell>
          <cell r="CQ193">
            <v>1.5570101737976074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35.659214019775391</v>
          </cell>
          <cell r="CW193">
            <v>4.5028896331787109</v>
          </cell>
        </row>
        <row r="194"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8.2111473083496094</v>
          </cell>
          <cell r="S194">
            <v>1.8024899959564209</v>
          </cell>
          <cell r="T194">
            <v>8.9377107620239258</v>
          </cell>
          <cell r="U194">
            <v>217.27058410644531</v>
          </cell>
          <cell r="V194">
            <v>9.8069391250610352</v>
          </cell>
          <cell r="W194">
            <v>24.648876190185547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12.199662208557129</v>
          </cell>
          <cell r="AE194">
            <v>619.4801025390625</v>
          </cell>
          <cell r="AF194">
            <v>12.704280853271484</v>
          </cell>
          <cell r="AG194">
            <v>1.4039508104324341</v>
          </cell>
          <cell r="AH194">
            <v>12.843867301940918</v>
          </cell>
          <cell r="AI194">
            <v>14.545289039611816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15.611656188964844</v>
          </cell>
          <cell r="AQ194">
            <v>208.20953369140625</v>
          </cell>
          <cell r="AR194">
            <v>0</v>
          </cell>
          <cell r="AS194">
            <v>0</v>
          </cell>
          <cell r="AT194">
            <v>16.040319442749023</v>
          </cell>
          <cell r="AU194">
            <v>3.7452549934387207</v>
          </cell>
          <cell r="AV194">
            <v>16.417016983032227</v>
          </cell>
          <cell r="AW194">
            <v>1282.4256591796875</v>
          </cell>
          <cell r="AX194">
            <v>16.536060333251953</v>
          </cell>
          <cell r="AY194">
            <v>5.072174072265625</v>
          </cell>
          <cell r="BB194">
            <v>17.305768966674805</v>
          </cell>
          <cell r="BC194">
            <v>9.0854825973510742</v>
          </cell>
          <cell r="BD194">
            <v>17.737037658691406</v>
          </cell>
          <cell r="BE194">
            <v>389.60101318359375</v>
          </cell>
          <cell r="BF194">
            <v>18.660943984985352</v>
          </cell>
          <cell r="BG194">
            <v>130.73408508300781</v>
          </cell>
          <cell r="BJ194">
            <v>20.099555969238281</v>
          </cell>
          <cell r="BK194">
            <v>9.9897031784057617</v>
          </cell>
          <cell r="BL194">
            <v>20.537881851196289</v>
          </cell>
          <cell r="BM194">
            <v>1.6132198572158813</v>
          </cell>
          <cell r="BN194">
            <v>21.031890869140625</v>
          </cell>
          <cell r="BO194">
            <v>12.818340301513672</v>
          </cell>
          <cell r="BP194">
            <v>0</v>
          </cell>
          <cell r="BQ194">
            <v>0</v>
          </cell>
          <cell r="BR194">
            <v>22.724832534790039</v>
          </cell>
          <cell r="BS194">
            <v>3.8963027000427246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25.4830322265625</v>
          </cell>
          <cell r="CC194">
            <v>12.541921615600586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30.559032440185547</v>
          </cell>
          <cell r="CO194">
            <v>26.193941116333008</v>
          </cell>
          <cell r="CP194">
            <v>31.424583435058594</v>
          </cell>
          <cell r="CQ194">
            <v>1.1575117111206055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35.656578063964844</v>
          </cell>
          <cell r="CW194">
            <v>4.7570204734802246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8.2123088836669922</v>
          </cell>
          <cell r="S195">
            <v>1.8665744066238403</v>
          </cell>
          <cell r="T195">
            <v>8.9395055770874023</v>
          </cell>
          <cell r="U195">
            <v>218.814697265625</v>
          </cell>
          <cell r="V195">
            <v>9.808201789855957</v>
          </cell>
          <cell r="W195">
            <v>25.588598251342773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12.20163631439209</v>
          </cell>
          <cell r="AE195">
            <v>646.29644775390625</v>
          </cell>
          <cell r="AF195">
            <v>0</v>
          </cell>
          <cell r="AG195">
            <v>0</v>
          </cell>
          <cell r="AH195">
            <v>12.844924926757813</v>
          </cell>
          <cell r="AI195">
            <v>14.976914405822754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15.615631103515625</v>
          </cell>
          <cell r="AQ195">
            <v>217.19451904296875</v>
          </cell>
          <cell r="AR195">
            <v>0</v>
          </cell>
          <cell r="AS195">
            <v>0</v>
          </cell>
          <cell r="AT195">
            <v>16.040878295898438</v>
          </cell>
          <cell r="AU195">
            <v>3.4560585021972656</v>
          </cell>
          <cell r="AV195">
            <v>16.421758651733398</v>
          </cell>
          <cell r="AW195">
            <v>1335.6998291015625</v>
          </cell>
          <cell r="AX195">
            <v>16.538900375366211</v>
          </cell>
          <cell r="AY195">
            <v>5.2575254440307617</v>
          </cell>
          <cell r="BB195">
            <v>17.308923721313477</v>
          </cell>
          <cell r="BC195">
            <v>9.6411619186401367</v>
          </cell>
          <cell r="BD195">
            <v>17.740026473999023</v>
          </cell>
          <cell r="BE195">
            <v>407.018310546875</v>
          </cell>
          <cell r="BF195">
            <v>18.66374397277832</v>
          </cell>
          <cell r="BG195">
            <v>136.52114868164063</v>
          </cell>
          <cell r="BJ195">
            <v>20.098361968994141</v>
          </cell>
          <cell r="BK195">
            <v>9.7541837692260742</v>
          </cell>
          <cell r="BL195">
            <v>0</v>
          </cell>
          <cell r="BM195">
            <v>0</v>
          </cell>
          <cell r="BN195">
            <v>21.034189224243164</v>
          </cell>
          <cell r="BO195">
            <v>13.404446601867676</v>
          </cell>
          <cell r="BP195">
            <v>0</v>
          </cell>
          <cell r="BQ195">
            <v>0</v>
          </cell>
          <cell r="BR195">
            <v>22.729881286621094</v>
          </cell>
          <cell r="BS195">
            <v>3.6929824352264404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25.496850967407227</v>
          </cell>
          <cell r="CC195">
            <v>10.901764869689941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30.555210113525391</v>
          </cell>
          <cell r="CO195">
            <v>27.53205680847168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35.663249969482422</v>
          </cell>
          <cell r="CW195">
            <v>3.1051807403564453</v>
          </cell>
        </row>
        <row r="196"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8.2124300003051758</v>
          </cell>
          <cell r="S196">
            <v>1.7944562435150146</v>
          </cell>
          <cell r="T196">
            <v>8.9393138885498047</v>
          </cell>
          <cell r="U196">
            <v>209.90824890136719</v>
          </cell>
          <cell r="V196">
            <v>9.8082675933837891</v>
          </cell>
          <cell r="W196">
            <v>23.745935440063477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12.199367523193359</v>
          </cell>
          <cell r="AE196">
            <v>586.81842041015625</v>
          </cell>
          <cell r="AF196">
            <v>0</v>
          </cell>
          <cell r="AG196">
            <v>0</v>
          </cell>
          <cell r="AH196">
            <v>12.844554901123047</v>
          </cell>
          <cell r="AI196">
            <v>13.762730598449707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15.611186027526855</v>
          </cell>
          <cell r="AQ196">
            <v>193.03077697753906</v>
          </cell>
          <cell r="AR196">
            <v>0</v>
          </cell>
          <cell r="AS196">
            <v>0</v>
          </cell>
          <cell r="AT196">
            <v>16.044147491455078</v>
          </cell>
          <cell r="AU196">
            <v>2.968299388885498</v>
          </cell>
          <cell r="AV196">
            <v>16.415510177612305</v>
          </cell>
          <cell r="AW196">
            <v>1194.18505859375</v>
          </cell>
          <cell r="AX196">
            <v>16.535400390625</v>
          </cell>
          <cell r="AY196">
            <v>4.9338278770446777</v>
          </cell>
          <cell r="BB196">
            <v>17.306001663208008</v>
          </cell>
          <cell r="BC196">
            <v>8.1734752655029297</v>
          </cell>
          <cell r="BD196">
            <v>17.73698616027832</v>
          </cell>
          <cell r="BE196">
            <v>368.3057861328125</v>
          </cell>
          <cell r="BF196">
            <v>18.66058349609375</v>
          </cell>
          <cell r="BG196">
            <v>120.6796875</v>
          </cell>
          <cell r="BJ196">
            <v>20.100414276123047</v>
          </cell>
          <cell r="BK196">
            <v>9.0075855255126953</v>
          </cell>
          <cell r="BL196">
            <v>20.536947250366211</v>
          </cell>
          <cell r="BM196">
            <v>1.81048583984375</v>
          </cell>
          <cell r="BN196">
            <v>21.035383224487305</v>
          </cell>
          <cell r="BO196">
            <v>11.710118293762207</v>
          </cell>
          <cell r="BP196">
            <v>0</v>
          </cell>
          <cell r="BQ196">
            <v>0</v>
          </cell>
          <cell r="BR196">
            <v>22.72905158996582</v>
          </cell>
          <cell r="BS196">
            <v>3.651799201965332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25.493171691894531</v>
          </cell>
          <cell r="CC196">
            <v>11.383487701416016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N196">
            <v>30.554483413696289</v>
          </cell>
          <cell r="CO196">
            <v>23.311971664428711</v>
          </cell>
          <cell r="CP196">
            <v>31.429393768310547</v>
          </cell>
          <cell r="CQ196">
            <v>1.3956259489059448</v>
          </cell>
          <cell r="CR196">
            <v>0</v>
          </cell>
          <cell r="CS196">
            <v>0</v>
          </cell>
          <cell r="CT196">
            <v>32.938468933105469</v>
          </cell>
          <cell r="CU196">
            <v>1.1099615097045898</v>
          </cell>
          <cell r="CV196">
            <v>35.650985717773438</v>
          </cell>
          <cell r="CW196">
            <v>5.5162143707275391</v>
          </cell>
        </row>
        <row r="197"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8.9392433166503906</v>
          </cell>
          <cell r="U197">
            <v>211.37312316894531</v>
          </cell>
          <cell r="V197">
            <v>9.8078374862670898</v>
          </cell>
          <cell r="W197">
            <v>15.447911262512207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12.204938888549805</v>
          </cell>
          <cell r="AE197">
            <v>696.2777099609375</v>
          </cell>
          <cell r="AF197">
            <v>12.706070899963379</v>
          </cell>
          <cell r="AG197">
            <v>2.3363454341888428</v>
          </cell>
          <cell r="AH197">
            <v>12.84540843963623</v>
          </cell>
          <cell r="AI197">
            <v>13.317523956298828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15.620468139648438</v>
          </cell>
          <cell r="AQ197">
            <v>273.1597900390625</v>
          </cell>
          <cell r="AR197">
            <v>0</v>
          </cell>
          <cell r="AS197">
            <v>0</v>
          </cell>
          <cell r="AT197">
            <v>16.045158386230469</v>
          </cell>
          <cell r="AU197">
            <v>4.2314639091491699</v>
          </cell>
          <cell r="AV197">
            <v>16.419200897216797</v>
          </cell>
          <cell r="AW197">
            <v>1238.0013427734375</v>
          </cell>
          <cell r="AX197">
            <v>16.540325164794922</v>
          </cell>
          <cell r="AY197">
            <v>4.5315208435058594</v>
          </cell>
          <cell r="BB197">
            <v>17.359756469726563</v>
          </cell>
          <cell r="BC197">
            <v>5.723811149597168</v>
          </cell>
          <cell r="BD197">
            <v>17.747482299804688</v>
          </cell>
          <cell r="BE197">
            <v>480.482421875</v>
          </cell>
          <cell r="BF197">
            <v>18.674993515014648</v>
          </cell>
          <cell r="BG197">
            <v>289.43063354492188</v>
          </cell>
          <cell r="BJ197">
            <v>20.104299545288086</v>
          </cell>
          <cell r="BK197">
            <v>10.106837272644043</v>
          </cell>
          <cell r="BL197">
            <v>20.545028686523438</v>
          </cell>
          <cell r="BM197">
            <v>2.3271880149841309</v>
          </cell>
          <cell r="BN197">
            <v>21.032676696777344</v>
          </cell>
          <cell r="BO197">
            <v>6.6802635192871094</v>
          </cell>
          <cell r="BP197">
            <v>0</v>
          </cell>
          <cell r="BQ197">
            <v>0</v>
          </cell>
          <cell r="BR197">
            <v>22.730960845947266</v>
          </cell>
          <cell r="BS197">
            <v>2.50927734375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25.501163482666016</v>
          </cell>
          <cell r="CC197">
            <v>10.174216270446777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30.562078475952148</v>
          </cell>
          <cell r="CO197">
            <v>27.315168380737305</v>
          </cell>
          <cell r="CP197">
            <v>31.430072784423828</v>
          </cell>
          <cell r="CQ197">
            <v>2.4445288181304932</v>
          </cell>
          <cell r="CR197">
            <v>0</v>
          </cell>
          <cell r="CS197">
            <v>0</v>
          </cell>
          <cell r="CT197">
            <v>32.946155548095703</v>
          </cell>
          <cell r="CU197">
            <v>1.6362307071685791</v>
          </cell>
          <cell r="CV197">
            <v>35.665534973144531</v>
          </cell>
          <cell r="CW197">
            <v>7.8903875350952148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8.9396324157714844</v>
          </cell>
          <cell r="U198">
            <v>208.02484130859375</v>
          </cell>
          <cell r="V198">
            <v>9.8091335296630859</v>
          </cell>
          <cell r="W198">
            <v>13.767844200134277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12.202768325805664</v>
          </cell>
          <cell r="AE198">
            <v>628.358154296875</v>
          </cell>
          <cell r="AF198">
            <v>12.706746101379395</v>
          </cell>
          <cell r="AG198">
            <v>2.1755962371826172</v>
          </cell>
          <cell r="AH198">
            <v>12.846077919006348</v>
          </cell>
          <cell r="AI198">
            <v>12.093789100646973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15.617817878723145</v>
          </cell>
          <cell r="AQ198">
            <v>247.09176635742188</v>
          </cell>
          <cell r="AR198">
            <v>0</v>
          </cell>
          <cell r="AS198">
            <v>0</v>
          </cell>
          <cell r="AT198">
            <v>16.045076370239258</v>
          </cell>
          <cell r="AU198">
            <v>3.7651185989379883</v>
          </cell>
          <cell r="AV198">
            <v>16.41419792175293</v>
          </cell>
          <cell r="AW198">
            <v>1120.605712890625</v>
          </cell>
          <cell r="AX198">
            <v>16.537147521972656</v>
          </cell>
          <cell r="AY198">
            <v>4.241823673248291</v>
          </cell>
          <cell r="BB198">
            <v>17.356805801391602</v>
          </cell>
          <cell r="BC198">
            <v>6.1389679908752441</v>
          </cell>
          <cell r="BD198">
            <v>17.745590209960938</v>
          </cell>
          <cell r="BE198">
            <v>433.07479858398438</v>
          </cell>
          <cell r="BF198">
            <v>18.674476623535156</v>
          </cell>
          <cell r="BG198">
            <v>260.93106079101563</v>
          </cell>
          <cell r="BJ198">
            <v>20.101936340332031</v>
          </cell>
          <cell r="BK198">
            <v>8.6415729522705078</v>
          </cell>
          <cell r="BL198">
            <v>20.545083999633789</v>
          </cell>
          <cell r="BM198">
            <v>2.4393651485443115</v>
          </cell>
          <cell r="BN198">
            <v>21.033107757568359</v>
          </cell>
          <cell r="BO198">
            <v>6.4192547798156738</v>
          </cell>
          <cell r="BP198">
            <v>0</v>
          </cell>
          <cell r="BQ198">
            <v>0</v>
          </cell>
          <cell r="BR198">
            <v>22.730112075805664</v>
          </cell>
          <cell r="BS198">
            <v>2.7652206420898438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25.49920654296875</v>
          </cell>
          <cell r="CC198">
            <v>10.453492164611816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30.558687210083008</v>
          </cell>
          <cell r="CO198">
            <v>24.680229187011719</v>
          </cell>
          <cell r="CP198">
            <v>31.435579299926758</v>
          </cell>
          <cell r="CQ198">
            <v>1.9268496036529541</v>
          </cell>
          <cell r="CR198">
            <v>0</v>
          </cell>
          <cell r="CS198">
            <v>0</v>
          </cell>
          <cell r="CT198">
            <v>32.945892333984375</v>
          </cell>
          <cell r="CU198">
            <v>2.0110807418823242</v>
          </cell>
          <cell r="CV198">
            <v>35.657245635986328</v>
          </cell>
          <cell r="CW198">
            <v>7.4644913673400879</v>
          </cell>
        </row>
        <row r="199"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8.9396085739135742</v>
          </cell>
          <cell r="U199">
            <v>211.2137451171875</v>
          </cell>
          <cell r="V199">
            <v>9.8087215423583984</v>
          </cell>
          <cell r="W199">
            <v>13.486969947814941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12.201757431030273</v>
          </cell>
          <cell r="AE199">
            <v>612.57318115234375</v>
          </cell>
          <cell r="AF199">
            <v>12.706769943237305</v>
          </cell>
          <cell r="AG199">
            <v>2.3125741481781006</v>
          </cell>
          <cell r="AH199">
            <v>12.8448486328125</v>
          </cell>
          <cell r="AI199">
            <v>11.959430694580078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15.614704132080078</v>
          </cell>
          <cell r="AQ199">
            <v>239.28334045410156</v>
          </cell>
          <cell r="AR199">
            <v>0</v>
          </cell>
          <cell r="AS199">
            <v>0</v>
          </cell>
          <cell r="AT199">
            <v>16.043405532836914</v>
          </cell>
          <cell r="AU199">
            <v>3.9314744472503662</v>
          </cell>
          <cell r="AV199">
            <v>16.411809921264648</v>
          </cell>
          <cell r="AW199">
            <v>1089.4041748046875</v>
          </cell>
          <cell r="AX199">
            <v>16.538028717041016</v>
          </cell>
          <cell r="AY199">
            <v>4.0881023406982422</v>
          </cell>
          <cell r="BB199">
            <v>17.352180480957031</v>
          </cell>
          <cell r="BC199">
            <v>6.5341815948486328</v>
          </cell>
          <cell r="BD199">
            <v>17.741237640380859</v>
          </cell>
          <cell r="BE199">
            <v>423.10150146484375</v>
          </cell>
          <cell r="BF199">
            <v>18.672355651855469</v>
          </cell>
          <cell r="BG199">
            <v>255.47087097167969</v>
          </cell>
          <cell r="BJ199">
            <v>20.101119995117188</v>
          </cell>
          <cell r="BK199">
            <v>8.0694122314453125</v>
          </cell>
          <cell r="BL199">
            <v>20.543083190917969</v>
          </cell>
          <cell r="BM199">
            <v>2.5525777339935303</v>
          </cell>
          <cell r="BN199">
            <v>21.034954071044922</v>
          </cell>
          <cell r="BO199">
            <v>6.1696600914001465</v>
          </cell>
          <cell r="BP199">
            <v>0</v>
          </cell>
          <cell r="BQ199">
            <v>0</v>
          </cell>
          <cell r="BR199">
            <v>22.733024597167969</v>
          </cell>
          <cell r="BS199">
            <v>2.4906840324401855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25.503862380981445</v>
          </cell>
          <cell r="CC199">
            <v>11.09575366973877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30.560649871826172</v>
          </cell>
          <cell r="CO199">
            <v>23.417617797851563</v>
          </cell>
          <cell r="CP199">
            <v>31.440811157226563</v>
          </cell>
          <cell r="CQ199">
            <v>1.6620489358901978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35.653434753417969</v>
          </cell>
          <cell r="CW199">
            <v>7.3747353553771973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8.9405736923217773</v>
          </cell>
          <cell r="U200">
            <v>213.20402526855469</v>
          </cell>
          <cell r="V200">
            <v>9.8096475601196289</v>
          </cell>
          <cell r="W200">
            <v>16.488162994384766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12.208315849304199</v>
          </cell>
          <cell r="AE200">
            <v>748.0494384765625</v>
          </cell>
          <cell r="AF200">
            <v>12.706208229064941</v>
          </cell>
          <cell r="AG200">
            <v>2.2893555164337158</v>
          </cell>
          <cell r="AH200">
            <v>12.847740173339844</v>
          </cell>
          <cell r="AI200">
            <v>14.332387924194336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15.624982833862305</v>
          </cell>
          <cell r="AQ200">
            <v>291.562255859375</v>
          </cell>
          <cell r="AR200">
            <v>0</v>
          </cell>
          <cell r="AS200">
            <v>0</v>
          </cell>
          <cell r="AT200">
            <v>16.046388626098633</v>
          </cell>
          <cell r="AU200">
            <v>4.5939111709594727</v>
          </cell>
          <cell r="AV200">
            <v>16.425884246826172</v>
          </cell>
          <cell r="AW200">
            <v>1319.91162109375</v>
          </cell>
          <cell r="AX200">
            <v>16.54296875</v>
          </cell>
          <cell r="AY200">
            <v>4.9943547248840332</v>
          </cell>
          <cell r="BB200">
            <v>17.361324310302734</v>
          </cell>
          <cell r="BC200">
            <v>7.0082154273986816</v>
          </cell>
          <cell r="BD200">
            <v>17.750942230224609</v>
          </cell>
          <cell r="BE200">
            <v>503.32919311523438</v>
          </cell>
          <cell r="BF200">
            <v>18.677236557006836</v>
          </cell>
          <cell r="BG200">
            <v>302.71908569335938</v>
          </cell>
          <cell r="BJ200">
            <v>20.106626510620117</v>
          </cell>
          <cell r="BK200">
            <v>9.6889276504516602</v>
          </cell>
          <cell r="BL200">
            <v>20.544313430786133</v>
          </cell>
          <cell r="BM200">
            <v>3.6830265522003174</v>
          </cell>
          <cell r="BN200">
            <v>21.037687301635742</v>
          </cell>
          <cell r="BO200">
            <v>7.1003413200378418</v>
          </cell>
          <cell r="BP200">
            <v>0</v>
          </cell>
          <cell r="BQ200">
            <v>0</v>
          </cell>
          <cell r="BR200">
            <v>22.737432479858398</v>
          </cell>
          <cell r="BS200">
            <v>2.8610756397247314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25.502874374389648</v>
          </cell>
          <cell r="CC200">
            <v>11.466282844543457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30.557973861694336</v>
          </cell>
          <cell r="CO200">
            <v>28.864505767822266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</row>
        <row r="201"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8.9389791488647461</v>
          </cell>
          <cell r="U201">
            <v>208.76155090332031</v>
          </cell>
          <cell r="V201">
            <v>9.807891845703125</v>
          </cell>
          <cell r="W201">
            <v>14.412607192993164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12.203207969665527</v>
          </cell>
          <cell r="AE201">
            <v>654.38433837890625</v>
          </cell>
          <cell r="AF201">
            <v>12.706353187561035</v>
          </cell>
          <cell r="AG201">
            <v>1.8062702417373657</v>
          </cell>
          <cell r="AH201">
            <v>12.845376014709473</v>
          </cell>
          <cell r="AI201">
            <v>12.693783760070801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15.617672920227051</v>
          </cell>
          <cell r="AQ201">
            <v>251.64680480957031</v>
          </cell>
          <cell r="AR201">
            <v>0</v>
          </cell>
          <cell r="AS201">
            <v>0</v>
          </cell>
          <cell r="AT201">
            <v>16.046575546264648</v>
          </cell>
          <cell r="AU201">
            <v>3.9103157520294189</v>
          </cell>
          <cell r="AV201">
            <v>16.416549682617188</v>
          </cell>
          <cell r="AW201">
            <v>1151.6986083984375</v>
          </cell>
          <cell r="AX201">
            <v>16.53880500793457</v>
          </cell>
          <cell r="AY201">
            <v>4.2762317657470703</v>
          </cell>
          <cell r="BB201">
            <v>17.360374450683594</v>
          </cell>
          <cell r="BC201">
            <v>6.2147340774536133</v>
          </cell>
          <cell r="BD201">
            <v>17.743759155273438</v>
          </cell>
          <cell r="BE201">
            <v>445.06182861328125</v>
          </cell>
          <cell r="BF201">
            <v>18.67430305480957</v>
          </cell>
          <cell r="BG201">
            <v>268.10165405273438</v>
          </cell>
          <cell r="BJ201">
            <v>20.101032257080078</v>
          </cell>
          <cell r="BK201">
            <v>8.4390754699707031</v>
          </cell>
          <cell r="BL201">
            <v>20.543184280395508</v>
          </cell>
          <cell r="BM201">
            <v>2.1726627349853516</v>
          </cell>
          <cell r="BN201">
            <v>21.034400939941406</v>
          </cell>
          <cell r="BO201">
            <v>5.6648521423339844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25.508235931396484</v>
          </cell>
          <cell r="CC201">
            <v>10.110121726989746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30.564908981323242</v>
          </cell>
          <cell r="CO201">
            <v>24.389125823974609</v>
          </cell>
          <cell r="CP201">
            <v>31.446836471557617</v>
          </cell>
          <cell r="CQ201">
            <v>1.3012865781784058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8.2126913070678711</v>
          </cell>
          <cell r="S202">
            <v>1.7106798887252808</v>
          </cell>
          <cell r="T202">
            <v>8.9398355484008789</v>
          </cell>
          <cell r="U202">
            <v>206.3760986328125</v>
          </cell>
          <cell r="V202">
            <v>9.8094244003295898</v>
          </cell>
          <cell r="W202">
            <v>15.710216522216797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12.207388877868652</v>
          </cell>
          <cell r="AE202">
            <v>703.22088623046875</v>
          </cell>
          <cell r="AF202">
            <v>12.706906318664551</v>
          </cell>
          <cell r="AG202">
            <v>4.0393500328063965</v>
          </cell>
          <cell r="AH202">
            <v>12.848194122314453</v>
          </cell>
          <cell r="AI202">
            <v>13.280752182006836</v>
          </cell>
          <cell r="AJ202">
            <v>13.703575134277344</v>
          </cell>
          <cell r="AK202">
            <v>2.2068099975585938</v>
          </cell>
          <cell r="AL202">
            <v>14.096375465393066</v>
          </cell>
          <cell r="AM202">
            <v>1.9757490158081055</v>
          </cell>
          <cell r="AN202">
            <v>0</v>
          </cell>
          <cell r="AO202">
            <v>0</v>
          </cell>
          <cell r="AP202">
            <v>15.628597259521484</v>
          </cell>
          <cell r="AQ202">
            <v>298.63308715820313</v>
          </cell>
          <cell r="AR202">
            <v>0</v>
          </cell>
          <cell r="AS202">
            <v>0</v>
          </cell>
          <cell r="AT202">
            <v>16.05329704284668</v>
          </cell>
          <cell r="AU202">
            <v>4.6233630180358887</v>
          </cell>
          <cell r="AV202">
            <v>16.428913116455078</v>
          </cell>
          <cell r="AW202">
            <v>1372.34326171875</v>
          </cell>
          <cell r="AX202">
            <v>16.54737663269043</v>
          </cell>
          <cell r="AY202">
            <v>5.0776243209838867</v>
          </cell>
          <cell r="BB202">
            <v>17.358955383300781</v>
          </cell>
          <cell r="BC202">
            <v>8.6524848937988281</v>
          </cell>
          <cell r="BD202">
            <v>17.756103515625</v>
          </cell>
          <cell r="BE202">
            <v>530.3599853515625</v>
          </cell>
          <cell r="BF202">
            <v>18.679767608642578</v>
          </cell>
          <cell r="BG202">
            <v>315.1175537109375</v>
          </cell>
          <cell r="BJ202">
            <v>20.109384536743164</v>
          </cell>
          <cell r="BK202">
            <v>10.669819831848145</v>
          </cell>
          <cell r="BL202">
            <v>0</v>
          </cell>
          <cell r="BM202">
            <v>0</v>
          </cell>
          <cell r="BN202">
            <v>21.042062759399414</v>
          </cell>
          <cell r="BO202">
            <v>7.9042015075683594</v>
          </cell>
          <cell r="BP202">
            <v>0</v>
          </cell>
          <cell r="BQ202">
            <v>0</v>
          </cell>
          <cell r="BR202">
            <v>22.733779907226563</v>
          </cell>
          <cell r="BS202">
            <v>3.5207164287567139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25.510618209838867</v>
          </cell>
          <cell r="CC202">
            <v>12.252593994140625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30.573966979980469</v>
          </cell>
          <cell r="CO202">
            <v>31.976299285888672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35.682384490966797</v>
          </cell>
          <cell r="CW202">
            <v>11.56803035736084</v>
          </cell>
        </row>
        <row r="203"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8.9410171508789063</v>
          </cell>
          <cell r="U203">
            <v>208.92097473144531</v>
          </cell>
          <cell r="V203">
            <v>9.8104734420776367</v>
          </cell>
          <cell r="W203">
            <v>16.512918472290039</v>
          </cell>
          <cell r="X203">
            <v>0</v>
          </cell>
          <cell r="Y203">
            <v>0</v>
          </cell>
          <cell r="Z203">
            <v>10.875955581665039</v>
          </cell>
          <cell r="AA203">
            <v>1.3445820808410645</v>
          </cell>
          <cell r="AB203">
            <v>0</v>
          </cell>
          <cell r="AC203">
            <v>0</v>
          </cell>
          <cell r="AD203">
            <v>12.209593772888184</v>
          </cell>
          <cell r="AE203">
            <v>757.05816650390625</v>
          </cell>
          <cell r="AF203">
            <v>12.707810401916504</v>
          </cell>
          <cell r="AG203">
            <v>4.0798163414001465</v>
          </cell>
          <cell r="AH203">
            <v>12.849392890930176</v>
          </cell>
          <cell r="AI203">
            <v>14.209877967834473</v>
          </cell>
          <cell r="AJ203">
            <v>13.709407806396484</v>
          </cell>
          <cell r="AK203">
            <v>1.8200432062149048</v>
          </cell>
          <cell r="AL203">
            <v>14.094326972961426</v>
          </cell>
          <cell r="AM203">
            <v>1.2478775978088379</v>
          </cell>
          <cell r="AN203">
            <v>0</v>
          </cell>
          <cell r="AO203">
            <v>0</v>
          </cell>
          <cell r="AP203">
            <v>15.635000228881836</v>
          </cell>
          <cell r="AQ203">
            <v>326.93026733398438</v>
          </cell>
          <cell r="AR203">
            <v>0</v>
          </cell>
          <cell r="AS203">
            <v>0</v>
          </cell>
          <cell r="AT203">
            <v>16.060031890869141</v>
          </cell>
          <cell r="AU203">
            <v>5.0913267135620117</v>
          </cell>
          <cell r="AV203">
            <v>16.436874389648438</v>
          </cell>
          <cell r="AW203">
            <v>1496.2457275390625</v>
          </cell>
          <cell r="AX203">
            <v>16.548721313476563</v>
          </cell>
          <cell r="AY203">
            <v>5.5497770309448242</v>
          </cell>
          <cell r="BB203">
            <v>17.368099212646484</v>
          </cell>
          <cell r="BC203">
            <v>7.7598276138305664</v>
          </cell>
          <cell r="BD203">
            <v>17.761905670166016</v>
          </cell>
          <cell r="BE203">
            <v>573.61248779296875</v>
          </cell>
          <cell r="BF203">
            <v>18.685415267944336</v>
          </cell>
          <cell r="BG203">
            <v>335.39627075195313</v>
          </cell>
          <cell r="BJ203">
            <v>20.108842849731445</v>
          </cell>
          <cell r="BK203">
            <v>12.111127853393555</v>
          </cell>
          <cell r="BL203">
            <v>20.546205520629883</v>
          </cell>
          <cell r="BM203">
            <v>1.8461765050888062</v>
          </cell>
          <cell r="BN203">
            <v>21.042356491088867</v>
          </cell>
          <cell r="BO203">
            <v>8.9317207336425781</v>
          </cell>
          <cell r="BP203">
            <v>0</v>
          </cell>
          <cell r="BQ203">
            <v>0</v>
          </cell>
          <cell r="BR203">
            <v>22.73719596862793</v>
          </cell>
          <cell r="BS203">
            <v>3.7833583354949951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25.504507064819336</v>
          </cell>
          <cell r="CC203">
            <v>13.989046096801758</v>
          </cell>
          <cell r="CD203">
            <v>0</v>
          </cell>
          <cell r="CE203">
            <v>0</v>
          </cell>
          <cell r="CF203">
            <v>26.491205215454102</v>
          </cell>
          <cell r="CG203">
            <v>1.5229396820068359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N203">
            <v>30.564216613769531</v>
          </cell>
          <cell r="CO203">
            <v>36.555767059326172</v>
          </cell>
          <cell r="CP203">
            <v>31.461843490600586</v>
          </cell>
          <cell r="CQ203">
            <v>3.1768524646759033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35.686080932617188</v>
          </cell>
          <cell r="CW203">
            <v>13.171273231506348</v>
          </cell>
        </row>
        <row r="204"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8.2150239944458008</v>
          </cell>
          <cell r="S204">
            <v>1.0568197965621948</v>
          </cell>
          <cell r="T204">
            <v>8.941899299621582</v>
          </cell>
          <cell r="U204">
            <v>210.40159606933594</v>
          </cell>
          <cell r="V204">
            <v>9.8110933303833008</v>
          </cell>
          <cell r="W204">
            <v>18.360830307006836</v>
          </cell>
          <cell r="X204">
            <v>0</v>
          </cell>
          <cell r="Y204">
            <v>0</v>
          </cell>
          <cell r="Z204">
            <v>10.872706413269043</v>
          </cell>
          <cell r="AA204">
            <v>1.3935117721557617</v>
          </cell>
          <cell r="AB204">
            <v>0</v>
          </cell>
          <cell r="AC204">
            <v>0</v>
          </cell>
          <cell r="AD204">
            <v>12.214924812316895</v>
          </cell>
          <cell r="AE204">
            <v>853.08453369140625</v>
          </cell>
          <cell r="AF204">
            <v>12.708530426025391</v>
          </cell>
          <cell r="AG204">
            <v>4.7828269004821777</v>
          </cell>
          <cell r="AH204">
            <v>12.850488662719727</v>
          </cell>
          <cell r="AI204">
            <v>15.96267032623291</v>
          </cell>
          <cell r="AJ204">
            <v>13.707491874694824</v>
          </cell>
          <cell r="AK204">
            <v>3.0603735446929932</v>
          </cell>
          <cell r="AL204">
            <v>14.093581199645996</v>
          </cell>
          <cell r="AM204">
            <v>1.4266241788864136</v>
          </cell>
          <cell r="AN204">
            <v>0</v>
          </cell>
          <cell r="AO204">
            <v>0</v>
          </cell>
          <cell r="AP204">
            <v>15.63862133026123</v>
          </cell>
          <cell r="AQ204">
            <v>367.13583374023438</v>
          </cell>
          <cell r="AR204">
            <v>0</v>
          </cell>
          <cell r="AS204">
            <v>0</v>
          </cell>
          <cell r="AT204">
            <v>16.061470031738281</v>
          </cell>
          <cell r="AU204">
            <v>5.8132767677307129</v>
          </cell>
          <cell r="AV204">
            <v>16.446495056152344</v>
          </cell>
          <cell r="AW204">
            <v>1665.591796875</v>
          </cell>
          <cell r="AX204">
            <v>16.553390502929688</v>
          </cell>
          <cell r="AY204">
            <v>6.1095085144042969</v>
          </cell>
          <cell r="BB204">
            <v>17.368598937988281</v>
          </cell>
          <cell r="BC204">
            <v>8.4010686874389648</v>
          </cell>
          <cell r="BD204">
            <v>17.764974594116211</v>
          </cell>
          <cell r="BE204">
            <v>628.339111328125</v>
          </cell>
          <cell r="BF204">
            <v>18.689506530761719</v>
          </cell>
          <cell r="BG204">
            <v>370.33364868164063</v>
          </cell>
          <cell r="BJ204">
            <v>20.112491607666016</v>
          </cell>
          <cell r="BK204">
            <v>14.083434104919434</v>
          </cell>
          <cell r="BL204">
            <v>20.54893684387207</v>
          </cell>
          <cell r="BM204">
            <v>2.4592831134796143</v>
          </cell>
          <cell r="BN204">
            <v>21.045791625976563</v>
          </cell>
          <cell r="BO204">
            <v>9.6044845581054688</v>
          </cell>
          <cell r="BP204">
            <v>0</v>
          </cell>
          <cell r="BQ204">
            <v>0</v>
          </cell>
          <cell r="BR204">
            <v>22.739017486572266</v>
          </cell>
          <cell r="BS204">
            <v>4.1300339698791504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25.506858825683594</v>
          </cell>
          <cell r="CC204">
            <v>16.609298706054688</v>
          </cell>
          <cell r="CD204">
            <v>0</v>
          </cell>
          <cell r="CE204">
            <v>0</v>
          </cell>
          <cell r="CF204">
            <v>26.507184982299805</v>
          </cell>
          <cell r="CG204">
            <v>3.2953920364379883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30.565460205078125</v>
          </cell>
          <cell r="CO204">
            <v>41.4940185546875</v>
          </cell>
          <cell r="CP204">
            <v>31.453464508056641</v>
          </cell>
          <cell r="CQ204">
            <v>3.2777609825134277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35.674125671386719</v>
          </cell>
          <cell r="CW204">
            <v>16.730113983154297</v>
          </cell>
        </row>
        <row r="205"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8.9401636123657227</v>
          </cell>
          <cell r="U205">
            <v>203.93197631835938</v>
          </cell>
          <cell r="V205">
            <v>9.8101835250854492</v>
          </cell>
          <cell r="W205">
            <v>9.9116716384887695</v>
          </cell>
          <cell r="X205">
            <v>0</v>
          </cell>
          <cell r="Y205">
            <v>0</v>
          </cell>
          <cell r="Z205">
            <v>10.874363899230957</v>
          </cell>
          <cell r="AA205">
            <v>7.0701131820678711</v>
          </cell>
          <cell r="AB205">
            <v>0</v>
          </cell>
          <cell r="AC205">
            <v>0</v>
          </cell>
          <cell r="AD205">
            <v>12.194540977478027</v>
          </cell>
          <cell r="AE205">
            <v>417.72543334960938</v>
          </cell>
          <cell r="AF205">
            <v>12.705306053161621</v>
          </cell>
          <cell r="AG205">
            <v>3.0339150428771973</v>
          </cell>
          <cell r="AH205">
            <v>12.84781551361084</v>
          </cell>
          <cell r="AI205">
            <v>47.481708526611328</v>
          </cell>
          <cell r="AJ205">
            <v>13.74015998840332</v>
          </cell>
          <cell r="AK205">
            <v>9.2497615814208984</v>
          </cell>
          <cell r="AL205">
            <v>0</v>
          </cell>
          <cell r="AM205">
            <v>0</v>
          </cell>
          <cell r="AN205">
            <v>14.45692253112793</v>
          </cell>
          <cell r="AO205">
            <v>16.678750991821289</v>
          </cell>
          <cell r="AP205">
            <v>15.604472160339355</v>
          </cell>
          <cell r="AQ205">
            <v>51.884990692138672</v>
          </cell>
          <cell r="AR205">
            <v>15.781092643737793</v>
          </cell>
          <cell r="AS205">
            <v>1.2864010334014893</v>
          </cell>
          <cell r="AT205">
            <v>16.046293258666992</v>
          </cell>
          <cell r="AU205">
            <v>4.6120142936706543</v>
          </cell>
          <cell r="AV205">
            <v>16.422063827514648</v>
          </cell>
          <cell r="AW205">
            <v>1282.1826171875</v>
          </cell>
          <cell r="AX205">
            <v>16.540733337402344</v>
          </cell>
          <cell r="AY205">
            <v>16.878389358520508</v>
          </cell>
          <cell r="BB205">
            <v>17.311349868774414</v>
          </cell>
          <cell r="BC205">
            <v>8.1322841644287109</v>
          </cell>
          <cell r="BD205">
            <v>17.735179901123047</v>
          </cell>
          <cell r="BE205">
            <v>288.13821411132813</v>
          </cell>
          <cell r="BF205">
            <v>18.670602798461914</v>
          </cell>
          <cell r="BG205">
            <v>179.62860107421875</v>
          </cell>
          <cell r="BH205">
            <v>0</v>
          </cell>
          <cell r="BI205">
            <v>0</v>
          </cell>
          <cell r="BJ205">
            <v>20.108280181884766</v>
          </cell>
          <cell r="BK205">
            <v>12.600887298583984</v>
          </cell>
          <cell r="BL205">
            <v>20.541751861572266</v>
          </cell>
          <cell r="BM205">
            <v>2.1582140922546387</v>
          </cell>
          <cell r="BN205">
            <v>21.042596817016602</v>
          </cell>
          <cell r="BO205">
            <v>14.555912971496582</v>
          </cell>
          <cell r="BP205">
            <v>0</v>
          </cell>
          <cell r="BQ205">
            <v>0</v>
          </cell>
          <cell r="BR205">
            <v>22.729061126708984</v>
          </cell>
          <cell r="BS205">
            <v>3.9036705493927002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25.514471054077148</v>
          </cell>
          <cell r="CC205">
            <v>3.9413726329803467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30.575046539306641</v>
          </cell>
          <cell r="CO205">
            <v>6.3138031959533691</v>
          </cell>
          <cell r="CP205">
            <v>31.447336196899414</v>
          </cell>
          <cell r="CQ205">
            <v>8.4361438751220703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8.9417009353637695</v>
          </cell>
          <cell r="U206">
            <v>211.25871276855469</v>
          </cell>
          <cell r="V206">
            <v>9.8115139007568359</v>
          </cell>
          <cell r="W206">
            <v>9.6529378890991211</v>
          </cell>
          <cell r="X206">
            <v>0</v>
          </cell>
          <cell r="Y206">
            <v>0</v>
          </cell>
          <cell r="Z206">
            <v>10.875784873962402</v>
          </cell>
          <cell r="AA206">
            <v>7.2432403564453125</v>
          </cell>
          <cell r="AB206">
            <v>0</v>
          </cell>
          <cell r="AC206">
            <v>0</v>
          </cell>
          <cell r="AD206">
            <v>12.195210456848145</v>
          </cell>
          <cell r="AE206">
            <v>376.28121948242188</v>
          </cell>
          <cell r="AF206">
            <v>12.706594467163086</v>
          </cell>
          <cell r="AG206">
            <v>2.9342131614685059</v>
          </cell>
          <cell r="AH206">
            <v>12.848599433898926</v>
          </cell>
          <cell r="AI206">
            <v>40.827484130859375</v>
          </cell>
          <cell r="AJ206">
            <v>13.740021705627441</v>
          </cell>
          <cell r="AK206">
            <v>9.2419538497924805</v>
          </cell>
          <cell r="AL206">
            <v>0</v>
          </cell>
          <cell r="AM206">
            <v>0</v>
          </cell>
          <cell r="AN206">
            <v>14.458313941955566</v>
          </cell>
          <cell r="AO206">
            <v>14.791656494140625</v>
          </cell>
          <cell r="AP206">
            <v>15.605195999145508</v>
          </cell>
          <cell r="AQ206">
            <v>47.998619079589844</v>
          </cell>
          <cell r="AR206">
            <v>0</v>
          </cell>
          <cell r="AS206">
            <v>0</v>
          </cell>
          <cell r="AT206">
            <v>16.042690277099609</v>
          </cell>
          <cell r="AU206">
            <v>3.4229743480682373</v>
          </cell>
          <cell r="AV206">
            <v>16.413751602172852</v>
          </cell>
          <cell r="AW206">
            <v>1061.080322265625</v>
          </cell>
          <cell r="AX206">
            <v>16.539834976196289</v>
          </cell>
          <cell r="AY206">
            <v>12.978156089782715</v>
          </cell>
          <cell r="BB206">
            <v>17.310613632202148</v>
          </cell>
          <cell r="BC206">
            <v>7.2629990577697754</v>
          </cell>
          <cell r="BD206">
            <v>17.735963821411133</v>
          </cell>
          <cell r="BE206">
            <v>281.13021850585938</v>
          </cell>
          <cell r="BF206">
            <v>18.669519424438477</v>
          </cell>
          <cell r="BG206">
            <v>176.79890441894531</v>
          </cell>
          <cell r="BH206">
            <v>0</v>
          </cell>
          <cell r="BI206">
            <v>0</v>
          </cell>
          <cell r="BJ206">
            <v>20.111495971679688</v>
          </cell>
          <cell r="BK206">
            <v>9.6538619995117188</v>
          </cell>
          <cell r="BL206">
            <v>20.547758102416992</v>
          </cell>
          <cell r="BM206">
            <v>1.1670311689376831</v>
          </cell>
          <cell r="BN206">
            <v>21.045639038085938</v>
          </cell>
          <cell r="BO206">
            <v>11.556358337402344</v>
          </cell>
          <cell r="BP206">
            <v>0</v>
          </cell>
          <cell r="BQ206">
            <v>0</v>
          </cell>
          <cell r="BR206">
            <v>22.73419189453125</v>
          </cell>
          <cell r="BS206">
            <v>3.2859952449798584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25.517404556274414</v>
          </cell>
          <cell r="CC206">
            <v>2.5573720932006836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30.56462287902832</v>
          </cell>
          <cell r="CO206">
            <v>5.1324028968811035</v>
          </cell>
          <cell r="CP206">
            <v>31.441909790039063</v>
          </cell>
          <cell r="CQ206">
            <v>7.1842422485351563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</row>
        <row r="207"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8.9414386749267578</v>
          </cell>
          <cell r="U207">
            <v>209.9830322265625</v>
          </cell>
          <cell r="V207">
            <v>9.8110170364379883</v>
          </cell>
          <cell r="W207">
            <v>11.028202056884766</v>
          </cell>
          <cell r="X207">
            <v>0</v>
          </cell>
          <cell r="Y207">
            <v>0</v>
          </cell>
          <cell r="Z207">
            <v>10.87583065032959</v>
          </cell>
          <cell r="AA207">
            <v>8.0422468185424805</v>
          </cell>
          <cell r="AB207">
            <v>0</v>
          </cell>
          <cell r="AC207">
            <v>0</v>
          </cell>
          <cell r="AD207">
            <v>12.197775840759277</v>
          </cell>
          <cell r="AE207">
            <v>447.10888671875</v>
          </cell>
          <cell r="AF207">
            <v>12.70798397064209</v>
          </cell>
          <cell r="AG207">
            <v>3.433955192565918</v>
          </cell>
          <cell r="AH207">
            <v>12.849916458129883</v>
          </cell>
          <cell r="AI207">
            <v>50.698619842529297</v>
          </cell>
          <cell r="AJ207">
            <v>13.740842819213867</v>
          </cell>
          <cell r="AK207">
            <v>10.554971694946289</v>
          </cell>
          <cell r="AL207">
            <v>0</v>
          </cell>
          <cell r="AM207">
            <v>0</v>
          </cell>
          <cell r="AN207">
            <v>14.45777416229248</v>
          </cell>
          <cell r="AO207">
            <v>18.062896728515625</v>
          </cell>
          <cell r="AP207">
            <v>15.607344627380371</v>
          </cell>
          <cell r="AQ207">
            <v>54.552085876464844</v>
          </cell>
          <cell r="AR207">
            <v>0</v>
          </cell>
          <cell r="AS207">
            <v>0</v>
          </cell>
          <cell r="AT207">
            <v>16.043487548828125</v>
          </cell>
          <cell r="AU207">
            <v>4.6388139724731445</v>
          </cell>
          <cell r="AV207">
            <v>16.426094055175781</v>
          </cell>
          <cell r="AW207">
            <v>1291.85888671875</v>
          </cell>
          <cell r="AX207">
            <v>16.543149948120117</v>
          </cell>
          <cell r="AY207">
            <v>16.348918914794922</v>
          </cell>
          <cell r="BB207">
            <v>17.313560485839844</v>
          </cell>
          <cell r="BC207">
            <v>8.2996120452880859</v>
          </cell>
          <cell r="BD207">
            <v>17.739866256713867</v>
          </cell>
          <cell r="BE207">
            <v>314.476806640625</v>
          </cell>
          <cell r="BF207">
            <v>18.672677993774414</v>
          </cell>
          <cell r="BG207">
            <v>199.28559875488281</v>
          </cell>
          <cell r="BH207">
            <v>0</v>
          </cell>
          <cell r="BI207">
            <v>0</v>
          </cell>
          <cell r="BJ207">
            <v>20.111297607421875</v>
          </cell>
          <cell r="BK207">
            <v>11.626984596252441</v>
          </cell>
          <cell r="BL207">
            <v>20.541666030883789</v>
          </cell>
          <cell r="BM207">
            <v>2.6596879959106445</v>
          </cell>
          <cell r="BN207">
            <v>21.042366027832031</v>
          </cell>
          <cell r="BO207">
            <v>13.548740386962891</v>
          </cell>
          <cell r="BP207">
            <v>0</v>
          </cell>
          <cell r="BQ207">
            <v>0</v>
          </cell>
          <cell r="BR207">
            <v>22.737081527709961</v>
          </cell>
          <cell r="BS207">
            <v>4.2054018974304199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25.509782791137695</v>
          </cell>
          <cell r="CC207">
            <v>2.9805779457092285</v>
          </cell>
          <cell r="CD207">
            <v>0</v>
          </cell>
          <cell r="CE207">
            <v>0</v>
          </cell>
          <cell r="CF207">
            <v>26.514593124389648</v>
          </cell>
          <cell r="CG207">
            <v>2.0475039482116699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30.573427200317383</v>
          </cell>
          <cell r="CO207">
            <v>6.5874371528625488</v>
          </cell>
          <cell r="CP207">
            <v>31.455144882202148</v>
          </cell>
          <cell r="CQ207">
            <v>8.7875432968139648</v>
          </cell>
          <cell r="CR207">
            <v>0</v>
          </cell>
          <cell r="CS207">
            <v>0</v>
          </cell>
          <cell r="CT207">
            <v>32.955787658691406</v>
          </cell>
          <cell r="CU207">
            <v>1.7040238380432129</v>
          </cell>
          <cell r="CV207">
            <v>0</v>
          </cell>
          <cell r="CW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8.941554069519043</v>
          </cell>
          <cell r="U208">
            <v>221.3092041015625</v>
          </cell>
          <cell r="V208">
            <v>9.8106832504272461</v>
          </cell>
          <cell r="W208">
            <v>6.6700806617736816</v>
          </cell>
          <cell r="X208">
            <v>0</v>
          </cell>
          <cell r="Y208">
            <v>0</v>
          </cell>
          <cell r="Z208">
            <v>10.876176834106445</v>
          </cell>
          <cell r="AA208">
            <v>4.8557400703430176</v>
          </cell>
          <cell r="AB208">
            <v>0</v>
          </cell>
          <cell r="AC208">
            <v>0</v>
          </cell>
          <cell r="AD208">
            <v>12.19215202331543</v>
          </cell>
          <cell r="AE208">
            <v>349.52969360351563</v>
          </cell>
          <cell r="AF208">
            <v>12.705170631408691</v>
          </cell>
          <cell r="AG208">
            <v>6.2950859069824219</v>
          </cell>
          <cell r="AH208">
            <v>12.84852123260498</v>
          </cell>
          <cell r="AI208">
            <v>9.4513864517211914</v>
          </cell>
          <cell r="AJ208">
            <v>13.74058723449707</v>
          </cell>
          <cell r="AK208">
            <v>1.5821001529693604</v>
          </cell>
          <cell r="AL208">
            <v>0</v>
          </cell>
          <cell r="AM208">
            <v>0</v>
          </cell>
          <cell r="AN208">
            <v>14.459059715270996</v>
          </cell>
          <cell r="AO208">
            <v>1.1355108022689819</v>
          </cell>
          <cell r="AP208">
            <v>15.607909202575684</v>
          </cell>
          <cell r="AQ208">
            <v>161.1751708984375</v>
          </cell>
          <cell r="AR208">
            <v>0</v>
          </cell>
          <cell r="AS208">
            <v>0</v>
          </cell>
          <cell r="AT208">
            <v>16.041604995727539</v>
          </cell>
          <cell r="AU208">
            <v>1.7001157999038696</v>
          </cell>
          <cell r="AV208">
            <v>16.389335632324219</v>
          </cell>
          <cell r="AW208">
            <v>674.534423828125</v>
          </cell>
          <cell r="AX208">
            <v>16.534566879272461</v>
          </cell>
          <cell r="AY208">
            <v>1.1985299587249756</v>
          </cell>
          <cell r="BB208">
            <v>17.352128982543945</v>
          </cell>
          <cell r="BC208">
            <v>3.104175329208374</v>
          </cell>
          <cell r="BD208">
            <v>17.731264114379883</v>
          </cell>
          <cell r="BE208">
            <v>258.82855224609375</v>
          </cell>
          <cell r="BF208">
            <v>18.662609100341797</v>
          </cell>
          <cell r="BG208">
            <v>95.837730407714844</v>
          </cell>
          <cell r="BH208">
            <v>0</v>
          </cell>
          <cell r="BI208">
            <v>0</v>
          </cell>
          <cell r="BJ208">
            <v>20.108974456787109</v>
          </cell>
          <cell r="BK208">
            <v>11.668660163879395</v>
          </cell>
          <cell r="BL208">
            <v>20.547502517700195</v>
          </cell>
          <cell r="BM208">
            <v>2.6829607486724854</v>
          </cell>
          <cell r="BN208">
            <v>21.039281845092773</v>
          </cell>
          <cell r="BO208">
            <v>2.4988036155700684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25.514438629150391</v>
          </cell>
          <cell r="CC208">
            <v>10.977998733520508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30.580188751220703</v>
          </cell>
          <cell r="CO208">
            <v>24.901363372802734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8.9420366287231445</v>
          </cell>
          <cell r="U209">
            <v>216.24522399902344</v>
          </cell>
          <cell r="V209">
            <v>9.8120584487915039</v>
          </cell>
          <cell r="W209">
            <v>6.6893486976623535</v>
          </cell>
          <cell r="X209">
            <v>0</v>
          </cell>
          <cell r="Y209">
            <v>0</v>
          </cell>
          <cell r="Z209">
            <v>10.876582145690918</v>
          </cell>
          <cell r="AA209">
            <v>4.9874634742736816</v>
          </cell>
          <cell r="AB209">
            <v>0</v>
          </cell>
          <cell r="AC209">
            <v>0</v>
          </cell>
          <cell r="AD209">
            <v>12.192886352539063</v>
          </cell>
          <cell r="AE209">
            <v>334.1336669921875</v>
          </cell>
          <cell r="AF209">
            <v>12.706684112548828</v>
          </cell>
          <cell r="AG209">
            <v>5.7570552825927734</v>
          </cell>
          <cell r="AH209">
            <v>12.849101066589355</v>
          </cell>
          <cell r="AI209">
            <v>10.665128707885742</v>
          </cell>
          <cell r="AJ209">
            <v>13.738179206848145</v>
          </cell>
          <cell r="AK209">
            <v>1.370282769203186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15.607818603515625</v>
          </cell>
          <cell r="AQ209">
            <v>137.60491943359375</v>
          </cell>
          <cell r="AR209">
            <v>0</v>
          </cell>
          <cell r="AS209">
            <v>0</v>
          </cell>
          <cell r="AT209">
            <v>16.040063858032227</v>
          </cell>
          <cell r="AU209">
            <v>1.5784721374511719</v>
          </cell>
          <cell r="AV209">
            <v>16.387191772460938</v>
          </cell>
          <cell r="AW209">
            <v>619.39227294921875</v>
          </cell>
          <cell r="AX209">
            <v>16.529972076416016</v>
          </cell>
          <cell r="AY209">
            <v>1.0511757135391235</v>
          </cell>
          <cell r="BB209">
            <v>17.354764938354492</v>
          </cell>
          <cell r="BC209">
            <v>2.9311461448669434</v>
          </cell>
          <cell r="BD209">
            <v>17.731779098510742</v>
          </cell>
          <cell r="BE209">
            <v>251.06410217285156</v>
          </cell>
          <cell r="BF209">
            <v>18.661954879760742</v>
          </cell>
          <cell r="BG209">
            <v>95.908439636230469</v>
          </cell>
          <cell r="BH209">
            <v>0</v>
          </cell>
          <cell r="BI209">
            <v>0</v>
          </cell>
          <cell r="BJ209">
            <v>20.109720230102539</v>
          </cell>
          <cell r="BK209">
            <v>9.8349857330322266</v>
          </cell>
          <cell r="BL209">
            <v>20.549079895019531</v>
          </cell>
          <cell r="BM209">
            <v>2.3712878227233887</v>
          </cell>
          <cell r="BN209">
            <v>21.043861389160156</v>
          </cell>
          <cell r="BO209">
            <v>2.6977291107177734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25.515710830688477</v>
          </cell>
          <cell r="CC209">
            <v>9.556675910949707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30.580102920532227</v>
          </cell>
          <cell r="CO209">
            <v>22.44780158996582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32.971595764160156</v>
          </cell>
          <cell r="CU209">
            <v>1.9819750785827637</v>
          </cell>
          <cell r="CV209">
            <v>35.689846038818359</v>
          </cell>
          <cell r="CW209">
            <v>17.883106231689453</v>
          </cell>
        </row>
        <row r="210"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8.9431819915771484</v>
          </cell>
          <cell r="U210">
            <v>214.57937622070313</v>
          </cell>
          <cell r="V210">
            <v>9.8126640319824219</v>
          </cell>
          <cell r="W210">
            <v>7.2434678077697754</v>
          </cell>
          <cell r="X210">
            <v>0</v>
          </cell>
          <cell r="Y210">
            <v>0</v>
          </cell>
          <cell r="Z210">
            <v>10.878179550170898</v>
          </cell>
          <cell r="AA210">
            <v>5.5431118011474609</v>
          </cell>
          <cell r="AB210">
            <v>0</v>
          </cell>
          <cell r="AC210">
            <v>0</v>
          </cell>
          <cell r="AD210">
            <v>12.195430755615234</v>
          </cell>
          <cell r="AE210">
            <v>362.912841796875</v>
          </cell>
          <cell r="AF210">
            <v>12.708040237426758</v>
          </cell>
          <cell r="AG210">
            <v>5.6574654579162598</v>
          </cell>
          <cell r="AH210">
            <v>12.850028991699219</v>
          </cell>
          <cell r="AI210">
            <v>12.638263702392578</v>
          </cell>
          <cell r="AJ210">
            <v>13.734939575195313</v>
          </cell>
          <cell r="AK210">
            <v>1.659070611000061</v>
          </cell>
          <cell r="AL210">
            <v>0</v>
          </cell>
          <cell r="AM210">
            <v>0</v>
          </cell>
          <cell r="AN210">
            <v>14.457480430603027</v>
          </cell>
          <cell r="AO210">
            <v>1.0689800977706909</v>
          </cell>
          <cell r="AP210">
            <v>15.61027717590332</v>
          </cell>
          <cell r="AQ210">
            <v>149.61972045898438</v>
          </cell>
          <cell r="AR210">
            <v>0</v>
          </cell>
          <cell r="AS210">
            <v>0</v>
          </cell>
          <cell r="AT210">
            <v>16.042247772216797</v>
          </cell>
          <cell r="AU210">
            <v>1.6499191522598267</v>
          </cell>
          <cell r="AV210">
            <v>16.39061164855957</v>
          </cell>
          <cell r="AW210">
            <v>638.18829345703125</v>
          </cell>
          <cell r="AX210">
            <v>16.534601211547852</v>
          </cell>
          <cell r="AY210">
            <v>1.2599813938140869</v>
          </cell>
          <cell r="BB210">
            <v>17.361188888549805</v>
          </cell>
          <cell r="BC210">
            <v>3.0262384414672852</v>
          </cell>
          <cell r="BD210">
            <v>17.736789703369141</v>
          </cell>
          <cell r="BE210">
            <v>279.62615966796875</v>
          </cell>
          <cell r="BF210">
            <v>18.667093276977539</v>
          </cell>
          <cell r="BG210">
            <v>105.46581268310547</v>
          </cell>
          <cell r="BH210">
            <v>0</v>
          </cell>
          <cell r="BI210">
            <v>0</v>
          </cell>
          <cell r="BJ210">
            <v>20.114740371704102</v>
          </cell>
          <cell r="BK210">
            <v>10.263547897338867</v>
          </cell>
          <cell r="BL210">
            <v>20.555381774902344</v>
          </cell>
          <cell r="BM210">
            <v>3.2259674072265625</v>
          </cell>
          <cell r="BN210">
            <v>21.04815673828125</v>
          </cell>
          <cell r="BO210">
            <v>2.5394425392150879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25.526523590087891</v>
          </cell>
          <cell r="CC210">
            <v>10.493246078491211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30.576442718505859</v>
          </cell>
          <cell r="CO210">
            <v>23.587612152099609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32.969253540039063</v>
          </cell>
          <cell r="CU210">
            <v>2.16611647605896</v>
          </cell>
          <cell r="CV210">
            <v>35.697467803955078</v>
          </cell>
          <cell r="CW210">
            <v>17.120845794677734</v>
          </cell>
        </row>
        <row r="211"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8.215266227722168</v>
          </cell>
          <cell r="S211">
            <v>1.1863365173339844</v>
          </cell>
          <cell r="T211">
            <v>8.9421024322509766</v>
          </cell>
          <cell r="U211">
            <v>213.99969482421875</v>
          </cell>
          <cell r="V211">
            <v>9.8121490478515625</v>
          </cell>
          <cell r="W211">
            <v>19.634029388427734</v>
          </cell>
          <cell r="X211">
            <v>0</v>
          </cell>
          <cell r="Y211">
            <v>0</v>
          </cell>
          <cell r="Z211">
            <v>10.87581729888916</v>
          </cell>
          <cell r="AA211">
            <v>3.7214844226837158</v>
          </cell>
          <cell r="AB211">
            <v>0</v>
          </cell>
          <cell r="AC211">
            <v>0</v>
          </cell>
          <cell r="AD211">
            <v>12.211672782897949</v>
          </cell>
          <cell r="AE211">
            <v>716.68829345703125</v>
          </cell>
          <cell r="AF211">
            <v>12.709810256958008</v>
          </cell>
          <cell r="AG211">
            <v>4.3153324127197266</v>
          </cell>
          <cell r="AH211">
            <v>12.852886199951172</v>
          </cell>
          <cell r="AI211">
            <v>48.565502166748047</v>
          </cell>
          <cell r="AJ211">
            <v>13.743640899658203</v>
          </cell>
          <cell r="AK211">
            <v>5.6599006652832031</v>
          </cell>
          <cell r="AL211">
            <v>0</v>
          </cell>
          <cell r="AM211">
            <v>0</v>
          </cell>
          <cell r="AN211">
            <v>14.46125316619873</v>
          </cell>
          <cell r="AO211">
            <v>7.6713857650756836</v>
          </cell>
          <cell r="AP211">
            <v>15.614834785461426</v>
          </cell>
          <cell r="AQ211">
            <v>88.963157653808594</v>
          </cell>
          <cell r="AR211">
            <v>0</v>
          </cell>
          <cell r="AS211">
            <v>0</v>
          </cell>
          <cell r="AT211">
            <v>16.052196502685547</v>
          </cell>
          <cell r="AU211">
            <v>4.6830854415893555</v>
          </cell>
          <cell r="AV211">
            <v>16.435661315917969</v>
          </cell>
          <cell r="AW211">
            <v>1438.932373046875</v>
          </cell>
          <cell r="AX211">
            <v>16.549127578735352</v>
          </cell>
          <cell r="AY211">
            <v>8.3441696166992188</v>
          </cell>
          <cell r="BB211">
            <v>17.314840316772461</v>
          </cell>
          <cell r="BC211">
            <v>8.8796586990356445</v>
          </cell>
          <cell r="BD211">
            <v>17.729318618774414</v>
          </cell>
          <cell r="BE211">
            <v>130.17791748046875</v>
          </cell>
          <cell r="BF211">
            <v>18.668872833251953</v>
          </cell>
          <cell r="BG211">
            <v>108.00246429443359</v>
          </cell>
          <cell r="BH211">
            <v>0</v>
          </cell>
          <cell r="BI211">
            <v>0</v>
          </cell>
          <cell r="BJ211">
            <v>20.117069244384766</v>
          </cell>
          <cell r="BK211">
            <v>18.863897323608398</v>
          </cell>
          <cell r="BL211">
            <v>0</v>
          </cell>
          <cell r="BM211">
            <v>0</v>
          </cell>
          <cell r="BN211">
            <v>21.048774719238281</v>
          </cell>
          <cell r="BO211">
            <v>6.9842939376831055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25.525999069213867</v>
          </cell>
          <cell r="CC211">
            <v>4.7101521492004395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N211">
            <v>30.571586608886719</v>
          </cell>
          <cell r="CO211">
            <v>5.6981525421142578</v>
          </cell>
          <cell r="CP211">
            <v>31.451993942260742</v>
          </cell>
          <cell r="CQ211">
            <v>1.9112030267715454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</row>
        <row r="212"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8.9435024261474609</v>
          </cell>
          <cell r="U212">
            <v>218.26545715332031</v>
          </cell>
          <cell r="V212">
            <v>9.8133935928344727</v>
          </cell>
          <cell r="W212">
            <v>19.529293060302734</v>
          </cell>
          <cell r="X212">
            <v>0</v>
          </cell>
          <cell r="Y212">
            <v>0</v>
          </cell>
          <cell r="Z212">
            <v>10.878524780273438</v>
          </cell>
          <cell r="AA212">
            <v>3.5460894107818604</v>
          </cell>
          <cell r="AB212">
            <v>0</v>
          </cell>
          <cell r="AC212">
            <v>0</v>
          </cell>
          <cell r="AD212">
            <v>12.213262557983398</v>
          </cell>
          <cell r="AE212">
            <v>707.29315185546875</v>
          </cell>
          <cell r="AF212">
            <v>12.714483261108398</v>
          </cell>
          <cell r="AG212">
            <v>4.2305588722229004</v>
          </cell>
          <cell r="AH212">
            <v>12.854938507080078</v>
          </cell>
          <cell r="AI212">
            <v>48.064224243164063</v>
          </cell>
          <cell r="AJ212">
            <v>13.746438980102539</v>
          </cell>
          <cell r="AK212">
            <v>5.6005105972290039</v>
          </cell>
          <cell r="AL212">
            <v>0</v>
          </cell>
          <cell r="AM212">
            <v>0</v>
          </cell>
          <cell r="AN212">
            <v>14.462616920471191</v>
          </cell>
          <cell r="AO212">
            <v>7.5065851211547852</v>
          </cell>
          <cell r="AP212">
            <v>15.614212036132813</v>
          </cell>
          <cell r="AQ212">
            <v>87.821144104003906</v>
          </cell>
          <cell r="AR212">
            <v>0</v>
          </cell>
          <cell r="AS212">
            <v>0</v>
          </cell>
          <cell r="AT212">
            <v>16.055419921875</v>
          </cell>
          <cell r="AU212">
            <v>4.6717557907104492</v>
          </cell>
          <cell r="AV212">
            <v>16.434608459472656</v>
          </cell>
          <cell r="AW212">
            <v>1413.693603515625</v>
          </cell>
          <cell r="AX212">
            <v>16.549383163452148</v>
          </cell>
          <cell r="AY212">
            <v>8.1043491363525391</v>
          </cell>
          <cell r="BB212">
            <v>17.316940307617188</v>
          </cell>
          <cell r="BC212">
            <v>8.6303176879882813</v>
          </cell>
          <cell r="BD212">
            <v>17.731124877929688</v>
          </cell>
          <cell r="BE212">
            <v>127.78465270996094</v>
          </cell>
          <cell r="BF212">
            <v>18.671197891235352</v>
          </cell>
          <cell r="BG212">
            <v>106.02102661132813</v>
          </cell>
          <cell r="BH212">
            <v>0</v>
          </cell>
          <cell r="BI212">
            <v>0</v>
          </cell>
          <cell r="BJ212">
            <v>20.12066650390625</v>
          </cell>
          <cell r="BK212">
            <v>19.13770866394043</v>
          </cell>
          <cell r="BL212">
            <v>0</v>
          </cell>
          <cell r="BM212">
            <v>0</v>
          </cell>
          <cell r="BN212">
            <v>21.051658630371094</v>
          </cell>
          <cell r="BO212">
            <v>6.7697453498840332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25.515338897705078</v>
          </cell>
          <cell r="CC212">
            <v>3.7790265083312988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30.587104797363281</v>
          </cell>
          <cell r="CO212">
            <v>6.804633617401123</v>
          </cell>
          <cell r="CP212">
            <v>31.456718444824219</v>
          </cell>
          <cell r="CQ212">
            <v>2.2428627014160156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</row>
        <row r="213"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8.9454631805419922</v>
          </cell>
          <cell r="U213">
            <v>216.76960754394531</v>
          </cell>
          <cell r="V213">
            <v>9.8150663375854492</v>
          </cell>
          <cell r="W213">
            <v>19.251787185668945</v>
          </cell>
          <cell r="X213">
            <v>0</v>
          </cell>
          <cell r="Y213">
            <v>0</v>
          </cell>
          <cell r="Z213">
            <v>10.880385398864746</v>
          </cell>
          <cell r="AA213">
            <v>4.2615303993225098</v>
          </cell>
          <cell r="AB213">
            <v>0</v>
          </cell>
          <cell r="AC213">
            <v>0</v>
          </cell>
          <cell r="AD213">
            <v>12.214896202087402</v>
          </cell>
          <cell r="AE213">
            <v>698.5908203125</v>
          </cell>
          <cell r="AF213">
            <v>12.714544296264648</v>
          </cell>
          <cell r="AG213">
            <v>4.2512454986572266</v>
          </cell>
          <cell r="AH213">
            <v>12.857278823852539</v>
          </cell>
          <cell r="AI213">
            <v>47.604698181152344</v>
          </cell>
          <cell r="AJ213">
            <v>13.749629974365234</v>
          </cell>
          <cell r="AK213">
            <v>5.4784660339355469</v>
          </cell>
          <cell r="AL213">
            <v>0</v>
          </cell>
          <cell r="AM213">
            <v>0</v>
          </cell>
          <cell r="AN213">
            <v>14.464290618896484</v>
          </cell>
          <cell r="AO213">
            <v>7.4724941253662109</v>
          </cell>
          <cell r="AP213">
            <v>15.618626594543457</v>
          </cell>
          <cell r="AQ213">
            <v>87.414993286132813</v>
          </cell>
          <cell r="AR213">
            <v>0</v>
          </cell>
          <cell r="AS213">
            <v>0</v>
          </cell>
          <cell r="AT213">
            <v>16.054134368896484</v>
          </cell>
          <cell r="AU213">
            <v>3.4218902587890625</v>
          </cell>
          <cell r="AV213">
            <v>16.437534332275391</v>
          </cell>
          <cell r="AW213">
            <v>1403.115234375</v>
          </cell>
          <cell r="AX213">
            <v>16.552591323852539</v>
          </cell>
          <cell r="AY213">
            <v>8.0905790328979492</v>
          </cell>
          <cell r="BB213">
            <v>17.31903076171875</v>
          </cell>
          <cell r="BC213">
            <v>8.8553133010864258</v>
          </cell>
          <cell r="BD213">
            <v>17.732456207275391</v>
          </cell>
          <cell r="BE213">
            <v>128.3558349609375</v>
          </cell>
          <cell r="BF213">
            <v>18.672550201416016</v>
          </cell>
          <cell r="BG213">
            <v>107.88802337646484</v>
          </cell>
          <cell r="BH213">
            <v>0</v>
          </cell>
          <cell r="BI213">
            <v>0</v>
          </cell>
          <cell r="BJ213">
            <v>20.12322998046875</v>
          </cell>
          <cell r="BK213">
            <v>18.515327453613281</v>
          </cell>
          <cell r="BL213">
            <v>0</v>
          </cell>
          <cell r="BM213">
            <v>0</v>
          </cell>
          <cell r="BN213">
            <v>21.052772521972656</v>
          </cell>
          <cell r="BO213">
            <v>6.7243447303771973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25.523904800415039</v>
          </cell>
          <cell r="CC213">
            <v>3.563046932220459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N213">
            <v>30.577375411987305</v>
          </cell>
          <cell r="CO213">
            <v>5.8233871459960938</v>
          </cell>
          <cell r="CP213">
            <v>31.458209991455078</v>
          </cell>
          <cell r="CQ213">
            <v>1.1972934007644653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8.9472084045410156</v>
          </cell>
          <cell r="U214">
            <v>212.79241943359375</v>
          </cell>
          <cell r="V214">
            <v>9.8170948028564453</v>
          </cell>
          <cell r="W214">
            <v>4.3264217376708984</v>
          </cell>
          <cell r="X214">
            <v>0</v>
          </cell>
          <cell r="Y214">
            <v>0</v>
          </cell>
          <cell r="Z214">
            <v>10.882859230041504</v>
          </cell>
          <cell r="AA214">
            <v>3.8861651420593262</v>
          </cell>
          <cell r="AB214">
            <v>0</v>
          </cell>
          <cell r="AC214">
            <v>0</v>
          </cell>
          <cell r="AD214">
            <v>12.192609786987305</v>
          </cell>
          <cell r="AE214">
            <v>183.48193359375</v>
          </cell>
          <cell r="AF214">
            <v>12.712897300720215</v>
          </cell>
          <cell r="AG214">
            <v>4.3047709465026855</v>
          </cell>
          <cell r="AH214">
            <v>12.856144905090332</v>
          </cell>
          <cell r="AI214">
            <v>16.210084915161133</v>
          </cell>
          <cell r="AJ214">
            <v>13.720974922180176</v>
          </cell>
          <cell r="AK214">
            <v>1.320203423500061</v>
          </cell>
          <cell r="AL214">
            <v>0</v>
          </cell>
          <cell r="AM214">
            <v>0</v>
          </cell>
          <cell r="AN214">
            <v>14.469250679016113</v>
          </cell>
          <cell r="AO214">
            <v>1.0244872570037842</v>
          </cell>
          <cell r="AP214">
            <v>15.609787940979004</v>
          </cell>
          <cell r="AQ214">
            <v>44.780319213867188</v>
          </cell>
          <cell r="AR214">
            <v>0</v>
          </cell>
          <cell r="AS214">
            <v>0</v>
          </cell>
          <cell r="AT214">
            <v>16.045196533203125</v>
          </cell>
          <cell r="AU214">
            <v>1.7007248401641846</v>
          </cell>
          <cell r="AV214">
            <v>16.393579483032227</v>
          </cell>
          <cell r="AW214">
            <v>587.22601318359375</v>
          </cell>
          <cell r="AX214">
            <v>16.541772842407227</v>
          </cell>
          <cell r="AY214">
            <v>1.5969020128250122</v>
          </cell>
          <cell r="BB214">
            <v>17.319881439208984</v>
          </cell>
          <cell r="BC214">
            <v>2.8631858825683594</v>
          </cell>
          <cell r="BD214">
            <v>17.735145568847656</v>
          </cell>
          <cell r="BE214">
            <v>161.16722106933594</v>
          </cell>
          <cell r="BF214">
            <v>18.673774719238281</v>
          </cell>
          <cell r="BG214">
            <v>87.871681213378906</v>
          </cell>
          <cell r="BH214">
            <v>0</v>
          </cell>
          <cell r="BI214">
            <v>0</v>
          </cell>
          <cell r="BJ214">
            <v>20.129573822021484</v>
          </cell>
          <cell r="BK214">
            <v>6.6011495590209961</v>
          </cell>
          <cell r="BL214">
            <v>20.558431625366211</v>
          </cell>
          <cell r="BM214">
            <v>1.1398372650146484</v>
          </cell>
          <cell r="BN214">
            <v>21.060523986816406</v>
          </cell>
          <cell r="BO214">
            <v>3.3095517158508301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25.537307739257813</v>
          </cell>
          <cell r="CC214">
            <v>7.0638785362243652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30.593799591064453</v>
          </cell>
          <cell r="CO214">
            <v>16.522993087768555</v>
          </cell>
          <cell r="CP214">
            <v>31.471660614013672</v>
          </cell>
          <cell r="CQ214">
            <v>1.8884055614471436</v>
          </cell>
          <cell r="CR214">
            <v>0</v>
          </cell>
          <cell r="CS214">
            <v>0</v>
          </cell>
          <cell r="CT214">
            <v>32.980995178222656</v>
          </cell>
          <cell r="CU214">
            <v>3.3434822559356689</v>
          </cell>
          <cell r="CV214">
            <v>35.718269348144531</v>
          </cell>
          <cell r="CW214">
            <v>12.514917373657227</v>
          </cell>
        </row>
        <row r="215"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8.9465169906616211</v>
          </cell>
          <cell r="U215">
            <v>212.53263854980469</v>
          </cell>
          <cell r="V215">
            <v>9.8165931701660156</v>
          </cell>
          <cell r="W215">
            <v>4.9909753799438477</v>
          </cell>
          <cell r="X215">
            <v>0</v>
          </cell>
          <cell r="Y215">
            <v>0</v>
          </cell>
          <cell r="Z215">
            <v>10.883590698242188</v>
          </cell>
          <cell r="AA215">
            <v>3.9784893989562988</v>
          </cell>
          <cell r="AB215">
            <v>0</v>
          </cell>
          <cell r="AC215">
            <v>0</v>
          </cell>
          <cell r="AD215">
            <v>12.193048477172852</v>
          </cell>
          <cell r="AE215">
            <v>212.81153869628906</v>
          </cell>
          <cell r="AF215">
            <v>12.711174964904785</v>
          </cell>
          <cell r="AG215">
            <v>4.6304483413696289</v>
          </cell>
          <cell r="AH215">
            <v>12.854283332824707</v>
          </cell>
          <cell r="AI215">
            <v>17.789419174194336</v>
          </cell>
          <cell r="AJ215">
            <v>13.746635437011719</v>
          </cell>
          <cell r="AK215">
            <v>1.2214769124984741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15.610774993896484</v>
          </cell>
          <cell r="AQ215">
            <v>61.109207153320313</v>
          </cell>
          <cell r="AR215">
            <v>0</v>
          </cell>
          <cell r="AS215">
            <v>0</v>
          </cell>
          <cell r="AT215">
            <v>16.046310424804688</v>
          </cell>
          <cell r="AU215">
            <v>1.5598559379577637</v>
          </cell>
          <cell r="AV215">
            <v>16.401165008544922</v>
          </cell>
          <cell r="AW215">
            <v>681.2457275390625</v>
          </cell>
          <cell r="AX215">
            <v>16.545385360717773</v>
          </cell>
          <cell r="AY215">
            <v>1.4861757755279541</v>
          </cell>
          <cell r="BB215">
            <v>17.321207046508789</v>
          </cell>
          <cell r="BC215">
            <v>3.7889411449432373</v>
          </cell>
          <cell r="BD215">
            <v>17.734533309936523</v>
          </cell>
          <cell r="BE215">
            <v>161.29205322265625</v>
          </cell>
          <cell r="BF215">
            <v>18.673151016235352</v>
          </cell>
          <cell r="BG215">
            <v>109.68685150146484</v>
          </cell>
          <cell r="BH215">
            <v>0</v>
          </cell>
          <cell r="BI215">
            <v>0</v>
          </cell>
          <cell r="BJ215">
            <v>20.130281448364258</v>
          </cell>
          <cell r="BK215">
            <v>6.6954116821289063</v>
          </cell>
          <cell r="BL215">
            <v>0</v>
          </cell>
          <cell r="BM215">
            <v>0</v>
          </cell>
          <cell r="BN215">
            <v>21.056732177734375</v>
          </cell>
          <cell r="BO215">
            <v>3.7998862266540527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25.533344268798828</v>
          </cell>
          <cell r="CC215">
            <v>8.1461477279663086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30.597000122070313</v>
          </cell>
          <cell r="CO215">
            <v>21.716390609741211</v>
          </cell>
          <cell r="CP215">
            <v>31.460601806640625</v>
          </cell>
          <cell r="CQ215">
            <v>2.4158821105957031</v>
          </cell>
          <cell r="CR215">
            <v>0</v>
          </cell>
          <cell r="CS215">
            <v>0</v>
          </cell>
          <cell r="CT215">
            <v>32.979385375976563</v>
          </cell>
          <cell r="CU215">
            <v>3.3717231750488281</v>
          </cell>
          <cell r="CV215">
            <v>35.704715728759766</v>
          </cell>
          <cell r="CW215">
            <v>17.23956298828125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8.9450702667236328</v>
          </cell>
          <cell r="U216">
            <v>213.60186767578125</v>
          </cell>
          <cell r="V216">
            <v>9.8150415420532227</v>
          </cell>
          <cell r="W216">
            <v>4.3026480674743652</v>
          </cell>
          <cell r="X216">
            <v>0</v>
          </cell>
          <cell r="Y216">
            <v>0</v>
          </cell>
          <cell r="Z216">
            <v>10.881048202514648</v>
          </cell>
          <cell r="AA216">
            <v>3.3274424076080322</v>
          </cell>
          <cell r="AB216">
            <v>0</v>
          </cell>
          <cell r="AC216">
            <v>0</v>
          </cell>
          <cell r="AD216">
            <v>12.190549850463867</v>
          </cell>
          <cell r="AE216">
            <v>189.28604125976563</v>
          </cell>
          <cell r="AF216">
            <v>12.709897041320801</v>
          </cell>
          <cell r="AG216">
            <v>4.3677177429199219</v>
          </cell>
          <cell r="AH216">
            <v>12.853737831115723</v>
          </cell>
          <cell r="AI216">
            <v>14.734088897705078</v>
          </cell>
          <cell r="AJ216">
            <v>13.732099533081055</v>
          </cell>
          <cell r="AK216">
            <v>1.3052935600280762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15.608582496643066</v>
          </cell>
          <cell r="AQ216">
            <v>54.207534790039063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16.394147872924805</v>
          </cell>
          <cell r="AW216">
            <v>610.52374267578125</v>
          </cell>
          <cell r="AX216">
            <v>16.537834167480469</v>
          </cell>
          <cell r="AY216">
            <v>1.0876332521438599</v>
          </cell>
          <cell r="BB216">
            <v>17.317626953125</v>
          </cell>
          <cell r="BC216">
            <v>2.9439780712127686</v>
          </cell>
          <cell r="BD216">
            <v>17.728813171386719</v>
          </cell>
          <cell r="BE216">
            <v>135.49174499511719</v>
          </cell>
          <cell r="BF216">
            <v>18.669490814208984</v>
          </cell>
          <cell r="BG216">
            <v>91.823829650878906</v>
          </cell>
          <cell r="BH216">
            <v>0</v>
          </cell>
          <cell r="BI216">
            <v>0</v>
          </cell>
          <cell r="BJ216">
            <v>20.120922088623047</v>
          </cell>
          <cell r="BK216">
            <v>7.4286689758300781</v>
          </cell>
          <cell r="BL216">
            <v>0</v>
          </cell>
          <cell r="BM216">
            <v>0</v>
          </cell>
          <cell r="BN216">
            <v>21.050041198730469</v>
          </cell>
          <cell r="BO216">
            <v>3.3191635608673096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25.526468276977539</v>
          </cell>
          <cell r="CC216">
            <v>6.8720550537109375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30.591796875</v>
          </cell>
          <cell r="CO216">
            <v>17.855792999267578</v>
          </cell>
          <cell r="CP216">
            <v>31.460214614868164</v>
          </cell>
          <cell r="CQ216">
            <v>1.6664584875106812</v>
          </cell>
          <cell r="CR216">
            <v>0</v>
          </cell>
          <cell r="CS216">
            <v>0</v>
          </cell>
          <cell r="CT216">
            <v>32.978321075439453</v>
          </cell>
          <cell r="CU216">
            <v>2.4238488674163818</v>
          </cell>
          <cell r="CV216">
            <v>35.713451385498047</v>
          </cell>
          <cell r="CW216">
            <v>14.667191505432129</v>
          </cell>
        </row>
        <row r="217"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8.944005012512207</v>
          </cell>
          <cell r="U217">
            <v>212.83753967285156</v>
          </cell>
          <cell r="V217">
            <v>9.8144111633300781</v>
          </cell>
          <cell r="W217">
            <v>4.0831799507141113</v>
          </cell>
          <cell r="X217">
            <v>0</v>
          </cell>
          <cell r="Y217">
            <v>0</v>
          </cell>
          <cell r="Z217">
            <v>10.87972354888916</v>
          </cell>
          <cell r="AA217">
            <v>2.0700111389160156</v>
          </cell>
          <cell r="AB217">
            <v>0</v>
          </cell>
          <cell r="AC217">
            <v>0</v>
          </cell>
          <cell r="AD217">
            <v>12.187863349914551</v>
          </cell>
          <cell r="AE217">
            <v>173.46571350097656</v>
          </cell>
          <cell r="AF217">
            <v>12.711506843566895</v>
          </cell>
          <cell r="AG217">
            <v>2.3672695159912109</v>
          </cell>
          <cell r="AH217">
            <v>12.850934028625488</v>
          </cell>
          <cell r="AI217">
            <v>10.990147590637207</v>
          </cell>
          <cell r="AJ217">
            <v>13.743213653564453</v>
          </cell>
          <cell r="AK217">
            <v>2.5776691436767578</v>
          </cell>
          <cell r="AL217">
            <v>0</v>
          </cell>
          <cell r="AM217">
            <v>0</v>
          </cell>
          <cell r="AN217">
            <v>14.461322784423828</v>
          </cell>
          <cell r="AO217">
            <v>1.4915217161178589</v>
          </cell>
          <cell r="AP217">
            <v>15.610041618347168</v>
          </cell>
          <cell r="AQ217">
            <v>121.02742004394531</v>
          </cell>
          <cell r="AR217">
            <v>0</v>
          </cell>
          <cell r="AS217">
            <v>0</v>
          </cell>
          <cell r="AT217">
            <v>16.041275024414063</v>
          </cell>
          <cell r="AU217">
            <v>1.3857083320617676</v>
          </cell>
          <cell r="AV217">
            <v>16.382064819335938</v>
          </cell>
          <cell r="AW217">
            <v>471.52008056640625</v>
          </cell>
          <cell r="AX217">
            <v>16.534669876098633</v>
          </cell>
          <cell r="AY217">
            <v>1.6748700141906738</v>
          </cell>
          <cell r="BB217">
            <v>17.362590789794922</v>
          </cell>
          <cell r="BC217">
            <v>2.4987115859985352</v>
          </cell>
          <cell r="BD217">
            <v>17.736412048339844</v>
          </cell>
          <cell r="BE217">
            <v>250.46694946289063</v>
          </cell>
          <cell r="BF217">
            <v>18.669601440429688</v>
          </cell>
          <cell r="BG217">
            <v>108.12491607666016</v>
          </cell>
          <cell r="BH217">
            <v>0</v>
          </cell>
          <cell r="BI217">
            <v>0</v>
          </cell>
          <cell r="BJ217">
            <v>20.122488021850586</v>
          </cell>
          <cell r="BK217">
            <v>5.601628303527832</v>
          </cell>
          <cell r="BL217">
            <v>20.557682037353516</v>
          </cell>
          <cell r="BM217">
            <v>2.151200532913208</v>
          </cell>
          <cell r="BN217">
            <v>21.044986724853516</v>
          </cell>
          <cell r="BO217">
            <v>3.0919511318206787</v>
          </cell>
          <cell r="BP217">
            <v>0</v>
          </cell>
          <cell r="BQ217">
            <v>0</v>
          </cell>
          <cell r="BR217">
            <v>22.754068374633789</v>
          </cell>
          <cell r="BS217">
            <v>2.1489496231079102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25.533973693847656</v>
          </cell>
          <cell r="CC217">
            <v>3.7885699272155762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30.595239639282227</v>
          </cell>
          <cell r="CO217">
            <v>10.300641059875488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32.979385375976563</v>
          </cell>
          <cell r="CU217">
            <v>3.521439790725708</v>
          </cell>
          <cell r="CV217">
            <v>35.711143493652344</v>
          </cell>
          <cell r="CW217">
            <v>21.88587760925293</v>
          </cell>
        </row>
        <row r="218"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8.9458827972412109</v>
          </cell>
          <cell r="U218">
            <v>222.71453857421875</v>
          </cell>
          <cell r="V218">
            <v>9.8154773712158203</v>
          </cell>
          <cell r="W218">
            <v>5.1130771636962891</v>
          </cell>
          <cell r="X218">
            <v>0</v>
          </cell>
          <cell r="Y218">
            <v>0</v>
          </cell>
          <cell r="Z218">
            <v>10.88166618347168</v>
          </cell>
          <cell r="AA218">
            <v>2.0725750923156738</v>
          </cell>
          <cell r="AB218">
            <v>0</v>
          </cell>
          <cell r="AC218">
            <v>0</v>
          </cell>
          <cell r="AD218">
            <v>12.192850112915039</v>
          </cell>
          <cell r="AE218">
            <v>212.83393859863281</v>
          </cell>
          <cell r="AF218">
            <v>12.713476181030273</v>
          </cell>
          <cell r="AG218">
            <v>3.4461228847503662</v>
          </cell>
          <cell r="AH218">
            <v>12.853716850280762</v>
          </cell>
          <cell r="AI218">
            <v>14.369560241699219</v>
          </cell>
          <cell r="AJ218">
            <v>13.748181343078613</v>
          </cell>
          <cell r="AK218">
            <v>3.0458104610443115</v>
          </cell>
          <cell r="AL218">
            <v>0</v>
          </cell>
          <cell r="AM218">
            <v>0</v>
          </cell>
          <cell r="AN218">
            <v>14.466498374938965</v>
          </cell>
          <cell r="AO218">
            <v>1.1344949007034302</v>
          </cell>
          <cell r="AP218">
            <v>15.620061874389648</v>
          </cell>
          <cell r="AQ218">
            <v>177.2154541015625</v>
          </cell>
          <cell r="AR218">
            <v>0</v>
          </cell>
          <cell r="AS218">
            <v>0</v>
          </cell>
          <cell r="AT218">
            <v>16.046842575073242</v>
          </cell>
          <cell r="AU218">
            <v>1.9685951471328735</v>
          </cell>
          <cell r="AV218">
            <v>16.399612426757813</v>
          </cell>
          <cell r="AW218">
            <v>653.06817626953125</v>
          </cell>
          <cell r="AX218">
            <v>16.541360855102539</v>
          </cell>
          <cell r="AY218">
            <v>2.2942979335784912</v>
          </cell>
          <cell r="BB218">
            <v>17.366308212280273</v>
          </cell>
          <cell r="BC218">
            <v>2.6890261173248291</v>
          </cell>
          <cell r="BD218">
            <v>17.745340347290039</v>
          </cell>
          <cell r="BE218">
            <v>304.34515380859375</v>
          </cell>
          <cell r="BF218">
            <v>18.675352096557617</v>
          </cell>
          <cell r="BG218">
            <v>117.80400085449219</v>
          </cell>
          <cell r="BH218">
            <v>0</v>
          </cell>
          <cell r="BI218">
            <v>0</v>
          </cell>
          <cell r="BJ218">
            <v>20.126440048217773</v>
          </cell>
          <cell r="BK218">
            <v>8.403080940246582</v>
          </cell>
          <cell r="BL218">
            <v>20.561206817626953</v>
          </cell>
          <cell r="BM218">
            <v>1.9271618127822876</v>
          </cell>
          <cell r="BN218">
            <v>21.055303573608398</v>
          </cell>
          <cell r="BO218">
            <v>4.3893985748291016</v>
          </cell>
          <cell r="BP218">
            <v>0</v>
          </cell>
          <cell r="BQ218">
            <v>0</v>
          </cell>
          <cell r="BR218">
            <v>22.750083923339844</v>
          </cell>
          <cell r="BS218">
            <v>2.0136771202087402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25.525264739990234</v>
          </cell>
          <cell r="CC218">
            <v>4.9154801368713379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30.590181350708008</v>
          </cell>
          <cell r="CO218">
            <v>15.023787498474121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32.982540130615234</v>
          </cell>
          <cell r="CU218">
            <v>2.0840010643005371</v>
          </cell>
          <cell r="CV218">
            <v>35.715835571289063</v>
          </cell>
          <cell r="CW218">
            <v>27.663730621337891</v>
          </cell>
        </row>
        <row r="219"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8.94378662109375</v>
          </cell>
          <cell r="U219">
            <v>226.38426208496094</v>
          </cell>
          <cell r="V219">
            <v>9.8134860992431641</v>
          </cell>
          <cell r="W219">
            <v>5.3318419456481934</v>
          </cell>
          <cell r="X219">
            <v>0</v>
          </cell>
          <cell r="Y219">
            <v>0</v>
          </cell>
          <cell r="Z219">
            <v>10.878725051879883</v>
          </cell>
          <cell r="AA219">
            <v>2.0711090564727783</v>
          </cell>
          <cell r="AB219">
            <v>0</v>
          </cell>
          <cell r="AC219">
            <v>0</v>
          </cell>
          <cell r="AD219">
            <v>12.190216064453125</v>
          </cell>
          <cell r="AE219">
            <v>212.21575927734375</v>
          </cell>
          <cell r="AF219">
            <v>12.710532188415527</v>
          </cell>
          <cell r="AG219">
            <v>2.9404511451721191</v>
          </cell>
          <cell r="AH219">
            <v>12.850935935974121</v>
          </cell>
          <cell r="AI219">
            <v>13.597458839416504</v>
          </cell>
          <cell r="AJ219">
            <v>13.741070747375488</v>
          </cell>
          <cell r="AK219">
            <v>2.9664781093597412</v>
          </cell>
          <cell r="AL219">
            <v>0</v>
          </cell>
          <cell r="AM219">
            <v>0</v>
          </cell>
          <cell r="AN219">
            <v>14.469010353088379</v>
          </cell>
          <cell r="AO219">
            <v>1.6905174255371094</v>
          </cell>
          <cell r="AP219">
            <v>15.611413955688477</v>
          </cell>
          <cell r="AQ219">
            <v>130.93280029296875</v>
          </cell>
          <cell r="AR219">
            <v>0</v>
          </cell>
          <cell r="AS219">
            <v>0</v>
          </cell>
          <cell r="AT219">
            <v>16.039340972900391</v>
          </cell>
          <cell r="AU219">
            <v>1.484732985496521</v>
          </cell>
          <cell r="AV219">
            <v>16.386846542358398</v>
          </cell>
          <cell r="AW219">
            <v>529.962646484375</v>
          </cell>
          <cell r="AX219">
            <v>16.538993835449219</v>
          </cell>
          <cell r="AY219">
            <v>2.4317457675933838</v>
          </cell>
          <cell r="BB219">
            <v>17.369169235229492</v>
          </cell>
          <cell r="BC219">
            <v>3.3924429416656494</v>
          </cell>
          <cell r="BD219">
            <v>17.742900848388672</v>
          </cell>
          <cell r="BE219">
            <v>304.62667846679688</v>
          </cell>
          <cell r="BF219">
            <v>18.673885345458984</v>
          </cell>
          <cell r="BG219">
            <v>136.97853088378906</v>
          </cell>
          <cell r="BH219">
            <v>0</v>
          </cell>
          <cell r="BI219">
            <v>0</v>
          </cell>
          <cell r="BJ219">
            <v>20.126899719238281</v>
          </cell>
          <cell r="BK219">
            <v>4.843747615814209</v>
          </cell>
          <cell r="BL219">
            <v>20.557313919067383</v>
          </cell>
          <cell r="BM219">
            <v>2.6857321262359619</v>
          </cell>
          <cell r="BN219">
            <v>21.057313919067383</v>
          </cell>
          <cell r="BO219">
            <v>4.4855256080627441</v>
          </cell>
          <cell r="BP219">
            <v>0</v>
          </cell>
          <cell r="BQ219">
            <v>0</v>
          </cell>
          <cell r="BR219">
            <v>22.746259689331055</v>
          </cell>
          <cell r="BS219">
            <v>2.4098114967346191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25.543535232543945</v>
          </cell>
          <cell r="CC219">
            <v>4.0086874961853027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30.598272323608398</v>
          </cell>
          <cell r="CO219">
            <v>13.245085716247559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32.977729797363281</v>
          </cell>
          <cell r="CU219">
            <v>2.4770374298095703</v>
          </cell>
          <cell r="CV219">
            <v>35.723838806152344</v>
          </cell>
          <cell r="CW219">
            <v>25.170379638671875</v>
          </cell>
        </row>
        <row r="220"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8.2153244018554688</v>
          </cell>
          <cell r="S220">
            <v>3.0064809322357178</v>
          </cell>
          <cell r="T220">
            <v>8.9436016082763672</v>
          </cell>
          <cell r="U220">
            <v>218.73133850097656</v>
          </cell>
          <cell r="V220">
            <v>9.8141937255859375</v>
          </cell>
          <cell r="W220">
            <v>55.105491638183594</v>
          </cell>
          <cell r="X220">
            <v>0</v>
          </cell>
          <cell r="Y220">
            <v>0</v>
          </cell>
          <cell r="Z220">
            <v>10.881290435791016</v>
          </cell>
          <cell r="AA220">
            <v>1.1022230386734009</v>
          </cell>
          <cell r="AB220">
            <v>0</v>
          </cell>
          <cell r="AC220">
            <v>0</v>
          </cell>
          <cell r="AD220">
            <v>12.195968627929688</v>
          </cell>
          <cell r="AE220">
            <v>332.3079833984375</v>
          </cell>
          <cell r="AF220">
            <v>12.710980415344238</v>
          </cell>
          <cell r="AG220">
            <v>5.5180540084838867</v>
          </cell>
          <cell r="AH220">
            <v>12.852275848388672</v>
          </cell>
          <cell r="AI220">
            <v>12.033364295959473</v>
          </cell>
          <cell r="AJ220">
            <v>13.711990356445313</v>
          </cell>
          <cell r="AK220">
            <v>1.6254587173461914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15.611833572387695</v>
          </cell>
          <cell r="AQ220">
            <v>66.825210571289063</v>
          </cell>
          <cell r="AR220">
            <v>15.828143119812012</v>
          </cell>
          <cell r="AS220">
            <v>1.6242011785507202</v>
          </cell>
          <cell r="AT220">
            <v>16.046428680419922</v>
          </cell>
          <cell r="AU220">
            <v>1.5980215072631836</v>
          </cell>
          <cell r="AV220">
            <v>16.394086837768555</v>
          </cell>
          <cell r="AW220">
            <v>621.09429931640625</v>
          </cell>
          <cell r="AX220">
            <v>16.541046142578125</v>
          </cell>
          <cell r="AY220">
            <v>5.1517791748046875</v>
          </cell>
          <cell r="BB220">
            <v>17.358392715454102</v>
          </cell>
          <cell r="BC220">
            <v>2.940535306930542</v>
          </cell>
          <cell r="BD220">
            <v>17.743495941162109</v>
          </cell>
          <cell r="BE220">
            <v>298.38055419921875</v>
          </cell>
          <cell r="BF220">
            <v>18.676218032836914</v>
          </cell>
          <cell r="BG220">
            <v>155.79129028320313</v>
          </cell>
          <cell r="BH220">
            <v>19.524745941162109</v>
          </cell>
          <cell r="BI220">
            <v>166.25041198730469</v>
          </cell>
          <cell r="BJ220">
            <v>20.121143341064453</v>
          </cell>
          <cell r="BK220">
            <v>1.9103602170944214</v>
          </cell>
          <cell r="BL220">
            <v>20.557033538818359</v>
          </cell>
          <cell r="BM220">
            <v>36.396083831787109</v>
          </cell>
          <cell r="BN220">
            <v>21.059017181396484</v>
          </cell>
          <cell r="BO220">
            <v>8.3162126541137695</v>
          </cell>
          <cell r="BP220">
            <v>0</v>
          </cell>
          <cell r="BQ220">
            <v>0</v>
          </cell>
          <cell r="BR220">
            <v>22.747913360595703</v>
          </cell>
          <cell r="BS220">
            <v>4.6571173667907715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24.871931076049805</v>
          </cell>
          <cell r="CA220">
            <v>15.076273918151855</v>
          </cell>
          <cell r="CB220">
            <v>25.525375366210938</v>
          </cell>
          <cell r="CC220">
            <v>5.392547607421875</v>
          </cell>
          <cell r="CD220">
            <v>0</v>
          </cell>
          <cell r="CE220">
            <v>0</v>
          </cell>
          <cell r="CF220">
            <v>26.531879425048828</v>
          </cell>
          <cell r="CG220">
            <v>1.1370185613632202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30.60081672668457</v>
          </cell>
          <cell r="CO220">
            <v>8.8075037002563477</v>
          </cell>
          <cell r="CP220">
            <v>31.477489471435547</v>
          </cell>
          <cell r="CQ220">
            <v>3.1466014385223389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</row>
        <row r="221"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8.9424619674682617</v>
          </cell>
          <cell r="U221">
            <v>112.19727325439453</v>
          </cell>
          <cell r="V221">
            <v>9.8143987655639648</v>
          </cell>
          <cell r="W221">
            <v>26.839384078979492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12.18918514251709</v>
          </cell>
          <cell r="AE221">
            <v>160.70077514648438</v>
          </cell>
          <cell r="AF221">
            <v>12.711020469665527</v>
          </cell>
          <cell r="AG221">
            <v>2.8761870861053467</v>
          </cell>
          <cell r="AH221">
            <v>12.852931022644043</v>
          </cell>
          <cell r="AI221">
            <v>6.0076780319213867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15.605462074279785</v>
          </cell>
          <cell r="AQ221">
            <v>31.71943473815918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16.371637344360352</v>
          </cell>
          <cell r="AW221">
            <v>294.361328125</v>
          </cell>
          <cell r="AX221">
            <v>16.534250259399414</v>
          </cell>
          <cell r="AY221">
            <v>1.8855592012405396</v>
          </cell>
          <cell r="BB221">
            <v>17.355064392089844</v>
          </cell>
          <cell r="BC221">
            <v>1.4324586391448975</v>
          </cell>
          <cell r="BD221">
            <v>17.729375839233398</v>
          </cell>
          <cell r="BE221">
            <v>145.05807495117188</v>
          </cell>
          <cell r="BF221">
            <v>18.66901969909668</v>
          </cell>
          <cell r="BG221">
            <v>85.815147399902344</v>
          </cell>
          <cell r="BH221">
            <v>19.514083862304688</v>
          </cell>
          <cell r="BI221">
            <v>65.513542175292969</v>
          </cell>
          <cell r="BJ221">
            <v>20.136165618896484</v>
          </cell>
          <cell r="BK221">
            <v>1.1224589347839355</v>
          </cell>
          <cell r="BL221">
            <v>20.554037094116211</v>
          </cell>
          <cell r="BM221">
            <v>15.799595832824707</v>
          </cell>
          <cell r="BN221">
            <v>21.055578231811523</v>
          </cell>
          <cell r="BO221">
            <v>3.7506852149963379</v>
          </cell>
          <cell r="BP221">
            <v>0</v>
          </cell>
          <cell r="BQ221">
            <v>0</v>
          </cell>
          <cell r="BR221">
            <v>22.746086120605469</v>
          </cell>
          <cell r="BS221">
            <v>1.9771667718887329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24.872529983520508</v>
          </cell>
          <cell r="CA221">
            <v>5.7625360488891602</v>
          </cell>
          <cell r="CB221">
            <v>25.534133911132813</v>
          </cell>
          <cell r="CC221">
            <v>1.8905317783355713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30.599330902099609</v>
          </cell>
          <cell r="CO221">
            <v>4.817652702331543</v>
          </cell>
          <cell r="CP221">
            <v>31.479948043823242</v>
          </cell>
          <cell r="CQ221">
            <v>1.4890177249908447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</row>
        <row r="222"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8.2159452438354492</v>
          </cell>
          <cell r="S222">
            <v>2.4129619598388672</v>
          </cell>
          <cell r="T222">
            <v>8.9449090957641602</v>
          </cell>
          <cell r="U222">
            <v>222.66131591796875</v>
          </cell>
          <cell r="V222">
            <v>9.8150110244750977</v>
          </cell>
          <cell r="W222">
            <v>46.239349365234375</v>
          </cell>
          <cell r="X222">
            <v>0</v>
          </cell>
          <cell r="Y222">
            <v>0</v>
          </cell>
          <cell r="Z222">
            <v>10.879818916320801</v>
          </cell>
          <cell r="AA222">
            <v>1.1788120269775391</v>
          </cell>
          <cell r="AB222">
            <v>0</v>
          </cell>
          <cell r="AC222">
            <v>0</v>
          </cell>
          <cell r="AD222">
            <v>12.193865776062012</v>
          </cell>
          <cell r="AE222">
            <v>272.98629760742188</v>
          </cell>
          <cell r="AF222">
            <v>12.710160255432129</v>
          </cell>
          <cell r="AG222">
            <v>4.8676600456237793</v>
          </cell>
          <cell r="AH222">
            <v>12.852368354797363</v>
          </cell>
          <cell r="AI222">
            <v>10.506353378295898</v>
          </cell>
          <cell r="AJ222">
            <v>13.709668159484863</v>
          </cell>
          <cell r="AK222">
            <v>1.5120434761047363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15.608499526977539</v>
          </cell>
          <cell r="AQ222">
            <v>53.339569091796875</v>
          </cell>
          <cell r="AR222">
            <v>15.829044342041016</v>
          </cell>
          <cell r="AS222">
            <v>1.4173293113708496</v>
          </cell>
          <cell r="AT222">
            <v>16.048667907714844</v>
          </cell>
          <cell r="AU222">
            <v>1.2774629592895508</v>
          </cell>
          <cell r="AV222">
            <v>16.38709831237793</v>
          </cell>
          <cell r="AW222">
            <v>502.28457641601563</v>
          </cell>
          <cell r="AX222">
            <v>16.538112640380859</v>
          </cell>
          <cell r="AY222">
            <v>4.0326781272888184</v>
          </cell>
          <cell r="BB222">
            <v>17.360569000244141</v>
          </cell>
          <cell r="BC222">
            <v>2.6897940635681152</v>
          </cell>
          <cell r="BD222">
            <v>17.738534927368164</v>
          </cell>
          <cell r="BE222">
            <v>244.04914855957031</v>
          </cell>
          <cell r="BF222">
            <v>18.674732208251953</v>
          </cell>
          <cell r="BG222">
            <v>150.82061767578125</v>
          </cell>
          <cell r="BH222">
            <v>19.517669677734375</v>
          </cell>
          <cell r="BI222">
            <v>101.48922729492188</v>
          </cell>
          <cell r="BJ222">
            <v>19.940940856933594</v>
          </cell>
          <cell r="BK222">
            <v>1.6120712757110596</v>
          </cell>
          <cell r="BL222">
            <v>20.555854797363281</v>
          </cell>
          <cell r="BM222">
            <v>25.803712844848633</v>
          </cell>
          <cell r="BN222">
            <v>21.056634902954102</v>
          </cell>
          <cell r="BO222">
            <v>6.6152825355529785</v>
          </cell>
          <cell r="BP222">
            <v>0</v>
          </cell>
          <cell r="BQ222">
            <v>0</v>
          </cell>
          <cell r="BR222">
            <v>22.75555419921875</v>
          </cell>
          <cell r="BS222">
            <v>3.363926887512207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24.869108200073242</v>
          </cell>
          <cell r="CA222">
            <v>9.5308198928833008</v>
          </cell>
          <cell r="CB222">
            <v>25.531797409057617</v>
          </cell>
          <cell r="CC222">
            <v>4.7456445693969727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30.583477020263672</v>
          </cell>
          <cell r="CO222">
            <v>8.6632099151611328</v>
          </cell>
          <cell r="CP222">
            <v>31.472135543823242</v>
          </cell>
          <cell r="CQ222">
            <v>2.1579999923706055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</row>
        <row r="223"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8.2164192199707031</v>
          </cell>
          <cell r="S223">
            <v>2.1708006858825684</v>
          </cell>
          <cell r="T223">
            <v>8.9445114135742188</v>
          </cell>
          <cell r="U223">
            <v>217.42828369140625</v>
          </cell>
          <cell r="V223">
            <v>9.8145389556884766</v>
          </cell>
          <cell r="W223">
            <v>36.440376281738281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12.19696044921875</v>
          </cell>
          <cell r="AE223">
            <v>338.15069580078125</v>
          </cell>
          <cell r="AF223">
            <v>12.714622497558594</v>
          </cell>
          <cell r="AG223">
            <v>1.7328892946243286</v>
          </cell>
          <cell r="AH223">
            <v>12.852507591247559</v>
          </cell>
          <cell r="AI223">
            <v>5.8858962059020996</v>
          </cell>
          <cell r="AJ223">
            <v>13.746169090270996</v>
          </cell>
          <cell r="AK223">
            <v>1.251065731048584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15.614998817443848</v>
          </cell>
          <cell r="AQ223">
            <v>108.00830078125</v>
          </cell>
          <cell r="AR223">
            <v>15.832294464111328</v>
          </cell>
          <cell r="AS223">
            <v>1.2700537443161011</v>
          </cell>
          <cell r="AT223">
            <v>16.045679092407227</v>
          </cell>
          <cell r="AU223">
            <v>1.0945148468017578</v>
          </cell>
          <cell r="AV223">
            <v>16.393270492553711</v>
          </cell>
          <cell r="AW223">
            <v>590.8792724609375</v>
          </cell>
          <cell r="AX223">
            <v>0</v>
          </cell>
          <cell r="AY223">
            <v>0</v>
          </cell>
          <cell r="BB223">
            <v>17.363319396972656</v>
          </cell>
          <cell r="BC223">
            <v>2.3472957611083984</v>
          </cell>
          <cell r="BD223">
            <v>17.742179870605469</v>
          </cell>
          <cell r="BE223">
            <v>275.75848388671875</v>
          </cell>
          <cell r="BF223">
            <v>18.677099227905273</v>
          </cell>
          <cell r="BG223">
            <v>173.75393676757813</v>
          </cell>
          <cell r="BH223">
            <v>19.515312194824219</v>
          </cell>
          <cell r="BI223">
            <v>6.1444473266601563</v>
          </cell>
          <cell r="BJ223">
            <v>19.937736511230469</v>
          </cell>
          <cell r="BK223">
            <v>7.6875567436218262</v>
          </cell>
          <cell r="BL223">
            <v>20.554420471191406</v>
          </cell>
          <cell r="BM223">
            <v>20.680355072021484</v>
          </cell>
          <cell r="BN223">
            <v>21.057546615600586</v>
          </cell>
          <cell r="BO223">
            <v>6.4771623611450195</v>
          </cell>
          <cell r="BP223">
            <v>0</v>
          </cell>
          <cell r="BQ223">
            <v>0</v>
          </cell>
          <cell r="BR223">
            <v>22.753011703491211</v>
          </cell>
          <cell r="BS223">
            <v>1.8646239042282104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25.540140151977539</v>
          </cell>
          <cell r="CC223">
            <v>6.7788224220275879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30.594760894775391</v>
          </cell>
          <cell r="CO223">
            <v>16.32835578918457</v>
          </cell>
          <cell r="CP223">
            <v>31.465351104736328</v>
          </cell>
          <cell r="CQ223">
            <v>2.5961658954620361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35.722324371337891</v>
          </cell>
          <cell r="CW223">
            <v>7.7758617401123047</v>
          </cell>
        </row>
        <row r="224"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7.0620846748352051</v>
          </cell>
          <cell r="O224">
            <v>1.2717969417572021</v>
          </cell>
          <cell r="P224">
            <v>0</v>
          </cell>
          <cell r="Q224">
            <v>0</v>
          </cell>
          <cell r="R224">
            <v>8.2158613204956055</v>
          </cell>
          <cell r="S224">
            <v>2.7346565723419189</v>
          </cell>
          <cell r="T224">
            <v>8.9447298049926758</v>
          </cell>
          <cell r="U224">
            <v>220.66970825195313</v>
          </cell>
          <cell r="V224">
            <v>9.815028190612793</v>
          </cell>
          <cell r="W224">
            <v>39.821025848388672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12.198402404785156</v>
          </cell>
          <cell r="AE224">
            <v>349.71566772460938</v>
          </cell>
          <cell r="AF224">
            <v>12.717312812805176</v>
          </cell>
          <cell r="AG224">
            <v>1.3838427066802979</v>
          </cell>
          <cell r="AH224">
            <v>12.854325294494629</v>
          </cell>
          <cell r="AI224">
            <v>6.0278921127319336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15.616696357727051</v>
          </cell>
          <cell r="AQ224">
            <v>126.20410919189453</v>
          </cell>
          <cell r="AR224">
            <v>15.837058067321777</v>
          </cell>
          <cell r="AS224">
            <v>1.0071510076522827</v>
          </cell>
          <cell r="AT224">
            <v>16.052875518798828</v>
          </cell>
          <cell r="AU224">
            <v>1.3487890958786011</v>
          </cell>
          <cell r="AV224">
            <v>16.396579742431641</v>
          </cell>
          <cell r="AW224">
            <v>619.201416015625</v>
          </cell>
          <cell r="AX224">
            <v>0</v>
          </cell>
          <cell r="AY224">
            <v>0</v>
          </cell>
          <cell r="BB224">
            <v>17.366365432739258</v>
          </cell>
          <cell r="BC224">
            <v>2.4243338108062744</v>
          </cell>
          <cell r="BD224">
            <v>17.744987487792969</v>
          </cell>
          <cell r="BE224">
            <v>284.29086303710938</v>
          </cell>
          <cell r="BF224">
            <v>18.679515838623047</v>
          </cell>
          <cell r="BG224">
            <v>189.45010375976563</v>
          </cell>
          <cell r="BH224">
            <v>19.515289306640625</v>
          </cell>
          <cell r="BI224">
            <v>5.9828305244445801</v>
          </cell>
          <cell r="BJ224">
            <v>19.937465667724609</v>
          </cell>
          <cell r="BK224">
            <v>8.8255214691162109</v>
          </cell>
          <cell r="BL224">
            <v>20.557453155517578</v>
          </cell>
          <cell r="BM224">
            <v>21.697246551513672</v>
          </cell>
          <cell r="BN224">
            <v>21.059597015380859</v>
          </cell>
          <cell r="BO224">
            <v>6.7425765991210938</v>
          </cell>
          <cell r="BP224">
            <v>0</v>
          </cell>
          <cell r="BQ224">
            <v>0</v>
          </cell>
          <cell r="BR224">
            <v>22.750097274780273</v>
          </cell>
          <cell r="BS224">
            <v>2.7221825122833252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25.541284561157227</v>
          </cell>
          <cell r="CC224">
            <v>7.9325251579284668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30.595439910888672</v>
          </cell>
          <cell r="CO224">
            <v>18.896028518676758</v>
          </cell>
          <cell r="CP224">
            <v>31.470993041992188</v>
          </cell>
          <cell r="CQ224">
            <v>1.9741736650466919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35.721599578857422</v>
          </cell>
          <cell r="CW224">
            <v>8.2588024139404297</v>
          </cell>
        </row>
        <row r="225"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7.0631651878356934</v>
          </cell>
          <cell r="O225">
            <v>1.0535767078399658</v>
          </cell>
          <cell r="P225">
            <v>0</v>
          </cell>
          <cell r="Q225">
            <v>0</v>
          </cell>
          <cell r="R225">
            <v>8.2181100845336914</v>
          </cell>
          <cell r="S225">
            <v>2.3650496006011963</v>
          </cell>
          <cell r="T225">
            <v>8.9470987319946289</v>
          </cell>
          <cell r="U225">
            <v>223.16047668457031</v>
          </cell>
          <cell r="V225">
            <v>9.81781005859375</v>
          </cell>
          <cell r="W225">
            <v>37.204811096191406</v>
          </cell>
          <cell r="X225">
            <v>0</v>
          </cell>
          <cell r="Y225">
            <v>0</v>
          </cell>
          <cell r="Z225">
            <v>10.882010459899902</v>
          </cell>
          <cell r="AA225">
            <v>1.1834882497787476</v>
          </cell>
          <cell r="AB225">
            <v>0</v>
          </cell>
          <cell r="AC225">
            <v>0</v>
          </cell>
          <cell r="AD225">
            <v>12.200704574584961</v>
          </cell>
          <cell r="AE225">
            <v>329.52676391601563</v>
          </cell>
          <cell r="AF225">
            <v>12.7208251953125</v>
          </cell>
          <cell r="AG225">
            <v>1.5832834243774414</v>
          </cell>
          <cell r="AH225">
            <v>12.856769561767578</v>
          </cell>
          <cell r="AI225">
            <v>5.8823566436767578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15.617283821105957</v>
          </cell>
          <cell r="AQ225">
            <v>112.35358428955078</v>
          </cell>
          <cell r="AR225">
            <v>15.838277816772461</v>
          </cell>
          <cell r="AS225">
            <v>1.0573328733444214</v>
          </cell>
          <cell r="AT225">
            <v>16.052061080932617</v>
          </cell>
          <cell r="AU225">
            <v>1.3504019975662231</v>
          </cell>
          <cell r="AV225">
            <v>16.398231506347656</v>
          </cell>
          <cell r="AW225">
            <v>587.42474365234375</v>
          </cell>
          <cell r="AX225">
            <v>0</v>
          </cell>
          <cell r="AY225">
            <v>0</v>
          </cell>
          <cell r="BB225">
            <v>17.374118804931641</v>
          </cell>
          <cell r="BC225">
            <v>2.7663619518280029</v>
          </cell>
          <cell r="BD225">
            <v>17.746673583984375</v>
          </cell>
          <cell r="BE225">
            <v>270.7962646484375</v>
          </cell>
          <cell r="BF225">
            <v>18.682401657104492</v>
          </cell>
          <cell r="BG225">
            <v>181.03091430664063</v>
          </cell>
          <cell r="BH225">
            <v>19.518659591674805</v>
          </cell>
          <cell r="BI225">
            <v>5.7875814437866211</v>
          </cell>
          <cell r="BJ225">
            <v>19.93995475769043</v>
          </cell>
          <cell r="BK225">
            <v>8.8314743041992188</v>
          </cell>
          <cell r="BL225">
            <v>20.560920715332031</v>
          </cell>
          <cell r="BM225">
            <v>21.46556282043457</v>
          </cell>
          <cell r="BN225">
            <v>21.062900543212891</v>
          </cell>
          <cell r="BO225">
            <v>6.8302063941955566</v>
          </cell>
          <cell r="BP225">
            <v>0</v>
          </cell>
          <cell r="BQ225">
            <v>0</v>
          </cell>
          <cell r="BR225">
            <v>22.755880355834961</v>
          </cell>
          <cell r="BS225">
            <v>1.7677614688873291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25.543859481811523</v>
          </cell>
          <cell r="CC225">
            <v>8.2831592559814453</v>
          </cell>
          <cell r="CD225">
            <v>0</v>
          </cell>
          <cell r="CE225">
            <v>0</v>
          </cell>
          <cell r="CF225">
            <v>26.530170440673828</v>
          </cell>
          <cell r="CG225">
            <v>1.3519477844238281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30.597209930419922</v>
          </cell>
          <cell r="CO225">
            <v>15.885490417480469</v>
          </cell>
          <cell r="CP225">
            <v>31.480913162231445</v>
          </cell>
          <cell r="CQ225">
            <v>1.772605299949646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</row>
        <row r="226"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8.2175388336181641</v>
          </cell>
          <cell r="S226">
            <v>1.8217546939849854</v>
          </cell>
          <cell r="T226">
            <v>8.9459409713745117</v>
          </cell>
          <cell r="U226">
            <v>222.9842529296875</v>
          </cell>
          <cell r="V226">
            <v>9.8159980773925781</v>
          </cell>
          <cell r="W226">
            <v>24.65214729309082</v>
          </cell>
          <cell r="X226">
            <v>0</v>
          </cell>
          <cell r="Y226">
            <v>0</v>
          </cell>
          <cell r="Z226">
            <v>10.882831573486328</v>
          </cell>
          <cell r="AA226">
            <v>5.6880974769592285</v>
          </cell>
          <cell r="AB226">
            <v>0</v>
          </cell>
          <cell r="AC226">
            <v>0</v>
          </cell>
          <cell r="AD226">
            <v>12.199177742004395</v>
          </cell>
          <cell r="AE226">
            <v>316.23257446289063</v>
          </cell>
          <cell r="AF226">
            <v>12.712394714355469</v>
          </cell>
          <cell r="AG226">
            <v>6.5781235694885254</v>
          </cell>
          <cell r="AH226">
            <v>12.857364654541016</v>
          </cell>
          <cell r="AI226">
            <v>68.586860656738281</v>
          </cell>
          <cell r="AJ226">
            <v>13.749285697937012</v>
          </cell>
          <cell r="AK226">
            <v>8.6996555328369141</v>
          </cell>
          <cell r="AL226">
            <v>14.096978187561035</v>
          </cell>
          <cell r="AM226">
            <v>2.1818292140960693</v>
          </cell>
          <cell r="AN226">
            <v>14.467079162597656</v>
          </cell>
          <cell r="AO226">
            <v>9.7726364135742188</v>
          </cell>
          <cell r="AP226">
            <v>15.608926773071289</v>
          </cell>
          <cell r="AQ226">
            <v>40.196109771728516</v>
          </cell>
          <cell r="AR226">
            <v>15.79205322265625</v>
          </cell>
          <cell r="AS226">
            <v>3.7273757457733154</v>
          </cell>
          <cell r="AT226">
            <v>16.045866012573242</v>
          </cell>
          <cell r="AU226">
            <v>1.7456670999526978</v>
          </cell>
          <cell r="AV226">
            <v>16.383609771728516</v>
          </cell>
          <cell r="AW226">
            <v>424.361328125</v>
          </cell>
          <cell r="AX226">
            <v>16.539924621582031</v>
          </cell>
          <cell r="AY226">
            <v>4.4691720008850098</v>
          </cell>
          <cell r="BB226">
            <v>17.316566467285156</v>
          </cell>
          <cell r="BC226">
            <v>21.987462997436523</v>
          </cell>
          <cell r="BD226">
            <v>17.742336273193359</v>
          </cell>
          <cell r="BE226">
            <v>256.31863403320313</v>
          </cell>
          <cell r="BF226">
            <v>18.685949325561523</v>
          </cell>
          <cell r="BG226">
            <v>263.16360473632813</v>
          </cell>
          <cell r="BH226">
            <v>0</v>
          </cell>
          <cell r="BI226">
            <v>0</v>
          </cell>
          <cell r="BJ226">
            <v>19.939477920532227</v>
          </cell>
          <cell r="BK226">
            <v>2.7544736862182617</v>
          </cell>
          <cell r="BL226">
            <v>20.558559417724609</v>
          </cell>
          <cell r="BM226">
            <v>1.401203989982605</v>
          </cell>
          <cell r="BN226">
            <v>21.059783935546875</v>
          </cell>
          <cell r="BO226">
            <v>3.9193403720855713</v>
          </cell>
          <cell r="BP226">
            <v>0</v>
          </cell>
          <cell r="BQ226">
            <v>0</v>
          </cell>
          <cell r="BR226">
            <v>22.754726409912109</v>
          </cell>
          <cell r="BS226">
            <v>1.2687913179397583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25.533111572265625</v>
          </cell>
          <cell r="CC226">
            <v>3.6055879592895508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30.605472564697266</v>
          </cell>
          <cell r="CO226">
            <v>13.128384590148926</v>
          </cell>
          <cell r="CP226">
            <v>31.48756217956543</v>
          </cell>
          <cell r="CQ226">
            <v>2.1313130855560303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</row>
        <row r="227"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8.2178192138671875</v>
          </cell>
          <cell r="S227">
            <v>1.5926998853683472</v>
          </cell>
          <cell r="T227">
            <v>8.9460115432739258</v>
          </cell>
          <cell r="U227">
            <v>212.81607055664063</v>
          </cell>
          <cell r="V227">
            <v>9.8168449401855469</v>
          </cell>
          <cell r="W227">
            <v>20.262208938598633</v>
          </cell>
          <cell r="X227">
            <v>0</v>
          </cell>
          <cell r="Y227">
            <v>0</v>
          </cell>
          <cell r="Z227">
            <v>10.881851196289063</v>
          </cell>
          <cell r="AA227">
            <v>4.774958610534668</v>
          </cell>
          <cell r="AB227">
            <v>0</v>
          </cell>
          <cell r="AC227">
            <v>0</v>
          </cell>
          <cell r="AD227">
            <v>12.197300910949707</v>
          </cell>
          <cell r="AE227">
            <v>265.24563598632813</v>
          </cell>
          <cell r="AF227">
            <v>12.714977264404297</v>
          </cell>
          <cell r="AG227">
            <v>5.3470349311828613</v>
          </cell>
          <cell r="AH227">
            <v>12.85776424407959</v>
          </cell>
          <cell r="AI227">
            <v>48.282989501953125</v>
          </cell>
          <cell r="AJ227">
            <v>13.750670433044434</v>
          </cell>
          <cell r="AK227">
            <v>7.3860340118408203</v>
          </cell>
          <cell r="AL227">
            <v>14.098774909973145</v>
          </cell>
          <cell r="AM227">
            <v>2.2356526851654053</v>
          </cell>
          <cell r="AN227">
            <v>14.46831226348877</v>
          </cell>
          <cell r="AO227">
            <v>6.9037022590637207</v>
          </cell>
          <cell r="AP227">
            <v>15.611103057861328</v>
          </cell>
          <cell r="AQ227">
            <v>44.55645751953125</v>
          </cell>
          <cell r="AR227">
            <v>15.79389762878418</v>
          </cell>
          <cell r="AS227">
            <v>2.9131355285644531</v>
          </cell>
          <cell r="AT227">
            <v>16.042760848999023</v>
          </cell>
          <cell r="AU227">
            <v>1.5130287408828735</v>
          </cell>
          <cell r="AV227">
            <v>16.37995719909668</v>
          </cell>
          <cell r="AW227">
            <v>342.55838012695313</v>
          </cell>
          <cell r="AX227">
            <v>16.544126510620117</v>
          </cell>
          <cell r="AY227">
            <v>2.7840821743011475</v>
          </cell>
          <cell r="BB227">
            <v>17.321422576904297</v>
          </cell>
          <cell r="BC227">
            <v>14.189582824707031</v>
          </cell>
          <cell r="BD227">
            <v>17.742364883422852</v>
          </cell>
          <cell r="BE227">
            <v>236.35763549804688</v>
          </cell>
          <cell r="BF227">
            <v>18.685420989990234</v>
          </cell>
          <cell r="BG227">
            <v>232.98185729980469</v>
          </cell>
          <cell r="BH227">
            <v>0</v>
          </cell>
          <cell r="BI227">
            <v>0</v>
          </cell>
          <cell r="BJ227">
            <v>19.940589904785156</v>
          </cell>
          <cell r="BK227">
            <v>4.0474262237548828</v>
          </cell>
          <cell r="BL227">
            <v>20.561904907226563</v>
          </cell>
          <cell r="BM227">
            <v>1.2603193521499634</v>
          </cell>
          <cell r="BN227">
            <v>21.061437606811523</v>
          </cell>
          <cell r="BO227">
            <v>3.9085712432861328</v>
          </cell>
          <cell r="BP227">
            <v>0</v>
          </cell>
          <cell r="BQ227">
            <v>0</v>
          </cell>
          <cell r="BR227">
            <v>22.748109817504883</v>
          </cell>
          <cell r="BS227">
            <v>1.7249937057495117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25.537166595458984</v>
          </cell>
          <cell r="CC227">
            <v>4.2092447280883789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30.594961166381836</v>
          </cell>
          <cell r="CO227">
            <v>12.064637184143066</v>
          </cell>
          <cell r="CP227">
            <v>31.473699569702148</v>
          </cell>
          <cell r="CQ227">
            <v>1.9456958770751953</v>
          </cell>
          <cell r="CR227">
            <v>0</v>
          </cell>
          <cell r="CS227">
            <v>0</v>
          </cell>
          <cell r="CT227">
            <v>32.985774993896484</v>
          </cell>
          <cell r="CU227">
            <v>1.1187576055526733</v>
          </cell>
          <cell r="CV227">
            <v>35.730113983154297</v>
          </cell>
          <cell r="CW227">
            <v>6.576995849609375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8.2203073501586914</v>
          </cell>
          <cell r="S228">
            <v>2.2613275051116943</v>
          </cell>
          <cell r="T228">
            <v>8.9486598968505859</v>
          </cell>
          <cell r="U228">
            <v>218.5174560546875</v>
          </cell>
          <cell r="V228">
            <v>9.8190984725952148</v>
          </cell>
          <cell r="W228">
            <v>20.577964782714844</v>
          </cell>
          <cell r="X228">
            <v>0</v>
          </cell>
          <cell r="Y228">
            <v>0</v>
          </cell>
          <cell r="Z228">
            <v>10.885391235351563</v>
          </cell>
          <cell r="AA228">
            <v>4.4354991912841797</v>
          </cell>
          <cell r="AB228">
            <v>0</v>
          </cell>
          <cell r="AC228">
            <v>0</v>
          </cell>
          <cell r="AD228">
            <v>12.198343276977539</v>
          </cell>
          <cell r="AE228">
            <v>239.86390686035156</v>
          </cell>
          <cell r="AF228">
            <v>12.717195510864258</v>
          </cell>
          <cell r="AG228">
            <v>4.735659122467041</v>
          </cell>
          <cell r="AH228">
            <v>12.859469413757324</v>
          </cell>
          <cell r="AI228">
            <v>51.131690979003906</v>
          </cell>
          <cell r="AJ228">
            <v>13.751960754394531</v>
          </cell>
          <cell r="AK228">
            <v>6.7874999046325684</v>
          </cell>
          <cell r="AL228">
            <v>14.103215217590332</v>
          </cell>
          <cell r="AM228">
            <v>1.8140740394592285</v>
          </cell>
          <cell r="AN228">
            <v>14.470882415771484</v>
          </cell>
          <cell r="AO228">
            <v>7.2183971405029297</v>
          </cell>
          <cell r="AP228">
            <v>15.612566947937012</v>
          </cell>
          <cell r="AQ228">
            <v>37.898200988769531</v>
          </cell>
          <cell r="AR228">
            <v>15.797759056091309</v>
          </cell>
          <cell r="AS228">
            <v>2.4521780014038086</v>
          </cell>
          <cell r="AT228">
            <v>16.047355651855469</v>
          </cell>
          <cell r="AU228">
            <v>1.5107086896896362</v>
          </cell>
          <cell r="AV228">
            <v>16.37986946105957</v>
          </cell>
          <cell r="AW228">
            <v>320.06802368164063</v>
          </cell>
          <cell r="AX228">
            <v>16.542119979858398</v>
          </cell>
          <cell r="AY228">
            <v>2.7446084022521973</v>
          </cell>
          <cell r="BB228">
            <v>17.32172966003418</v>
          </cell>
          <cell r="BC228">
            <v>16.090387344360352</v>
          </cell>
          <cell r="BD228">
            <v>17.741476058959961</v>
          </cell>
          <cell r="BE228">
            <v>198.32557678222656</v>
          </cell>
          <cell r="BF228">
            <v>18.686040878295898</v>
          </cell>
          <cell r="BG228">
            <v>208.11738586425781</v>
          </cell>
          <cell r="BH228">
            <v>0</v>
          </cell>
          <cell r="BI228">
            <v>0</v>
          </cell>
          <cell r="BJ228">
            <v>19.943027496337891</v>
          </cell>
          <cell r="BK228">
            <v>2.8337471485137939</v>
          </cell>
          <cell r="BL228">
            <v>20.565273284912109</v>
          </cell>
          <cell r="BM228">
            <v>1.6258691549301147</v>
          </cell>
          <cell r="BN228">
            <v>21.062376022338867</v>
          </cell>
          <cell r="BO228">
            <v>3.477581262588501</v>
          </cell>
          <cell r="BP228">
            <v>0</v>
          </cell>
          <cell r="BQ228">
            <v>0</v>
          </cell>
          <cell r="BR228">
            <v>22.76799201965332</v>
          </cell>
          <cell r="BS228">
            <v>1.1287252902984619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25.538541793823242</v>
          </cell>
          <cell r="CC228">
            <v>3.6068570613861084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30.602228164672852</v>
          </cell>
          <cell r="CO228">
            <v>10.078577995300293</v>
          </cell>
          <cell r="CP228">
            <v>31.484481811523438</v>
          </cell>
          <cell r="CQ228">
            <v>1.4387879371643066</v>
          </cell>
          <cell r="CR228">
            <v>0</v>
          </cell>
          <cell r="CS228">
            <v>0</v>
          </cell>
          <cell r="CT228">
            <v>32.992710113525391</v>
          </cell>
          <cell r="CU228">
            <v>2.0993425846099854</v>
          </cell>
          <cell r="CV228">
            <v>35.730545043945313</v>
          </cell>
          <cell r="CW228">
            <v>5.8283524513244629</v>
          </cell>
        </row>
        <row r="229"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8.9475679397583008</v>
          </cell>
          <cell r="U229">
            <v>211.19332885742188</v>
          </cell>
          <cell r="V229">
            <v>9.8179311752319336</v>
          </cell>
          <cell r="W229">
            <v>3.2830486297607422</v>
          </cell>
          <cell r="X229">
            <v>0</v>
          </cell>
          <cell r="Y229">
            <v>0</v>
          </cell>
          <cell r="Z229">
            <v>10.882652282714844</v>
          </cell>
          <cell r="AA229">
            <v>1.2511042356491089</v>
          </cell>
          <cell r="AB229">
            <v>0</v>
          </cell>
          <cell r="AC229">
            <v>0</v>
          </cell>
          <cell r="AD229">
            <v>12.190474510192871</v>
          </cell>
          <cell r="AE229">
            <v>102.58573913574219</v>
          </cell>
          <cell r="AF229">
            <v>12.713584899902344</v>
          </cell>
          <cell r="AG229">
            <v>3.9032976627349854</v>
          </cell>
          <cell r="AH229">
            <v>12.856072425842285</v>
          </cell>
          <cell r="AI229">
            <v>9.2759666442871094</v>
          </cell>
          <cell r="AJ229">
            <v>13.729961395263672</v>
          </cell>
          <cell r="AK229">
            <v>1.0507861375808716</v>
          </cell>
          <cell r="AL229">
            <v>0</v>
          </cell>
          <cell r="AM229">
            <v>0</v>
          </cell>
          <cell r="AN229">
            <v>14.475052833557129</v>
          </cell>
          <cell r="AO229">
            <v>1.2563406229019165</v>
          </cell>
          <cell r="AP229">
            <v>15.608401298522949</v>
          </cell>
          <cell r="AQ229">
            <v>22.049581527709961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16.376863479614258</v>
          </cell>
          <cell r="AW229">
            <v>297.31265258789063</v>
          </cell>
          <cell r="AX229">
            <v>16.541147232055664</v>
          </cell>
          <cell r="AY229">
            <v>1.3899943828582764</v>
          </cell>
          <cell r="BB229">
            <v>17.322677612304688</v>
          </cell>
          <cell r="BC229">
            <v>5.0560088157653809</v>
          </cell>
          <cell r="BD229">
            <v>17.739934921264648</v>
          </cell>
          <cell r="BE229">
            <v>178.49516296386719</v>
          </cell>
          <cell r="BF229">
            <v>18.678583145141602</v>
          </cell>
          <cell r="BG229">
            <v>127.87209320068359</v>
          </cell>
          <cell r="BH229">
            <v>0</v>
          </cell>
          <cell r="BI229">
            <v>0</v>
          </cell>
          <cell r="BJ229">
            <v>19.936647415161133</v>
          </cell>
          <cell r="BK229">
            <v>1.3685826063156128</v>
          </cell>
          <cell r="BL229">
            <v>20.559968948364258</v>
          </cell>
          <cell r="BM229">
            <v>2.0575637817382813</v>
          </cell>
          <cell r="BN229">
            <v>21.058380126953125</v>
          </cell>
          <cell r="BO229">
            <v>2.0023429393768311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35.714164733886719</v>
          </cell>
          <cell r="CW229">
            <v>5.7235021591186523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8.9483366012573242</v>
          </cell>
          <cell r="U230">
            <v>217.77412414550781</v>
          </cell>
          <cell r="V230">
            <v>9.8185663223266602</v>
          </cell>
          <cell r="W230">
            <v>4.1657729148864746</v>
          </cell>
          <cell r="X230">
            <v>0</v>
          </cell>
          <cell r="Y230">
            <v>0</v>
          </cell>
          <cell r="Z230">
            <v>10.885701179504395</v>
          </cell>
          <cell r="AA230">
            <v>1.7834417819976807</v>
          </cell>
          <cell r="AB230">
            <v>0</v>
          </cell>
          <cell r="AC230">
            <v>0</v>
          </cell>
          <cell r="AD230">
            <v>12.192766189575195</v>
          </cell>
          <cell r="AE230">
            <v>134.30375671386719</v>
          </cell>
          <cell r="AF230">
            <v>12.714679718017578</v>
          </cell>
          <cell r="AG230">
            <v>5.4330110549926758</v>
          </cell>
          <cell r="AH230">
            <v>12.857542991638184</v>
          </cell>
          <cell r="AI230">
            <v>8.6664972305297852</v>
          </cell>
          <cell r="AJ230">
            <v>13.744726181030273</v>
          </cell>
          <cell r="AK230">
            <v>2.0481014251708984</v>
          </cell>
          <cell r="AL230">
            <v>0</v>
          </cell>
          <cell r="AM230">
            <v>0</v>
          </cell>
          <cell r="AN230">
            <v>14.474032402038574</v>
          </cell>
          <cell r="AO230">
            <v>1.257476806640625</v>
          </cell>
          <cell r="AP230">
            <v>15.612007141113281</v>
          </cell>
          <cell r="AQ230">
            <v>33.423721313476563</v>
          </cell>
          <cell r="AR230">
            <v>0</v>
          </cell>
          <cell r="AS230">
            <v>0</v>
          </cell>
          <cell r="AT230">
            <v>16.043806076049805</v>
          </cell>
          <cell r="AU230">
            <v>1.3029966354370117</v>
          </cell>
          <cell r="AV230">
            <v>16.384181976318359</v>
          </cell>
          <cell r="AW230">
            <v>386.72457885742188</v>
          </cell>
          <cell r="AX230">
            <v>16.546546936035156</v>
          </cell>
          <cell r="AY230">
            <v>1.1460813283920288</v>
          </cell>
          <cell r="BB230">
            <v>17.326116561889648</v>
          </cell>
          <cell r="BC230">
            <v>6.5767903327941895</v>
          </cell>
          <cell r="BD230">
            <v>17.742610931396484</v>
          </cell>
          <cell r="BE230">
            <v>203.982666015625</v>
          </cell>
          <cell r="BF230">
            <v>18.683052062988281</v>
          </cell>
          <cell r="BG230">
            <v>162.37858581542969</v>
          </cell>
          <cell r="BH230">
            <v>0</v>
          </cell>
          <cell r="BI230">
            <v>0</v>
          </cell>
          <cell r="BJ230">
            <v>19.941959381103516</v>
          </cell>
          <cell r="BK230">
            <v>2.2175588607788086</v>
          </cell>
          <cell r="BL230">
            <v>20.566505432128906</v>
          </cell>
          <cell r="BM230">
            <v>2.6865589618682861</v>
          </cell>
          <cell r="BN230">
            <v>21.066198348999023</v>
          </cell>
          <cell r="BO230">
            <v>1.9286891222000122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30.607782363891602</v>
          </cell>
          <cell r="CO230">
            <v>1.7065913677215576</v>
          </cell>
          <cell r="CP230">
            <v>31.086355209350586</v>
          </cell>
          <cell r="CQ230">
            <v>1.1195521354675293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35.729881286621094</v>
          </cell>
          <cell r="CW230">
            <v>11.142574310302734</v>
          </cell>
        </row>
        <row r="231"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8.9487323760986328</v>
          </cell>
          <cell r="U231">
            <v>218.44265747070313</v>
          </cell>
          <cell r="V231">
            <v>9.8193750381469727</v>
          </cell>
          <cell r="W231">
            <v>2.9922952651977539</v>
          </cell>
          <cell r="X231">
            <v>0</v>
          </cell>
          <cell r="Y231">
            <v>0</v>
          </cell>
          <cell r="Z231">
            <v>10.885830879211426</v>
          </cell>
          <cell r="AA231">
            <v>1.1509155035018921</v>
          </cell>
          <cell r="AB231">
            <v>0</v>
          </cell>
          <cell r="AC231">
            <v>0</v>
          </cell>
          <cell r="AD231">
            <v>12.190726280212402</v>
          </cell>
          <cell r="AE231">
            <v>86.901527404785156</v>
          </cell>
          <cell r="AF231">
            <v>12.715478897094727</v>
          </cell>
          <cell r="AG231">
            <v>2.7012834548950195</v>
          </cell>
          <cell r="AH231">
            <v>12.857945442199707</v>
          </cell>
          <cell r="AI231">
            <v>8.4926967620849609</v>
          </cell>
          <cell r="AJ231">
            <v>13.754362106323242</v>
          </cell>
          <cell r="AK231">
            <v>1.1506928205490112</v>
          </cell>
          <cell r="AL231">
            <v>0</v>
          </cell>
          <cell r="AM231">
            <v>0</v>
          </cell>
          <cell r="AN231">
            <v>14.471307754516602</v>
          </cell>
          <cell r="AO231">
            <v>1.1510336399078369</v>
          </cell>
          <cell r="AP231">
            <v>15.60882568359375</v>
          </cell>
          <cell r="AQ231">
            <v>28.651229858398438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16.374057769775391</v>
          </cell>
          <cell r="AW231">
            <v>253.08053588867188</v>
          </cell>
          <cell r="AX231">
            <v>16.543851852416992</v>
          </cell>
          <cell r="AY231">
            <v>1.2204469442367554</v>
          </cell>
          <cell r="BB231">
            <v>17.317150115966797</v>
          </cell>
          <cell r="BC231">
            <v>3.7255856990814209</v>
          </cell>
          <cell r="BD231">
            <v>17.734552383422852</v>
          </cell>
          <cell r="BE231">
            <v>144.65763854980469</v>
          </cell>
          <cell r="BF231">
            <v>18.677972793579102</v>
          </cell>
          <cell r="BG231">
            <v>97.920021057128906</v>
          </cell>
          <cell r="BH231">
            <v>0</v>
          </cell>
          <cell r="BI231">
            <v>0</v>
          </cell>
          <cell r="BJ231">
            <v>20.12750244140625</v>
          </cell>
          <cell r="BK231">
            <v>1.2975759506225586</v>
          </cell>
          <cell r="BL231">
            <v>20.563194274902344</v>
          </cell>
          <cell r="BM231">
            <v>1.2384527921676636</v>
          </cell>
          <cell r="BN231">
            <v>21.061677932739258</v>
          </cell>
          <cell r="BO231">
            <v>2.4126977920532227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30.606399536132813</v>
          </cell>
          <cell r="CO231">
            <v>1.8485881090164185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35.719173431396484</v>
          </cell>
          <cell r="CW231">
            <v>8.2426776885986328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8.9480648040771484</v>
          </cell>
          <cell r="U232">
            <v>218.55415344238281</v>
          </cell>
          <cell r="V232">
            <v>9.818756103515625</v>
          </cell>
          <cell r="W232">
            <v>13.951693534851074</v>
          </cell>
          <cell r="X232">
            <v>0</v>
          </cell>
          <cell r="Y232">
            <v>0</v>
          </cell>
          <cell r="Z232">
            <v>10.885005950927734</v>
          </cell>
          <cell r="AA232">
            <v>6.8928685188293457</v>
          </cell>
          <cell r="AB232">
            <v>0</v>
          </cell>
          <cell r="AC232">
            <v>0</v>
          </cell>
          <cell r="AD232">
            <v>12.208372116088867</v>
          </cell>
          <cell r="AE232">
            <v>441.4852294921875</v>
          </cell>
          <cell r="AF232">
            <v>12.717622756958008</v>
          </cell>
          <cell r="AG232">
            <v>19.020730972290039</v>
          </cell>
          <cell r="AH232">
            <v>12.860848426818848</v>
          </cell>
          <cell r="AI232">
            <v>10.179496765136719</v>
          </cell>
          <cell r="AJ232">
            <v>13.718939781188965</v>
          </cell>
          <cell r="AK232">
            <v>3.528740406036377</v>
          </cell>
          <cell r="AL232">
            <v>14.122751235961914</v>
          </cell>
          <cell r="AM232">
            <v>1.2464612722396851</v>
          </cell>
          <cell r="AN232">
            <v>0</v>
          </cell>
          <cell r="AO232">
            <v>0</v>
          </cell>
          <cell r="AP232">
            <v>15.649114608764648</v>
          </cell>
          <cell r="AQ232">
            <v>366.60894775390625</v>
          </cell>
          <cell r="AR232">
            <v>0</v>
          </cell>
          <cell r="AS232">
            <v>0</v>
          </cell>
          <cell r="AT232">
            <v>16.064163208007813</v>
          </cell>
          <cell r="AU232">
            <v>3.2843399047851563</v>
          </cell>
          <cell r="AV232">
            <v>16.426891326904297</v>
          </cell>
          <cell r="AW232">
            <v>938.06585693359375</v>
          </cell>
          <cell r="AX232">
            <v>0</v>
          </cell>
          <cell r="AY232">
            <v>0</v>
          </cell>
          <cell r="BB232">
            <v>17.336874008178711</v>
          </cell>
          <cell r="BC232">
            <v>13.115167617797852</v>
          </cell>
          <cell r="BD232">
            <v>17.773250579833984</v>
          </cell>
          <cell r="BE232">
            <v>547.54718017578125</v>
          </cell>
          <cell r="BF232">
            <v>18.714284896850586</v>
          </cell>
          <cell r="BG232">
            <v>507.87960815429688</v>
          </cell>
          <cell r="BH232">
            <v>0</v>
          </cell>
          <cell r="BI232">
            <v>0</v>
          </cell>
          <cell r="BJ232">
            <v>20.138849258422852</v>
          </cell>
          <cell r="BK232">
            <v>21.22761344909668</v>
          </cell>
          <cell r="BL232">
            <v>20.56873893737793</v>
          </cell>
          <cell r="BM232">
            <v>4.8691821098327637</v>
          </cell>
          <cell r="BN232">
            <v>21.068132400512695</v>
          </cell>
          <cell r="BO232">
            <v>3.7576913833618164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25.539848327636719</v>
          </cell>
          <cell r="CC232">
            <v>26.875370025634766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30.615655899047852</v>
          </cell>
          <cell r="CO232">
            <v>122.80265808105469</v>
          </cell>
          <cell r="CP232">
            <v>31.488948822021484</v>
          </cell>
          <cell r="CQ232">
            <v>7.477424144744873</v>
          </cell>
          <cell r="CR232">
            <v>0</v>
          </cell>
          <cell r="CS232">
            <v>0</v>
          </cell>
          <cell r="CT232">
            <v>33.005134582519531</v>
          </cell>
          <cell r="CU232">
            <v>3.9480476379394531</v>
          </cell>
          <cell r="CV232">
            <v>35.732864379882813</v>
          </cell>
          <cell r="CW232">
            <v>47.41033935546875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8.9480648040771484</v>
          </cell>
          <cell r="U233">
            <v>218.55415344238281</v>
          </cell>
          <cell r="V233">
            <v>9.818756103515625</v>
          </cell>
          <cell r="W233">
            <v>13.951693534851074</v>
          </cell>
          <cell r="X233">
            <v>0</v>
          </cell>
          <cell r="Y233">
            <v>0</v>
          </cell>
          <cell r="Z233">
            <v>10.885005950927734</v>
          </cell>
          <cell r="AA233">
            <v>6.8928685188293457</v>
          </cell>
          <cell r="AB233">
            <v>0</v>
          </cell>
          <cell r="AC233">
            <v>0</v>
          </cell>
          <cell r="AD233">
            <v>12.208372116088867</v>
          </cell>
          <cell r="AE233">
            <v>441.4852294921875</v>
          </cell>
          <cell r="AF233">
            <v>12.717622756958008</v>
          </cell>
          <cell r="AG233">
            <v>19.020730972290039</v>
          </cell>
          <cell r="AH233">
            <v>12.860848426818848</v>
          </cell>
          <cell r="AI233">
            <v>10.179496765136719</v>
          </cell>
          <cell r="AJ233">
            <v>13.718939781188965</v>
          </cell>
          <cell r="AK233">
            <v>3.528740406036377</v>
          </cell>
          <cell r="AL233">
            <v>14.122751235961914</v>
          </cell>
          <cell r="AM233">
            <v>1.2464612722396851</v>
          </cell>
          <cell r="AN233">
            <v>0</v>
          </cell>
          <cell r="AO233">
            <v>0</v>
          </cell>
          <cell r="AP233">
            <v>15.649114608764648</v>
          </cell>
          <cell r="AQ233">
            <v>366.60894775390625</v>
          </cell>
          <cell r="AR233">
            <v>0</v>
          </cell>
          <cell r="AS233">
            <v>0</v>
          </cell>
          <cell r="AT233">
            <v>16.064163208007813</v>
          </cell>
          <cell r="AU233">
            <v>3.2843399047851563</v>
          </cell>
          <cell r="AV233">
            <v>16.426891326904297</v>
          </cell>
          <cell r="AW233">
            <v>938.06585693359375</v>
          </cell>
          <cell r="AX233">
            <v>0</v>
          </cell>
          <cell r="AY233">
            <v>0</v>
          </cell>
          <cell r="BB233">
            <v>17.336874008178711</v>
          </cell>
          <cell r="BC233">
            <v>13.115167617797852</v>
          </cell>
          <cell r="BD233">
            <v>17.773250579833984</v>
          </cell>
          <cell r="BE233">
            <v>547.54718017578125</v>
          </cell>
          <cell r="BF233">
            <v>18.714284896850586</v>
          </cell>
          <cell r="BG233">
            <v>507.87960815429688</v>
          </cell>
          <cell r="BH233">
            <v>0</v>
          </cell>
          <cell r="BI233">
            <v>0</v>
          </cell>
          <cell r="BJ233">
            <v>20.138849258422852</v>
          </cell>
          <cell r="BK233">
            <v>21.22761344909668</v>
          </cell>
          <cell r="BL233">
            <v>20.56873893737793</v>
          </cell>
          <cell r="BM233">
            <v>4.8691821098327637</v>
          </cell>
          <cell r="BN233">
            <v>21.068132400512695</v>
          </cell>
          <cell r="BO233">
            <v>3.7576913833618164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25.539848327636719</v>
          </cell>
          <cell r="CC233">
            <v>26.875370025634766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30.615655899047852</v>
          </cell>
          <cell r="CO233">
            <v>122.80265808105469</v>
          </cell>
          <cell r="CP233">
            <v>31.488948822021484</v>
          </cell>
          <cell r="CQ233">
            <v>7.477424144744873</v>
          </cell>
          <cell r="CR233">
            <v>0</v>
          </cell>
          <cell r="CS233">
            <v>0</v>
          </cell>
          <cell r="CT233">
            <v>33.005134582519531</v>
          </cell>
          <cell r="CU233">
            <v>3.9480476379394531</v>
          </cell>
          <cell r="CV233">
            <v>35.732864379882813</v>
          </cell>
          <cell r="CW233">
            <v>47.41033935546875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8.9495267868041992</v>
          </cell>
          <cell r="U234">
            <v>217.42225646972656</v>
          </cell>
          <cell r="V234">
            <v>9.8200597763061523</v>
          </cell>
          <cell r="W234">
            <v>8.3330345153808594</v>
          </cell>
          <cell r="X234">
            <v>0</v>
          </cell>
          <cell r="Y234">
            <v>0</v>
          </cell>
          <cell r="Z234">
            <v>10.88735294342041</v>
          </cell>
          <cell r="AA234">
            <v>4.1612787246704102</v>
          </cell>
          <cell r="AB234">
            <v>0</v>
          </cell>
          <cell r="AC234">
            <v>0</v>
          </cell>
          <cell r="AD234">
            <v>12.200894355773926</v>
          </cell>
          <cell r="AE234">
            <v>265.52688598632813</v>
          </cell>
          <cell r="AF234">
            <v>12.717803001403809</v>
          </cell>
          <cell r="AG234">
            <v>9.9561491012573242</v>
          </cell>
          <cell r="AH234">
            <v>12.860852241516113</v>
          </cell>
          <cell r="AI234">
            <v>5.828026294708252</v>
          </cell>
          <cell r="AJ234">
            <v>13.735209465026855</v>
          </cell>
          <cell r="AK234">
            <v>2.0201044082641602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15.63250732421875</v>
          </cell>
          <cell r="AQ234">
            <v>221.42692565917969</v>
          </cell>
          <cell r="AR234">
            <v>0</v>
          </cell>
          <cell r="AS234">
            <v>0</v>
          </cell>
          <cell r="AT234">
            <v>16.054931640625</v>
          </cell>
          <cell r="AU234">
            <v>1.8898897171020508</v>
          </cell>
          <cell r="AV234">
            <v>16.401769638061523</v>
          </cell>
          <cell r="AW234">
            <v>542.88958740234375</v>
          </cell>
          <cell r="AX234">
            <v>0</v>
          </cell>
          <cell r="AY234">
            <v>0</v>
          </cell>
          <cell r="BB234">
            <v>17.332626342773438</v>
          </cell>
          <cell r="BC234">
            <v>7.7112154960632324</v>
          </cell>
          <cell r="BD234">
            <v>17.753583908081055</v>
          </cell>
          <cell r="BE234">
            <v>293.48629760742188</v>
          </cell>
          <cell r="BF234">
            <v>18.695938110351563</v>
          </cell>
          <cell r="BG234">
            <v>275.79672241210938</v>
          </cell>
          <cell r="BH234">
            <v>0</v>
          </cell>
          <cell r="BI234">
            <v>0</v>
          </cell>
          <cell r="BJ234">
            <v>20.138853073120117</v>
          </cell>
          <cell r="BK234">
            <v>12.031455993652344</v>
          </cell>
          <cell r="BL234">
            <v>20.567937850952148</v>
          </cell>
          <cell r="BM234">
            <v>3.170644998550415</v>
          </cell>
          <cell r="BN234">
            <v>21.073183059692383</v>
          </cell>
          <cell r="BO234">
            <v>2.1137878894805908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25.550466537475586</v>
          </cell>
          <cell r="CC234">
            <v>15.08942985534668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30.610240936279297</v>
          </cell>
          <cell r="CO234">
            <v>66.309539794921875</v>
          </cell>
          <cell r="CP234">
            <v>31.485261917114258</v>
          </cell>
          <cell r="CQ234">
            <v>3.7068796157836914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35.742668151855469</v>
          </cell>
          <cell r="CW234">
            <v>25.028341293334961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8.9495916366577148</v>
          </cell>
          <cell r="U235">
            <v>220.53729248046875</v>
          </cell>
          <cell r="V235">
            <v>9.8199472427368164</v>
          </cell>
          <cell r="W235">
            <v>8.0462303161621094</v>
          </cell>
          <cell r="X235">
            <v>0</v>
          </cell>
          <cell r="Y235">
            <v>0</v>
          </cell>
          <cell r="Z235">
            <v>10.886792182922363</v>
          </cell>
          <cell r="AA235">
            <v>2.8324503898620605</v>
          </cell>
          <cell r="AB235">
            <v>0</v>
          </cell>
          <cell r="AC235">
            <v>0</v>
          </cell>
          <cell r="AD235">
            <v>12.200045585632324</v>
          </cell>
          <cell r="AE235">
            <v>245.18963623046875</v>
          </cell>
          <cell r="AF235">
            <v>12.718393325805664</v>
          </cell>
          <cell r="AG235">
            <v>11.849625587463379</v>
          </cell>
          <cell r="AH235">
            <v>12.860445976257324</v>
          </cell>
          <cell r="AI235">
            <v>6.6523227691650391</v>
          </cell>
          <cell r="AJ235">
            <v>13.71882438659668</v>
          </cell>
          <cell r="AK235">
            <v>2.57794189453125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15.63261890411377</v>
          </cell>
          <cell r="AQ235">
            <v>206.29014587402344</v>
          </cell>
          <cell r="AR235">
            <v>0</v>
          </cell>
          <cell r="AS235">
            <v>0</v>
          </cell>
          <cell r="AT235">
            <v>16.055456161499023</v>
          </cell>
          <cell r="AU235">
            <v>1.7929284572601318</v>
          </cell>
          <cell r="AV235">
            <v>16.402013778686523</v>
          </cell>
          <cell r="AW235">
            <v>575.019287109375</v>
          </cell>
          <cell r="AX235">
            <v>0</v>
          </cell>
          <cell r="AY235">
            <v>0</v>
          </cell>
          <cell r="BB235">
            <v>17.32847785949707</v>
          </cell>
          <cell r="BC235">
            <v>8.5870037078857422</v>
          </cell>
          <cell r="BD235">
            <v>17.755449295043945</v>
          </cell>
          <cell r="BE235">
            <v>297.86026000976563</v>
          </cell>
          <cell r="BF235">
            <v>18.698495864868164</v>
          </cell>
          <cell r="BG235">
            <v>314.90933227539063</v>
          </cell>
          <cell r="BH235">
            <v>0</v>
          </cell>
          <cell r="BI235">
            <v>0</v>
          </cell>
          <cell r="BJ235">
            <v>20.135900497436523</v>
          </cell>
          <cell r="BK235">
            <v>10.029766082763672</v>
          </cell>
          <cell r="BL235">
            <v>20.566211700439453</v>
          </cell>
          <cell r="BM235">
            <v>2.3271875381469727</v>
          </cell>
          <cell r="BN235">
            <v>21.064540863037109</v>
          </cell>
          <cell r="BO235">
            <v>3.370136022567749</v>
          </cell>
          <cell r="BP235">
            <v>0</v>
          </cell>
          <cell r="BQ235">
            <v>0</v>
          </cell>
          <cell r="BR235">
            <v>22.762531280517578</v>
          </cell>
          <cell r="BS235">
            <v>2.2424860000610352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25.543857574462891</v>
          </cell>
          <cell r="CC235">
            <v>13.360507965087891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30.617887496948242</v>
          </cell>
          <cell r="CO235">
            <v>44.17279052734375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35.740253448486328</v>
          </cell>
          <cell r="CW235">
            <v>15.158609390258789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8.9497318267822266</v>
          </cell>
          <cell r="U236">
            <v>219.61514282226563</v>
          </cell>
          <cell r="V236">
            <v>9.8204107284545898</v>
          </cell>
          <cell r="W236">
            <v>8.8656091690063477</v>
          </cell>
          <cell r="X236">
            <v>0</v>
          </cell>
          <cell r="Y236">
            <v>0</v>
          </cell>
          <cell r="Z236">
            <v>10.887094497680664</v>
          </cell>
          <cell r="AA236">
            <v>2.963456392288208</v>
          </cell>
          <cell r="AB236">
            <v>0</v>
          </cell>
          <cell r="AC236">
            <v>0</v>
          </cell>
          <cell r="AD236">
            <v>12.201406478881836</v>
          </cell>
          <cell r="AE236">
            <v>255.03274536132813</v>
          </cell>
          <cell r="AF236">
            <v>12.719654083251953</v>
          </cell>
          <cell r="AG236">
            <v>11.498347282409668</v>
          </cell>
          <cell r="AH236">
            <v>12.860710144042969</v>
          </cell>
          <cell r="AI236">
            <v>7.0983662605285645</v>
          </cell>
          <cell r="AJ236">
            <v>13.744457244873047</v>
          </cell>
          <cell r="AK236">
            <v>2.4841790199279785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15.632754325866699</v>
          </cell>
          <cell r="AQ236">
            <v>218.45314025878906</v>
          </cell>
          <cell r="AR236">
            <v>0</v>
          </cell>
          <cell r="AS236">
            <v>0</v>
          </cell>
          <cell r="AT236">
            <v>16.064603805541992</v>
          </cell>
          <cell r="AU236">
            <v>1.5807086229324341</v>
          </cell>
          <cell r="AV236">
            <v>16.403814315795898</v>
          </cell>
          <cell r="AW236">
            <v>585.0478515625</v>
          </cell>
          <cell r="AX236">
            <v>0</v>
          </cell>
          <cell r="AY236">
            <v>0</v>
          </cell>
          <cell r="BB236">
            <v>17.329364776611328</v>
          </cell>
          <cell r="BC236">
            <v>10.151830673217773</v>
          </cell>
          <cell r="BD236">
            <v>17.753229141235352</v>
          </cell>
          <cell r="BE236">
            <v>275.33334350585938</v>
          </cell>
          <cell r="BF236">
            <v>18.696489334106445</v>
          </cell>
          <cell r="BG236">
            <v>293.675048828125</v>
          </cell>
          <cell r="BH236">
            <v>0</v>
          </cell>
          <cell r="BI236">
            <v>0</v>
          </cell>
          <cell r="BJ236">
            <v>20.139495849609375</v>
          </cell>
          <cell r="BK236">
            <v>10.576018333435059</v>
          </cell>
          <cell r="BL236">
            <v>20.571205139160156</v>
          </cell>
          <cell r="BM236">
            <v>2.455946683883667</v>
          </cell>
          <cell r="BN236">
            <v>21.069051742553711</v>
          </cell>
          <cell r="BO236">
            <v>3.5947239398956299</v>
          </cell>
          <cell r="BP236">
            <v>0</v>
          </cell>
          <cell r="BQ236">
            <v>0</v>
          </cell>
          <cell r="BR236">
            <v>22.761678695678711</v>
          </cell>
          <cell r="BS236">
            <v>2.4360983371734619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25.545677185058594</v>
          </cell>
          <cell r="CC236">
            <v>14.131817817687988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30.611124038696289</v>
          </cell>
          <cell r="CO236">
            <v>43.995086669921875</v>
          </cell>
          <cell r="CP236">
            <v>31.483791351318359</v>
          </cell>
          <cell r="CQ236">
            <v>2.2265737056732178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35.739974975585938</v>
          </cell>
          <cell r="CW236">
            <v>14.216229438781738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8.9493722915649414</v>
          </cell>
          <cell r="U237">
            <v>217.51515197753906</v>
          </cell>
          <cell r="V237">
            <v>9.8202457427978516</v>
          </cell>
          <cell r="W237">
            <v>9.6944417953491211</v>
          </cell>
          <cell r="X237">
            <v>0</v>
          </cell>
          <cell r="Y237">
            <v>0</v>
          </cell>
          <cell r="Z237">
            <v>10.887613296508789</v>
          </cell>
          <cell r="AA237">
            <v>2.9870789051055908</v>
          </cell>
          <cell r="AB237">
            <v>0</v>
          </cell>
          <cell r="AC237">
            <v>0</v>
          </cell>
          <cell r="AD237">
            <v>12.200466156005859</v>
          </cell>
          <cell r="AE237">
            <v>257.84567260742188</v>
          </cell>
          <cell r="AF237">
            <v>12.718940734863281</v>
          </cell>
          <cell r="AG237">
            <v>11.731851577758789</v>
          </cell>
          <cell r="AH237">
            <v>12.861624717712402</v>
          </cell>
          <cell r="AI237">
            <v>11.850680351257324</v>
          </cell>
          <cell r="AJ237">
            <v>13.728764533996582</v>
          </cell>
          <cell r="AK237">
            <v>2.5852398872375488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15.631841659545898</v>
          </cell>
          <cell r="AQ237">
            <v>213.11056518554688</v>
          </cell>
          <cell r="AR237">
            <v>0</v>
          </cell>
          <cell r="AS237">
            <v>0</v>
          </cell>
          <cell r="AT237">
            <v>16.050615310668945</v>
          </cell>
          <cell r="AU237">
            <v>1.7409543991088867</v>
          </cell>
          <cell r="AV237">
            <v>16.40379524230957</v>
          </cell>
          <cell r="AW237">
            <v>581.09283447265625</v>
          </cell>
          <cell r="AX237">
            <v>16.549728393554688</v>
          </cell>
          <cell r="AY237">
            <v>2.0032298564910889</v>
          </cell>
          <cell r="BB237">
            <v>17.326511383056641</v>
          </cell>
          <cell r="BC237">
            <v>8.9675693511962891</v>
          </cell>
          <cell r="BD237">
            <v>17.754966735839844</v>
          </cell>
          <cell r="BE237">
            <v>310.4171142578125</v>
          </cell>
          <cell r="BF237">
            <v>18.698348999023438</v>
          </cell>
          <cell r="BG237">
            <v>317.92730712890625</v>
          </cell>
          <cell r="BH237">
            <v>0</v>
          </cell>
          <cell r="BI237">
            <v>0</v>
          </cell>
          <cell r="BJ237">
            <v>20.132946014404297</v>
          </cell>
          <cell r="BK237">
            <v>9.7123575210571289</v>
          </cell>
          <cell r="BL237">
            <v>20.571516036987305</v>
          </cell>
          <cell r="BM237">
            <v>3.17124342918396</v>
          </cell>
          <cell r="BN237">
            <v>21.066177368164063</v>
          </cell>
          <cell r="BO237">
            <v>4.2943711280822754</v>
          </cell>
          <cell r="BP237">
            <v>0</v>
          </cell>
          <cell r="BQ237">
            <v>0</v>
          </cell>
          <cell r="BR237">
            <v>22.761054992675781</v>
          </cell>
          <cell r="BS237">
            <v>2.6193051338195801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25.546770095825195</v>
          </cell>
          <cell r="CC237">
            <v>13.205990791320801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30.618719100952148</v>
          </cell>
          <cell r="CO237">
            <v>44.762752532958984</v>
          </cell>
          <cell r="CP237">
            <v>31.483776092529297</v>
          </cell>
          <cell r="CQ237">
            <v>3.1780507564544678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35.747688293457031</v>
          </cell>
          <cell r="CW237">
            <v>9.5775480270385742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8.2203941345214844</v>
          </cell>
          <cell r="S238">
            <v>1.4057050943374634</v>
          </cell>
          <cell r="T238">
            <v>8.9487886428833008</v>
          </cell>
          <cell r="U238">
            <v>215.58320617675781</v>
          </cell>
          <cell r="V238">
            <v>9.8198013305664063</v>
          </cell>
          <cell r="W238">
            <v>21.312908172607422</v>
          </cell>
          <cell r="X238">
            <v>0</v>
          </cell>
          <cell r="Y238">
            <v>0</v>
          </cell>
          <cell r="Z238">
            <v>10.886760711669922</v>
          </cell>
          <cell r="AA238">
            <v>1.963148832321167</v>
          </cell>
          <cell r="AB238">
            <v>0</v>
          </cell>
          <cell r="AC238">
            <v>0</v>
          </cell>
          <cell r="AD238">
            <v>12.213676452636719</v>
          </cell>
          <cell r="AE238">
            <v>498.63925170898438</v>
          </cell>
          <cell r="AF238">
            <v>12.719913482666016</v>
          </cell>
          <cell r="AG238">
            <v>4.1159677505493164</v>
          </cell>
          <cell r="AH238">
            <v>12.86497974395752</v>
          </cell>
          <cell r="AI238">
            <v>85.265403747558594</v>
          </cell>
          <cell r="AJ238">
            <v>13.755119323730469</v>
          </cell>
          <cell r="AK238">
            <v>1.8963682651519775</v>
          </cell>
          <cell r="AL238">
            <v>14.099159240722656</v>
          </cell>
          <cell r="AM238">
            <v>1.7274796962738037</v>
          </cell>
          <cell r="AN238">
            <v>14.47615909576416</v>
          </cell>
          <cell r="AO238">
            <v>3.3278024196624756</v>
          </cell>
          <cell r="AP238">
            <v>15.627814292907715</v>
          </cell>
          <cell r="AQ238">
            <v>43.176277160644531</v>
          </cell>
          <cell r="AR238">
            <v>0</v>
          </cell>
          <cell r="AS238">
            <v>0</v>
          </cell>
          <cell r="AT238">
            <v>16.068498611450195</v>
          </cell>
          <cell r="AU238">
            <v>4.0627636909484863</v>
          </cell>
          <cell r="AV238">
            <v>16.442693710327148</v>
          </cell>
          <cell r="AW238">
            <v>1284.5244140625</v>
          </cell>
          <cell r="AX238">
            <v>16.562948226928711</v>
          </cell>
          <cell r="AY238">
            <v>17.620170593261719</v>
          </cell>
          <cell r="BB238">
            <v>17.381187438964844</v>
          </cell>
          <cell r="BC238">
            <v>1.4453116655349731</v>
          </cell>
          <cell r="BD238">
            <v>17.76484489440918</v>
          </cell>
          <cell r="BE238">
            <v>413.98089599609375</v>
          </cell>
          <cell r="BF238">
            <v>18.685684204101563</v>
          </cell>
          <cell r="BG238">
            <v>104.83855438232422</v>
          </cell>
          <cell r="BH238">
            <v>0</v>
          </cell>
          <cell r="BI238">
            <v>0</v>
          </cell>
          <cell r="BJ238">
            <v>20.140443801879883</v>
          </cell>
          <cell r="BK238">
            <v>18.429651260375977</v>
          </cell>
          <cell r="BL238">
            <v>0</v>
          </cell>
          <cell r="BM238">
            <v>0</v>
          </cell>
          <cell r="BN238">
            <v>21.073709487915039</v>
          </cell>
          <cell r="BO238">
            <v>7.4965853691101074</v>
          </cell>
          <cell r="BP238">
            <v>0</v>
          </cell>
          <cell r="BQ238">
            <v>0</v>
          </cell>
          <cell r="BR238">
            <v>22.773345947265625</v>
          </cell>
          <cell r="BS238">
            <v>3.1122488975524902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25.554122924804688</v>
          </cell>
          <cell r="CC238">
            <v>5.4059972763061523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30.606159210205078</v>
          </cell>
          <cell r="CO238">
            <v>5.8660182952880859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8.2194185256958008</v>
          </cell>
          <cell r="S239">
            <v>1.156218409538269</v>
          </cell>
          <cell r="T239">
            <v>8.9484128952026367</v>
          </cell>
          <cell r="U239">
            <v>216.37570190429688</v>
          </cell>
          <cell r="V239">
            <v>9.8186531066894531</v>
          </cell>
          <cell r="W239">
            <v>18.808883666992188</v>
          </cell>
          <cell r="X239">
            <v>0</v>
          </cell>
          <cell r="Y239">
            <v>0</v>
          </cell>
          <cell r="Z239">
            <v>10.885881423950195</v>
          </cell>
          <cell r="AA239">
            <v>1.5499403476715088</v>
          </cell>
          <cell r="AB239">
            <v>0</v>
          </cell>
          <cell r="AC239">
            <v>0</v>
          </cell>
          <cell r="AD239">
            <v>12.208268165588379</v>
          </cell>
          <cell r="AE239">
            <v>440.84811401367188</v>
          </cell>
          <cell r="AF239">
            <v>12.719303131103516</v>
          </cell>
          <cell r="AG239">
            <v>3.4159302711486816</v>
          </cell>
          <cell r="AH239">
            <v>12.86141300201416</v>
          </cell>
          <cell r="AI239">
            <v>70.859962463378906</v>
          </cell>
          <cell r="AJ239">
            <v>13.755828857421875</v>
          </cell>
          <cell r="AK239">
            <v>1.1551235914230347</v>
          </cell>
          <cell r="AL239">
            <v>14.09653377532959</v>
          </cell>
          <cell r="AM239">
            <v>1.556336522102356</v>
          </cell>
          <cell r="AN239">
            <v>14.471804618835449</v>
          </cell>
          <cell r="AO239">
            <v>2.8970966339111328</v>
          </cell>
          <cell r="AP239">
            <v>15.622438430786133</v>
          </cell>
          <cell r="AQ239">
            <v>41.603935241699219</v>
          </cell>
          <cell r="AR239">
            <v>0</v>
          </cell>
          <cell r="AS239">
            <v>0</v>
          </cell>
          <cell r="AT239">
            <v>16.059415817260742</v>
          </cell>
          <cell r="AU239">
            <v>3.0450794696807861</v>
          </cell>
          <cell r="AV239">
            <v>16.433135986328125</v>
          </cell>
          <cell r="AW239">
            <v>1133.44580078125</v>
          </cell>
          <cell r="AX239">
            <v>16.555788040161133</v>
          </cell>
          <cell r="AY239">
            <v>14.558300971984863</v>
          </cell>
          <cell r="BB239">
            <v>0</v>
          </cell>
          <cell r="BC239">
            <v>0</v>
          </cell>
          <cell r="BD239">
            <v>17.758218765258789</v>
          </cell>
          <cell r="BE239">
            <v>355.51275634765625</v>
          </cell>
          <cell r="BF239">
            <v>18.679628372192383</v>
          </cell>
          <cell r="BG239">
            <v>91.122169494628906</v>
          </cell>
          <cell r="BH239">
            <v>0</v>
          </cell>
          <cell r="BI239">
            <v>0</v>
          </cell>
          <cell r="BJ239">
            <v>20.137537002563477</v>
          </cell>
          <cell r="BK239">
            <v>18.278968811035156</v>
          </cell>
          <cell r="BL239">
            <v>0</v>
          </cell>
          <cell r="BM239">
            <v>0</v>
          </cell>
          <cell r="BN239">
            <v>21.064924240112305</v>
          </cell>
          <cell r="BO239">
            <v>6.5566253662109375</v>
          </cell>
          <cell r="BP239">
            <v>0</v>
          </cell>
          <cell r="BQ239">
            <v>0</v>
          </cell>
          <cell r="BR239">
            <v>22.76708984375</v>
          </cell>
          <cell r="BS239">
            <v>3.0602555274963379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25.546211242675781</v>
          </cell>
          <cell r="CC239">
            <v>4.3261880874633789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30.60723876953125</v>
          </cell>
          <cell r="CO239">
            <v>4.9016537666320801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8.2193813323974609</v>
          </cell>
          <cell r="S240">
            <v>1.3699436187744141</v>
          </cell>
          <cell r="T240">
            <v>8.9483785629272461</v>
          </cell>
          <cell r="U240">
            <v>218.07447814941406</v>
          </cell>
          <cell r="V240">
            <v>9.8190698623657227</v>
          </cell>
          <cell r="W240">
            <v>23.198339462280273</v>
          </cell>
          <cell r="X240">
            <v>0</v>
          </cell>
          <cell r="Y240">
            <v>0</v>
          </cell>
          <cell r="Z240">
            <v>10.884428977966309</v>
          </cell>
          <cell r="AA240">
            <v>2.4322328567504883</v>
          </cell>
          <cell r="AB240">
            <v>0</v>
          </cell>
          <cell r="AC240">
            <v>0</v>
          </cell>
          <cell r="AD240">
            <v>12.214200019836426</v>
          </cell>
          <cell r="AE240">
            <v>544.18939208984375</v>
          </cell>
          <cell r="AF240">
            <v>12.719259262084961</v>
          </cell>
          <cell r="AG240">
            <v>4.282045841217041</v>
          </cell>
          <cell r="AH240">
            <v>12.863964080810547</v>
          </cell>
          <cell r="AI240">
            <v>92.103858947753906</v>
          </cell>
          <cell r="AJ240">
            <v>0</v>
          </cell>
          <cell r="AK240">
            <v>0</v>
          </cell>
          <cell r="AL240">
            <v>14.09906005859375</v>
          </cell>
          <cell r="AM240">
            <v>2.2707254886627197</v>
          </cell>
          <cell r="AN240">
            <v>14.473733901977539</v>
          </cell>
          <cell r="AO240">
            <v>3.9990136623382568</v>
          </cell>
          <cell r="AP240">
            <v>15.627578735351563</v>
          </cell>
          <cell r="AQ240">
            <v>48.306735992431641</v>
          </cell>
          <cell r="AR240">
            <v>0</v>
          </cell>
          <cell r="AS240">
            <v>0</v>
          </cell>
          <cell r="AT240">
            <v>16.065122604370117</v>
          </cell>
          <cell r="AU240">
            <v>4.2772603034973145</v>
          </cell>
          <cell r="AV240">
            <v>16.447172164916992</v>
          </cell>
          <cell r="AW240">
            <v>1392.0244140625</v>
          </cell>
          <cell r="AX240">
            <v>16.562835693359375</v>
          </cell>
          <cell r="AY240">
            <v>19.150270462036133</v>
          </cell>
          <cell r="BB240">
            <v>0</v>
          </cell>
          <cell r="BC240">
            <v>0</v>
          </cell>
          <cell r="BD240">
            <v>17.763965606689453</v>
          </cell>
          <cell r="BE240">
            <v>438.13034057617188</v>
          </cell>
          <cell r="BF240">
            <v>18.683284759521484</v>
          </cell>
          <cell r="BG240">
            <v>110.50937652587891</v>
          </cell>
          <cell r="BH240">
            <v>0</v>
          </cell>
          <cell r="BI240">
            <v>0</v>
          </cell>
          <cell r="BJ240">
            <v>20.138154983520508</v>
          </cell>
          <cell r="BK240">
            <v>20.521295547485352</v>
          </cell>
          <cell r="BL240">
            <v>0</v>
          </cell>
          <cell r="BM240">
            <v>0</v>
          </cell>
          <cell r="BN240">
            <v>21.068239212036133</v>
          </cell>
          <cell r="BO240">
            <v>8.3381175994873047</v>
          </cell>
          <cell r="BP240">
            <v>0</v>
          </cell>
          <cell r="BQ240">
            <v>0</v>
          </cell>
          <cell r="BR240">
            <v>22.762472152709961</v>
          </cell>
          <cell r="BS240">
            <v>4.0645251274108887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25.540769577026367</v>
          </cell>
          <cell r="CC240">
            <v>5.1267170906066895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30.613096237182617</v>
          </cell>
          <cell r="CO240">
            <v>6.3226809501647949</v>
          </cell>
          <cell r="CP240">
            <v>31.497364044189453</v>
          </cell>
          <cell r="CQ240">
            <v>1.7713180780410767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8.9474372863769531</v>
          </cell>
          <cell r="U241">
            <v>214.63076782226563</v>
          </cell>
          <cell r="V241">
            <v>9.8181667327880859</v>
          </cell>
          <cell r="W241">
            <v>10.549695014953613</v>
          </cell>
          <cell r="X241">
            <v>0</v>
          </cell>
          <cell r="Y241">
            <v>0</v>
          </cell>
          <cell r="Z241">
            <v>10.883408546447754</v>
          </cell>
          <cell r="AA241">
            <v>2.7667968273162842</v>
          </cell>
          <cell r="AB241">
            <v>0</v>
          </cell>
          <cell r="AC241">
            <v>0</v>
          </cell>
          <cell r="AD241">
            <v>12.208186149597168</v>
          </cell>
          <cell r="AE241">
            <v>450.91455078125</v>
          </cell>
          <cell r="AF241">
            <v>12.718093872070313</v>
          </cell>
          <cell r="AG241">
            <v>4.5296540260314941</v>
          </cell>
          <cell r="AH241">
            <v>12.859180450439453</v>
          </cell>
          <cell r="AI241">
            <v>37.467472076416016</v>
          </cell>
          <cell r="AJ241">
            <v>13.75417423248291</v>
          </cell>
          <cell r="AK241">
            <v>4.9192438125610352</v>
          </cell>
          <cell r="AL241">
            <v>0</v>
          </cell>
          <cell r="AM241">
            <v>0</v>
          </cell>
          <cell r="AN241">
            <v>14.471787452697754</v>
          </cell>
          <cell r="AO241">
            <v>6.080589771270752</v>
          </cell>
          <cell r="AP241">
            <v>15.628385543823242</v>
          </cell>
          <cell r="AQ241">
            <v>67.786994934082031</v>
          </cell>
          <cell r="AR241">
            <v>0</v>
          </cell>
          <cell r="AS241">
            <v>0</v>
          </cell>
          <cell r="AT241">
            <v>16.0621337890625</v>
          </cell>
          <cell r="AU241">
            <v>4.6481723785400391</v>
          </cell>
          <cell r="AV241">
            <v>16.445236206054688</v>
          </cell>
          <cell r="AW241">
            <v>1391.5936279296875</v>
          </cell>
          <cell r="AX241">
            <v>16.561609268188477</v>
          </cell>
          <cell r="AY241">
            <v>12.279187202453613</v>
          </cell>
          <cell r="BB241">
            <v>17.330757141113281</v>
          </cell>
          <cell r="BC241">
            <v>3.4349100589752197</v>
          </cell>
          <cell r="BD241">
            <v>17.757436752319336</v>
          </cell>
          <cell r="BE241">
            <v>348.40118408203125</v>
          </cell>
          <cell r="BF241">
            <v>18.685546875</v>
          </cell>
          <cell r="BG241">
            <v>149.54710388183594</v>
          </cell>
          <cell r="BH241">
            <v>0</v>
          </cell>
          <cell r="BI241">
            <v>0</v>
          </cell>
          <cell r="BJ241">
            <v>20.135177612304688</v>
          </cell>
          <cell r="BK241">
            <v>12.81734561920166</v>
          </cell>
          <cell r="BL241">
            <v>0</v>
          </cell>
          <cell r="BM241">
            <v>0</v>
          </cell>
          <cell r="BN241">
            <v>21.065418243408203</v>
          </cell>
          <cell r="BO241">
            <v>13.879595756530762</v>
          </cell>
          <cell r="BP241">
            <v>0</v>
          </cell>
          <cell r="BQ241">
            <v>0</v>
          </cell>
          <cell r="BR241">
            <v>22.765424728393555</v>
          </cell>
          <cell r="BS241">
            <v>3.2321794033050537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25.543437957763672</v>
          </cell>
          <cell r="CC241">
            <v>4.6171712875366211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30.610782623291016</v>
          </cell>
          <cell r="CO241">
            <v>6.5031008720397949</v>
          </cell>
          <cell r="CP241">
            <v>31.489803314208984</v>
          </cell>
          <cell r="CQ241">
            <v>3.5056324005126953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</row>
        <row r="242"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8.9467191696166992</v>
          </cell>
          <cell r="U242">
            <v>220.69485473632813</v>
          </cell>
          <cell r="V242">
            <v>9.8170022964477539</v>
          </cell>
          <cell r="W242">
            <v>9.9632205963134766</v>
          </cell>
          <cell r="X242">
            <v>0</v>
          </cell>
          <cell r="Y242">
            <v>0</v>
          </cell>
          <cell r="Z242">
            <v>10.884190559387207</v>
          </cell>
          <cell r="AA242">
            <v>2.4142885208129883</v>
          </cell>
          <cell r="AB242">
            <v>0</v>
          </cell>
          <cell r="AC242">
            <v>0</v>
          </cell>
          <cell r="AD242">
            <v>12.205832481384277</v>
          </cell>
          <cell r="AE242">
            <v>417.73809814453125</v>
          </cell>
          <cell r="AF242">
            <v>12.717103004455566</v>
          </cell>
          <cell r="AG242">
            <v>4.085975170135498</v>
          </cell>
          <cell r="AH242">
            <v>12.859593391418457</v>
          </cell>
          <cell r="AI242">
            <v>35.960575103759766</v>
          </cell>
          <cell r="AJ242">
            <v>13.75580883026123</v>
          </cell>
          <cell r="AK242">
            <v>4.6049509048461914</v>
          </cell>
          <cell r="AL242">
            <v>0</v>
          </cell>
          <cell r="AM242">
            <v>0</v>
          </cell>
          <cell r="AN242">
            <v>14.471543312072754</v>
          </cell>
          <cell r="AO242">
            <v>5.8108983039855957</v>
          </cell>
          <cell r="AP242">
            <v>15.625909805297852</v>
          </cell>
          <cell r="AQ242">
            <v>61.750095367431641</v>
          </cell>
          <cell r="AR242">
            <v>0</v>
          </cell>
          <cell r="AS242">
            <v>0</v>
          </cell>
          <cell r="AT242">
            <v>16.058931350708008</v>
          </cell>
          <cell r="AU242">
            <v>4.5803999900817871</v>
          </cell>
          <cell r="AV242">
            <v>16.437978744506836</v>
          </cell>
          <cell r="AW242">
            <v>1251.1641845703125</v>
          </cell>
          <cell r="AX242">
            <v>16.558601379394531</v>
          </cell>
          <cell r="AY242">
            <v>11.021636009216309</v>
          </cell>
          <cell r="BB242">
            <v>17.334651947021484</v>
          </cell>
          <cell r="BC242">
            <v>2.5666992664337158</v>
          </cell>
          <cell r="BD242">
            <v>17.75462532043457</v>
          </cell>
          <cell r="BE242">
            <v>320.43777465820313</v>
          </cell>
          <cell r="BF242">
            <v>18.683212280273438</v>
          </cell>
          <cell r="BG242">
            <v>135.92579650878906</v>
          </cell>
          <cell r="BH242">
            <v>0</v>
          </cell>
          <cell r="BI242">
            <v>0</v>
          </cell>
          <cell r="BJ242">
            <v>20.134195327758789</v>
          </cell>
          <cell r="BK242">
            <v>10.550356864929199</v>
          </cell>
          <cell r="BL242">
            <v>0</v>
          </cell>
          <cell r="BM242">
            <v>0</v>
          </cell>
          <cell r="BN242">
            <v>21.067501068115234</v>
          </cell>
          <cell r="BO242">
            <v>12.404208183288574</v>
          </cell>
          <cell r="BP242">
            <v>0</v>
          </cell>
          <cell r="BQ242">
            <v>0</v>
          </cell>
          <cell r="BR242">
            <v>22.759744644165039</v>
          </cell>
          <cell r="BS242">
            <v>3.7994992733001709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25.554117202758789</v>
          </cell>
          <cell r="CC242">
            <v>4.6675710678100586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30.602293014526367</v>
          </cell>
          <cell r="CO242">
            <v>6.5417532920837402</v>
          </cell>
          <cell r="CP242">
            <v>31.47953987121582</v>
          </cell>
          <cell r="CQ242">
            <v>3.9855196475982666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8.9473438262939453</v>
          </cell>
          <cell r="U243">
            <v>217.49577331542969</v>
          </cell>
          <cell r="V243">
            <v>9.818293571472168</v>
          </cell>
          <cell r="W243">
            <v>9.1085615158081055</v>
          </cell>
          <cell r="X243">
            <v>0</v>
          </cell>
          <cell r="Y243">
            <v>0</v>
          </cell>
          <cell r="Z243">
            <v>10.884751319885254</v>
          </cell>
          <cell r="AA243">
            <v>2.1587674617767334</v>
          </cell>
          <cell r="AB243">
            <v>0</v>
          </cell>
          <cell r="AC243">
            <v>0</v>
          </cell>
          <cell r="AD243">
            <v>12.205903053283691</v>
          </cell>
          <cell r="AE243">
            <v>382.20620727539063</v>
          </cell>
          <cell r="AF243">
            <v>12.717563629150391</v>
          </cell>
          <cell r="AG243">
            <v>3.6068713665008545</v>
          </cell>
          <cell r="AH243">
            <v>12.859734535217285</v>
          </cell>
          <cell r="AI243">
            <v>31.765787124633789</v>
          </cell>
          <cell r="AJ243">
            <v>13.754247665405273</v>
          </cell>
          <cell r="AK243">
            <v>4.2060775756835938</v>
          </cell>
          <cell r="AL243">
            <v>0</v>
          </cell>
          <cell r="AM243">
            <v>0</v>
          </cell>
          <cell r="AN243">
            <v>14.472501754760742</v>
          </cell>
          <cell r="AO243">
            <v>5.0141806602478027</v>
          </cell>
          <cell r="AP243">
            <v>15.624001502990723</v>
          </cell>
          <cell r="AQ243">
            <v>57.977977752685547</v>
          </cell>
          <cell r="AR243">
            <v>0</v>
          </cell>
          <cell r="AS243">
            <v>0</v>
          </cell>
          <cell r="AT243">
            <v>16.063409805297852</v>
          </cell>
          <cell r="AU243">
            <v>3.9056286811828613</v>
          </cell>
          <cell r="AV243">
            <v>16.434619903564453</v>
          </cell>
          <cell r="AW243">
            <v>1170.297119140625</v>
          </cell>
          <cell r="AX243">
            <v>16.55864143371582</v>
          </cell>
          <cell r="AY243">
            <v>10.199886322021484</v>
          </cell>
          <cell r="BB243">
            <v>17.335124969482422</v>
          </cell>
          <cell r="BC243">
            <v>1.8408997058868408</v>
          </cell>
          <cell r="BD243">
            <v>17.753976821899414</v>
          </cell>
          <cell r="BE243">
            <v>301.1590576171875</v>
          </cell>
          <cell r="BF243">
            <v>18.684099197387695</v>
          </cell>
          <cell r="BG243">
            <v>128.29951477050781</v>
          </cell>
          <cell r="BH243">
            <v>0</v>
          </cell>
          <cell r="BI243">
            <v>0</v>
          </cell>
          <cell r="BJ243">
            <v>20.137042999267578</v>
          </cell>
          <cell r="BK243">
            <v>10.934141159057617</v>
          </cell>
          <cell r="BL243">
            <v>0</v>
          </cell>
          <cell r="BM243">
            <v>0</v>
          </cell>
          <cell r="BN243">
            <v>21.069082260131836</v>
          </cell>
          <cell r="BO243">
            <v>11.809267997741699</v>
          </cell>
          <cell r="BP243">
            <v>0</v>
          </cell>
          <cell r="BQ243">
            <v>0</v>
          </cell>
          <cell r="BR243">
            <v>22.7569580078125</v>
          </cell>
          <cell r="BS243">
            <v>2.9019017219543457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25.54991340637207</v>
          </cell>
          <cell r="CC243">
            <v>4.1216740608215332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30.620023727416992</v>
          </cell>
          <cell r="CO243">
            <v>5.5871410369873047</v>
          </cell>
          <cell r="CP243">
            <v>31.480506896972656</v>
          </cell>
          <cell r="CQ243">
            <v>2.0921168327331543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8.9471292495727539</v>
          </cell>
          <cell r="U244">
            <v>215.16436767578125</v>
          </cell>
          <cell r="V244">
            <v>9.8181333541870117</v>
          </cell>
          <cell r="W244">
            <v>5.9987139701843262</v>
          </cell>
          <cell r="X244">
            <v>0</v>
          </cell>
          <cell r="Y244">
            <v>0</v>
          </cell>
          <cell r="Z244">
            <v>10.884466171264648</v>
          </cell>
          <cell r="AA244">
            <v>2.5658857822418213</v>
          </cell>
          <cell r="AB244">
            <v>0</v>
          </cell>
          <cell r="AC244">
            <v>0</v>
          </cell>
          <cell r="AD244">
            <v>12.201444625854492</v>
          </cell>
          <cell r="AE244">
            <v>309.7506103515625</v>
          </cell>
          <cell r="AF244">
            <v>12.715522766113281</v>
          </cell>
          <cell r="AG244">
            <v>4.0013184547424316</v>
          </cell>
          <cell r="AH244">
            <v>12.858559608459473</v>
          </cell>
          <cell r="AI244">
            <v>5.5902581214904785</v>
          </cell>
          <cell r="AJ244">
            <v>13.753922462463379</v>
          </cell>
          <cell r="AK244">
            <v>3.7989969253540039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15.632097244262695</v>
          </cell>
          <cell r="AQ244">
            <v>184.93328857421875</v>
          </cell>
          <cell r="AR244">
            <v>0</v>
          </cell>
          <cell r="AS244">
            <v>0</v>
          </cell>
          <cell r="AT244">
            <v>16.065059661865234</v>
          </cell>
          <cell r="AU244">
            <v>2.2556936740875244</v>
          </cell>
          <cell r="AV244">
            <v>16.420415878295898</v>
          </cell>
          <cell r="AW244">
            <v>907.18511962890625</v>
          </cell>
          <cell r="AX244">
            <v>16.553276062011719</v>
          </cell>
          <cell r="AY244">
            <v>2.036146879196167</v>
          </cell>
          <cell r="BB244">
            <v>17.37230110168457</v>
          </cell>
          <cell r="BC244">
            <v>3.9365642070770264</v>
          </cell>
          <cell r="BD244">
            <v>17.757001876831055</v>
          </cell>
          <cell r="BE244">
            <v>378.08367919921875</v>
          </cell>
          <cell r="BF244">
            <v>18.688747406005859</v>
          </cell>
          <cell r="BG244">
            <v>191.34170532226563</v>
          </cell>
          <cell r="BH244">
            <v>0</v>
          </cell>
          <cell r="BI244">
            <v>0</v>
          </cell>
          <cell r="BJ244">
            <v>20.139102935791016</v>
          </cell>
          <cell r="BK244">
            <v>8.2989053726196289</v>
          </cell>
          <cell r="BL244">
            <v>20.564987182617188</v>
          </cell>
          <cell r="BM244">
            <v>2.2374885082244873</v>
          </cell>
          <cell r="BN244">
            <v>21.066675186157227</v>
          </cell>
          <cell r="BO244">
            <v>7.7701992988586426</v>
          </cell>
          <cell r="BP244">
            <v>0</v>
          </cell>
          <cell r="BQ244">
            <v>0</v>
          </cell>
          <cell r="BR244">
            <v>22.766231536865234</v>
          </cell>
          <cell r="BS244">
            <v>3.4694609642028809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25.554677963256836</v>
          </cell>
          <cell r="CC244">
            <v>11.161462783813477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30.620994567871094</v>
          </cell>
          <cell r="CO244">
            <v>33.404979705810547</v>
          </cell>
          <cell r="CP244">
            <v>31.497747421264648</v>
          </cell>
          <cell r="CQ244">
            <v>2.3128905296325684</v>
          </cell>
          <cell r="CR244">
            <v>0</v>
          </cell>
          <cell r="CS244">
            <v>0</v>
          </cell>
          <cell r="CT244">
            <v>33.013526916503906</v>
          </cell>
          <cell r="CU244">
            <v>2.5145180225372314</v>
          </cell>
          <cell r="CV244">
            <v>35.738433837890625</v>
          </cell>
          <cell r="CW244">
            <v>12.695670127868652</v>
          </cell>
        </row>
        <row r="245"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8.9472389221191406</v>
          </cell>
          <cell r="U245">
            <v>220.32420349121094</v>
          </cell>
          <cell r="V245">
            <v>9.8180780410766602</v>
          </cell>
          <cell r="W245">
            <v>7.1067123413085938</v>
          </cell>
          <cell r="X245">
            <v>0</v>
          </cell>
          <cell r="Y245">
            <v>0</v>
          </cell>
          <cell r="Z245">
            <v>10.884750366210938</v>
          </cell>
          <cell r="AA245">
            <v>3.2591838836669922</v>
          </cell>
          <cell r="AB245">
            <v>0</v>
          </cell>
          <cell r="AC245">
            <v>0</v>
          </cell>
          <cell r="AD245">
            <v>12.204411506652832</v>
          </cell>
          <cell r="AE245">
            <v>373.45919799804688</v>
          </cell>
          <cell r="AF245">
            <v>12.717549324035645</v>
          </cell>
          <cell r="AG245">
            <v>4.7568211555480957</v>
          </cell>
          <cell r="AH245">
            <v>12.859833717346191</v>
          </cell>
          <cell r="AI245">
            <v>6.5842161178588867</v>
          </cell>
          <cell r="AJ245">
            <v>13.754673004150391</v>
          </cell>
          <cell r="AK245">
            <v>5.766242504119873</v>
          </cell>
          <cell r="AL245">
            <v>0</v>
          </cell>
          <cell r="AM245">
            <v>0</v>
          </cell>
          <cell r="AN245">
            <v>14.472683906555176</v>
          </cell>
          <cell r="AO245">
            <v>1.7823798656463623</v>
          </cell>
          <cell r="AP245">
            <v>15.640267372131348</v>
          </cell>
          <cell r="AQ245">
            <v>225.65554809570313</v>
          </cell>
          <cell r="AR245">
            <v>0</v>
          </cell>
          <cell r="AS245">
            <v>0</v>
          </cell>
          <cell r="AT245">
            <v>16.06657600402832</v>
          </cell>
          <cell r="AU245">
            <v>2.2952418327331543</v>
          </cell>
          <cell r="AV245">
            <v>16.434524536132813</v>
          </cell>
          <cell r="AW245">
            <v>1098.66650390625</v>
          </cell>
          <cell r="AX245">
            <v>16.558090209960938</v>
          </cell>
          <cell r="AY245">
            <v>3.7834534645080566</v>
          </cell>
          <cell r="BB245">
            <v>17.372734069824219</v>
          </cell>
          <cell r="BC245">
            <v>5.2709388732910156</v>
          </cell>
          <cell r="BD245">
            <v>17.766868591308594</v>
          </cell>
          <cell r="BE245">
            <v>458.71746826171875</v>
          </cell>
          <cell r="BF245">
            <v>18.69207763671875</v>
          </cell>
          <cell r="BG245">
            <v>233.82510375976563</v>
          </cell>
          <cell r="BH245">
            <v>0</v>
          </cell>
          <cell r="BI245">
            <v>0</v>
          </cell>
          <cell r="BJ245">
            <v>20.137729644775391</v>
          </cell>
          <cell r="BK245">
            <v>10.733074188232422</v>
          </cell>
          <cell r="BL245">
            <v>20.566780090332031</v>
          </cell>
          <cell r="BM245">
            <v>2.849419116973877</v>
          </cell>
          <cell r="BN245">
            <v>21.071498870849609</v>
          </cell>
          <cell r="BO245">
            <v>10.090008735656738</v>
          </cell>
          <cell r="BP245">
            <v>0</v>
          </cell>
          <cell r="BQ245">
            <v>0</v>
          </cell>
          <cell r="BR245">
            <v>22.765609741210938</v>
          </cell>
          <cell r="BS245">
            <v>5.1108474731445313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25.553314208984375</v>
          </cell>
          <cell r="CC245">
            <v>12.254919052124023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30.615135192871094</v>
          </cell>
          <cell r="CO245">
            <v>42.147586822509766</v>
          </cell>
          <cell r="CP245">
            <v>31.489255905151367</v>
          </cell>
          <cell r="CQ245">
            <v>1.5714743137359619</v>
          </cell>
          <cell r="CR245">
            <v>0</v>
          </cell>
          <cell r="CS245">
            <v>0</v>
          </cell>
          <cell r="CT245">
            <v>33.019123077392578</v>
          </cell>
          <cell r="CU245">
            <v>2.6286671161651611</v>
          </cell>
          <cell r="CV245">
            <v>35.744953155517578</v>
          </cell>
          <cell r="CW245">
            <v>15.783153533935547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8.9479656219482422</v>
          </cell>
          <cell r="U246">
            <v>216.6651611328125</v>
          </cell>
          <cell r="V246">
            <v>9.8184490203857422</v>
          </cell>
          <cell r="W246">
            <v>7.1274819374084473</v>
          </cell>
          <cell r="X246">
            <v>0</v>
          </cell>
          <cell r="Y246">
            <v>0</v>
          </cell>
          <cell r="Z246">
            <v>10.885734558105469</v>
          </cell>
          <cell r="AA246">
            <v>3.0363492965698242</v>
          </cell>
          <cell r="AB246">
            <v>0</v>
          </cell>
          <cell r="AC246">
            <v>0</v>
          </cell>
          <cell r="AD246">
            <v>12.207170486450195</v>
          </cell>
          <cell r="AE246">
            <v>386.75799560546875</v>
          </cell>
          <cell r="AF246">
            <v>12.718727111816406</v>
          </cell>
          <cell r="AG246">
            <v>4.9775547981262207</v>
          </cell>
          <cell r="AH246">
            <v>12.860221862792969</v>
          </cell>
          <cell r="AI246">
            <v>6.7248497009277344</v>
          </cell>
          <cell r="AJ246">
            <v>13.756184577941895</v>
          </cell>
          <cell r="AK246">
            <v>6.0445246696472168</v>
          </cell>
          <cell r="AL246">
            <v>0</v>
          </cell>
          <cell r="AM246">
            <v>0</v>
          </cell>
          <cell r="AN246">
            <v>14.472084045410156</v>
          </cell>
          <cell r="AO246">
            <v>2.0020484924316406</v>
          </cell>
          <cell r="AP246">
            <v>15.642937660217285</v>
          </cell>
          <cell r="AQ246">
            <v>236.30398559570313</v>
          </cell>
          <cell r="AR246">
            <v>0</v>
          </cell>
          <cell r="AS246">
            <v>0</v>
          </cell>
          <cell r="AT246">
            <v>16.065841674804688</v>
          </cell>
          <cell r="AU246">
            <v>3.0910685062408447</v>
          </cell>
          <cell r="AV246">
            <v>16.438390731811523</v>
          </cell>
          <cell r="AW246">
            <v>1144.4925537109375</v>
          </cell>
          <cell r="AX246">
            <v>16.561635971069336</v>
          </cell>
          <cell r="AY246">
            <v>4.0340604782104492</v>
          </cell>
          <cell r="BB246">
            <v>17.382699966430664</v>
          </cell>
          <cell r="BC246">
            <v>5.7907958030700684</v>
          </cell>
          <cell r="BD246">
            <v>17.76991081237793</v>
          </cell>
          <cell r="BE246">
            <v>478.34255981445313</v>
          </cell>
          <cell r="BF246">
            <v>18.694919586181641</v>
          </cell>
          <cell r="BG246">
            <v>246.34979248046875</v>
          </cell>
          <cell r="BH246">
            <v>0</v>
          </cell>
          <cell r="BI246">
            <v>0</v>
          </cell>
          <cell r="BJ246">
            <v>20.14573860168457</v>
          </cell>
          <cell r="BK246">
            <v>11.262356758117676</v>
          </cell>
          <cell r="BL246">
            <v>20.565614700317383</v>
          </cell>
          <cell r="BM246">
            <v>3.2227292060852051</v>
          </cell>
          <cell r="BN246">
            <v>21.072425842285156</v>
          </cell>
          <cell r="BO246">
            <v>10.686687469482422</v>
          </cell>
          <cell r="BP246">
            <v>0</v>
          </cell>
          <cell r="BQ246">
            <v>0</v>
          </cell>
          <cell r="BR246">
            <v>22.767000198364258</v>
          </cell>
          <cell r="BS246">
            <v>5.1978888511657715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25.560575485229492</v>
          </cell>
          <cell r="CC246">
            <v>13.987552642822266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30.623891830444336</v>
          </cell>
          <cell r="CO246">
            <v>45.196987152099609</v>
          </cell>
          <cell r="CP246">
            <v>31.49421501159668</v>
          </cell>
          <cell r="CQ246">
            <v>2.7774996757507324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35.769412994384766</v>
          </cell>
          <cell r="CW246">
            <v>17.819107055664063</v>
          </cell>
        </row>
        <row r="247"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8.9474611282348633</v>
          </cell>
          <cell r="U247">
            <v>220.92715454101563</v>
          </cell>
          <cell r="V247">
            <v>9.8178520202636719</v>
          </cell>
          <cell r="W247">
            <v>9.0282621383666992</v>
          </cell>
          <cell r="X247">
            <v>0</v>
          </cell>
          <cell r="Y247">
            <v>0</v>
          </cell>
          <cell r="Z247">
            <v>10.885348320007324</v>
          </cell>
          <cell r="AA247">
            <v>2.4266092777252197</v>
          </cell>
          <cell r="AB247">
            <v>0</v>
          </cell>
          <cell r="AC247">
            <v>0</v>
          </cell>
          <cell r="AD247">
            <v>12.203731536865234</v>
          </cell>
          <cell r="AE247">
            <v>348.3157958984375</v>
          </cell>
          <cell r="AF247">
            <v>12.717147827148438</v>
          </cell>
          <cell r="AG247">
            <v>4.0961756706237793</v>
          </cell>
          <cell r="AH247">
            <v>12.857870101928711</v>
          </cell>
          <cell r="AI247">
            <v>7.1708254814147949</v>
          </cell>
          <cell r="AJ247">
            <v>13.75673770904541</v>
          </cell>
          <cell r="AK247">
            <v>4.8653664588928223</v>
          </cell>
          <cell r="AL247">
            <v>0</v>
          </cell>
          <cell r="AM247">
            <v>0</v>
          </cell>
          <cell r="AN247">
            <v>14.47099781036377</v>
          </cell>
          <cell r="AO247">
            <v>1.7916089296340942</v>
          </cell>
          <cell r="AP247">
            <v>15.631389617919922</v>
          </cell>
          <cell r="AQ247">
            <v>168.56912231445313</v>
          </cell>
          <cell r="AR247">
            <v>0</v>
          </cell>
          <cell r="AS247">
            <v>0</v>
          </cell>
          <cell r="AT247">
            <v>16.053737640380859</v>
          </cell>
          <cell r="AU247">
            <v>2.3038251399993896</v>
          </cell>
          <cell r="AV247">
            <v>16.414466857910156</v>
          </cell>
          <cell r="AW247">
            <v>807.26544189453125</v>
          </cell>
          <cell r="AX247">
            <v>16.552637100219727</v>
          </cell>
          <cell r="AY247">
            <v>3.6967625617980957</v>
          </cell>
          <cell r="BB247">
            <v>17.380392074584961</v>
          </cell>
          <cell r="BC247">
            <v>4.5705509185791016</v>
          </cell>
          <cell r="BD247">
            <v>17.763050079345703</v>
          </cell>
          <cell r="BE247">
            <v>429.03677368164063</v>
          </cell>
          <cell r="BF247">
            <v>18.692710876464844</v>
          </cell>
          <cell r="BG247">
            <v>231.98826599121094</v>
          </cell>
          <cell r="BH247">
            <v>0</v>
          </cell>
          <cell r="BI247">
            <v>0</v>
          </cell>
          <cell r="BJ247">
            <v>20.134878158569336</v>
          </cell>
          <cell r="BK247">
            <v>5.4033737182617188</v>
          </cell>
          <cell r="BL247">
            <v>20.562294006347656</v>
          </cell>
          <cell r="BM247">
            <v>5.6249151229858398</v>
          </cell>
          <cell r="BN247">
            <v>21.066904067993164</v>
          </cell>
          <cell r="BO247">
            <v>6.4728021621704102</v>
          </cell>
          <cell r="BP247">
            <v>0</v>
          </cell>
          <cell r="BQ247">
            <v>0</v>
          </cell>
          <cell r="BR247">
            <v>22.767339706420898</v>
          </cell>
          <cell r="BS247">
            <v>3.609926700592041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25.556350708007813</v>
          </cell>
          <cell r="CC247">
            <v>6.9198737144470215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30.620954513549805</v>
          </cell>
          <cell r="CO247">
            <v>23.757745742797852</v>
          </cell>
          <cell r="CP247">
            <v>31.482463836669922</v>
          </cell>
          <cell r="CQ247">
            <v>1.6243339776992798</v>
          </cell>
          <cell r="CR247">
            <v>0</v>
          </cell>
          <cell r="CS247">
            <v>0</v>
          </cell>
          <cell r="CT247">
            <v>33.013668060302734</v>
          </cell>
          <cell r="CU247">
            <v>3.1794700622558594</v>
          </cell>
          <cell r="CV247">
            <v>35.757534027099609</v>
          </cell>
          <cell r="CW247">
            <v>8.5389680862426758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8.9459867477416992</v>
          </cell>
          <cell r="U248">
            <v>165.66542053222656</v>
          </cell>
          <cell r="V248">
            <v>9.81756591796875</v>
          </cell>
          <cell r="W248">
            <v>4.0691914558410645</v>
          </cell>
          <cell r="X248">
            <v>0</v>
          </cell>
          <cell r="Y248">
            <v>0</v>
          </cell>
          <cell r="Z248">
            <v>10.885289192199707</v>
          </cell>
          <cell r="AA248">
            <v>1.4292974472045898</v>
          </cell>
          <cell r="AB248">
            <v>0</v>
          </cell>
          <cell r="AC248">
            <v>0</v>
          </cell>
          <cell r="AD248">
            <v>12.194129943847656</v>
          </cell>
          <cell r="AE248">
            <v>161.79736328125</v>
          </cell>
          <cell r="AF248">
            <v>12.714942932128906</v>
          </cell>
          <cell r="AG248">
            <v>1.8544672727584839</v>
          </cell>
          <cell r="AH248">
            <v>12.855855941772461</v>
          </cell>
          <cell r="AI248">
            <v>3.2825727462768555</v>
          </cell>
          <cell r="AJ248">
            <v>13.747941970825195</v>
          </cell>
          <cell r="AK248">
            <v>2.5985836982727051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15.616229057312012</v>
          </cell>
          <cell r="AQ248">
            <v>79.068618774414063</v>
          </cell>
          <cell r="AR248">
            <v>0</v>
          </cell>
          <cell r="AS248">
            <v>0</v>
          </cell>
          <cell r="AT248">
            <v>16.04728889465332</v>
          </cell>
          <cell r="AU248">
            <v>1.2293267250061035</v>
          </cell>
          <cell r="AV248">
            <v>16.385610580444336</v>
          </cell>
          <cell r="AW248">
            <v>383.68692016601563</v>
          </cell>
          <cell r="AX248">
            <v>16.545051574707031</v>
          </cell>
          <cell r="AY248">
            <v>1.1989377737045288</v>
          </cell>
          <cell r="BB248">
            <v>17.366676330566406</v>
          </cell>
          <cell r="BC248">
            <v>2.2380218505859375</v>
          </cell>
          <cell r="BD248">
            <v>17.741434097290039</v>
          </cell>
          <cell r="BE248">
            <v>212.16313171386719</v>
          </cell>
          <cell r="BF248">
            <v>18.679115295410156</v>
          </cell>
          <cell r="BG248">
            <v>116.57656097412109</v>
          </cell>
          <cell r="BH248">
            <v>0</v>
          </cell>
          <cell r="BI248">
            <v>0</v>
          </cell>
          <cell r="BJ248">
            <v>20.134374618530273</v>
          </cell>
          <cell r="BK248">
            <v>2.9673252105712891</v>
          </cell>
          <cell r="BL248">
            <v>20.562028884887695</v>
          </cell>
          <cell r="BM248">
            <v>3.2789673805236816</v>
          </cell>
          <cell r="BN248">
            <v>21.070453643798828</v>
          </cell>
          <cell r="BO248">
            <v>3.065326452255249</v>
          </cell>
          <cell r="BP248">
            <v>0</v>
          </cell>
          <cell r="BQ248">
            <v>0</v>
          </cell>
          <cell r="BR248">
            <v>22.768922805786133</v>
          </cell>
          <cell r="BS248">
            <v>2.1108584403991699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25.551925659179688</v>
          </cell>
          <cell r="CC248">
            <v>4.2755069732666016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N248">
            <v>30.616409301757813</v>
          </cell>
          <cell r="CO248">
            <v>9.0207042694091797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33.024517059326172</v>
          </cell>
          <cell r="CU248">
            <v>1.324272632598877</v>
          </cell>
          <cell r="CV248">
            <v>35.759769439697266</v>
          </cell>
          <cell r="CW248">
            <v>3.2674713134765625</v>
          </cell>
        </row>
        <row r="249"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8.9469966888427734</v>
          </cell>
          <cell r="U249">
            <v>217.88349914550781</v>
          </cell>
          <cell r="V249">
            <v>9.8178396224975586</v>
          </cell>
          <cell r="W249">
            <v>6.535952091217041</v>
          </cell>
          <cell r="X249">
            <v>0</v>
          </cell>
          <cell r="Y249">
            <v>0</v>
          </cell>
          <cell r="Z249">
            <v>10.88364315032959</v>
          </cell>
          <cell r="AA249">
            <v>2.2115836143493652</v>
          </cell>
          <cell r="AB249">
            <v>0</v>
          </cell>
          <cell r="AC249">
            <v>0</v>
          </cell>
          <cell r="AD249">
            <v>12.198854446411133</v>
          </cell>
          <cell r="AE249">
            <v>259.1519775390625</v>
          </cell>
          <cell r="AF249">
            <v>12.715410232543945</v>
          </cell>
          <cell r="AG249">
            <v>4.0671420097351074</v>
          </cell>
          <cell r="AH249">
            <v>12.85851001739502</v>
          </cell>
          <cell r="AI249">
            <v>5.3721723556518555</v>
          </cell>
          <cell r="AJ249">
            <v>13.753643989562988</v>
          </cell>
          <cell r="AK249">
            <v>4.5842618942260742</v>
          </cell>
          <cell r="AL249">
            <v>0</v>
          </cell>
          <cell r="AM249">
            <v>0</v>
          </cell>
          <cell r="AN249">
            <v>14.47352123260498</v>
          </cell>
          <cell r="AO249">
            <v>1.3903999328613281</v>
          </cell>
          <cell r="AP249">
            <v>15.625802040100098</v>
          </cell>
          <cell r="AQ249">
            <v>132.81437683105469</v>
          </cell>
          <cell r="AR249">
            <v>0</v>
          </cell>
          <cell r="AS249">
            <v>0</v>
          </cell>
          <cell r="AT249">
            <v>16.055755615234375</v>
          </cell>
          <cell r="AU249">
            <v>1.8226008415222168</v>
          </cell>
          <cell r="AV249">
            <v>16.406766891479492</v>
          </cell>
          <cell r="AW249">
            <v>642.8475341796875</v>
          </cell>
          <cell r="AX249">
            <v>16.551349639892578</v>
          </cell>
          <cell r="AY249">
            <v>2.0099425315856934</v>
          </cell>
          <cell r="BB249">
            <v>17.370578765869141</v>
          </cell>
          <cell r="BC249">
            <v>3.902552604675293</v>
          </cell>
          <cell r="BD249">
            <v>17.754762649536133</v>
          </cell>
          <cell r="BE249">
            <v>363.74612426757813</v>
          </cell>
          <cell r="BF249">
            <v>18.687612533569336</v>
          </cell>
          <cell r="BG249">
            <v>203.00660705566406</v>
          </cell>
          <cell r="BH249">
            <v>0</v>
          </cell>
          <cell r="BI249">
            <v>0</v>
          </cell>
          <cell r="BJ249">
            <v>20.143526077270508</v>
          </cell>
          <cell r="BK249">
            <v>4.3433113098144531</v>
          </cell>
          <cell r="BL249">
            <v>20.567241668701172</v>
          </cell>
          <cell r="BM249">
            <v>3.9028456211090088</v>
          </cell>
          <cell r="BN249">
            <v>21.07391357421875</v>
          </cell>
          <cell r="BO249">
            <v>6.5180058479309082</v>
          </cell>
          <cell r="BP249">
            <v>0</v>
          </cell>
          <cell r="BQ249">
            <v>0</v>
          </cell>
          <cell r="BR249">
            <v>22.758869171142578</v>
          </cell>
          <cell r="BS249">
            <v>3.7558906078338623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25.545280456542969</v>
          </cell>
          <cell r="CC249">
            <v>6.6055068969726563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30.615947723388672</v>
          </cell>
          <cell r="CO249">
            <v>19.151447296142578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33.019420623779297</v>
          </cell>
          <cell r="CU249">
            <v>2.9621157646179199</v>
          </cell>
          <cell r="CV249">
            <v>35.761013031005859</v>
          </cell>
          <cell r="CW249">
            <v>7.1770553588867188</v>
          </cell>
        </row>
        <row r="250"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8.9481954574584961</v>
          </cell>
          <cell r="U250">
            <v>222.41159057617188</v>
          </cell>
          <cell r="V250">
            <v>9.8186492919921875</v>
          </cell>
          <cell r="W250">
            <v>10.255891799926758</v>
          </cell>
          <cell r="X250">
            <v>0</v>
          </cell>
          <cell r="Y250">
            <v>0</v>
          </cell>
          <cell r="Z250">
            <v>10.885898590087891</v>
          </cell>
          <cell r="AA250">
            <v>2.2534255981445313</v>
          </cell>
          <cell r="AB250">
            <v>0</v>
          </cell>
          <cell r="AC250">
            <v>0</v>
          </cell>
          <cell r="AD250">
            <v>12.211698532104492</v>
          </cell>
          <cell r="AE250">
            <v>511.17160034179688</v>
          </cell>
          <cell r="AF250">
            <v>12.720756530761719</v>
          </cell>
          <cell r="AG250">
            <v>3.5202968120574951</v>
          </cell>
          <cell r="AH250">
            <v>12.860672950744629</v>
          </cell>
          <cell r="AI250">
            <v>20.70344352722168</v>
          </cell>
          <cell r="AJ250">
            <v>13.750529289245605</v>
          </cell>
          <cell r="AK250">
            <v>1.1630074977874756</v>
          </cell>
          <cell r="AL250">
            <v>0</v>
          </cell>
          <cell r="AM250">
            <v>0</v>
          </cell>
          <cell r="AN250">
            <v>14.474054336547852</v>
          </cell>
          <cell r="AO250">
            <v>1.3660514354705811</v>
          </cell>
          <cell r="AP250">
            <v>15.625219345092773</v>
          </cell>
          <cell r="AQ250">
            <v>83.372734069824219</v>
          </cell>
          <cell r="AR250">
            <v>0</v>
          </cell>
          <cell r="AS250">
            <v>0</v>
          </cell>
          <cell r="AT250">
            <v>16.061897277832031</v>
          </cell>
          <cell r="AU250">
            <v>1.5515627861022949</v>
          </cell>
          <cell r="AV250">
            <v>16.419183731079102</v>
          </cell>
          <cell r="AW250">
            <v>836.04791259765625</v>
          </cell>
          <cell r="AX250">
            <v>16.554098129272461</v>
          </cell>
          <cell r="AY250">
            <v>15.650543212890625</v>
          </cell>
          <cell r="BB250">
            <v>17.370391845703125</v>
          </cell>
          <cell r="BC250">
            <v>2.0731563568115234</v>
          </cell>
          <cell r="BD250">
            <v>17.748138427734375</v>
          </cell>
          <cell r="BE250">
            <v>221.29019165039063</v>
          </cell>
          <cell r="BF250">
            <v>18.680562973022461</v>
          </cell>
          <cell r="BG250">
            <v>95.139785766601563</v>
          </cell>
          <cell r="BH250">
            <v>0</v>
          </cell>
          <cell r="BI250">
            <v>0</v>
          </cell>
          <cell r="BJ250">
            <v>19.941593170166016</v>
          </cell>
          <cell r="BK250">
            <v>4.3076457977294922</v>
          </cell>
          <cell r="BL250">
            <v>20.569129943847656</v>
          </cell>
          <cell r="BM250">
            <v>2.1497292518615723</v>
          </cell>
          <cell r="BN250">
            <v>21.070106506347656</v>
          </cell>
          <cell r="BO250">
            <v>5.4508709907531738</v>
          </cell>
          <cell r="BP250">
            <v>0</v>
          </cell>
          <cell r="BQ250">
            <v>0</v>
          </cell>
          <cell r="BR250">
            <v>22.765268325805664</v>
          </cell>
          <cell r="BS250">
            <v>2.1796269416809082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25.564006805419922</v>
          </cell>
          <cell r="CC250">
            <v>3.8947634696960449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N250">
            <v>30.617874145507813</v>
          </cell>
          <cell r="CO250">
            <v>6.0357680320739746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35.756721496582031</v>
          </cell>
          <cell r="CW250">
            <v>16.747524261474609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8.9478654861450195</v>
          </cell>
          <cell r="U251">
            <v>219.17340087890625</v>
          </cell>
          <cell r="V251">
            <v>9.8185348510742188</v>
          </cell>
          <cell r="W251">
            <v>15.491778373718262</v>
          </cell>
          <cell r="X251">
            <v>0</v>
          </cell>
          <cell r="Y251">
            <v>0</v>
          </cell>
          <cell r="Z251">
            <v>10.886496543884277</v>
          </cell>
          <cell r="AA251">
            <v>2.4976835250854492</v>
          </cell>
          <cell r="AB251">
            <v>0</v>
          </cell>
          <cell r="AC251">
            <v>0</v>
          </cell>
          <cell r="AD251">
            <v>12.220977783203125</v>
          </cell>
          <cell r="AE251">
            <v>708.8123779296875</v>
          </cell>
          <cell r="AF251">
            <v>12.721865653991699</v>
          </cell>
          <cell r="AG251">
            <v>4.3358626365661621</v>
          </cell>
          <cell r="AH251">
            <v>12.861955642700195</v>
          </cell>
          <cell r="AI251">
            <v>32.557891845703125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15.63176155090332</v>
          </cell>
          <cell r="AQ251">
            <v>117.26772308349609</v>
          </cell>
          <cell r="AR251">
            <v>0</v>
          </cell>
          <cell r="AS251">
            <v>0</v>
          </cell>
          <cell r="AT251">
            <v>16.066129684448242</v>
          </cell>
          <cell r="AU251">
            <v>2.596811056137085</v>
          </cell>
          <cell r="AV251">
            <v>16.437898635864258</v>
          </cell>
          <cell r="AW251">
            <v>1186.5015869140625</v>
          </cell>
          <cell r="AX251">
            <v>16.562328338623047</v>
          </cell>
          <cell r="AY251">
            <v>23.580251693725586</v>
          </cell>
          <cell r="BB251">
            <v>17.377668380737305</v>
          </cell>
          <cell r="BC251">
            <v>2.1725654602050781</v>
          </cell>
          <cell r="BD251">
            <v>17.757549285888672</v>
          </cell>
          <cell r="BE251">
            <v>312.48861694335938</v>
          </cell>
          <cell r="BF251">
            <v>18.684778213500977</v>
          </cell>
          <cell r="BG251">
            <v>116.11408233642578</v>
          </cell>
          <cell r="BH251">
            <v>0</v>
          </cell>
          <cell r="BI251">
            <v>0</v>
          </cell>
          <cell r="BJ251">
            <v>19.940822601318359</v>
          </cell>
          <cell r="BK251">
            <v>6.6843156814575195</v>
          </cell>
          <cell r="BL251">
            <v>20.565093994140625</v>
          </cell>
          <cell r="BM251">
            <v>2.5336670875549316</v>
          </cell>
          <cell r="BN251">
            <v>21.070505142211914</v>
          </cell>
          <cell r="BO251">
            <v>8.3503456115722656</v>
          </cell>
          <cell r="BP251">
            <v>0</v>
          </cell>
          <cell r="BQ251">
            <v>0</v>
          </cell>
          <cell r="BR251">
            <v>22.765596389770508</v>
          </cell>
          <cell r="BS251">
            <v>2.812523365020752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25.559055328369141</v>
          </cell>
          <cell r="CC251">
            <v>5.5057764053344727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30.630413055419922</v>
          </cell>
          <cell r="CO251">
            <v>5.8713130950927734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35.759742736816406</v>
          </cell>
          <cell r="CW251">
            <v>18.257270812988281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8.9478235244750977</v>
          </cell>
          <cell r="U252">
            <v>222.47280883789063</v>
          </cell>
          <cell r="V252">
            <v>9.8182802200317383</v>
          </cell>
          <cell r="W252">
            <v>12.269001007080078</v>
          </cell>
          <cell r="X252">
            <v>0</v>
          </cell>
          <cell r="Y252">
            <v>0</v>
          </cell>
          <cell r="Z252">
            <v>10.884783744812012</v>
          </cell>
          <cell r="AA252">
            <v>1.9529685974121094</v>
          </cell>
          <cell r="AB252">
            <v>0</v>
          </cell>
          <cell r="AC252">
            <v>0</v>
          </cell>
          <cell r="AD252">
            <v>12.213811874389648</v>
          </cell>
          <cell r="AE252">
            <v>556.615478515625</v>
          </cell>
          <cell r="AF252">
            <v>12.718636512756348</v>
          </cell>
          <cell r="AG252">
            <v>3.4779186248779297</v>
          </cell>
          <cell r="AH252">
            <v>12.860958099365234</v>
          </cell>
          <cell r="AI252">
            <v>27.932565689086914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15.625737190246582</v>
          </cell>
          <cell r="AQ252">
            <v>89.828369140625</v>
          </cell>
          <cell r="AR252">
            <v>0</v>
          </cell>
          <cell r="AS252">
            <v>0</v>
          </cell>
          <cell r="AT252">
            <v>16.065885543823242</v>
          </cell>
          <cell r="AU252">
            <v>1.3125200271606445</v>
          </cell>
          <cell r="AV252">
            <v>16.423089981079102</v>
          </cell>
          <cell r="AW252">
            <v>947.85797119140625</v>
          </cell>
          <cell r="AX252">
            <v>16.55531120300293</v>
          </cell>
          <cell r="AY252">
            <v>19.020082473754883</v>
          </cell>
          <cell r="BB252">
            <v>0</v>
          </cell>
          <cell r="BC252">
            <v>0</v>
          </cell>
          <cell r="BD252">
            <v>17.74932861328125</v>
          </cell>
          <cell r="BE252">
            <v>249.79856872558594</v>
          </cell>
          <cell r="BF252">
            <v>18.679767608642578</v>
          </cell>
          <cell r="BG252">
            <v>86.498016357421875</v>
          </cell>
          <cell r="BH252">
            <v>0</v>
          </cell>
          <cell r="BI252">
            <v>0</v>
          </cell>
          <cell r="BJ252">
            <v>20.1412353515625</v>
          </cell>
          <cell r="BK252">
            <v>6.7079806327819824</v>
          </cell>
          <cell r="BL252">
            <v>0</v>
          </cell>
          <cell r="BM252">
            <v>0</v>
          </cell>
          <cell r="BN252">
            <v>21.067890167236328</v>
          </cell>
          <cell r="BO252">
            <v>6.6670651435852051</v>
          </cell>
          <cell r="BP252">
            <v>0</v>
          </cell>
          <cell r="BQ252">
            <v>0</v>
          </cell>
          <cell r="BR252">
            <v>22.765907287597656</v>
          </cell>
          <cell r="BS252">
            <v>2.5552921295166016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25.566629409790039</v>
          </cell>
          <cell r="CC252">
            <v>3.7167763710021973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30.618240356445313</v>
          </cell>
          <cell r="CO252">
            <v>5.0644669532775879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35.763656616210938</v>
          </cell>
          <cell r="CW252">
            <v>15.885293006896973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8.9482355117797852</v>
          </cell>
          <cell r="U253">
            <v>221.61857604980469</v>
          </cell>
          <cell r="V253">
            <v>9.8193759918212891</v>
          </cell>
          <cell r="W253">
            <v>12.793184280395508</v>
          </cell>
          <cell r="X253">
            <v>0</v>
          </cell>
          <cell r="Y253">
            <v>0</v>
          </cell>
          <cell r="Z253">
            <v>10.886257171630859</v>
          </cell>
          <cell r="AA253">
            <v>4.0527305603027344</v>
          </cell>
          <cell r="AB253">
            <v>0</v>
          </cell>
          <cell r="AC253">
            <v>0</v>
          </cell>
          <cell r="AD253">
            <v>12.219779968261719</v>
          </cell>
          <cell r="AE253">
            <v>655.780517578125</v>
          </cell>
          <cell r="AF253">
            <v>12.722122192382813</v>
          </cell>
          <cell r="AG253">
            <v>4.1315832138061523</v>
          </cell>
          <cell r="AH253">
            <v>12.863106727600098</v>
          </cell>
          <cell r="AI253">
            <v>13.329509735107422</v>
          </cell>
          <cell r="AJ253">
            <v>13.757327079772949</v>
          </cell>
          <cell r="AK253">
            <v>2.6706533432006836</v>
          </cell>
          <cell r="AL253">
            <v>0</v>
          </cell>
          <cell r="AM253">
            <v>0</v>
          </cell>
          <cell r="AN253">
            <v>14.474781036376953</v>
          </cell>
          <cell r="AO253">
            <v>1.2353825569152832</v>
          </cell>
          <cell r="AP253">
            <v>15.633414268493652</v>
          </cell>
          <cell r="AQ253">
            <v>158.86346435546875</v>
          </cell>
          <cell r="AR253">
            <v>0</v>
          </cell>
          <cell r="AS253">
            <v>0</v>
          </cell>
          <cell r="AT253">
            <v>16.067808151245117</v>
          </cell>
          <cell r="AU253">
            <v>2.0694687366485596</v>
          </cell>
          <cell r="AV253">
            <v>16.425762176513672</v>
          </cell>
          <cell r="AW253">
            <v>899.61468505859375</v>
          </cell>
          <cell r="AX253">
            <v>16.558708190917969</v>
          </cell>
          <cell r="AY253">
            <v>12.472338676452637</v>
          </cell>
          <cell r="BB253">
            <v>17.38035774230957</v>
          </cell>
          <cell r="BC253">
            <v>3.6877729892730713</v>
          </cell>
          <cell r="BD253">
            <v>17.76441764831543</v>
          </cell>
          <cell r="BE253">
            <v>408.92352294921875</v>
          </cell>
          <cell r="BF253">
            <v>18.687273025512695</v>
          </cell>
          <cell r="BG253">
            <v>134.90789794921875</v>
          </cell>
          <cell r="BH253">
            <v>0</v>
          </cell>
          <cell r="BI253">
            <v>0</v>
          </cell>
          <cell r="BJ253">
            <v>20.141672134399414</v>
          </cell>
          <cell r="BK253">
            <v>7.1285500526428223</v>
          </cell>
          <cell r="BL253">
            <v>20.568710327148438</v>
          </cell>
          <cell r="BM253">
            <v>3.1580536365509033</v>
          </cell>
          <cell r="BN253">
            <v>21.069250106811523</v>
          </cell>
          <cell r="BO253">
            <v>7.4793219566345215</v>
          </cell>
          <cell r="BP253">
            <v>0</v>
          </cell>
          <cell r="BQ253">
            <v>0</v>
          </cell>
          <cell r="BR253">
            <v>22.769886016845703</v>
          </cell>
          <cell r="BS253">
            <v>6.1403460502624512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25.554021835327148</v>
          </cell>
          <cell r="CC253">
            <v>3.3414890766143799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30.621639251708984</v>
          </cell>
          <cell r="CO253">
            <v>6.072730541229248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35.762470245361328</v>
          </cell>
          <cell r="CW253">
            <v>22.945693969726563</v>
          </cell>
        </row>
        <row r="254"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8.938603401184082</v>
          </cell>
          <cell r="U254">
            <v>58.234703063964844</v>
          </cell>
          <cell r="V254">
            <v>9.8120059967041016</v>
          </cell>
          <cell r="W254">
            <v>2.9436852931976318</v>
          </cell>
          <cell r="X254">
            <v>0</v>
          </cell>
          <cell r="Y254">
            <v>0</v>
          </cell>
          <cell r="Z254">
            <v>10.877130508422852</v>
          </cell>
          <cell r="AA254">
            <v>1.3238716125488281</v>
          </cell>
          <cell r="AB254">
            <v>0</v>
          </cell>
          <cell r="AC254">
            <v>0</v>
          </cell>
          <cell r="AD254">
            <v>12.184879302978516</v>
          </cell>
          <cell r="AE254">
            <v>151.0450439453125</v>
          </cell>
          <cell r="AF254">
            <v>12.707143783569336</v>
          </cell>
          <cell r="AG254">
            <v>1.1035385131835938</v>
          </cell>
          <cell r="AH254">
            <v>12.849014282226563</v>
          </cell>
          <cell r="AI254">
            <v>2.8620622158050537</v>
          </cell>
          <cell r="AJ254">
            <v>13.742046356201172</v>
          </cell>
          <cell r="AK254">
            <v>1.0511912107467651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15.601286888122559</v>
          </cell>
          <cell r="AQ254">
            <v>36.215602874755859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16.357807159423828</v>
          </cell>
          <cell r="AW254">
            <v>197.703857421875</v>
          </cell>
          <cell r="AX254">
            <v>16.524692535400391</v>
          </cell>
          <cell r="AY254">
            <v>2.0282392501831055</v>
          </cell>
          <cell r="BB254">
            <v>0</v>
          </cell>
          <cell r="BC254">
            <v>0</v>
          </cell>
          <cell r="BD254">
            <v>17.72003173828125</v>
          </cell>
          <cell r="BE254">
            <v>92.048095703125</v>
          </cell>
          <cell r="BF254">
            <v>18.660627365112305</v>
          </cell>
          <cell r="BG254">
            <v>31.779115676879883</v>
          </cell>
          <cell r="BH254">
            <v>0</v>
          </cell>
          <cell r="BI254">
            <v>0</v>
          </cell>
          <cell r="BJ254">
            <v>20.13044548034668</v>
          </cell>
          <cell r="BK254">
            <v>1.5750588178634644</v>
          </cell>
          <cell r="BL254">
            <v>0</v>
          </cell>
          <cell r="BM254">
            <v>0</v>
          </cell>
          <cell r="BN254">
            <v>21.059953689575195</v>
          </cell>
          <cell r="BO254">
            <v>1.7885642051696777</v>
          </cell>
          <cell r="BP254">
            <v>0</v>
          </cell>
          <cell r="BQ254">
            <v>0</v>
          </cell>
          <cell r="BR254">
            <v>22.741426467895508</v>
          </cell>
          <cell r="BS254">
            <v>1.2294111251831055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30.623237609863281</v>
          </cell>
          <cell r="CO254">
            <v>1.3968033790588379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35.744495391845703</v>
          </cell>
          <cell r="CW254">
            <v>5.0036993026733398</v>
          </cell>
        </row>
        <row r="255"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8.9418191909790039</v>
          </cell>
          <cell r="U255">
            <v>214.2352294921875</v>
          </cell>
          <cell r="V255">
            <v>9.8119783401489258</v>
          </cell>
          <cell r="W255">
            <v>12.573844909667969</v>
          </cell>
          <cell r="X255">
            <v>0</v>
          </cell>
          <cell r="Y255">
            <v>0</v>
          </cell>
          <cell r="Z255">
            <v>10.87767219543457</v>
          </cell>
          <cell r="AA255">
            <v>3.8043596744537354</v>
          </cell>
          <cell r="AB255">
            <v>0</v>
          </cell>
          <cell r="AC255">
            <v>0</v>
          </cell>
          <cell r="AD255">
            <v>12.208248138427734</v>
          </cell>
          <cell r="AE255">
            <v>616.6646728515625</v>
          </cell>
          <cell r="AF255">
            <v>12.712714195251465</v>
          </cell>
          <cell r="AG255">
            <v>3.939617395401001</v>
          </cell>
          <cell r="AH255">
            <v>12.852228164672852</v>
          </cell>
          <cell r="AI255">
            <v>12.363252639770508</v>
          </cell>
          <cell r="AJ255">
            <v>13.743017196655273</v>
          </cell>
          <cell r="AK255">
            <v>2.8458044528961182</v>
          </cell>
          <cell r="AL255">
            <v>0</v>
          </cell>
          <cell r="AM255">
            <v>0</v>
          </cell>
          <cell r="AN255">
            <v>14.463109970092773</v>
          </cell>
          <cell r="AO255">
            <v>1.3187563419342041</v>
          </cell>
          <cell r="AP255">
            <v>15.619014739990234</v>
          </cell>
          <cell r="AQ255">
            <v>147.83753967285156</v>
          </cell>
          <cell r="AR255">
            <v>0</v>
          </cell>
          <cell r="AS255">
            <v>0</v>
          </cell>
          <cell r="AT255">
            <v>16.048002243041992</v>
          </cell>
          <cell r="AU255">
            <v>2.3919920921325684</v>
          </cell>
          <cell r="AV255">
            <v>16.405902862548828</v>
          </cell>
          <cell r="AW255">
            <v>829.033935546875</v>
          </cell>
          <cell r="AX255">
            <v>16.542890548706055</v>
          </cell>
          <cell r="AY255">
            <v>11.324809074401855</v>
          </cell>
          <cell r="BB255">
            <v>17.364185333251953</v>
          </cell>
          <cell r="BC255">
            <v>2.2598283290863037</v>
          </cell>
          <cell r="BD255">
            <v>17.747610092163086</v>
          </cell>
          <cell r="BE255">
            <v>384.34835815429688</v>
          </cell>
          <cell r="BF255">
            <v>18.66984748840332</v>
          </cell>
          <cell r="BG255">
            <v>131.65594482421875</v>
          </cell>
          <cell r="BH255">
            <v>0</v>
          </cell>
          <cell r="BI255">
            <v>0</v>
          </cell>
          <cell r="BJ255">
            <v>20.125446319580078</v>
          </cell>
          <cell r="BK255">
            <v>6.270683765411377</v>
          </cell>
          <cell r="BL255">
            <v>20.55433464050293</v>
          </cell>
          <cell r="BM255">
            <v>4.2977499961853027</v>
          </cell>
          <cell r="BN255">
            <v>21.055059432983398</v>
          </cell>
          <cell r="BO255">
            <v>6.0761213302612305</v>
          </cell>
          <cell r="BP255">
            <v>0</v>
          </cell>
          <cell r="BQ255">
            <v>0</v>
          </cell>
          <cell r="BR255">
            <v>22.749610900878906</v>
          </cell>
          <cell r="BS255">
            <v>4.3898091316223145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25.566997528076172</v>
          </cell>
          <cell r="CC255">
            <v>1.9862383604049683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30.603235244750977</v>
          </cell>
          <cell r="CO255">
            <v>4.5136880874633789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35.731967926025391</v>
          </cell>
          <cell r="CW255">
            <v>20.615779876708984</v>
          </cell>
        </row>
        <row r="256"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8.9426965713500977</v>
          </cell>
          <cell r="U256">
            <v>217.87626647949219</v>
          </cell>
          <cell r="V256">
            <v>9.8126544952392578</v>
          </cell>
          <cell r="W256">
            <v>8.1542520523071289</v>
          </cell>
          <cell r="X256">
            <v>0</v>
          </cell>
          <cell r="Y256">
            <v>0</v>
          </cell>
          <cell r="Z256">
            <v>10.87968921661377</v>
          </cell>
          <cell r="AA256">
            <v>1.6357235908508301</v>
          </cell>
          <cell r="AB256">
            <v>0</v>
          </cell>
          <cell r="AC256">
            <v>0</v>
          </cell>
          <cell r="AD256">
            <v>12.197493553161621</v>
          </cell>
          <cell r="AE256">
            <v>361.84207153320313</v>
          </cell>
          <cell r="AF256">
            <v>12.708464622497559</v>
          </cell>
          <cell r="AG256">
            <v>1.4338107109069824</v>
          </cell>
          <cell r="AH256">
            <v>12.850852966308594</v>
          </cell>
          <cell r="AI256">
            <v>5.6797976493835449</v>
          </cell>
          <cell r="AJ256">
            <v>13.75084114074707</v>
          </cell>
          <cell r="AK256">
            <v>3.6028435230255127</v>
          </cell>
          <cell r="AL256">
            <v>0</v>
          </cell>
          <cell r="AM256">
            <v>0</v>
          </cell>
          <cell r="AN256">
            <v>14.461681365966797</v>
          </cell>
          <cell r="AO256">
            <v>1.2937725782394409</v>
          </cell>
          <cell r="AP256">
            <v>15.632753372192383</v>
          </cell>
          <cell r="AQ256">
            <v>277.14898681640625</v>
          </cell>
          <cell r="AR256">
            <v>0</v>
          </cell>
          <cell r="AS256">
            <v>0</v>
          </cell>
          <cell r="AT256">
            <v>16.055280685424805</v>
          </cell>
          <cell r="AU256">
            <v>2.6141085624694824</v>
          </cell>
          <cell r="AV256">
            <v>16.417304992675781</v>
          </cell>
          <cell r="AW256">
            <v>972.20599365234375</v>
          </cell>
          <cell r="AX256">
            <v>16.549266815185547</v>
          </cell>
          <cell r="AY256">
            <v>1.1655524969100952</v>
          </cell>
          <cell r="BB256">
            <v>17.318965911865234</v>
          </cell>
          <cell r="BC256">
            <v>16.708740234375</v>
          </cell>
          <cell r="BD256">
            <v>17.733428955078125</v>
          </cell>
          <cell r="BE256">
            <v>156.97775268554688</v>
          </cell>
          <cell r="BF256">
            <v>18.68699836730957</v>
          </cell>
          <cell r="BG256">
            <v>337.0159912109375</v>
          </cell>
          <cell r="BH256">
            <v>0</v>
          </cell>
          <cell r="BI256">
            <v>0</v>
          </cell>
          <cell r="BJ256">
            <v>20.129209518432617</v>
          </cell>
          <cell r="BK256">
            <v>14.821816444396973</v>
          </cell>
          <cell r="BL256">
            <v>20.555685043334961</v>
          </cell>
          <cell r="BM256">
            <v>3.4183785915374756</v>
          </cell>
          <cell r="BN256">
            <v>21.063024520874023</v>
          </cell>
          <cell r="BO256">
            <v>6.2120976448059082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25.546049118041992</v>
          </cell>
          <cell r="CC256">
            <v>19.233331680297852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30.615621566772461</v>
          </cell>
          <cell r="CO256">
            <v>29.325855255126953</v>
          </cell>
          <cell r="CP256">
            <v>31.479488372802734</v>
          </cell>
          <cell r="CQ256">
            <v>1.7503049373626709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35.736408233642578</v>
          </cell>
          <cell r="CW256">
            <v>3.9498598575592041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8.9430646896362305</v>
          </cell>
          <cell r="U257">
            <v>218.0528564453125</v>
          </cell>
          <cell r="V257">
            <v>9.8130178451538086</v>
          </cell>
          <cell r="W257">
            <v>10.831032752990723</v>
          </cell>
          <cell r="X257">
            <v>0</v>
          </cell>
          <cell r="Y257">
            <v>0</v>
          </cell>
          <cell r="Z257">
            <v>10.878153800964355</v>
          </cell>
          <cell r="AA257">
            <v>1.4720855951309204</v>
          </cell>
          <cell r="AB257">
            <v>0</v>
          </cell>
          <cell r="AC257">
            <v>0</v>
          </cell>
          <cell r="AD257">
            <v>12.203795433044434</v>
          </cell>
          <cell r="AE257">
            <v>482.09262084960938</v>
          </cell>
          <cell r="AF257">
            <v>12.712288856506348</v>
          </cell>
          <cell r="AG257">
            <v>2.0383536815643311</v>
          </cell>
          <cell r="AH257">
            <v>12.853145599365234</v>
          </cell>
          <cell r="AI257">
            <v>8.1554784774780273</v>
          </cell>
          <cell r="AJ257">
            <v>13.754751205444336</v>
          </cell>
          <cell r="AK257">
            <v>3.8018627166748047</v>
          </cell>
          <cell r="AL257">
            <v>0</v>
          </cell>
          <cell r="AM257">
            <v>0</v>
          </cell>
          <cell r="AN257">
            <v>14.463878631591797</v>
          </cell>
          <cell r="AO257">
            <v>1.519634485244751</v>
          </cell>
          <cell r="AP257">
            <v>15.641542434692383</v>
          </cell>
          <cell r="AQ257">
            <v>324.82565307617188</v>
          </cell>
          <cell r="AR257">
            <v>0</v>
          </cell>
          <cell r="AS257">
            <v>0</v>
          </cell>
          <cell r="AT257">
            <v>16.066225051879883</v>
          </cell>
          <cell r="AU257">
            <v>2.8400640487670898</v>
          </cell>
          <cell r="AV257">
            <v>16.435932159423828</v>
          </cell>
          <cell r="AW257">
            <v>1276.3775634765625</v>
          </cell>
          <cell r="AX257">
            <v>16.560052871704102</v>
          </cell>
          <cell r="AY257">
            <v>1.6773791313171387</v>
          </cell>
          <cell r="BB257">
            <v>17.322076797485352</v>
          </cell>
          <cell r="BC257">
            <v>20.905506134033203</v>
          </cell>
          <cell r="BD257">
            <v>17.741228103637695</v>
          </cell>
          <cell r="BE257">
            <v>196.86700439453125</v>
          </cell>
          <cell r="BF257">
            <v>18.692928314208984</v>
          </cell>
          <cell r="BG257">
            <v>393.08706665039063</v>
          </cell>
          <cell r="BH257">
            <v>0</v>
          </cell>
          <cell r="BI257">
            <v>0</v>
          </cell>
          <cell r="BJ257">
            <v>20.136180877685547</v>
          </cell>
          <cell r="BK257">
            <v>18.010871887207031</v>
          </cell>
          <cell r="BL257">
            <v>20.550493240356445</v>
          </cell>
          <cell r="BM257">
            <v>4.1628832817077637</v>
          </cell>
          <cell r="BN257">
            <v>21.063571929931641</v>
          </cell>
          <cell r="BO257">
            <v>7.9575238227844238</v>
          </cell>
          <cell r="BP257">
            <v>0</v>
          </cell>
          <cell r="BQ257">
            <v>0</v>
          </cell>
          <cell r="BR257">
            <v>22.7603759765625</v>
          </cell>
          <cell r="BS257">
            <v>1.6761358976364136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25.557096481323242</v>
          </cell>
          <cell r="CC257">
            <v>23.512081146240234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30.618467330932617</v>
          </cell>
          <cell r="CO257">
            <v>36.680366516113281</v>
          </cell>
          <cell r="CP257">
            <v>31.483287811279297</v>
          </cell>
          <cell r="CQ257">
            <v>2.2606048583984375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35.768955230712891</v>
          </cell>
          <cell r="CW257">
            <v>6.073035717010498</v>
          </cell>
        </row>
        <row r="258"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8.9426345825195313</v>
          </cell>
          <cell r="U258">
            <v>220.56282043457031</v>
          </cell>
          <cell r="V258">
            <v>9.8124570846557617</v>
          </cell>
          <cell r="W258">
            <v>9.2520914077758789</v>
          </cell>
          <cell r="X258">
            <v>0</v>
          </cell>
          <cell r="Y258">
            <v>0</v>
          </cell>
          <cell r="Z258">
            <v>10.879030227661133</v>
          </cell>
          <cell r="AA258">
            <v>1.3268020153045654</v>
          </cell>
          <cell r="AB258">
            <v>0</v>
          </cell>
          <cell r="AC258">
            <v>0</v>
          </cell>
          <cell r="AD258">
            <v>12.197684288024902</v>
          </cell>
          <cell r="AE258">
            <v>359.02349853515625</v>
          </cell>
          <cell r="AF258">
            <v>12.7156982421875</v>
          </cell>
          <cell r="AG258">
            <v>1.3601564168930054</v>
          </cell>
          <cell r="AH258">
            <v>12.851165771484375</v>
          </cell>
          <cell r="AI258">
            <v>5.5635566711425781</v>
          </cell>
          <cell r="AJ258">
            <v>13.750853538513184</v>
          </cell>
          <cell r="AK258">
            <v>2.8175652027130127</v>
          </cell>
          <cell r="AL258">
            <v>0</v>
          </cell>
          <cell r="AM258">
            <v>0</v>
          </cell>
          <cell r="AN258">
            <v>14.467424392700195</v>
          </cell>
          <cell r="AO258">
            <v>1.1548459529876709</v>
          </cell>
          <cell r="AP258">
            <v>15.63714599609375</v>
          </cell>
          <cell r="AQ258">
            <v>330.23519897460938</v>
          </cell>
          <cell r="AR258">
            <v>0</v>
          </cell>
          <cell r="AS258">
            <v>0</v>
          </cell>
          <cell r="AT258">
            <v>16.053367614746094</v>
          </cell>
          <cell r="AU258">
            <v>2.3709561824798584</v>
          </cell>
          <cell r="AV258">
            <v>16.41865348815918</v>
          </cell>
          <cell r="AW258">
            <v>974.65252685546875</v>
          </cell>
          <cell r="AX258">
            <v>16.552165985107422</v>
          </cell>
          <cell r="AY258">
            <v>1.2816234827041626</v>
          </cell>
          <cell r="BB258">
            <v>17.320535659790039</v>
          </cell>
          <cell r="BC258">
            <v>15.044410705566406</v>
          </cell>
          <cell r="BD258">
            <v>17.734325408935547</v>
          </cell>
          <cell r="BE258">
            <v>147.43132019042969</v>
          </cell>
          <cell r="BF258">
            <v>18.685512542724609</v>
          </cell>
          <cell r="BG258">
            <v>311.77517700195313</v>
          </cell>
          <cell r="BJ258">
            <v>20.135879516601563</v>
          </cell>
          <cell r="BK258">
            <v>16.574895858764648</v>
          </cell>
          <cell r="BL258">
            <v>20.551815032958984</v>
          </cell>
          <cell r="BM258">
            <v>3.4221234321594238</v>
          </cell>
          <cell r="BN258">
            <v>21.06181526184082</v>
          </cell>
          <cell r="BO258">
            <v>6.8241748809814453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25.555080413818359</v>
          </cell>
          <cell r="CC258">
            <v>19.666439056396484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30.614778518676758</v>
          </cell>
          <cell r="CO258">
            <v>27.530950546264648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</row>
        <row r="259"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8.9414443969726563</v>
          </cell>
          <cell r="U259">
            <v>215.92245483398438</v>
          </cell>
          <cell r="V259">
            <v>9.8111810684204102</v>
          </cell>
          <cell r="W259">
            <v>8.8436660766601563</v>
          </cell>
          <cell r="X259">
            <v>0</v>
          </cell>
          <cell r="Y259">
            <v>0</v>
          </cell>
          <cell r="Z259">
            <v>10.878353118896484</v>
          </cell>
          <cell r="AA259">
            <v>7.2306075096130371</v>
          </cell>
          <cell r="AB259">
            <v>0</v>
          </cell>
          <cell r="AC259">
            <v>0</v>
          </cell>
          <cell r="AD259">
            <v>12.196538925170898</v>
          </cell>
          <cell r="AE259">
            <v>345.482177734375</v>
          </cell>
          <cell r="AF259">
            <v>12.70838737487793</v>
          </cell>
          <cell r="AG259">
            <v>2.9751486778259277</v>
          </cell>
          <cell r="AH259">
            <v>12.851706504821777</v>
          </cell>
          <cell r="AI259">
            <v>5.5988640785217285</v>
          </cell>
          <cell r="AJ259">
            <v>13.749731063842773</v>
          </cell>
          <cell r="AK259">
            <v>8.8971614837646484</v>
          </cell>
          <cell r="AL259">
            <v>0</v>
          </cell>
          <cell r="AM259">
            <v>0</v>
          </cell>
          <cell r="AN259">
            <v>14.463597297668457</v>
          </cell>
          <cell r="AO259">
            <v>3.0487289428710938</v>
          </cell>
          <cell r="AP259">
            <v>15.624366760253906</v>
          </cell>
          <cell r="AQ259">
            <v>171.80607604980469</v>
          </cell>
          <cell r="AR259">
            <v>0</v>
          </cell>
          <cell r="AS259">
            <v>0</v>
          </cell>
          <cell r="AT259">
            <v>16.05097770690918</v>
          </cell>
          <cell r="AU259">
            <v>2.1305406093597412</v>
          </cell>
          <cell r="AV259">
            <v>16.410263061523438</v>
          </cell>
          <cell r="AW259">
            <v>847.82574462890625</v>
          </cell>
          <cell r="AX259">
            <v>16.544445037841797</v>
          </cell>
          <cell r="AY259">
            <v>1.5496921539306641</v>
          </cell>
          <cell r="BB259">
            <v>17.318574905395508</v>
          </cell>
          <cell r="BC259">
            <v>13.54334831237793</v>
          </cell>
          <cell r="BD259">
            <v>17.743198394775391</v>
          </cell>
          <cell r="BE259">
            <v>282.21633911132813</v>
          </cell>
          <cell r="BF259">
            <v>18.683250427246094</v>
          </cell>
          <cell r="BG259">
            <v>293.16830444335938</v>
          </cell>
          <cell r="BH259">
            <v>0</v>
          </cell>
          <cell r="BI259">
            <v>0</v>
          </cell>
          <cell r="BJ259">
            <v>20.129308700561523</v>
          </cell>
          <cell r="BK259">
            <v>7.5346999168395996</v>
          </cell>
          <cell r="BL259">
            <v>20.548868179321289</v>
          </cell>
          <cell r="BM259">
            <v>4.5946359634399414</v>
          </cell>
          <cell r="BN259">
            <v>21.060281753540039</v>
          </cell>
          <cell r="BO259">
            <v>7.6064105033874512</v>
          </cell>
          <cell r="BP259">
            <v>0</v>
          </cell>
          <cell r="BQ259">
            <v>0</v>
          </cell>
          <cell r="BR259">
            <v>22.752639770507813</v>
          </cell>
          <cell r="BS259">
            <v>4.0535073280334473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25.543680191040039</v>
          </cell>
          <cell r="CC259">
            <v>18.18414306640625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28.208486557006836</v>
          </cell>
          <cell r="CM259">
            <v>4.0695185661315918</v>
          </cell>
          <cell r="CN259">
            <v>30.61773681640625</v>
          </cell>
          <cell r="CO259">
            <v>35.555759429931641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33.005321502685547</v>
          </cell>
          <cell r="CU259">
            <v>6.6785306930541992</v>
          </cell>
          <cell r="CV259">
            <v>35.748035430908203</v>
          </cell>
          <cell r="CW259">
            <v>8.4472846984863281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8.9433221817016602</v>
          </cell>
          <cell r="U260">
            <v>213.15644836425781</v>
          </cell>
          <cell r="V260">
            <v>9.8136434555053711</v>
          </cell>
          <cell r="W260">
            <v>9.5255746841430664</v>
          </cell>
          <cell r="X260">
            <v>0</v>
          </cell>
          <cell r="Y260">
            <v>0</v>
          </cell>
          <cell r="Z260">
            <v>10.880596160888672</v>
          </cell>
          <cell r="AA260">
            <v>7.4026474952697754</v>
          </cell>
          <cell r="AB260">
            <v>0</v>
          </cell>
          <cell r="AC260">
            <v>0</v>
          </cell>
          <cell r="AD260">
            <v>12.199971199035645</v>
          </cell>
          <cell r="AE260">
            <v>373.37548828125</v>
          </cell>
          <cell r="AF260">
            <v>12.712567329406738</v>
          </cell>
          <cell r="AG260">
            <v>2.9079926013946533</v>
          </cell>
          <cell r="AH260">
            <v>12.854985237121582</v>
          </cell>
          <cell r="AI260">
            <v>5.7205972671508789</v>
          </cell>
          <cell r="AJ260">
            <v>13.752211570739746</v>
          </cell>
          <cell r="AK260">
            <v>9.5778017044067383</v>
          </cell>
          <cell r="AL260">
            <v>0</v>
          </cell>
          <cell r="AM260">
            <v>0</v>
          </cell>
          <cell r="AN260">
            <v>14.467269897460938</v>
          </cell>
          <cell r="AO260">
            <v>3.2124264240264893</v>
          </cell>
          <cell r="AP260">
            <v>15.629269599914551</v>
          </cell>
          <cell r="AQ260">
            <v>194.1162109375</v>
          </cell>
          <cell r="AR260">
            <v>0</v>
          </cell>
          <cell r="AS260">
            <v>0</v>
          </cell>
          <cell r="AT260">
            <v>16.058984756469727</v>
          </cell>
          <cell r="AU260">
            <v>2.5765721797943115</v>
          </cell>
          <cell r="AV260">
            <v>16.41453742980957</v>
          </cell>
          <cell r="AW260">
            <v>910.82415771484375</v>
          </cell>
          <cell r="AX260">
            <v>16.549228668212891</v>
          </cell>
          <cell r="AY260">
            <v>1.5421288013458252</v>
          </cell>
          <cell r="BB260">
            <v>17.322698593139648</v>
          </cell>
          <cell r="BC260">
            <v>13.785440444946289</v>
          </cell>
          <cell r="BD260">
            <v>17.745964050292969</v>
          </cell>
          <cell r="BE260">
            <v>291.13143920898438</v>
          </cell>
          <cell r="BF260">
            <v>18.686389923095703</v>
          </cell>
          <cell r="BG260">
            <v>294.09564208984375</v>
          </cell>
          <cell r="BH260">
            <v>0</v>
          </cell>
          <cell r="BI260">
            <v>0</v>
          </cell>
          <cell r="BJ260">
            <v>20.136301040649414</v>
          </cell>
          <cell r="BK260">
            <v>8.6205730438232422</v>
          </cell>
          <cell r="BL260">
            <v>20.552148818969727</v>
          </cell>
          <cell r="BM260">
            <v>4.4370017051696777</v>
          </cell>
          <cell r="BN260">
            <v>21.065036773681641</v>
          </cell>
          <cell r="BO260">
            <v>7.5726275444030762</v>
          </cell>
          <cell r="BP260">
            <v>0</v>
          </cell>
          <cell r="BQ260">
            <v>0</v>
          </cell>
          <cell r="BR260">
            <v>22.756599426269531</v>
          </cell>
          <cell r="BS260">
            <v>3.8740072250366211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25.545894622802734</v>
          </cell>
          <cell r="CC260">
            <v>17.452939987182617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28.203958511352539</v>
          </cell>
          <cell r="CM260">
            <v>3.815305233001709</v>
          </cell>
          <cell r="CN260">
            <v>30.620405197143555</v>
          </cell>
          <cell r="CO260">
            <v>36.353271484375</v>
          </cell>
          <cell r="CP260">
            <v>31.500232696533203</v>
          </cell>
          <cell r="CQ260">
            <v>1.800484299659729</v>
          </cell>
          <cell r="CR260">
            <v>0</v>
          </cell>
          <cell r="CS260">
            <v>0</v>
          </cell>
          <cell r="CT260">
            <v>33.009040832519531</v>
          </cell>
          <cell r="CU260">
            <v>8.4450387954711914</v>
          </cell>
          <cell r="CV260">
            <v>35.757110595703125</v>
          </cell>
          <cell r="CW260">
            <v>7.8932585716247559</v>
          </cell>
        </row>
        <row r="261"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8.9419832229614258</v>
          </cell>
          <cell r="U261">
            <v>205.37661743164063</v>
          </cell>
          <cell r="V261">
            <v>9.8122758865356445</v>
          </cell>
          <cell r="W261">
            <v>10.073093414306641</v>
          </cell>
          <cell r="X261">
            <v>0</v>
          </cell>
          <cell r="Y261">
            <v>0</v>
          </cell>
          <cell r="Z261">
            <v>10.878249168395996</v>
          </cell>
          <cell r="AA261">
            <v>7.9346556663513184</v>
          </cell>
          <cell r="AB261">
            <v>0</v>
          </cell>
          <cell r="AC261">
            <v>0</v>
          </cell>
          <cell r="AD261">
            <v>12.199614524841309</v>
          </cell>
          <cell r="AE261">
            <v>403.67623901367188</v>
          </cell>
          <cell r="AF261">
            <v>12.709519386291504</v>
          </cell>
          <cell r="AG261">
            <v>3.3249702453613281</v>
          </cell>
          <cell r="AH261">
            <v>12.85194206237793</v>
          </cell>
          <cell r="AI261">
            <v>5.9509501457214355</v>
          </cell>
          <cell r="AJ261">
            <v>13.749910354614258</v>
          </cell>
          <cell r="AK261">
            <v>9.696589469909668</v>
          </cell>
          <cell r="AL261">
            <v>0</v>
          </cell>
          <cell r="AM261">
            <v>0</v>
          </cell>
          <cell r="AN261">
            <v>14.462607383728027</v>
          </cell>
          <cell r="AO261">
            <v>3.2820205688476563</v>
          </cell>
          <cell r="AP261">
            <v>15.630744934082031</v>
          </cell>
          <cell r="AQ261">
            <v>214.0096435546875</v>
          </cell>
          <cell r="AR261">
            <v>0</v>
          </cell>
          <cell r="AS261">
            <v>0</v>
          </cell>
          <cell r="AT261">
            <v>16.056888580322266</v>
          </cell>
          <cell r="AU261">
            <v>2.7708773612976074</v>
          </cell>
          <cell r="AV261">
            <v>16.416278839111328</v>
          </cell>
          <cell r="AW261">
            <v>982.67523193359375</v>
          </cell>
          <cell r="AX261">
            <v>16.547676086425781</v>
          </cell>
          <cell r="AY261">
            <v>2.084284782409668</v>
          </cell>
          <cell r="BB261">
            <v>17.317852020263672</v>
          </cell>
          <cell r="BC261">
            <v>14.303011894226074</v>
          </cell>
          <cell r="BD261">
            <v>17.746139526367188</v>
          </cell>
          <cell r="BE261">
            <v>305.27044677734375</v>
          </cell>
          <cell r="BF261">
            <v>18.685670852661133</v>
          </cell>
          <cell r="BG261">
            <v>309.1085205078125</v>
          </cell>
          <cell r="BH261">
            <v>0</v>
          </cell>
          <cell r="BI261">
            <v>0</v>
          </cell>
          <cell r="BJ261">
            <v>20.134727478027344</v>
          </cell>
          <cell r="BK261">
            <v>7.6366124153137207</v>
          </cell>
          <cell r="BL261">
            <v>20.553874969482422</v>
          </cell>
          <cell r="BM261">
            <v>4.7571730613708496</v>
          </cell>
          <cell r="BN261">
            <v>21.059535980224609</v>
          </cell>
          <cell r="BO261">
            <v>7.7215156555175781</v>
          </cell>
          <cell r="BP261">
            <v>0</v>
          </cell>
          <cell r="BQ261">
            <v>0</v>
          </cell>
          <cell r="BR261">
            <v>22.754600524902344</v>
          </cell>
          <cell r="BS261">
            <v>3.1905713081359863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25.559999465942383</v>
          </cell>
          <cell r="CC261">
            <v>18.060565948486328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30.61468505859375</v>
          </cell>
          <cell r="CO261">
            <v>31.086742401123047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33.006267547607422</v>
          </cell>
          <cell r="CU261">
            <v>6.9281167984008789</v>
          </cell>
          <cell r="CV261">
            <v>35.748622894287109</v>
          </cell>
          <cell r="CW261">
            <v>5.2744050025939941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8.9429159164428711</v>
          </cell>
          <cell r="U262">
            <v>213.04974365234375</v>
          </cell>
          <cell r="V262">
            <v>9.8127622604370117</v>
          </cell>
          <cell r="W262">
            <v>16.958410263061523</v>
          </cell>
          <cell r="X262">
            <v>0</v>
          </cell>
          <cell r="Y262">
            <v>0</v>
          </cell>
          <cell r="Z262">
            <v>10.879433631896973</v>
          </cell>
          <cell r="AA262">
            <v>1.029111385345459</v>
          </cell>
          <cell r="AB262">
            <v>0</v>
          </cell>
          <cell r="AC262">
            <v>0</v>
          </cell>
          <cell r="AD262">
            <v>12.20320987701416</v>
          </cell>
          <cell r="AE262">
            <v>458.93862915039063</v>
          </cell>
          <cell r="AF262">
            <v>12.719569206237793</v>
          </cell>
          <cell r="AG262">
            <v>1.0908054113388062</v>
          </cell>
          <cell r="AH262">
            <v>12.852557182312012</v>
          </cell>
          <cell r="AI262">
            <v>12.309510231018066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15.626699447631836</v>
          </cell>
          <cell r="AQ262">
            <v>169.25729370117188</v>
          </cell>
          <cell r="AR262">
            <v>0</v>
          </cell>
          <cell r="AS262">
            <v>0</v>
          </cell>
          <cell r="AT262">
            <v>16.052310943603516</v>
          </cell>
          <cell r="AU262">
            <v>2.8475608825683594</v>
          </cell>
          <cell r="AV262">
            <v>16.422121047973633</v>
          </cell>
          <cell r="AW262">
            <v>1025.7218017578125</v>
          </cell>
          <cell r="AX262">
            <v>16.549961090087891</v>
          </cell>
          <cell r="AY262">
            <v>4.621065616607666</v>
          </cell>
          <cell r="BB262">
            <v>17.322141647338867</v>
          </cell>
          <cell r="BC262">
            <v>8.3387737274169922</v>
          </cell>
          <cell r="BD262">
            <v>17.746330261230469</v>
          </cell>
          <cell r="BE262">
            <v>321.45913696289063</v>
          </cell>
          <cell r="BF262">
            <v>18.671285629272461</v>
          </cell>
          <cell r="BG262">
            <v>110.08929443359375</v>
          </cell>
          <cell r="BH262">
            <v>0</v>
          </cell>
          <cell r="BI262">
            <v>0</v>
          </cell>
          <cell r="BJ262">
            <v>20.137958526611328</v>
          </cell>
          <cell r="BK262">
            <v>8.8142814636230469</v>
          </cell>
          <cell r="BL262">
            <v>20.556047439575195</v>
          </cell>
          <cell r="BM262">
            <v>1.5093148946762085</v>
          </cell>
          <cell r="BN262">
            <v>21.061672210693359</v>
          </cell>
          <cell r="BO262">
            <v>8.8046102523803711</v>
          </cell>
          <cell r="BP262">
            <v>0</v>
          </cell>
          <cell r="BQ262">
            <v>0</v>
          </cell>
          <cell r="BR262">
            <v>22.753742218017578</v>
          </cell>
          <cell r="BS262">
            <v>2.7967009544372559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25.561075210571289</v>
          </cell>
          <cell r="CC262">
            <v>9.3157730102539063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30.607343673706055</v>
          </cell>
          <cell r="CO262">
            <v>15.087132453918457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</row>
        <row r="263"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8.9434585571289063</v>
          </cell>
          <cell r="U263">
            <v>215.35392761230469</v>
          </cell>
          <cell r="V263">
            <v>9.8142147064208984</v>
          </cell>
          <cell r="W263">
            <v>16.561861038208008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12.201942443847656</v>
          </cell>
          <cell r="AE263">
            <v>407.80160522460938</v>
          </cell>
          <cell r="AF263">
            <v>0</v>
          </cell>
          <cell r="AG263">
            <v>0</v>
          </cell>
          <cell r="AH263">
            <v>12.854227066040039</v>
          </cell>
          <cell r="AI263">
            <v>10.722477912902832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15.629237174987793</v>
          </cell>
          <cell r="AQ263">
            <v>171.87704467773438</v>
          </cell>
          <cell r="AR263">
            <v>0</v>
          </cell>
          <cell r="AS263">
            <v>0</v>
          </cell>
          <cell r="AT263">
            <v>16.05217170715332</v>
          </cell>
          <cell r="AU263">
            <v>2.7582709789276123</v>
          </cell>
          <cell r="AV263">
            <v>16.416173934936523</v>
          </cell>
          <cell r="AW263">
            <v>899.6668701171875</v>
          </cell>
          <cell r="AX263">
            <v>16.548145294189453</v>
          </cell>
          <cell r="AY263">
            <v>4.0749001502990723</v>
          </cell>
          <cell r="BB263">
            <v>17.320316314697266</v>
          </cell>
          <cell r="BC263">
            <v>7.9158535003662109</v>
          </cell>
          <cell r="BD263">
            <v>17.743709564208984</v>
          </cell>
          <cell r="BE263">
            <v>275.74072265625</v>
          </cell>
          <cell r="BF263">
            <v>18.672824859619141</v>
          </cell>
          <cell r="BG263">
            <v>102.64988708496094</v>
          </cell>
          <cell r="BH263">
            <v>0</v>
          </cell>
          <cell r="BI263">
            <v>0</v>
          </cell>
          <cell r="BJ263">
            <v>20.137519836425781</v>
          </cell>
          <cell r="BK263">
            <v>8.8009252548217773</v>
          </cell>
          <cell r="BL263">
            <v>0</v>
          </cell>
          <cell r="BM263">
            <v>0</v>
          </cell>
          <cell r="BN263">
            <v>21.063226699829102</v>
          </cell>
          <cell r="BO263">
            <v>7.6279301643371582</v>
          </cell>
          <cell r="BP263">
            <v>0</v>
          </cell>
          <cell r="BQ263">
            <v>0</v>
          </cell>
          <cell r="BR263">
            <v>22.760896682739258</v>
          </cell>
          <cell r="BS263">
            <v>2.8330056667327881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25.574222564697266</v>
          </cell>
          <cell r="CC263">
            <v>8.797215461730957</v>
          </cell>
          <cell r="CD263">
            <v>0</v>
          </cell>
          <cell r="CE263">
            <v>0</v>
          </cell>
          <cell r="CF263">
            <v>26.525791168212891</v>
          </cell>
          <cell r="CG263">
            <v>2.1710917949676514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30.621671676635742</v>
          </cell>
          <cell r="CO263">
            <v>13.479634284973145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8.9425792694091797</v>
          </cell>
          <cell r="U264">
            <v>217.964111328125</v>
          </cell>
          <cell r="V264">
            <v>9.812718391418457</v>
          </cell>
          <cell r="W264">
            <v>16.164144515991211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12.201442718505859</v>
          </cell>
          <cell r="AE264">
            <v>433.12152099609375</v>
          </cell>
          <cell r="AF264">
            <v>0</v>
          </cell>
          <cell r="AG264">
            <v>0</v>
          </cell>
          <cell r="AH264">
            <v>12.852472305297852</v>
          </cell>
          <cell r="AI264">
            <v>11.879026412963867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15.625887870788574</v>
          </cell>
          <cell r="AQ264">
            <v>154.34355163574219</v>
          </cell>
          <cell r="AR264">
            <v>0</v>
          </cell>
          <cell r="AS264">
            <v>0</v>
          </cell>
          <cell r="AT264">
            <v>16.051328659057617</v>
          </cell>
          <cell r="AU264">
            <v>3.0633959770202637</v>
          </cell>
          <cell r="AV264">
            <v>16.416681289672852</v>
          </cell>
          <cell r="AW264">
            <v>947.05877685546875</v>
          </cell>
          <cell r="AX264">
            <v>16.546991348266602</v>
          </cell>
          <cell r="AY264">
            <v>4.367790699005127</v>
          </cell>
          <cell r="BB264">
            <v>17.320108413696289</v>
          </cell>
          <cell r="BC264">
            <v>7.2630109786987305</v>
          </cell>
          <cell r="BD264">
            <v>17.743383407592773</v>
          </cell>
          <cell r="BE264">
            <v>302.31790161132813</v>
          </cell>
          <cell r="BF264">
            <v>18.670698165893555</v>
          </cell>
          <cell r="BG264">
            <v>100.41088104248047</v>
          </cell>
          <cell r="BH264">
            <v>0</v>
          </cell>
          <cell r="BI264">
            <v>0</v>
          </cell>
          <cell r="BJ264">
            <v>20.137594223022461</v>
          </cell>
          <cell r="BK264">
            <v>8.7061672210693359</v>
          </cell>
          <cell r="BL264">
            <v>0</v>
          </cell>
          <cell r="BM264">
            <v>0</v>
          </cell>
          <cell r="BN264">
            <v>21.064727783203125</v>
          </cell>
          <cell r="BO264">
            <v>8.2470388412475586</v>
          </cell>
          <cell r="BP264">
            <v>0</v>
          </cell>
          <cell r="BQ264">
            <v>0</v>
          </cell>
          <cell r="BR264">
            <v>22.756851196289063</v>
          </cell>
          <cell r="BS264">
            <v>3.219369649887085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25.562675476074219</v>
          </cell>
          <cell r="CC264">
            <v>8.993290901184082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30.622842788696289</v>
          </cell>
          <cell r="CO264">
            <v>13.200285911560059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8.944427490234375</v>
          </cell>
          <cell r="U265">
            <v>210.97941589355469</v>
          </cell>
          <cell r="V265">
            <v>9.8151054382324219</v>
          </cell>
          <cell r="W265">
            <v>12.729117393493652</v>
          </cell>
          <cell r="X265">
            <v>0</v>
          </cell>
          <cell r="Y265">
            <v>0</v>
          </cell>
          <cell r="Z265">
            <v>10.883236885070801</v>
          </cell>
          <cell r="AA265">
            <v>1.7054005861282349</v>
          </cell>
          <cell r="AB265">
            <v>0</v>
          </cell>
          <cell r="AC265">
            <v>0</v>
          </cell>
          <cell r="AD265">
            <v>12.201432228088379</v>
          </cell>
          <cell r="AE265">
            <v>351.519775390625</v>
          </cell>
          <cell r="AF265">
            <v>12.712983131408691</v>
          </cell>
          <cell r="AG265">
            <v>3.8594639301300049</v>
          </cell>
          <cell r="AH265">
            <v>12.854802131652832</v>
          </cell>
          <cell r="AI265">
            <v>25.142126083374023</v>
          </cell>
          <cell r="AJ265">
            <v>13.713616371154785</v>
          </cell>
          <cell r="AK265">
            <v>1.3563168048858643</v>
          </cell>
          <cell r="AL265">
            <v>14.098605155944824</v>
          </cell>
          <cell r="AM265">
            <v>1.0483145713806152</v>
          </cell>
          <cell r="AN265">
            <v>0</v>
          </cell>
          <cell r="AO265">
            <v>0</v>
          </cell>
          <cell r="AP265">
            <v>15.626870155334473</v>
          </cell>
          <cell r="AQ265">
            <v>85.270843505859375</v>
          </cell>
          <cell r="AR265">
            <v>0</v>
          </cell>
          <cell r="AS265">
            <v>0</v>
          </cell>
          <cell r="AT265">
            <v>16.061374664306641</v>
          </cell>
          <cell r="AU265">
            <v>4.5311360359191895</v>
          </cell>
          <cell r="AV265">
            <v>16.425418853759766</v>
          </cell>
          <cell r="AW265">
            <v>1023.626953125</v>
          </cell>
          <cell r="AX265">
            <v>16.55510139465332</v>
          </cell>
          <cell r="AY265">
            <v>11.524836540222168</v>
          </cell>
          <cell r="BB265">
            <v>17.326311111450195</v>
          </cell>
          <cell r="BC265">
            <v>36.420047760009766</v>
          </cell>
          <cell r="BD265">
            <v>17.756931304931641</v>
          </cell>
          <cell r="BE265">
            <v>400.09933471679688</v>
          </cell>
          <cell r="BF265">
            <v>18.6988525390625</v>
          </cell>
          <cell r="BG265">
            <v>437.556396484375</v>
          </cell>
          <cell r="BJ265">
            <v>20.143941879272461</v>
          </cell>
          <cell r="BK265">
            <v>4.7671818733215332</v>
          </cell>
          <cell r="BL265">
            <v>20.56336784362793</v>
          </cell>
          <cell r="BM265">
            <v>2.0101470947265625</v>
          </cell>
          <cell r="BN265">
            <v>21.067989349365234</v>
          </cell>
          <cell r="BO265">
            <v>20.944549560546875</v>
          </cell>
          <cell r="BP265">
            <v>0</v>
          </cell>
          <cell r="BQ265">
            <v>0</v>
          </cell>
          <cell r="BR265">
            <v>22.758127212524414</v>
          </cell>
          <cell r="BS265">
            <v>5.3885459899902344</v>
          </cell>
          <cell r="BT265">
            <v>0</v>
          </cell>
          <cell r="BU265">
            <v>0</v>
          </cell>
          <cell r="BV265">
            <v>23.865564346313477</v>
          </cell>
          <cell r="BW265">
            <v>1.6331864595413208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25.56193733215332</v>
          </cell>
          <cell r="CC265">
            <v>7.0159826278686523</v>
          </cell>
          <cell r="CD265">
            <v>0</v>
          </cell>
          <cell r="CE265">
            <v>0</v>
          </cell>
          <cell r="CF265">
            <v>26.541599273681641</v>
          </cell>
          <cell r="CG265">
            <v>1.9020732641220093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30.622325897216797</v>
          </cell>
          <cell r="CO265">
            <v>28.375759124755859</v>
          </cell>
          <cell r="CP265">
            <v>31.494087219238281</v>
          </cell>
          <cell r="CQ265">
            <v>3.921229362487793</v>
          </cell>
          <cell r="CR265">
            <v>0</v>
          </cell>
          <cell r="CS265">
            <v>0</v>
          </cell>
          <cell r="CT265">
            <v>33.028762817382813</v>
          </cell>
          <cell r="CU265">
            <v>4.3800668716430664</v>
          </cell>
          <cell r="CV265">
            <v>35.76287841796875</v>
          </cell>
          <cell r="CW265">
            <v>9.0823068618774414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8.94390869140625</v>
          </cell>
          <cell r="U266">
            <v>219.13601684570313</v>
          </cell>
          <cell r="V266">
            <v>9.8137741088867188</v>
          </cell>
          <cell r="W266">
            <v>12.742710113525391</v>
          </cell>
          <cell r="X266">
            <v>0</v>
          </cell>
          <cell r="Y266">
            <v>0</v>
          </cell>
          <cell r="Z266">
            <v>10.881272315979004</v>
          </cell>
          <cell r="AA266">
            <v>1.7993602752685547</v>
          </cell>
          <cell r="AB266">
            <v>0</v>
          </cell>
          <cell r="AC266">
            <v>0</v>
          </cell>
          <cell r="AD266">
            <v>12.200614929199219</v>
          </cell>
          <cell r="AE266">
            <v>370.73211669921875</v>
          </cell>
          <cell r="AF266">
            <v>12.712732315063477</v>
          </cell>
          <cell r="AG266">
            <v>4.0705842971801758</v>
          </cell>
          <cell r="AH266">
            <v>12.854409217834473</v>
          </cell>
          <cell r="AI266">
            <v>26.369308471679688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15.628999710083008</v>
          </cell>
          <cell r="AQ266">
            <v>97.784248352050781</v>
          </cell>
          <cell r="AR266">
            <v>0</v>
          </cell>
          <cell r="AS266">
            <v>0</v>
          </cell>
          <cell r="AT266">
            <v>16.063440322875977</v>
          </cell>
          <cell r="AU266">
            <v>5.2180233001708984</v>
          </cell>
          <cell r="AV266">
            <v>16.429096221923828</v>
          </cell>
          <cell r="AW266">
            <v>1107.896728515625</v>
          </cell>
          <cell r="AX266">
            <v>16.555038452148438</v>
          </cell>
          <cell r="AY266">
            <v>12.369705200195313</v>
          </cell>
          <cell r="BB266">
            <v>17.325431823730469</v>
          </cell>
          <cell r="BC266">
            <v>38.323989868164063</v>
          </cell>
          <cell r="BD266">
            <v>17.758472442626953</v>
          </cell>
          <cell r="BE266">
            <v>414.82586669921875</v>
          </cell>
          <cell r="BF266">
            <v>18.698770523071289</v>
          </cell>
          <cell r="BG266">
            <v>446.76541137695313</v>
          </cell>
          <cell r="BH266">
            <v>0</v>
          </cell>
          <cell r="BI266">
            <v>0</v>
          </cell>
          <cell r="BJ266">
            <v>20.147323608398438</v>
          </cell>
          <cell r="BK266">
            <v>5.7729740142822266</v>
          </cell>
          <cell r="BL266">
            <v>20.558357238769531</v>
          </cell>
          <cell r="BM266">
            <v>1.9519381523132324</v>
          </cell>
          <cell r="BN266">
            <v>21.068302154541016</v>
          </cell>
          <cell r="BO266">
            <v>23.219169616699219</v>
          </cell>
          <cell r="BP266">
            <v>0</v>
          </cell>
          <cell r="BQ266">
            <v>0</v>
          </cell>
          <cell r="BR266">
            <v>22.759490966796875</v>
          </cell>
          <cell r="BS266">
            <v>7.1204915046691895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25.57811164855957</v>
          </cell>
          <cell r="CC266">
            <v>7.6299700736999512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30.624782562255859</v>
          </cell>
          <cell r="CO266">
            <v>39.50396728515625</v>
          </cell>
          <cell r="CP266">
            <v>31.486061096191406</v>
          </cell>
          <cell r="CQ266">
            <v>3.2869570255279541</v>
          </cell>
          <cell r="CR266">
            <v>0</v>
          </cell>
          <cell r="CS266">
            <v>0</v>
          </cell>
          <cell r="CT266">
            <v>33.023445129394531</v>
          </cell>
          <cell r="CU266">
            <v>3.6745462417602539</v>
          </cell>
          <cell r="CV266">
            <v>35.763729095458984</v>
          </cell>
          <cell r="CW266">
            <v>13.605133056640625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8.9449863433837891</v>
          </cell>
          <cell r="U267">
            <v>218.08079528808594</v>
          </cell>
          <cell r="V267">
            <v>9.8158111572265625</v>
          </cell>
          <cell r="W267">
            <v>16.202404022216797</v>
          </cell>
          <cell r="X267">
            <v>0</v>
          </cell>
          <cell r="Y267">
            <v>0</v>
          </cell>
          <cell r="Z267">
            <v>10.884286880493164</v>
          </cell>
          <cell r="AA267">
            <v>1.7739661931991577</v>
          </cell>
          <cell r="AB267">
            <v>0</v>
          </cell>
          <cell r="AC267">
            <v>0</v>
          </cell>
          <cell r="AD267">
            <v>12.205142974853516</v>
          </cell>
          <cell r="AE267">
            <v>423.6676025390625</v>
          </cell>
          <cell r="AF267">
            <v>12.714032173156738</v>
          </cell>
          <cell r="AG267">
            <v>4.3525505065917969</v>
          </cell>
          <cell r="AH267">
            <v>12.856814384460449</v>
          </cell>
          <cell r="AI267">
            <v>28.03889274597168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15.636412620544434</v>
          </cell>
          <cell r="AQ267">
            <v>149.13499450683594</v>
          </cell>
          <cell r="AR267">
            <v>0</v>
          </cell>
          <cell r="AS267">
            <v>0</v>
          </cell>
          <cell r="AT267">
            <v>16.066104888916016</v>
          </cell>
          <cell r="AU267">
            <v>5.7354717254638672</v>
          </cell>
          <cell r="AV267">
            <v>16.439508438110352</v>
          </cell>
          <cell r="AW267">
            <v>1248.1011962890625</v>
          </cell>
          <cell r="AX267">
            <v>16.562433242797852</v>
          </cell>
          <cell r="AY267">
            <v>13.544015884399414</v>
          </cell>
          <cell r="BB267">
            <v>17.329992294311523</v>
          </cell>
          <cell r="BC267">
            <v>40.455406188964844</v>
          </cell>
          <cell r="BD267">
            <v>17.766036987304688</v>
          </cell>
          <cell r="BE267">
            <v>475.85968017578125</v>
          </cell>
          <cell r="BF267">
            <v>18.706596374511719</v>
          </cell>
          <cell r="BG267">
            <v>485.60787963867188</v>
          </cell>
          <cell r="BH267">
            <v>0</v>
          </cell>
          <cell r="BI267">
            <v>0</v>
          </cell>
          <cell r="BJ267">
            <v>20.14154052734375</v>
          </cell>
          <cell r="BK267">
            <v>6.9198622703552246</v>
          </cell>
          <cell r="BL267">
            <v>20.557744979858398</v>
          </cell>
          <cell r="BM267">
            <v>2.4548776149749756</v>
          </cell>
          <cell r="BN267">
            <v>21.073537826538086</v>
          </cell>
          <cell r="BO267">
            <v>25.381744384765625</v>
          </cell>
          <cell r="BP267">
            <v>0</v>
          </cell>
          <cell r="BQ267">
            <v>0</v>
          </cell>
          <cell r="BR267">
            <v>22.765216827392578</v>
          </cell>
          <cell r="BS267">
            <v>7.4977927207946777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25.572793960571289</v>
          </cell>
          <cell r="CC267">
            <v>11.705306053161621</v>
          </cell>
          <cell r="CD267">
            <v>0</v>
          </cell>
          <cell r="CE267">
            <v>0</v>
          </cell>
          <cell r="CF267">
            <v>26.542255401611328</v>
          </cell>
          <cell r="CG267">
            <v>4.8560152053833008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30.629646301269531</v>
          </cell>
          <cell r="CO267">
            <v>42.943256378173828</v>
          </cell>
          <cell r="CP267">
            <v>31.499549865722656</v>
          </cell>
          <cell r="CQ267">
            <v>4.7331986427307129</v>
          </cell>
          <cell r="CR267">
            <v>0</v>
          </cell>
          <cell r="CS267">
            <v>0</v>
          </cell>
          <cell r="CT267">
            <v>33.023090362548828</v>
          </cell>
          <cell r="CU267">
            <v>4.04876708984375</v>
          </cell>
          <cell r="CV267">
            <v>35.760292053222656</v>
          </cell>
          <cell r="CW267">
            <v>11.86299991607666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7.4989047050476074</v>
          </cell>
          <cell r="Q268">
            <v>1.555023193359375</v>
          </cell>
          <cell r="R268">
            <v>0</v>
          </cell>
          <cell r="S268">
            <v>0</v>
          </cell>
          <cell r="T268">
            <v>8.9442138671875</v>
          </cell>
          <cell r="U268">
            <v>216.33200073242188</v>
          </cell>
          <cell r="V268">
            <v>9.8146095275878906</v>
          </cell>
          <cell r="W268">
            <v>14.083327293395996</v>
          </cell>
          <cell r="X268">
            <v>0</v>
          </cell>
          <cell r="Y268">
            <v>0</v>
          </cell>
          <cell r="Z268">
            <v>10.882697105407715</v>
          </cell>
          <cell r="AA268">
            <v>2.209536075592041</v>
          </cell>
          <cell r="AB268">
            <v>0</v>
          </cell>
          <cell r="AC268">
            <v>0</v>
          </cell>
          <cell r="AD268">
            <v>12.201828002929688</v>
          </cell>
          <cell r="AE268">
            <v>378.72500610351563</v>
          </cell>
          <cell r="AF268">
            <v>12.712339401245117</v>
          </cell>
          <cell r="AG268">
            <v>3.9303505420684814</v>
          </cell>
          <cell r="AH268">
            <v>12.854617118835449</v>
          </cell>
          <cell r="AI268">
            <v>24.911041259765625</v>
          </cell>
          <cell r="AJ268">
            <v>13.742062568664551</v>
          </cell>
          <cell r="AK268">
            <v>1.7732032537460327</v>
          </cell>
          <cell r="AL268">
            <v>0</v>
          </cell>
          <cell r="AM268">
            <v>0</v>
          </cell>
          <cell r="AN268">
            <v>14.466276168823242</v>
          </cell>
          <cell r="AO268">
            <v>1.343883752822876</v>
          </cell>
          <cell r="AP268">
            <v>15.6304931640625</v>
          </cell>
          <cell r="AQ268">
            <v>110.84883117675781</v>
          </cell>
          <cell r="AR268">
            <v>0</v>
          </cell>
          <cell r="AS268">
            <v>0</v>
          </cell>
          <cell r="AT268">
            <v>16.06269645690918</v>
          </cell>
          <cell r="AU268">
            <v>5.4112110137939453</v>
          </cell>
          <cell r="AV268">
            <v>16.428134918212891</v>
          </cell>
          <cell r="AW268">
            <v>1111.3719482421875</v>
          </cell>
          <cell r="AX268">
            <v>16.556652069091797</v>
          </cell>
          <cell r="AY268">
            <v>12.263175010681152</v>
          </cell>
          <cell r="BB268">
            <v>17.327350616455078</v>
          </cell>
          <cell r="BC268">
            <v>46.738391876220703</v>
          </cell>
          <cell r="BD268">
            <v>17.758628845214844</v>
          </cell>
          <cell r="BE268">
            <v>412.7559814453125</v>
          </cell>
          <cell r="BF268">
            <v>18.708120346069336</v>
          </cell>
          <cell r="BG268">
            <v>545.6929931640625</v>
          </cell>
          <cell r="BH268">
            <v>0</v>
          </cell>
          <cell r="BI268">
            <v>0</v>
          </cell>
          <cell r="BJ268">
            <v>20.140985488891602</v>
          </cell>
          <cell r="BK268">
            <v>6.3522934913635254</v>
          </cell>
          <cell r="BL268">
            <v>20.56074333190918</v>
          </cell>
          <cell r="BM268">
            <v>2.0808713436126709</v>
          </cell>
          <cell r="BN268">
            <v>21.067754745483398</v>
          </cell>
          <cell r="BO268">
            <v>23.836275100708008</v>
          </cell>
          <cell r="BP268">
            <v>0</v>
          </cell>
          <cell r="BQ268">
            <v>0</v>
          </cell>
          <cell r="BR268">
            <v>22.760782241821289</v>
          </cell>
          <cell r="BS268">
            <v>7.2281355857849121</v>
          </cell>
          <cell r="BT268">
            <v>0</v>
          </cell>
          <cell r="BU268">
            <v>0</v>
          </cell>
          <cell r="BV268">
            <v>23.867975234985352</v>
          </cell>
          <cell r="BW268">
            <v>1.7296806573867798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25.569341659545898</v>
          </cell>
          <cell r="CC268">
            <v>9.2056999206542969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30.633136749267578</v>
          </cell>
          <cell r="CO268">
            <v>42.878055572509766</v>
          </cell>
          <cell r="CP268">
            <v>31.492136001586914</v>
          </cell>
          <cell r="CQ268">
            <v>3.8022167682647705</v>
          </cell>
          <cell r="CR268">
            <v>0</v>
          </cell>
          <cell r="CS268">
            <v>0</v>
          </cell>
          <cell r="CT268">
            <v>33.034420013427734</v>
          </cell>
          <cell r="CU268">
            <v>8.3738565444946289</v>
          </cell>
          <cell r="CV268">
            <v>35.765876770019531</v>
          </cell>
          <cell r="CW268">
            <v>10.94376277923584</v>
          </cell>
        </row>
        <row r="269"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7.4985165596008301</v>
          </cell>
          <cell r="Q269">
            <v>1.8593292236328125</v>
          </cell>
          <cell r="R269">
            <v>0</v>
          </cell>
          <cell r="S269">
            <v>0</v>
          </cell>
          <cell r="T269">
            <v>8.9438295364379883</v>
          </cell>
          <cell r="U269">
            <v>217.53668212890625</v>
          </cell>
          <cell r="V269">
            <v>9.8140754699707031</v>
          </cell>
          <cell r="W269">
            <v>12.70191764831543</v>
          </cell>
          <cell r="X269">
            <v>0</v>
          </cell>
          <cell r="Y269">
            <v>0</v>
          </cell>
          <cell r="Z269">
            <v>10.88099479675293</v>
          </cell>
          <cell r="AA269">
            <v>2.4364602565765381</v>
          </cell>
          <cell r="AB269">
            <v>0</v>
          </cell>
          <cell r="AC269">
            <v>0</v>
          </cell>
          <cell r="AD269">
            <v>12.200599670410156</v>
          </cell>
          <cell r="AE269">
            <v>361.732177734375</v>
          </cell>
          <cell r="AF269">
            <v>12.712774276733398</v>
          </cell>
          <cell r="AG269">
            <v>4.1269783973693848</v>
          </cell>
          <cell r="AH269">
            <v>12.854353904724121</v>
          </cell>
          <cell r="AI269">
            <v>25.703224182128906</v>
          </cell>
          <cell r="AJ269">
            <v>13.751278877258301</v>
          </cell>
          <cell r="AK269">
            <v>2.1860125064849854</v>
          </cell>
          <cell r="AL269">
            <v>0</v>
          </cell>
          <cell r="AM269">
            <v>0</v>
          </cell>
          <cell r="AN269">
            <v>14.466414451599121</v>
          </cell>
          <cell r="AO269">
            <v>1.4096698760986328</v>
          </cell>
          <cell r="AP269">
            <v>15.625757217407227</v>
          </cell>
          <cell r="AQ269">
            <v>83.046379089355469</v>
          </cell>
          <cell r="AR269">
            <v>0</v>
          </cell>
          <cell r="AS269">
            <v>0</v>
          </cell>
          <cell r="AT269">
            <v>16.060033798217773</v>
          </cell>
          <cell r="AU269">
            <v>5.4265904426574707</v>
          </cell>
          <cell r="AV269">
            <v>16.426851272583008</v>
          </cell>
          <cell r="AW269">
            <v>1057.11962890625</v>
          </cell>
          <cell r="AX269">
            <v>16.555570602416992</v>
          </cell>
          <cell r="AY269">
            <v>12.174915313720703</v>
          </cell>
          <cell r="BB269">
            <v>17.327112197875977</v>
          </cell>
          <cell r="BC269">
            <v>50.549354553222656</v>
          </cell>
          <cell r="BD269">
            <v>17.758209228515625</v>
          </cell>
          <cell r="BE269">
            <v>407.84140014648438</v>
          </cell>
          <cell r="BF269">
            <v>18.708568572998047</v>
          </cell>
          <cell r="BG269">
            <v>582.113525390625</v>
          </cell>
          <cell r="BH269">
            <v>0</v>
          </cell>
          <cell r="BI269">
            <v>0</v>
          </cell>
          <cell r="BJ269">
            <v>20.140415191650391</v>
          </cell>
          <cell r="BK269">
            <v>4.4018058776855469</v>
          </cell>
          <cell r="BL269">
            <v>20.566665649414063</v>
          </cell>
          <cell r="BM269">
            <v>2.1562228202819824</v>
          </cell>
          <cell r="BN269">
            <v>21.068450927734375</v>
          </cell>
          <cell r="BO269">
            <v>23.779647827148438</v>
          </cell>
          <cell r="BP269">
            <v>0</v>
          </cell>
          <cell r="BQ269">
            <v>0</v>
          </cell>
          <cell r="BR269">
            <v>22.761362075805664</v>
          </cell>
          <cell r="BS269">
            <v>7.2414536476135254</v>
          </cell>
          <cell r="BT269">
            <v>0</v>
          </cell>
          <cell r="BU269">
            <v>0</v>
          </cell>
          <cell r="BV269">
            <v>23.870645523071289</v>
          </cell>
          <cell r="BW269">
            <v>1.2971373796463013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25.56121826171875</v>
          </cell>
          <cell r="CC269">
            <v>8.3165454864501953</v>
          </cell>
          <cell r="CD269">
            <v>0</v>
          </cell>
          <cell r="CE269">
            <v>0</v>
          </cell>
          <cell r="CF269">
            <v>26.534809112548828</v>
          </cell>
          <cell r="CG269">
            <v>2.9520092010498047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30.627700805664063</v>
          </cell>
          <cell r="CO269">
            <v>38.506988525390625</v>
          </cell>
          <cell r="CP269">
            <v>31.499118804931641</v>
          </cell>
          <cell r="CQ269">
            <v>3.4213154315948486</v>
          </cell>
          <cell r="CR269">
            <v>0</v>
          </cell>
          <cell r="CS269">
            <v>0</v>
          </cell>
          <cell r="CT269">
            <v>33.019111633300781</v>
          </cell>
          <cell r="CU269">
            <v>4.9804091453552246</v>
          </cell>
          <cell r="CV269">
            <v>35.761188507080078</v>
          </cell>
          <cell r="CW269">
            <v>14.014852523803711</v>
          </cell>
        </row>
        <row r="270"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8.9442081451416016</v>
          </cell>
          <cell r="U270">
            <v>234.64533996582031</v>
          </cell>
          <cell r="V270">
            <v>9.8142862319946289</v>
          </cell>
          <cell r="W270">
            <v>13.063304901123047</v>
          </cell>
          <cell r="X270">
            <v>0</v>
          </cell>
          <cell r="Y270">
            <v>0</v>
          </cell>
          <cell r="Z270">
            <v>10.881362915039063</v>
          </cell>
          <cell r="AA270">
            <v>2.70802903175354</v>
          </cell>
          <cell r="AB270">
            <v>0</v>
          </cell>
          <cell r="AC270">
            <v>0</v>
          </cell>
          <cell r="AD270">
            <v>12.20088005065918</v>
          </cell>
          <cell r="AE270">
            <v>373.23370361328125</v>
          </cell>
          <cell r="AF270">
            <v>12.712642669677734</v>
          </cell>
          <cell r="AG270">
            <v>4.0029473304748535</v>
          </cell>
          <cell r="AH270">
            <v>12.85513973236084</v>
          </cell>
          <cell r="AI270">
            <v>26.531866073608398</v>
          </cell>
          <cell r="AJ270">
            <v>13.747660636901855</v>
          </cell>
          <cell r="AK270">
            <v>1.9941617250442505</v>
          </cell>
          <cell r="AL270">
            <v>14.099789619445801</v>
          </cell>
          <cell r="AM270">
            <v>1.0842009782791138</v>
          </cell>
          <cell r="AN270">
            <v>14.472390174865723</v>
          </cell>
          <cell r="AO270">
            <v>1.357003927230835</v>
          </cell>
          <cell r="AP270">
            <v>15.629189491271973</v>
          </cell>
          <cell r="AQ270">
            <v>84.773635864257813</v>
          </cell>
          <cell r="AR270">
            <v>0</v>
          </cell>
          <cell r="AS270">
            <v>0</v>
          </cell>
          <cell r="AT270">
            <v>16.061969757080078</v>
          </cell>
          <cell r="AU270">
            <v>5.7476110458374023</v>
          </cell>
          <cell r="AV270">
            <v>16.430280685424805</v>
          </cell>
          <cell r="AW270">
            <v>1117.8753662109375</v>
          </cell>
          <cell r="AX270">
            <v>16.557937622070313</v>
          </cell>
          <cell r="AY270">
            <v>12.811590194702148</v>
          </cell>
          <cell r="BB270">
            <v>17.328561782836914</v>
          </cell>
          <cell r="BC270">
            <v>53.369125366210938</v>
          </cell>
          <cell r="BD270">
            <v>17.760454177856445</v>
          </cell>
          <cell r="BE270">
            <v>418.19992065429688</v>
          </cell>
          <cell r="BF270">
            <v>18.712095260620117</v>
          </cell>
          <cell r="BG270">
            <v>602.45050048828125</v>
          </cell>
          <cell r="BH270">
            <v>0</v>
          </cell>
          <cell r="BI270">
            <v>0</v>
          </cell>
          <cell r="BJ270">
            <v>20.143028259277344</v>
          </cell>
          <cell r="BK270">
            <v>5.7457709312438965</v>
          </cell>
          <cell r="BL270">
            <v>20.561084747314453</v>
          </cell>
          <cell r="BM270">
            <v>2.8845052719116211</v>
          </cell>
          <cell r="BN270">
            <v>21.072917938232422</v>
          </cell>
          <cell r="BO270">
            <v>25.456491470336914</v>
          </cell>
          <cell r="BP270">
            <v>0</v>
          </cell>
          <cell r="BQ270">
            <v>0</v>
          </cell>
          <cell r="BR270">
            <v>22.762296676635742</v>
          </cell>
          <cell r="BS270">
            <v>7.2300686836242676</v>
          </cell>
          <cell r="BT270">
            <v>0</v>
          </cell>
          <cell r="BU270">
            <v>0</v>
          </cell>
          <cell r="BV270">
            <v>23.863378524780273</v>
          </cell>
          <cell r="BW270">
            <v>1.7231439352035522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25.573999404907227</v>
          </cell>
          <cell r="CC270">
            <v>8.6134119033813477</v>
          </cell>
          <cell r="CD270">
            <v>0</v>
          </cell>
          <cell r="CE270">
            <v>0</v>
          </cell>
          <cell r="CF270">
            <v>26.529850006103516</v>
          </cell>
          <cell r="CG270">
            <v>3.0676443576812744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28.200687408447266</v>
          </cell>
          <cell r="CM270">
            <v>2.0081775188446045</v>
          </cell>
          <cell r="CN270">
            <v>30.633153915405273</v>
          </cell>
          <cell r="CO270">
            <v>41.099704742431641</v>
          </cell>
          <cell r="CP270">
            <v>31.481979370117188</v>
          </cell>
          <cell r="CQ270">
            <v>4.0705404281616211</v>
          </cell>
          <cell r="CR270">
            <v>0</v>
          </cell>
          <cell r="CS270">
            <v>0</v>
          </cell>
          <cell r="CT270">
            <v>33.025981903076172</v>
          </cell>
          <cell r="CU270">
            <v>6.1779136657714844</v>
          </cell>
          <cell r="CV270">
            <v>35.775077819824219</v>
          </cell>
          <cell r="CW270">
            <v>13.363589286804199</v>
          </cell>
        </row>
        <row r="271"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8.945591926574707</v>
          </cell>
          <cell r="U271">
            <v>216.96524047851563</v>
          </cell>
          <cell r="V271">
            <v>9.8159618377685547</v>
          </cell>
          <cell r="W271">
            <v>14.008135795593262</v>
          </cell>
          <cell r="X271">
            <v>0</v>
          </cell>
          <cell r="Y271">
            <v>0</v>
          </cell>
          <cell r="Z271">
            <v>10.88468074798584</v>
          </cell>
          <cell r="AA271">
            <v>1.7135024070739746</v>
          </cell>
          <cell r="AB271">
            <v>0</v>
          </cell>
          <cell r="AC271">
            <v>0</v>
          </cell>
          <cell r="AD271">
            <v>12.20521068572998</v>
          </cell>
          <cell r="AE271">
            <v>418.37237548828125</v>
          </cell>
          <cell r="AF271">
            <v>12.715486526489258</v>
          </cell>
          <cell r="AG271">
            <v>7.079505443572998</v>
          </cell>
          <cell r="AH271">
            <v>12.85749626159668</v>
          </cell>
          <cell r="AI271">
            <v>15.436478614807129</v>
          </cell>
          <cell r="AJ271">
            <v>13.713031768798828</v>
          </cell>
          <cell r="AK271">
            <v>1.9064151048660278</v>
          </cell>
          <cell r="AL271">
            <v>0</v>
          </cell>
          <cell r="AM271">
            <v>0</v>
          </cell>
          <cell r="AN271">
            <v>14.469137191772461</v>
          </cell>
          <cell r="AO271">
            <v>1.2804419994354248</v>
          </cell>
          <cell r="AP271">
            <v>15.639040946960449</v>
          </cell>
          <cell r="AQ271">
            <v>188.30680847167969</v>
          </cell>
          <cell r="AR271">
            <v>0</v>
          </cell>
          <cell r="AS271">
            <v>0</v>
          </cell>
          <cell r="AT271">
            <v>16.065784454345703</v>
          </cell>
          <cell r="AU271">
            <v>4.8810691833496094</v>
          </cell>
          <cell r="AV271">
            <v>16.441783905029297</v>
          </cell>
          <cell r="AW271">
            <v>1276.5948486328125</v>
          </cell>
          <cell r="AX271">
            <v>16.562490463256836</v>
          </cell>
          <cell r="AY271">
            <v>6.8160734176635742</v>
          </cell>
          <cell r="BB271">
            <v>17.331720352172852</v>
          </cell>
          <cell r="BC271">
            <v>62.290306091308594</v>
          </cell>
          <cell r="BD271">
            <v>17.75971794128418</v>
          </cell>
          <cell r="BE271">
            <v>378.1822509765625</v>
          </cell>
          <cell r="BF271">
            <v>18.699680328369141</v>
          </cell>
          <cell r="BG271">
            <v>391.9896240234375</v>
          </cell>
          <cell r="BJ271">
            <v>20.145980834960938</v>
          </cell>
          <cell r="BK271">
            <v>10.076252937316895</v>
          </cell>
          <cell r="BL271">
            <v>20.560792922973633</v>
          </cell>
          <cell r="BM271">
            <v>3.1690778732299805</v>
          </cell>
          <cell r="BN271">
            <v>21.074455261230469</v>
          </cell>
          <cell r="BO271">
            <v>20.62971305847168</v>
          </cell>
          <cell r="BP271">
            <v>0</v>
          </cell>
          <cell r="BQ271">
            <v>0</v>
          </cell>
          <cell r="BR271">
            <v>22.770147323608398</v>
          </cell>
          <cell r="BS271">
            <v>4.3007912635803223</v>
          </cell>
          <cell r="BT271">
            <v>0</v>
          </cell>
          <cell r="BU271">
            <v>0</v>
          </cell>
          <cell r="BV271">
            <v>23.887189865112305</v>
          </cell>
          <cell r="BW271">
            <v>1.2105399370193481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25.570550918579102</v>
          </cell>
          <cell r="CC271">
            <v>13.287609100341797</v>
          </cell>
          <cell r="CD271">
            <v>25.993021011352539</v>
          </cell>
          <cell r="CE271">
            <v>1.216699481010437</v>
          </cell>
          <cell r="CF271">
            <v>26.540899276733398</v>
          </cell>
          <cell r="CG271">
            <v>1.944025993347168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30.641651153564453</v>
          </cell>
          <cell r="CO271">
            <v>62.157222747802734</v>
          </cell>
          <cell r="CP271">
            <v>31.498971939086914</v>
          </cell>
          <cell r="CQ271">
            <v>2.4629545211791992</v>
          </cell>
          <cell r="CR271">
            <v>0</v>
          </cell>
          <cell r="CS271">
            <v>0</v>
          </cell>
          <cell r="CT271">
            <v>33.019599914550781</v>
          </cell>
          <cell r="CU271">
            <v>3.7163355350494385</v>
          </cell>
          <cell r="CV271">
            <v>35.767833709716797</v>
          </cell>
          <cell r="CW271">
            <v>21.165969848632813</v>
          </cell>
        </row>
        <row r="272"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8.9449682235717773</v>
          </cell>
          <cell r="U272">
            <v>220.47946166992188</v>
          </cell>
          <cell r="V272">
            <v>9.8152627944946289</v>
          </cell>
          <cell r="W272">
            <v>13.152151107788086</v>
          </cell>
          <cell r="X272">
            <v>0</v>
          </cell>
          <cell r="Y272">
            <v>0</v>
          </cell>
          <cell r="Z272">
            <v>10.883259773254395</v>
          </cell>
          <cell r="AA272">
            <v>1.8107786178588867</v>
          </cell>
          <cell r="AB272">
            <v>0</v>
          </cell>
          <cell r="AC272">
            <v>0</v>
          </cell>
          <cell r="AD272">
            <v>12.201580047607422</v>
          </cell>
          <cell r="AE272">
            <v>361.067138671875</v>
          </cell>
          <cell r="AF272">
            <v>12.712965965270996</v>
          </cell>
          <cell r="AG272">
            <v>6.262202262878418</v>
          </cell>
          <cell r="AH272">
            <v>12.855238914489746</v>
          </cell>
          <cell r="AI272">
            <v>13.039095878601074</v>
          </cell>
          <cell r="AJ272">
            <v>13.717362403869629</v>
          </cell>
          <cell r="AK272">
            <v>1.8121333122253418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15.636595726013184</v>
          </cell>
          <cell r="AQ272">
            <v>164.92135620117188</v>
          </cell>
          <cell r="AR272">
            <v>0</v>
          </cell>
          <cell r="AS272">
            <v>0</v>
          </cell>
          <cell r="AT272">
            <v>16.063322067260742</v>
          </cell>
          <cell r="AU272">
            <v>4.5009851455688477</v>
          </cell>
          <cell r="AV272">
            <v>16.431512832641602</v>
          </cell>
          <cell r="AW272">
            <v>1100.0225830078125</v>
          </cell>
          <cell r="AX272">
            <v>16.557518005371094</v>
          </cell>
          <cell r="AY272">
            <v>6.0032916069030762</v>
          </cell>
          <cell r="BB272">
            <v>17.328453063964844</v>
          </cell>
          <cell r="BC272">
            <v>54.880584716796875</v>
          </cell>
          <cell r="BD272">
            <v>17.75297737121582</v>
          </cell>
          <cell r="BE272">
            <v>311.60293579101563</v>
          </cell>
          <cell r="BF272">
            <v>18.69438362121582</v>
          </cell>
          <cell r="BG272">
            <v>341.2283935546875</v>
          </cell>
          <cell r="BJ272">
            <v>20.142431259155273</v>
          </cell>
          <cell r="BK272">
            <v>7.9673933982849121</v>
          </cell>
          <cell r="BL272">
            <v>20.56312370300293</v>
          </cell>
          <cell r="BM272">
            <v>2.2233502864837646</v>
          </cell>
          <cell r="BN272">
            <v>21.074579238891602</v>
          </cell>
          <cell r="BO272">
            <v>17.983184814453125</v>
          </cell>
          <cell r="BP272">
            <v>0</v>
          </cell>
          <cell r="BQ272">
            <v>0</v>
          </cell>
          <cell r="BR272">
            <v>22.763578414916992</v>
          </cell>
          <cell r="BS272">
            <v>3.322962760925293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25.582729339599609</v>
          </cell>
          <cell r="CC272">
            <v>8.9179143905639648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30.631471633911133</v>
          </cell>
          <cell r="CO272">
            <v>44.660575866699219</v>
          </cell>
          <cell r="CP272">
            <v>31.50166130065918</v>
          </cell>
          <cell r="CQ272">
            <v>3.7418270111083984</v>
          </cell>
          <cell r="CR272">
            <v>0</v>
          </cell>
          <cell r="CS272">
            <v>0</v>
          </cell>
          <cell r="CT272">
            <v>33.035984039306641</v>
          </cell>
          <cell r="CU272">
            <v>2.6250131130218506</v>
          </cell>
          <cell r="CV272">
            <v>35.778129577636719</v>
          </cell>
          <cell r="CW272">
            <v>13.251073837280273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8.9473562240600586</v>
          </cell>
          <cell r="U273">
            <v>217.09521484375</v>
          </cell>
          <cell r="V273">
            <v>9.8174943923950195</v>
          </cell>
          <cell r="W273">
            <v>13.009101867675781</v>
          </cell>
          <cell r="X273">
            <v>0</v>
          </cell>
          <cell r="Y273">
            <v>0</v>
          </cell>
          <cell r="Z273">
            <v>10.885476112365723</v>
          </cell>
          <cell r="AA273">
            <v>2.2993319034576416</v>
          </cell>
          <cell r="AB273">
            <v>0</v>
          </cell>
          <cell r="AC273">
            <v>0</v>
          </cell>
          <cell r="AD273">
            <v>12.204484939575195</v>
          </cell>
          <cell r="AE273">
            <v>390.09942626953125</v>
          </cell>
          <cell r="AF273">
            <v>12.715633392333984</v>
          </cell>
          <cell r="AG273">
            <v>6.4310121536254883</v>
          </cell>
          <cell r="AH273">
            <v>12.858424186706543</v>
          </cell>
          <cell r="AI273">
            <v>14.52806568145752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15.638669013977051</v>
          </cell>
          <cell r="AQ273">
            <v>165.43598937988281</v>
          </cell>
          <cell r="AR273">
            <v>0</v>
          </cell>
          <cell r="AS273">
            <v>0</v>
          </cell>
          <cell r="AT273">
            <v>16.068611145019531</v>
          </cell>
          <cell r="AU273">
            <v>4.2695612907409668</v>
          </cell>
          <cell r="AV273">
            <v>16.436548233032227</v>
          </cell>
          <cell r="AW273">
            <v>1156.0440673828125</v>
          </cell>
          <cell r="AX273">
            <v>16.560920715332031</v>
          </cell>
          <cell r="AY273">
            <v>6.2724399566650391</v>
          </cell>
          <cell r="BB273">
            <v>17.331106185913086</v>
          </cell>
          <cell r="BC273">
            <v>56.524070739746094</v>
          </cell>
          <cell r="BD273">
            <v>17.758161544799805</v>
          </cell>
          <cell r="BE273">
            <v>357.27252197265625</v>
          </cell>
          <cell r="BF273">
            <v>18.698854446411133</v>
          </cell>
          <cell r="BG273">
            <v>361.50482177734375</v>
          </cell>
          <cell r="BJ273">
            <v>20.146987915039063</v>
          </cell>
          <cell r="BK273">
            <v>7.5107283592224121</v>
          </cell>
          <cell r="BL273">
            <v>20.565952301025391</v>
          </cell>
          <cell r="BM273">
            <v>3.3623836040496826</v>
          </cell>
          <cell r="BN273">
            <v>21.076698303222656</v>
          </cell>
          <cell r="BO273">
            <v>18.407281875610352</v>
          </cell>
          <cell r="BP273">
            <v>0</v>
          </cell>
          <cell r="BQ273">
            <v>0</v>
          </cell>
          <cell r="BR273">
            <v>22.763877868652344</v>
          </cell>
          <cell r="BS273">
            <v>3.1664414405822754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25.56269645690918</v>
          </cell>
          <cell r="CC273">
            <v>10.88369083404541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30.639083862304688</v>
          </cell>
          <cell r="CO273">
            <v>47.224102020263672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35.784744262695313</v>
          </cell>
          <cell r="CW273">
            <v>15.027302742004395</v>
          </cell>
        </row>
        <row r="274"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8.2180643081665039</v>
          </cell>
          <cell r="S274">
            <v>3.855332612991333</v>
          </cell>
          <cell r="T274">
            <v>8.9466800689697266</v>
          </cell>
          <cell r="U274">
            <v>217.21232604980469</v>
          </cell>
          <cell r="V274">
            <v>9.8182535171508789</v>
          </cell>
          <cell r="W274">
            <v>58.89874267578125</v>
          </cell>
          <cell r="X274">
            <v>0</v>
          </cell>
          <cell r="Y274">
            <v>0</v>
          </cell>
          <cell r="Z274">
            <v>10.884389877319336</v>
          </cell>
          <cell r="AA274">
            <v>12.075356483459473</v>
          </cell>
          <cell r="AB274">
            <v>0</v>
          </cell>
          <cell r="AC274">
            <v>0</v>
          </cell>
          <cell r="AD274">
            <v>12.208094596862793</v>
          </cell>
          <cell r="AE274">
            <v>431.27621459960938</v>
          </cell>
          <cell r="AF274">
            <v>12.716760635375977</v>
          </cell>
          <cell r="AG274">
            <v>2.9098474979400635</v>
          </cell>
          <cell r="AH274">
            <v>12.858978271484375</v>
          </cell>
          <cell r="AI274">
            <v>13.928474426269531</v>
          </cell>
          <cell r="AJ274">
            <v>13.75855541229248</v>
          </cell>
          <cell r="AK274">
            <v>19.260025024414063</v>
          </cell>
          <cell r="AL274">
            <v>0</v>
          </cell>
          <cell r="AM274">
            <v>0</v>
          </cell>
          <cell r="AN274">
            <v>14.474039077758789</v>
          </cell>
          <cell r="AO274">
            <v>10.862988471984863</v>
          </cell>
          <cell r="AP274">
            <v>15.630447387695313</v>
          </cell>
          <cell r="AQ274">
            <v>88.334609985351563</v>
          </cell>
          <cell r="AR274">
            <v>15.834175109863281</v>
          </cell>
          <cell r="AS274">
            <v>3.6508266925811768</v>
          </cell>
          <cell r="AT274">
            <v>16.062402725219727</v>
          </cell>
          <cell r="AU274">
            <v>2.9734892845153809</v>
          </cell>
          <cell r="AV274">
            <v>16.439781188964844</v>
          </cell>
          <cell r="AW274">
            <v>1220.3009033203125</v>
          </cell>
          <cell r="AX274">
            <v>16.56165885925293</v>
          </cell>
          <cell r="AY274">
            <v>9.9008913040161133</v>
          </cell>
          <cell r="BB274">
            <v>17.374778747558594</v>
          </cell>
          <cell r="BC274">
            <v>3.5353877544403076</v>
          </cell>
          <cell r="BD274">
            <v>17.74241828918457</v>
          </cell>
          <cell r="BE274">
            <v>127.360107421875</v>
          </cell>
          <cell r="BF274">
            <v>18.681203842163086</v>
          </cell>
          <cell r="BG274">
            <v>136.27755737304688</v>
          </cell>
          <cell r="BH274">
            <v>19.523929595947266</v>
          </cell>
          <cell r="BI274">
            <v>2.1173791885375977</v>
          </cell>
          <cell r="BJ274">
            <v>20.163791656494141</v>
          </cell>
          <cell r="BK274">
            <v>1.7145832777023315</v>
          </cell>
          <cell r="BL274">
            <v>20.561861038208008</v>
          </cell>
          <cell r="BM274">
            <v>2.1117286682128906</v>
          </cell>
          <cell r="BN274">
            <v>21.079643249511719</v>
          </cell>
          <cell r="BO274">
            <v>32.923309326171875</v>
          </cell>
          <cell r="BP274">
            <v>0</v>
          </cell>
          <cell r="BQ274">
            <v>0</v>
          </cell>
          <cell r="BR274">
            <v>22.768024444580078</v>
          </cell>
          <cell r="BS274">
            <v>3.2282636165618896</v>
          </cell>
          <cell r="BT274">
            <v>0</v>
          </cell>
          <cell r="BU274">
            <v>0</v>
          </cell>
          <cell r="BV274">
            <v>23.88330078125</v>
          </cell>
          <cell r="BW274">
            <v>56.740436553955078</v>
          </cell>
          <cell r="BX274">
            <v>24.64567756652832</v>
          </cell>
          <cell r="BY274">
            <v>206.68856811523438</v>
          </cell>
          <cell r="BZ274">
            <v>0</v>
          </cell>
          <cell r="CA274">
            <v>0</v>
          </cell>
          <cell r="CB274">
            <v>25.5821533203125</v>
          </cell>
          <cell r="CC274">
            <v>2.3773093223571777</v>
          </cell>
          <cell r="CD274">
            <v>26.008750915527344</v>
          </cell>
          <cell r="CE274">
            <v>1.7080494165420532</v>
          </cell>
          <cell r="CF274">
            <v>0</v>
          </cell>
          <cell r="CG274">
            <v>0</v>
          </cell>
          <cell r="CH274">
            <v>26.753957748413086</v>
          </cell>
          <cell r="CI274">
            <v>7.296532154083252</v>
          </cell>
          <cell r="CJ274">
            <v>0</v>
          </cell>
          <cell r="CK274">
            <v>0</v>
          </cell>
          <cell r="CN274">
            <v>30.638290405273438</v>
          </cell>
          <cell r="CO274">
            <v>7.0360255241394043</v>
          </cell>
          <cell r="CP274">
            <v>31.504947662353516</v>
          </cell>
          <cell r="CQ274">
            <v>5.9547357559204102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35.845111846923828</v>
          </cell>
          <cell r="CW274">
            <v>3.1717114448547363</v>
          </cell>
        </row>
        <row r="275"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8.2171506881713867</v>
          </cell>
          <cell r="S275">
            <v>1.961992621421814</v>
          </cell>
          <cell r="T275">
            <v>8.9444446563720703</v>
          </cell>
          <cell r="U275">
            <v>176.31895446777344</v>
          </cell>
          <cell r="V275">
            <v>9.8163042068481445</v>
          </cell>
          <cell r="W275">
            <v>30.71751594543457</v>
          </cell>
          <cell r="X275">
            <v>0</v>
          </cell>
          <cell r="Y275">
            <v>0</v>
          </cell>
          <cell r="Z275">
            <v>10.883086204528809</v>
          </cell>
          <cell r="AA275">
            <v>6.2823104858398438</v>
          </cell>
          <cell r="AB275">
            <v>0</v>
          </cell>
          <cell r="AC275">
            <v>0</v>
          </cell>
          <cell r="AD275">
            <v>12.196598052978516</v>
          </cell>
          <cell r="AE275">
            <v>220.57023620605469</v>
          </cell>
          <cell r="AF275">
            <v>12.715768814086914</v>
          </cell>
          <cell r="AG275">
            <v>1.3111398220062256</v>
          </cell>
          <cell r="AH275">
            <v>12.855216026306152</v>
          </cell>
          <cell r="AI275">
            <v>7.1347060203552246</v>
          </cell>
          <cell r="AJ275">
            <v>13.75528621673584</v>
          </cell>
          <cell r="AK275">
            <v>9.6600313186645508</v>
          </cell>
          <cell r="AL275">
            <v>0</v>
          </cell>
          <cell r="AM275">
            <v>0</v>
          </cell>
          <cell r="AN275">
            <v>14.47064208984375</v>
          </cell>
          <cell r="AO275">
            <v>5.3223738670349121</v>
          </cell>
          <cell r="AP275">
            <v>15.617510795593262</v>
          </cell>
          <cell r="AQ275">
            <v>44.156673431396484</v>
          </cell>
          <cell r="AR275">
            <v>15.829570770263672</v>
          </cell>
          <cell r="AS275">
            <v>3.567493200302124</v>
          </cell>
          <cell r="AT275">
            <v>16.047225952148438</v>
          </cell>
          <cell r="AU275">
            <v>1.8291287422180176</v>
          </cell>
          <cell r="AV275">
            <v>16.397346496582031</v>
          </cell>
          <cell r="AW275">
            <v>573.066162109375</v>
          </cell>
          <cell r="AX275">
            <v>16.544157028198242</v>
          </cell>
          <cell r="AY275">
            <v>4.8033270835876465</v>
          </cell>
          <cell r="BB275">
            <v>17.322965621948242</v>
          </cell>
          <cell r="BC275">
            <v>2.1974620819091797</v>
          </cell>
          <cell r="BD275">
            <v>17.732175827026367</v>
          </cell>
          <cell r="BE275">
            <v>61.626899719238281</v>
          </cell>
          <cell r="BF275">
            <v>18.672706604003906</v>
          </cell>
          <cell r="BG275">
            <v>77.487815856933594</v>
          </cell>
          <cell r="BH275">
            <v>0</v>
          </cell>
          <cell r="BI275">
            <v>0</v>
          </cell>
          <cell r="BJ275">
            <v>20.14616584777832</v>
          </cell>
          <cell r="BK275">
            <v>1.1154444217681885</v>
          </cell>
          <cell r="BL275">
            <v>20.557746887207031</v>
          </cell>
          <cell r="BM275">
            <v>1.4443355798721313</v>
          </cell>
          <cell r="BN275">
            <v>21.076665878295898</v>
          </cell>
          <cell r="BO275">
            <v>14.346338272094727</v>
          </cell>
          <cell r="BP275">
            <v>0</v>
          </cell>
          <cell r="BQ275">
            <v>0</v>
          </cell>
          <cell r="BR275">
            <v>22.756099700927734</v>
          </cell>
          <cell r="BS275">
            <v>1.0426406860351563</v>
          </cell>
          <cell r="BT275">
            <v>0</v>
          </cell>
          <cell r="BU275">
            <v>0</v>
          </cell>
          <cell r="BV275">
            <v>23.879596710205078</v>
          </cell>
          <cell r="BW275">
            <v>29.368131637573242</v>
          </cell>
          <cell r="BX275">
            <v>24.631399154663086</v>
          </cell>
          <cell r="BY275">
            <v>123.22068023681641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26.748394012451172</v>
          </cell>
          <cell r="CI275">
            <v>3.940826416015625</v>
          </cell>
          <cell r="CJ275">
            <v>0</v>
          </cell>
          <cell r="CK275">
            <v>0</v>
          </cell>
          <cell r="CN275">
            <v>30.642059326171875</v>
          </cell>
          <cell r="CO275">
            <v>4.4014725685119629</v>
          </cell>
          <cell r="CP275">
            <v>31.503574371337891</v>
          </cell>
          <cell r="CQ275">
            <v>2.4747762680053711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35.837516784667969</v>
          </cell>
          <cell r="CW275">
            <v>1.0845884084701538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8.2172069549560547</v>
          </cell>
          <cell r="S276">
            <v>4.1999907493591309</v>
          </cell>
          <cell r="T276">
            <v>8.9452028274536133</v>
          </cell>
          <cell r="U276">
            <v>214.92977905273438</v>
          </cell>
          <cell r="V276">
            <v>9.8173389434814453</v>
          </cell>
          <cell r="W276">
            <v>67.980911254882813</v>
          </cell>
          <cell r="X276">
            <v>0</v>
          </cell>
          <cell r="Y276">
            <v>0</v>
          </cell>
          <cell r="Z276">
            <v>10.883757591247559</v>
          </cell>
          <cell r="AA276">
            <v>15.398378372192383</v>
          </cell>
          <cell r="AB276">
            <v>0</v>
          </cell>
          <cell r="AC276">
            <v>0</v>
          </cell>
          <cell r="AD276">
            <v>12.211600303649902</v>
          </cell>
          <cell r="AE276">
            <v>529.12982177734375</v>
          </cell>
          <cell r="AF276">
            <v>12.71837043762207</v>
          </cell>
          <cell r="AG276">
            <v>3.1733179092407227</v>
          </cell>
          <cell r="AH276">
            <v>12.858455657958984</v>
          </cell>
          <cell r="AI276">
            <v>17.026199340820313</v>
          </cell>
          <cell r="AJ276">
            <v>13.760183334350586</v>
          </cell>
          <cell r="AK276">
            <v>27.33343505859375</v>
          </cell>
          <cell r="AL276">
            <v>0</v>
          </cell>
          <cell r="AM276">
            <v>0</v>
          </cell>
          <cell r="AN276">
            <v>14.472140312194824</v>
          </cell>
          <cell r="AO276">
            <v>14.878429412841797</v>
          </cell>
          <cell r="AP276">
            <v>15.635686874389648</v>
          </cell>
          <cell r="AQ276">
            <v>115.67036437988281</v>
          </cell>
          <cell r="AR276">
            <v>15.830363273620605</v>
          </cell>
          <cell r="AS276">
            <v>3.225261926651001</v>
          </cell>
          <cell r="AT276">
            <v>16.061590194702148</v>
          </cell>
          <cell r="AU276">
            <v>4.2651205062866211</v>
          </cell>
          <cell r="AV276">
            <v>16.452869415283203</v>
          </cell>
          <cell r="AW276">
            <v>1552.0235595703125</v>
          </cell>
          <cell r="AX276">
            <v>16.564538955688477</v>
          </cell>
          <cell r="AY276">
            <v>12.365849494934082</v>
          </cell>
          <cell r="BB276">
            <v>17.36961555480957</v>
          </cell>
          <cell r="BC276">
            <v>3.9315900802612305</v>
          </cell>
          <cell r="BD276">
            <v>17.743124008178711</v>
          </cell>
          <cell r="BE276">
            <v>141.87699890136719</v>
          </cell>
          <cell r="BF276">
            <v>18.683103561401367</v>
          </cell>
          <cell r="BG276">
            <v>167.31655883789063</v>
          </cell>
          <cell r="BH276">
            <v>19.51884651184082</v>
          </cell>
          <cell r="BI276">
            <v>1.4169391393661499</v>
          </cell>
          <cell r="BJ276">
            <v>20.149152755737305</v>
          </cell>
          <cell r="BK276">
            <v>5.316591739654541</v>
          </cell>
          <cell r="BL276">
            <v>20.55455207824707</v>
          </cell>
          <cell r="BM276">
            <v>1.9620698690414429</v>
          </cell>
          <cell r="BN276">
            <v>21.079324722290039</v>
          </cell>
          <cell r="BO276">
            <v>42.55438232421875</v>
          </cell>
          <cell r="BP276">
            <v>0</v>
          </cell>
          <cell r="BQ276">
            <v>0</v>
          </cell>
          <cell r="BR276">
            <v>22.773124694824219</v>
          </cell>
          <cell r="BS276">
            <v>2.5219800472259521</v>
          </cell>
          <cell r="BT276">
            <v>23.439371109008789</v>
          </cell>
          <cell r="BU276">
            <v>1.3519415855407715</v>
          </cell>
          <cell r="BV276">
            <v>23.878751754760742</v>
          </cell>
          <cell r="BW276">
            <v>69.380630493164063</v>
          </cell>
          <cell r="BX276">
            <v>24.644283294677734</v>
          </cell>
          <cell r="BY276">
            <v>238.54342651367188</v>
          </cell>
          <cell r="BZ276">
            <v>0</v>
          </cell>
          <cell r="CA276">
            <v>0</v>
          </cell>
          <cell r="CB276">
            <v>25.573915481567383</v>
          </cell>
          <cell r="CC276">
            <v>5.2444338798522949</v>
          </cell>
          <cell r="CD276">
            <v>26.00639533996582</v>
          </cell>
          <cell r="CE276">
            <v>1.7074723243713379</v>
          </cell>
          <cell r="CF276">
            <v>26.538152694702148</v>
          </cell>
          <cell r="CG276">
            <v>3.0326764583587646</v>
          </cell>
          <cell r="CH276">
            <v>26.750028610229492</v>
          </cell>
          <cell r="CI276">
            <v>8.1653356552124023</v>
          </cell>
          <cell r="CJ276">
            <v>0</v>
          </cell>
          <cell r="CK276">
            <v>0</v>
          </cell>
          <cell r="CN276">
            <v>30.629037857055664</v>
          </cell>
          <cell r="CO276">
            <v>9.2144737243652344</v>
          </cell>
          <cell r="CP276">
            <v>31.500341415405273</v>
          </cell>
          <cell r="CQ276">
            <v>8.5774803161621094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35.834983825683594</v>
          </cell>
          <cell r="CW276">
            <v>3.6047279834747314</v>
          </cell>
        </row>
        <row r="277"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8.9470243453979492</v>
          </cell>
          <cell r="U277">
            <v>221.13175964355469</v>
          </cell>
          <cell r="V277">
            <v>9.8180913925170898</v>
          </cell>
          <cell r="W277">
            <v>10.51661491394043</v>
          </cell>
          <cell r="X277">
            <v>0</v>
          </cell>
          <cell r="Y277">
            <v>0</v>
          </cell>
          <cell r="Z277">
            <v>10.885323524475098</v>
          </cell>
          <cell r="AA277">
            <v>6.1168422698974609</v>
          </cell>
          <cell r="AB277">
            <v>0</v>
          </cell>
          <cell r="AC277">
            <v>0</v>
          </cell>
          <cell r="AD277">
            <v>12.209733009338379</v>
          </cell>
          <cell r="AE277">
            <v>451.51181030273438</v>
          </cell>
          <cell r="AF277">
            <v>0</v>
          </cell>
          <cell r="AG277">
            <v>0</v>
          </cell>
          <cell r="AH277">
            <v>12.858748435974121</v>
          </cell>
          <cell r="AI277">
            <v>5.0584053993225098</v>
          </cell>
          <cell r="AJ277">
            <v>13.759305953979492</v>
          </cell>
          <cell r="AK277">
            <v>12.16190242767334</v>
          </cell>
          <cell r="AL277">
            <v>0</v>
          </cell>
          <cell r="AM277">
            <v>0</v>
          </cell>
          <cell r="AN277">
            <v>14.473714828491211</v>
          </cell>
          <cell r="AO277">
            <v>3.4369642734527588</v>
          </cell>
          <cell r="AP277">
            <v>15.63367748260498</v>
          </cell>
          <cell r="AQ277">
            <v>189.30877685546875</v>
          </cell>
          <cell r="AR277">
            <v>15.830924034118652</v>
          </cell>
          <cell r="AS277">
            <v>5.4079751968383789</v>
          </cell>
          <cell r="AT277">
            <v>16.052658081054688</v>
          </cell>
          <cell r="AU277">
            <v>2.9770059585571289</v>
          </cell>
          <cell r="AV277">
            <v>16.393190383911133</v>
          </cell>
          <cell r="AW277">
            <v>397.825927734375</v>
          </cell>
          <cell r="AX277">
            <v>16.552543640136719</v>
          </cell>
          <cell r="AY277">
            <v>7.9812159538269043</v>
          </cell>
          <cell r="BB277">
            <v>17.378089904785156</v>
          </cell>
          <cell r="BC277">
            <v>2.9961354732513428</v>
          </cell>
          <cell r="BD277">
            <v>17.754232406616211</v>
          </cell>
          <cell r="BE277">
            <v>361.63494873046875</v>
          </cell>
          <cell r="BF277">
            <v>18.678049087524414</v>
          </cell>
          <cell r="BG277">
            <v>76.358657836914063</v>
          </cell>
          <cell r="BH277">
            <v>0</v>
          </cell>
          <cell r="BI277">
            <v>0</v>
          </cell>
          <cell r="BJ277">
            <v>20.155460357666016</v>
          </cell>
          <cell r="BK277">
            <v>11.987614631652832</v>
          </cell>
          <cell r="BL277">
            <v>0</v>
          </cell>
          <cell r="BM277">
            <v>0</v>
          </cell>
          <cell r="BN277">
            <v>21.090335845947266</v>
          </cell>
          <cell r="BO277">
            <v>23.469728469848633</v>
          </cell>
          <cell r="BP277">
            <v>0</v>
          </cell>
          <cell r="BQ277">
            <v>0</v>
          </cell>
          <cell r="BR277">
            <v>22.778739929199219</v>
          </cell>
          <cell r="BS277">
            <v>22.730485916137695</v>
          </cell>
          <cell r="BT277">
            <v>23.445047378540039</v>
          </cell>
          <cell r="BU277">
            <v>8.8237514495849609</v>
          </cell>
          <cell r="BV277">
            <v>23.891851425170898</v>
          </cell>
          <cell r="BW277">
            <v>94.805137634277344</v>
          </cell>
          <cell r="BX277">
            <v>24.673288345336914</v>
          </cell>
          <cell r="BY277">
            <v>509.23910522460938</v>
          </cell>
          <cell r="BZ277">
            <v>0</v>
          </cell>
          <cell r="CA277">
            <v>0</v>
          </cell>
          <cell r="CB277">
            <v>25.581218719482422</v>
          </cell>
          <cell r="CC277">
            <v>32.486663818359375</v>
          </cell>
          <cell r="CD277">
            <v>0</v>
          </cell>
          <cell r="CE277">
            <v>0</v>
          </cell>
          <cell r="CF277">
            <v>26.563179016113281</v>
          </cell>
          <cell r="CG277">
            <v>3.5287489891052246</v>
          </cell>
          <cell r="CH277">
            <v>26.758245468139648</v>
          </cell>
          <cell r="CI277">
            <v>1.5398355722427368</v>
          </cell>
          <cell r="CJ277">
            <v>0</v>
          </cell>
          <cell r="CK277">
            <v>0</v>
          </cell>
          <cell r="CL277">
            <v>28.23106575012207</v>
          </cell>
          <cell r="CM277">
            <v>1.526857852935791</v>
          </cell>
          <cell r="CN277">
            <v>30.648527145385742</v>
          </cell>
          <cell r="CO277">
            <v>74.042510986328125</v>
          </cell>
          <cell r="CP277">
            <v>31.510986328125</v>
          </cell>
          <cell r="CQ277">
            <v>4.3468742370605469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35.806995391845703</v>
          </cell>
          <cell r="CW277">
            <v>5.2775998115539551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8.947056770324707</v>
          </cell>
          <cell r="U278">
            <v>224.35853576660156</v>
          </cell>
          <cell r="V278">
            <v>9.818150520324707</v>
          </cell>
          <cell r="W278">
            <v>9.0442276000976563</v>
          </cell>
          <cell r="X278">
            <v>0</v>
          </cell>
          <cell r="Y278">
            <v>0</v>
          </cell>
          <cell r="Z278">
            <v>10.885378837585449</v>
          </cell>
          <cell r="AA278">
            <v>5.3702888488769531</v>
          </cell>
          <cell r="AB278">
            <v>0</v>
          </cell>
          <cell r="AC278">
            <v>0</v>
          </cell>
          <cell r="AD278">
            <v>12.209074020385742</v>
          </cell>
          <cell r="AE278">
            <v>408.33303833007813</v>
          </cell>
          <cell r="AF278">
            <v>0</v>
          </cell>
          <cell r="AG278">
            <v>0</v>
          </cell>
          <cell r="AH278">
            <v>12.858519554138184</v>
          </cell>
          <cell r="AI278">
            <v>4.3289775848388672</v>
          </cell>
          <cell r="AJ278">
            <v>13.760746002197266</v>
          </cell>
          <cell r="AK278">
            <v>10.521387100219727</v>
          </cell>
          <cell r="AL278">
            <v>0</v>
          </cell>
          <cell r="AM278">
            <v>0</v>
          </cell>
          <cell r="AN278">
            <v>14.47093677520752</v>
          </cell>
          <cell r="AO278">
            <v>2.7241742610931396</v>
          </cell>
          <cell r="AP278">
            <v>15.630376815795898</v>
          </cell>
          <cell r="AQ278">
            <v>164.66961669921875</v>
          </cell>
          <cell r="AR278">
            <v>15.831586837768555</v>
          </cell>
          <cell r="AS278">
            <v>4.1678338050842285</v>
          </cell>
          <cell r="AT278">
            <v>16.051553726196289</v>
          </cell>
          <cell r="AU278">
            <v>2.4100208282470703</v>
          </cell>
          <cell r="AV278">
            <v>16.388313293457031</v>
          </cell>
          <cell r="AW278">
            <v>334.8306884765625</v>
          </cell>
          <cell r="AX278">
            <v>16.549850463867188</v>
          </cell>
          <cell r="AY278">
            <v>7.7315325736999512</v>
          </cell>
          <cell r="BB278">
            <v>17.378923416137695</v>
          </cell>
          <cell r="BC278">
            <v>3.1599791049957275</v>
          </cell>
          <cell r="BD278">
            <v>17.753271102905273</v>
          </cell>
          <cell r="BE278">
            <v>313.66726684570313</v>
          </cell>
          <cell r="BF278">
            <v>18.679101943969727</v>
          </cell>
          <cell r="BG278">
            <v>70.937034606933594</v>
          </cell>
          <cell r="BH278">
            <v>0</v>
          </cell>
          <cell r="BI278">
            <v>0</v>
          </cell>
          <cell r="BJ278">
            <v>20.157585144042969</v>
          </cell>
          <cell r="BK278">
            <v>10.512444496154785</v>
          </cell>
          <cell r="BL278">
            <v>20.567592620849609</v>
          </cell>
          <cell r="BM278">
            <v>1.2367857694625854</v>
          </cell>
          <cell r="BN278">
            <v>21.084678649902344</v>
          </cell>
          <cell r="BO278">
            <v>18.146671295166016</v>
          </cell>
          <cell r="BP278">
            <v>0</v>
          </cell>
          <cell r="BQ278">
            <v>0</v>
          </cell>
          <cell r="BR278">
            <v>22.777675628662109</v>
          </cell>
          <cell r="BS278">
            <v>18.891263961791992</v>
          </cell>
          <cell r="BT278">
            <v>23.442546844482422</v>
          </cell>
          <cell r="BU278">
            <v>7.8632922172546387</v>
          </cell>
          <cell r="BV278">
            <v>23.890167236328125</v>
          </cell>
          <cell r="BW278">
            <v>88.643524169921875</v>
          </cell>
          <cell r="BX278">
            <v>24.672723770141602</v>
          </cell>
          <cell r="BY278">
            <v>486.70367431640625</v>
          </cell>
          <cell r="BZ278">
            <v>0</v>
          </cell>
          <cell r="CA278">
            <v>0</v>
          </cell>
          <cell r="CB278">
            <v>25.579191207885742</v>
          </cell>
          <cell r="CC278">
            <v>27.042240142822266</v>
          </cell>
          <cell r="CD278">
            <v>0</v>
          </cell>
          <cell r="CE278">
            <v>0</v>
          </cell>
          <cell r="CF278">
            <v>26.53993034362793</v>
          </cell>
          <cell r="CG278">
            <v>2.3430991172790527</v>
          </cell>
          <cell r="CH278">
            <v>26.751632690429688</v>
          </cell>
          <cell r="CI278">
            <v>1.4202035665512085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30.649333953857422</v>
          </cell>
          <cell r="CO278">
            <v>60.021728515625</v>
          </cell>
          <cell r="CP278">
            <v>31.512256622314453</v>
          </cell>
          <cell r="CQ278">
            <v>2.6938304901123047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35.794971466064453</v>
          </cell>
          <cell r="CW278">
            <v>5.9283547401428223</v>
          </cell>
        </row>
        <row r="279"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8.9470529556274414</v>
          </cell>
          <cell r="U279">
            <v>214.586669921875</v>
          </cell>
          <cell r="V279">
            <v>9.8183078765869141</v>
          </cell>
          <cell r="W279">
            <v>11.379303932189941</v>
          </cell>
          <cell r="X279">
            <v>0</v>
          </cell>
          <cell r="Y279">
            <v>0</v>
          </cell>
          <cell r="Z279">
            <v>10.884950637817383</v>
          </cell>
          <cell r="AA279">
            <v>6.08612060546875</v>
          </cell>
          <cell r="AB279">
            <v>0</v>
          </cell>
          <cell r="AC279">
            <v>0</v>
          </cell>
          <cell r="AD279">
            <v>12.208075523376465</v>
          </cell>
          <cell r="AE279">
            <v>433.8563232421875</v>
          </cell>
          <cell r="AF279">
            <v>0</v>
          </cell>
          <cell r="AG279">
            <v>0</v>
          </cell>
          <cell r="AH279">
            <v>12.859060287475586</v>
          </cell>
          <cell r="AI279">
            <v>5.232968807220459</v>
          </cell>
          <cell r="AJ279">
            <v>13.759326934814453</v>
          </cell>
          <cell r="AK279">
            <v>11.628397941589355</v>
          </cell>
          <cell r="AL279">
            <v>0</v>
          </cell>
          <cell r="AM279">
            <v>0</v>
          </cell>
          <cell r="AN279">
            <v>14.471056938171387</v>
          </cell>
          <cell r="AO279">
            <v>3.3319344520568848</v>
          </cell>
          <cell r="AP279">
            <v>15.630364418029785</v>
          </cell>
          <cell r="AQ279">
            <v>164.22892761230469</v>
          </cell>
          <cell r="AR279">
            <v>15.828880310058594</v>
          </cell>
          <cell r="AS279">
            <v>6.1286978721618652</v>
          </cell>
          <cell r="AT279">
            <v>16.052671432495117</v>
          </cell>
          <cell r="AU279">
            <v>2.5363075733184814</v>
          </cell>
          <cell r="AV279">
            <v>16.389514923095703</v>
          </cell>
          <cell r="AW279">
            <v>390.78375244140625</v>
          </cell>
          <cell r="AX279">
            <v>16.550155639648438</v>
          </cell>
          <cell r="AY279">
            <v>7.9484724998474121</v>
          </cell>
          <cell r="BB279">
            <v>17.377119064331055</v>
          </cell>
          <cell r="BC279">
            <v>2.5515856742858887</v>
          </cell>
          <cell r="BD279">
            <v>17.752521514892578</v>
          </cell>
          <cell r="BE279">
            <v>334.0333251953125</v>
          </cell>
          <cell r="BF279">
            <v>18.677143096923828</v>
          </cell>
          <cell r="BG279">
            <v>72.995513916015625</v>
          </cell>
          <cell r="BH279">
            <v>0</v>
          </cell>
          <cell r="BI279">
            <v>0</v>
          </cell>
          <cell r="BJ279">
            <v>20.159236907958984</v>
          </cell>
          <cell r="BK279">
            <v>10.184818267822266</v>
          </cell>
          <cell r="BL279">
            <v>20.561855316162109</v>
          </cell>
          <cell r="BM279">
            <v>1.4506330490112305</v>
          </cell>
          <cell r="BN279">
            <v>21.084129333496094</v>
          </cell>
          <cell r="BO279">
            <v>21.919525146484375</v>
          </cell>
          <cell r="BP279">
            <v>0</v>
          </cell>
          <cell r="BQ279">
            <v>0</v>
          </cell>
          <cell r="BR279">
            <v>22.774370193481445</v>
          </cell>
          <cell r="BS279">
            <v>20.270256042480469</v>
          </cell>
          <cell r="BT279">
            <v>23.441116333007813</v>
          </cell>
          <cell r="BU279">
            <v>7.3717069625854492</v>
          </cell>
          <cell r="BV279">
            <v>23.889366149902344</v>
          </cell>
          <cell r="BW279">
            <v>89.232154846191406</v>
          </cell>
          <cell r="BX279">
            <v>24.668964385986328</v>
          </cell>
          <cell r="BY279">
            <v>464.0185546875</v>
          </cell>
          <cell r="BZ279">
            <v>0</v>
          </cell>
          <cell r="CA279">
            <v>0</v>
          </cell>
          <cell r="CB279">
            <v>25.587770462036133</v>
          </cell>
          <cell r="CC279">
            <v>26.841503143310547</v>
          </cell>
          <cell r="CD279">
            <v>0</v>
          </cell>
          <cell r="CE279">
            <v>0</v>
          </cell>
          <cell r="CF279">
            <v>26.553943634033203</v>
          </cell>
          <cell r="CG279">
            <v>2.7930994033813477</v>
          </cell>
          <cell r="CH279">
            <v>26.75531005859375</v>
          </cell>
          <cell r="CI279">
            <v>1.5515083074569702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30.638942718505859</v>
          </cell>
          <cell r="CO279">
            <v>58.699634552001953</v>
          </cell>
          <cell r="CP279">
            <v>31.498048782348633</v>
          </cell>
          <cell r="CQ279">
            <v>3.0953011512756348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35.796195983886719</v>
          </cell>
          <cell r="CW279">
            <v>4.6067671775817871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8.9462032318115234</v>
          </cell>
          <cell r="U280">
            <v>215.4803466796875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10.883803367614746</v>
          </cell>
          <cell r="AA280">
            <v>3.2746596336364746</v>
          </cell>
          <cell r="AB280">
            <v>0</v>
          </cell>
          <cell r="AC280">
            <v>0</v>
          </cell>
          <cell r="AD280">
            <v>12.191555976867676</v>
          </cell>
          <cell r="AE280">
            <v>79.161903381347656</v>
          </cell>
          <cell r="AF280">
            <v>0</v>
          </cell>
          <cell r="AG280">
            <v>0</v>
          </cell>
          <cell r="AH280">
            <v>12.856009483337402</v>
          </cell>
          <cell r="AI280">
            <v>1.4132586717605591</v>
          </cell>
          <cell r="AJ280">
            <v>13.757390022277832</v>
          </cell>
          <cell r="AK280">
            <v>1.0540851354598999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15.61525821685791</v>
          </cell>
          <cell r="AQ280">
            <v>11.823294639587402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16.360763549804688</v>
          </cell>
          <cell r="AW280">
            <v>18.461750030517578</v>
          </cell>
          <cell r="AX280">
            <v>0</v>
          </cell>
          <cell r="AY280">
            <v>0</v>
          </cell>
          <cell r="BB280">
            <v>17.373172760009766</v>
          </cell>
          <cell r="BC280">
            <v>1.1850428581237793</v>
          </cell>
          <cell r="BD280">
            <v>17.749404907226563</v>
          </cell>
          <cell r="BE280">
            <v>329.49813842773438</v>
          </cell>
          <cell r="BF280">
            <v>0</v>
          </cell>
          <cell r="BG280">
            <v>0</v>
          </cell>
          <cell r="BH280">
            <v>19.515682220458984</v>
          </cell>
          <cell r="BI280">
            <v>2.7835969924926758</v>
          </cell>
          <cell r="BJ280">
            <v>19.934175491333008</v>
          </cell>
          <cell r="BK280">
            <v>1.7510368824005127</v>
          </cell>
          <cell r="BL280">
            <v>20.566896438598633</v>
          </cell>
          <cell r="BM280">
            <v>1.9809681177139282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30.636615753173828</v>
          </cell>
          <cell r="CO280">
            <v>7.4705672264099121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8.9457473754882813</v>
          </cell>
          <cell r="U281">
            <v>218.856201171875</v>
          </cell>
          <cell r="V281">
            <v>9.8183822631835938</v>
          </cell>
          <cell r="W281">
            <v>1.196252703666687</v>
          </cell>
          <cell r="X281">
            <v>0</v>
          </cell>
          <cell r="Y281">
            <v>0</v>
          </cell>
          <cell r="Z281">
            <v>10.884799003601074</v>
          </cell>
          <cell r="AA281">
            <v>3.1545321941375732</v>
          </cell>
          <cell r="AB281">
            <v>0</v>
          </cell>
          <cell r="AC281">
            <v>0</v>
          </cell>
          <cell r="AD281">
            <v>12.189953804016113</v>
          </cell>
          <cell r="AE281">
            <v>74.248428344726563</v>
          </cell>
          <cell r="AF281">
            <v>0</v>
          </cell>
          <cell r="AG281">
            <v>0</v>
          </cell>
          <cell r="AH281">
            <v>12.853573799133301</v>
          </cell>
          <cell r="AI281">
            <v>1.3395717144012451</v>
          </cell>
          <cell r="AJ281">
            <v>13.761893272399902</v>
          </cell>
          <cell r="AK281">
            <v>1.2102897167205811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15.611815452575684</v>
          </cell>
          <cell r="AQ281">
            <v>10.758320808410645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16.361772537231445</v>
          </cell>
          <cell r="AW281">
            <v>18.072776794433594</v>
          </cell>
          <cell r="AX281">
            <v>0</v>
          </cell>
          <cell r="AY281">
            <v>0</v>
          </cell>
          <cell r="BB281">
            <v>17.380342483520508</v>
          </cell>
          <cell r="BC281">
            <v>1.0084607601165771</v>
          </cell>
          <cell r="BD281">
            <v>17.748004913330078</v>
          </cell>
          <cell r="BE281">
            <v>311.51821899414063</v>
          </cell>
          <cell r="BF281">
            <v>0</v>
          </cell>
          <cell r="BG281">
            <v>0</v>
          </cell>
          <cell r="BH281">
            <v>19.512889862060547</v>
          </cell>
          <cell r="BI281">
            <v>2.3463881015777588</v>
          </cell>
          <cell r="BJ281">
            <v>19.934003829956055</v>
          </cell>
          <cell r="BK281">
            <v>1.9021767377853394</v>
          </cell>
          <cell r="BL281">
            <v>20.563224792480469</v>
          </cell>
          <cell r="BM281">
            <v>1.4681575298309326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26.011335372924805</v>
          </cell>
          <cell r="CE281">
            <v>2.0658471584320068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30.640178680419922</v>
          </cell>
          <cell r="CO281">
            <v>6.0138735771179199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8.9448699951171875</v>
          </cell>
          <cell r="U282">
            <v>218.86026000976563</v>
          </cell>
          <cell r="V282">
            <v>9.8158397674560547</v>
          </cell>
          <cell r="W282">
            <v>1.1503759622573853</v>
          </cell>
          <cell r="X282">
            <v>0</v>
          </cell>
          <cell r="Y282">
            <v>0</v>
          </cell>
          <cell r="Z282">
            <v>10.883634567260742</v>
          </cell>
          <cell r="AA282">
            <v>2.6325039863586426</v>
          </cell>
          <cell r="AB282">
            <v>0</v>
          </cell>
          <cell r="AC282">
            <v>0</v>
          </cell>
          <cell r="AD282">
            <v>12.188364028930664</v>
          </cell>
          <cell r="AE282">
            <v>70.010505676269531</v>
          </cell>
          <cell r="AF282">
            <v>0</v>
          </cell>
          <cell r="AG282">
            <v>0</v>
          </cell>
          <cell r="AH282">
            <v>12.852653503417969</v>
          </cell>
          <cell r="AI282">
            <v>1.5471036434173584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15.611438751220703</v>
          </cell>
          <cell r="AQ282">
            <v>10.718812942504883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16.358150482177734</v>
          </cell>
          <cell r="AW282">
            <v>16.475614547729492</v>
          </cell>
          <cell r="AX282">
            <v>0</v>
          </cell>
          <cell r="AY282">
            <v>0</v>
          </cell>
          <cell r="BB282">
            <v>17.378049850463867</v>
          </cell>
          <cell r="BC282">
            <v>1.0833820104598999</v>
          </cell>
          <cell r="BD282">
            <v>17.74449348449707</v>
          </cell>
          <cell r="BE282">
            <v>297.84429931640625</v>
          </cell>
          <cell r="BF282">
            <v>0</v>
          </cell>
          <cell r="BG282">
            <v>0</v>
          </cell>
          <cell r="BH282">
            <v>19.513784408569336</v>
          </cell>
          <cell r="BI282">
            <v>2.6908361911773682</v>
          </cell>
          <cell r="BJ282">
            <v>19.925420761108398</v>
          </cell>
          <cell r="BK282">
            <v>1.7643382549285889</v>
          </cell>
          <cell r="BL282">
            <v>20.573749542236328</v>
          </cell>
          <cell r="BM282">
            <v>1.5130306482315063</v>
          </cell>
          <cell r="BN282">
            <v>0</v>
          </cell>
          <cell r="BO282">
            <v>0</v>
          </cell>
          <cell r="BP282">
            <v>21.236183166503906</v>
          </cell>
          <cell r="BQ282">
            <v>1.2454241514205933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30.654361724853516</v>
          </cell>
          <cell r="CO282">
            <v>6.0634512901306152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</row>
        <row r="283"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8.217890739440918</v>
          </cell>
          <cell r="S283">
            <v>2.3757610321044922</v>
          </cell>
          <cell r="T283">
            <v>8.9465150833129883</v>
          </cell>
          <cell r="U283">
            <v>222.48887634277344</v>
          </cell>
          <cell r="V283">
            <v>9.8179216384887695</v>
          </cell>
          <cell r="W283">
            <v>56.357254028320313</v>
          </cell>
          <cell r="X283">
            <v>0</v>
          </cell>
          <cell r="Y283">
            <v>0</v>
          </cell>
          <cell r="Z283">
            <v>10.884219169616699</v>
          </cell>
          <cell r="AA283">
            <v>4.4539833068847656</v>
          </cell>
          <cell r="AB283">
            <v>0</v>
          </cell>
          <cell r="AC283">
            <v>0</v>
          </cell>
          <cell r="AD283">
            <v>12.20766544342041</v>
          </cell>
          <cell r="AE283">
            <v>431.52813720703125</v>
          </cell>
          <cell r="AF283">
            <v>12.717309951782227</v>
          </cell>
          <cell r="AG283">
            <v>2.7225825786590576</v>
          </cell>
          <cell r="AH283">
            <v>12.859121322631836</v>
          </cell>
          <cell r="AI283">
            <v>3.0256280899047852</v>
          </cell>
          <cell r="AJ283">
            <v>13.758622169494629</v>
          </cell>
          <cell r="AK283">
            <v>8.5042104721069336</v>
          </cell>
          <cell r="AL283">
            <v>0</v>
          </cell>
          <cell r="AM283">
            <v>0</v>
          </cell>
          <cell r="AN283">
            <v>14.472844123840332</v>
          </cell>
          <cell r="AO283">
            <v>1.9601888656616211</v>
          </cell>
          <cell r="AP283">
            <v>15.639579772949219</v>
          </cell>
          <cell r="AQ283">
            <v>270.29074096679688</v>
          </cell>
          <cell r="AR283">
            <v>15.833752632141113</v>
          </cell>
          <cell r="AS283">
            <v>3.8319735527038574</v>
          </cell>
          <cell r="AT283">
            <v>16.067476272583008</v>
          </cell>
          <cell r="AU283">
            <v>2.8409512042999268</v>
          </cell>
          <cell r="AV283">
            <v>16.41815185546875</v>
          </cell>
          <cell r="AW283">
            <v>832.04193115234375</v>
          </cell>
          <cell r="AX283">
            <v>16.555553436279297</v>
          </cell>
          <cell r="AY283">
            <v>3.6481046676635742</v>
          </cell>
          <cell r="BB283">
            <v>17.374961853027344</v>
          </cell>
          <cell r="BC283">
            <v>2.1599485874176025</v>
          </cell>
          <cell r="BD283">
            <v>17.738473892211914</v>
          </cell>
          <cell r="BE283">
            <v>128.56980895996094</v>
          </cell>
          <cell r="BF283">
            <v>18.675060272216797</v>
          </cell>
          <cell r="BG283">
            <v>61.306663513183594</v>
          </cell>
          <cell r="BH283">
            <v>19.5189208984375</v>
          </cell>
          <cell r="BI283">
            <v>8.0111703872680664</v>
          </cell>
          <cell r="BJ283">
            <v>20.15693473815918</v>
          </cell>
          <cell r="BK283">
            <v>9.8567237854003906</v>
          </cell>
          <cell r="BL283">
            <v>20.557912826538086</v>
          </cell>
          <cell r="BM283">
            <v>6.5917773246765137</v>
          </cell>
          <cell r="BN283">
            <v>21.077674865722656</v>
          </cell>
          <cell r="BO283">
            <v>20.691658020019531</v>
          </cell>
          <cell r="BP283">
            <v>0</v>
          </cell>
          <cell r="BQ283">
            <v>0</v>
          </cell>
          <cell r="BR283">
            <v>22.76746940612793</v>
          </cell>
          <cell r="BS283">
            <v>3.6575648784637451</v>
          </cell>
          <cell r="BT283">
            <v>0</v>
          </cell>
          <cell r="BU283">
            <v>0</v>
          </cell>
          <cell r="BV283">
            <v>23.879438400268555</v>
          </cell>
          <cell r="BW283">
            <v>55.0167236328125</v>
          </cell>
          <cell r="BX283">
            <v>24.645055770874023</v>
          </cell>
          <cell r="BY283">
            <v>180.43490600585938</v>
          </cell>
          <cell r="BZ283">
            <v>24.893251419067383</v>
          </cell>
          <cell r="CA283">
            <v>1.3026413917541504</v>
          </cell>
          <cell r="CB283">
            <v>25.594642639160156</v>
          </cell>
          <cell r="CC283">
            <v>12.948917388916016</v>
          </cell>
          <cell r="CD283">
            <v>26.010509490966797</v>
          </cell>
          <cell r="CE283">
            <v>6.776221752166748</v>
          </cell>
          <cell r="CF283">
            <v>26.549688339233398</v>
          </cell>
          <cell r="CG283">
            <v>1.2015128135681152</v>
          </cell>
          <cell r="CH283">
            <v>26.758022308349609</v>
          </cell>
          <cell r="CI283">
            <v>27.955408096313477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30.651744842529297</v>
          </cell>
          <cell r="CO283">
            <v>21.940994262695313</v>
          </cell>
          <cell r="CP283">
            <v>31.518440246582031</v>
          </cell>
          <cell r="CQ283">
            <v>7.3905606269836426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35.81695556640625</v>
          </cell>
          <cell r="CW283">
            <v>1.7420227527618408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8.2181549072265625</v>
          </cell>
          <cell r="S284">
            <v>2.538604736328125</v>
          </cell>
          <cell r="T284">
            <v>8.9466114044189453</v>
          </cell>
          <cell r="U284">
            <v>216.34332275390625</v>
          </cell>
          <cell r="V284">
            <v>9.8187961578369141</v>
          </cell>
          <cell r="W284">
            <v>62.470645904541016</v>
          </cell>
          <cell r="X284">
            <v>0</v>
          </cell>
          <cell r="Y284">
            <v>0</v>
          </cell>
          <cell r="Z284">
            <v>10.885000228881836</v>
          </cell>
          <cell r="AA284">
            <v>5.3344049453735352</v>
          </cell>
          <cell r="AB284">
            <v>0</v>
          </cell>
          <cell r="AC284">
            <v>0</v>
          </cell>
          <cell r="AD284">
            <v>12.210758209228516</v>
          </cell>
          <cell r="AE284">
            <v>480.59521484375</v>
          </cell>
          <cell r="AF284">
            <v>12.718329429626465</v>
          </cell>
          <cell r="AG284">
            <v>3.2258691787719727</v>
          </cell>
          <cell r="AH284">
            <v>12.860888481140137</v>
          </cell>
          <cell r="AI284">
            <v>3.2865009307861328</v>
          </cell>
          <cell r="AJ284">
            <v>13.761603355407715</v>
          </cell>
          <cell r="AK284">
            <v>9.9009742736816406</v>
          </cell>
          <cell r="AL284">
            <v>0</v>
          </cell>
          <cell r="AM284">
            <v>0</v>
          </cell>
          <cell r="AN284">
            <v>14.476794242858887</v>
          </cell>
          <cell r="AO284">
            <v>2.0470633506774902</v>
          </cell>
          <cell r="AP284">
            <v>15.650076866149902</v>
          </cell>
          <cell r="AQ284">
            <v>305.99484252929688</v>
          </cell>
          <cell r="AR284">
            <v>15.835737228393555</v>
          </cell>
          <cell r="AS284">
            <v>3.7361111640930176</v>
          </cell>
          <cell r="AT284">
            <v>16.064624786376953</v>
          </cell>
          <cell r="AU284">
            <v>2.8263912200927734</v>
          </cell>
          <cell r="AV284">
            <v>16.429855346679688</v>
          </cell>
          <cell r="AW284">
            <v>981.1226806640625</v>
          </cell>
          <cell r="AX284">
            <v>16.560169219970703</v>
          </cell>
          <cell r="AY284">
            <v>4.2089347839355469</v>
          </cell>
          <cell r="BB284">
            <v>17.379310607910156</v>
          </cell>
          <cell r="BC284">
            <v>2.3176412582397461</v>
          </cell>
          <cell r="BD284">
            <v>17.744754791259766</v>
          </cell>
          <cell r="BE284">
            <v>138.03910827636719</v>
          </cell>
          <cell r="BF284">
            <v>18.678775787353516</v>
          </cell>
          <cell r="BG284">
            <v>68.592658996582031</v>
          </cell>
          <cell r="BH284">
            <v>19.523097991943359</v>
          </cell>
          <cell r="BI284">
            <v>9.8315343856811523</v>
          </cell>
          <cell r="BJ284">
            <v>20.161516189575195</v>
          </cell>
          <cell r="BK284">
            <v>11.97825813293457</v>
          </cell>
          <cell r="BL284">
            <v>20.563573837280273</v>
          </cell>
          <cell r="BM284">
            <v>8.4888267517089844</v>
          </cell>
          <cell r="BN284">
            <v>21.085592269897461</v>
          </cell>
          <cell r="BO284">
            <v>26.83952522277832</v>
          </cell>
          <cell r="BP284">
            <v>0</v>
          </cell>
          <cell r="BQ284">
            <v>0</v>
          </cell>
          <cell r="BR284">
            <v>22.773975372314453</v>
          </cell>
          <cell r="BS284">
            <v>3.6588737964630127</v>
          </cell>
          <cell r="BT284">
            <v>0</v>
          </cell>
          <cell r="BU284">
            <v>0</v>
          </cell>
          <cell r="BV284">
            <v>23.888999938964844</v>
          </cell>
          <cell r="BW284">
            <v>64.696922302246094</v>
          </cell>
          <cell r="BX284">
            <v>24.648916244506836</v>
          </cell>
          <cell r="BY284">
            <v>195.39360046386719</v>
          </cell>
          <cell r="BZ284">
            <v>24.895753860473633</v>
          </cell>
          <cell r="CA284">
            <v>1.9157402515411377</v>
          </cell>
          <cell r="CB284">
            <v>25.596078872680664</v>
          </cell>
          <cell r="CC284">
            <v>15.477511405944824</v>
          </cell>
          <cell r="CD284">
            <v>26.011980056762695</v>
          </cell>
          <cell r="CE284">
            <v>10.083484649658203</v>
          </cell>
          <cell r="CF284">
            <v>26.553337097167969</v>
          </cell>
          <cell r="CG284">
            <v>2.2071089744567871</v>
          </cell>
          <cell r="CH284">
            <v>26.757774353027344</v>
          </cell>
          <cell r="CI284">
            <v>35.937667846679688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30.652410507202148</v>
          </cell>
          <cell r="CO284">
            <v>28.436855316162109</v>
          </cell>
          <cell r="CP284">
            <v>31.507211685180664</v>
          </cell>
          <cell r="CQ284">
            <v>8.7387990951538086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35.787715911865234</v>
          </cell>
          <cell r="CW284">
            <v>2.554002046585083</v>
          </cell>
        </row>
        <row r="285"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8.2165193557739258</v>
          </cell>
          <cell r="S285">
            <v>2.5388181209564209</v>
          </cell>
          <cell r="T285">
            <v>8.9454421997070313</v>
          </cell>
          <cell r="U285">
            <v>220.52978515625</v>
          </cell>
          <cell r="V285">
            <v>9.8167333602905273</v>
          </cell>
          <cell r="W285">
            <v>58.716548919677734</v>
          </cell>
          <cell r="X285">
            <v>0</v>
          </cell>
          <cell r="Y285">
            <v>0</v>
          </cell>
          <cell r="Z285">
            <v>10.882689476013184</v>
          </cell>
          <cell r="AA285">
            <v>4.3801651000976563</v>
          </cell>
          <cell r="AB285">
            <v>0</v>
          </cell>
          <cell r="AC285">
            <v>0</v>
          </cell>
          <cell r="AD285">
            <v>12.206581115722656</v>
          </cell>
          <cell r="AE285">
            <v>434.64974975585938</v>
          </cell>
          <cell r="AF285">
            <v>12.715651512145996</v>
          </cell>
          <cell r="AG285">
            <v>2.6323583126068115</v>
          </cell>
          <cell r="AH285">
            <v>12.856952667236328</v>
          </cell>
          <cell r="AI285">
            <v>3.063054084777832</v>
          </cell>
          <cell r="AJ285">
            <v>13.758795738220215</v>
          </cell>
          <cell r="AK285">
            <v>8.5248804092407227</v>
          </cell>
          <cell r="AL285">
            <v>0</v>
          </cell>
          <cell r="AM285">
            <v>0</v>
          </cell>
          <cell r="AN285">
            <v>14.47235107421875</v>
          </cell>
          <cell r="AO285">
            <v>1.4502608776092529</v>
          </cell>
          <cell r="AP285">
            <v>15.640461921691895</v>
          </cell>
          <cell r="AQ285">
            <v>274.92135620117188</v>
          </cell>
          <cell r="AR285">
            <v>15.829590797424316</v>
          </cell>
          <cell r="AS285">
            <v>3.5885570049285889</v>
          </cell>
          <cell r="AT285">
            <v>16.063360214233398</v>
          </cell>
          <cell r="AU285">
            <v>2.1640253067016602</v>
          </cell>
          <cell r="AV285">
            <v>16.419855117797852</v>
          </cell>
          <cell r="AW285">
            <v>883.2650146484375</v>
          </cell>
          <cell r="AX285">
            <v>16.555824279785156</v>
          </cell>
          <cell r="AY285">
            <v>3.9395368099212646</v>
          </cell>
          <cell r="BB285">
            <v>17.375629425048828</v>
          </cell>
          <cell r="BC285">
            <v>2.1850955486297607</v>
          </cell>
          <cell r="BD285">
            <v>17.740043640136719</v>
          </cell>
          <cell r="BE285">
            <v>125.23860168457031</v>
          </cell>
          <cell r="BF285">
            <v>18.675540924072266</v>
          </cell>
          <cell r="BG285">
            <v>63.972148895263672</v>
          </cell>
          <cell r="BH285">
            <v>19.521310806274414</v>
          </cell>
          <cell r="BI285">
            <v>8.5114927291870117</v>
          </cell>
          <cell r="BJ285">
            <v>20.161874771118164</v>
          </cell>
          <cell r="BK285">
            <v>10.224250793457031</v>
          </cell>
          <cell r="BL285">
            <v>20.559108734130859</v>
          </cell>
          <cell r="BM285">
            <v>7.4529447555541992</v>
          </cell>
          <cell r="BN285">
            <v>21.081392288208008</v>
          </cell>
          <cell r="BO285">
            <v>23.1009521484375</v>
          </cell>
          <cell r="BP285">
            <v>0</v>
          </cell>
          <cell r="BQ285">
            <v>0</v>
          </cell>
          <cell r="BR285">
            <v>22.769800186157227</v>
          </cell>
          <cell r="BS285">
            <v>3.0829575061798096</v>
          </cell>
          <cell r="BT285">
            <v>0</v>
          </cell>
          <cell r="BU285">
            <v>0</v>
          </cell>
          <cell r="BV285">
            <v>23.883077621459961</v>
          </cell>
          <cell r="BW285">
            <v>58.109432220458984</v>
          </cell>
          <cell r="BX285">
            <v>24.645038604736328</v>
          </cell>
          <cell r="BY285">
            <v>181.52952575683594</v>
          </cell>
          <cell r="BZ285">
            <v>24.909418106079102</v>
          </cell>
          <cell r="CA285">
            <v>1.7122836112976074</v>
          </cell>
          <cell r="CB285">
            <v>25.600198745727539</v>
          </cell>
          <cell r="CC285">
            <v>13.390088081359863</v>
          </cell>
          <cell r="CD285">
            <v>26.012453079223633</v>
          </cell>
          <cell r="CE285">
            <v>8.5734176635742188</v>
          </cell>
          <cell r="CF285">
            <v>26.563728332519531</v>
          </cell>
          <cell r="CG285">
            <v>1.4118890762329102</v>
          </cell>
          <cell r="CH285">
            <v>26.754411697387695</v>
          </cell>
          <cell r="CI285">
            <v>31.277873992919922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30.649747848510742</v>
          </cell>
          <cell r="CO285">
            <v>22.726221084594727</v>
          </cell>
          <cell r="CP285">
            <v>31.516008377075195</v>
          </cell>
          <cell r="CQ285">
            <v>6.7993783950805664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8.2179412841796875</v>
          </cell>
          <cell r="S286">
            <v>5.3177289962768555</v>
          </cell>
          <cell r="T286">
            <v>8.9463558197021484</v>
          </cell>
          <cell r="U286">
            <v>216.87538146972656</v>
          </cell>
          <cell r="V286">
            <v>9.818115234375</v>
          </cell>
          <cell r="W286">
            <v>70.52618408203125</v>
          </cell>
          <cell r="X286">
            <v>0</v>
          </cell>
          <cell r="Y286">
            <v>0</v>
          </cell>
          <cell r="Z286">
            <v>10.885408401489258</v>
          </cell>
          <cell r="AA286">
            <v>7.5150232315063477</v>
          </cell>
          <cell r="AB286">
            <v>0</v>
          </cell>
          <cell r="AC286">
            <v>0</v>
          </cell>
          <cell r="AD286">
            <v>12.212032318115234</v>
          </cell>
          <cell r="AE286">
            <v>496.54641723632813</v>
          </cell>
          <cell r="AF286">
            <v>12.71880054473877</v>
          </cell>
          <cell r="AG286">
            <v>3.2317428588867188</v>
          </cell>
          <cell r="AH286">
            <v>12.859617233276367</v>
          </cell>
          <cell r="AI286">
            <v>8.4082221984863281</v>
          </cell>
          <cell r="AJ286">
            <v>13.760744094848633</v>
          </cell>
          <cell r="AK286">
            <v>10.256280899047852</v>
          </cell>
          <cell r="AL286">
            <v>0</v>
          </cell>
          <cell r="AM286">
            <v>0</v>
          </cell>
          <cell r="AN286">
            <v>14.473766326904297</v>
          </cell>
          <cell r="AO286">
            <v>5.2377314567565918</v>
          </cell>
          <cell r="AP286">
            <v>15.636639595031738</v>
          </cell>
          <cell r="AQ286">
            <v>183.14985656738281</v>
          </cell>
          <cell r="AR286">
            <v>15.831300735473633</v>
          </cell>
          <cell r="AS286">
            <v>6.0699138641357422</v>
          </cell>
          <cell r="AT286">
            <v>16.069028854370117</v>
          </cell>
          <cell r="AU286">
            <v>1.468909740447998</v>
          </cell>
          <cell r="AV286">
            <v>16.422046661376953</v>
          </cell>
          <cell r="AW286">
            <v>885.4337158203125</v>
          </cell>
          <cell r="AX286">
            <v>16.556352615356445</v>
          </cell>
          <cell r="AY286">
            <v>5.2323765754699707</v>
          </cell>
          <cell r="BB286">
            <v>17.326728820800781</v>
          </cell>
          <cell r="BC286">
            <v>6.1221170425415039</v>
          </cell>
          <cell r="BD286">
            <v>17.738382339477539</v>
          </cell>
          <cell r="BE286">
            <v>81.568267822265625</v>
          </cell>
          <cell r="BF286">
            <v>18.676841735839844</v>
          </cell>
          <cell r="BG286">
            <v>66.578468322753906</v>
          </cell>
          <cell r="BH286">
            <v>0</v>
          </cell>
          <cell r="BI286">
            <v>0</v>
          </cell>
          <cell r="BJ286">
            <v>20.159589767456055</v>
          </cell>
          <cell r="BK286">
            <v>7.8254261016845703</v>
          </cell>
          <cell r="BL286">
            <v>20.56312370300293</v>
          </cell>
          <cell r="BM286">
            <v>1.7472856044769287</v>
          </cell>
          <cell r="BN286">
            <v>21.081539154052734</v>
          </cell>
          <cell r="BO286">
            <v>15.36973762512207</v>
          </cell>
          <cell r="BP286">
            <v>0</v>
          </cell>
          <cell r="BQ286">
            <v>0</v>
          </cell>
          <cell r="BR286">
            <v>22.198102951049805</v>
          </cell>
          <cell r="BS286">
            <v>1.2474397420883179</v>
          </cell>
          <cell r="BT286">
            <v>0</v>
          </cell>
          <cell r="BU286">
            <v>0</v>
          </cell>
          <cell r="BV286">
            <v>23.881824493408203</v>
          </cell>
          <cell r="BW286">
            <v>31.096200942993164</v>
          </cell>
          <cell r="BX286">
            <v>24.643512725830078</v>
          </cell>
          <cell r="BY286">
            <v>187.28848266601563</v>
          </cell>
          <cell r="BZ286">
            <v>0</v>
          </cell>
          <cell r="CA286">
            <v>0</v>
          </cell>
          <cell r="CB286">
            <v>25.599641799926758</v>
          </cell>
          <cell r="CC286">
            <v>11.862261772155762</v>
          </cell>
          <cell r="CD286">
            <v>0</v>
          </cell>
          <cell r="CE286">
            <v>0</v>
          </cell>
          <cell r="CF286">
            <v>26.551496505737305</v>
          </cell>
          <cell r="CG286">
            <v>1.9763154983520508</v>
          </cell>
          <cell r="CH286">
            <v>26.755571365356445</v>
          </cell>
          <cell r="CI286">
            <v>1.7382186651229858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30.647960662841797</v>
          </cell>
          <cell r="CO286">
            <v>34.394863128662109</v>
          </cell>
          <cell r="CP286">
            <v>31.512144088745117</v>
          </cell>
          <cell r="CQ286">
            <v>13.79934024810791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35.804225921630859</v>
          </cell>
          <cell r="CW286">
            <v>4.9820241928100586</v>
          </cell>
        </row>
        <row r="287"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8.2174654006958008</v>
          </cell>
          <cell r="S287">
            <v>5.9549760818481445</v>
          </cell>
          <cell r="T287">
            <v>8.9456167221069336</v>
          </cell>
          <cell r="U287">
            <v>219.75663757324219</v>
          </cell>
          <cell r="V287">
            <v>9.8181438446044922</v>
          </cell>
          <cell r="W287">
            <v>79.219161987304688</v>
          </cell>
          <cell r="X287">
            <v>0</v>
          </cell>
          <cell r="Y287">
            <v>0</v>
          </cell>
          <cell r="Z287">
            <v>10.884222030639648</v>
          </cell>
          <cell r="AA287">
            <v>8.3899259567260742</v>
          </cell>
          <cell r="AB287">
            <v>0</v>
          </cell>
          <cell r="AC287">
            <v>0</v>
          </cell>
          <cell r="AD287">
            <v>12.212624549865723</v>
          </cell>
          <cell r="AE287">
            <v>552.5009765625</v>
          </cell>
          <cell r="AF287">
            <v>12.717788696289063</v>
          </cell>
          <cell r="AG287">
            <v>3.4112980365753174</v>
          </cell>
          <cell r="AH287">
            <v>12.858089447021484</v>
          </cell>
          <cell r="AI287">
            <v>9.3453092575073242</v>
          </cell>
          <cell r="AJ287">
            <v>13.760053634643555</v>
          </cell>
          <cell r="AK287">
            <v>11.796990394592285</v>
          </cell>
          <cell r="AL287">
            <v>0</v>
          </cell>
          <cell r="AM287">
            <v>0</v>
          </cell>
          <cell r="AN287">
            <v>14.471589088439941</v>
          </cell>
          <cell r="AO287">
            <v>6.1744012832641602</v>
          </cell>
          <cell r="AP287">
            <v>15.63884162902832</v>
          </cell>
          <cell r="AQ287">
            <v>203.15791320800781</v>
          </cell>
          <cell r="AR287">
            <v>15.828811645507813</v>
          </cell>
          <cell r="AS287">
            <v>5.943077564239502</v>
          </cell>
          <cell r="AT287">
            <v>16.058805465698242</v>
          </cell>
          <cell r="AU287">
            <v>2.3583157062530518</v>
          </cell>
          <cell r="AV287">
            <v>16.427606582641602</v>
          </cell>
          <cell r="AW287">
            <v>988.81927490234375</v>
          </cell>
          <cell r="AX287">
            <v>16.557003021240234</v>
          </cell>
          <cell r="AY287">
            <v>5.8000707626342773</v>
          </cell>
          <cell r="BB287">
            <v>17.329269409179688</v>
          </cell>
          <cell r="BC287">
            <v>6.9050173759460449</v>
          </cell>
          <cell r="BD287">
            <v>17.737812042236328</v>
          </cell>
          <cell r="BE287">
            <v>89.629302978515625</v>
          </cell>
          <cell r="BF287">
            <v>18.676895141601563</v>
          </cell>
          <cell r="BG287">
            <v>73.250083923339844</v>
          </cell>
          <cell r="BH287">
            <v>0</v>
          </cell>
          <cell r="BI287">
            <v>0</v>
          </cell>
          <cell r="BJ287">
            <v>20.155902862548828</v>
          </cell>
          <cell r="BK287">
            <v>8.4510707855224609</v>
          </cell>
          <cell r="BL287">
            <v>20.564271926879883</v>
          </cell>
          <cell r="BM287">
            <v>1.8436039686203003</v>
          </cell>
          <cell r="BN287">
            <v>21.081594467163086</v>
          </cell>
          <cell r="BO287">
            <v>17.46638298034668</v>
          </cell>
          <cell r="BP287">
            <v>0</v>
          </cell>
          <cell r="BQ287">
            <v>0</v>
          </cell>
          <cell r="BR287">
            <v>22.206565856933594</v>
          </cell>
          <cell r="BS287">
            <v>1.6342871189117432</v>
          </cell>
          <cell r="BT287">
            <v>0</v>
          </cell>
          <cell r="BU287">
            <v>0</v>
          </cell>
          <cell r="BV287">
            <v>23.880365371704102</v>
          </cell>
          <cell r="BW287">
            <v>33.946598052978516</v>
          </cell>
          <cell r="BX287">
            <v>24.642877578735352</v>
          </cell>
          <cell r="BY287">
            <v>207.34051513671875</v>
          </cell>
          <cell r="BZ287">
            <v>0</v>
          </cell>
          <cell r="CA287">
            <v>0</v>
          </cell>
          <cell r="CB287">
            <v>25.583915710449219</v>
          </cell>
          <cell r="CC287">
            <v>13.273488998413086</v>
          </cell>
          <cell r="CD287">
            <v>0</v>
          </cell>
          <cell r="CE287">
            <v>0</v>
          </cell>
          <cell r="CF287">
            <v>26.5465087890625</v>
          </cell>
          <cell r="CG287">
            <v>2.5855555534362793</v>
          </cell>
          <cell r="CH287">
            <v>26.758842468261719</v>
          </cell>
          <cell r="CI287">
            <v>1.7754290103912354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30.642665863037109</v>
          </cell>
          <cell r="CO287">
            <v>38.666080474853516</v>
          </cell>
          <cell r="CP287">
            <v>31.518560409545898</v>
          </cell>
          <cell r="CQ287">
            <v>13.650242805480957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35.793159484863281</v>
          </cell>
          <cell r="CW287">
            <v>5.3003644943237305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8.2169313430786133</v>
          </cell>
          <cell r="S288">
            <v>5.3945775032043457</v>
          </cell>
          <cell r="T288">
            <v>8.9451923370361328</v>
          </cell>
          <cell r="U288">
            <v>217.30613708496094</v>
          </cell>
          <cell r="V288">
            <v>9.8171405792236328</v>
          </cell>
          <cell r="W288">
            <v>71.342941284179688</v>
          </cell>
          <cell r="X288">
            <v>0</v>
          </cell>
          <cell r="Y288">
            <v>0</v>
          </cell>
          <cell r="Z288">
            <v>10.883574485778809</v>
          </cell>
          <cell r="AA288">
            <v>8.3925247192382813</v>
          </cell>
          <cell r="AB288">
            <v>0</v>
          </cell>
          <cell r="AC288">
            <v>0</v>
          </cell>
          <cell r="AD288">
            <v>12.211115837097168</v>
          </cell>
          <cell r="AE288">
            <v>494.86221313476563</v>
          </cell>
          <cell r="AF288">
            <v>12.716151237487793</v>
          </cell>
          <cell r="AG288">
            <v>3.1781249046325684</v>
          </cell>
          <cell r="AH288">
            <v>12.857861518859863</v>
          </cell>
          <cell r="AI288">
            <v>8.5944614410400391</v>
          </cell>
          <cell r="AJ288">
            <v>13.759059906005859</v>
          </cell>
          <cell r="AK288">
            <v>11.785929679870605</v>
          </cell>
          <cell r="AL288">
            <v>0</v>
          </cell>
          <cell r="AM288">
            <v>0</v>
          </cell>
          <cell r="AN288">
            <v>14.471017837524414</v>
          </cell>
          <cell r="AO288">
            <v>6.4215250015258789</v>
          </cell>
          <cell r="AP288">
            <v>15.636222839355469</v>
          </cell>
          <cell r="AQ288">
            <v>188.53993225097656</v>
          </cell>
          <cell r="AR288">
            <v>15.830431938171387</v>
          </cell>
          <cell r="AS288">
            <v>6.8806157112121582</v>
          </cell>
          <cell r="AT288">
            <v>16.062490463256836</v>
          </cell>
          <cell r="AU288">
            <v>2.1440787315368652</v>
          </cell>
          <cell r="AV288">
            <v>16.419750213623047</v>
          </cell>
          <cell r="AW288">
            <v>887.24951171875</v>
          </cell>
          <cell r="AX288">
            <v>16.554336547851563</v>
          </cell>
          <cell r="AY288">
            <v>5.392608642578125</v>
          </cell>
          <cell r="BB288">
            <v>17.325092315673828</v>
          </cell>
          <cell r="BC288">
            <v>5.8874311447143555</v>
          </cell>
          <cell r="BD288">
            <v>17.737958908081055</v>
          </cell>
          <cell r="BE288">
            <v>89.918853759765625</v>
          </cell>
          <cell r="BF288">
            <v>18.676567077636719</v>
          </cell>
          <cell r="BG288">
            <v>74.015129089355469</v>
          </cell>
          <cell r="BH288">
            <v>0</v>
          </cell>
          <cell r="BI288">
            <v>0</v>
          </cell>
          <cell r="BJ288">
            <v>20.15571403503418</v>
          </cell>
          <cell r="BK288">
            <v>6.8360486030578613</v>
          </cell>
          <cell r="BL288">
            <v>20.565017700195313</v>
          </cell>
          <cell r="BM288">
            <v>2.0410079956054688</v>
          </cell>
          <cell r="BN288">
            <v>21.078996658325195</v>
          </cell>
          <cell r="BO288">
            <v>15.758451461791992</v>
          </cell>
          <cell r="BP288">
            <v>0</v>
          </cell>
          <cell r="BQ288">
            <v>0</v>
          </cell>
          <cell r="BR288">
            <v>22.77171516418457</v>
          </cell>
          <cell r="BS288">
            <v>1.1005839109420776</v>
          </cell>
          <cell r="BT288">
            <v>0</v>
          </cell>
          <cell r="BU288">
            <v>0</v>
          </cell>
          <cell r="BV288">
            <v>23.882343292236328</v>
          </cell>
          <cell r="BW288">
            <v>33.565227508544922</v>
          </cell>
          <cell r="BX288">
            <v>24.642379760742188</v>
          </cell>
          <cell r="BY288">
            <v>199.775634765625</v>
          </cell>
          <cell r="BZ288">
            <v>0</v>
          </cell>
          <cell r="CA288">
            <v>0</v>
          </cell>
          <cell r="CB288">
            <v>25.579265594482422</v>
          </cell>
          <cell r="CC288">
            <v>12.319356918334961</v>
          </cell>
          <cell r="CD288">
            <v>0</v>
          </cell>
          <cell r="CE288">
            <v>0</v>
          </cell>
          <cell r="CF288">
            <v>26.557674407958984</v>
          </cell>
          <cell r="CG288">
            <v>1.62303626537323</v>
          </cell>
          <cell r="CH288">
            <v>26.749643325805664</v>
          </cell>
          <cell r="CI288">
            <v>1.6089675426483154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30.652194976806641</v>
          </cell>
          <cell r="CO288">
            <v>39.447685241699219</v>
          </cell>
          <cell r="CP288">
            <v>31.519710540771484</v>
          </cell>
          <cell r="CQ288">
            <v>14.16193962097168</v>
          </cell>
          <cell r="CR288">
            <v>0</v>
          </cell>
          <cell r="CS288">
            <v>0</v>
          </cell>
          <cell r="CT288">
            <v>33.048416137695313</v>
          </cell>
          <cell r="CU288">
            <v>1.8751064538955688</v>
          </cell>
          <cell r="CV288">
            <v>35.796623229980469</v>
          </cell>
          <cell r="CW288">
            <v>5.9844269752502441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8.2184820175170898</v>
          </cell>
          <cell r="S289">
            <v>5.683443546295166</v>
          </cell>
          <cell r="T289">
            <v>8.9472723007202148</v>
          </cell>
          <cell r="U289">
            <v>230.72402954101563</v>
          </cell>
          <cell r="V289">
            <v>9.8186216354370117</v>
          </cell>
          <cell r="W289">
            <v>59.212184906005859</v>
          </cell>
          <cell r="X289">
            <v>0</v>
          </cell>
          <cell r="Y289">
            <v>0</v>
          </cell>
          <cell r="Z289">
            <v>10.88719367980957</v>
          </cell>
          <cell r="AA289">
            <v>2.616973876953125</v>
          </cell>
          <cell r="AB289">
            <v>0</v>
          </cell>
          <cell r="AC289">
            <v>0</v>
          </cell>
          <cell r="AD289">
            <v>12.203823089599609</v>
          </cell>
          <cell r="AE289">
            <v>342.71923828125</v>
          </cell>
          <cell r="AF289">
            <v>12.720518112182617</v>
          </cell>
          <cell r="AG289">
            <v>1.374975323677063</v>
          </cell>
          <cell r="AH289">
            <v>12.861915588378906</v>
          </cell>
          <cell r="AI289">
            <v>2.209428071975708</v>
          </cell>
          <cell r="AJ289">
            <v>13.763638496398926</v>
          </cell>
          <cell r="AK289">
            <v>5.472442626953125</v>
          </cell>
          <cell r="AL289">
            <v>0</v>
          </cell>
          <cell r="AM289">
            <v>0</v>
          </cell>
          <cell r="AN289">
            <v>14.471621513366699</v>
          </cell>
          <cell r="AO289">
            <v>1.5568557977676392</v>
          </cell>
          <cell r="AP289">
            <v>15.648518562316895</v>
          </cell>
          <cell r="AQ289">
            <v>329.37835693359375</v>
          </cell>
          <cell r="AR289">
            <v>15.834925651550293</v>
          </cell>
          <cell r="AS289">
            <v>3.8663244247436523</v>
          </cell>
          <cell r="AT289">
            <v>16.063028335571289</v>
          </cell>
          <cell r="AU289">
            <v>1.7368414402008057</v>
          </cell>
          <cell r="AV289">
            <v>16.423017501831055</v>
          </cell>
          <cell r="AW289">
            <v>864.7127685546875</v>
          </cell>
          <cell r="AX289">
            <v>16.557876586914063</v>
          </cell>
          <cell r="AY289">
            <v>3.1994457244873047</v>
          </cell>
          <cell r="BB289">
            <v>17.337875366210938</v>
          </cell>
          <cell r="BC289">
            <v>3.2588808536529541</v>
          </cell>
          <cell r="BD289">
            <v>17.744693756103516</v>
          </cell>
          <cell r="BE289">
            <v>132.58119201660156</v>
          </cell>
          <cell r="BF289">
            <v>18.683294296264648</v>
          </cell>
          <cell r="BG289">
            <v>128.37559509277344</v>
          </cell>
          <cell r="BH289">
            <v>19.525230407714844</v>
          </cell>
          <cell r="BI289">
            <v>11.566220283508301</v>
          </cell>
          <cell r="BJ289">
            <v>20.163181304931641</v>
          </cell>
          <cell r="BK289">
            <v>10.564972877502441</v>
          </cell>
          <cell r="BL289">
            <v>20.561517715454102</v>
          </cell>
          <cell r="BM289">
            <v>16.948442459106445</v>
          </cell>
          <cell r="BN289">
            <v>21.089746475219727</v>
          </cell>
          <cell r="BO289">
            <v>32.47198486328125</v>
          </cell>
          <cell r="BP289">
            <v>0</v>
          </cell>
          <cell r="BQ289">
            <v>0</v>
          </cell>
          <cell r="BR289">
            <v>22.771305084228516</v>
          </cell>
          <cell r="BS289">
            <v>7.1477193832397461</v>
          </cell>
          <cell r="BT289">
            <v>0</v>
          </cell>
          <cell r="BU289">
            <v>0</v>
          </cell>
          <cell r="BV289">
            <v>23.894886016845703</v>
          </cell>
          <cell r="BW289">
            <v>111.56570434570313</v>
          </cell>
          <cell r="BX289">
            <v>24.657184600830078</v>
          </cell>
          <cell r="BY289">
            <v>312.98199462890625</v>
          </cell>
          <cell r="BZ289">
            <v>24.895036697387695</v>
          </cell>
          <cell r="CA289">
            <v>3.4605114459991455</v>
          </cell>
          <cell r="CB289">
            <v>25.605722427368164</v>
          </cell>
          <cell r="CC289">
            <v>15.472770690917969</v>
          </cell>
          <cell r="CD289">
            <v>26.013097763061523</v>
          </cell>
          <cell r="CE289">
            <v>18.366495132446289</v>
          </cell>
          <cell r="CF289">
            <v>26.55645751953125</v>
          </cell>
          <cell r="CG289">
            <v>1.4501438140869141</v>
          </cell>
          <cell r="CH289">
            <v>26.762069702148438</v>
          </cell>
          <cell r="CI289">
            <v>87.463615417480469</v>
          </cell>
          <cell r="CJ289">
            <v>0</v>
          </cell>
          <cell r="CK289">
            <v>0</v>
          </cell>
          <cell r="CN289">
            <v>30.656734466552734</v>
          </cell>
          <cell r="CO289">
            <v>10.650524139404297</v>
          </cell>
          <cell r="CP289">
            <v>31.528478622436523</v>
          </cell>
          <cell r="CQ289">
            <v>22.882314682006836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35.844429016113281</v>
          </cell>
          <cell r="CW289">
            <v>3.8251948356628418</v>
          </cell>
        </row>
        <row r="290"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8.2176599502563477</v>
          </cell>
          <cell r="S290">
            <v>5.3626737594604492</v>
          </cell>
          <cell r="T290">
            <v>8.9465103149414063</v>
          </cell>
          <cell r="U290">
            <v>230.29293823242188</v>
          </cell>
          <cell r="V290">
            <v>9.8179817199707031</v>
          </cell>
          <cell r="W290">
            <v>57.406448364257813</v>
          </cell>
          <cell r="X290">
            <v>0</v>
          </cell>
          <cell r="Y290">
            <v>0</v>
          </cell>
          <cell r="Z290">
            <v>10.884840965270996</v>
          </cell>
          <cell r="AA290">
            <v>2.6511313915252686</v>
          </cell>
          <cell r="AB290">
            <v>0</v>
          </cell>
          <cell r="AC290">
            <v>0</v>
          </cell>
          <cell r="AD290">
            <v>12.203485488891602</v>
          </cell>
          <cell r="AE290">
            <v>327.25802612304688</v>
          </cell>
          <cell r="AF290">
            <v>12.715444564819336</v>
          </cell>
          <cell r="AG290">
            <v>1.2681835889816284</v>
          </cell>
          <cell r="AH290">
            <v>12.858963966369629</v>
          </cell>
          <cell r="AI290">
            <v>2.2517642974853516</v>
          </cell>
          <cell r="AJ290">
            <v>13.759592056274414</v>
          </cell>
          <cell r="AK290">
            <v>6.6366076469421387</v>
          </cell>
          <cell r="AL290">
            <v>0</v>
          </cell>
          <cell r="AM290">
            <v>0</v>
          </cell>
          <cell r="AN290">
            <v>14.471922874450684</v>
          </cell>
          <cell r="AO290">
            <v>1.8595095872879028</v>
          </cell>
          <cell r="AP290">
            <v>15.646379470825195</v>
          </cell>
          <cell r="AQ290">
            <v>304.1575927734375</v>
          </cell>
          <cell r="AR290">
            <v>15.835582733154297</v>
          </cell>
          <cell r="AS290">
            <v>5.5566582679748535</v>
          </cell>
          <cell r="AT290">
            <v>16.06886100769043</v>
          </cell>
          <cell r="AU290">
            <v>1.2731373310089111</v>
          </cell>
          <cell r="AV290">
            <v>16.421794891357422</v>
          </cell>
          <cell r="AW290">
            <v>831.48095703125</v>
          </cell>
          <cell r="AX290">
            <v>16.557277679443359</v>
          </cell>
          <cell r="AY290">
            <v>4.1323127746582031</v>
          </cell>
          <cell r="BB290">
            <v>17.33860969543457</v>
          </cell>
          <cell r="BC290">
            <v>2.9199204444885254</v>
          </cell>
          <cell r="BD290">
            <v>17.743415832519531</v>
          </cell>
          <cell r="BE290">
            <v>140.86344909667969</v>
          </cell>
          <cell r="BF290">
            <v>18.681472778320313</v>
          </cell>
          <cell r="BG290">
            <v>132.59425354003906</v>
          </cell>
          <cell r="BH290">
            <v>19.524656295776367</v>
          </cell>
          <cell r="BI290">
            <v>15.323083877563477</v>
          </cell>
          <cell r="BJ290">
            <v>20.16261100769043</v>
          </cell>
          <cell r="BK290">
            <v>9.1703357696533203</v>
          </cell>
          <cell r="BL290">
            <v>20.563760757446289</v>
          </cell>
          <cell r="BM290">
            <v>21.682344436645508</v>
          </cell>
          <cell r="BN290">
            <v>21.087190628051758</v>
          </cell>
          <cell r="BO290">
            <v>33.690486907958984</v>
          </cell>
          <cell r="BP290">
            <v>0</v>
          </cell>
          <cell r="BQ290">
            <v>0</v>
          </cell>
          <cell r="BR290">
            <v>22.776094436645508</v>
          </cell>
          <cell r="BS290">
            <v>8.2897348403930664</v>
          </cell>
          <cell r="BT290">
            <v>0</v>
          </cell>
          <cell r="BU290">
            <v>0</v>
          </cell>
          <cell r="BV290">
            <v>23.895015716552734</v>
          </cell>
          <cell r="BW290">
            <v>116.21578979492188</v>
          </cell>
          <cell r="BX290">
            <v>24.660953521728516</v>
          </cell>
          <cell r="BY290">
            <v>323.5284423828125</v>
          </cell>
          <cell r="BZ290">
            <v>24.895381927490234</v>
          </cell>
          <cell r="CA290">
            <v>5.3659205436706543</v>
          </cell>
          <cell r="CB290">
            <v>25.603317260742188</v>
          </cell>
          <cell r="CC290">
            <v>14.94810676574707</v>
          </cell>
          <cell r="CD290">
            <v>26.012655258178711</v>
          </cell>
          <cell r="CE290">
            <v>24.351961135864258</v>
          </cell>
          <cell r="CF290">
            <v>26.568294525146484</v>
          </cell>
          <cell r="CG290">
            <v>2.3213114738464355</v>
          </cell>
          <cell r="CH290">
            <v>26.767221450805664</v>
          </cell>
          <cell r="CI290">
            <v>111.6197509765625</v>
          </cell>
          <cell r="CJ290">
            <v>0</v>
          </cell>
          <cell r="CK290">
            <v>0</v>
          </cell>
          <cell r="CN290">
            <v>30.637317657470703</v>
          </cell>
          <cell r="CO290">
            <v>11.030120849609375</v>
          </cell>
          <cell r="CP290">
            <v>31.520675659179688</v>
          </cell>
          <cell r="CQ290">
            <v>22.825868606567383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35.844196319580078</v>
          </cell>
          <cell r="CW290">
            <v>3.1409597396850586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8.2187204360961914</v>
          </cell>
          <cell r="S291">
            <v>5.3602962493896484</v>
          </cell>
          <cell r="T291">
            <v>8.9475345611572266</v>
          </cell>
          <cell r="U291">
            <v>219.54315185546875</v>
          </cell>
          <cell r="V291">
            <v>9.819671630859375</v>
          </cell>
          <cell r="W291">
            <v>58.611465454101563</v>
          </cell>
          <cell r="X291">
            <v>0</v>
          </cell>
          <cell r="Y291">
            <v>0</v>
          </cell>
          <cell r="Z291">
            <v>10.887294769287109</v>
          </cell>
          <cell r="AA291">
            <v>2.7595870494842529</v>
          </cell>
          <cell r="AB291">
            <v>0</v>
          </cell>
          <cell r="AC291">
            <v>0</v>
          </cell>
          <cell r="AD291">
            <v>12.205916404724121</v>
          </cell>
          <cell r="AE291">
            <v>341.87454223632813</v>
          </cell>
          <cell r="AF291">
            <v>12.721321105957031</v>
          </cell>
          <cell r="AG291">
            <v>1.3450769186019897</v>
          </cell>
          <cell r="AH291">
            <v>12.861523628234863</v>
          </cell>
          <cell r="AI291">
            <v>2.3389382362365723</v>
          </cell>
          <cell r="AJ291">
            <v>13.764092445373535</v>
          </cell>
          <cell r="AK291">
            <v>6.2650771141052246</v>
          </cell>
          <cell r="AL291">
            <v>0</v>
          </cell>
          <cell r="AM291">
            <v>0</v>
          </cell>
          <cell r="AN291">
            <v>14.479508399963379</v>
          </cell>
          <cell r="AO291">
            <v>1.6231387853622437</v>
          </cell>
          <cell r="AP291">
            <v>15.652135848999023</v>
          </cell>
          <cell r="AQ291">
            <v>331.31253051757813</v>
          </cell>
          <cell r="AR291">
            <v>15.834643363952637</v>
          </cell>
          <cell r="AS291">
            <v>6.8266696929931641</v>
          </cell>
          <cell r="AT291">
            <v>16.07142448425293</v>
          </cell>
          <cell r="AU291">
            <v>1.8371168375015259</v>
          </cell>
          <cell r="AV291">
            <v>16.423341751098633</v>
          </cell>
          <cell r="AW291">
            <v>830.99224853515625</v>
          </cell>
          <cell r="AX291">
            <v>16.558906555175781</v>
          </cell>
          <cell r="AY291">
            <v>4.1111888885498047</v>
          </cell>
          <cell r="BB291">
            <v>17.336015701293945</v>
          </cell>
          <cell r="BC291">
            <v>3.4681575298309326</v>
          </cell>
          <cell r="BD291">
            <v>17.747695922851563</v>
          </cell>
          <cell r="BE291">
            <v>147.69914245605469</v>
          </cell>
          <cell r="BF291">
            <v>18.683629989624023</v>
          </cell>
          <cell r="BG291">
            <v>135.54161071777344</v>
          </cell>
          <cell r="BH291">
            <v>19.524711608886719</v>
          </cell>
          <cell r="BI291">
            <v>14.389463424682617</v>
          </cell>
          <cell r="BJ291">
            <v>20.163772583007813</v>
          </cell>
          <cell r="BK291">
            <v>10.332060813903809</v>
          </cell>
          <cell r="BL291">
            <v>20.56593132019043</v>
          </cell>
          <cell r="BM291">
            <v>19.747547149658203</v>
          </cell>
          <cell r="BN291">
            <v>21.091608047485352</v>
          </cell>
          <cell r="BO291">
            <v>34.171394348144531</v>
          </cell>
          <cell r="BP291">
            <v>0</v>
          </cell>
          <cell r="BQ291">
            <v>0</v>
          </cell>
          <cell r="BR291">
            <v>22.782951354980469</v>
          </cell>
          <cell r="BS291">
            <v>8.9913625717163086</v>
          </cell>
          <cell r="BT291">
            <v>0</v>
          </cell>
          <cell r="BU291">
            <v>0</v>
          </cell>
          <cell r="BV291">
            <v>23.896427154541016</v>
          </cell>
          <cell r="BW291">
            <v>122.0439453125</v>
          </cell>
          <cell r="BX291">
            <v>24.663389205932617</v>
          </cell>
          <cell r="BY291">
            <v>351.41268920898438</v>
          </cell>
          <cell r="BZ291">
            <v>24.894523620605469</v>
          </cell>
          <cell r="CA291">
            <v>5.1070761680603027</v>
          </cell>
          <cell r="CB291">
            <v>25.605796813964844</v>
          </cell>
          <cell r="CC291">
            <v>16.302492141723633</v>
          </cell>
          <cell r="CD291">
            <v>26.013641357421875</v>
          </cell>
          <cell r="CE291">
            <v>22.359828948974609</v>
          </cell>
          <cell r="CF291">
            <v>26.573352813720703</v>
          </cell>
          <cell r="CG291">
            <v>1.7520779371261597</v>
          </cell>
          <cell r="CH291">
            <v>26.767433166503906</v>
          </cell>
          <cell r="CI291">
            <v>107.90267181396484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30.653520584106445</v>
          </cell>
          <cell r="CO291">
            <v>13.233401298522949</v>
          </cell>
          <cell r="CP291">
            <v>31.523508071899414</v>
          </cell>
          <cell r="CQ291">
            <v>25.754348754882813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35.839206695556641</v>
          </cell>
          <cell r="CW291">
            <v>4.4882183074951172</v>
          </cell>
        </row>
        <row r="292"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8.8324260711669922</v>
          </cell>
          <cell r="U292">
            <v>230.75634765625</v>
          </cell>
          <cell r="V292">
            <v>9.6895303726196289</v>
          </cell>
          <cell r="W292">
            <v>19.180009841918945</v>
          </cell>
          <cell r="X292">
            <v>0</v>
          </cell>
          <cell r="Y292">
            <v>0</v>
          </cell>
          <cell r="Z292">
            <v>10.74048900604248</v>
          </cell>
          <cell r="AA292">
            <v>4.1832375526428223</v>
          </cell>
          <cell r="AB292">
            <v>0</v>
          </cell>
          <cell r="AC292">
            <v>0</v>
          </cell>
          <cell r="AD292">
            <v>12.029610633850098</v>
          </cell>
          <cell r="AE292">
            <v>143.30841064453125</v>
          </cell>
          <cell r="AF292">
            <v>12.544489860534668</v>
          </cell>
          <cell r="AG292">
            <v>2.7716875076293945</v>
          </cell>
          <cell r="AH292">
            <v>12.68706226348877</v>
          </cell>
          <cell r="AI292">
            <v>4.7639923095703125</v>
          </cell>
          <cell r="AJ292">
            <v>13.569478988647461</v>
          </cell>
          <cell r="AK292">
            <v>3.5453827381134033</v>
          </cell>
          <cell r="AL292">
            <v>0</v>
          </cell>
          <cell r="AM292">
            <v>0</v>
          </cell>
          <cell r="AN292">
            <v>14.275883674621582</v>
          </cell>
          <cell r="AO292">
            <v>2.4287972450256348</v>
          </cell>
          <cell r="AP292">
            <v>15.403216361999512</v>
          </cell>
          <cell r="AQ292">
            <v>36.869827270507813</v>
          </cell>
          <cell r="AR292">
            <v>15.628141403198242</v>
          </cell>
          <cell r="AS292">
            <v>10.001520156860352</v>
          </cell>
          <cell r="AT292">
            <v>0</v>
          </cell>
          <cell r="AU292">
            <v>0</v>
          </cell>
          <cell r="AV292">
            <v>16.158903121948242</v>
          </cell>
          <cell r="AW292">
            <v>213.31529235839844</v>
          </cell>
          <cell r="AX292">
            <v>16.325302124023438</v>
          </cell>
          <cell r="AY292">
            <v>13.024245262145996</v>
          </cell>
          <cell r="BB292">
            <v>0</v>
          </cell>
          <cell r="BC292">
            <v>0</v>
          </cell>
          <cell r="BD292">
            <v>17.507560729980469</v>
          </cell>
          <cell r="BE292">
            <v>61.864814758300781</v>
          </cell>
          <cell r="BF292">
            <v>18.443881988525391</v>
          </cell>
          <cell r="BG292">
            <v>85.087173461914063</v>
          </cell>
          <cell r="BH292">
            <v>19.281549453735352</v>
          </cell>
          <cell r="BI292">
            <v>1.8679746389389038</v>
          </cell>
          <cell r="BJ292">
            <v>19.886373519897461</v>
          </cell>
          <cell r="BK292">
            <v>1.6465173959732056</v>
          </cell>
          <cell r="BL292">
            <v>20.315139770507813</v>
          </cell>
          <cell r="BM292">
            <v>11.774957656860352</v>
          </cell>
          <cell r="BN292">
            <v>20.815938949584961</v>
          </cell>
          <cell r="BO292">
            <v>10.391011238098145</v>
          </cell>
          <cell r="BP292">
            <v>20.994098663330078</v>
          </cell>
          <cell r="BQ292">
            <v>1.4267256259918213</v>
          </cell>
          <cell r="BR292">
            <v>22.500574111938477</v>
          </cell>
          <cell r="BS292">
            <v>2.2273788452148438</v>
          </cell>
          <cell r="BT292">
            <v>0</v>
          </cell>
          <cell r="BU292">
            <v>0</v>
          </cell>
          <cell r="BV292">
            <v>23.609043121337891</v>
          </cell>
          <cell r="BW292">
            <v>47.094074249267578</v>
          </cell>
          <cell r="BX292">
            <v>24.369237899780273</v>
          </cell>
          <cell r="BY292">
            <v>148.70883178710938</v>
          </cell>
          <cell r="BZ292">
            <v>0</v>
          </cell>
          <cell r="CA292">
            <v>0</v>
          </cell>
          <cell r="CB292">
            <v>25.267337799072266</v>
          </cell>
          <cell r="CC292">
            <v>4.5269217491149902</v>
          </cell>
          <cell r="CD292">
            <v>25.745113372802734</v>
          </cell>
          <cell r="CE292">
            <v>9.285395622253418</v>
          </cell>
          <cell r="CF292">
            <v>26.24839973449707</v>
          </cell>
          <cell r="CG292">
            <v>1.4997087717056274</v>
          </cell>
          <cell r="CH292">
            <v>26.498409271240234</v>
          </cell>
          <cell r="CI292">
            <v>39.497406005859375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30.33934211730957</v>
          </cell>
          <cell r="CO292">
            <v>19.224895477294922</v>
          </cell>
          <cell r="CP292">
            <v>31.218753814697266</v>
          </cell>
          <cell r="CQ292">
            <v>18.017816543579102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35.364524841308594</v>
          </cell>
          <cell r="CW292">
            <v>5.6963057518005371</v>
          </cell>
        </row>
        <row r="293"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8.8330287933349609</v>
          </cell>
          <cell r="U293">
            <v>220.31370544433594</v>
          </cell>
          <cell r="V293">
            <v>9.6903953552246094</v>
          </cell>
          <cell r="W293">
            <v>17.481184005737305</v>
          </cell>
          <cell r="X293">
            <v>0</v>
          </cell>
          <cell r="Y293">
            <v>0</v>
          </cell>
          <cell r="Z293">
            <v>10.741205215454102</v>
          </cell>
          <cell r="AA293">
            <v>2.7524809837341309</v>
          </cell>
          <cell r="AB293">
            <v>0</v>
          </cell>
          <cell r="AC293">
            <v>0</v>
          </cell>
          <cell r="AD293">
            <v>12.030373573303223</v>
          </cell>
          <cell r="AE293">
            <v>128.55096435546875</v>
          </cell>
          <cell r="AF293">
            <v>12.546119689941406</v>
          </cell>
          <cell r="AG293">
            <v>2.035029411315918</v>
          </cell>
          <cell r="AH293">
            <v>12.689050674438477</v>
          </cell>
          <cell r="AI293">
            <v>3.9217970371246338</v>
          </cell>
          <cell r="AJ293">
            <v>13.573099136352539</v>
          </cell>
          <cell r="AK293">
            <v>2.1275250911712646</v>
          </cell>
          <cell r="AL293">
            <v>0</v>
          </cell>
          <cell r="AM293">
            <v>0</v>
          </cell>
          <cell r="AN293">
            <v>14.27637767791748</v>
          </cell>
          <cell r="AO293">
            <v>1.5046392679214478</v>
          </cell>
          <cell r="AP293">
            <v>15.406031608581543</v>
          </cell>
          <cell r="AQ293">
            <v>34.948211669921875</v>
          </cell>
          <cell r="AR293">
            <v>15.630491256713867</v>
          </cell>
          <cell r="AS293">
            <v>9.5287227630615234</v>
          </cell>
          <cell r="AT293">
            <v>0</v>
          </cell>
          <cell r="AU293">
            <v>0</v>
          </cell>
          <cell r="AV293">
            <v>16.160919189453125</v>
          </cell>
          <cell r="AW293">
            <v>198.17269897460938</v>
          </cell>
          <cell r="AX293">
            <v>16.326787948608398</v>
          </cell>
          <cell r="AY293">
            <v>11.53679084777832</v>
          </cell>
          <cell r="BB293">
            <v>0</v>
          </cell>
          <cell r="BC293">
            <v>0</v>
          </cell>
          <cell r="BD293">
            <v>17.508399963378906</v>
          </cell>
          <cell r="BE293">
            <v>59.978664398193359</v>
          </cell>
          <cell r="BF293">
            <v>18.446132659912109</v>
          </cell>
          <cell r="BG293">
            <v>81.119209289550781</v>
          </cell>
          <cell r="BH293">
            <v>19.283920288085938</v>
          </cell>
          <cell r="BI293">
            <v>2.1822731494903564</v>
          </cell>
          <cell r="BJ293">
            <v>19.883125305175781</v>
          </cell>
          <cell r="BK293">
            <v>1.474557638168335</v>
          </cell>
          <cell r="BL293">
            <v>20.316694259643555</v>
          </cell>
          <cell r="BM293">
            <v>12.919962882995605</v>
          </cell>
          <cell r="BN293">
            <v>20.818988800048828</v>
          </cell>
          <cell r="BO293">
            <v>9.7197160720825195</v>
          </cell>
          <cell r="BP293">
            <v>0</v>
          </cell>
          <cell r="BQ293">
            <v>0</v>
          </cell>
          <cell r="BR293">
            <v>22.501766204833984</v>
          </cell>
          <cell r="BS293">
            <v>2.5000214576721191</v>
          </cell>
          <cell r="BT293">
            <v>0</v>
          </cell>
          <cell r="BU293">
            <v>0</v>
          </cell>
          <cell r="BV293">
            <v>23.610052108764648</v>
          </cell>
          <cell r="BW293">
            <v>42.356597900390625</v>
          </cell>
          <cell r="BX293">
            <v>24.368293762207031</v>
          </cell>
          <cell r="BY293">
            <v>135.75627136230469</v>
          </cell>
          <cell r="BZ293">
            <v>0</v>
          </cell>
          <cell r="CA293">
            <v>0</v>
          </cell>
          <cell r="CB293">
            <v>25.280139923095703</v>
          </cell>
          <cell r="CC293">
            <v>3.6132285594940186</v>
          </cell>
          <cell r="CD293">
            <v>25.747842788696289</v>
          </cell>
          <cell r="CE293">
            <v>9.0033330917358398</v>
          </cell>
          <cell r="CF293">
            <v>26.252542495727539</v>
          </cell>
          <cell r="CG293">
            <v>1.3409789800643921</v>
          </cell>
          <cell r="CH293">
            <v>26.500656127929688</v>
          </cell>
          <cell r="CI293">
            <v>41.076969146728516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30.342830657958984</v>
          </cell>
          <cell r="CO293">
            <v>15.275044441223145</v>
          </cell>
          <cell r="CP293">
            <v>31.224010467529297</v>
          </cell>
          <cell r="CQ293">
            <v>17.379772186279297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35.371734619140625</v>
          </cell>
          <cell r="CW293">
            <v>4.1405377388000488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8.2179355621337891</v>
          </cell>
          <cell r="S294">
            <v>2.2999987602233887</v>
          </cell>
          <cell r="T294">
            <v>8.9465160369873047</v>
          </cell>
          <cell r="U294">
            <v>216.04646301269531</v>
          </cell>
          <cell r="V294">
            <v>9.8180503845214844</v>
          </cell>
          <cell r="W294">
            <v>30.557485580444336</v>
          </cell>
          <cell r="X294">
            <v>0</v>
          </cell>
          <cell r="Y294">
            <v>0</v>
          </cell>
          <cell r="Z294">
            <v>10.887089729309082</v>
          </cell>
          <cell r="AA294">
            <v>1.7663882970809937</v>
          </cell>
          <cell r="AB294">
            <v>0</v>
          </cell>
          <cell r="AC294">
            <v>0</v>
          </cell>
          <cell r="AD294">
            <v>12.199103355407715</v>
          </cell>
          <cell r="AE294">
            <v>214.93016052246094</v>
          </cell>
          <cell r="AF294">
            <v>0</v>
          </cell>
          <cell r="AG294">
            <v>0</v>
          </cell>
          <cell r="AH294">
            <v>12.858084678649902</v>
          </cell>
          <cell r="AI294">
            <v>2.0504601001739502</v>
          </cell>
          <cell r="AJ294">
            <v>13.76085090637207</v>
          </cell>
          <cell r="AK294">
            <v>2.9312012195587158</v>
          </cell>
          <cell r="AL294">
            <v>0</v>
          </cell>
          <cell r="AM294">
            <v>0</v>
          </cell>
          <cell r="AN294">
            <v>14.474481582641602</v>
          </cell>
          <cell r="AO294">
            <v>1.0040292739868164</v>
          </cell>
          <cell r="AP294">
            <v>15.635673522949219</v>
          </cell>
          <cell r="AQ294">
            <v>181.35968017578125</v>
          </cell>
          <cell r="AR294">
            <v>15.832167625427246</v>
          </cell>
          <cell r="AS294">
            <v>5.6591129302978516</v>
          </cell>
          <cell r="AT294">
            <v>0</v>
          </cell>
          <cell r="AU294">
            <v>0</v>
          </cell>
          <cell r="AV294">
            <v>16.389974594116211</v>
          </cell>
          <cell r="AW294">
            <v>366.45986938476563</v>
          </cell>
          <cell r="AX294">
            <v>16.549793243408203</v>
          </cell>
          <cell r="AY294">
            <v>1.7968630790710449</v>
          </cell>
          <cell r="BB294">
            <v>0</v>
          </cell>
          <cell r="BC294">
            <v>0</v>
          </cell>
          <cell r="BD294">
            <v>17.739957809448242</v>
          </cell>
          <cell r="BE294">
            <v>100.98572540283203</v>
          </cell>
          <cell r="BF294">
            <v>18.679277420043945</v>
          </cell>
          <cell r="BG294">
            <v>72.50640869140625</v>
          </cell>
          <cell r="BH294">
            <v>19.521751403808594</v>
          </cell>
          <cell r="BI294">
            <v>4.4700140953063965</v>
          </cell>
          <cell r="BJ294">
            <v>20.162055969238281</v>
          </cell>
          <cell r="BK294">
            <v>6.9877486228942871</v>
          </cell>
          <cell r="BL294">
            <v>20.563701629638672</v>
          </cell>
          <cell r="BM294">
            <v>5.7863893508911133</v>
          </cell>
          <cell r="BN294">
            <v>21.084331512451172</v>
          </cell>
          <cell r="BO294">
            <v>10.145899772644043</v>
          </cell>
          <cell r="BP294">
            <v>0</v>
          </cell>
          <cell r="BQ294">
            <v>0</v>
          </cell>
          <cell r="BR294">
            <v>22.777189254760742</v>
          </cell>
          <cell r="BS294">
            <v>4.7194337844848633</v>
          </cell>
          <cell r="BT294">
            <v>0</v>
          </cell>
          <cell r="BU294">
            <v>0</v>
          </cell>
          <cell r="BV294">
            <v>23.887073516845703</v>
          </cell>
          <cell r="BW294">
            <v>81.180648803710938</v>
          </cell>
          <cell r="BX294">
            <v>24.6468505859375</v>
          </cell>
          <cell r="BY294">
            <v>212.08441162109375</v>
          </cell>
          <cell r="BZ294">
            <v>24.882707595825195</v>
          </cell>
          <cell r="CA294">
            <v>1.2212673425674438</v>
          </cell>
          <cell r="CB294">
            <v>25.598634719848633</v>
          </cell>
          <cell r="CC294">
            <v>11.595141410827637</v>
          </cell>
          <cell r="CD294">
            <v>26.010623931884766</v>
          </cell>
          <cell r="CE294">
            <v>8.4221839904785156</v>
          </cell>
          <cell r="CF294">
            <v>26.559619903564453</v>
          </cell>
          <cell r="CG294">
            <v>1.0138382911682129</v>
          </cell>
          <cell r="CH294">
            <v>26.760183334350586</v>
          </cell>
          <cell r="CI294">
            <v>41.940761566162109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30.654090881347656</v>
          </cell>
          <cell r="CO294">
            <v>16.113252639770508</v>
          </cell>
          <cell r="CP294">
            <v>31.51947021484375</v>
          </cell>
          <cell r="CQ294">
            <v>20.098295211791992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35.851642608642578</v>
          </cell>
          <cell r="CW294">
            <v>3.6631081104278564</v>
          </cell>
        </row>
        <row r="295"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8.2190446853637695</v>
          </cell>
          <cell r="S295">
            <v>2.852808952331543</v>
          </cell>
          <cell r="T295">
            <v>8.9477415084838867</v>
          </cell>
          <cell r="U295">
            <v>218.93466186523438</v>
          </cell>
          <cell r="V295">
            <v>9.8192358016967773</v>
          </cell>
          <cell r="W295">
            <v>37.537220001220703</v>
          </cell>
          <cell r="X295">
            <v>0</v>
          </cell>
          <cell r="Y295">
            <v>0</v>
          </cell>
          <cell r="Z295">
            <v>10.887134552001953</v>
          </cell>
          <cell r="AA295">
            <v>2.0036101341247559</v>
          </cell>
          <cell r="AB295">
            <v>0</v>
          </cell>
          <cell r="AC295">
            <v>0</v>
          </cell>
          <cell r="AD295">
            <v>12.203829765319824</v>
          </cell>
          <cell r="AE295">
            <v>265.3848876953125</v>
          </cell>
          <cell r="AF295">
            <v>0</v>
          </cell>
          <cell r="AG295">
            <v>0</v>
          </cell>
          <cell r="AH295">
            <v>12.862593650817871</v>
          </cell>
          <cell r="AI295">
            <v>2.701819896697998</v>
          </cell>
          <cell r="AJ295">
            <v>13.763039588928223</v>
          </cell>
          <cell r="AK295">
            <v>2.6721756458282471</v>
          </cell>
          <cell r="AL295">
            <v>0</v>
          </cell>
          <cell r="AM295">
            <v>0</v>
          </cell>
          <cell r="AN295">
            <v>14.478918075561523</v>
          </cell>
          <cell r="AO295">
            <v>1.2491937875747681</v>
          </cell>
          <cell r="AP295">
            <v>15.642934799194336</v>
          </cell>
          <cell r="AQ295">
            <v>230.98341369628906</v>
          </cell>
          <cell r="AR295">
            <v>15.83552074432373</v>
          </cell>
          <cell r="AS295">
            <v>6.1497936248779297</v>
          </cell>
          <cell r="AT295">
            <v>0</v>
          </cell>
          <cell r="AU295">
            <v>0</v>
          </cell>
          <cell r="AV295">
            <v>16.405261993408203</v>
          </cell>
          <cell r="AW295">
            <v>533.33013916015625</v>
          </cell>
          <cell r="AX295">
            <v>16.559375762939453</v>
          </cell>
          <cell r="AY295">
            <v>2.5946180820465088</v>
          </cell>
          <cell r="BB295">
            <v>0</v>
          </cell>
          <cell r="BC295">
            <v>0</v>
          </cell>
          <cell r="BD295">
            <v>17.742284774780273</v>
          </cell>
          <cell r="BE295">
            <v>107.35929870605469</v>
          </cell>
          <cell r="BF295">
            <v>18.680486679077148</v>
          </cell>
          <cell r="BG295">
            <v>75.798728942871094</v>
          </cell>
          <cell r="BH295">
            <v>19.524335861206055</v>
          </cell>
          <cell r="BI295">
            <v>4.3898391723632813</v>
          </cell>
          <cell r="BJ295">
            <v>20.163888931274414</v>
          </cell>
          <cell r="BK295">
            <v>9.0544204711914063</v>
          </cell>
          <cell r="BL295">
            <v>20.564218521118164</v>
          </cell>
          <cell r="BM295">
            <v>5.7651605606079102</v>
          </cell>
          <cell r="BN295">
            <v>21.089742660522461</v>
          </cell>
          <cell r="BO295">
            <v>16.098348617553711</v>
          </cell>
          <cell r="BP295">
            <v>0</v>
          </cell>
          <cell r="BQ295">
            <v>0</v>
          </cell>
          <cell r="BR295">
            <v>22.77583122253418</v>
          </cell>
          <cell r="BS295">
            <v>6.2668018341064453</v>
          </cell>
          <cell r="BT295">
            <v>0</v>
          </cell>
          <cell r="BU295">
            <v>0</v>
          </cell>
          <cell r="BV295">
            <v>23.892679214477539</v>
          </cell>
          <cell r="BW295">
            <v>93.193161010742188</v>
          </cell>
          <cell r="BX295">
            <v>24.654014587402344</v>
          </cell>
          <cell r="BY295">
            <v>255.26335144042969</v>
          </cell>
          <cell r="BZ295">
            <v>24.905105590820313</v>
          </cell>
          <cell r="CA295">
            <v>1.18314528465271</v>
          </cell>
          <cell r="CB295">
            <v>25.607437133789063</v>
          </cell>
          <cell r="CC295">
            <v>13.861827850341797</v>
          </cell>
          <cell r="CD295">
            <v>26.015777587890625</v>
          </cell>
          <cell r="CE295">
            <v>8.8169193267822266</v>
          </cell>
          <cell r="CF295">
            <v>0</v>
          </cell>
          <cell r="CG295">
            <v>0</v>
          </cell>
          <cell r="CH295">
            <v>26.760675430297852</v>
          </cell>
          <cell r="CI295">
            <v>44.082035064697266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30.657283782958984</v>
          </cell>
          <cell r="CO295">
            <v>21.710054397583008</v>
          </cell>
          <cell r="CP295">
            <v>31.524990081787109</v>
          </cell>
          <cell r="CQ295">
            <v>26.243927001953125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35.845199584960938</v>
          </cell>
          <cell r="CW295">
            <v>5.0590448379516602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8.218846321105957</v>
          </cell>
          <cell r="S296">
            <v>2.2483041286468506</v>
          </cell>
          <cell r="T296">
            <v>8.9474620819091797</v>
          </cell>
          <cell r="U296">
            <v>216.99226379394531</v>
          </cell>
          <cell r="V296">
            <v>9.8192148208618164</v>
          </cell>
          <cell r="W296">
            <v>34.692153930664063</v>
          </cell>
          <cell r="X296">
            <v>0</v>
          </cell>
          <cell r="Y296">
            <v>0</v>
          </cell>
          <cell r="Z296">
            <v>10.886696815490723</v>
          </cell>
          <cell r="AA296">
            <v>1.9914859533309937</v>
          </cell>
          <cell r="AB296">
            <v>0</v>
          </cell>
          <cell r="AC296">
            <v>0</v>
          </cell>
          <cell r="AD296">
            <v>12.202058792114258</v>
          </cell>
          <cell r="AE296">
            <v>239.68218994140625</v>
          </cell>
          <cell r="AF296">
            <v>0</v>
          </cell>
          <cell r="AG296">
            <v>0</v>
          </cell>
          <cell r="AH296">
            <v>12.861239433288574</v>
          </cell>
          <cell r="AI296">
            <v>2.0404949188232422</v>
          </cell>
          <cell r="AJ296">
            <v>13.761550903320313</v>
          </cell>
          <cell r="AK296">
            <v>3.5728154182434082</v>
          </cell>
          <cell r="AL296">
            <v>0</v>
          </cell>
          <cell r="AM296">
            <v>0</v>
          </cell>
          <cell r="AN296">
            <v>14.476198196411133</v>
          </cell>
          <cell r="AO296">
            <v>1.2980538606643677</v>
          </cell>
          <cell r="AP296">
            <v>15.636602401733398</v>
          </cell>
          <cell r="AQ296">
            <v>197.08840942382813</v>
          </cell>
          <cell r="AR296">
            <v>15.833943367004395</v>
          </cell>
          <cell r="AS296">
            <v>5.9367532730102539</v>
          </cell>
          <cell r="AT296">
            <v>0</v>
          </cell>
          <cell r="AU296">
            <v>0</v>
          </cell>
          <cell r="AV296">
            <v>16.39360237121582</v>
          </cell>
          <cell r="AW296">
            <v>369.70367431640625</v>
          </cell>
          <cell r="AX296">
            <v>16.556489944458008</v>
          </cell>
          <cell r="AY296">
            <v>1.5019369125366211</v>
          </cell>
          <cell r="BB296">
            <v>0</v>
          </cell>
          <cell r="BC296">
            <v>0</v>
          </cell>
          <cell r="BD296">
            <v>17.741788864135742</v>
          </cell>
          <cell r="BE296">
            <v>117.65668487548828</v>
          </cell>
          <cell r="BF296">
            <v>18.680242538452148</v>
          </cell>
          <cell r="BG296">
            <v>77.697052001953125</v>
          </cell>
          <cell r="BH296">
            <v>19.523656845092773</v>
          </cell>
          <cell r="BI296">
            <v>6.0254015922546387</v>
          </cell>
          <cell r="BJ296">
            <v>20.162353515625</v>
          </cell>
          <cell r="BK296">
            <v>6.9933152198791504</v>
          </cell>
          <cell r="BL296">
            <v>20.562143325805664</v>
          </cell>
          <cell r="BM296">
            <v>6.7316851615905762</v>
          </cell>
          <cell r="BN296">
            <v>21.089252471923828</v>
          </cell>
          <cell r="BO296">
            <v>9.2093648910522461</v>
          </cell>
          <cell r="BP296">
            <v>0</v>
          </cell>
          <cell r="BQ296">
            <v>0</v>
          </cell>
          <cell r="BR296">
            <v>22.777780532836914</v>
          </cell>
          <cell r="BS296">
            <v>5.303863525390625</v>
          </cell>
          <cell r="BT296">
            <v>0</v>
          </cell>
          <cell r="BU296">
            <v>0</v>
          </cell>
          <cell r="BV296">
            <v>23.89350700378418</v>
          </cell>
          <cell r="BW296">
            <v>94.714622497558594</v>
          </cell>
          <cell r="BX296">
            <v>24.655975341796875</v>
          </cell>
          <cell r="BY296">
            <v>235.05937194824219</v>
          </cell>
          <cell r="BZ296">
            <v>24.894203186035156</v>
          </cell>
          <cell r="CA296">
            <v>1.4422852993011475</v>
          </cell>
          <cell r="CB296">
            <v>25.598773956298828</v>
          </cell>
          <cell r="CC296">
            <v>11.092318534851074</v>
          </cell>
          <cell r="CD296">
            <v>26.014413833618164</v>
          </cell>
          <cell r="CE296">
            <v>10.999005317687988</v>
          </cell>
          <cell r="CF296">
            <v>26.575565338134766</v>
          </cell>
          <cell r="CG296">
            <v>1.1097599267959595</v>
          </cell>
          <cell r="CH296">
            <v>26.761499404907227</v>
          </cell>
          <cell r="CI296">
            <v>47.737701416015625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30.652904510498047</v>
          </cell>
          <cell r="CO296">
            <v>16.137798309326172</v>
          </cell>
          <cell r="CP296">
            <v>31.524650573730469</v>
          </cell>
          <cell r="CQ296">
            <v>20.71527099609375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35.85040283203125</v>
          </cell>
          <cell r="CW296">
            <v>4.2058677673339844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8.8334140777587891</v>
          </cell>
          <cell r="U297">
            <v>218.21075439453125</v>
          </cell>
          <cell r="V297">
            <v>9.6909685134887695</v>
          </cell>
          <cell r="W297">
            <v>7.9636311531066895</v>
          </cell>
          <cell r="X297">
            <v>0</v>
          </cell>
          <cell r="Y297">
            <v>0</v>
          </cell>
          <cell r="Z297">
            <v>10.742814064025879</v>
          </cell>
          <cell r="AA297">
            <v>2.1494696140289307</v>
          </cell>
          <cell r="AB297">
            <v>0</v>
          </cell>
          <cell r="AC297">
            <v>0</v>
          </cell>
          <cell r="AD297">
            <v>12.027009963989258</v>
          </cell>
          <cell r="AE297">
            <v>49.429450988769531</v>
          </cell>
          <cell r="AF297">
            <v>0</v>
          </cell>
          <cell r="AG297">
            <v>0</v>
          </cell>
          <cell r="AH297">
            <v>12.690320014953613</v>
          </cell>
          <cell r="AI297">
            <v>2.132927417755127</v>
          </cell>
          <cell r="AJ297">
            <v>13.572389602661133</v>
          </cell>
          <cell r="AK297">
            <v>2.2844517230987549</v>
          </cell>
          <cell r="AL297">
            <v>0</v>
          </cell>
          <cell r="AM297">
            <v>0</v>
          </cell>
          <cell r="AN297">
            <v>14.283604621887207</v>
          </cell>
          <cell r="AO297">
            <v>3.1894171237945557</v>
          </cell>
          <cell r="AP297">
            <v>15.405511856079102</v>
          </cell>
          <cell r="AQ297">
            <v>19.829113006591797</v>
          </cell>
          <cell r="AR297">
            <v>15.629510879516602</v>
          </cell>
          <cell r="AS297">
            <v>13.728877067565918</v>
          </cell>
          <cell r="AT297">
            <v>0</v>
          </cell>
          <cell r="AU297">
            <v>0</v>
          </cell>
          <cell r="AV297">
            <v>16.159749984741211</v>
          </cell>
          <cell r="AW297">
            <v>173.58920288085938</v>
          </cell>
          <cell r="AX297">
            <v>16.324594497680664</v>
          </cell>
          <cell r="AY297">
            <v>2.0400166511535645</v>
          </cell>
          <cell r="BB297">
            <v>0</v>
          </cell>
          <cell r="BC297">
            <v>0</v>
          </cell>
          <cell r="BD297">
            <v>17.511566162109375</v>
          </cell>
          <cell r="BE297">
            <v>75.766128540039063</v>
          </cell>
          <cell r="BF297">
            <v>18.44630241394043</v>
          </cell>
          <cell r="BG297">
            <v>70.353889465332031</v>
          </cell>
          <cell r="BH297">
            <v>19.280662536621094</v>
          </cell>
          <cell r="BI297">
            <v>2.8003814220428467</v>
          </cell>
          <cell r="BJ297">
            <v>19.900869369506836</v>
          </cell>
          <cell r="BK297">
            <v>1.3087046146392822</v>
          </cell>
          <cell r="BL297">
            <v>20.317079544067383</v>
          </cell>
          <cell r="BM297">
            <v>10.478240013122559</v>
          </cell>
          <cell r="BN297">
            <v>20.817813873291016</v>
          </cell>
          <cell r="BO297">
            <v>5.6121578216552734</v>
          </cell>
          <cell r="BP297">
            <v>0</v>
          </cell>
          <cell r="BQ297">
            <v>0</v>
          </cell>
          <cell r="BR297">
            <v>22.504659652709961</v>
          </cell>
          <cell r="BS297">
            <v>2.4620232582092285</v>
          </cell>
          <cell r="BT297">
            <v>0</v>
          </cell>
          <cell r="BU297">
            <v>0</v>
          </cell>
          <cell r="BV297">
            <v>23.609157562255859</v>
          </cell>
          <cell r="BW297">
            <v>27.926826477050781</v>
          </cell>
          <cell r="BX297">
            <v>24.363855361938477</v>
          </cell>
          <cell r="BY297">
            <v>83.541801452636719</v>
          </cell>
          <cell r="BZ297">
            <v>0</v>
          </cell>
          <cell r="CA297">
            <v>0</v>
          </cell>
          <cell r="CB297">
            <v>25.273536682128906</v>
          </cell>
          <cell r="CC297">
            <v>1.4135340452194214</v>
          </cell>
          <cell r="CD297">
            <v>25.747943878173828</v>
          </cell>
          <cell r="CE297">
            <v>6.1832761764526367</v>
          </cell>
          <cell r="CF297">
            <v>26.25764274597168</v>
          </cell>
          <cell r="CG297">
            <v>1.0223890542984009</v>
          </cell>
          <cell r="CH297">
            <v>26.500560760498047</v>
          </cell>
          <cell r="CI297">
            <v>42.407119750976563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30.344953536987305</v>
          </cell>
          <cell r="CO297">
            <v>9.1865024566650391</v>
          </cell>
          <cell r="CP297">
            <v>31.221698760986328</v>
          </cell>
          <cell r="CQ297">
            <v>4.6635770797729492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35.365825653076172</v>
          </cell>
          <cell r="CW297">
            <v>1.6740179061889648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8.8333549499511719</v>
          </cell>
          <cell r="U298">
            <v>216.46067810058594</v>
          </cell>
          <cell r="V298">
            <v>9.6910085678100586</v>
          </cell>
          <cell r="W298">
            <v>8.4551048278808594</v>
          </cell>
          <cell r="X298">
            <v>0</v>
          </cell>
          <cell r="Y298">
            <v>0</v>
          </cell>
          <cell r="Z298">
            <v>10.742136001586914</v>
          </cell>
          <cell r="AA298">
            <v>3.9850671291351318</v>
          </cell>
          <cell r="AB298">
            <v>0</v>
          </cell>
          <cell r="AC298">
            <v>0</v>
          </cell>
          <cell r="AD298">
            <v>12.02703857421875</v>
          </cell>
          <cell r="AE298">
            <v>51.883918762207031</v>
          </cell>
          <cell r="AF298">
            <v>12.547646522521973</v>
          </cell>
          <cell r="AG298">
            <v>1.7701140642166138</v>
          </cell>
          <cell r="AH298">
            <v>12.68792724609375</v>
          </cell>
          <cell r="AI298">
            <v>1.9986330270767212</v>
          </cell>
          <cell r="AJ298">
            <v>13.572646141052246</v>
          </cell>
          <cell r="AK298">
            <v>4.560767650604248</v>
          </cell>
          <cell r="AL298">
            <v>0</v>
          </cell>
          <cell r="AM298">
            <v>0</v>
          </cell>
          <cell r="AN298">
            <v>14.283649444580078</v>
          </cell>
          <cell r="AO298">
            <v>5.2850637435913086</v>
          </cell>
          <cell r="AP298">
            <v>15.406581878662109</v>
          </cell>
          <cell r="AQ298">
            <v>22.581441879272461</v>
          </cell>
          <cell r="AR298">
            <v>15.629069328308105</v>
          </cell>
          <cell r="AS298">
            <v>16.130788803100586</v>
          </cell>
          <cell r="AT298">
            <v>0</v>
          </cell>
          <cell r="AU298">
            <v>0</v>
          </cell>
          <cell r="AV298">
            <v>16.159980773925781</v>
          </cell>
          <cell r="AW298">
            <v>199.45899963378906</v>
          </cell>
          <cell r="AX298">
            <v>16.328075408935547</v>
          </cell>
          <cell r="AY298">
            <v>1.8457622528076172</v>
          </cell>
          <cell r="BB298">
            <v>0</v>
          </cell>
          <cell r="BC298">
            <v>0</v>
          </cell>
          <cell r="BD298">
            <v>17.511516571044922</v>
          </cell>
          <cell r="BE298">
            <v>91.6925048828125</v>
          </cell>
          <cell r="BF298">
            <v>18.445598602294922</v>
          </cell>
          <cell r="BG298">
            <v>68.00506591796875</v>
          </cell>
          <cell r="BH298">
            <v>19.282802581787109</v>
          </cell>
          <cell r="BI298">
            <v>2.9728274345397949</v>
          </cell>
          <cell r="BJ298">
            <v>19.890279769897461</v>
          </cell>
          <cell r="BK298">
            <v>1.2591515779495239</v>
          </cell>
          <cell r="BL298">
            <v>20.317319869995117</v>
          </cell>
          <cell r="BM298">
            <v>9.3066854476928711</v>
          </cell>
          <cell r="BN298">
            <v>20.817373275756836</v>
          </cell>
          <cell r="BO298">
            <v>6.7896370887756348</v>
          </cell>
          <cell r="BP298">
            <v>0</v>
          </cell>
          <cell r="BQ298">
            <v>0</v>
          </cell>
          <cell r="BR298">
            <v>22.49871826171875</v>
          </cell>
          <cell r="BS298">
            <v>2.9042906761169434</v>
          </cell>
          <cell r="BT298">
            <v>0</v>
          </cell>
          <cell r="BU298">
            <v>0</v>
          </cell>
          <cell r="BV298">
            <v>23.609485626220703</v>
          </cell>
          <cell r="BW298">
            <v>30.224952697753906</v>
          </cell>
          <cell r="BX298">
            <v>24.365316390991211</v>
          </cell>
          <cell r="BY298">
            <v>97.78570556640625</v>
          </cell>
          <cell r="BZ298">
            <v>0</v>
          </cell>
          <cell r="CA298">
            <v>0</v>
          </cell>
          <cell r="CB298">
            <v>25.278179168701172</v>
          </cell>
          <cell r="CC298">
            <v>1.8381322622299194</v>
          </cell>
          <cell r="CD298">
            <v>25.747787475585938</v>
          </cell>
          <cell r="CE298">
            <v>5.4931859970092773</v>
          </cell>
          <cell r="CF298">
            <v>26.266229629516602</v>
          </cell>
          <cell r="CG298">
            <v>1.1523435115814209</v>
          </cell>
          <cell r="CH298">
            <v>26.499780654907227</v>
          </cell>
          <cell r="CI298">
            <v>38.670680999755859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30.343198776245117</v>
          </cell>
          <cell r="CO298">
            <v>13.827370643615723</v>
          </cell>
          <cell r="CP298">
            <v>31.225650787353516</v>
          </cell>
          <cell r="CQ298">
            <v>4.3968925476074219</v>
          </cell>
          <cell r="CR298">
            <v>0</v>
          </cell>
          <cell r="CS298">
            <v>0</v>
          </cell>
          <cell r="CT298">
            <v>32.704849243164063</v>
          </cell>
          <cell r="CU298">
            <v>1.6757608652114868</v>
          </cell>
          <cell r="CV298">
            <v>35.358234405517578</v>
          </cell>
          <cell r="CW298">
            <v>2.5526530742645264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8.1126155853271484</v>
          </cell>
          <cell r="S299">
            <v>1.0689762830734253</v>
          </cell>
          <cell r="T299">
            <v>8.8321638107299805</v>
          </cell>
          <cell r="U299">
            <v>220.05429077148438</v>
          </cell>
          <cell r="V299">
            <v>9.6921272277832031</v>
          </cell>
          <cell r="W299">
            <v>98.670578002929688</v>
          </cell>
          <cell r="X299">
            <v>0</v>
          </cell>
          <cell r="Y299">
            <v>0</v>
          </cell>
          <cell r="Z299">
            <v>10.741226196289063</v>
          </cell>
          <cell r="AA299">
            <v>11.879621505737305</v>
          </cell>
          <cell r="AB299">
            <v>0</v>
          </cell>
          <cell r="AC299">
            <v>0</v>
          </cell>
          <cell r="AD299">
            <v>12.053791046142578</v>
          </cell>
          <cell r="AE299">
            <v>558.46087646484375</v>
          </cell>
          <cell r="AF299">
            <v>12.557353019714355</v>
          </cell>
          <cell r="AG299">
            <v>1.2563369274139404</v>
          </cell>
          <cell r="AH299">
            <v>12.690441131591797</v>
          </cell>
          <cell r="AI299">
            <v>17.865278244018555</v>
          </cell>
          <cell r="AJ299">
            <v>13.577013969421387</v>
          </cell>
          <cell r="AK299">
            <v>11.216213226318359</v>
          </cell>
          <cell r="AL299">
            <v>0</v>
          </cell>
          <cell r="AM299">
            <v>0</v>
          </cell>
          <cell r="AN299">
            <v>14.284937858581543</v>
          </cell>
          <cell r="AO299">
            <v>15.206648826599121</v>
          </cell>
          <cell r="AP299">
            <v>15.432971954345703</v>
          </cell>
          <cell r="AQ299">
            <v>178.96234130859375</v>
          </cell>
          <cell r="AR299">
            <v>15.627402305603027</v>
          </cell>
          <cell r="AS299">
            <v>16.267726898193359</v>
          </cell>
          <cell r="AT299">
            <v>15.862210273742676</v>
          </cell>
          <cell r="AU299">
            <v>2.6281917095184326</v>
          </cell>
          <cell r="AV299">
            <v>16.22779655456543</v>
          </cell>
          <cell r="AW299">
            <v>1174.4036865234375</v>
          </cell>
          <cell r="AX299">
            <v>16.346519470214844</v>
          </cell>
          <cell r="AY299">
            <v>5.8992891311645508</v>
          </cell>
          <cell r="BB299">
            <v>17.116151809692383</v>
          </cell>
          <cell r="BC299">
            <v>2.6570608615875244</v>
          </cell>
          <cell r="BD299">
            <v>17.522787094116211</v>
          </cell>
          <cell r="BE299">
            <v>146.44166564941406</v>
          </cell>
          <cell r="BF299">
            <v>18.456304550170898</v>
          </cell>
          <cell r="BG299">
            <v>151.16073608398438</v>
          </cell>
          <cell r="BH299">
            <v>19.289970397949219</v>
          </cell>
          <cell r="BI299">
            <v>1.8610401153564453</v>
          </cell>
          <cell r="BJ299">
            <v>19.896678924560547</v>
          </cell>
          <cell r="BK299">
            <v>11.684412002563477</v>
          </cell>
          <cell r="BL299">
            <v>20.320028305053711</v>
          </cell>
          <cell r="BM299">
            <v>9.0676050186157227</v>
          </cell>
          <cell r="BN299">
            <v>20.823591232299805</v>
          </cell>
          <cell r="BO299">
            <v>17.650510787963867</v>
          </cell>
          <cell r="BP299">
            <v>21.235706329345703</v>
          </cell>
          <cell r="BQ299">
            <v>1.1987223625183105</v>
          </cell>
          <cell r="BR299">
            <v>22.509336471557617</v>
          </cell>
          <cell r="BS299">
            <v>2.6559422016143799</v>
          </cell>
          <cell r="BT299">
            <v>0</v>
          </cell>
          <cell r="BU299">
            <v>0</v>
          </cell>
          <cell r="BV299">
            <v>23.615678787231445</v>
          </cell>
          <cell r="BW299">
            <v>56.880088806152344</v>
          </cell>
          <cell r="BX299">
            <v>24.373008728027344</v>
          </cell>
          <cell r="BY299">
            <v>134.81224060058594</v>
          </cell>
          <cell r="BZ299">
            <v>0</v>
          </cell>
          <cell r="CA299">
            <v>0</v>
          </cell>
          <cell r="CB299">
            <v>25.272022247314453</v>
          </cell>
          <cell r="CC299">
            <v>12.153079032897949</v>
          </cell>
          <cell r="CD299">
            <v>25.746007919311523</v>
          </cell>
          <cell r="CE299">
            <v>6.2945632934570313</v>
          </cell>
          <cell r="CF299">
            <v>0</v>
          </cell>
          <cell r="CG299">
            <v>0</v>
          </cell>
          <cell r="CH299">
            <v>26.501237869262695</v>
          </cell>
          <cell r="CI299">
            <v>34.814460754394531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30.348901748657227</v>
          </cell>
          <cell r="CO299">
            <v>26.646047592163086</v>
          </cell>
          <cell r="CP299">
            <v>31.223018646240234</v>
          </cell>
          <cell r="CQ299">
            <v>13.208714485168457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8.8329687118530273</v>
          </cell>
          <cell r="U300">
            <v>224.7537841796875</v>
          </cell>
          <cell r="V300">
            <v>9.6923818588256836</v>
          </cell>
          <cell r="W300">
            <v>70.596107482910156</v>
          </cell>
          <cell r="X300">
            <v>0</v>
          </cell>
          <cell r="Y300">
            <v>0</v>
          </cell>
          <cell r="Z300">
            <v>10.74272632598877</v>
          </cell>
          <cell r="AA300">
            <v>11.206456184387207</v>
          </cell>
          <cell r="AB300">
            <v>0</v>
          </cell>
          <cell r="AC300">
            <v>0</v>
          </cell>
          <cell r="AD300">
            <v>12.047053337097168</v>
          </cell>
          <cell r="AE300">
            <v>395.16024780273438</v>
          </cell>
          <cell r="AF300">
            <v>12.554605484008789</v>
          </cell>
          <cell r="AG300">
            <v>1.1097419261932373</v>
          </cell>
          <cell r="AH300">
            <v>12.691021919250488</v>
          </cell>
          <cell r="AI300">
            <v>13.011119842529297</v>
          </cell>
          <cell r="AJ300">
            <v>13.578243255615234</v>
          </cell>
          <cell r="AK300">
            <v>10.325010299682617</v>
          </cell>
          <cell r="AL300">
            <v>0</v>
          </cell>
          <cell r="AM300">
            <v>0</v>
          </cell>
          <cell r="AN300">
            <v>14.286020278930664</v>
          </cell>
          <cell r="AO300">
            <v>15.147940635681152</v>
          </cell>
          <cell r="AP300">
            <v>15.425834655761719</v>
          </cell>
          <cell r="AQ300">
            <v>130.28181457519531</v>
          </cell>
          <cell r="AR300">
            <v>15.630353927612305</v>
          </cell>
          <cell r="AS300">
            <v>14.081931114196777</v>
          </cell>
          <cell r="AT300">
            <v>0</v>
          </cell>
          <cell r="AU300">
            <v>0</v>
          </cell>
          <cell r="AV300">
            <v>16.211963653564453</v>
          </cell>
          <cell r="AW300">
            <v>850.58984375</v>
          </cell>
          <cell r="AX300">
            <v>16.342409133911133</v>
          </cell>
          <cell r="AY300">
            <v>4.5279393196105957</v>
          </cell>
          <cell r="BB300">
            <v>0</v>
          </cell>
          <cell r="BC300">
            <v>0</v>
          </cell>
          <cell r="BD300">
            <v>17.518768310546875</v>
          </cell>
          <cell r="BE300">
            <v>110.50918579101563</v>
          </cell>
          <cell r="BF300">
            <v>18.45379638671875</v>
          </cell>
          <cell r="BG300">
            <v>118.74544525146484</v>
          </cell>
          <cell r="BH300">
            <v>19.286779403686523</v>
          </cell>
          <cell r="BI300">
            <v>1.805524468421936</v>
          </cell>
          <cell r="BJ300">
            <v>19.898679733276367</v>
          </cell>
          <cell r="BK300">
            <v>8.3836498260498047</v>
          </cell>
          <cell r="BL300">
            <v>20.320249557495117</v>
          </cell>
          <cell r="BM300">
            <v>8.2510852813720703</v>
          </cell>
          <cell r="BN300">
            <v>20.821077346801758</v>
          </cell>
          <cell r="BO300">
            <v>12.983484268188477</v>
          </cell>
          <cell r="BP300">
            <v>21.232576370239258</v>
          </cell>
          <cell r="BQ300">
            <v>1.2104833126068115</v>
          </cell>
          <cell r="BR300">
            <v>22.503810882568359</v>
          </cell>
          <cell r="BS300">
            <v>1.4706438779830933</v>
          </cell>
          <cell r="BT300">
            <v>0</v>
          </cell>
          <cell r="BU300">
            <v>0</v>
          </cell>
          <cell r="BV300">
            <v>23.613801956176758</v>
          </cell>
          <cell r="BW300">
            <v>43.867568969726563</v>
          </cell>
          <cell r="BX300">
            <v>24.370033264160156</v>
          </cell>
          <cell r="BY300">
            <v>106.14646911621094</v>
          </cell>
          <cell r="BZ300">
            <v>0</v>
          </cell>
          <cell r="CA300">
            <v>0</v>
          </cell>
          <cell r="CB300">
            <v>25.272159576416016</v>
          </cell>
          <cell r="CC300">
            <v>8.5887432098388672</v>
          </cell>
          <cell r="CD300">
            <v>25.751716613769531</v>
          </cell>
          <cell r="CE300">
            <v>5.493896484375</v>
          </cell>
          <cell r="CF300">
            <v>0</v>
          </cell>
          <cell r="CG300">
            <v>0</v>
          </cell>
          <cell r="CH300">
            <v>26.502925872802734</v>
          </cell>
          <cell r="CI300">
            <v>29.507490158081055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30.351282119750977</v>
          </cell>
          <cell r="CO300">
            <v>20.957679748535156</v>
          </cell>
          <cell r="CP300">
            <v>31.227266311645508</v>
          </cell>
          <cell r="CQ300">
            <v>10.010272026062012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8.9465475082397461</v>
          </cell>
          <cell r="U301">
            <v>217.10890197753906</v>
          </cell>
          <cell r="V301">
            <v>9.8180322647094727</v>
          </cell>
          <cell r="W301">
            <v>34.226650238037109</v>
          </cell>
          <cell r="X301">
            <v>0</v>
          </cell>
          <cell r="Y301">
            <v>0</v>
          </cell>
          <cell r="Z301">
            <v>10.886205673217773</v>
          </cell>
          <cell r="AA301">
            <v>33.056659698486328</v>
          </cell>
          <cell r="AB301">
            <v>0</v>
          </cell>
          <cell r="AC301">
            <v>0</v>
          </cell>
          <cell r="AD301">
            <v>12.221025466918945</v>
          </cell>
          <cell r="AE301">
            <v>683.260498046875</v>
          </cell>
          <cell r="AF301">
            <v>12.718696594238281</v>
          </cell>
          <cell r="AG301">
            <v>6.6551942825317383</v>
          </cell>
          <cell r="AH301">
            <v>12.861711502075195</v>
          </cell>
          <cell r="AI301">
            <v>9.3142786026000977</v>
          </cell>
          <cell r="AJ301">
            <v>13.764745712280273</v>
          </cell>
          <cell r="AK301">
            <v>40.700363159179688</v>
          </cell>
          <cell r="AL301">
            <v>0</v>
          </cell>
          <cell r="AM301">
            <v>0</v>
          </cell>
          <cell r="AN301">
            <v>14.476024627685547</v>
          </cell>
          <cell r="AO301">
            <v>17.731277465820313</v>
          </cell>
          <cell r="AP301">
            <v>15.641376495361328</v>
          </cell>
          <cell r="AQ301">
            <v>191.70161437988281</v>
          </cell>
          <cell r="AR301">
            <v>15.819877624511719</v>
          </cell>
          <cell r="AS301">
            <v>13.736056327819824</v>
          </cell>
          <cell r="AT301">
            <v>16.066774368286133</v>
          </cell>
          <cell r="AU301">
            <v>2.7991986274719238</v>
          </cell>
          <cell r="AV301">
            <v>16.426908493041992</v>
          </cell>
          <cell r="AW301">
            <v>909.2437744140625</v>
          </cell>
          <cell r="AX301">
            <v>16.560108184814453</v>
          </cell>
          <cell r="AY301">
            <v>2.5506701469421387</v>
          </cell>
          <cell r="BB301">
            <v>17.375808715820313</v>
          </cell>
          <cell r="BC301">
            <v>2.5652956962585449</v>
          </cell>
          <cell r="BD301">
            <v>17.756114959716797</v>
          </cell>
          <cell r="BE301">
            <v>316.11688232421875</v>
          </cell>
          <cell r="BF301">
            <v>18.681804656982422</v>
          </cell>
          <cell r="BG301">
            <v>82.414535522460938</v>
          </cell>
          <cell r="BH301">
            <v>0</v>
          </cell>
          <cell r="BI301">
            <v>0</v>
          </cell>
          <cell r="BJ301">
            <v>20.164150238037109</v>
          </cell>
          <cell r="BK301">
            <v>13.594408988952637</v>
          </cell>
          <cell r="BL301">
            <v>20.567584991455078</v>
          </cell>
          <cell r="BM301">
            <v>1.6116361618041992</v>
          </cell>
          <cell r="BN301">
            <v>21.083986282348633</v>
          </cell>
          <cell r="BO301">
            <v>8.3916912078857422</v>
          </cell>
          <cell r="BP301">
            <v>0</v>
          </cell>
          <cell r="BQ301">
            <v>0</v>
          </cell>
          <cell r="BR301">
            <v>22.778043746948242</v>
          </cell>
          <cell r="BS301">
            <v>3.4032847881317139</v>
          </cell>
          <cell r="BT301">
            <v>0</v>
          </cell>
          <cell r="BU301">
            <v>0</v>
          </cell>
          <cell r="BV301">
            <v>23.883277893066406</v>
          </cell>
          <cell r="BW301">
            <v>16.377758026123047</v>
          </cell>
          <cell r="BX301">
            <v>24.63630485534668</v>
          </cell>
          <cell r="BY301">
            <v>113.39550018310547</v>
          </cell>
          <cell r="BZ301">
            <v>0</v>
          </cell>
          <cell r="CA301">
            <v>0</v>
          </cell>
          <cell r="CB301">
            <v>25.590492248535156</v>
          </cell>
          <cell r="CC301">
            <v>19.377098083496094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30.654815673828125</v>
          </cell>
          <cell r="CO301">
            <v>34.3040771484375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35.804855346679688</v>
          </cell>
          <cell r="CW301">
            <v>3.1713008880615234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8.9479732513427734</v>
          </cell>
          <cell r="U302">
            <v>213.89195251464844</v>
          </cell>
          <cell r="V302">
            <v>9.8195705413818359</v>
          </cell>
          <cell r="W302">
            <v>32.30963134765625</v>
          </cell>
          <cell r="X302">
            <v>0</v>
          </cell>
          <cell r="Y302">
            <v>0</v>
          </cell>
          <cell r="Z302">
            <v>10.888576507568359</v>
          </cell>
          <cell r="AA302">
            <v>29.645351409912109</v>
          </cell>
          <cell r="AB302">
            <v>0</v>
          </cell>
          <cell r="AC302">
            <v>0</v>
          </cell>
          <cell r="AD302">
            <v>12.221530914306641</v>
          </cell>
          <cell r="AE302">
            <v>640.01165771484375</v>
          </cell>
          <cell r="AF302">
            <v>12.721534729003906</v>
          </cell>
          <cell r="AG302">
            <v>5.0781259536743164</v>
          </cell>
          <cell r="AH302">
            <v>12.864298820495605</v>
          </cell>
          <cell r="AI302">
            <v>9.1316995620727539</v>
          </cell>
          <cell r="AJ302">
            <v>13.767145156860352</v>
          </cell>
          <cell r="AK302">
            <v>36.797748565673828</v>
          </cell>
          <cell r="AL302">
            <v>0</v>
          </cell>
          <cell r="AM302">
            <v>0</v>
          </cell>
          <cell r="AN302">
            <v>14.478811264038086</v>
          </cell>
          <cell r="AO302">
            <v>17.456119537353516</v>
          </cell>
          <cell r="AP302">
            <v>15.64598274230957</v>
          </cell>
          <cell r="AQ302">
            <v>185.943115234375</v>
          </cell>
          <cell r="AR302">
            <v>15.819310188293457</v>
          </cell>
          <cell r="AS302">
            <v>15.532318115234375</v>
          </cell>
          <cell r="AT302">
            <v>16.071388244628906</v>
          </cell>
          <cell r="AU302">
            <v>2.5441694259643555</v>
          </cell>
          <cell r="AV302">
            <v>16.424249649047852</v>
          </cell>
          <cell r="AW302">
            <v>811.9036865234375</v>
          </cell>
          <cell r="AX302">
            <v>16.568056106567383</v>
          </cell>
          <cell r="AY302">
            <v>2.3619017601013184</v>
          </cell>
          <cell r="BB302">
            <v>0</v>
          </cell>
          <cell r="BC302">
            <v>0</v>
          </cell>
          <cell r="BD302">
            <v>17.761589050292969</v>
          </cell>
          <cell r="BE302">
            <v>315.40374755859375</v>
          </cell>
          <cell r="BF302">
            <v>18.684612274169922</v>
          </cell>
          <cell r="BG302">
            <v>77.011970520019531</v>
          </cell>
          <cell r="BH302">
            <v>0</v>
          </cell>
          <cell r="BI302">
            <v>0</v>
          </cell>
          <cell r="BJ302">
            <v>20.165237426757813</v>
          </cell>
          <cell r="BK302">
            <v>13.006010055541992</v>
          </cell>
          <cell r="BL302">
            <v>0</v>
          </cell>
          <cell r="BM302">
            <v>0</v>
          </cell>
          <cell r="BN302">
            <v>21.088674545288086</v>
          </cell>
          <cell r="BO302">
            <v>8.2160577774047852</v>
          </cell>
          <cell r="BP302">
            <v>0</v>
          </cell>
          <cell r="BQ302">
            <v>0</v>
          </cell>
          <cell r="BR302">
            <v>22.780385971069336</v>
          </cell>
          <cell r="BS302">
            <v>3.2828900814056396</v>
          </cell>
          <cell r="BT302">
            <v>0</v>
          </cell>
          <cell r="BU302">
            <v>0</v>
          </cell>
          <cell r="BV302">
            <v>23.889846801757813</v>
          </cell>
          <cell r="BW302">
            <v>14.745330810546875</v>
          </cell>
          <cell r="BX302">
            <v>24.643339157104492</v>
          </cell>
          <cell r="BY302">
            <v>104.10250091552734</v>
          </cell>
          <cell r="BZ302">
            <v>0</v>
          </cell>
          <cell r="CA302">
            <v>0</v>
          </cell>
          <cell r="CB302">
            <v>25.610284805297852</v>
          </cell>
          <cell r="CC302">
            <v>17.721881866455078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30.660869598388672</v>
          </cell>
          <cell r="CO302">
            <v>32.50067138671875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8.95001220703125</v>
          </cell>
          <cell r="U303">
            <v>214.92173767089844</v>
          </cell>
          <cell r="V303">
            <v>9.8217487335205078</v>
          </cell>
          <cell r="W303">
            <v>32.867835998535156</v>
          </cell>
          <cell r="X303">
            <v>0</v>
          </cell>
          <cell r="Y303">
            <v>0</v>
          </cell>
          <cell r="Z303">
            <v>10.890573501586914</v>
          </cell>
          <cell r="AA303">
            <v>33.032497406005859</v>
          </cell>
          <cell r="AB303">
            <v>0</v>
          </cell>
          <cell r="AC303">
            <v>0</v>
          </cell>
          <cell r="AD303">
            <v>12.224979400634766</v>
          </cell>
          <cell r="AE303">
            <v>645.95062255859375</v>
          </cell>
          <cell r="AF303">
            <v>12.724040031433105</v>
          </cell>
          <cell r="AG303">
            <v>6.0882692337036133</v>
          </cell>
          <cell r="AH303">
            <v>12.866554260253906</v>
          </cell>
          <cell r="AI303">
            <v>9.1113996505737305</v>
          </cell>
          <cell r="AJ303">
            <v>13.768655776977539</v>
          </cell>
          <cell r="AK303">
            <v>40.232845306396484</v>
          </cell>
          <cell r="AL303">
            <v>0</v>
          </cell>
          <cell r="AM303">
            <v>0</v>
          </cell>
          <cell r="AN303">
            <v>14.481509208679199</v>
          </cell>
          <cell r="AO303">
            <v>17.519559860229492</v>
          </cell>
          <cell r="AP303">
            <v>15.645648956298828</v>
          </cell>
          <cell r="AQ303">
            <v>178.9765625</v>
          </cell>
          <cell r="AR303">
            <v>15.823047637939453</v>
          </cell>
          <cell r="AS303">
            <v>14.739041328430176</v>
          </cell>
          <cell r="AT303">
            <v>16.071569442749023</v>
          </cell>
          <cell r="AU303">
            <v>2.4338788986206055</v>
          </cell>
          <cell r="AV303">
            <v>16.427778244018555</v>
          </cell>
          <cell r="AW303">
            <v>838.2120361328125</v>
          </cell>
          <cell r="AX303">
            <v>16.567495346069336</v>
          </cell>
          <cell r="AY303">
            <v>2.2824199199676514</v>
          </cell>
          <cell r="BB303">
            <v>17.390207290649414</v>
          </cell>
          <cell r="BC303">
            <v>2.0348374843597412</v>
          </cell>
          <cell r="BD303">
            <v>17.761068344116211</v>
          </cell>
          <cell r="BE303">
            <v>315.58035278320313</v>
          </cell>
          <cell r="BF303">
            <v>18.685588836669922</v>
          </cell>
          <cell r="BG303">
            <v>79.473770141601563</v>
          </cell>
          <cell r="BH303">
            <v>0</v>
          </cell>
          <cell r="BI303">
            <v>0</v>
          </cell>
          <cell r="BJ303">
            <v>20.171737670898438</v>
          </cell>
          <cell r="BK303">
            <v>12.996600151062012</v>
          </cell>
          <cell r="BL303">
            <v>0</v>
          </cell>
          <cell r="BM303">
            <v>0</v>
          </cell>
          <cell r="BN303">
            <v>21.091461181640625</v>
          </cell>
          <cell r="BO303">
            <v>7.8301072120666504</v>
          </cell>
          <cell r="BP303">
            <v>0</v>
          </cell>
          <cell r="BQ303">
            <v>0</v>
          </cell>
          <cell r="BR303">
            <v>22.785585403442383</v>
          </cell>
          <cell r="BS303">
            <v>3.5611233711242676</v>
          </cell>
          <cell r="BT303">
            <v>0</v>
          </cell>
          <cell r="BU303">
            <v>0</v>
          </cell>
          <cell r="BV303">
            <v>23.888835906982422</v>
          </cell>
          <cell r="BW303">
            <v>15.593633651733398</v>
          </cell>
          <cell r="BX303">
            <v>24.64483642578125</v>
          </cell>
          <cell r="BY303">
            <v>109.34871673583984</v>
          </cell>
          <cell r="BZ303">
            <v>0</v>
          </cell>
          <cell r="CA303">
            <v>0</v>
          </cell>
          <cell r="CB303">
            <v>25.603542327880859</v>
          </cell>
          <cell r="CC303">
            <v>16.608501434326172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30.671882629394531</v>
          </cell>
          <cell r="CO303">
            <v>32.642154693603516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0</v>
          </cell>
          <cell r="CW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8.2203378677368164</v>
          </cell>
          <cell r="S304">
            <v>1.7555201053619385</v>
          </cell>
          <cell r="T304">
            <v>8.9488716125488281</v>
          </cell>
          <cell r="U304">
            <v>218.37625122070313</v>
          </cell>
          <cell r="V304">
            <v>9.8204574584960938</v>
          </cell>
          <cell r="W304">
            <v>26.33056640625</v>
          </cell>
          <cell r="X304">
            <v>0</v>
          </cell>
          <cell r="Y304">
            <v>0</v>
          </cell>
          <cell r="Z304">
            <v>10.888588905334473</v>
          </cell>
          <cell r="AA304">
            <v>7.7652387619018555</v>
          </cell>
          <cell r="AB304">
            <v>0</v>
          </cell>
          <cell r="AC304">
            <v>0</v>
          </cell>
          <cell r="AD304">
            <v>12.206402778625488</v>
          </cell>
          <cell r="AE304">
            <v>274.27322387695313</v>
          </cell>
          <cell r="AF304">
            <v>12.722306251525879</v>
          </cell>
          <cell r="AG304">
            <v>1.5234477519989014</v>
          </cell>
          <cell r="AH304">
            <v>12.86264705657959</v>
          </cell>
          <cell r="AI304">
            <v>7.5661296844482422</v>
          </cell>
          <cell r="AJ304">
            <v>13.764132499694824</v>
          </cell>
          <cell r="AK304">
            <v>10.424905776977539</v>
          </cell>
          <cell r="AL304">
            <v>0</v>
          </cell>
          <cell r="AM304">
            <v>0</v>
          </cell>
          <cell r="AN304">
            <v>14.47816276550293</v>
          </cell>
          <cell r="AO304">
            <v>5.6101875305175781</v>
          </cell>
          <cell r="AP304">
            <v>15.631166458129883</v>
          </cell>
          <cell r="AQ304">
            <v>67.523200988769531</v>
          </cell>
          <cell r="AR304">
            <v>15.836159706115723</v>
          </cell>
          <cell r="AS304">
            <v>8.918004035949707</v>
          </cell>
          <cell r="AT304">
            <v>16.060014724731445</v>
          </cell>
          <cell r="AU304">
            <v>1.7836670875549316</v>
          </cell>
          <cell r="AV304">
            <v>16.396814346313477</v>
          </cell>
          <cell r="AW304">
            <v>400.20916748046875</v>
          </cell>
          <cell r="AX304">
            <v>16.554737091064453</v>
          </cell>
          <cell r="AY304">
            <v>4.7229270935058594</v>
          </cell>
          <cell r="BB304">
            <v>17.332403182983398</v>
          </cell>
          <cell r="BC304">
            <v>3.021540641784668</v>
          </cell>
          <cell r="BD304">
            <v>17.740474700927734</v>
          </cell>
          <cell r="BE304">
            <v>59.262119293212891</v>
          </cell>
          <cell r="BF304">
            <v>18.681056976318359</v>
          </cell>
          <cell r="BG304">
            <v>83.534011840820313</v>
          </cell>
          <cell r="BH304">
            <v>0</v>
          </cell>
          <cell r="BI304">
            <v>0</v>
          </cell>
          <cell r="BJ304">
            <v>20.16008186340332</v>
          </cell>
          <cell r="BK304">
            <v>2.4621973037719727</v>
          </cell>
          <cell r="BL304">
            <v>20.569032669067383</v>
          </cell>
          <cell r="BM304">
            <v>1.7596367597579956</v>
          </cell>
          <cell r="BN304">
            <v>21.096960067749023</v>
          </cell>
          <cell r="BO304">
            <v>5.3548250198364258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23.888999938964844</v>
          </cell>
          <cell r="BW304">
            <v>48.116584777832031</v>
          </cell>
          <cell r="BX304">
            <v>24.649356842041016</v>
          </cell>
          <cell r="BY304">
            <v>176.72953796386719</v>
          </cell>
          <cell r="BZ304">
            <v>0</v>
          </cell>
          <cell r="CA304">
            <v>0</v>
          </cell>
          <cell r="CB304">
            <v>25.631881713867188</v>
          </cell>
          <cell r="CC304">
            <v>4.6926665306091309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26.761774063110352</v>
          </cell>
          <cell r="CI304">
            <v>5.4216842651367188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30.663549423217773</v>
          </cell>
          <cell r="CO304">
            <v>33.935009002685547</v>
          </cell>
          <cell r="CP304">
            <v>31.540159225463867</v>
          </cell>
          <cell r="CQ304">
            <v>5.5635647773742676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35.830341339111328</v>
          </cell>
          <cell r="CW304">
            <v>6.950920581817627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8.2206315994262695</v>
          </cell>
          <cell r="S305">
            <v>2.0720126628875732</v>
          </cell>
          <cell r="T305">
            <v>8.9491481781005859</v>
          </cell>
          <cell r="U305">
            <v>215.29241943359375</v>
          </cell>
          <cell r="V305">
            <v>9.8213748931884766</v>
          </cell>
          <cell r="W305">
            <v>36.678466796875</v>
          </cell>
          <cell r="X305">
            <v>0</v>
          </cell>
          <cell r="Y305">
            <v>0</v>
          </cell>
          <cell r="Z305">
            <v>10.889477729797363</v>
          </cell>
          <cell r="AA305">
            <v>8.6434211730957031</v>
          </cell>
          <cell r="AB305">
            <v>0</v>
          </cell>
          <cell r="AC305">
            <v>0</v>
          </cell>
          <cell r="AD305">
            <v>12.21376895904541</v>
          </cell>
          <cell r="AE305">
            <v>423.73623657226563</v>
          </cell>
          <cell r="AF305">
            <v>12.722221374511719</v>
          </cell>
          <cell r="AG305">
            <v>2.5363237857818604</v>
          </cell>
          <cell r="AH305">
            <v>12.86472225189209</v>
          </cell>
          <cell r="AI305">
            <v>12.227608680725098</v>
          </cell>
          <cell r="AJ305">
            <v>13.767473220825195</v>
          </cell>
          <cell r="AK305">
            <v>10.413110733032227</v>
          </cell>
          <cell r="AL305">
            <v>0</v>
          </cell>
          <cell r="AM305">
            <v>0</v>
          </cell>
          <cell r="AN305">
            <v>14.480880737304688</v>
          </cell>
          <cell r="AO305">
            <v>5.9523262977600098</v>
          </cell>
          <cell r="AP305">
            <v>15.634431838989258</v>
          </cell>
          <cell r="AQ305">
            <v>82.859954833984375</v>
          </cell>
          <cell r="AR305">
            <v>15.836459159851074</v>
          </cell>
          <cell r="AS305">
            <v>8.4422101974487305</v>
          </cell>
          <cell r="AT305">
            <v>16.065359115600586</v>
          </cell>
          <cell r="AU305">
            <v>1.5676841735839844</v>
          </cell>
          <cell r="AV305">
            <v>16.408609390258789</v>
          </cell>
          <cell r="AW305">
            <v>557.3515625</v>
          </cell>
          <cell r="AX305">
            <v>16.559232711791992</v>
          </cell>
          <cell r="AY305">
            <v>7.5449790954589844</v>
          </cell>
          <cell r="BB305">
            <v>17.333263397216797</v>
          </cell>
          <cell r="BC305">
            <v>3.0273699760437012</v>
          </cell>
          <cell r="BD305">
            <v>17.742820739746094</v>
          </cell>
          <cell r="BE305">
            <v>66.9835205078125</v>
          </cell>
          <cell r="BF305">
            <v>18.684474945068359</v>
          </cell>
          <cell r="BG305">
            <v>86.952766418457031</v>
          </cell>
          <cell r="BH305">
            <v>0</v>
          </cell>
          <cell r="BI305">
            <v>0</v>
          </cell>
          <cell r="BJ305">
            <v>20.177740097045898</v>
          </cell>
          <cell r="BK305">
            <v>3.2767529487609863</v>
          </cell>
          <cell r="BL305">
            <v>20.571683883666992</v>
          </cell>
          <cell r="BM305">
            <v>1.8100357055664063</v>
          </cell>
          <cell r="BN305">
            <v>21.097078323364258</v>
          </cell>
          <cell r="BO305">
            <v>7.6062512397766113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23.894552230834961</v>
          </cell>
          <cell r="BW305">
            <v>58.897918701171875</v>
          </cell>
          <cell r="BX305">
            <v>24.655132293701172</v>
          </cell>
          <cell r="BY305">
            <v>199.25265502929688</v>
          </cell>
          <cell r="BZ305">
            <v>0</v>
          </cell>
          <cell r="CA305">
            <v>0</v>
          </cell>
          <cell r="CB305">
            <v>25.624330520629883</v>
          </cell>
          <cell r="CC305">
            <v>5.2865924835205078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26.762840270996094</v>
          </cell>
          <cell r="CI305">
            <v>5.8724489212036133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30.666646957397461</v>
          </cell>
          <cell r="CO305">
            <v>37.95013427734375</v>
          </cell>
          <cell r="CP305">
            <v>31.533832550048828</v>
          </cell>
          <cell r="CQ305">
            <v>6.8234405517578125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35.834659576416016</v>
          </cell>
          <cell r="CW305">
            <v>7.8088293075561523</v>
          </cell>
        </row>
        <row r="306"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8.2203578948974609</v>
          </cell>
          <cell r="S306">
            <v>2.0277750492095947</v>
          </cell>
          <cell r="T306">
            <v>8.9493293762207031</v>
          </cell>
          <cell r="U306">
            <v>217.60589599609375</v>
          </cell>
          <cell r="V306">
            <v>9.8216829299926758</v>
          </cell>
          <cell r="W306">
            <v>35.197498321533203</v>
          </cell>
          <cell r="X306">
            <v>0</v>
          </cell>
          <cell r="Y306">
            <v>0</v>
          </cell>
          <cell r="Z306">
            <v>10.890497207641602</v>
          </cell>
          <cell r="AA306">
            <v>8.3114347457885742</v>
          </cell>
          <cell r="AB306">
            <v>0</v>
          </cell>
          <cell r="AC306">
            <v>0</v>
          </cell>
          <cell r="AD306">
            <v>12.213469505310059</v>
          </cell>
          <cell r="AE306">
            <v>395.9176025390625</v>
          </cell>
          <cell r="AF306">
            <v>12.723591804504395</v>
          </cell>
          <cell r="AG306">
            <v>2.2727642059326172</v>
          </cell>
          <cell r="AH306">
            <v>12.864253997802734</v>
          </cell>
          <cell r="AI306">
            <v>11.316133499145508</v>
          </cell>
          <cell r="AJ306">
            <v>13.767120361328125</v>
          </cell>
          <cell r="AK306">
            <v>10.519659996032715</v>
          </cell>
          <cell r="AL306">
            <v>0</v>
          </cell>
          <cell r="AM306">
            <v>0</v>
          </cell>
          <cell r="AN306">
            <v>14.480338096618652</v>
          </cell>
          <cell r="AO306">
            <v>5.9193639755249023</v>
          </cell>
          <cell r="AP306">
            <v>15.634317398071289</v>
          </cell>
          <cell r="AQ306">
            <v>81.610099792480469</v>
          </cell>
          <cell r="AR306">
            <v>15.838039398193359</v>
          </cell>
          <cell r="AS306">
            <v>8.255070686340332</v>
          </cell>
          <cell r="AT306">
            <v>16.06608772277832</v>
          </cell>
          <cell r="AU306">
            <v>2.1316616535186768</v>
          </cell>
          <cell r="AV306">
            <v>16.405912399291992</v>
          </cell>
          <cell r="AW306">
            <v>537.517578125</v>
          </cell>
          <cell r="AX306">
            <v>16.557785034179688</v>
          </cell>
          <cell r="AY306">
            <v>7.05511474609375</v>
          </cell>
          <cell r="BB306">
            <v>17.343229293823242</v>
          </cell>
          <cell r="BC306">
            <v>3.2542784214019775</v>
          </cell>
          <cell r="BD306">
            <v>17.741491317749023</v>
          </cell>
          <cell r="BE306">
            <v>66.133811950683594</v>
          </cell>
          <cell r="BF306">
            <v>18.684850692749023</v>
          </cell>
          <cell r="BG306">
            <v>90.201606750488281</v>
          </cell>
          <cell r="BH306">
            <v>0</v>
          </cell>
          <cell r="BI306">
            <v>0</v>
          </cell>
          <cell r="BJ306">
            <v>20.166748046875</v>
          </cell>
          <cell r="BK306">
            <v>2.7495176792144775</v>
          </cell>
          <cell r="BL306">
            <v>20.572277069091797</v>
          </cell>
          <cell r="BM306">
            <v>1.3527539968490601</v>
          </cell>
          <cell r="BN306">
            <v>21.094436645507813</v>
          </cell>
          <cell r="BO306">
            <v>7.0473446846008301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23.893619537353516</v>
          </cell>
          <cell r="BW306">
            <v>58.521350860595703</v>
          </cell>
          <cell r="BX306">
            <v>24.654184341430664</v>
          </cell>
          <cell r="BY306">
            <v>203.05899047851563</v>
          </cell>
          <cell r="BZ306">
            <v>0</v>
          </cell>
          <cell r="CA306">
            <v>0</v>
          </cell>
          <cell r="CB306">
            <v>25.613746643066406</v>
          </cell>
          <cell r="CC306">
            <v>5.7086067199707031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26.761816024780273</v>
          </cell>
          <cell r="CI306">
            <v>5.7880873680114746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30.669273376464844</v>
          </cell>
          <cell r="CO306">
            <v>37.506240844726563</v>
          </cell>
          <cell r="CP306">
            <v>31.528049468994141</v>
          </cell>
          <cell r="CQ306">
            <v>6.3854737281799316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35.814277648925781</v>
          </cell>
          <cell r="CW306">
            <v>10.106597900390625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8.2203407287597656</v>
          </cell>
          <cell r="S307">
            <v>6.4016456604003906</v>
          </cell>
          <cell r="T307">
            <v>8.9489603042602539</v>
          </cell>
          <cell r="U307">
            <v>213.68544006347656</v>
          </cell>
          <cell r="V307">
            <v>9.822723388671875</v>
          </cell>
          <cell r="W307">
            <v>103.25809478759766</v>
          </cell>
          <cell r="X307">
            <v>0</v>
          </cell>
          <cell r="Y307">
            <v>0</v>
          </cell>
          <cell r="Z307">
            <v>10.888731956481934</v>
          </cell>
          <cell r="AA307">
            <v>2.9994580745697021</v>
          </cell>
          <cell r="AB307">
            <v>0</v>
          </cell>
          <cell r="AC307">
            <v>0</v>
          </cell>
          <cell r="AD307">
            <v>12.21009349822998</v>
          </cell>
          <cell r="AE307">
            <v>374.5775146484375</v>
          </cell>
          <cell r="AF307">
            <v>0</v>
          </cell>
          <cell r="AG307">
            <v>0</v>
          </cell>
          <cell r="AH307">
            <v>12.864435195922852</v>
          </cell>
          <cell r="AI307">
            <v>25.593730926513672</v>
          </cell>
          <cell r="AJ307">
            <v>13.766814231872559</v>
          </cell>
          <cell r="AK307">
            <v>3.490896463394165</v>
          </cell>
          <cell r="AL307">
            <v>0</v>
          </cell>
          <cell r="AM307">
            <v>0</v>
          </cell>
          <cell r="AN307">
            <v>14.48125171661377</v>
          </cell>
          <cell r="AO307">
            <v>1.9413992166519165</v>
          </cell>
          <cell r="AP307">
            <v>15.643096923828125</v>
          </cell>
          <cell r="AQ307">
            <v>103.06107330322266</v>
          </cell>
          <cell r="AR307">
            <v>15.840788841247559</v>
          </cell>
          <cell r="AS307">
            <v>4.5426135063171387</v>
          </cell>
          <cell r="AT307">
            <v>16.071088790893555</v>
          </cell>
          <cell r="AU307">
            <v>1.5121620893478394</v>
          </cell>
          <cell r="AV307">
            <v>16.441555023193359</v>
          </cell>
          <cell r="AW307">
            <v>1094.5631103515625</v>
          </cell>
          <cell r="AX307">
            <v>16.567888259887695</v>
          </cell>
          <cell r="AY307">
            <v>16.70562744140625</v>
          </cell>
          <cell r="BB307">
            <v>0</v>
          </cell>
          <cell r="BC307">
            <v>0</v>
          </cell>
          <cell r="BD307">
            <v>17.746801376342773</v>
          </cell>
          <cell r="BE307">
            <v>122.53126525878906</v>
          </cell>
          <cell r="BF307">
            <v>18.686443328857422</v>
          </cell>
          <cell r="BG307">
            <v>104.83957672119141</v>
          </cell>
          <cell r="BH307">
            <v>19.530405044555664</v>
          </cell>
          <cell r="BI307">
            <v>13.283278465270996</v>
          </cell>
          <cell r="BJ307">
            <v>20.171239852905273</v>
          </cell>
          <cell r="BK307">
            <v>2.3008894920349121</v>
          </cell>
          <cell r="BL307">
            <v>20.569547653198242</v>
          </cell>
          <cell r="BM307">
            <v>19.752534866333008</v>
          </cell>
          <cell r="BN307">
            <v>21.093942642211914</v>
          </cell>
          <cell r="BO307">
            <v>20.413686752319336</v>
          </cell>
          <cell r="BP307">
            <v>0</v>
          </cell>
          <cell r="BQ307">
            <v>0</v>
          </cell>
          <cell r="BR307">
            <v>22.786348342895508</v>
          </cell>
          <cell r="BS307">
            <v>3.2175979614257813</v>
          </cell>
          <cell r="BT307">
            <v>0</v>
          </cell>
          <cell r="BU307">
            <v>0</v>
          </cell>
          <cell r="BV307">
            <v>23.896154403686523</v>
          </cell>
          <cell r="BW307">
            <v>68.288200378417969</v>
          </cell>
          <cell r="BX307">
            <v>24.65104866027832</v>
          </cell>
          <cell r="BY307">
            <v>164.03044128417969</v>
          </cell>
          <cell r="BZ307">
            <v>24.904775619506836</v>
          </cell>
          <cell r="CA307">
            <v>1.4232848882675171</v>
          </cell>
          <cell r="CB307">
            <v>25.615846633911133</v>
          </cell>
          <cell r="CC307">
            <v>2.8046813011169434</v>
          </cell>
          <cell r="CD307">
            <v>26.017923355102539</v>
          </cell>
          <cell r="CE307">
            <v>20.075777053833008</v>
          </cell>
          <cell r="CF307">
            <v>26.562507629394531</v>
          </cell>
          <cell r="CG307">
            <v>1.1683056354522705</v>
          </cell>
          <cell r="CH307">
            <v>26.769695281982422</v>
          </cell>
          <cell r="CI307">
            <v>90.217376708984375</v>
          </cell>
          <cell r="CJ307">
            <v>0</v>
          </cell>
          <cell r="CK307">
            <v>0</v>
          </cell>
          <cell r="CN307">
            <v>30.660017013549805</v>
          </cell>
          <cell r="CO307">
            <v>2.8038794994354248</v>
          </cell>
          <cell r="CP307">
            <v>31.533975601196289</v>
          </cell>
          <cell r="CQ307">
            <v>9.2016353607177734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35.852245330810547</v>
          </cell>
          <cell r="CW307">
            <v>2.7035262584686279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8.2208948135375977</v>
          </cell>
          <cell r="S308">
            <v>8.2291450500488281</v>
          </cell>
          <cell r="T308">
            <v>8.950282096862793</v>
          </cell>
          <cell r="U308">
            <v>216.40464782714844</v>
          </cell>
          <cell r="V308">
            <v>9.8248271942138672</v>
          </cell>
          <cell r="W308">
            <v>129.31417846679688</v>
          </cell>
          <cell r="X308">
            <v>0</v>
          </cell>
          <cell r="Y308">
            <v>0</v>
          </cell>
          <cell r="Z308">
            <v>10.890769004821777</v>
          </cell>
          <cell r="AA308">
            <v>3.340132474899292</v>
          </cell>
          <cell r="AB308">
            <v>0</v>
          </cell>
          <cell r="AC308">
            <v>0</v>
          </cell>
          <cell r="AD308">
            <v>12.217220306396484</v>
          </cell>
          <cell r="AE308">
            <v>477.5604248046875</v>
          </cell>
          <cell r="AF308">
            <v>12.729768753051758</v>
          </cell>
          <cell r="AG308">
            <v>1.2733376026153564</v>
          </cell>
          <cell r="AH308">
            <v>12.86611270904541</v>
          </cell>
          <cell r="AI308">
            <v>30.06329345703125</v>
          </cell>
          <cell r="AJ308">
            <v>13.769468307495117</v>
          </cell>
          <cell r="AK308">
            <v>4.2997498512268066</v>
          </cell>
          <cell r="AL308">
            <v>0</v>
          </cell>
          <cell r="AM308">
            <v>0</v>
          </cell>
          <cell r="AN308">
            <v>14.482644081115723</v>
          </cell>
          <cell r="AO308">
            <v>2.8651318550109863</v>
          </cell>
          <cell r="AP308">
            <v>15.651593208312988</v>
          </cell>
          <cell r="AQ308">
            <v>143.3389892578125</v>
          </cell>
          <cell r="AR308">
            <v>15.839144706726074</v>
          </cell>
          <cell r="AS308">
            <v>6.6708908081054688</v>
          </cell>
          <cell r="AT308">
            <v>16.074758529663086</v>
          </cell>
          <cell r="AU308">
            <v>2.6588797569274902</v>
          </cell>
          <cell r="AV308">
            <v>16.458002090454102</v>
          </cell>
          <cell r="AW308">
            <v>1394.2608642578125</v>
          </cell>
          <cell r="AX308">
            <v>16.574615478515625</v>
          </cell>
          <cell r="AY308">
            <v>19.628934860229492</v>
          </cell>
          <cell r="BB308">
            <v>17.38593864440918</v>
          </cell>
          <cell r="BC308">
            <v>1.590894341468811</v>
          </cell>
          <cell r="BD308">
            <v>17.754022598266602</v>
          </cell>
          <cell r="BE308">
            <v>154.3853759765625</v>
          </cell>
          <cell r="BF308">
            <v>18.692676544189453</v>
          </cell>
          <cell r="BG308">
            <v>135.23199462890625</v>
          </cell>
          <cell r="BH308">
            <v>19.530141830444336</v>
          </cell>
          <cell r="BI308">
            <v>15.404486656188965</v>
          </cell>
          <cell r="BJ308">
            <v>20.179872512817383</v>
          </cell>
          <cell r="BK308">
            <v>3.7016782760620117</v>
          </cell>
          <cell r="BL308">
            <v>20.571882247924805</v>
          </cell>
          <cell r="BM308">
            <v>23.999488830566406</v>
          </cell>
          <cell r="BN308">
            <v>21.09522819519043</v>
          </cell>
          <cell r="BO308">
            <v>27.300539016723633</v>
          </cell>
          <cell r="BP308">
            <v>0</v>
          </cell>
          <cell r="BQ308">
            <v>0</v>
          </cell>
          <cell r="BR308">
            <v>22.779542922973633</v>
          </cell>
          <cell r="BS308">
            <v>4.1408782005310059</v>
          </cell>
          <cell r="BT308">
            <v>0</v>
          </cell>
          <cell r="BU308">
            <v>0</v>
          </cell>
          <cell r="BV308">
            <v>23.898233413696289</v>
          </cell>
          <cell r="BW308">
            <v>88.706565856933594</v>
          </cell>
          <cell r="BX308">
            <v>24.656192779541016</v>
          </cell>
          <cell r="BY308">
            <v>209.42674255371094</v>
          </cell>
          <cell r="BZ308">
            <v>24.907447814941406</v>
          </cell>
          <cell r="CA308">
            <v>2.067558765411377</v>
          </cell>
          <cell r="CB308">
            <v>25.60600471496582</v>
          </cell>
          <cell r="CC308">
            <v>5.2313017845153809</v>
          </cell>
          <cell r="CD308">
            <v>26.019075393676758</v>
          </cell>
          <cell r="CE308">
            <v>24.09217643737793</v>
          </cell>
          <cell r="CF308">
            <v>26.58209228515625</v>
          </cell>
          <cell r="CG308">
            <v>1.4085434675216675</v>
          </cell>
          <cell r="CH308">
            <v>26.770011901855469</v>
          </cell>
          <cell r="CI308">
            <v>111.53028869628906</v>
          </cell>
          <cell r="CJ308">
            <v>0</v>
          </cell>
          <cell r="CK308">
            <v>0</v>
          </cell>
          <cell r="CN308">
            <v>30.674081802368164</v>
          </cell>
          <cell r="CO308">
            <v>4.0661306381225586</v>
          </cell>
          <cell r="CP308">
            <v>31.533025741577148</v>
          </cell>
          <cell r="CQ308">
            <v>13.597739219665527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35.850742340087891</v>
          </cell>
          <cell r="CW308">
            <v>3.5423204898834229</v>
          </cell>
        </row>
        <row r="309"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8.2218685150146484</v>
          </cell>
          <cell r="S309">
            <v>7.9398932456970215</v>
          </cell>
          <cell r="T309">
            <v>8.9507627487182617</v>
          </cell>
          <cell r="U309">
            <v>222.79080200195313</v>
          </cell>
          <cell r="V309">
            <v>9.8250732421875</v>
          </cell>
          <cell r="W309">
            <v>124.83768463134766</v>
          </cell>
          <cell r="X309">
            <v>0</v>
          </cell>
          <cell r="Y309">
            <v>0</v>
          </cell>
          <cell r="Z309">
            <v>10.891221046447754</v>
          </cell>
          <cell r="AA309">
            <v>3.0078079700469971</v>
          </cell>
          <cell r="AB309">
            <v>0</v>
          </cell>
          <cell r="AC309">
            <v>0</v>
          </cell>
          <cell r="AD309">
            <v>12.21621036529541</v>
          </cell>
          <cell r="AE309">
            <v>449.38760375976563</v>
          </cell>
          <cell r="AF309">
            <v>12.727355003356934</v>
          </cell>
          <cell r="AG309">
            <v>1.3595031499862671</v>
          </cell>
          <cell r="AH309">
            <v>12.86651611328125</v>
          </cell>
          <cell r="AI309">
            <v>27.524656295776367</v>
          </cell>
          <cell r="AJ309">
            <v>13.771584510803223</v>
          </cell>
          <cell r="AK309">
            <v>3.9306092262268066</v>
          </cell>
          <cell r="AL309">
            <v>0</v>
          </cell>
          <cell r="AM309">
            <v>0</v>
          </cell>
          <cell r="AN309">
            <v>14.483160018920898</v>
          </cell>
          <cell r="AO309">
            <v>2.5301685333251953</v>
          </cell>
          <cell r="AP309">
            <v>15.650927543640137</v>
          </cell>
          <cell r="AQ309">
            <v>137.07698059082031</v>
          </cell>
          <cell r="AR309">
            <v>15.839831352233887</v>
          </cell>
          <cell r="AS309">
            <v>5.6452608108520508</v>
          </cell>
          <cell r="AT309">
            <v>16.075860977172852</v>
          </cell>
          <cell r="AU309">
            <v>2.0362915992736816</v>
          </cell>
          <cell r="AV309">
            <v>16.454656600952148</v>
          </cell>
          <cell r="AW309">
            <v>1306.938232421875</v>
          </cell>
          <cell r="AX309">
            <v>16.574855804443359</v>
          </cell>
          <cell r="AY309">
            <v>18.3040771484375</v>
          </cell>
          <cell r="BB309">
            <v>0</v>
          </cell>
          <cell r="BC309">
            <v>0</v>
          </cell>
          <cell r="BD309">
            <v>17.753456115722656</v>
          </cell>
          <cell r="BE309">
            <v>143.73731994628906</v>
          </cell>
          <cell r="BF309">
            <v>18.689535140991211</v>
          </cell>
          <cell r="BG309">
            <v>127.78900909423828</v>
          </cell>
          <cell r="BH309">
            <v>19.533313751220703</v>
          </cell>
          <cell r="BI309">
            <v>13.526350021362305</v>
          </cell>
          <cell r="BJ309">
            <v>20.178749084472656</v>
          </cell>
          <cell r="BK309">
            <v>3.2868003845214844</v>
          </cell>
          <cell r="BL309">
            <v>20.571010589599609</v>
          </cell>
          <cell r="BM309">
            <v>21.016191482543945</v>
          </cell>
          <cell r="BN309">
            <v>21.096256256103516</v>
          </cell>
          <cell r="BO309">
            <v>24.592247009277344</v>
          </cell>
          <cell r="BP309">
            <v>0</v>
          </cell>
          <cell r="BQ309">
            <v>0</v>
          </cell>
          <cell r="BR309">
            <v>22.77897834777832</v>
          </cell>
          <cell r="BS309">
            <v>4.2621011734008789</v>
          </cell>
          <cell r="BT309">
            <v>0</v>
          </cell>
          <cell r="BU309">
            <v>0</v>
          </cell>
          <cell r="BV309">
            <v>23.898149490356445</v>
          </cell>
          <cell r="BW309">
            <v>84.220947265625</v>
          </cell>
          <cell r="BX309">
            <v>24.65966796875</v>
          </cell>
          <cell r="BY309">
            <v>197.95164489746094</v>
          </cell>
          <cell r="BZ309">
            <v>24.899965286254883</v>
          </cell>
          <cell r="CA309">
            <v>1.5725439786911011</v>
          </cell>
          <cell r="CB309">
            <v>25.611291885375977</v>
          </cell>
          <cell r="CC309">
            <v>5.1253829002380371</v>
          </cell>
          <cell r="CD309">
            <v>26.021490097045898</v>
          </cell>
          <cell r="CE309">
            <v>21.085292816162109</v>
          </cell>
          <cell r="CF309">
            <v>26.585527420043945</v>
          </cell>
          <cell r="CG309">
            <v>1.4418045282363892</v>
          </cell>
          <cell r="CH309">
            <v>26.771141052246094</v>
          </cell>
          <cell r="CI309">
            <v>100.00685119628906</v>
          </cell>
          <cell r="CJ309">
            <v>0</v>
          </cell>
          <cell r="CK309">
            <v>0</v>
          </cell>
          <cell r="CN309">
            <v>30.662546157836914</v>
          </cell>
          <cell r="CO309">
            <v>4.4708609580993652</v>
          </cell>
          <cell r="CP309">
            <v>31.532835006713867</v>
          </cell>
          <cell r="CQ309">
            <v>11.08763599395752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35.854698181152344</v>
          </cell>
          <cell r="CW309">
            <v>2.782393217086792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8.222813606262207</v>
          </cell>
          <cell r="S310">
            <v>2.1913278102874756</v>
          </cell>
          <cell r="T310">
            <v>8.952488899230957</v>
          </cell>
          <cell r="U310">
            <v>216.72492980957031</v>
          </cell>
          <cell r="V310">
            <v>9.8248815536499023</v>
          </cell>
          <cell r="W310">
            <v>53.170246124267578</v>
          </cell>
          <cell r="X310">
            <v>0</v>
          </cell>
          <cell r="Y310">
            <v>0</v>
          </cell>
          <cell r="Z310">
            <v>10.893024444580078</v>
          </cell>
          <cell r="AA310">
            <v>8.7055702209472656</v>
          </cell>
          <cell r="AB310">
            <v>0</v>
          </cell>
          <cell r="AC310">
            <v>0</v>
          </cell>
          <cell r="AD310">
            <v>12.23138427734375</v>
          </cell>
          <cell r="AE310">
            <v>726.13818359375</v>
          </cell>
          <cell r="AF310">
            <v>12.728596687316895</v>
          </cell>
          <cell r="AG310">
            <v>3.3243303298950195</v>
          </cell>
          <cell r="AH310">
            <v>12.870098114013672</v>
          </cell>
          <cell r="AI310">
            <v>18.742223739624023</v>
          </cell>
          <cell r="AJ310">
            <v>13.772625923156738</v>
          </cell>
          <cell r="AK310">
            <v>6.514397144317627</v>
          </cell>
          <cell r="AL310">
            <v>0</v>
          </cell>
          <cell r="AM310">
            <v>0</v>
          </cell>
          <cell r="AN310">
            <v>14.487442016601563</v>
          </cell>
          <cell r="AO310">
            <v>3.6534216403961182</v>
          </cell>
          <cell r="AP310">
            <v>15.646625518798828</v>
          </cell>
          <cell r="AQ310">
            <v>110.40784454345703</v>
          </cell>
          <cell r="AR310">
            <v>15.841094970703125</v>
          </cell>
          <cell r="AS310">
            <v>5.5641007423400879</v>
          </cell>
          <cell r="AT310">
            <v>16.076591491699219</v>
          </cell>
          <cell r="AU310">
            <v>2.0751667022705078</v>
          </cell>
          <cell r="AV310">
            <v>16.440967559814453</v>
          </cell>
          <cell r="AW310">
            <v>1033.4835205078125</v>
          </cell>
          <cell r="AX310">
            <v>16.572294235229492</v>
          </cell>
          <cell r="AY310">
            <v>11.898603439331055</v>
          </cell>
          <cell r="BB310">
            <v>17.397823333740234</v>
          </cell>
          <cell r="BC310">
            <v>1.730141282081604</v>
          </cell>
          <cell r="BD310">
            <v>17.755462646484375</v>
          </cell>
          <cell r="BE310">
            <v>143.50361633300781</v>
          </cell>
          <cell r="BF310">
            <v>18.688751220703125</v>
          </cell>
          <cell r="BG310">
            <v>54.334354400634766</v>
          </cell>
          <cell r="BH310">
            <v>19.534141540527344</v>
          </cell>
          <cell r="BI310">
            <v>12.812979698181152</v>
          </cell>
          <cell r="BJ310">
            <v>20.181720733642578</v>
          </cell>
          <cell r="BK310">
            <v>5.26934814453125</v>
          </cell>
          <cell r="BL310">
            <v>20.573284149169922</v>
          </cell>
          <cell r="BM310">
            <v>4.9843668937683105</v>
          </cell>
          <cell r="BN310">
            <v>21.098388671875</v>
          </cell>
          <cell r="BO310">
            <v>20.247446060180664</v>
          </cell>
          <cell r="BP310">
            <v>0</v>
          </cell>
          <cell r="BQ310">
            <v>0</v>
          </cell>
          <cell r="BR310">
            <v>22.79606819152832</v>
          </cell>
          <cell r="BS310">
            <v>2.7525663375854492</v>
          </cell>
          <cell r="BT310">
            <v>0</v>
          </cell>
          <cell r="BU310">
            <v>0</v>
          </cell>
          <cell r="BV310">
            <v>23.898569107055664</v>
          </cell>
          <cell r="BW310">
            <v>38.442790985107422</v>
          </cell>
          <cell r="BX310">
            <v>24.654106140136719</v>
          </cell>
          <cell r="BY310">
            <v>155.82594299316406</v>
          </cell>
          <cell r="BZ310">
            <v>24.900846481323242</v>
          </cell>
          <cell r="CA310">
            <v>1.54319167137146</v>
          </cell>
          <cell r="CB310">
            <v>25.619497299194336</v>
          </cell>
          <cell r="CC310">
            <v>6.190007209777832</v>
          </cell>
          <cell r="CD310">
            <v>26.022586822509766</v>
          </cell>
          <cell r="CE310">
            <v>6.7629561424255371</v>
          </cell>
          <cell r="CF310">
            <v>26.585273742675781</v>
          </cell>
          <cell r="CG310">
            <v>1.4732776880264282</v>
          </cell>
          <cell r="CH310">
            <v>26.769493103027344</v>
          </cell>
          <cell r="CI310">
            <v>34.899066925048828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30.680967330932617</v>
          </cell>
          <cell r="CO310">
            <v>23.329517364501953</v>
          </cell>
          <cell r="CP310">
            <v>31.547124862670898</v>
          </cell>
          <cell r="CQ310">
            <v>8.6159019470214844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35.864337921142578</v>
          </cell>
          <cell r="CW310">
            <v>3.0760133266448975</v>
          </cell>
        </row>
        <row r="311"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8.2219123840332031</v>
          </cell>
          <cell r="S311">
            <v>2.3199734687805176</v>
          </cell>
          <cell r="T311">
            <v>8.9511642456054688</v>
          </cell>
          <cell r="U311">
            <v>217.92523193359375</v>
          </cell>
          <cell r="V311">
            <v>9.8236532211303711</v>
          </cell>
          <cell r="W311">
            <v>54.456787109375</v>
          </cell>
          <cell r="X311">
            <v>0</v>
          </cell>
          <cell r="Y311">
            <v>0</v>
          </cell>
          <cell r="Z311">
            <v>10.892117500305176</v>
          </cell>
          <cell r="AA311">
            <v>8.5845756530761719</v>
          </cell>
          <cell r="AB311">
            <v>0</v>
          </cell>
          <cell r="AC311">
            <v>0</v>
          </cell>
          <cell r="AD311">
            <v>12.230903625488281</v>
          </cell>
          <cell r="AE311">
            <v>751.5528564453125</v>
          </cell>
          <cell r="AF311">
            <v>12.728242874145508</v>
          </cell>
          <cell r="AG311">
            <v>3.2077438831329346</v>
          </cell>
          <cell r="AH311">
            <v>12.869696617126465</v>
          </cell>
          <cell r="AI311">
            <v>18.132278442382813</v>
          </cell>
          <cell r="AJ311">
            <v>13.771880149841309</v>
          </cell>
          <cell r="AK311">
            <v>6.7119302749633789</v>
          </cell>
          <cell r="AL311">
            <v>0</v>
          </cell>
          <cell r="AM311">
            <v>0</v>
          </cell>
          <cell r="AN311">
            <v>14.481479644775391</v>
          </cell>
          <cell r="AO311">
            <v>3.64186692237854</v>
          </cell>
          <cell r="AP311">
            <v>15.648758888244629</v>
          </cell>
          <cell r="AQ311">
            <v>123.79437255859375</v>
          </cell>
          <cell r="AR311">
            <v>15.840631484985352</v>
          </cell>
          <cell r="AS311">
            <v>6.1665687561035156</v>
          </cell>
          <cell r="AT311">
            <v>16.075626373291016</v>
          </cell>
          <cell r="AU311">
            <v>2.9450528621673584</v>
          </cell>
          <cell r="AV311">
            <v>16.444042205810547</v>
          </cell>
          <cell r="AW311">
            <v>1055.52783203125</v>
          </cell>
          <cell r="AX311">
            <v>16.571132659912109</v>
          </cell>
          <cell r="AY311">
            <v>11.62957763671875</v>
          </cell>
          <cell r="BB311">
            <v>17.387382507324219</v>
          </cell>
          <cell r="BC311">
            <v>3.0313465595245361</v>
          </cell>
          <cell r="BD311">
            <v>17.753530502319336</v>
          </cell>
          <cell r="BE311">
            <v>143.57711791992188</v>
          </cell>
          <cell r="BF311">
            <v>18.688304901123047</v>
          </cell>
          <cell r="BG311">
            <v>56.329010009765625</v>
          </cell>
          <cell r="BH311">
            <v>19.532859802246094</v>
          </cell>
          <cell r="BI311">
            <v>11.947952270507813</v>
          </cell>
          <cell r="BJ311">
            <v>20.18089485168457</v>
          </cell>
          <cell r="BK311">
            <v>6.0145163536071777</v>
          </cell>
          <cell r="BL311">
            <v>20.572511672973633</v>
          </cell>
          <cell r="BM311">
            <v>4.8323326110839844</v>
          </cell>
          <cell r="BN311">
            <v>21.102449417114258</v>
          </cell>
          <cell r="BO311">
            <v>19.747987747192383</v>
          </cell>
          <cell r="BP311">
            <v>0</v>
          </cell>
          <cell r="BQ311">
            <v>0</v>
          </cell>
          <cell r="BR311">
            <v>22.794113159179688</v>
          </cell>
          <cell r="BS311">
            <v>2.5651955604553223</v>
          </cell>
          <cell r="BT311">
            <v>0</v>
          </cell>
          <cell r="BU311">
            <v>0</v>
          </cell>
          <cell r="BV311">
            <v>23.898046493530273</v>
          </cell>
          <cell r="BW311">
            <v>39.618503570556641</v>
          </cell>
          <cell r="BX311">
            <v>24.656187057495117</v>
          </cell>
          <cell r="BY311">
            <v>163.45191955566406</v>
          </cell>
          <cell r="BZ311">
            <v>0</v>
          </cell>
          <cell r="CA311">
            <v>0</v>
          </cell>
          <cell r="CB311">
            <v>25.618831634521484</v>
          </cell>
          <cell r="CC311">
            <v>8.6768674850463867</v>
          </cell>
          <cell r="CD311">
            <v>26.021053314208984</v>
          </cell>
          <cell r="CE311">
            <v>6.2447605133056641</v>
          </cell>
          <cell r="CF311">
            <v>0</v>
          </cell>
          <cell r="CG311">
            <v>0</v>
          </cell>
          <cell r="CH311">
            <v>26.767671585083008</v>
          </cell>
          <cell r="CI311">
            <v>33.299308776855469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30.673120498657227</v>
          </cell>
          <cell r="CO311">
            <v>25.690858840942383</v>
          </cell>
          <cell r="CP311">
            <v>31.544265747070313</v>
          </cell>
          <cell r="CQ311">
            <v>7.775479793548584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</v>
          </cell>
          <cell r="CW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8.2221612930297852</v>
          </cell>
          <cell r="S312">
            <v>2.8525326251983643</v>
          </cell>
          <cell r="T312">
            <v>8.9513874053955078</v>
          </cell>
          <cell r="U312">
            <v>217.789794921875</v>
          </cell>
          <cell r="V312">
            <v>9.8243646621704102</v>
          </cell>
          <cell r="W312">
            <v>61.219699859619141</v>
          </cell>
          <cell r="X312">
            <v>0</v>
          </cell>
          <cell r="Y312">
            <v>0</v>
          </cell>
          <cell r="Z312">
            <v>10.892977714538574</v>
          </cell>
          <cell r="AA312">
            <v>9.428680419921875</v>
          </cell>
          <cell r="AB312">
            <v>0</v>
          </cell>
          <cell r="AC312">
            <v>0</v>
          </cell>
          <cell r="AD312">
            <v>12.235520362854004</v>
          </cell>
          <cell r="AE312">
            <v>829.61480712890625</v>
          </cell>
          <cell r="AF312">
            <v>12.728665351867676</v>
          </cell>
          <cell r="AG312">
            <v>3.9546577930450439</v>
          </cell>
          <cell r="AH312">
            <v>12.870939254760742</v>
          </cell>
          <cell r="AI312">
            <v>20.481624603271484</v>
          </cell>
          <cell r="AJ312">
            <v>13.77338695526123</v>
          </cell>
          <cell r="AK312">
            <v>7.5822443962097168</v>
          </cell>
          <cell r="AL312">
            <v>0</v>
          </cell>
          <cell r="AM312">
            <v>0</v>
          </cell>
          <cell r="AN312">
            <v>14.485502243041992</v>
          </cell>
          <cell r="AO312">
            <v>4.2569112777709961</v>
          </cell>
          <cell r="AP312">
            <v>15.654013633728027</v>
          </cell>
          <cell r="AQ312">
            <v>137.83670043945313</v>
          </cell>
          <cell r="AR312">
            <v>15.841928482055664</v>
          </cell>
          <cell r="AS312">
            <v>7.3392367362976074</v>
          </cell>
          <cell r="AT312">
            <v>16.077983856201172</v>
          </cell>
          <cell r="AU312">
            <v>1.8057601451873779</v>
          </cell>
          <cell r="AV312">
            <v>16.451278686523438</v>
          </cell>
          <cell r="AW312">
            <v>1191.397705078125</v>
          </cell>
          <cell r="AX312">
            <v>16.575828552246094</v>
          </cell>
          <cell r="AY312">
            <v>12.905644416809082</v>
          </cell>
          <cell r="BB312">
            <v>17.379144668579102</v>
          </cell>
          <cell r="BC312">
            <v>2.962568998336792</v>
          </cell>
          <cell r="BD312">
            <v>17.756807327270508</v>
          </cell>
          <cell r="BE312">
            <v>160.31985473632813</v>
          </cell>
          <cell r="BF312">
            <v>18.690641403198242</v>
          </cell>
          <cell r="BG312">
            <v>62.673412322998047</v>
          </cell>
          <cell r="BH312">
            <v>19.534992218017578</v>
          </cell>
          <cell r="BI312">
            <v>11.643721580505371</v>
          </cell>
          <cell r="BJ312">
            <v>20.182928085327148</v>
          </cell>
          <cell r="BK312">
            <v>7.6777081489562988</v>
          </cell>
          <cell r="BL312">
            <v>20.575408935546875</v>
          </cell>
          <cell r="BM312">
            <v>5.0400609970092773</v>
          </cell>
          <cell r="BN312">
            <v>21.101285934448242</v>
          </cell>
          <cell r="BO312">
            <v>22.475559234619141</v>
          </cell>
          <cell r="BP312">
            <v>0</v>
          </cell>
          <cell r="BQ312">
            <v>0</v>
          </cell>
          <cell r="BR312">
            <v>22.792007446289063</v>
          </cell>
          <cell r="BS312">
            <v>2.7998476028442383</v>
          </cell>
          <cell r="BT312">
            <v>0</v>
          </cell>
          <cell r="BU312">
            <v>0</v>
          </cell>
          <cell r="BV312">
            <v>23.899858474731445</v>
          </cell>
          <cell r="BW312">
            <v>44.463710784912109</v>
          </cell>
          <cell r="BX312">
            <v>24.657371520996094</v>
          </cell>
          <cell r="BY312">
            <v>186.29222106933594</v>
          </cell>
          <cell r="BZ312">
            <v>0</v>
          </cell>
          <cell r="CA312">
            <v>0</v>
          </cell>
          <cell r="CB312">
            <v>25.62713623046875</v>
          </cell>
          <cell r="CC312">
            <v>7.7522459030151367</v>
          </cell>
          <cell r="CD312">
            <v>26.019321441650391</v>
          </cell>
          <cell r="CE312">
            <v>6.0708370208740234</v>
          </cell>
          <cell r="CF312">
            <v>0</v>
          </cell>
          <cell r="CG312">
            <v>0</v>
          </cell>
          <cell r="CH312">
            <v>26.76820182800293</v>
          </cell>
          <cell r="CI312">
            <v>31.495393753051758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30.678153991699219</v>
          </cell>
          <cell r="CO312">
            <v>27.756185531616211</v>
          </cell>
          <cell r="CP312">
            <v>31.543981552124023</v>
          </cell>
          <cell r="CQ312">
            <v>7.8420348167419434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35.831367492675781</v>
          </cell>
          <cell r="CW312">
            <v>2.6354408264160156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8.9514360427856445</v>
          </cell>
          <cell r="U313">
            <v>216.11605834960938</v>
          </cell>
          <cell r="V313">
            <v>9.8237228393554688</v>
          </cell>
          <cell r="W313">
            <v>35.205913543701172</v>
          </cell>
          <cell r="X313">
            <v>0</v>
          </cell>
          <cell r="Y313">
            <v>0</v>
          </cell>
          <cell r="Z313">
            <v>10.892519950866699</v>
          </cell>
          <cell r="AA313">
            <v>10.520858764648438</v>
          </cell>
          <cell r="AB313">
            <v>0</v>
          </cell>
          <cell r="AC313">
            <v>0</v>
          </cell>
          <cell r="AD313">
            <v>12.221382141113281</v>
          </cell>
          <cell r="AE313">
            <v>527.77581787109375</v>
          </cell>
          <cell r="AF313">
            <v>12.730326652526855</v>
          </cell>
          <cell r="AG313">
            <v>1.8128170967102051</v>
          </cell>
          <cell r="AH313">
            <v>12.868572235107422</v>
          </cell>
          <cell r="AI313">
            <v>7.2563180923461914</v>
          </cell>
          <cell r="AJ313">
            <v>13.770569801330566</v>
          </cell>
          <cell r="AK313">
            <v>15.564238548278809</v>
          </cell>
          <cell r="AL313">
            <v>0</v>
          </cell>
          <cell r="AM313">
            <v>0</v>
          </cell>
          <cell r="AN313">
            <v>14.482946395874023</v>
          </cell>
          <cell r="AO313">
            <v>7.8573269844055176</v>
          </cell>
          <cell r="AP313">
            <v>15.649385452270508</v>
          </cell>
          <cell r="AQ313">
            <v>192.66413879394531</v>
          </cell>
          <cell r="AR313">
            <v>15.839089393615723</v>
          </cell>
          <cell r="AS313">
            <v>4.6443133354187012</v>
          </cell>
          <cell r="AT313">
            <v>16.079811096191406</v>
          </cell>
          <cell r="AU313">
            <v>2.2559750080108643</v>
          </cell>
          <cell r="AV313">
            <v>16.426057815551758</v>
          </cell>
          <cell r="AW313">
            <v>751.9857177734375</v>
          </cell>
          <cell r="AX313">
            <v>16.567811965942383</v>
          </cell>
          <cell r="AY313">
            <v>12.618596076965332</v>
          </cell>
          <cell r="BB313">
            <v>17.337442398071289</v>
          </cell>
          <cell r="BC313">
            <v>27.573358535766602</v>
          </cell>
          <cell r="BD313">
            <v>17.746614456176758</v>
          </cell>
          <cell r="BE313">
            <v>30.372779846191406</v>
          </cell>
          <cell r="BF313">
            <v>18.688943862915039</v>
          </cell>
          <cell r="BG313">
            <v>73.601173400878906</v>
          </cell>
          <cell r="BH313">
            <v>0</v>
          </cell>
          <cell r="BI313">
            <v>0</v>
          </cell>
          <cell r="BJ313">
            <v>20.178068161010742</v>
          </cell>
          <cell r="BK313">
            <v>15.59652042388916</v>
          </cell>
          <cell r="BL313">
            <v>20.572029113769531</v>
          </cell>
          <cell r="BM313">
            <v>1.6038613319396973</v>
          </cell>
          <cell r="BN313">
            <v>21.100824356079102</v>
          </cell>
          <cell r="BO313">
            <v>38.921405792236328</v>
          </cell>
          <cell r="BP313">
            <v>0</v>
          </cell>
          <cell r="BQ313">
            <v>0</v>
          </cell>
          <cell r="BR313">
            <v>22.799020767211914</v>
          </cell>
          <cell r="BS313">
            <v>1.3308228254318237</v>
          </cell>
          <cell r="BV313">
            <v>23.899015426635742</v>
          </cell>
          <cell r="BW313">
            <v>50.546058654785156</v>
          </cell>
          <cell r="BX313">
            <v>24.658102035522461</v>
          </cell>
          <cell r="BY313">
            <v>173.54678344726563</v>
          </cell>
          <cell r="BZ313">
            <v>0</v>
          </cell>
          <cell r="CA313">
            <v>0</v>
          </cell>
          <cell r="CB313">
            <v>25.618432998657227</v>
          </cell>
          <cell r="CC313">
            <v>29.440069198608398</v>
          </cell>
          <cell r="CD313">
            <v>0</v>
          </cell>
          <cell r="CE313">
            <v>0</v>
          </cell>
          <cell r="CF313">
            <v>26.580198287963867</v>
          </cell>
          <cell r="CG313">
            <v>1.8090584278106689</v>
          </cell>
          <cell r="CH313">
            <v>26.764265060424805</v>
          </cell>
          <cell r="CI313">
            <v>2.4347386360168457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30.685298919677734</v>
          </cell>
          <cell r="CO313">
            <v>42.859325408935547</v>
          </cell>
          <cell r="CP313">
            <v>31.54469108581543</v>
          </cell>
          <cell r="CQ313">
            <v>7.75921630859375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35.870811462402344</v>
          </cell>
          <cell r="CW313">
            <v>3.2460827827453613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8.9512119293212891</v>
          </cell>
          <cell r="U314">
            <v>217.31332397460938</v>
          </cell>
          <cell r="V314">
            <v>9.8240184783935547</v>
          </cell>
          <cell r="W314">
            <v>39.921035766601563</v>
          </cell>
          <cell r="X314">
            <v>0</v>
          </cell>
          <cell r="Y314">
            <v>0</v>
          </cell>
          <cell r="Z314">
            <v>10.892531394958496</v>
          </cell>
          <cell r="AA314">
            <v>11.290045738220215</v>
          </cell>
          <cell r="AB314">
            <v>0</v>
          </cell>
          <cell r="AC314">
            <v>0</v>
          </cell>
          <cell r="AD314">
            <v>12.224129676818848</v>
          </cell>
          <cell r="AE314">
            <v>569.42315673828125</v>
          </cell>
          <cell r="AF314">
            <v>12.731569290161133</v>
          </cell>
          <cell r="AG314">
            <v>1.9065054655075073</v>
          </cell>
          <cell r="AH314">
            <v>12.868437767028809</v>
          </cell>
          <cell r="AI314">
            <v>9.8613967895507813</v>
          </cell>
          <cell r="AJ314">
            <v>13.772445678710938</v>
          </cell>
          <cell r="AK314">
            <v>15.351350784301758</v>
          </cell>
          <cell r="AL314">
            <v>0</v>
          </cell>
          <cell r="AM314">
            <v>0</v>
          </cell>
          <cell r="AN314">
            <v>14.483339309692383</v>
          </cell>
          <cell r="AO314">
            <v>8.0986738204956055</v>
          </cell>
          <cell r="AP314">
            <v>15.644650459289551</v>
          </cell>
          <cell r="AQ314">
            <v>141.984375</v>
          </cell>
          <cell r="AR314">
            <v>15.838730812072754</v>
          </cell>
          <cell r="AS314">
            <v>2.951941967010498</v>
          </cell>
          <cell r="AT314">
            <v>16.070878982543945</v>
          </cell>
          <cell r="AU314">
            <v>2.4267978668212891</v>
          </cell>
          <cell r="AV314">
            <v>16.421878814697266</v>
          </cell>
          <cell r="AW314">
            <v>708.32220458984375</v>
          </cell>
          <cell r="AX314">
            <v>16.567108154296875</v>
          </cell>
          <cell r="AY314">
            <v>15.676042556762695</v>
          </cell>
          <cell r="BB314">
            <v>17.338224411010742</v>
          </cell>
          <cell r="BC314">
            <v>32.235198974609375</v>
          </cell>
          <cell r="BD314">
            <v>17.746767044067383</v>
          </cell>
          <cell r="BE314">
            <v>21.95799446105957</v>
          </cell>
          <cell r="BF314">
            <v>18.688247680664063</v>
          </cell>
          <cell r="BG314">
            <v>64.260299682617188</v>
          </cell>
          <cell r="BH314">
            <v>0</v>
          </cell>
          <cell r="BI314">
            <v>0</v>
          </cell>
          <cell r="BJ314">
            <v>20.181299209594727</v>
          </cell>
          <cell r="BK314">
            <v>10.486882209777832</v>
          </cell>
          <cell r="BL314">
            <v>0</v>
          </cell>
          <cell r="BM314">
            <v>0</v>
          </cell>
          <cell r="BN314">
            <v>21.10264778137207</v>
          </cell>
          <cell r="BO314">
            <v>28.281623840332031</v>
          </cell>
          <cell r="BP314">
            <v>0</v>
          </cell>
          <cell r="BQ314">
            <v>0</v>
          </cell>
          <cell r="BR314">
            <v>22.245372772216797</v>
          </cell>
          <cell r="BS314">
            <v>4.7417631149291992</v>
          </cell>
          <cell r="BT314">
            <v>0</v>
          </cell>
          <cell r="BU314">
            <v>0</v>
          </cell>
          <cell r="BV314">
            <v>23.897809982299805</v>
          </cell>
          <cell r="BW314">
            <v>38.360721588134766</v>
          </cell>
          <cell r="BX314">
            <v>24.65186882019043</v>
          </cell>
          <cell r="BY314">
            <v>134.31842041015625</v>
          </cell>
          <cell r="BZ314">
            <v>0</v>
          </cell>
          <cell r="CA314">
            <v>0</v>
          </cell>
          <cell r="CB314">
            <v>25.621669769287109</v>
          </cell>
          <cell r="CC314">
            <v>21.280557632446289</v>
          </cell>
          <cell r="CD314">
            <v>0</v>
          </cell>
          <cell r="CE314">
            <v>0</v>
          </cell>
          <cell r="CF314">
            <v>26.575708389282227</v>
          </cell>
          <cell r="CG314">
            <v>2.0213901996612549</v>
          </cell>
          <cell r="CH314">
            <v>26.769676208496094</v>
          </cell>
          <cell r="CI314">
            <v>2.2478744983673096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30.678131103515625</v>
          </cell>
          <cell r="CO314">
            <v>29.487144470214844</v>
          </cell>
          <cell r="CP314">
            <v>31.537258148193359</v>
          </cell>
          <cell r="CQ314">
            <v>5.7641754150390625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8.9508457183837891</v>
          </cell>
          <cell r="U315">
            <v>215.38388061523438</v>
          </cell>
          <cell r="V315">
            <v>9.8230524063110352</v>
          </cell>
          <cell r="W315">
            <v>37.523696899414063</v>
          </cell>
          <cell r="X315">
            <v>0</v>
          </cell>
          <cell r="Y315">
            <v>0</v>
          </cell>
          <cell r="Z315">
            <v>10.89260196685791</v>
          </cell>
          <cell r="AA315">
            <v>10.516443252563477</v>
          </cell>
          <cell r="AB315">
            <v>0</v>
          </cell>
          <cell r="AC315">
            <v>0</v>
          </cell>
          <cell r="AD315">
            <v>12.221859931945801</v>
          </cell>
          <cell r="AE315">
            <v>522.640380859375</v>
          </cell>
          <cell r="AF315">
            <v>12.728396415710449</v>
          </cell>
          <cell r="AG315">
            <v>1.3287122249603271</v>
          </cell>
          <cell r="AH315">
            <v>12.869357109069824</v>
          </cell>
          <cell r="AI315">
            <v>7.4635710716247559</v>
          </cell>
          <cell r="AJ315">
            <v>13.771578788757324</v>
          </cell>
          <cell r="AK315">
            <v>14.857961654663086</v>
          </cell>
          <cell r="AL315">
            <v>0</v>
          </cell>
          <cell r="AM315">
            <v>0</v>
          </cell>
          <cell r="AN315">
            <v>14.484250068664551</v>
          </cell>
          <cell r="AO315">
            <v>7.963566780090332</v>
          </cell>
          <cell r="AP315">
            <v>15.648595809936523</v>
          </cell>
          <cell r="AQ315">
            <v>175.55609130859375</v>
          </cell>
          <cell r="AR315">
            <v>15.841020584106445</v>
          </cell>
          <cell r="AS315">
            <v>4.9990472793579102</v>
          </cell>
          <cell r="AT315">
            <v>16.073640823364258</v>
          </cell>
          <cell r="AU315">
            <v>2.2744462490081787</v>
          </cell>
          <cell r="AV315">
            <v>16.424131393432617</v>
          </cell>
          <cell r="AW315">
            <v>725.43695068359375</v>
          </cell>
          <cell r="AX315">
            <v>16.566734313964844</v>
          </cell>
          <cell r="AY315">
            <v>12.548127174377441</v>
          </cell>
          <cell r="BB315">
            <v>17.339262008666992</v>
          </cell>
          <cell r="BC315">
            <v>30.282253265380859</v>
          </cell>
          <cell r="BD315">
            <v>17.746973037719727</v>
          </cell>
          <cell r="BE315">
            <v>26.833141326904297</v>
          </cell>
          <cell r="BF315">
            <v>18.689483642578125</v>
          </cell>
          <cell r="BG315">
            <v>71.593009948730469</v>
          </cell>
          <cell r="BH315">
            <v>0</v>
          </cell>
          <cell r="BI315">
            <v>0</v>
          </cell>
          <cell r="BJ315">
            <v>20.18287467956543</v>
          </cell>
          <cell r="BK315">
            <v>13.874785423278809</v>
          </cell>
          <cell r="BL315">
            <v>20.5753173828125</v>
          </cell>
          <cell r="BM315">
            <v>1.5309169292449951</v>
          </cell>
          <cell r="BN315">
            <v>21.100238800048828</v>
          </cell>
          <cell r="BO315">
            <v>35.279773712158203</v>
          </cell>
          <cell r="BP315">
            <v>0</v>
          </cell>
          <cell r="BQ315">
            <v>0</v>
          </cell>
          <cell r="BT315">
            <v>0</v>
          </cell>
          <cell r="BU315">
            <v>0</v>
          </cell>
          <cell r="BV315">
            <v>23.900960922241211</v>
          </cell>
          <cell r="BW315">
            <v>46.128387451171875</v>
          </cell>
          <cell r="BX315">
            <v>24.653390884399414</v>
          </cell>
          <cell r="BY315">
            <v>162.35041809082031</v>
          </cell>
          <cell r="BZ315">
            <v>0</v>
          </cell>
          <cell r="CA315">
            <v>0</v>
          </cell>
          <cell r="CB315">
            <v>25.621746063232422</v>
          </cell>
          <cell r="CC315">
            <v>25.677764892578125</v>
          </cell>
          <cell r="CD315">
            <v>0</v>
          </cell>
          <cell r="CE315">
            <v>0</v>
          </cell>
          <cell r="CF315">
            <v>26.579921722412109</v>
          </cell>
          <cell r="CG315">
            <v>2.1251034736633301</v>
          </cell>
          <cell r="CH315">
            <v>26.773984909057617</v>
          </cell>
          <cell r="CI315">
            <v>2.6679308414459229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30.682069778442383</v>
          </cell>
          <cell r="CO315">
            <v>36.857975006103516</v>
          </cell>
          <cell r="CP315">
            <v>31.543369293212891</v>
          </cell>
          <cell r="CQ315">
            <v>5.7860274314880371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35.846855163574219</v>
          </cell>
          <cell r="CW315">
            <v>2.7849910259246826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8.9508399963378906</v>
          </cell>
          <cell r="U316">
            <v>218.1026611328125</v>
          </cell>
          <cell r="V316">
            <v>9.8231086730957031</v>
          </cell>
          <cell r="W316">
            <v>23.619621276855469</v>
          </cell>
          <cell r="X316">
            <v>0</v>
          </cell>
          <cell r="Y316">
            <v>0</v>
          </cell>
          <cell r="Z316">
            <v>10.892170906066895</v>
          </cell>
          <cell r="AA316">
            <v>12.169005393981934</v>
          </cell>
          <cell r="AB316">
            <v>0</v>
          </cell>
          <cell r="AC316">
            <v>0</v>
          </cell>
          <cell r="AD316">
            <v>12.209685325622559</v>
          </cell>
          <cell r="AE316">
            <v>280.76553344726563</v>
          </cell>
          <cell r="AF316">
            <v>0</v>
          </cell>
          <cell r="AG316">
            <v>0</v>
          </cell>
          <cell r="AH316">
            <v>12.867416381835938</v>
          </cell>
          <cell r="AI316">
            <v>3.7628366947174072</v>
          </cell>
          <cell r="AJ316">
            <v>13.771261215209961</v>
          </cell>
          <cell r="AK316">
            <v>25.76127815246582</v>
          </cell>
          <cell r="AL316">
            <v>0</v>
          </cell>
          <cell r="AM316">
            <v>0</v>
          </cell>
          <cell r="AN316">
            <v>14.483922004699707</v>
          </cell>
          <cell r="AO316">
            <v>11.303895950317383</v>
          </cell>
          <cell r="AP316">
            <v>15.644460678100586</v>
          </cell>
          <cell r="AQ316">
            <v>160.09521484375</v>
          </cell>
          <cell r="AR316">
            <v>15.839764595031738</v>
          </cell>
          <cell r="AS316">
            <v>7.1448988914489746</v>
          </cell>
          <cell r="AT316">
            <v>0</v>
          </cell>
          <cell r="AU316">
            <v>0</v>
          </cell>
          <cell r="AV316">
            <v>16.407247543334961</v>
          </cell>
          <cell r="AW316">
            <v>450.1668701171875</v>
          </cell>
          <cell r="AX316">
            <v>16.563976287841797</v>
          </cell>
          <cell r="AY316">
            <v>17.737627029418945</v>
          </cell>
          <cell r="BB316">
            <v>0</v>
          </cell>
          <cell r="BC316">
            <v>0</v>
          </cell>
          <cell r="BD316">
            <v>17.7501220703125</v>
          </cell>
          <cell r="BE316">
            <v>106.81544494628906</v>
          </cell>
          <cell r="BF316">
            <v>18.689590454101563</v>
          </cell>
          <cell r="BG316">
            <v>81.506065368652344</v>
          </cell>
          <cell r="BH316">
            <v>19.531665802001953</v>
          </cell>
          <cell r="BI316">
            <v>12.96129322052002</v>
          </cell>
          <cell r="BJ316">
            <v>20.180612564086914</v>
          </cell>
          <cell r="BK316">
            <v>14.190030097961426</v>
          </cell>
          <cell r="BL316">
            <v>20.57124137878418</v>
          </cell>
          <cell r="BM316">
            <v>20.288629531860352</v>
          </cell>
          <cell r="BN316">
            <v>21.102684020996094</v>
          </cell>
          <cell r="BO316">
            <v>21.102680206298828</v>
          </cell>
          <cell r="BP316">
            <v>0</v>
          </cell>
          <cell r="BQ316">
            <v>0</v>
          </cell>
          <cell r="BR316">
            <v>22.788999557495117</v>
          </cell>
          <cell r="BS316">
            <v>5.7838811874389648</v>
          </cell>
          <cell r="BT316">
            <v>0</v>
          </cell>
          <cell r="BU316">
            <v>0</v>
          </cell>
          <cell r="BV316">
            <v>23.904350280761719</v>
          </cell>
          <cell r="BW316">
            <v>73.1485595703125</v>
          </cell>
          <cell r="BX316">
            <v>24.656986236572266</v>
          </cell>
          <cell r="BY316">
            <v>163.13619995117188</v>
          </cell>
          <cell r="BZ316">
            <v>24.906772613525391</v>
          </cell>
          <cell r="CA316">
            <v>3.5305957794189453</v>
          </cell>
          <cell r="CB316">
            <v>25.631183624267578</v>
          </cell>
          <cell r="CC316">
            <v>27.68494987487793</v>
          </cell>
          <cell r="CD316">
            <v>26.024646759033203</v>
          </cell>
          <cell r="CE316">
            <v>33.324832916259766</v>
          </cell>
          <cell r="CF316">
            <v>0</v>
          </cell>
          <cell r="CG316">
            <v>0</v>
          </cell>
          <cell r="CH316">
            <v>26.777927398681641</v>
          </cell>
          <cell r="CI316">
            <v>146.8126220703125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30.68695068359375</v>
          </cell>
          <cell r="CO316">
            <v>33.172416687011719</v>
          </cell>
          <cell r="CP316">
            <v>31.538328170776367</v>
          </cell>
          <cell r="CQ316">
            <v>20.397090911865234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8.9525995254516602</v>
          </cell>
          <cell r="U317">
            <v>215.89410400390625</v>
          </cell>
          <cell r="V317">
            <v>9.8246822357177734</v>
          </cell>
          <cell r="W317">
            <v>26.603445053100586</v>
          </cell>
          <cell r="X317">
            <v>0</v>
          </cell>
          <cell r="Y317">
            <v>0</v>
          </cell>
          <cell r="Z317">
            <v>10.894075393676758</v>
          </cell>
          <cell r="AA317">
            <v>8.2465381622314453</v>
          </cell>
          <cell r="AB317">
            <v>0</v>
          </cell>
          <cell r="AC317">
            <v>0</v>
          </cell>
          <cell r="AD317">
            <v>12.213531494140625</v>
          </cell>
          <cell r="AE317">
            <v>299.35858154296875</v>
          </cell>
          <cell r="AF317">
            <v>12.7276611328125</v>
          </cell>
          <cell r="AG317">
            <v>1.3926063776016235</v>
          </cell>
          <cell r="AH317">
            <v>12.868569374084473</v>
          </cell>
          <cell r="AI317">
            <v>4.2777056694030762</v>
          </cell>
          <cell r="AJ317">
            <v>13.77382755279541</v>
          </cell>
          <cell r="AK317">
            <v>15.254070281982422</v>
          </cell>
          <cell r="AL317">
            <v>0</v>
          </cell>
          <cell r="AM317">
            <v>0</v>
          </cell>
          <cell r="AN317">
            <v>14.485516548156738</v>
          </cell>
          <cell r="AO317">
            <v>8.2380313873291016</v>
          </cell>
          <cell r="AP317">
            <v>15.647568702697754</v>
          </cell>
          <cell r="AQ317">
            <v>155.55282592773438</v>
          </cell>
          <cell r="AR317">
            <v>15.842679023742676</v>
          </cell>
          <cell r="AS317">
            <v>8.6508188247680664</v>
          </cell>
          <cell r="AT317">
            <v>0</v>
          </cell>
          <cell r="AU317">
            <v>0</v>
          </cell>
          <cell r="AV317">
            <v>16.414236068725586</v>
          </cell>
          <cell r="AW317">
            <v>510.57891845703125</v>
          </cell>
          <cell r="AX317">
            <v>16.566879272460938</v>
          </cell>
          <cell r="AY317">
            <v>22.104612350463867</v>
          </cell>
          <cell r="BB317">
            <v>0</v>
          </cell>
          <cell r="BC317">
            <v>0</v>
          </cell>
          <cell r="BD317">
            <v>17.753728866577148</v>
          </cell>
          <cell r="BE317">
            <v>119.09033203125</v>
          </cell>
          <cell r="BF317">
            <v>18.69133186340332</v>
          </cell>
          <cell r="BG317">
            <v>89.473655700683594</v>
          </cell>
          <cell r="BH317">
            <v>19.535890579223633</v>
          </cell>
          <cell r="BI317">
            <v>13.859538078308105</v>
          </cell>
          <cell r="BJ317">
            <v>20.189952850341797</v>
          </cell>
          <cell r="BK317">
            <v>14.626551628112793</v>
          </cell>
          <cell r="BL317">
            <v>20.575010299682617</v>
          </cell>
          <cell r="BM317">
            <v>20.446006774902344</v>
          </cell>
          <cell r="BN317">
            <v>21.104501724243164</v>
          </cell>
          <cell r="BO317">
            <v>25.914087295532227</v>
          </cell>
          <cell r="BP317">
            <v>0</v>
          </cell>
          <cell r="BQ317">
            <v>0</v>
          </cell>
          <cell r="BR317">
            <v>22.797700881958008</v>
          </cell>
          <cell r="BS317">
            <v>5.5950717926025391</v>
          </cell>
          <cell r="BT317">
            <v>0</v>
          </cell>
          <cell r="BU317">
            <v>0</v>
          </cell>
          <cell r="BV317">
            <v>23.903661727905273</v>
          </cell>
          <cell r="BW317">
            <v>73.692794799804688</v>
          </cell>
          <cell r="BX317">
            <v>24.662240982055664</v>
          </cell>
          <cell r="BY317">
            <v>180.24722290039063</v>
          </cell>
          <cell r="BZ317">
            <v>24.914573669433594</v>
          </cell>
          <cell r="CA317">
            <v>3.9210300445556641</v>
          </cell>
          <cell r="CB317">
            <v>25.627206802368164</v>
          </cell>
          <cell r="CC317">
            <v>30.836269378662109</v>
          </cell>
          <cell r="CD317">
            <v>26.028190612792969</v>
          </cell>
          <cell r="CE317">
            <v>30.85844612121582</v>
          </cell>
          <cell r="CF317">
            <v>0</v>
          </cell>
          <cell r="CG317">
            <v>0</v>
          </cell>
          <cell r="CH317">
            <v>26.783096313476563</v>
          </cell>
          <cell r="CI317">
            <v>148.98023986816406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30.685918807983398</v>
          </cell>
          <cell r="CO317">
            <v>42.734664916992188</v>
          </cell>
          <cell r="CP317">
            <v>31.548259735107422</v>
          </cell>
          <cell r="CQ317">
            <v>22.905025482177734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8.953303337097168</v>
          </cell>
          <cell r="U318">
            <v>220.85655212402344</v>
          </cell>
          <cell r="V318">
            <v>9.8256406784057617</v>
          </cell>
          <cell r="W318">
            <v>20.230039596557617</v>
          </cell>
          <cell r="X318">
            <v>0</v>
          </cell>
          <cell r="Y318">
            <v>0</v>
          </cell>
          <cell r="Z318">
            <v>10.894798278808594</v>
          </cell>
          <cell r="AA318">
            <v>10.822593688964844</v>
          </cell>
          <cell r="AB318">
            <v>0</v>
          </cell>
          <cell r="AC318">
            <v>0</v>
          </cell>
          <cell r="AD318">
            <v>12.21212100982666</v>
          </cell>
          <cell r="AE318">
            <v>249.03948974609375</v>
          </cell>
          <cell r="AF318">
            <v>12.727303504943848</v>
          </cell>
          <cell r="AG318">
            <v>1.1501932144165039</v>
          </cell>
          <cell r="AH318">
            <v>12.869084358215332</v>
          </cell>
          <cell r="AI318">
            <v>3.3584179878234863</v>
          </cell>
          <cell r="AJ318">
            <v>13.774977684020996</v>
          </cell>
          <cell r="AK318">
            <v>25.473461151123047</v>
          </cell>
          <cell r="AL318">
            <v>0</v>
          </cell>
          <cell r="AM318">
            <v>0</v>
          </cell>
          <cell r="AN318">
            <v>14.488509178161621</v>
          </cell>
          <cell r="AO318">
            <v>11.750759124755859</v>
          </cell>
          <cell r="AP318">
            <v>15.650349617004395</v>
          </cell>
          <cell r="AQ318">
            <v>147.78202819824219</v>
          </cell>
          <cell r="AR318">
            <v>15.844268798828125</v>
          </cell>
          <cell r="AS318">
            <v>7.3402538299560547</v>
          </cell>
          <cell r="AT318">
            <v>0</v>
          </cell>
          <cell r="AU318">
            <v>0</v>
          </cell>
          <cell r="AV318">
            <v>16.412796020507813</v>
          </cell>
          <cell r="AW318">
            <v>456.29776000976563</v>
          </cell>
          <cell r="AX318">
            <v>16.568145751953125</v>
          </cell>
          <cell r="AY318">
            <v>18.02247428894043</v>
          </cell>
          <cell r="BB318">
            <v>0</v>
          </cell>
          <cell r="BC318">
            <v>0</v>
          </cell>
          <cell r="BD318">
            <v>17.752981185913086</v>
          </cell>
          <cell r="BE318">
            <v>103.69558715820313</v>
          </cell>
          <cell r="BF318">
            <v>18.693788528442383</v>
          </cell>
          <cell r="BG318">
            <v>79.528350830078125</v>
          </cell>
          <cell r="BH318">
            <v>19.537601470947266</v>
          </cell>
          <cell r="BI318">
            <v>12.094526290893555</v>
          </cell>
          <cell r="BJ318">
            <v>20.18678092956543</v>
          </cell>
          <cell r="BK318">
            <v>13.718178749084473</v>
          </cell>
          <cell r="BL318">
            <v>20.577634811401367</v>
          </cell>
          <cell r="BM318">
            <v>18.808908462524414</v>
          </cell>
          <cell r="BN318">
            <v>21.10888671875</v>
          </cell>
          <cell r="BO318">
            <v>23.13444709777832</v>
          </cell>
          <cell r="BP318">
            <v>0</v>
          </cell>
          <cell r="BQ318">
            <v>0</v>
          </cell>
          <cell r="BR318">
            <v>22.801301956176758</v>
          </cell>
          <cell r="BS318">
            <v>5.8491358757019043</v>
          </cell>
          <cell r="BT318">
            <v>0</v>
          </cell>
          <cell r="BU318">
            <v>0</v>
          </cell>
          <cell r="BV318">
            <v>23.907262802124023</v>
          </cell>
          <cell r="BW318">
            <v>67.985763549804688</v>
          </cell>
          <cell r="BX318">
            <v>24.664524078369141</v>
          </cell>
          <cell r="BY318">
            <v>161.32049560546875</v>
          </cell>
          <cell r="BZ318">
            <v>24.907419204711914</v>
          </cell>
          <cell r="CA318">
            <v>3.4854700565338135</v>
          </cell>
          <cell r="CB318">
            <v>25.635320663452148</v>
          </cell>
          <cell r="CC318">
            <v>28.918170928955078</v>
          </cell>
          <cell r="CD318">
            <v>26.031440734863281</v>
          </cell>
          <cell r="CE318">
            <v>30.754062652587891</v>
          </cell>
          <cell r="CF318">
            <v>0</v>
          </cell>
          <cell r="CG318">
            <v>0</v>
          </cell>
          <cell r="CH318">
            <v>26.782629013061523</v>
          </cell>
          <cell r="CI318">
            <v>140.48094177246094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30.685951232910156</v>
          </cell>
          <cell r="CO318">
            <v>38.744071960449219</v>
          </cell>
          <cell r="CP318">
            <v>31.557308197021484</v>
          </cell>
          <cell r="CQ318">
            <v>21.149524688720703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8.9522542953491211</v>
          </cell>
          <cell r="U319">
            <v>217.696533203125</v>
          </cell>
          <cell r="V319">
            <v>9.8251333236694336</v>
          </cell>
          <cell r="W319">
            <v>33.104793548583984</v>
          </cell>
          <cell r="X319">
            <v>0</v>
          </cell>
          <cell r="Y319">
            <v>0</v>
          </cell>
          <cell r="Z319">
            <v>10.89464282989502</v>
          </cell>
          <cell r="AA319">
            <v>21.164630889892578</v>
          </cell>
          <cell r="AB319">
            <v>0</v>
          </cell>
          <cell r="AC319">
            <v>0</v>
          </cell>
          <cell r="AD319">
            <v>12.214943885803223</v>
          </cell>
          <cell r="AE319">
            <v>310.4342041015625</v>
          </cell>
          <cell r="AF319">
            <v>0</v>
          </cell>
          <cell r="AG319">
            <v>0</v>
          </cell>
          <cell r="AH319">
            <v>12.868599891662598</v>
          </cell>
          <cell r="AI319">
            <v>8.0588340759277344</v>
          </cell>
          <cell r="AJ319">
            <v>13.77491569519043</v>
          </cell>
          <cell r="AK319">
            <v>23.986057281494141</v>
          </cell>
          <cell r="AL319">
            <v>0</v>
          </cell>
          <cell r="AM319">
            <v>0</v>
          </cell>
          <cell r="AN319">
            <v>14.48707389831543</v>
          </cell>
          <cell r="AO319">
            <v>18.000608444213867</v>
          </cell>
          <cell r="AP319">
            <v>15.642165184020996</v>
          </cell>
          <cell r="AQ319">
            <v>68.49481201171875</v>
          </cell>
          <cell r="AR319">
            <v>15.841534614562988</v>
          </cell>
          <cell r="AS319">
            <v>7.714022159576416</v>
          </cell>
          <cell r="AT319">
            <v>0</v>
          </cell>
          <cell r="AU319">
            <v>0</v>
          </cell>
          <cell r="AV319">
            <v>16.406097412109375</v>
          </cell>
          <cell r="AW319">
            <v>403.6298828125</v>
          </cell>
          <cell r="AX319">
            <v>16.565645217895508</v>
          </cell>
          <cell r="AY319">
            <v>16.131105422973633</v>
          </cell>
          <cell r="BB319">
            <v>0</v>
          </cell>
          <cell r="BC319">
            <v>0</v>
          </cell>
          <cell r="BD319">
            <v>17.750516891479492</v>
          </cell>
          <cell r="BE319">
            <v>85.819656372070313</v>
          </cell>
          <cell r="BF319">
            <v>18.692525863647461</v>
          </cell>
          <cell r="BG319">
            <v>62.294601440429688</v>
          </cell>
          <cell r="BH319">
            <v>19.536602020263672</v>
          </cell>
          <cell r="BI319">
            <v>7.9658603668212891</v>
          </cell>
          <cell r="BJ319">
            <v>20.188941955566406</v>
          </cell>
          <cell r="BK319">
            <v>4.7925910949707031</v>
          </cell>
          <cell r="BL319">
            <v>20.575458526611328</v>
          </cell>
          <cell r="BM319">
            <v>8.8553647994995117</v>
          </cell>
          <cell r="BN319">
            <v>21.107429504394531</v>
          </cell>
          <cell r="BO319">
            <v>19.763908386230469</v>
          </cell>
          <cell r="BR319">
            <v>22.802150726318359</v>
          </cell>
          <cell r="BS319">
            <v>3.4586803913116455</v>
          </cell>
          <cell r="BT319">
            <v>0</v>
          </cell>
          <cell r="BU319">
            <v>0</v>
          </cell>
          <cell r="BV319">
            <v>23.903982162475586</v>
          </cell>
          <cell r="BW319">
            <v>48.737274169921875</v>
          </cell>
          <cell r="BX319">
            <v>24.655546188354492</v>
          </cell>
          <cell r="BY319">
            <v>115.50662231445313</v>
          </cell>
          <cell r="BZ319">
            <v>0</v>
          </cell>
          <cell r="CA319">
            <v>0</v>
          </cell>
          <cell r="CB319">
            <v>25.632131576538086</v>
          </cell>
          <cell r="CC319">
            <v>8.3333587646484375</v>
          </cell>
          <cell r="CD319">
            <v>26.027078628540039</v>
          </cell>
          <cell r="CE319">
            <v>14.126273155212402</v>
          </cell>
          <cell r="CF319">
            <v>0</v>
          </cell>
          <cell r="CG319">
            <v>0</v>
          </cell>
          <cell r="CH319">
            <v>26.777959823608398</v>
          </cell>
          <cell r="CI319">
            <v>65.671310424804688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30.692939758300781</v>
          </cell>
          <cell r="CO319">
            <v>8.5436115264892578</v>
          </cell>
          <cell r="CP319">
            <v>31.551139831542969</v>
          </cell>
          <cell r="CQ319">
            <v>12.975522994995117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8.9525508880615234</v>
          </cell>
          <cell r="U320">
            <v>219.93142700195313</v>
          </cell>
          <cell r="V320">
            <v>9.8252487182617188</v>
          </cell>
          <cell r="W320">
            <v>38.591838836669922</v>
          </cell>
          <cell r="X320">
            <v>0</v>
          </cell>
          <cell r="Y320">
            <v>0</v>
          </cell>
          <cell r="Z320">
            <v>10.894271850585938</v>
          </cell>
          <cell r="AA320">
            <v>21.219093322753906</v>
          </cell>
          <cell r="AB320">
            <v>0</v>
          </cell>
          <cell r="AC320">
            <v>0</v>
          </cell>
          <cell r="AD320">
            <v>12.21656322479248</v>
          </cell>
          <cell r="AE320">
            <v>347.4288330078125</v>
          </cell>
          <cell r="AF320">
            <v>0</v>
          </cell>
          <cell r="AG320">
            <v>0</v>
          </cell>
          <cell r="AH320">
            <v>12.869423866271973</v>
          </cell>
          <cell r="AI320">
            <v>8.8213253021240234</v>
          </cell>
          <cell r="AJ320">
            <v>13.776006698608398</v>
          </cell>
          <cell r="AK320">
            <v>24.596956253051758</v>
          </cell>
          <cell r="AL320">
            <v>0</v>
          </cell>
          <cell r="AM320">
            <v>0</v>
          </cell>
          <cell r="AN320">
            <v>14.487635612487793</v>
          </cell>
          <cell r="AO320">
            <v>18.316255569458008</v>
          </cell>
          <cell r="AP320">
            <v>15.64360237121582</v>
          </cell>
          <cell r="AQ320">
            <v>76.212165832519531</v>
          </cell>
          <cell r="AR320">
            <v>15.842357635498047</v>
          </cell>
          <cell r="AS320">
            <v>9.005284309387207</v>
          </cell>
          <cell r="AT320">
            <v>0</v>
          </cell>
          <cell r="AU320">
            <v>0</v>
          </cell>
          <cell r="AV320">
            <v>16.410194396972656</v>
          </cell>
          <cell r="AW320">
            <v>456.65396118164063</v>
          </cell>
          <cell r="AX320">
            <v>16.567146301269531</v>
          </cell>
          <cell r="AY320">
            <v>16.895351409912109</v>
          </cell>
          <cell r="BB320">
            <v>0</v>
          </cell>
          <cell r="BC320">
            <v>0</v>
          </cell>
          <cell r="BD320">
            <v>17.753208160400391</v>
          </cell>
          <cell r="BE320">
            <v>97.581504821777344</v>
          </cell>
          <cell r="BF320">
            <v>18.693878173828125</v>
          </cell>
          <cell r="BG320">
            <v>70.380561828613281</v>
          </cell>
          <cell r="BH320">
            <v>19.536054611206055</v>
          </cell>
          <cell r="BI320">
            <v>9.2570743560791016</v>
          </cell>
          <cell r="BJ320">
            <v>20.187028884887695</v>
          </cell>
          <cell r="BK320">
            <v>4.2570066452026367</v>
          </cell>
          <cell r="BL320">
            <v>20.576637268066406</v>
          </cell>
          <cell r="BM320">
            <v>10.376087188720703</v>
          </cell>
          <cell r="BN320">
            <v>21.107013702392578</v>
          </cell>
          <cell r="BO320">
            <v>22.046745300292969</v>
          </cell>
          <cell r="BR320">
            <v>22.798223495483398</v>
          </cell>
          <cell r="BS320">
            <v>4.140535831451416</v>
          </cell>
          <cell r="BT320">
            <v>0</v>
          </cell>
          <cell r="BU320">
            <v>0</v>
          </cell>
          <cell r="BV320">
            <v>23.904848098754883</v>
          </cell>
          <cell r="BW320">
            <v>55.210239410400391</v>
          </cell>
          <cell r="BX320">
            <v>24.660240173339844</v>
          </cell>
          <cell r="BY320">
            <v>125.76077270507813</v>
          </cell>
          <cell r="BZ320">
            <v>24.912382125854492</v>
          </cell>
          <cell r="CA320">
            <v>1.1647738218307495</v>
          </cell>
          <cell r="CB320">
            <v>25.630060195922852</v>
          </cell>
          <cell r="CC320">
            <v>9.4228420257568359</v>
          </cell>
          <cell r="CD320">
            <v>26.031015396118164</v>
          </cell>
          <cell r="CE320">
            <v>16.127357482910156</v>
          </cell>
          <cell r="CF320">
            <v>0</v>
          </cell>
          <cell r="CG320">
            <v>0</v>
          </cell>
          <cell r="CH320">
            <v>26.778181076049805</v>
          </cell>
          <cell r="CI320">
            <v>72.342758178710938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30.688077926635742</v>
          </cell>
          <cell r="CO320">
            <v>7.2555637359619141</v>
          </cell>
          <cell r="CP320">
            <v>31.546201705932617</v>
          </cell>
          <cell r="CQ320">
            <v>15.094051361083984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8.9528007507324219</v>
          </cell>
          <cell r="U321">
            <v>216.73101806640625</v>
          </cell>
          <cell r="V321">
            <v>9.8253164291381836</v>
          </cell>
          <cell r="W321">
            <v>21.908538818359375</v>
          </cell>
          <cell r="X321">
            <v>0</v>
          </cell>
          <cell r="Y321">
            <v>0</v>
          </cell>
          <cell r="Z321">
            <v>10.895398139953613</v>
          </cell>
          <cell r="AA321">
            <v>17.667575836181641</v>
          </cell>
          <cell r="AB321">
            <v>0</v>
          </cell>
          <cell r="AC321">
            <v>0</v>
          </cell>
          <cell r="AD321">
            <v>12.208709716796875</v>
          </cell>
          <cell r="AE321">
            <v>176.73258972167969</v>
          </cell>
          <cell r="AF321">
            <v>0</v>
          </cell>
          <cell r="AG321">
            <v>0</v>
          </cell>
          <cell r="AH321">
            <v>12.868718147277832</v>
          </cell>
          <cell r="AI321">
            <v>4.8028755187988281</v>
          </cell>
          <cell r="AJ321">
            <v>13.774018287658691</v>
          </cell>
          <cell r="AK321">
            <v>20.210002899169922</v>
          </cell>
          <cell r="AL321">
            <v>0</v>
          </cell>
          <cell r="AM321">
            <v>0</v>
          </cell>
          <cell r="AN321">
            <v>14.486930847167969</v>
          </cell>
          <cell r="AO321">
            <v>14.4349365234375</v>
          </cell>
          <cell r="AP321">
            <v>15.638344764709473</v>
          </cell>
          <cell r="AQ321">
            <v>43.357433319091797</v>
          </cell>
          <cell r="AR321">
            <v>15.841779708862305</v>
          </cell>
          <cell r="AS321">
            <v>7.2273387908935547</v>
          </cell>
          <cell r="AT321">
            <v>0</v>
          </cell>
          <cell r="AU321">
            <v>0</v>
          </cell>
          <cell r="AV321">
            <v>16.394153594970703</v>
          </cell>
          <cell r="AW321">
            <v>224.61695861816406</v>
          </cell>
          <cell r="AX321">
            <v>16.55955696105957</v>
          </cell>
          <cell r="AY321">
            <v>8.6662235260009766</v>
          </cell>
          <cell r="BB321">
            <v>0</v>
          </cell>
          <cell r="BC321">
            <v>0</v>
          </cell>
          <cell r="BD321">
            <v>17.748018264770508</v>
          </cell>
          <cell r="BE321">
            <v>56.432952880859375</v>
          </cell>
          <cell r="BF321">
            <v>18.693614959716797</v>
          </cell>
          <cell r="BG321">
            <v>49.914047241210938</v>
          </cell>
          <cell r="BH321">
            <v>19.535125732421875</v>
          </cell>
          <cell r="BI321">
            <v>6.0457253456115723</v>
          </cell>
          <cell r="BJ321">
            <v>20.182947158813477</v>
          </cell>
          <cell r="BK321">
            <v>2.3642578125</v>
          </cell>
          <cell r="BL321">
            <v>20.576644897460938</v>
          </cell>
          <cell r="BM321">
            <v>10.48682689666748</v>
          </cell>
          <cell r="BN321">
            <v>21.107219696044922</v>
          </cell>
          <cell r="BO321">
            <v>8.5649938583374023</v>
          </cell>
          <cell r="BR321">
            <v>22.793876647949219</v>
          </cell>
          <cell r="BS321">
            <v>2.3904597759246826</v>
          </cell>
          <cell r="BT321">
            <v>0</v>
          </cell>
          <cell r="BU321">
            <v>0</v>
          </cell>
          <cell r="BV321">
            <v>23.904731750488281</v>
          </cell>
          <cell r="BW321">
            <v>28.821464538574219</v>
          </cell>
          <cell r="BX321">
            <v>24.652963638305664</v>
          </cell>
          <cell r="BY321">
            <v>74.787422180175781</v>
          </cell>
          <cell r="BZ321">
            <v>25.373916625976563</v>
          </cell>
          <cell r="CA321">
            <v>1.5239477157592773</v>
          </cell>
          <cell r="CB321">
            <v>25.62091064453125</v>
          </cell>
          <cell r="CC321">
            <v>4.7304253578186035</v>
          </cell>
          <cell r="CD321">
            <v>26.033304214477539</v>
          </cell>
          <cell r="CE321">
            <v>12.057192802429199</v>
          </cell>
          <cell r="CF321">
            <v>0</v>
          </cell>
          <cell r="CG321">
            <v>0</v>
          </cell>
          <cell r="CH321">
            <v>26.777889251708984</v>
          </cell>
          <cell r="CI321">
            <v>60.381587982177734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30.681636810302734</v>
          </cell>
          <cell r="CO321">
            <v>4.5160598754882813</v>
          </cell>
          <cell r="CP321">
            <v>31.551296234130859</v>
          </cell>
          <cell r="CQ321">
            <v>8.4436101913452148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MX469"/>
  <sheetViews>
    <sheetView tabSelected="1" zoomScale="55" zoomScaleNormal="55" workbookViewId="0">
      <pane xSplit="1" topLeftCell="B1" activePane="topRight" state="frozen"/>
      <selection pane="topRight" activeCell="A106" sqref="A106"/>
    </sheetView>
  </sheetViews>
  <sheetFormatPr defaultColWidth="8.7265625" defaultRowHeight="14.5" x14ac:dyDescent="0.35"/>
  <cols>
    <col min="1" max="1" width="47.36328125" style="65" bestFit="1" customWidth="1"/>
    <col min="2" max="2" width="28.7265625" style="65" bestFit="1" customWidth="1"/>
    <col min="3" max="3" width="18.54296875" style="65" bestFit="1" customWidth="1"/>
    <col min="4" max="4" width="11.453125" style="65" bestFit="1" customWidth="1"/>
    <col min="5" max="5" width="4.453125" style="65" bestFit="1" customWidth="1"/>
    <col min="6" max="6" width="19" style="65" bestFit="1" customWidth="1"/>
    <col min="7" max="7" width="20.54296875" style="65" bestFit="1" customWidth="1"/>
    <col min="8" max="8" width="15.81640625" style="65" bestFit="1" customWidth="1"/>
    <col min="9" max="9" width="14.453125" style="65" bestFit="1" customWidth="1"/>
    <col min="10" max="10" width="17.36328125" style="65" bestFit="1" customWidth="1"/>
    <col min="11" max="11" width="2.6328125" style="65" bestFit="1" customWidth="1"/>
    <col min="12" max="12" width="19" style="65" bestFit="1" customWidth="1"/>
    <col min="13" max="13" width="20.54296875" style="65" bestFit="1" customWidth="1"/>
    <col min="14" max="14" width="15.81640625" style="65" bestFit="1" customWidth="1"/>
    <col min="15" max="15" width="14.453125" style="65" bestFit="1" customWidth="1"/>
    <col min="16" max="16" width="17.36328125" style="65" bestFit="1" customWidth="1"/>
    <col min="17" max="17" width="2.6328125" style="65" bestFit="1" customWidth="1"/>
    <col min="18" max="18" width="19" style="65" bestFit="1" customWidth="1"/>
    <col min="19" max="19" width="20.54296875" style="65" bestFit="1" customWidth="1"/>
    <col min="20" max="20" width="15.81640625" style="65" bestFit="1" customWidth="1"/>
    <col min="21" max="21" width="14.453125" style="65" bestFit="1" customWidth="1"/>
    <col min="22" max="22" width="17.36328125" style="65" bestFit="1" customWidth="1"/>
    <col min="23" max="23" width="2.6328125" style="65" bestFit="1" customWidth="1"/>
    <col min="24" max="24" width="19.6328125" style="65" bestFit="1" customWidth="1"/>
    <col min="25" max="25" width="21.26953125" style="65" bestFit="1" customWidth="1"/>
    <col min="26" max="26" width="15.81640625" style="65" bestFit="1" customWidth="1"/>
    <col min="27" max="27" width="14.453125" style="65" bestFit="1" customWidth="1"/>
    <col min="28" max="28" width="17.36328125" style="65" bestFit="1" customWidth="1"/>
    <col min="29" max="29" width="14" style="65" bestFit="1" customWidth="1"/>
    <col min="30" max="30" width="19.1796875" style="65" bestFit="1" customWidth="1"/>
    <col min="31" max="31" width="20.81640625" style="65" bestFit="1" customWidth="1"/>
    <col min="32" max="32" width="15.81640625" style="65" bestFit="1" customWidth="1"/>
    <col min="33" max="33" width="14.453125" style="65" bestFit="1" customWidth="1"/>
    <col min="34" max="34" width="17.36328125" style="65" bestFit="1" customWidth="1"/>
    <col min="35" max="35" width="14" style="65" bestFit="1" customWidth="1"/>
    <col min="36" max="36" width="19.6328125" style="65" bestFit="1" customWidth="1"/>
    <col min="37" max="37" width="21.26953125" style="65" bestFit="1" customWidth="1"/>
    <col min="38" max="38" width="15.81640625" style="65" bestFit="1" customWidth="1"/>
    <col min="39" max="39" width="14.453125" style="65" bestFit="1" customWidth="1"/>
    <col min="40" max="40" width="17.36328125" style="65" bestFit="1" customWidth="1"/>
    <col min="41" max="41" width="14" style="65" bestFit="1" customWidth="1"/>
    <col min="42" max="42" width="19.6328125" style="65" bestFit="1" customWidth="1"/>
    <col min="43" max="43" width="21.26953125" style="65" bestFit="1" customWidth="1"/>
    <col min="44" max="44" width="15.81640625" style="65" bestFit="1" customWidth="1"/>
    <col min="45" max="45" width="14.453125" style="65" bestFit="1" customWidth="1"/>
    <col min="46" max="46" width="17.36328125" style="65" bestFit="1" customWidth="1"/>
    <col min="47" max="47" width="14" style="65" bestFit="1" customWidth="1"/>
    <col min="48" max="48" width="19.6328125" style="65" bestFit="1" customWidth="1"/>
    <col min="49" max="49" width="21.26953125" style="65" bestFit="1" customWidth="1"/>
    <col min="50" max="50" width="15.81640625" style="65" bestFit="1" customWidth="1"/>
    <col min="51" max="51" width="14.453125" style="65" bestFit="1" customWidth="1"/>
    <col min="52" max="52" width="17.36328125" style="65" bestFit="1" customWidth="1"/>
    <col min="53" max="53" width="14" style="65" bestFit="1" customWidth="1"/>
    <col min="54" max="54" width="19.1796875" style="65" bestFit="1" customWidth="1"/>
    <col min="55" max="55" width="20.81640625" style="65" bestFit="1" customWidth="1"/>
    <col min="56" max="56" width="15.81640625" style="65" bestFit="1" customWidth="1"/>
    <col min="57" max="57" width="14.453125" style="65" bestFit="1" customWidth="1"/>
    <col min="58" max="58" width="17.36328125" style="65" bestFit="1" customWidth="1"/>
    <col min="59" max="59" width="14" style="65" bestFit="1" customWidth="1"/>
    <col min="60" max="60" width="18.08984375" style="65" bestFit="1" customWidth="1"/>
    <col min="61" max="61" width="19.6328125" style="65" bestFit="1" customWidth="1"/>
    <col min="62" max="62" width="15.81640625" style="65" bestFit="1" customWidth="1"/>
    <col min="63" max="63" width="14.453125" style="65" bestFit="1" customWidth="1"/>
    <col min="64" max="64" width="17.36328125" style="65" bestFit="1" customWidth="1"/>
    <col min="65" max="65" width="14" style="65" bestFit="1" customWidth="1"/>
    <col min="66" max="66" width="19.1796875" style="65" bestFit="1" customWidth="1"/>
    <col min="67" max="67" width="20.81640625" style="65" bestFit="1" customWidth="1"/>
    <col min="68" max="68" width="15.81640625" style="65" bestFit="1" customWidth="1"/>
    <col min="69" max="69" width="14.453125" style="65" bestFit="1" customWidth="1"/>
    <col min="70" max="70" width="17.36328125" style="65" bestFit="1" customWidth="1"/>
    <col min="71" max="71" width="2.6328125" style="65" bestFit="1" customWidth="1"/>
    <col min="72" max="72" width="19.6328125" style="65" bestFit="1" customWidth="1"/>
    <col min="73" max="73" width="21.26953125" style="65" bestFit="1" customWidth="1"/>
    <col min="74" max="74" width="15.81640625" style="65" bestFit="1" customWidth="1"/>
    <col min="75" max="75" width="14.453125" style="65" bestFit="1" customWidth="1"/>
    <col min="76" max="76" width="17.36328125" style="65" bestFit="1" customWidth="1"/>
    <col min="77" max="77" width="14" style="65" bestFit="1" customWidth="1"/>
    <col min="78" max="78" width="22.1796875" style="65" bestFit="1" customWidth="1"/>
    <col min="79" max="79" width="23.7265625" style="65" bestFit="1" customWidth="1"/>
    <col min="80" max="80" width="15.81640625" style="65" bestFit="1" customWidth="1"/>
    <col min="81" max="81" width="14.453125" style="65" bestFit="1" customWidth="1"/>
    <col min="82" max="82" width="17.36328125" style="65" bestFit="1" customWidth="1"/>
    <col min="83" max="83" width="14" style="65" bestFit="1" customWidth="1"/>
    <col min="84" max="84" width="22.6328125" style="65" bestFit="1" customWidth="1"/>
    <col min="85" max="85" width="21.90625" style="65" bestFit="1" customWidth="1"/>
    <col min="86" max="86" width="15.81640625" style="65" bestFit="1" customWidth="1"/>
    <col min="87" max="87" width="14.453125" style="65" bestFit="1" customWidth="1"/>
    <col min="88" max="88" width="17.36328125" style="65" bestFit="1" customWidth="1"/>
    <col min="89" max="89" width="14" style="65" bestFit="1" customWidth="1"/>
    <col min="90" max="90" width="19.6328125" style="65" bestFit="1" customWidth="1"/>
    <col min="91" max="91" width="21.26953125" style="65" bestFit="1" customWidth="1"/>
    <col min="92" max="92" width="15.81640625" style="65" bestFit="1" customWidth="1"/>
    <col min="93" max="93" width="14.453125" style="65" bestFit="1" customWidth="1"/>
    <col min="94" max="94" width="17.36328125" style="65" bestFit="1" customWidth="1"/>
    <col min="95" max="95" width="14" style="65" bestFit="1" customWidth="1"/>
    <col min="96" max="97" width="24.1796875" style="65" bestFit="1" customWidth="1"/>
    <col min="98" max="98" width="15.81640625" style="65" bestFit="1" customWidth="1"/>
    <col min="99" max="99" width="14.453125" style="65" bestFit="1" customWidth="1"/>
    <col min="100" max="100" width="17.36328125" style="65" bestFit="1" customWidth="1"/>
    <col min="101" max="101" width="14" style="65" bestFit="1" customWidth="1"/>
    <col min="102" max="102" width="19.1796875" style="65" bestFit="1" customWidth="1"/>
    <col min="103" max="103" width="20.81640625" style="65" bestFit="1" customWidth="1"/>
    <col min="104" max="104" width="15.81640625" style="65" bestFit="1" customWidth="1"/>
    <col min="105" max="105" width="14.453125" style="65" bestFit="1" customWidth="1"/>
    <col min="106" max="106" width="17.36328125" style="65" bestFit="1" customWidth="1"/>
    <col min="107" max="107" width="14" style="65" bestFit="1" customWidth="1"/>
    <col min="108" max="108" width="19.6328125" style="65" bestFit="1" customWidth="1"/>
    <col min="109" max="109" width="21.26953125" style="65" bestFit="1" customWidth="1"/>
    <col min="110" max="110" width="15.81640625" style="65" bestFit="1" customWidth="1"/>
    <col min="111" max="111" width="14.453125" style="65" bestFit="1" customWidth="1"/>
    <col min="112" max="112" width="17.36328125" style="65" bestFit="1" customWidth="1"/>
    <col min="113" max="113" width="14" style="65" bestFit="1" customWidth="1"/>
    <col min="114" max="114" width="21.90625" style="65" bestFit="1" customWidth="1"/>
    <col min="115" max="115" width="23.54296875" style="65" bestFit="1" customWidth="1"/>
    <col min="116" max="116" width="15.81640625" style="65" bestFit="1" customWidth="1"/>
    <col min="117" max="117" width="14.453125" style="65" bestFit="1" customWidth="1"/>
    <col min="118" max="118" width="17.36328125" style="65" bestFit="1" customWidth="1"/>
    <col min="119" max="119" width="14" style="65" bestFit="1" customWidth="1"/>
    <col min="120" max="120" width="22.1796875" style="65" bestFit="1" customWidth="1"/>
    <col min="121" max="121" width="23.7265625" style="65" bestFit="1" customWidth="1"/>
    <col min="122" max="122" width="15.81640625" style="65" bestFit="1" customWidth="1"/>
    <col min="123" max="123" width="14.453125" style="65" bestFit="1" customWidth="1"/>
    <col min="124" max="124" width="17.36328125" style="65" bestFit="1" customWidth="1"/>
    <col min="125" max="125" width="14" style="65" bestFit="1" customWidth="1"/>
    <col min="126" max="126" width="22.6328125" style="65" bestFit="1" customWidth="1"/>
    <col min="127" max="127" width="24.1796875" style="65" bestFit="1" customWidth="1"/>
    <col min="128" max="128" width="15.81640625" style="65" bestFit="1" customWidth="1"/>
    <col min="129" max="129" width="14.453125" style="65" bestFit="1" customWidth="1"/>
    <col min="130" max="130" width="17.36328125" style="65" bestFit="1" customWidth="1"/>
    <col min="131" max="131" width="14" style="65" bestFit="1" customWidth="1"/>
    <col min="132" max="132" width="22.6328125" style="65" bestFit="1" customWidth="1"/>
    <col min="133" max="133" width="24.1796875" style="65" bestFit="1" customWidth="1"/>
    <col min="134" max="134" width="15.81640625" style="65" bestFit="1" customWidth="1"/>
    <col min="135" max="135" width="14.453125" style="65" bestFit="1" customWidth="1"/>
    <col min="136" max="136" width="17.36328125" style="65" bestFit="1" customWidth="1"/>
    <col min="137" max="137" width="14" style="65" bestFit="1" customWidth="1"/>
    <col min="138" max="138" width="22.6328125" style="65" bestFit="1" customWidth="1"/>
    <col min="139" max="139" width="24.1796875" style="65" bestFit="1" customWidth="1"/>
    <col min="140" max="140" width="15.81640625" style="65" bestFit="1" customWidth="1"/>
    <col min="141" max="141" width="14.453125" style="65" bestFit="1" customWidth="1"/>
    <col min="142" max="142" width="17.36328125" style="65" bestFit="1" customWidth="1"/>
    <col min="143" max="143" width="14" style="65" bestFit="1" customWidth="1"/>
    <col min="144" max="144" width="22.6328125" style="65" bestFit="1" customWidth="1"/>
    <col min="145" max="145" width="24.1796875" style="65" bestFit="1" customWidth="1"/>
    <col min="146" max="146" width="15.81640625" style="65" bestFit="1" customWidth="1"/>
    <col min="147" max="147" width="14.453125" style="65" bestFit="1" customWidth="1"/>
    <col min="148" max="148" width="17.36328125" style="65" bestFit="1" customWidth="1"/>
    <col min="149" max="149" width="14" style="65" bestFit="1" customWidth="1"/>
    <col min="150" max="150" width="23.08984375" style="65" bestFit="1" customWidth="1"/>
    <col min="151" max="151" width="24.6328125" style="65" bestFit="1" customWidth="1"/>
    <col min="152" max="152" width="15.81640625" style="65" bestFit="1" customWidth="1"/>
    <col min="153" max="153" width="14.453125" style="65" bestFit="1" customWidth="1"/>
    <col min="154" max="154" width="17.36328125" style="65" bestFit="1" customWidth="1"/>
    <col min="155" max="155" width="14" style="65" bestFit="1" customWidth="1"/>
    <col min="156" max="156" width="21.90625" style="65" bestFit="1" customWidth="1"/>
    <col min="157" max="157" width="23.54296875" style="65" bestFit="1" customWidth="1"/>
    <col min="158" max="158" width="15.81640625" style="65" bestFit="1" customWidth="1"/>
    <col min="159" max="159" width="14.453125" style="65" bestFit="1" customWidth="1"/>
    <col min="160" max="160" width="17.36328125" style="65" bestFit="1" customWidth="1"/>
    <col min="161" max="161" width="14" style="65" bestFit="1" customWidth="1"/>
    <col min="162" max="162" width="24.6328125" style="65" bestFit="1" customWidth="1"/>
    <col min="163" max="163" width="26.26953125" style="65" bestFit="1" customWidth="1"/>
    <col min="164" max="164" width="15.81640625" style="65" bestFit="1" customWidth="1"/>
    <col min="165" max="165" width="14.453125" style="65" bestFit="1" customWidth="1"/>
    <col min="166" max="166" width="17.36328125" style="65" bestFit="1" customWidth="1"/>
    <col min="167" max="167" width="14" style="65" bestFit="1" customWidth="1"/>
    <col min="168" max="168" width="21.90625" style="65" bestFit="1" customWidth="1"/>
    <col min="169" max="169" width="23.54296875" style="65" bestFit="1" customWidth="1"/>
    <col min="170" max="170" width="15.81640625" style="65" bestFit="1" customWidth="1"/>
    <col min="171" max="171" width="14.453125" style="65" bestFit="1" customWidth="1"/>
    <col min="172" max="172" width="17.36328125" style="65" bestFit="1" customWidth="1"/>
    <col min="173" max="173" width="14" style="65" bestFit="1" customWidth="1"/>
    <col min="174" max="174" width="20.08984375" style="65" bestFit="1" customWidth="1"/>
    <col min="175" max="175" width="21.7265625" style="65" bestFit="1" customWidth="1"/>
    <col min="176" max="176" width="15.81640625" style="65" bestFit="1" customWidth="1"/>
    <col min="177" max="177" width="14.453125" style="65" bestFit="1" customWidth="1"/>
    <col min="178" max="178" width="17.36328125" style="65" bestFit="1" customWidth="1"/>
    <col min="179" max="179" width="14" style="65" bestFit="1" customWidth="1"/>
    <col min="180" max="180" width="21.90625" style="65" bestFit="1" customWidth="1"/>
    <col min="181" max="181" width="23.54296875" style="65" bestFit="1" customWidth="1"/>
    <col min="182" max="182" width="15.81640625" style="65" bestFit="1" customWidth="1"/>
    <col min="183" max="183" width="14.453125" style="65" bestFit="1" customWidth="1"/>
    <col min="184" max="184" width="17.36328125" style="65" bestFit="1" customWidth="1"/>
    <col min="185" max="185" width="14" style="65" bestFit="1" customWidth="1"/>
    <col min="186" max="186" width="21.90625" style="65" bestFit="1" customWidth="1"/>
    <col min="187" max="187" width="23.54296875" style="65" bestFit="1" customWidth="1"/>
    <col min="188" max="188" width="15.81640625" style="65" bestFit="1" customWidth="1"/>
    <col min="189" max="189" width="14.453125" style="65" bestFit="1" customWidth="1"/>
    <col min="190" max="190" width="17.36328125" style="65" bestFit="1" customWidth="1"/>
    <col min="191" max="191" width="14" style="65" bestFit="1" customWidth="1"/>
    <col min="192" max="192" width="22.36328125" style="65" bestFit="1" customWidth="1"/>
    <col min="193" max="193" width="23.54296875" style="65" bestFit="1" customWidth="1"/>
    <col min="194" max="194" width="15.81640625" style="65" bestFit="1" customWidth="1"/>
    <col min="195" max="195" width="14.453125" style="65" bestFit="1" customWidth="1"/>
    <col min="196" max="196" width="17.36328125" style="65" bestFit="1" customWidth="1"/>
    <col min="197" max="197" width="14" style="65" bestFit="1" customWidth="1"/>
    <col min="198" max="198" width="24.6328125" style="65" bestFit="1" customWidth="1"/>
    <col min="199" max="199" width="26.26953125" style="65" bestFit="1" customWidth="1"/>
    <col min="200" max="200" width="15.81640625" style="65" bestFit="1" customWidth="1"/>
    <col min="201" max="201" width="14.453125" style="65" bestFit="1" customWidth="1"/>
    <col min="202" max="202" width="17.36328125" style="65" bestFit="1" customWidth="1"/>
    <col min="203" max="203" width="14" style="65" bestFit="1" customWidth="1"/>
    <col min="204" max="204" width="19.6328125" style="65" bestFit="1" customWidth="1"/>
    <col min="205" max="205" width="21.26953125" style="65" bestFit="1" customWidth="1"/>
    <col min="206" max="206" width="15.81640625" style="65" bestFit="1" customWidth="1"/>
    <col min="207" max="207" width="14.453125" style="65" bestFit="1" customWidth="1"/>
    <col min="208" max="208" width="17.36328125" style="65" bestFit="1" customWidth="1"/>
    <col min="209" max="209" width="12" style="65" bestFit="1" customWidth="1"/>
    <col min="210" max="210" width="20.08984375" style="65" bestFit="1" customWidth="1"/>
    <col min="211" max="211" width="21.7265625" style="65" bestFit="1" customWidth="1"/>
    <col min="212" max="212" width="15.81640625" style="65" bestFit="1" customWidth="1"/>
    <col min="213" max="213" width="14.453125" style="65" bestFit="1" customWidth="1"/>
    <col min="214" max="214" width="17.36328125" style="65" bestFit="1" customWidth="1"/>
    <col min="215" max="215" width="12" style="65" bestFit="1" customWidth="1"/>
    <col min="216" max="216" width="25.36328125" style="65" bestFit="1" customWidth="1"/>
    <col min="217" max="217" width="27.1796875" style="65" bestFit="1" customWidth="1"/>
    <col min="218" max="218" width="15.81640625" style="65" bestFit="1" customWidth="1"/>
    <col min="219" max="219" width="14.453125" style="65" bestFit="1" customWidth="1"/>
    <col min="220" max="220" width="17.36328125" style="65" bestFit="1" customWidth="1"/>
    <col min="221" max="221" width="14" style="65" bestFit="1" customWidth="1"/>
    <col min="222" max="222" width="22.36328125" style="65" bestFit="1" customWidth="1"/>
    <col min="223" max="223" width="24" style="65" bestFit="1" customWidth="1"/>
    <col min="224" max="224" width="15.81640625" style="65" bestFit="1" customWidth="1"/>
    <col min="225" max="225" width="14.453125" style="65" bestFit="1" customWidth="1"/>
    <col min="226" max="226" width="17.36328125" style="65" bestFit="1" customWidth="1"/>
    <col min="227" max="227" width="14" style="65" bestFit="1" customWidth="1"/>
    <col min="228" max="228" width="22.36328125" style="65" bestFit="1" customWidth="1"/>
    <col min="229" max="229" width="24" style="65" bestFit="1" customWidth="1"/>
    <col min="230" max="230" width="15.81640625" style="65" bestFit="1" customWidth="1"/>
    <col min="231" max="231" width="14.453125" style="65" bestFit="1" customWidth="1"/>
    <col min="232" max="232" width="17.36328125" style="65" bestFit="1" customWidth="1"/>
    <col min="233" max="233" width="14" style="65" bestFit="1" customWidth="1"/>
    <col min="234" max="234" width="29" style="65" bestFit="1" customWidth="1"/>
    <col min="235" max="235" width="30.54296875" style="65" bestFit="1" customWidth="1"/>
    <col min="236" max="236" width="15.81640625" style="65" bestFit="1" customWidth="1"/>
    <col min="237" max="237" width="14.453125" style="65" bestFit="1" customWidth="1"/>
    <col min="238" max="238" width="17.36328125" style="65" bestFit="1" customWidth="1"/>
    <col min="239" max="239" width="14" style="65" bestFit="1" customWidth="1"/>
    <col min="240" max="240" width="27.81640625" style="65" bestFit="1" customWidth="1"/>
    <col min="241" max="241" width="29.453125" style="65" bestFit="1" customWidth="1"/>
    <col min="242" max="242" width="15.81640625" style="65" bestFit="1" customWidth="1"/>
    <col min="243" max="243" width="14.453125" style="65" bestFit="1" customWidth="1"/>
    <col min="244" max="244" width="17.36328125" style="65" bestFit="1" customWidth="1"/>
    <col min="245" max="245" width="14" style="65" bestFit="1" customWidth="1"/>
    <col min="246" max="246" width="22.36328125" style="65" bestFit="1" customWidth="1"/>
    <col min="247" max="247" width="24" style="65" bestFit="1" customWidth="1"/>
    <col min="248" max="248" width="15.81640625" style="65" bestFit="1" customWidth="1"/>
    <col min="249" max="249" width="14.453125" style="65" bestFit="1" customWidth="1"/>
    <col min="250" max="250" width="17.36328125" style="65" bestFit="1" customWidth="1"/>
    <col min="251" max="251" width="14" style="65" bestFit="1" customWidth="1"/>
    <col min="252" max="252" width="20.08984375" style="65" bestFit="1" customWidth="1"/>
    <col min="253" max="253" width="21.7265625" style="65" bestFit="1" customWidth="1"/>
    <col min="254" max="254" width="15.81640625" style="65" bestFit="1" customWidth="1"/>
    <col min="255" max="255" width="14.453125" style="65" bestFit="1" customWidth="1"/>
    <col min="256" max="256" width="17.36328125" style="65" bestFit="1" customWidth="1"/>
    <col min="257" max="257" width="14" style="65" bestFit="1" customWidth="1"/>
    <col min="258" max="258" width="22.36328125" style="65" bestFit="1" customWidth="1"/>
    <col min="259" max="259" width="24" style="65" bestFit="1" customWidth="1"/>
    <col min="260" max="260" width="15.81640625" style="65" bestFit="1" customWidth="1"/>
    <col min="261" max="261" width="14.453125" style="65" bestFit="1" customWidth="1"/>
    <col min="262" max="262" width="17.36328125" style="65" bestFit="1" customWidth="1"/>
    <col min="263" max="263" width="14" style="65" bestFit="1" customWidth="1"/>
    <col min="264" max="264" width="21.90625" style="65" bestFit="1" customWidth="1"/>
    <col min="265" max="265" width="23.54296875" style="65" bestFit="1" customWidth="1"/>
    <col min="266" max="266" width="15.81640625" style="65" bestFit="1" customWidth="1"/>
    <col min="267" max="267" width="14.453125" style="65" bestFit="1" customWidth="1"/>
    <col min="268" max="268" width="17.36328125" style="65" bestFit="1" customWidth="1"/>
    <col min="269" max="269" width="14" style="65" bestFit="1" customWidth="1"/>
    <col min="270" max="270" width="27.6328125" style="65" bestFit="1" customWidth="1"/>
    <col min="271" max="271" width="29.1796875" style="65" bestFit="1" customWidth="1"/>
    <col min="272" max="272" width="15.81640625" style="65" bestFit="1" customWidth="1"/>
    <col min="273" max="273" width="14.453125" style="65" bestFit="1" customWidth="1"/>
    <col min="274" max="274" width="17.36328125" style="65" bestFit="1" customWidth="1"/>
    <col min="275" max="275" width="14" style="65" bestFit="1" customWidth="1"/>
    <col min="276" max="276" width="20.08984375" style="65" bestFit="1" customWidth="1"/>
    <col min="277" max="277" width="21.7265625" style="65" bestFit="1" customWidth="1"/>
    <col min="278" max="278" width="15.81640625" style="65" bestFit="1" customWidth="1"/>
    <col min="279" max="279" width="14.453125" style="65" bestFit="1" customWidth="1"/>
    <col min="280" max="280" width="17.36328125" style="65" bestFit="1" customWidth="1"/>
    <col min="281" max="281" width="14" style="65" bestFit="1" customWidth="1"/>
    <col min="282" max="282" width="20.08984375" style="65" bestFit="1" customWidth="1"/>
    <col min="283" max="283" width="21.7265625" style="65" bestFit="1" customWidth="1"/>
    <col min="284" max="284" width="15.81640625" style="65" bestFit="1" customWidth="1"/>
    <col min="285" max="285" width="14.453125" style="65" bestFit="1" customWidth="1"/>
    <col min="286" max="286" width="17.36328125" style="65" bestFit="1" customWidth="1"/>
    <col min="287" max="287" width="14" style="65" bestFit="1" customWidth="1"/>
    <col min="288" max="288" width="26.7265625" style="65" bestFit="1" customWidth="1"/>
    <col min="289" max="289" width="28.26953125" style="65" bestFit="1" customWidth="1"/>
    <col min="290" max="290" width="15.81640625" style="65" bestFit="1" customWidth="1"/>
    <col min="291" max="291" width="14.453125" style="65" bestFit="1" customWidth="1"/>
    <col min="292" max="292" width="17.36328125" style="65" bestFit="1" customWidth="1"/>
    <col min="293" max="293" width="2.6328125" style="65" bestFit="1" customWidth="1"/>
    <col min="294" max="294" width="28.54296875" style="65" bestFit="1" customWidth="1"/>
    <col min="295" max="295" width="30.08984375" style="65" bestFit="1" customWidth="1"/>
    <col min="296" max="296" width="15.81640625" style="65" bestFit="1" customWidth="1"/>
    <col min="297" max="297" width="14.453125" style="65" bestFit="1" customWidth="1"/>
    <col min="298" max="298" width="17.36328125" style="65" bestFit="1" customWidth="1"/>
    <col min="299" max="299" width="14" style="65" bestFit="1" customWidth="1"/>
    <col min="300" max="300" width="20.08984375" style="65" bestFit="1" customWidth="1"/>
    <col min="301" max="301" width="21.7265625" style="65" bestFit="1" customWidth="1"/>
    <col min="302" max="302" width="15.81640625" style="65" bestFit="1" customWidth="1"/>
    <col min="303" max="303" width="14.453125" style="65" bestFit="1" customWidth="1"/>
    <col min="304" max="304" width="17.36328125" style="65" bestFit="1" customWidth="1"/>
    <col min="305" max="305" width="14" style="65" bestFit="1" customWidth="1"/>
    <col min="306" max="306" width="21.90625" style="65" bestFit="1" customWidth="1"/>
    <col min="307" max="307" width="23.54296875" style="65" bestFit="1" customWidth="1"/>
    <col min="308" max="308" width="15.81640625" style="65" bestFit="1" customWidth="1"/>
    <col min="309" max="309" width="14.453125" style="65" bestFit="1" customWidth="1"/>
    <col min="310" max="310" width="17.36328125" style="65" bestFit="1" customWidth="1"/>
    <col min="311" max="311" width="14" style="65" bestFit="1" customWidth="1"/>
    <col min="312" max="312" width="27.81640625" style="65" bestFit="1" customWidth="1"/>
    <col min="313" max="313" width="29.453125" style="65" bestFit="1" customWidth="1"/>
    <col min="314" max="314" width="15.81640625" style="65" bestFit="1" customWidth="1"/>
    <col min="315" max="315" width="14.453125" style="65" bestFit="1" customWidth="1"/>
    <col min="316" max="316" width="17.36328125" style="65" bestFit="1" customWidth="1"/>
    <col min="317" max="317" width="2.6328125" style="65" bestFit="1" customWidth="1"/>
    <col min="318" max="318" width="20.08984375" style="65" bestFit="1" customWidth="1"/>
    <col min="319" max="319" width="21.7265625" style="65" bestFit="1" customWidth="1"/>
    <col min="320" max="320" width="15.81640625" style="65" bestFit="1" customWidth="1"/>
    <col min="321" max="321" width="14.453125" style="65" bestFit="1" customWidth="1"/>
    <col min="322" max="322" width="17.36328125" style="65" bestFit="1" customWidth="1"/>
    <col min="323" max="323" width="14" style="65" bestFit="1" customWidth="1"/>
    <col min="324" max="324" width="25.54296875" style="65" bestFit="1" customWidth="1"/>
    <col min="325" max="325" width="27.36328125" style="65" bestFit="1" customWidth="1"/>
    <col min="326" max="326" width="15.81640625" style="65" bestFit="1" customWidth="1"/>
    <col min="327" max="327" width="14.453125" style="65" bestFit="1" customWidth="1"/>
    <col min="328" max="328" width="17.36328125" style="65" bestFit="1" customWidth="1"/>
    <col min="329" max="329" width="14" style="65" bestFit="1" customWidth="1"/>
    <col min="330" max="330" width="19.90625" style="65" bestFit="1" customWidth="1"/>
    <col min="331" max="331" width="25.36328125" style="65" bestFit="1" customWidth="1"/>
    <col min="332" max="332" width="24.6328125" style="65" bestFit="1" customWidth="1"/>
    <col min="333" max="333" width="30.36328125" style="65" bestFit="1" customWidth="1"/>
    <col min="334" max="334" width="29.90625" style="6" bestFit="1" customWidth="1"/>
    <col min="335" max="335" width="20.36328125" style="65" bestFit="1" customWidth="1"/>
    <col min="336" max="336" width="16.90625" style="65" bestFit="1" customWidth="1"/>
    <col min="337" max="337" width="17.36328125" style="65" bestFit="1" customWidth="1"/>
    <col min="338" max="338" width="24.1796875" style="65" bestFit="1" customWidth="1"/>
    <col min="339" max="339" width="25.36328125" style="65" bestFit="1" customWidth="1"/>
    <col min="340" max="340" width="20.36328125" style="65" bestFit="1" customWidth="1"/>
    <col min="341" max="341" width="22.36328125" style="65" bestFit="1" customWidth="1"/>
    <col min="342" max="342" width="21.7265625" style="65" bestFit="1" customWidth="1"/>
    <col min="343" max="343" width="25.81640625" style="65" bestFit="1" customWidth="1"/>
    <col min="344" max="344" width="16.453125" style="65" bestFit="1" customWidth="1"/>
    <col min="345" max="345" width="18.54296875" style="65" bestFit="1" customWidth="1"/>
    <col min="346" max="346" width="17.81640625" style="65" bestFit="1" customWidth="1"/>
    <col min="347" max="347" width="21.90625" style="65" bestFit="1" customWidth="1"/>
    <col min="348" max="349" width="15.08984375" style="65" bestFit="1" customWidth="1"/>
    <col min="350" max="350" width="26.90625" style="65" customWidth="1"/>
    <col min="351" max="351" width="16" style="65" bestFit="1" customWidth="1"/>
    <col min="352" max="352" width="19.6328125" style="65" bestFit="1" customWidth="1"/>
    <col min="353" max="353" width="16.7265625" style="65" bestFit="1" customWidth="1"/>
    <col min="354" max="354" width="8.08984375" style="65" bestFit="1" customWidth="1"/>
    <col min="355" max="355" width="10.54296875" style="65" bestFit="1" customWidth="1"/>
    <col min="356" max="356" width="6" style="65" bestFit="1" customWidth="1"/>
    <col min="357" max="357" width="14" style="65" bestFit="1" customWidth="1"/>
    <col min="358" max="358" width="25.36328125" style="65" bestFit="1" customWidth="1"/>
    <col min="359" max="359" width="33.54296875" style="65" bestFit="1" customWidth="1"/>
    <col min="360" max="360" width="14" style="65" bestFit="1" customWidth="1"/>
    <col min="361" max="361" width="12.6328125" style="65" bestFit="1" customWidth="1"/>
    <col min="362" max="362" width="11.26953125" style="65" bestFit="1" customWidth="1"/>
    <col min="363" max="16384" width="8.7265625" style="65"/>
  </cols>
  <sheetData>
    <row r="1" spans="1:36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</row>
    <row r="2" spans="1:362" x14ac:dyDescent="0.35">
      <c r="A2" s="1" t="s">
        <v>0</v>
      </c>
      <c r="B2" s="1"/>
      <c r="C2" s="1" t="s">
        <v>4</v>
      </c>
      <c r="D2" s="6">
        <f>52.64/5*0.1</f>
        <v>1.0528000000000002</v>
      </c>
      <c r="E2" s="1" t="s">
        <v>1</v>
      </c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</row>
    <row r="3" spans="1:362" x14ac:dyDescent="0.35">
      <c r="A3" s="1" t="s">
        <v>256</v>
      </c>
      <c r="B3" s="1"/>
      <c r="C3" s="1" t="s">
        <v>4</v>
      </c>
      <c r="D3" s="6">
        <f>53.13/5*0.1</f>
        <v>1.0626000000000002</v>
      </c>
      <c r="E3" s="4" t="s">
        <v>1</v>
      </c>
      <c r="F3" s="69">
        <v>102.13500000000001</v>
      </c>
      <c r="G3" s="8" t="s">
        <v>2</v>
      </c>
      <c r="H3" s="8">
        <v>0</v>
      </c>
      <c r="I3" s="8"/>
      <c r="J3" s="8"/>
      <c r="K3" s="70"/>
      <c r="L3" s="8">
        <v>130.18899999999999</v>
      </c>
      <c r="M3" s="8" t="s">
        <v>2</v>
      </c>
      <c r="N3" s="8">
        <v>0</v>
      </c>
      <c r="O3" s="8"/>
      <c r="P3" s="8"/>
      <c r="Q3" s="70"/>
      <c r="R3" s="8">
        <v>158.24299999999999</v>
      </c>
      <c r="S3" s="8" t="s">
        <v>2</v>
      </c>
      <c r="T3" s="8">
        <v>0</v>
      </c>
      <c r="U3" s="8"/>
      <c r="V3" s="8"/>
      <c r="W3" s="70"/>
      <c r="X3" s="8">
        <v>186.297</v>
      </c>
      <c r="Y3" s="8" t="s">
        <v>2</v>
      </c>
      <c r="Z3" s="8">
        <v>0</v>
      </c>
      <c r="AA3" s="8"/>
      <c r="AB3" s="8"/>
      <c r="AC3" s="70"/>
      <c r="AD3" s="8">
        <v>200.32400000000001</v>
      </c>
      <c r="AE3" s="8" t="s">
        <v>2</v>
      </c>
      <c r="AF3" s="8">
        <v>0</v>
      </c>
      <c r="AG3" s="8"/>
      <c r="AH3" s="8"/>
      <c r="AI3" s="70"/>
      <c r="AJ3" s="8">
        <v>214.351</v>
      </c>
      <c r="AK3" s="8" t="s">
        <v>2</v>
      </c>
      <c r="AL3" s="8">
        <v>0</v>
      </c>
      <c r="AM3" s="8"/>
      <c r="AN3" s="8"/>
      <c r="AO3" s="70"/>
      <c r="AP3" s="8">
        <v>228.37799999999999</v>
      </c>
      <c r="AQ3" s="8" t="s">
        <v>2</v>
      </c>
      <c r="AR3" s="8">
        <v>0</v>
      </c>
      <c r="AS3" s="8"/>
      <c r="AT3" s="8"/>
      <c r="AU3" s="70"/>
      <c r="AV3" s="8">
        <v>242.405</v>
      </c>
      <c r="AW3" s="8" t="s">
        <v>2</v>
      </c>
      <c r="AX3" s="8">
        <v>0</v>
      </c>
      <c r="AY3" s="8"/>
      <c r="AZ3" s="8"/>
      <c r="BA3" s="70"/>
      <c r="BB3" s="8">
        <v>240.405</v>
      </c>
      <c r="BC3" s="8" t="s">
        <v>2</v>
      </c>
      <c r="BD3" s="8">
        <v>1</v>
      </c>
      <c r="BE3" s="8"/>
      <c r="BF3" s="8"/>
      <c r="BG3" s="70"/>
      <c r="BH3" s="8">
        <v>256.43200000000002</v>
      </c>
      <c r="BI3" s="8" t="s">
        <v>2</v>
      </c>
      <c r="BJ3" s="8">
        <v>0</v>
      </c>
      <c r="BK3" s="8"/>
      <c r="BL3" s="8"/>
      <c r="BM3" s="70"/>
      <c r="BN3" s="8">
        <v>254.43199999999999</v>
      </c>
      <c r="BO3" s="8" t="s">
        <v>2</v>
      </c>
      <c r="BP3" s="8">
        <v>1</v>
      </c>
      <c r="BQ3" s="8"/>
      <c r="BR3" s="8"/>
      <c r="BS3" s="70"/>
      <c r="BT3" s="8">
        <v>270.459</v>
      </c>
      <c r="BU3" s="8" t="s">
        <v>2</v>
      </c>
      <c r="BV3" s="8">
        <v>0</v>
      </c>
      <c r="BW3" s="8"/>
      <c r="BX3" s="8"/>
      <c r="BY3" s="70"/>
      <c r="BZ3" s="8">
        <v>268.459</v>
      </c>
      <c r="CA3" s="8" t="s">
        <v>2</v>
      </c>
      <c r="CB3" s="8">
        <v>1</v>
      </c>
      <c r="CC3" s="8"/>
      <c r="CD3" s="8"/>
      <c r="CE3" s="70"/>
      <c r="CF3" s="8">
        <v>268.459</v>
      </c>
      <c r="CG3" s="8" t="s">
        <v>2</v>
      </c>
      <c r="CH3" s="8">
        <v>1</v>
      </c>
      <c r="CI3" s="8"/>
      <c r="CJ3" s="8"/>
      <c r="CK3" s="70"/>
      <c r="CL3" s="8">
        <v>284.48599999999999</v>
      </c>
      <c r="CM3" s="8" t="s">
        <v>2</v>
      </c>
      <c r="CN3" s="8">
        <v>0</v>
      </c>
      <c r="CO3" s="8"/>
      <c r="CP3" s="8"/>
      <c r="CQ3" s="70"/>
      <c r="CR3" s="8">
        <v>266.459</v>
      </c>
      <c r="CS3" s="8" t="s">
        <v>2</v>
      </c>
      <c r="CT3" s="8">
        <v>2</v>
      </c>
      <c r="CU3" s="8"/>
      <c r="CV3" s="8"/>
      <c r="CW3" s="70"/>
      <c r="CX3" s="8">
        <v>282.48599999999999</v>
      </c>
      <c r="CY3" s="8" t="s">
        <v>2</v>
      </c>
      <c r="CZ3" s="8">
        <v>1</v>
      </c>
      <c r="DA3" s="8"/>
      <c r="DB3" s="8"/>
      <c r="DC3" s="70"/>
      <c r="DD3" s="8">
        <v>298.51299999999998</v>
      </c>
      <c r="DE3" s="8" t="s">
        <v>2</v>
      </c>
      <c r="DF3" s="8">
        <v>0</v>
      </c>
      <c r="DG3" s="8"/>
      <c r="DH3" s="8"/>
      <c r="DI3" s="70"/>
      <c r="DJ3" s="8">
        <v>280.48599999999999</v>
      </c>
      <c r="DK3" s="8" t="s">
        <v>2</v>
      </c>
      <c r="DL3" s="8">
        <v>2</v>
      </c>
      <c r="DM3" s="8"/>
      <c r="DN3" s="8"/>
      <c r="DO3" s="70"/>
      <c r="DP3" s="8">
        <v>296.51299999999998</v>
      </c>
      <c r="DQ3" s="8" t="s">
        <v>2</v>
      </c>
      <c r="DR3" s="8">
        <v>1</v>
      </c>
      <c r="DS3" s="8"/>
      <c r="DT3" s="8"/>
      <c r="DU3" s="70"/>
      <c r="DV3" s="8">
        <v>296.51299999999998</v>
      </c>
      <c r="DW3" s="8" t="s">
        <v>2</v>
      </c>
      <c r="DX3" s="8">
        <v>1</v>
      </c>
      <c r="DY3" s="8"/>
      <c r="DZ3" s="8"/>
      <c r="EA3" s="70"/>
      <c r="EB3" s="8">
        <v>296.51299999999998</v>
      </c>
      <c r="EC3" s="8" t="s">
        <v>2</v>
      </c>
      <c r="ED3" s="8">
        <v>1</v>
      </c>
      <c r="EE3" s="8"/>
      <c r="EF3" s="8"/>
      <c r="EG3" s="70"/>
      <c r="EH3" s="8">
        <v>294.51299999999998</v>
      </c>
      <c r="EI3" s="8" t="s">
        <v>2</v>
      </c>
      <c r="EJ3" s="8">
        <v>2</v>
      </c>
      <c r="EK3" s="8"/>
      <c r="EL3" s="8"/>
      <c r="EM3" s="70"/>
      <c r="EN3" s="8">
        <v>294.51299999999998</v>
      </c>
      <c r="EO3" s="8" t="s">
        <v>2</v>
      </c>
      <c r="EP3" s="8">
        <v>2</v>
      </c>
      <c r="EQ3" s="8"/>
      <c r="ER3" s="8"/>
      <c r="ES3" s="70"/>
      <c r="ET3" s="8">
        <v>294.51299999999998</v>
      </c>
      <c r="EU3" s="8" t="s">
        <v>2</v>
      </c>
      <c r="EV3" s="8">
        <v>2</v>
      </c>
      <c r="EW3" s="8"/>
      <c r="EX3" s="8"/>
      <c r="EY3" s="70"/>
      <c r="EZ3" s="8">
        <v>292.51299999999998</v>
      </c>
      <c r="FA3" s="8" t="s">
        <v>2</v>
      </c>
      <c r="FB3" s="8">
        <v>3</v>
      </c>
      <c r="FC3" s="8"/>
      <c r="FD3" s="8"/>
      <c r="FE3" s="70"/>
      <c r="FF3" s="8"/>
      <c r="FG3" s="8"/>
      <c r="FH3" s="8"/>
      <c r="FI3" s="8"/>
      <c r="FJ3" s="8"/>
      <c r="FK3" s="70"/>
      <c r="FL3" s="8">
        <v>292.51299999999998</v>
      </c>
      <c r="FM3" s="8" t="s">
        <v>2</v>
      </c>
      <c r="FN3" s="8">
        <v>3</v>
      </c>
      <c r="FO3" s="8"/>
      <c r="FP3" s="8"/>
      <c r="FQ3" s="70"/>
      <c r="FR3" s="8">
        <v>326.56700000000001</v>
      </c>
      <c r="FS3" s="8" t="s">
        <v>2</v>
      </c>
      <c r="FT3" s="8">
        <v>0</v>
      </c>
      <c r="FU3" s="8"/>
      <c r="FV3" s="8"/>
      <c r="FW3" s="70"/>
      <c r="FX3" s="8">
        <v>290.51299999999998</v>
      </c>
      <c r="FY3" s="8" t="s">
        <v>2</v>
      </c>
      <c r="FZ3" s="8">
        <v>4</v>
      </c>
      <c r="GA3" s="8"/>
      <c r="GB3" s="8"/>
      <c r="GC3" s="70"/>
      <c r="GD3" s="8">
        <v>324.56700000000001</v>
      </c>
      <c r="GE3" s="8" t="s">
        <v>2</v>
      </c>
      <c r="GF3" s="8">
        <v>1</v>
      </c>
      <c r="GG3" s="8"/>
      <c r="GH3" s="8"/>
      <c r="GI3" s="70"/>
      <c r="GJ3" s="8">
        <v>278.48599999999999</v>
      </c>
      <c r="GK3" s="8" t="s">
        <v>2</v>
      </c>
      <c r="GL3" s="8">
        <v>3</v>
      </c>
      <c r="GM3" s="8"/>
      <c r="GN3" s="8"/>
      <c r="GO3" s="70"/>
      <c r="GP3" s="8">
        <v>322.56700000000001</v>
      </c>
      <c r="GQ3" s="8" t="s">
        <v>2</v>
      </c>
      <c r="GR3" s="8">
        <v>2</v>
      </c>
      <c r="GS3" s="8"/>
      <c r="GT3" s="8"/>
      <c r="GU3" s="70"/>
      <c r="GV3" s="8"/>
      <c r="GW3" s="8"/>
      <c r="GX3" s="8">
        <v>0</v>
      </c>
      <c r="GY3" s="8"/>
      <c r="GZ3" s="8"/>
      <c r="HA3" s="70"/>
      <c r="HB3" s="8"/>
      <c r="HC3" s="8"/>
      <c r="HD3" s="8">
        <v>2</v>
      </c>
      <c r="HE3" s="8"/>
      <c r="HF3" s="8"/>
      <c r="HG3" s="70"/>
      <c r="HH3" s="8">
        <v>322.56700000000001</v>
      </c>
      <c r="HI3" s="8" t="s">
        <v>2</v>
      </c>
      <c r="HJ3" s="8">
        <v>2</v>
      </c>
      <c r="HK3" s="8"/>
      <c r="HL3" s="8"/>
      <c r="HM3" s="70"/>
      <c r="HN3" s="8">
        <v>320.56700000000001</v>
      </c>
      <c r="HO3" s="8" t="s">
        <v>2</v>
      </c>
      <c r="HP3" s="8">
        <v>3</v>
      </c>
      <c r="HQ3" s="8"/>
      <c r="HR3" s="8"/>
      <c r="HS3" s="70"/>
      <c r="HT3" s="8">
        <v>320.56700000000001</v>
      </c>
      <c r="HU3" s="8" t="s">
        <v>2</v>
      </c>
      <c r="HV3" s="8">
        <v>3</v>
      </c>
      <c r="HW3" s="8"/>
      <c r="HX3" s="8"/>
      <c r="HY3" s="70"/>
      <c r="HZ3" s="8">
        <v>320.56700000000001</v>
      </c>
      <c r="IA3" s="8" t="s">
        <v>2</v>
      </c>
      <c r="IB3" s="8">
        <v>3</v>
      </c>
      <c r="IC3" s="8"/>
      <c r="ID3" s="8"/>
      <c r="IE3" s="70"/>
      <c r="IF3" s="8">
        <v>318.56700000000001</v>
      </c>
      <c r="IG3" s="8" t="s">
        <v>2</v>
      </c>
      <c r="IH3" s="8">
        <v>4</v>
      </c>
      <c r="II3" s="8"/>
      <c r="IJ3" s="8"/>
      <c r="IK3" s="70"/>
      <c r="IL3" s="8">
        <v>320.56700000000001</v>
      </c>
      <c r="IM3" s="8" t="s">
        <v>2</v>
      </c>
      <c r="IN3" s="8">
        <v>3</v>
      </c>
      <c r="IO3" s="8"/>
      <c r="IP3" s="8"/>
      <c r="IQ3" s="70"/>
      <c r="IR3" s="8">
        <v>354.62099999999998</v>
      </c>
      <c r="IS3" s="8" t="s">
        <v>2</v>
      </c>
      <c r="IT3" s="8">
        <v>0</v>
      </c>
      <c r="IU3" s="8"/>
      <c r="IV3" s="8"/>
      <c r="IW3" s="70"/>
      <c r="IX3" s="8">
        <v>318.56700000000001</v>
      </c>
      <c r="IY3" s="8" t="s">
        <v>2</v>
      </c>
      <c r="IZ3" s="8">
        <v>4</v>
      </c>
      <c r="JA3" s="8"/>
      <c r="JB3" s="8"/>
      <c r="JC3" s="70"/>
      <c r="JD3" s="8">
        <v>338.59399999999999</v>
      </c>
      <c r="JE3" s="8" t="s">
        <v>2</v>
      </c>
      <c r="JF3" s="8">
        <v>1</v>
      </c>
      <c r="JG3" s="8"/>
      <c r="JH3" s="8"/>
      <c r="JI3" s="70"/>
      <c r="JJ3" s="8">
        <v>316.56700000000001</v>
      </c>
      <c r="JK3" s="8" t="s">
        <v>2</v>
      </c>
      <c r="JL3" s="8">
        <v>5</v>
      </c>
      <c r="JM3" s="8"/>
      <c r="JN3" s="8"/>
      <c r="JO3" s="70"/>
      <c r="JP3" s="8">
        <v>368.64800000000002</v>
      </c>
      <c r="JQ3" s="8" t="s">
        <v>2</v>
      </c>
      <c r="JR3" s="8">
        <v>0</v>
      </c>
      <c r="JS3" s="8"/>
      <c r="JT3" s="8"/>
      <c r="JU3" s="70"/>
      <c r="JV3" s="8">
        <v>350.62099999999998</v>
      </c>
      <c r="JW3" s="8" t="s">
        <v>2</v>
      </c>
      <c r="JX3" s="8">
        <v>2</v>
      </c>
      <c r="JY3" s="8"/>
      <c r="JZ3" s="8"/>
      <c r="KA3" s="70"/>
      <c r="KB3" s="8"/>
      <c r="KC3" s="8"/>
      <c r="KD3" s="8"/>
      <c r="KE3" s="8"/>
      <c r="KF3" s="8"/>
      <c r="KG3" s="70"/>
      <c r="KH3" s="8">
        <v>348.62099999999998</v>
      </c>
      <c r="KI3" s="8" t="s">
        <v>2</v>
      </c>
      <c r="KJ3" s="8">
        <v>3</v>
      </c>
      <c r="KK3" s="8"/>
      <c r="KL3" s="8"/>
      <c r="KM3" s="70"/>
      <c r="KN3" s="8">
        <v>382.67500000000001</v>
      </c>
      <c r="KO3" s="8" t="s">
        <v>2</v>
      </c>
      <c r="KP3" s="8">
        <v>0</v>
      </c>
      <c r="KQ3" s="8"/>
      <c r="KR3" s="8"/>
      <c r="KS3" s="70"/>
      <c r="KT3" s="8">
        <v>380.67500000000001</v>
      </c>
      <c r="KU3" s="8" t="s">
        <v>2</v>
      </c>
      <c r="KV3" s="8">
        <v>1</v>
      </c>
      <c r="KW3" s="8"/>
      <c r="KX3" s="8"/>
      <c r="KY3" s="70"/>
      <c r="KZ3" s="8">
        <v>342.62099999999998</v>
      </c>
      <c r="LA3" s="8" t="s">
        <v>2</v>
      </c>
      <c r="LB3" s="8">
        <v>6</v>
      </c>
      <c r="LC3" s="8"/>
      <c r="LD3" s="8"/>
      <c r="LE3" s="70"/>
      <c r="LF3" s="8">
        <v>396.702</v>
      </c>
      <c r="LG3" s="8" t="s">
        <v>2</v>
      </c>
      <c r="LH3" s="8">
        <v>0</v>
      </c>
      <c r="LI3" s="8"/>
      <c r="LJ3" s="8"/>
      <c r="LK3" s="70"/>
      <c r="LL3" s="8"/>
      <c r="LM3" s="8"/>
      <c r="LN3" s="8">
        <v>0</v>
      </c>
      <c r="LO3" s="8"/>
      <c r="LP3" s="8"/>
      <c r="LQ3" s="8"/>
      <c r="LR3" s="5"/>
      <c r="LS3" s="4"/>
      <c r="LT3" s="4"/>
      <c r="LU3" s="4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</row>
    <row r="4" spans="1:362" x14ac:dyDescent="0.35">
      <c r="A4" s="1" t="s">
        <v>3</v>
      </c>
      <c r="B4" s="4"/>
      <c r="C4" s="1" t="s">
        <v>4</v>
      </c>
      <c r="D4" s="6">
        <f>48.7/5*0.1</f>
        <v>0.97400000000000009</v>
      </c>
      <c r="E4" s="4" t="s">
        <v>1</v>
      </c>
      <c r="F4" s="48">
        <f>-7.8+0.302*F3-20*H3</f>
        <v>23.04477</v>
      </c>
      <c r="G4" s="1" t="s">
        <v>5</v>
      </c>
      <c r="H4" s="1"/>
      <c r="I4" s="1"/>
      <c r="J4" s="1" t="s">
        <v>3</v>
      </c>
      <c r="K4" s="1"/>
      <c r="L4" s="48">
        <f>-7.8+0.302*L3-20*N3</f>
        <v>31.517077999999994</v>
      </c>
      <c r="M4" s="1" t="s">
        <v>5</v>
      </c>
      <c r="N4" s="1"/>
      <c r="O4" s="1"/>
      <c r="P4" s="1" t="s">
        <v>3</v>
      </c>
      <c r="Q4" s="1"/>
      <c r="R4" s="48">
        <f>-7.8+0.302*R3-20*T3</f>
        <v>39.989386000000003</v>
      </c>
      <c r="S4" s="1" t="s">
        <v>5</v>
      </c>
      <c r="T4" s="1"/>
      <c r="U4" s="1"/>
      <c r="V4" s="1" t="s">
        <v>3</v>
      </c>
      <c r="W4" s="1"/>
      <c r="X4" s="48">
        <f>-7.8+0.302*X3-20*Z3</f>
        <v>48.461694000000001</v>
      </c>
      <c r="Y4" s="1" t="s">
        <v>5</v>
      </c>
      <c r="Z4" s="1"/>
      <c r="AA4" s="1"/>
      <c r="AB4" s="1" t="s">
        <v>3</v>
      </c>
      <c r="AC4" s="1"/>
      <c r="AD4" s="48">
        <f>-7.8+0.302*AD3-20*AF3</f>
        <v>52.697848000000008</v>
      </c>
      <c r="AE4" s="1" t="s">
        <v>5</v>
      </c>
      <c r="AF4" s="1"/>
      <c r="AG4" s="1"/>
      <c r="AH4" s="1" t="s">
        <v>3</v>
      </c>
      <c r="AI4" s="1"/>
      <c r="AJ4" s="48">
        <f>-7.8+0.302*AJ3-20*AL3</f>
        <v>56.934002000000007</v>
      </c>
      <c r="AK4" s="1" t="s">
        <v>5</v>
      </c>
      <c r="AL4" s="1"/>
      <c r="AM4" s="1"/>
      <c r="AN4" s="1" t="s">
        <v>3</v>
      </c>
      <c r="AO4" s="1"/>
      <c r="AP4" s="48">
        <f>-7.8+0.302*AP3-20*AR3</f>
        <v>61.170155999999992</v>
      </c>
      <c r="AQ4" s="1" t="s">
        <v>5</v>
      </c>
      <c r="AR4" s="1"/>
      <c r="AS4" s="1"/>
      <c r="AT4" s="1" t="s">
        <v>3</v>
      </c>
      <c r="AU4" s="1"/>
      <c r="AV4" s="48">
        <f>-7.8+0.302*AV3-20*AX3</f>
        <v>65.406310000000005</v>
      </c>
      <c r="AW4" s="1" t="s">
        <v>5</v>
      </c>
      <c r="AX4" s="1"/>
      <c r="AY4" s="1"/>
      <c r="AZ4" s="1" t="s">
        <v>3</v>
      </c>
      <c r="BA4" s="1"/>
      <c r="BB4" s="48">
        <f>-7.8+0.302*BB3-20*BD3</f>
        <v>44.802310000000006</v>
      </c>
      <c r="BC4" s="1" t="s">
        <v>5</v>
      </c>
      <c r="BD4" s="1"/>
      <c r="BE4" s="1"/>
      <c r="BF4" s="1" t="s">
        <v>3</v>
      </c>
      <c r="BG4" s="1"/>
      <c r="BH4" s="48">
        <f>-7.8+0.302*BH3-20*BJ3</f>
        <v>69.642464000000004</v>
      </c>
      <c r="BI4" s="1" t="s">
        <v>5</v>
      </c>
      <c r="BJ4" s="1"/>
      <c r="BK4" s="1"/>
      <c r="BL4" s="1" t="s">
        <v>3</v>
      </c>
      <c r="BM4" s="1"/>
      <c r="BN4" s="48">
        <f>-7.8+0.302*BN3-20*BP3</f>
        <v>49.038463999999991</v>
      </c>
      <c r="BO4" s="1" t="s">
        <v>5</v>
      </c>
      <c r="BP4" s="1"/>
      <c r="BQ4" s="1"/>
      <c r="BR4" s="1" t="s">
        <v>3</v>
      </c>
      <c r="BS4" s="1"/>
      <c r="BT4" s="48">
        <f>-7.8+0.302*BT3-20*BV3</f>
        <v>73.878618000000003</v>
      </c>
      <c r="BU4" s="1" t="s">
        <v>5</v>
      </c>
      <c r="BV4" s="1"/>
      <c r="BW4" s="1"/>
      <c r="BX4" s="1" t="s">
        <v>3</v>
      </c>
      <c r="BY4" s="1"/>
      <c r="BZ4" s="48">
        <f>-7.8+0.302*BZ3-20*CB3</f>
        <v>53.274618000000004</v>
      </c>
      <c r="CA4" s="1" t="s">
        <v>5</v>
      </c>
      <c r="CB4" s="1"/>
      <c r="CC4" s="1"/>
      <c r="CD4" s="1" t="s">
        <v>3</v>
      </c>
      <c r="CE4" s="1"/>
      <c r="CF4" s="48">
        <f>-7.8+0.302*CF3-20*CH3</f>
        <v>53.274618000000004</v>
      </c>
      <c r="CG4" s="1" t="s">
        <v>5</v>
      </c>
      <c r="CH4" s="1"/>
      <c r="CI4" s="1"/>
      <c r="CJ4" s="1" t="s">
        <v>3</v>
      </c>
      <c r="CK4" s="1"/>
      <c r="CL4" s="48">
        <f>-7.8+0.302*CL3-20*CN3</f>
        <v>78.114772000000002</v>
      </c>
      <c r="CM4" s="1" t="s">
        <v>5</v>
      </c>
      <c r="CN4" s="1"/>
      <c r="CO4" s="1"/>
      <c r="CP4" s="1" t="s">
        <v>3</v>
      </c>
      <c r="CQ4" s="1"/>
      <c r="CR4" s="48">
        <f>-7.8+0.302*CR3-20*CT3</f>
        <v>32.670618000000005</v>
      </c>
      <c r="CS4" s="1" t="s">
        <v>5</v>
      </c>
      <c r="CT4" s="1"/>
      <c r="CU4" s="1"/>
      <c r="CV4" s="1" t="s">
        <v>3</v>
      </c>
      <c r="CW4" s="1"/>
      <c r="CX4" s="48">
        <f>-7.8+0.302*CX3-20*CZ3</f>
        <v>57.510772000000003</v>
      </c>
      <c r="CY4" s="1" t="s">
        <v>5</v>
      </c>
      <c r="CZ4" s="1"/>
      <c r="DA4" s="1"/>
      <c r="DB4" s="1" t="s">
        <v>3</v>
      </c>
      <c r="DC4" s="1"/>
      <c r="DD4" s="48">
        <f>-7.8+0.302*DD3-20*DF3</f>
        <v>82.350925999999987</v>
      </c>
      <c r="DE4" s="1" t="s">
        <v>5</v>
      </c>
      <c r="DF4" s="1"/>
      <c r="DG4" s="1"/>
      <c r="DH4" s="1" t="s">
        <v>3</v>
      </c>
      <c r="DI4" s="1"/>
      <c r="DJ4" s="48">
        <f>-7.8+0.302*DJ3-20*DL3</f>
        <v>36.906772000000004</v>
      </c>
      <c r="DK4" s="1" t="s">
        <v>5</v>
      </c>
      <c r="DL4" s="1"/>
      <c r="DM4" s="1"/>
      <c r="DN4" s="1" t="s">
        <v>3</v>
      </c>
      <c r="DO4" s="1"/>
      <c r="DP4" s="48">
        <f>-7.8+0.302*DP3-20*DR3</f>
        <v>61.746925999999988</v>
      </c>
      <c r="DQ4" s="1" t="s">
        <v>5</v>
      </c>
      <c r="DR4" s="1"/>
      <c r="DS4" s="1"/>
      <c r="DT4" s="1" t="s">
        <v>3</v>
      </c>
      <c r="DU4" s="1"/>
      <c r="DV4" s="48">
        <f>-7.8+0.302*DV3-20*DX3</f>
        <v>61.746925999999988</v>
      </c>
      <c r="DW4" s="1" t="s">
        <v>5</v>
      </c>
      <c r="DX4" s="1"/>
      <c r="DY4" s="1"/>
      <c r="DZ4" s="1" t="s">
        <v>3</v>
      </c>
      <c r="EA4" s="1"/>
      <c r="EB4" s="48">
        <f>-7.8+0.302*EB3-20*ED3</f>
        <v>61.746925999999988</v>
      </c>
      <c r="EC4" s="1" t="s">
        <v>5</v>
      </c>
      <c r="ED4" s="1"/>
      <c r="EE4" s="1"/>
      <c r="EF4" s="1" t="s">
        <v>3</v>
      </c>
      <c r="EG4" s="1"/>
      <c r="EH4" s="48">
        <f>-7.8+0.302*EH3-20*EJ3</f>
        <v>41.142925999999989</v>
      </c>
      <c r="EI4" s="1" t="s">
        <v>5</v>
      </c>
      <c r="EJ4" s="1"/>
      <c r="EK4" s="1"/>
      <c r="EL4" s="1" t="s">
        <v>3</v>
      </c>
      <c r="EM4" s="1"/>
      <c r="EN4" s="48">
        <f>-7.8+0.302*EN3-20*EP3</f>
        <v>41.142925999999989</v>
      </c>
      <c r="EO4" s="1" t="s">
        <v>5</v>
      </c>
      <c r="EP4" s="1"/>
      <c r="EQ4" s="1"/>
      <c r="ER4" s="1" t="s">
        <v>3</v>
      </c>
      <c r="ES4" s="1"/>
      <c r="ET4" s="48">
        <f>-7.8+0.302*ET3-20*EV3</f>
        <v>41.142925999999989</v>
      </c>
      <c r="EU4" s="1" t="s">
        <v>5</v>
      </c>
      <c r="EV4" s="1"/>
      <c r="EW4" s="1"/>
      <c r="EX4" s="1" t="s">
        <v>3</v>
      </c>
      <c r="EY4" s="1"/>
      <c r="EZ4" s="48">
        <f>-7.8+0.302*EZ3-20*FB3</f>
        <v>20.538925999999989</v>
      </c>
      <c r="FA4" s="1" t="s">
        <v>5</v>
      </c>
      <c r="FB4" s="1"/>
      <c r="FC4" s="1"/>
      <c r="FD4" s="1" t="s">
        <v>3</v>
      </c>
      <c r="FE4" s="1"/>
      <c r="FF4" s="5"/>
      <c r="FG4" s="1"/>
      <c r="FH4" s="1"/>
      <c r="FI4" s="1"/>
      <c r="FJ4" s="1"/>
      <c r="FK4" s="1"/>
      <c r="FL4" s="48">
        <f>-7.8+0.302*FL3-20*FN3</f>
        <v>20.538925999999989</v>
      </c>
      <c r="FM4" s="1" t="s">
        <v>5</v>
      </c>
      <c r="FN4" s="1"/>
      <c r="FO4" s="1"/>
      <c r="FP4" s="1" t="s">
        <v>3</v>
      </c>
      <c r="FQ4" s="1"/>
      <c r="FR4" s="48">
        <f>-7.8+0.302*FR3-20*FT3</f>
        <v>90.823233999999999</v>
      </c>
      <c r="FS4" s="1" t="s">
        <v>5</v>
      </c>
      <c r="FT4" s="1"/>
      <c r="FU4" s="1"/>
      <c r="FV4" s="1" t="s">
        <v>3</v>
      </c>
      <c r="FW4" s="1"/>
      <c r="FX4" s="48">
        <f>-7.8+0.302*FX3-20*FZ3</f>
        <v>-6.5074000000009846E-2</v>
      </c>
      <c r="FY4" s="1" t="s">
        <v>5</v>
      </c>
      <c r="FZ4" s="1"/>
      <c r="GA4" s="1"/>
      <c r="GB4" s="1" t="s">
        <v>3</v>
      </c>
      <c r="GC4" s="1"/>
      <c r="GD4" s="48">
        <f>-7.8+0.302*GD3-20*GF3</f>
        <v>70.219234</v>
      </c>
      <c r="GE4" s="1" t="s">
        <v>5</v>
      </c>
      <c r="GF4" s="1"/>
      <c r="GG4" s="1"/>
      <c r="GH4" s="1" t="s">
        <v>3</v>
      </c>
      <c r="GI4" s="1"/>
      <c r="GJ4" s="48">
        <f>-7.8+0.302*GJ3-20*GL3</f>
        <v>16.30277199999999</v>
      </c>
      <c r="GK4" s="1" t="s">
        <v>5</v>
      </c>
      <c r="GL4" s="1"/>
      <c r="GM4" s="1"/>
      <c r="GN4" s="1" t="s">
        <v>3</v>
      </c>
      <c r="GO4" s="1"/>
      <c r="GP4" s="48">
        <f>-7.8+0.302*GP3-20*GR3</f>
        <v>49.615234000000001</v>
      </c>
      <c r="GQ4" s="1" t="s">
        <v>5</v>
      </c>
      <c r="GR4" s="1"/>
      <c r="GS4" s="1"/>
      <c r="GT4" s="1" t="s">
        <v>3</v>
      </c>
      <c r="GU4" s="1"/>
      <c r="GV4" s="5"/>
      <c r="GW4" s="1"/>
      <c r="GX4" s="1"/>
      <c r="GY4" s="1"/>
      <c r="GZ4" s="1" t="s">
        <v>3</v>
      </c>
      <c r="HA4" s="1"/>
      <c r="HB4" s="5"/>
      <c r="HC4" s="1"/>
      <c r="HD4" s="1"/>
      <c r="HE4" s="1"/>
      <c r="HF4" s="1" t="s">
        <v>3</v>
      </c>
      <c r="HG4" s="1"/>
      <c r="HH4" s="48">
        <f>-7.8+0.302*HH3-20*HJ3</f>
        <v>49.615234000000001</v>
      </c>
      <c r="HI4" s="1" t="s">
        <v>5</v>
      </c>
      <c r="HJ4" s="1"/>
      <c r="HK4" s="1"/>
      <c r="HL4" s="1" t="s">
        <v>3</v>
      </c>
      <c r="HM4" s="1"/>
      <c r="HN4" s="48">
        <f>-7.8+0.302*HN3-20*HP3</f>
        <v>29.011234000000002</v>
      </c>
      <c r="HO4" s="1" t="s">
        <v>5</v>
      </c>
      <c r="HP4" s="1"/>
      <c r="HQ4" s="1"/>
      <c r="HR4" s="1" t="s">
        <v>3</v>
      </c>
      <c r="HS4" s="1"/>
      <c r="HT4" s="48">
        <f>-7.8+0.302*HT3-20*HV3</f>
        <v>29.011234000000002</v>
      </c>
      <c r="HU4" s="1" t="s">
        <v>5</v>
      </c>
      <c r="HV4" s="1"/>
      <c r="HW4" s="1"/>
      <c r="HX4" s="1" t="s">
        <v>3</v>
      </c>
      <c r="HY4" s="1"/>
      <c r="HZ4" s="48">
        <f>-7.8+0.302*HZ3-20*IB3</f>
        <v>29.011234000000002</v>
      </c>
      <c r="IA4" s="1" t="s">
        <v>5</v>
      </c>
      <c r="IB4" s="1"/>
      <c r="IC4" s="1"/>
      <c r="ID4" s="1" t="s">
        <v>3</v>
      </c>
      <c r="IE4" s="1"/>
      <c r="IF4" s="48">
        <f>-7.8+0.302*IF3-20*IH3</f>
        <v>8.4072340000000025</v>
      </c>
      <c r="IG4" s="1" t="s">
        <v>5</v>
      </c>
      <c r="IH4" s="1"/>
      <c r="II4" s="1"/>
      <c r="IJ4" s="1" t="s">
        <v>3</v>
      </c>
      <c r="IK4" s="1"/>
      <c r="IL4" s="48">
        <f>-7.8+0.302*IL3-20*IN3</f>
        <v>29.011234000000002</v>
      </c>
      <c r="IM4" s="1" t="s">
        <v>5</v>
      </c>
      <c r="IN4" s="1"/>
      <c r="IO4" s="1"/>
      <c r="IP4" s="1" t="s">
        <v>3</v>
      </c>
      <c r="IQ4" s="1"/>
      <c r="IR4" s="48">
        <f>-7.8+0.302*IR3-20*IT3</f>
        <v>99.295541999999998</v>
      </c>
      <c r="IS4" s="1" t="s">
        <v>5</v>
      </c>
      <c r="IT4" s="1"/>
      <c r="IU4" s="1"/>
      <c r="IV4" s="1" t="s">
        <v>3</v>
      </c>
      <c r="IW4" s="1"/>
      <c r="IX4" s="48">
        <f>-7.8+0.302*IX3-20*IZ3</f>
        <v>8.4072340000000025</v>
      </c>
      <c r="IY4" s="1" t="s">
        <v>5</v>
      </c>
      <c r="IZ4" s="1"/>
      <c r="JA4" s="1"/>
      <c r="JB4" s="1" t="s">
        <v>3</v>
      </c>
      <c r="JC4" s="1"/>
      <c r="JD4" s="48">
        <f>-7.8+0.302*JD3-20*JF3</f>
        <v>74.455387999999999</v>
      </c>
      <c r="JE4" s="1" t="s">
        <v>5</v>
      </c>
      <c r="JF4" s="1"/>
      <c r="JG4" s="1"/>
      <c r="JH4" s="1" t="s">
        <v>3</v>
      </c>
      <c r="JI4" s="1"/>
      <c r="JJ4" s="48">
        <f>-7.8+0.302*JJ3-20*JL3</f>
        <v>-12.196765999999997</v>
      </c>
      <c r="JK4" s="1" t="s">
        <v>5</v>
      </c>
      <c r="JL4" s="1"/>
      <c r="JM4" s="1"/>
      <c r="JN4" s="1" t="s">
        <v>3</v>
      </c>
      <c r="JO4" s="1"/>
      <c r="JP4" s="48">
        <f>-7.8+0.302*JP3-20*JR3</f>
        <v>103.53169600000001</v>
      </c>
      <c r="JQ4" s="1" t="s">
        <v>5</v>
      </c>
      <c r="JR4" s="1"/>
      <c r="JS4" s="1"/>
      <c r="JT4" s="1" t="s">
        <v>3</v>
      </c>
      <c r="JU4" s="1"/>
      <c r="JV4" s="48">
        <f>-7.8+0.302*JV3-20*JX3</f>
        <v>58.087541999999999</v>
      </c>
      <c r="JW4" s="1" t="s">
        <v>5</v>
      </c>
      <c r="JX4" s="1"/>
      <c r="JY4" s="1"/>
      <c r="JZ4" s="1" t="s">
        <v>3</v>
      </c>
      <c r="KA4" s="1"/>
      <c r="KB4" s="5"/>
      <c r="KC4" s="1"/>
      <c r="KD4" s="1"/>
      <c r="KE4" s="1"/>
      <c r="KF4" s="1" t="s">
        <v>3</v>
      </c>
      <c r="KG4" s="1"/>
      <c r="KH4" s="48">
        <f>-7.8+0.302*KH3-20*KJ3</f>
        <v>37.483542</v>
      </c>
      <c r="KI4" s="1" t="s">
        <v>5</v>
      </c>
      <c r="KJ4" s="1"/>
      <c r="KK4" s="1"/>
      <c r="KL4" s="1" t="s">
        <v>3</v>
      </c>
      <c r="KM4" s="1"/>
      <c r="KN4" s="48">
        <f>-7.8+0.302*KN3-20*KP3</f>
        <v>107.76785</v>
      </c>
      <c r="KO4" s="1" t="s">
        <v>5</v>
      </c>
      <c r="KP4" s="1"/>
      <c r="KQ4" s="1"/>
      <c r="KR4" s="1" t="s">
        <v>3</v>
      </c>
      <c r="KS4" s="1"/>
      <c r="KT4" s="48">
        <f>-7.8+0.302*KT3-20*KV3</f>
        <v>87.163849999999996</v>
      </c>
      <c r="KU4" s="1" t="s">
        <v>5</v>
      </c>
      <c r="KV4" s="1"/>
      <c r="KW4" s="1"/>
      <c r="KX4" s="1" t="s">
        <v>3</v>
      </c>
      <c r="KY4" s="1"/>
      <c r="KZ4" s="48">
        <f>-7.8+0.302*KZ3-20*LB3</f>
        <v>-24.328458000000012</v>
      </c>
      <c r="LA4" s="1" t="s">
        <v>5</v>
      </c>
      <c r="LB4" s="1"/>
      <c r="LC4" s="1"/>
      <c r="LD4" s="1" t="s">
        <v>3</v>
      </c>
      <c r="LE4" s="1"/>
      <c r="LF4" s="48">
        <f>-7.8+0.302*LF3-20*LH3</f>
        <v>112.00400399999999</v>
      </c>
      <c r="LG4" s="1" t="s">
        <v>5</v>
      </c>
      <c r="LH4" s="1"/>
      <c r="LI4" s="1"/>
      <c r="LJ4" s="1" t="s">
        <v>3</v>
      </c>
      <c r="LK4" s="1"/>
      <c r="LL4" s="3"/>
      <c r="LM4" s="1"/>
      <c r="LN4" s="1"/>
      <c r="LO4" s="1"/>
      <c r="LP4" s="1" t="s">
        <v>3</v>
      </c>
      <c r="LQ4" s="1"/>
      <c r="LR4" s="5"/>
      <c r="LS4" s="4"/>
      <c r="LT4" s="90"/>
      <c r="LU4" s="4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</row>
    <row r="5" spans="1:362" x14ac:dyDescent="0.35">
      <c r="A5" s="15">
        <f>AVERAGE(LV157:LV159)</f>
        <v>14.374045622284781</v>
      </c>
      <c r="B5" s="4"/>
      <c r="C5" s="1" t="s">
        <v>4</v>
      </c>
      <c r="D5" s="6">
        <f>500.09/50*0.1</f>
        <v>1.0001800000000001</v>
      </c>
      <c r="E5" s="4" t="s">
        <v>1</v>
      </c>
      <c r="F5" s="48">
        <f>-12.503+2.496*LN(F3)-0.178*H3</f>
        <v>-0.95576651286281233</v>
      </c>
      <c r="G5" s="1" t="s">
        <v>6</v>
      </c>
      <c r="H5" s="1"/>
      <c r="I5" s="1"/>
      <c r="J5" s="1">
        <f>AVERAGE(J11:J22)</f>
        <v>0.52000883482829663</v>
      </c>
      <c r="K5" s="1"/>
      <c r="L5" s="48">
        <f>-12.503+2.496*LN(L3)-0.178*N3</f>
        <v>-0.3500078469674186</v>
      </c>
      <c r="M5" s="1" t="s">
        <v>6</v>
      </c>
      <c r="N5" s="1"/>
      <c r="O5" s="1"/>
      <c r="P5" s="1">
        <f>AVERAGE(P11:P22)</f>
        <v>0.70114533353779152</v>
      </c>
      <c r="Q5" s="1"/>
      <c r="R5" s="48">
        <f>-12.503+2.496*LN(R3)-0.178*T3</f>
        <v>0.13707303829173156</v>
      </c>
      <c r="S5" s="1" t="s">
        <v>6</v>
      </c>
      <c r="T5" s="1"/>
      <c r="U5" s="1"/>
      <c r="V5" s="1">
        <f>AVERAGE(V11:V22)</f>
        <v>0.84031772760913936</v>
      </c>
      <c r="W5" s="1"/>
      <c r="X5" s="48">
        <f>-12.503+2.496*LN(X3)-0.178*Z3</f>
        <v>0.54444606734809042</v>
      </c>
      <c r="Y5" s="1" t="s">
        <v>6</v>
      </c>
      <c r="Z5" s="1"/>
      <c r="AA5" s="1"/>
      <c r="AB5" s="1">
        <f>AVERAGE(AB11:AB22)</f>
        <v>0.92246263472809098</v>
      </c>
      <c r="AC5" s="1"/>
      <c r="AD5" s="48">
        <f>-12.503+2.496*LN(AD3)-0.178*AF3</f>
        <v>0.72564039518567824</v>
      </c>
      <c r="AE5" s="1" t="s">
        <v>6</v>
      </c>
      <c r="AF5" s="1"/>
      <c r="AG5" s="1"/>
      <c r="AH5" s="1">
        <f>AVERAGE(AH11:AH22)</f>
        <v>0.95874847517473372</v>
      </c>
      <c r="AI5" s="1"/>
      <c r="AJ5" s="48">
        <f>-12.503+2.496*LN(AJ3)-0.178*AL3</f>
        <v>0.89456668631727609</v>
      </c>
      <c r="AK5" s="1" t="s">
        <v>6</v>
      </c>
      <c r="AL5" s="1"/>
      <c r="AM5" s="1"/>
      <c r="AN5" s="1">
        <f>AVERAGE(AN11:AN22)</f>
        <v>0.99260649174086113</v>
      </c>
      <c r="AO5" s="1"/>
      <c r="AP5" s="48">
        <f>-12.503+2.496*LN(AP3)-0.178*AR3</f>
        <v>1.0527813686486169</v>
      </c>
      <c r="AQ5" s="1" t="s">
        <v>6</v>
      </c>
      <c r="AR5" s="1"/>
      <c r="AS5" s="1"/>
      <c r="AT5" s="1">
        <f>AVERAGE(AT11:AT22)</f>
        <v>1</v>
      </c>
      <c r="AU5" s="1"/>
      <c r="AV5" s="48">
        <f>-12.503+2.496*LN(AV3)-0.178*AX3</f>
        <v>1.2015622630886469</v>
      </c>
      <c r="AW5" s="1" t="s">
        <v>6</v>
      </c>
      <c r="AX5" s="1"/>
      <c r="AY5" s="1"/>
      <c r="AZ5" s="1">
        <f>AVERAGE(AZ11:AZ22)</f>
        <v>1.0324899542500083</v>
      </c>
      <c r="BA5" s="1"/>
      <c r="BB5" s="48">
        <f>-12.503+2.496*LN(BB3)-0.178*BD3</f>
        <v>1.0028832027796666</v>
      </c>
      <c r="BC5" s="1" t="s">
        <v>6</v>
      </c>
      <c r="BD5" s="1"/>
      <c r="BE5" s="1"/>
      <c r="BF5" s="1">
        <f>AVERAGE(BF11:BF22)</f>
        <v>0.9920113835409925</v>
      </c>
      <c r="BG5" s="1"/>
      <c r="BH5" s="48">
        <f>-12.503+2.496*LN(BH3)-0.178*BJ3</f>
        <v>1.3419713515390423</v>
      </c>
      <c r="BI5" s="1" t="s">
        <v>6</v>
      </c>
      <c r="BJ5" s="1"/>
      <c r="BK5" s="1"/>
      <c r="BL5" s="1">
        <f>AVERAGE(BL11:BL22)</f>
        <v>1.0482981765845647</v>
      </c>
      <c r="BM5" s="1"/>
      <c r="BN5" s="48">
        <f>-12.503+2.496*LN(BN3)-0.178*BP3</f>
        <v>1.1444278898588065</v>
      </c>
      <c r="BO5" s="1" t="s">
        <v>6</v>
      </c>
      <c r="BP5" s="1"/>
      <c r="BQ5" s="1"/>
      <c r="BR5" s="1">
        <f>AVERAGE(BR11:BR22)</f>
        <v>1.0052428993993188</v>
      </c>
      <c r="BS5" s="1"/>
      <c r="BT5" s="48">
        <f>-12.503+2.496*LN(BT3)-0.178*BV3</f>
        <v>1.4749008070223546</v>
      </c>
      <c r="BU5" s="1" t="s">
        <v>6</v>
      </c>
      <c r="BV5" s="1"/>
      <c r="BW5" s="1"/>
      <c r="BX5" s="1">
        <f>AVERAGE(BX11:BX22)</f>
        <v>1.066876201852667</v>
      </c>
      <c r="BY5" s="1"/>
      <c r="BZ5" s="48">
        <f>-12.503+2.496*LN(BZ3)-0.178*CB3</f>
        <v>1.2783747124486853</v>
      </c>
      <c r="CA5" s="1" t="s">
        <v>6</v>
      </c>
      <c r="CB5" s="1"/>
      <c r="CC5" s="1"/>
      <c r="CD5" s="1">
        <f>AVERAGE(CD11:CD22)</f>
        <v>1.0223145530309468</v>
      </c>
      <c r="CE5" s="1"/>
      <c r="CF5" s="48">
        <f>-12.503+2.496*LN(CF3)-0.178*CH3</f>
        <v>1.2783747124486853</v>
      </c>
      <c r="CG5" s="1" t="s">
        <v>6</v>
      </c>
      <c r="CH5" s="1"/>
      <c r="CI5" s="1"/>
      <c r="CJ5" s="1">
        <f>AVERAGE(CJ11:CJ22)</f>
        <v>1.0223159866395164</v>
      </c>
      <c r="CK5" s="1"/>
      <c r="CL5" s="48">
        <f>-12.503+2.496*LN(CL3)-0.178*CN3</f>
        <v>1.6011073718689737</v>
      </c>
      <c r="CM5" s="1" t="s">
        <v>6</v>
      </c>
      <c r="CN5" s="1"/>
      <c r="CO5" s="1"/>
      <c r="CP5" s="1">
        <f>AVERAGE(CP11:CP22)</f>
        <v>0.79194770046590135</v>
      </c>
      <c r="CQ5" s="1"/>
      <c r="CR5" s="48">
        <f>-12.503+2.496*LN(CR3)-0.178*CT3</f>
        <v>1.0817100824988337</v>
      </c>
      <c r="CS5" s="1" t="s">
        <v>6</v>
      </c>
      <c r="CT5" s="1"/>
      <c r="CU5" s="1"/>
      <c r="CV5" s="1">
        <f>AVERAGE(CV11:CV22)</f>
        <v>0.79541905056412543</v>
      </c>
      <c r="CW5" s="1"/>
      <c r="CX5" s="48">
        <f>-12.503+2.496*LN(CX3)-0.178*CZ3</f>
        <v>1.4054979636235467</v>
      </c>
      <c r="CY5" s="1" t="s">
        <v>6</v>
      </c>
      <c r="CZ5" s="1"/>
      <c r="DA5" s="1"/>
      <c r="DB5" s="1">
        <f>AVERAGE(DB11:DB22)</f>
        <v>1.0315257462436109</v>
      </c>
      <c r="DC5" s="1"/>
      <c r="DD5" s="48">
        <f>-12.503+2.496*LN(DD3)-0.178*DF3</f>
        <v>1.721238453500888</v>
      </c>
      <c r="DE5" s="1" t="s">
        <v>6</v>
      </c>
      <c r="DF5" s="1"/>
      <c r="DG5" s="1"/>
      <c r="DH5" s="1">
        <f>AVERAGE(DH11:DH22)</f>
        <v>1.0755728119545671</v>
      </c>
      <c r="DI5" s="1"/>
      <c r="DJ5" s="48">
        <f>-12.503+2.496*LN(DJ3)-0.178*DL3</f>
        <v>1.20976343685793</v>
      </c>
      <c r="DK5" s="1" t="s">
        <v>6</v>
      </c>
      <c r="DL5" s="1"/>
      <c r="DM5" s="1"/>
      <c r="DN5" s="1">
        <f>AVERAGE(DN11:DN22)</f>
        <v>1.0242530184926977</v>
      </c>
      <c r="DO5" s="1"/>
      <c r="DP5" s="48">
        <f>-12.503+2.496*LN(DP3)-0.178*DR3</f>
        <v>1.5264592915838771</v>
      </c>
      <c r="DQ5" s="1" t="s">
        <v>6</v>
      </c>
      <c r="DR5" s="1"/>
      <c r="DS5" s="1"/>
      <c r="DT5" s="1">
        <f>AVERAGE(DT11:DT22)</f>
        <v>1.0242530184926977</v>
      </c>
      <c r="DU5" s="1"/>
      <c r="DV5" s="48">
        <f>-12.503+2.496*LN(DV3)-0.178*DX3</f>
        <v>1.5264592915838771</v>
      </c>
      <c r="DW5" s="1" t="s">
        <v>6</v>
      </c>
      <c r="DX5" s="1"/>
      <c r="DY5" s="1"/>
      <c r="DZ5" s="1">
        <f>AVERAGE(DZ11:DZ22)</f>
        <v>1.0365346959120616</v>
      </c>
      <c r="EA5" s="1"/>
      <c r="EB5" s="48">
        <f>-12.503+2.496*LN(EB3)-0.178*ED3</f>
        <v>1.5264592915838771</v>
      </c>
      <c r="EC5" s="1" t="s">
        <v>6</v>
      </c>
      <c r="ED5" s="1"/>
      <c r="EE5" s="1"/>
      <c r="EF5" s="1">
        <f>AVERAGE(EF11:EF22)</f>
        <v>1.0365346959120616</v>
      </c>
      <c r="EG5" s="1"/>
      <c r="EH5" s="48">
        <f>-12.503+2.496*LN(EH3)-0.178*EJ3</f>
        <v>1.3315665692510361</v>
      </c>
      <c r="EI5" s="1" t="s">
        <v>6</v>
      </c>
      <c r="EJ5" s="1"/>
      <c r="EK5" s="1"/>
      <c r="EL5" s="1">
        <f>AVERAGE(EL11:EL22)</f>
        <v>0.95999916506490701</v>
      </c>
      <c r="EM5" s="1"/>
      <c r="EN5" s="48">
        <f>-12.503+2.496*LN(EN3)-0.178*EP3</f>
        <v>1.3315665692510361</v>
      </c>
      <c r="EO5" s="1" t="s">
        <v>6</v>
      </c>
      <c r="EP5" s="1"/>
      <c r="EQ5" s="1"/>
      <c r="ER5" s="1">
        <f>AVERAGE(ER11:ER22)</f>
        <v>1.0297491361826785</v>
      </c>
      <c r="ES5" s="1"/>
      <c r="ET5" s="48">
        <f>-12.503+2.496*LN(ET3)-0.178*EV3</f>
        <v>1.3315665692510361</v>
      </c>
      <c r="EU5" s="1" t="s">
        <v>6</v>
      </c>
      <c r="EV5" s="1"/>
      <c r="EW5" s="1"/>
      <c r="EX5" s="1">
        <f>AVERAGE(EX11:EX22)</f>
        <v>1.0297491361826785</v>
      </c>
      <c r="EY5" s="1"/>
      <c r="EZ5" s="48">
        <f>-12.503+2.496*LN(EZ3)-0.178*FB3</f>
        <v>1.1365587388813096</v>
      </c>
      <c r="FA5" s="1" t="s">
        <v>6</v>
      </c>
      <c r="FB5" s="1"/>
      <c r="FC5" s="1"/>
      <c r="FD5" s="1">
        <f>AVERAGE(FD11:FD22)</f>
        <v>0.86803487672727242</v>
      </c>
      <c r="FE5" s="1"/>
      <c r="FF5" s="5"/>
      <c r="FG5" s="1"/>
      <c r="FH5" s="1"/>
      <c r="FI5" s="1"/>
      <c r="FJ5" s="1"/>
      <c r="FK5" s="1"/>
      <c r="FL5" s="48">
        <f>-12.503+2.496*LN(FL3)-0.178*FN3</f>
        <v>1.1365587388813096</v>
      </c>
      <c r="FM5" s="1" t="s">
        <v>6</v>
      </c>
      <c r="FN5" s="1"/>
      <c r="FO5" s="1"/>
      <c r="FP5" s="1">
        <f>AVERAGE(FP11:FP22)</f>
        <v>0.88116487042794711</v>
      </c>
      <c r="FQ5" s="1"/>
      <c r="FR5" s="48">
        <f>-12.503+2.496*LN(FR3)-0.178*FT3</f>
        <v>1.9454332954688773</v>
      </c>
      <c r="FS5" s="1" t="s">
        <v>6</v>
      </c>
      <c r="FT5" s="1"/>
      <c r="FU5" s="1"/>
      <c r="FV5" s="1">
        <f>AVERAGE(FV11:FV22)</f>
        <v>1.0929628460633543</v>
      </c>
      <c r="FW5" s="1"/>
      <c r="FX5" s="48">
        <f>-12.503+2.496*LN(FX3)-0.178*FZ3</f>
        <v>0.94143422099958562</v>
      </c>
      <c r="FY5" s="1" t="s">
        <v>6</v>
      </c>
      <c r="FZ5" s="1"/>
      <c r="GA5" s="1"/>
      <c r="GB5" s="1">
        <f>AVERAGE(GB11:GB22)</f>
        <v>1.0389647657017687</v>
      </c>
      <c r="GC5" s="1"/>
      <c r="GD5" s="48">
        <f>-12.503+2.496*LN(GD3)-0.178*GF3</f>
        <v>1.7520999978708103</v>
      </c>
      <c r="GE5" s="1" t="s">
        <v>6</v>
      </c>
      <c r="GF5" s="1"/>
      <c r="GG5" s="1"/>
      <c r="GH5" s="1">
        <f>AVERAGE(GH11:GH22)</f>
        <v>1.0334059971274423</v>
      </c>
      <c r="GI5" s="1"/>
      <c r="GJ5" s="48">
        <f>-12.503+2.496*LN(GJ3)-0.178*GL3</f>
        <v>1.0139020008547195</v>
      </c>
      <c r="GK5" s="1" t="s">
        <v>6</v>
      </c>
      <c r="GL5" s="1"/>
      <c r="GM5" s="1"/>
      <c r="GN5" s="1">
        <f>AVERAGE(GN11:GN22)</f>
        <v>1.0334059971274423</v>
      </c>
      <c r="GO5" s="1"/>
      <c r="GP5" s="48">
        <f>-12.503+2.496*LN(GP3)-0.178*GR3</f>
        <v>1.5586719230245318</v>
      </c>
      <c r="GQ5" s="1" t="s">
        <v>6</v>
      </c>
      <c r="GR5" s="1"/>
      <c r="GS5" s="1"/>
      <c r="GT5" s="1">
        <f>AVERAGE(GT11:GT22)</f>
        <v>1.0334059971274423</v>
      </c>
      <c r="GU5" s="1"/>
      <c r="GV5" s="5"/>
      <c r="GW5" s="1"/>
      <c r="GX5" s="1"/>
      <c r="GY5" s="1"/>
      <c r="GZ5" s="1">
        <f>AVERAGE(GZ11:GZ22)</f>
        <v>1.242678596835207</v>
      </c>
      <c r="HA5" s="1"/>
      <c r="HB5" s="5"/>
      <c r="HC5" s="1"/>
      <c r="HD5" s="1"/>
      <c r="HE5" s="1"/>
      <c r="HF5" s="1">
        <f>AVERAGE(HF11:HF22)</f>
        <v>0.81437440911686887</v>
      </c>
      <c r="HG5" s="1"/>
      <c r="HH5" s="48">
        <f>-12.503+2.496*LN(HH3)-0.178*HJ3</f>
        <v>1.5586719230245318</v>
      </c>
      <c r="HI5" s="1" t="s">
        <v>6</v>
      </c>
      <c r="HJ5" s="1"/>
      <c r="HK5" s="1"/>
      <c r="HL5" s="1">
        <f>AVERAGE(HL11:HL22)</f>
        <v>1.0285265029760382</v>
      </c>
      <c r="HM5" s="1"/>
      <c r="HN5" s="48">
        <f>-12.503+2.496*LN(HN3)-0.178*HP3</f>
        <v>1.3651478919762379</v>
      </c>
      <c r="HO5" s="1" t="s">
        <v>6</v>
      </c>
      <c r="HP5" s="1"/>
      <c r="HQ5" s="1"/>
      <c r="HR5" s="1">
        <f>AVERAGE(HR11:HR22)</f>
        <v>1.0285265029760382</v>
      </c>
      <c r="HS5" s="1"/>
      <c r="HT5" s="48">
        <f>-12.503+2.496*LN(HT3)-0.178*HV3</f>
        <v>1.3651478919762379</v>
      </c>
      <c r="HU5" s="1" t="s">
        <v>6</v>
      </c>
      <c r="HV5" s="1"/>
      <c r="HW5" s="1"/>
      <c r="HX5" s="1">
        <f>AVERAGE(HX11:HX22)</f>
        <v>0.85879241776879844</v>
      </c>
      <c r="HY5" s="1"/>
      <c r="HZ5" s="48">
        <f>-12.503+2.496*LN(HZ3)-0.178*IB3</f>
        <v>1.3651478919762379</v>
      </c>
      <c r="IA5" s="1" t="s">
        <v>6</v>
      </c>
      <c r="IB5" s="1"/>
      <c r="IC5" s="1"/>
      <c r="ID5" s="1">
        <f>AVERAGE(ID11:ID22)</f>
        <v>0.85879241776879844</v>
      </c>
      <c r="IE5" s="1"/>
      <c r="IF5" s="48">
        <f>-12.503+2.496*LN(IF3)-0.178*IH3</f>
        <v>1.1715267036365107</v>
      </c>
      <c r="IG5" s="1" t="s">
        <v>6</v>
      </c>
      <c r="IH5" s="1"/>
      <c r="II5" s="1"/>
      <c r="IJ5" s="1">
        <f>AVERAGE(IJ11:IJ22)</f>
        <v>0.8080639744749446</v>
      </c>
      <c r="IK5" s="1"/>
      <c r="IL5" s="48">
        <f>-12.503+2.496*LN(IL3)-0.178*IN3</f>
        <v>1.3651478919762379</v>
      </c>
      <c r="IM5" s="1" t="s">
        <v>6</v>
      </c>
      <c r="IN5" s="1"/>
      <c r="IO5" s="1"/>
      <c r="IP5" s="1">
        <f>AVERAGE(IP11:IP22)</f>
        <v>0.78876918470590074</v>
      </c>
      <c r="IQ5" s="1"/>
      <c r="IR5" s="48">
        <f>-12.503+2.496*LN(IR3)-0.178*IT3</f>
        <v>2.151139835407772</v>
      </c>
      <c r="IS5" s="1" t="s">
        <v>6</v>
      </c>
      <c r="IT5" s="1"/>
      <c r="IU5" s="1"/>
      <c r="IV5" s="1">
        <f>AVERAGE(IV11:IV22)</f>
        <v>1.1630333895907654</v>
      </c>
      <c r="IW5" s="1"/>
      <c r="IX5" s="48">
        <f>-12.503+2.496*LN(IX3)-0.178*IZ3</f>
        <v>1.1715267036365107</v>
      </c>
      <c r="IY5" s="1" t="s">
        <v>6</v>
      </c>
      <c r="IZ5" s="1"/>
      <c r="JA5" s="1"/>
      <c r="JB5" s="1">
        <f>AVERAGE(JB11:JB22)</f>
        <v>0.8080639744749446</v>
      </c>
      <c r="JC5" s="1"/>
      <c r="JD5" s="48">
        <f>-12.503+2.496*LN(JD3)-0.178*JF3</f>
        <v>1.8577051667979427</v>
      </c>
      <c r="JE5" s="1" t="s">
        <v>6</v>
      </c>
      <c r="JF5" s="1"/>
      <c r="JG5" s="1"/>
      <c r="JH5" s="1">
        <f>AVERAGE(JH11:JH22)</f>
        <v>1.0277561309238503</v>
      </c>
      <c r="JI5" s="1"/>
      <c r="JJ5" s="48">
        <f>-12.503+2.496*LN(JJ3)-0.178*JL3</f>
        <v>0.97780713422266419</v>
      </c>
      <c r="JK5" s="1" t="s">
        <v>6</v>
      </c>
      <c r="JL5" s="1"/>
      <c r="JM5" s="1"/>
      <c r="JN5" s="1">
        <f>AVERAGE(JN11:JN22)</f>
        <v>0.73063568592139527</v>
      </c>
      <c r="JO5" s="1"/>
      <c r="JP5" s="48">
        <f>-12.503+2.496*LN(JP3)-0.178*JR3</f>
        <v>2.247966279015337</v>
      </c>
      <c r="JQ5" s="1" t="s">
        <v>6</v>
      </c>
      <c r="JR5" s="1"/>
      <c r="JS5" s="1"/>
      <c r="JT5" s="1">
        <f>AVERAGE(JT11:JT22)</f>
        <v>1.2274304288539959</v>
      </c>
      <c r="JU5" s="1"/>
      <c r="JV5" s="48">
        <f>-12.503+2.496*LN(JV3)-0.178*JX3</f>
        <v>1.7668258465585591</v>
      </c>
      <c r="JW5" s="1" t="s">
        <v>6</v>
      </c>
      <c r="JX5" s="1"/>
      <c r="JY5" s="1"/>
      <c r="JZ5" s="1">
        <f>AVERAGE(JZ11:JZ22)</f>
        <v>1.0379829042474114</v>
      </c>
      <c r="KA5" s="1"/>
      <c r="KB5" s="5"/>
      <c r="KC5" s="1"/>
      <c r="KD5" s="1"/>
      <c r="KE5" s="1"/>
      <c r="KF5" s="1">
        <f>AVERAGE(KF11:KF22)</f>
        <v>1.0615123180888999</v>
      </c>
      <c r="KG5" s="1"/>
      <c r="KH5" s="48">
        <f>-12.503+2.496*LN(KH3)-0.178*KJ3</f>
        <v>1.5745474890994646</v>
      </c>
      <c r="KI5" s="1" t="s">
        <v>6</v>
      </c>
      <c r="KJ5" s="1"/>
      <c r="KK5" s="1"/>
      <c r="KL5" s="1">
        <f>AVERAGE(KL11:KL22)</f>
        <v>1.0615123180888999</v>
      </c>
      <c r="KM5" s="1"/>
      <c r="KN5" s="48">
        <f>-12.503+2.496*LN(KN3)-0.178*KP3</f>
        <v>2.3411764181845172</v>
      </c>
      <c r="KO5" s="1" t="s">
        <v>6</v>
      </c>
      <c r="KP5" s="1"/>
      <c r="KQ5" s="1"/>
      <c r="KR5" s="1">
        <f>AVERAGE(KR11:KR22)</f>
        <v>1.3535002307182165</v>
      </c>
      <c r="KS5" s="1"/>
      <c r="KT5" s="48">
        <f>-12.503+2.496*LN(KT3)-0.178*KV3</f>
        <v>2.1500971978460841</v>
      </c>
      <c r="KU5" s="1" t="s">
        <v>6</v>
      </c>
      <c r="KV5" s="1"/>
      <c r="KW5" s="1"/>
      <c r="KX5" s="1">
        <f>AVERAGE(KX11:KX22)</f>
        <v>1.0580028147624854</v>
      </c>
      <c r="KY5" s="1"/>
      <c r="KZ5" s="48">
        <f>-12.503+2.496*LN(KZ3)-0.178*LB3</f>
        <v>0.99721570043875785</v>
      </c>
      <c r="LA5" s="1" t="s">
        <v>6</v>
      </c>
      <c r="LB5" s="1"/>
      <c r="LC5" s="1"/>
      <c r="LD5" s="1">
        <f>AVERAGE(LD11:LD22)</f>
        <v>0.65833224969934168</v>
      </c>
      <c r="LE5" s="1"/>
      <c r="LF5" s="48">
        <f>-12.503+2.496*LN(LF3)-0.178*LH3</f>
        <v>2.431030681275395</v>
      </c>
      <c r="LG5" s="1" t="s">
        <v>6</v>
      </c>
      <c r="LH5" s="1"/>
      <c r="LI5" s="1"/>
      <c r="LJ5" s="1">
        <f>AVERAGE(LJ11:LJ22)</f>
        <v>1.3535002307182165</v>
      </c>
      <c r="LK5" s="1"/>
      <c r="LL5" s="3" t="s">
        <v>7</v>
      </c>
      <c r="LM5" s="1"/>
      <c r="LN5" s="1"/>
      <c r="LO5" s="1"/>
      <c r="LP5" s="1">
        <f>AVERAGE(LP11:LP22)</f>
        <v>1.3535002307182165</v>
      </c>
      <c r="LQ5" s="1"/>
      <c r="LR5" s="5"/>
      <c r="LS5" s="4"/>
      <c r="LT5" s="4"/>
      <c r="LU5" s="4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</row>
    <row r="6" spans="1:362" x14ac:dyDescent="0.35">
      <c r="A6" s="1" t="s">
        <v>8</v>
      </c>
      <c r="B6" s="4"/>
      <c r="C6" s="4"/>
      <c r="D6" s="4"/>
      <c r="E6" s="91"/>
      <c r="F6" s="48">
        <f>0.8463+4.9/F3+0.0118*H3</f>
        <v>0.8942757184119059</v>
      </c>
      <c r="G6" s="1" t="s">
        <v>9</v>
      </c>
      <c r="H6" s="1"/>
      <c r="I6" s="1"/>
      <c r="J6" s="1" t="s">
        <v>8</v>
      </c>
      <c r="K6" s="1"/>
      <c r="L6" s="48">
        <f>0.8463+4.9/L3+0.0118*N3</f>
        <v>0.88393758842913006</v>
      </c>
      <c r="M6" s="1" t="s">
        <v>9</v>
      </c>
      <c r="N6" s="1"/>
      <c r="O6" s="1"/>
      <c r="P6" s="1" t="s">
        <v>8</v>
      </c>
      <c r="Q6" s="1"/>
      <c r="R6" s="48">
        <f>0.8463+4.9/R3+0.0118*T3</f>
        <v>0.87726503478826878</v>
      </c>
      <c r="S6" s="1" t="s">
        <v>9</v>
      </c>
      <c r="T6" s="1"/>
      <c r="U6" s="1"/>
      <c r="V6" s="1" t="s">
        <v>8</v>
      </c>
      <c r="W6" s="1"/>
      <c r="X6" s="48">
        <f>0.8463+4.9/X3+0.0118*Z3</f>
        <v>0.87260208752690605</v>
      </c>
      <c r="Y6" s="1" t="s">
        <v>9</v>
      </c>
      <c r="Z6" s="1"/>
      <c r="AA6" s="1"/>
      <c r="AB6" s="1" t="s">
        <v>8</v>
      </c>
      <c r="AC6" s="1"/>
      <c r="AD6" s="48">
        <f>0.8463+4.9/AD3+0.0118*AF3</f>
        <v>0.87076037419380614</v>
      </c>
      <c r="AE6" s="1" t="s">
        <v>9</v>
      </c>
      <c r="AF6" s="1"/>
      <c r="AG6" s="1"/>
      <c r="AH6" s="1" t="s">
        <v>8</v>
      </c>
      <c r="AI6" s="1"/>
      <c r="AJ6" s="48">
        <f>0.8463+4.9/AJ3+0.0118*AL3</f>
        <v>0.86915970207743376</v>
      </c>
      <c r="AK6" s="1" t="s">
        <v>9</v>
      </c>
      <c r="AL6" s="1"/>
      <c r="AM6" s="1"/>
      <c r="AN6" s="1" t="s">
        <v>8</v>
      </c>
      <c r="AO6" s="1"/>
      <c r="AP6" s="48">
        <f>0.8463+4.9/AP3+0.0118*AR3</f>
        <v>0.86775565684960898</v>
      </c>
      <c r="AQ6" s="1" t="s">
        <v>9</v>
      </c>
      <c r="AR6" s="1"/>
      <c r="AS6" s="1"/>
      <c r="AT6" s="1" t="s">
        <v>8</v>
      </c>
      <c r="AU6" s="1"/>
      <c r="AV6" s="48">
        <f>0.8463+4.9/AV3+0.0118*AX3</f>
        <v>0.86651410449454436</v>
      </c>
      <c r="AW6" s="1" t="s">
        <v>9</v>
      </c>
      <c r="AX6" s="1"/>
      <c r="AY6" s="1"/>
      <c r="AZ6" s="1" t="s">
        <v>8</v>
      </c>
      <c r="BA6" s="1"/>
      <c r="BB6" s="48">
        <f>0.8463+4.9/BB3+0.0118*BD3</f>
        <v>0.87848227158336978</v>
      </c>
      <c r="BC6" s="1" t="s">
        <v>9</v>
      </c>
      <c r="BD6" s="1"/>
      <c r="BE6" s="1"/>
      <c r="BF6" s="1" t="s">
        <v>8</v>
      </c>
      <c r="BG6" s="1"/>
      <c r="BH6" s="48">
        <f>0.8463+4.9/BH3+0.0118*BJ3</f>
        <v>0.8654083796094092</v>
      </c>
      <c r="BI6" s="1" t="s">
        <v>9</v>
      </c>
      <c r="BJ6" s="1"/>
      <c r="BK6" s="1"/>
      <c r="BL6" s="1" t="s">
        <v>8</v>
      </c>
      <c r="BM6" s="1"/>
      <c r="BN6" s="48">
        <f>0.8463+4.9/BN3+0.0118*BP3</f>
        <v>0.8773585838259339</v>
      </c>
      <c r="BO6" s="1" t="s">
        <v>9</v>
      </c>
      <c r="BP6" s="1"/>
      <c r="BQ6" s="1"/>
      <c r="BR6" s="1" t="s">
        <v>8</v>
      </c>
      <c r="BS6" s="1"/>
      <c r="BT6" s="48">
        <f>0.8463+4.9/BT3+0.0118*BV3</f>
        <v>0.86441734865543396</v>
      </c>
      <c r="BU6" s="1" t="s">
        <v>9</v>
      </c>
      <c r="BV6" s="1"/>
      <c r="BW6" s="1"/>
      <c r="BX6" s="1" t="s">
        <v>8</v>
      </c>
      <c r="BY6" s="1"/>
      <c r="BZ6" s="48">
        <f>0.8463+4.9/BZ3+0.0118*CB3</f>
        <v>0.87635232158355658</v>
      </c>
      <c r="CA6" s="1" t="s">
        <v>9</v>
      </c>
      <c r="CB6" s="1"/>
      <c r="CC6" s="1"/>
      <c r="CD6" s="1" t="s">
        <v>8</v>
      </c>
      <c r="CE6" s="1"/>
      <c r="CF6" s="48">
        <f>0.8463+4.9/CF3+0.0118*CH3</f>
        <v>0.87635232158355658</v>
      </c>
      <c r="CG6" s="1" t="s">
        <v>9</v>
      </c>
      <c r="CH6" s="1"/>
      <c r="CI6" s="1"/>
      <c r="CJ6" s="1" t="s">
        <v>8</v>
      </c>
      <c r="CK6" s="1"/>
      <c r="CL6" s="48">
        <f>0.8463+4.9/CL3+0.0118*CN3</f>
        <v>0.86352404617450429</v>
      </c>
      <c r="CM6" s="1" t="s">
        <v>9</v>
      </c>
      <c r="CN6" s="1"/>
      <c r="CO6" s="1"/>
      <c r="CP6" s="1" t="s">
        <v>8</v>
      </c>
      <c r="CQ6" s="1"/>
      <c r="CR6" s="48">
        <f>0.8463+4.9/CR3+0.0118*CT3</f>
        <v>0.88828932068348232</v>
      </c>
      <c r="CS6" s="1" t="s">
        <v>9</v>
      </c>
      <c r="CT6" s="1"/>
      <c r="CU6" s="1"/>
      <c r="CV6" s="1" t="s">
        <v>8</v>
      </c>
      <c r="CW6" s="1"/>
      <c r="CX6" s="48">
        <f>0.8463+4.9/CX3+0.0118*CZ3</f>
        <v>0.87544599236776344</v>
      </c>
      <c r="CY6" s="1" t="s">
        <v>9</v>
      </c>
      <c r="CZ6" s="1"/>
      <c r="DA6" s="1"/>
      <c r="DB6" s="1" t="s">
        <v>8</v>
      </c>
      <c r="DC6" s="1"/>
      <c r="DD6" s="48">
        <f>0.8463+4.9/DD3+0.0118*DF3</f>
        <v>0.86271469550739843</v>
      </c>
      <c r="DE6" s="1" t="s">
        <v>9</v>
      </c>
      <c r="DF6" s="1"/>
      <c r="DG6" s="1"/>
      <c r="DH6" s="1" t="s">
        <v>8</v>
      </c>
      <c r="DI6" s="1"/>
      <c r="DJ6" s="48">
        <f>0.8463+4.9/DJ3+0.0118*DL3</f>
        <v>0.88736967763096908</v>
      </c>
      <c r="DK6" s="1" t="s">
        <v>9</v>
      </c>
      <c r="DL6" s="1"/>
      <c r="DM6" s="1"/>
      <c r="DN6" s="1" t="s">
        <v>8</v>
      </c>
      <c r="DO6" s="1"/>
      <c r="DP6" s="48">
        <f>0.8463+4.9/DP3+0.0118*DR3</f>
        <v>0.87462541372553659</v>
      </c>
      <c r="DQ6" s="1" t="s">
        <v>9</v>
      </c>
      <c r="DR6" s="1"/>
      <c r="DS6" s="1"/>
      <c r="DT6" s="1" t="s">
        <v>8</v>
      </c>
      <c r="DU6" s="1"/>
      <c r="DV6" s="48">
        <f>0.8463+4.9/DV3+0.0118*DX3</f>
        <v>0.87462541372553659</v>
      </c>
      <c r="DW6" s="1" t="s">
        <v>9</v>
      </c>
      <c r="DX6" s="1"/>
      <c r="DY6" s="1"/>
      <c r="DZ6" s="1" t="s">
        <v>8</v>
      </c>
      <c r="EA6" s="1"/>
      <c r="EB6" s="48">
        <f>0.8463+4.9/EB3+0.0118*ED3</f>
        <v>0.87462541372553659</v>
      </c>
      <c r="EC6" s="1" t="s">
        <v>9</v>
      </c>
      <c r="ED6" s="1"/>
      <c r="EE6" s="1"/>
      <c r="EF6" s="1" t="s">
        <v>8</v>
      </c>
      <c r="EG6" s="1"/>
      <c r="EH6" s="48">
        <f>0.8463+4.9/EH3+0.0118*EJ3</f>
        <v>0.88653763569010535</v>
      </c>
      <c r="EI6" s="1" t="s">
        <v>9</v>
      </c>
      <c r="EJ6" s="1"/>
      <c r="EK6" s="1"/>
      <c r="EL6" s="1" t="s">
        <v>8</v>
      </c>
      <c r="EM6" s="1"/>
      <c r="EN6" s="48">
        <f>0.8463+4.9/EN3+0.0118*EP3</f>
        <v>0.88653763569010535</v>
      </c>
      <c r="EO6" s="1" t="s">
        <v>9</v>
      </c>
      <c r="EP6" s="1"/>
      <c r="EQ6" s="1"/>
      <c r="ER6" s="1" t="s">
        <v>8</v>
      </c>
      <c r="ES6" s="1"/>
      <c r="ET6" s="48">
        <f>0.8463+4.9/ET3+0.0118*EV3</f>
        <v>0.88653763569010535</v>
      </c>
      <c r="EU6" s="1" t="s">
        <v>9</v>
      </c>
      <c r="EV6" s="1"/>
      <c r="EW6" s="1"/>
      <c r="EX6" s="1" t="s">
        <v>8</v>
      </c>
      <c r="EY6" s="1"/>
      <c r="EZ6" s="48">
        <f>0.8463+4.9/EZ3+0.0118*FB3</f>
        <v>0.89845139224581472</v>
      </c>
      <c r="FA6" s="1" t="s">
        <v>9</v>
      </c>
      <c r="FB6" s="1"/>
      <c r="FC6" s="1"/>
      <c r="FD6" s="1" t="s">
        <v>8</v>
      </c>
      <c r="FE6" s="1"/>
      <c r="FF6" s="5"/>
      <c r="FG6" s="1"/>
      <c r="FH6" s="1"/>
      <c r="FI6" s="1"/>
      <c r="FJ6" s="1"/>
      <c r="FK6" s="1"/>
      <c r="FL6" s="48">
        <f>0.8463+4.9/FL3+0.0118*FN3</f>
        <v>0.89845139224581472</v>
      </c>
      <c r="FM6" s="1" t="s">
        <v>9</v>
      </c>
      <c r="FN6" s="1"/>
      <c r="FO6" s="1"/>
      <c r="FP6" s="1" t="s">
        <v>8</v>
      </c>
      <c r="FQ6" s="1"/>
      <c r="FR6" s="48">
        <f>0.8463+4.9/FR3+0.0118*FT3</f>
        <v>0.86130457792734727</v>
      </c>
      <c r="FS6" s="1" t="s">
        <v>9</v>
      </c>
      <c r="FT6" s="1"/>
      <c r="FU6" s="1"/>
      <c r="FV6" s="1" t="s">
        <v>8</v>
      </c>
      <c r="FW6" s="1"/>
      <c r="FX6" s="48">
        <f>0.8463+4.9/FX3+0.0118*FZ3</f>
        <v>0.91036671508676037</v>
      </c>
      <c r="FY6" s="1" t="s">
        <v>9</v>
      </c>
      <c r="FZ6" s="1"/>
      <c r="GA6" s="1"/>
      <c r="GB6" s="1" t="s">
        <v>8</v>
      </c>
      <c r="GC6" s="1"/>
      <c r="GD6" s="48">
        <f>0.8463+4.9/GD3+0.0118*GF3</f>
        <v>0.87319703697541651</v>
      </c>
      <c r="GE6" s="1" t="s">
        <v>9</v>
      </c>
      <c r="GF6" s="1"/>
      <c r="GG6" s="1"/>
      <c r="GH6" s="1" t="s">
        <v>8</v>
      </c>
      <c r="GI6" s="1"/>
      <c r="GJ6" s="48">
        <f>0.8463+4.9/GJ3+0.0118*GL3</f>
        <v>0.89929513943250294</v>
      </c>
      <c r="GK6" s="1" t="s">
        <v>9</v>
      </c>
      <c r="GL6" s="1"/>
      <c r="GM6" s="1"/>
      <c r="GN6" s="1" t="s">
        <v>8</v>
      </c>
      <c r="GO6" s="1"/>
      <c r="GP6" s="48">
        <f>0.8463+4.9/GP3+0.0118*GR3</f>
        <v>0.88509064256418046</v>
      </c>
      <c r="GQ6" s="1" t="s">
        <v>9</v>
      </c>
      <c r="GR6" s="27" t="s">
        <v>10</v>
      </c>
      <c r="GS6" s="1"/>
      <c r="GT6" s="1" t="s">
        <v>8</v>
      </c>
      <c r="GU6" s="1"/>
      <c r="GV6" s="5"/>
      <c r="GW6" s="1"/>
      <c r="GX6" s="1"/>
      <c r="GY6" s="1"/>
      <c r="GZ6" s="1" t="s">
        <v>8</v>
      </c>
      <c r="HA6" s="116"/>
      <c r="HB6" s="1"/>
      <c r="HC6" s="1"/>
      <c r="HD6" s="27" t="s">
        <v>11</v>
      </c>
      <c r="HE6" s="1"/>
      <c r="HF6" s="1" t="s">
        <v>8</v>
      </c>
      <c r="HG6" s="1"/>
      <c r="HH6" s="48">
        <f>0.8463+4.9/HH3+0.0118*HJ3</f>
        <v>0.88509064256418046</v>
      </c>
      <c r="HI6" s="1" t="s">
        <v>9</v>
      </c>
      <c r="HJ6" s="1"/>
      <c r="HK6" s="1"/>
      <c r="HL6" s="1" t="s">
        <v>8</v>
      </c>
      <c r="HM6" s="1"/>
      <c r="HN6" s="48">
        <f>0.8463+4.9/HN3+0.0118*HP3</f>
        <v>0.89698541615325345</v>
      </c>
      <c r="HO6" s="1" t="s">
        <v>9</v>
      </c>
      <c r="HP6" s="1"/>
      <c r="HQ6" s="1"/>
      <c r="HR6" s="1" t="s">
        <v>8</v>
      </c>
      <c r="HS6" s="1"/>
      <c r="HT6" s="48">
        <f>0.8463+4.9/HT3+0.0118*HV3</f>
        <v>0.89698541615325345</v>
      </c>
      <c r="HU6" s="1" t="s">
        <v>9</v>
      </c>
      <c r="HV6" s="1"/>
      <c r="HW6" s="1"/>
      <c r="HX6" s="1" t="s">
        <v>8</v>
      </c>
      <c r="HY6" s="1"/>
      <c r="HZ6" s="48">
        <f>0.8463+4.9/HZ3+0.0118*IB3</f>
        <v>0.89698541615325345</v>
      </c>
      <c r="IA6" s="1" t="s">
        <v>9</v>
      </c>
      <c r="IB6" s="1"/>
      <c r="IC6" s="1"/>
      <c r="ID6" s="1" t="s">
        <v>8</v>
      </c>
      <c r="IE6" s="1"/>
      <c r="IF6" s="48">
        <f>0.8463+4.9/IF3+0.0118*IH3</f>
        <v>0.90888137974115346</v>
      </c>
      <c r="IG6" s="1" t="s">
        <v>9</v>
      </c>
      <c r="IH6" s="1"/>
      <c r="II6" s="1"/>
      <c r="IJ6" s="1" t="s">
        <v>8</v>
      </c>
      <c r="IK6" s="1"/>
      <c r="IL6" s="48">
        <f>0.8463+4.9/IL3+0.0118*IN3</f>
        <v>0.89698541615325345</v>
      </c>
      <c r="IM6" s="1" t="s">
        <v>9</v>
      </c>
      <c r="IN6" s="1"/>
      <c r="IO6" s="1"/>
      <c r="IP6" s="1" t="s">
        <v>8</v>
      </c>
      <c r="IQ6" s="1"/>
      <c r="IR6" s="48">
        <f>0.8463+4.9/IR3+0.0118*IT3</f>
        <v>0.86011756861550792</v>
      </c>
      <c r="IS6" s="1" t="s">
        <v>9</v>
      </c>
      <c r="IT6" s="1"/>
      <c r="IU6" s="1"/>
      <c r="IV6" s="1" t="s">
        <v>8</v>
      </c>
      <c r="IW6" s="1"/>
      <c r="IX6" s="48">
        <f>0.8463+4.9/IX3+0.0118*IZ3</f>
        <v>0.90888137974115346</v>
      </c>
      <c r="IY6" s="1" t="s">
        <v>9</v>
      </c>
      <c r="IZ6" s="1"/>
      <c r="JA6" s="1"/>
      <c r="JB6" s="1" t="s">
        <v>8</v>
      </c>
      <c r="JC6" s="1"/>
      <c r="JD6" s="48">
        <f>0.8463+4.9/JD3+0.0118*JF3</f>
        <v>0.87257160906572484</v>
      </c>
      <c r="JE6" s="1" t="s">
        <v>9</v>
      </c>
      <c r="JF6" s="1"/>
      <c r="JG6" s="1"/>
      <c r="JH6" s="1" t="s">
        <v>8</v>
      </c>
      <c r="JI6" s="1"/>
      <c r="JJ6" s="48">
        <f>0.8463+4.9/JJ3+0.0118*JL3</f>
        <v>0.92077855588232516</v>
      </c>
      <c r="JK6" s="1" t="s">
        <v>9</v>
      </c>
      <c r="JL6" s="1"/>
      <c r="JM6" s="1"/>
      <c r="JN6" s="1" t="s">
        <v>8</v>
      </c>
      <c r="JO6" s="1"/>
      <c r="JP6" s="48">
        <f>0.8463+4.9/JP3+0.0118*JR3</f>
        <v>0.85959181224365799</v>
      </c>
      <c r="JQ6" s="1" t="s">
        <v>9</v>
      </c>
      <c r="JR6" s="1"/>
      <c r="JS6" s="1"/>
      <c r="JT6" s="1" t="s">
        <v>8</v>
      </c>
      <c r="JU6" s="1"/>
      <c r="JV6" s="48">
        <f>0.8463+4.9/JV3+0.0118*JX3</f>
        <v>0.88387520399519715</v>
      </c>
      <c r="JW6" s="1" t="s">
        <v>9</v>
      </c>
      <c r="JX6" s="1"/>
      <c r="JY6" s="1"/>
      <c r="JZ6" s="1" t="s">
        <v>8</v>
      </c>
      <c r="KA6" s="1"/>
      <c r="KB6" s="5"/>
      <c r="KC6" s="1"/>
      <c r="KD6" s="1"/>
      <c r="KE6" s="1"/>
      <c r="KF6" s="1" t="s">
        <v>8</v>
      </c>
      <c r="KG6" s="1"/>
      <c r="KH6" s="48">
        <f>0.8463+4.9/KH3+0.0118*KJ3</f>
        <v>0.8957553781900689</v>
      </c>
      <c r="KI6" s="1" t="s">
        <v>9</v>
      </c>
      <c r="KJ6" s="1"/>
      <c r="KK6" s="1"/>
      <c r="KL6" s="1" t="s">
        <v>8</v>
      </c>
      <c r="KM6" s="1"/>
      <c r="KN6" s="48">
        <f>0.8463+4.9/KN3+0.0118*KP3</f>
        <v>0.8591045992029791</v>
      </c>
      <c r="KO6" s="1" t="s">
        <v>9</v>
      </c>
      <c r="KP6" s="1"/>
      <c r="KQ6" s="1"/>
      <c r="KR6" s="1" t="s">
        <v>8</v>
      </c>
      <c r="KS6" s="1"/>
      <c r="KT6" s="48">
        <f>0.8463+4.9/KT3+0.0118*KV3</f>
        <v>0.87097187233204187</v>
      </c>
      <c r="KU6" s="1" t="s">
        <v>9</v>
      </c>
      <c r="KV6" s="1"/>
      <c r="KW6" s="1"/>
      <c r="KX6" s="1" t="s">
        <v>8</v>
      </c>
      <c r="KY6" s="1"/>
      <c r="KZ6" s="48">
        <f>0.8463+4.9/KZ3+0.0118*LB3</f>
        <v>0.93140151683638772</v>
      </c>
      <c r="LA6" s="1" t="s">
        <v>9</v>
      </c>
      <c r="LB6" s="1"/>
      <c r="LC6" s="1"/>
      <c r="LD6" s="1" t="s">
        <v>8</v>
      </c>
      <c r="LE6" s="1"/>
      <c r="LF6" s="48">
        <f>0.8463+4.9/LF3+0.0118*LH3</f>
        <v>0.85865184092845515</v>
      </c>
      <c r="LG6" s="1" t="s">
        <v>9</v>
      </c>
      <c r="LH6" s="1"/>
      <c r="LI6" s="1"/>
      <c r="LJ6" s="1" t="s">
        <v>8</v>
      </c>
      <c r="LK6" s="1"/>
      <c r="LL6" s="5" t="s">
        <v>12</v>
      </c>
      <c r="LM6" s="1"/>
      <c r="LN6" s="1"/>
      <c r="LO6" s="1"/>
      <c r="LP6" s="1" t="s">
        <v>8</v>
      </c>
      <c r="LQ6" s="1"/>
      <c r="LR6" s="5"/>
      <c r="LS6" s="4"/>
      <c r="LT6" s="4"/>
      <c r="LU6" s="4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</row>
    <row r="7" spans="1:362" x14ac:dyDescent="0.35">
      <c r="A7" s="26">
        <f>STDEV(LV157:LV159)</f>
        <v>0.1286828653628227</v>
      </c>
      <c r="B7" s="4"/>
      <c r="C7" s="4"/>
      <c r="D7" s="4"/>
      <c r="E7" s="4"/>
      <c r="F7" s="48">
        <f>46.19-1794/F3-0.21*H3</f>
        <v>28.62501248347775</v>
      </c>
      <c r="G7" s="1" t="s">
        <v>13</v>
      </c>
      <c r="H7" s="1"/>
      <c r="I7" s="1"/>
      <c r="J7" s="1">
        <f>STDEVA(J11:J22)</f>
        <v>3.9127554440860926E-2</v>
      </c>
      <c r="K7" s="1"/>
      <c r="L7" s="48">
        <f>46.19-1794/L3-0.21*N3</f>
        <v>32.410033950640987</v>
      </c>
      <c r="M7" s="1" t="s">
        <v>13</v>
      </c>
      <c r="N7" s="1"/>
      <c r="O7" s="1"/>
      <c r="P7" s="1">
        <f>STDEVA(P11:P22)</f>
        <v>2.4623228694774502E-2</v>
      </c>
      <c r="Q7" s="1"/>
      <c r="R7" s="48">
        <f>46.19-1794/R3-0.21*T3</f>
        <v>34.85300563058081</v>
      </c>
      <c r="S7" s="1" t="s">
        <v>13</v>
      </c>
      <c r="T7" s="1"/>
      <c r="U7" s="1"/>
      <c r="V7" s="1">
        <f>STDEVA(V11:V22)</f>
        <v>1.0303909552389086E-2</v>
      </c>
      <c r="W7" s="1"/>
      <c r="X7" s="48">
        <f>46.19-1794/X3-0.21*Z3</f>
        <v>36.56021530137361</v>
      </c>
      <c r="Y7" s="1" t="s">
        <v>13</v>
      </c>
      <c r="Z7" s="1"/>
      <c r="AA7" s="1"/>
      <c r="AB7" s="1">
        <f>STDEVA(AB11:AB22)</f>
        <v>9.5073834844497263E-3</v>
      </c>
      <c r="AC7" s="1"/>
      <c r="AD7" s="48">
        <f>46.19-1794/AD3-0.21*AF3</f>
        <v>37.234507897206527</v>
      </c>
      <c r="AE7" s="1" t="s">
        <v>13</v>
      </c>
      <c r="AF7" s="1"/>
      <c r="AG7" s="1"/>
      <c r="AH7" s="1">
        <f>STDEVA(AH11:AH22)</f>
        <v>6.6874546574267326E-3</v>
      </c>
      <c r="AI7" s="1"/>
      <c r="AJ7" s="48">
        <f>46.19-1794/AJ3-0.21*AL3</f>
        <v>37.82054989246609</v>
      </c>
      <c r="AK7" s="1" t="s">
        <v>13</v>
      </c>
      <c r="AL7" s="1"/>
      <c r="AM7" s="1"/>
      <c r="AN7" s="1">
        <f>STDEVA(AN11:AN22)</f>
        <v>2.9415933011872034E-3</v>
      </c>
      <c r="AO7" s="1"/>
      <c r="AP7" s="48">
        <f>46.19-1794/AP3-0.21*AR3</f>
        <v>38.334602369755402</v>
      </c>
      <c r="AQ7" s="1" t="s">
        <v>13</v>
      </c>
      <c r="AR7" s="1"/>
      <c r="AS7" s="1"/>
      <c r="AT7" s="1">
        <f>STDEVA(AT11:AT22)</f>
        <v>0</v>
      </c>
      <c r="AU7" s="1"/>
      <c r="AV7" s="48">
        <f>46.19-1794/AV3-0.21*AX3</f>
        <v>38.789162558528083</v>
      </c>
      <c r="AW7" s="1" t="s">
        <v>13</v>
      </c>
      <c r="AX7" s="1"/>
      <c r="AY7" s="1"/>
      <c r="AZ7" s="1">
        <f>STDEVA(AZ11:AZ22)</f>
        <v>6.2674240328762388E-3</v>
      </c>
      <c r="BA7" s="1"/>
      <c r="BB7" s="48">
        <f>46.19-1794/BB3-0.21*BD3</f>
        <v>38.517592812129529</v>
      </c>
      <c r="BC7" s="1" t="s">
        <v>13</v>
      </c>
      <c r="BD7" s="1"/>
      <c r="BE7" s="1"/>
      <c r="BF7" s="1">
        <f>STDEVA(BF11:BF22)</f>
        <v>8.5619916493050244E-3</v>
      </c>
      <c r="BG7" s="1"/>
      <c r="BH7" s="48">
        <f>46.19-1794/BH3-0.21*BJ3</f>
        <v>39.193993261371432</v>
      </c>
      <c r="BI7" s="1" t="s">
        <v>13</v>
      </c>
      <c r="BJ7" s="1"/>
      <c r="BK7" s="1"/>
      <c r="BL7" s="1">
        <f>STDEVA(BL11:BL22)</f>
        <v>1.1114581151107668E-2</v>
      </c>
      <c r="BM7" s="1"/>
      <c r="BN7" s="48">
        <f>46.19-1794/BN3-0.21*BP3</f>
        <v>38.929000125770337</v>
      </c>
      <c r="BO7" s="1" t="s">
        <v>13</v>
      </c>
      <c r="BP7" s="1"/>
      <c r="BQ7" s="1"/>
      <c r="BR7" s="1">
        <f>STDEVA(BR11:BR22)</f>
        <v>8.4535530746987705E-3</v>
      </c>
      <c r="BS7" s="1"/>
      <c r="BT7" s="48">
        <f>46.19-1794/BT3-0.21*BV3</f>
        <v>39.556831941255417</v>
      </c>
      <c r="BU7" s="1" t="s">
        <v>13</v>
      </c>
      <c r="BV7" s="1"/>
      <c r="BW7" s="1"/>
      <c r="BX7" s="1">
        <f>STDEVA(BX11:BX22)</f>
        <v>1.5134277037846216E-2</v>
      </c>
      <c r="BY7" s="1"/>
      <c r="BZ7" s="48">
        <f>46.19-1794/BZ3-0.21*CB3</f>
        <v>39.297415322265223</v>
      </c>
      <c r="CA7" s="1" t="s">
        <v>13</v>
      </c>
      <c r="CB7" s="1"/>
      <c r="CC7" s="1"/>
      <c r="CD7" s="1">
        <f>STDEVA(CD11:CD22)</f>
        <v>9.8205718922773338E-3</v>
      </c>
      <c r="CE7" s="1"/>
      <c r="CF7" s="48">
        <f>46.19-1794/CF3-0.21*CH3</f>
        <v>39.297415322265223</v>
      </c>
      <c r="CG7" s="1" t="s">
        <v>13</v>
      </c>
      <c r="CH7" s="1"/>
      <c r="CI7" s="1"/>
      <c r="CJ7" s="1">
        <f>STDEVA(CJ11:CJ22)</f>
        <v>9.822775370498962E-3</v>
      </c>
      <c r="CK7" s="1"/>
      <c r="CL7" s="48">
        <f>46.19-1794/CL3-0.21*CN3</f>
        <v>39.883890033252953</v>
      </c>
      <c r="CM7" s="1" t="s">
        <v>13</v>
      </c>
      <c r="CN7" s="1"/>
      <c r="CO7" s="1"/>
      <c r="CP7" s="1">
        <f>STDEVA(CP11:CP22)</f>
        <v>1.1019403389393282E-2</v>
      </c>
      <c r="CQ7" s="1"/>
      <c r="CR7" s="48">
        <f>46.19-1794/CR3-0.21*CT3</f>
        <v>39.03725687629241</v>
      </c>
      <c r="CS7" s="1" t="s">
        <v>13</v>
      </c>
      <c r="CT7" s="1"/>
      <c r="CU7" s="1"/>
      <c r="CV7" s="1">
        <f>STDEVA(CV11:CV22)</f>
        <v>0.39174510836647364</v>
      </c>
      <c r="CW7" s="1"/>
      <c r="CX7" s="48">
        <f>46.19-1794/CX3-0.21*CZ3</f>
        <v>39.629242794333166</v>
      </c>
      <c r="CY7" s="1" t="s">
        <v>13</v>
      </c>
      <c r="CZ7" s="1"/>
      <c r="DA7" s="1"/>
      <c r="DB7" s="1">
        <f>STDEVA(DB11:DB22)</f>
        <v>1.0146267275819031E-2</v>
      </c>
      <c r="DC7" s="1"/>
      <c r="DD7" s="48">
        <f>46.19-1794/DD3-0.21*DF3</f>
        <v>40.180211481577011</v>
      </c>
      <c r="DE7" s="1" t="s">
        <v>13</v>
      </c>
      <c r="DF7" s="1"/>
      <c r="DG7" s="1"/>
      <c r="DH7" s="1">
        <f>STDEVA(DH11:DH22)</f>
        <v>1.8176590941997781E-2</v>
      </c>
      <c r="DI7" s="1"/>
      <c r="DJ7" s="48">
        <f>46.19-1794/DJ3-0.21*DL3</f>
        <v>39.373958842865591</v>
      </c>
      <c r="DK7" s="1" t="s">
        <v>13</v>
      </c>
      <c r="DL7" s="1"/>
      <c r="DM7" s="1"/>
      <c r="DN7" s="1">
        <f>STDEVA(DN11:DN22)</f>
        <v>8.5891586158449301E-3</v>
      </c>
      <c r="DO7" s="1"/>
      <c r="DP7" s="48">
        <f>46.19-1794/DP3-0.21*DR3</f>
        <v>39.929675056405621</v>
      </c>
      <c r="DQ7" s="1" t="s">
        <v>13</v>
      </c>
      <c r="DR7" s="1"/>
      <c r="DS7" s="1"/>
      <c r="DT7" s="1">
        <f>STDEVA(DT11:DT22)</f>
        <v>8.5891586158449301E-3</v>
      </c>
      <c r="DU7" s="1"/>
      <c r="DV7" s="48">
        <f>46.19-1794/DV3-0.21*DX3</f>
        <v>39.929675056405621</v>
      </c>
      <c r="DW7" s="1" t="s">
        <v>13</v>
      </c>
      <c r="DX7" s="1"/>
      <c r="DY7" s="1"/>
      <c r="DZ7" s="1">
        <f>STDEVA(DZ11:DZ22)</f>
        <v>9.8897717049508567E-3</v>
      </c>
      <c r="EA7" s="1"/>
      <c r="EB7" s="48">
        <f>46.19-1794/EB3-0.21*ED3</f>
        <v>39.929675056405621</v>
      </c>
      <c r="EC7" s="1" t="s">
        <v>13</v>
      </c>
      <c r="ED7" s="1"/>
      <c r="EE7" s="1"/>
      <c r="EF7" s="1">
        <f>STDEVA(EF11:EF22)</f>
        <v>9.8897717049508567E-3</v>
      </c>
      <c r="EG7" s="1"/>
      <c r="EH7" s="48">
        <f>46.19-1794/EH3-0.21*EJ3</f>
        <v>39.678588075908358</v>
      </c>
      <c r="EI7" s="1" t="s">
        <v>13</v>
      </c>
      <c r="EJ7" s="1"/>
      <c r="EK7" s="1"/>
      <c r="EL7" s="1">
        <f>STDEVA(EL11:EL22)</f>
        <v>1.014955926763076E-2</v>
      </c>
      <c r="EM7" s="1"/>
      <c r="EN7" s="48">
        <f>46.19-1794/EN3-0.21*EP3</f>
        <v>39.678588075908358</v>
      </c>
      <c r="EO7" s="1" t="s">
        <v>13</v>
      </c>
      <c r="EP7" s="1"/>
      <c r="EQ7" s="1"/>
      <c r="ER7" s="1">
        <f>STDEVA(ER11:ER22)</f>
        <v>9.4645752931862732E-3</v>
      </c>
      <c r="ES7" s="1"/>
      <c r="ET7" s="48">
        <f>46.19-1794/ET3-0.21*EV3</f>
        <v>39.678588075908358</v>
      </c>
      <c r="EU7" s="1" t="s">
        <v>13</v>
      </c>
      <c r="EV7" s="1"/>
      <c r="EW7" s="1"/>
      <c r="EX7" s="1">
        <f>STDEVA(EX11:EX22)</f>
        <v>9.4645752931862732E-3</v>
      </c>
      <c r="EY7" s="1"/>
      <c r="EZ7" s="48">
        <f>46.19-1794/EZ3-0.21*FB3</f>
        <v>39.426939247144567</v>
      </c>
      <c r="FA7" s="1" t="s">
        <v>13</v>
      </c>
      <c r="FB7" s="1"/>
      <c r="FC7" s="1"/>
      <c r="FD7" s="1">
        <f>STDEVA(FD11:FD22)</f>
        <v>8.9735491823713133E-3</v>
      </c>
      <c r="FE7" s="1"/>
      <c r="FF7" s="67"/>
      <c r="FG7" s="1"/>
      <c r="FH7" s="1"/>
      <c r="FI7" s="1"/>
      <c r="FJ7" s="1"/>
      <c r="FK7" s="1"/>
      <c r="FL7" s="48">
        <f>46.19-1794/FL3-0.21*FN3</f>
        <v>39.426939247144567</v>
      </c>
      <c r="FM7" s="1" t="s">
        <v>13</v>
      </c>
      <c r="FN7" s="1"/>
      <c r="FO7" s="1"/>
      <c r="FP7" s="1">
        <f>STDEVA(FP11:FP22)</f>
        <v>9.5211258869032783E-3</v>
      </c>
      <c r="FQ7" s="1"/>
      <c r="FR7" s="48">
        <f>46.19-1794/FR3-0.21*FT3</f>
        <v>40.696487183334504</v>
      </c>
      <c r="FS7" s="1" t="s">
        <v>13</v>
      </c>
      <c r="FT7" s="1"/>
      <c r="FU7" s="1"/>
      <c r="FV7" s="1">
        <f>STDEVA(FV11:FV22)</f>
        <v>3.3642637208681034E-2</v>
      </c>
      <c r="FW7" s="1"/>
      <c r="FX7" s="48">
        <f>46.19-1794/FX3-0.21*FZ3</f>
        <v>39.174716966194275</v>
      </c>
      <c r="FY7" s="1" t="s">
        <v>13</v>
      </c>
      <c r="FZ7" s="1"/>
      <c r="GA7" s="1"/>
      <c r="GB7" s="1">
        <f>STDEVA(GB11:GB22)</f>
        <v>0.51158574938860035</v>
      </c>
      <c r="GC7" s="1"/>
      <c r="GD7" s="48">
        <f>46.19-1794/GD3-0.21*GF3</f>
        <v>40.452635850225064</v>
      </c>
      <c r="GE7" s="1" t="s">
        <v>13</v>
      </c>
      <c r="GF7" s="1"/>
      <c r="GG7" s="1"/>
      <c r="GH7" s="1">
        <f>STDEVA(GH11:GH22)</f>
        <v>1.2747431109194289E-2</v>
      </c>
      <c r="GI7" s="1"/>
      <c r="GJ7" s="48">
        <f>46.19-1794/GJ3-0.21*GL3</f>
        <v>39.118024460834654</v>
      </c>
      <c r="GK7" s="1" t="s">
        <v>13</v>
      </c>
      <c r="GL7" s="1"/>
      <c r="GM7" s="1"/>
      <c r="GN7" s="1">
        <f>STDEVA(GN11:GN22)</f>
        <v>1.2747431109194289E-2</v>
      </c>
      <c r="GO7" s="1"/>
      <c r="GP7" s="48">
        <f>46.19-1794/GP3-0.21*GR3</f>
        <v>40.208364742828621</v>
      </c>
      <c r="GQ7" s="1" t="s">
        <v>13</v>
      </c>
      <c r="GR7" s="1"/>
      <c r="GS7" s="1"/>
      <c r="GT7" s="1">
        <f>STDEVA(GT11:GT22)</f>
        <v>1.2747431109194289E-2</v>
      </c>
      <c r="GU7" s="1"/>
      <c r="GV7" s="5"/>
      <c r="GW7" s="1"/>
      <c r="GX7" s="1"/>
      <c r="GY7" s="1"/>
      <c r="GZ7" s="1">
        <f>STDEVA(GZ11:GZ22)</f>
        <v>3.9342206847812485E-2</v>
      </c>
      <c r="HA7" s="1"/>
      <c r="HB7" s="5"/>
      <c r="HC7" s="1"/>
      <c r="HD7" s="1"/>
      <c r="HE7" s="1"/>
      <c r="HF7" s="1">
        <f>STDEVA(HF11:HF22)</f>
        <v>2.9314839028210565E-2</v>
      </c>
      <c r="HG7" s="1"/>
      <c r="HH7" s="48">
        <f>46.19-1794/HH3-0.21*HJ3</f>
        <v>40.208364742828621</v>
      </c>
      <c r="HI7" s="1" t="s">
        <v>13</v>
      </c>
      <c r="HJ7" s="1"/>
      <c r="HK7" s="1"/>
      <c r="HL7" s="1">
        <f>STDEVA(HL11:HL22)</f>
        <v>3.4032729080778062E-2</v>
      </c>
      <c r="HM7" s="1"/>
      <c r="HN7" s="48">
        <f>46.19-1794/HN3-0.21*HP3</f>
        <v>39.963666004298631</v>
      </c>
      <c r="HO7" s="1" t="s">
        <v>13</v>
      </c>
      <c r="HP7" s="1"/>
      <c r="HQ7" s="1"/>
      <c r="HR7" s="1">
        <f>STDEVA(HR11:HR22)</f>
        <v>3.4032729080778062E-2</v>
      </c>
      <c r="HS7" s="1"/>
      <c r="HT7" s="48">
        <f>46.19-1794/HT3-0.21*HV3</f>
        <v>39.963666004298631</v>
      </c>
      <c r="HU7" s="1" t="s">
        <v>13</v>
      </c>
      <c r="HV7" s="1"/>
      <c r="HW7" s="1"/>
      <c r="HX7" s="1">
        <f>STDEVA(HX11:HX22)</f>
        <v>8.9617357184497183E-3</v>
      </c>
      <c r="HY7" s="1"/>
      <c r="HZ7" s="48">
        <f>46.19-1794/HZ3-0.21*IB3</f>
        <v>39.963666004298631</v>
      </c>
      <c r="IA7" s="1" t="s">
        <v>13</v>
      </c>
      <c r="IB7" s="1"/>
      <c r="IC7" s="1"/>
      <c r="ID7" s="1">
        <f>STDEVA(ID11:ID22)</f>
        <v>8.9617357184497183E-3</v>
      </c>
      <c r="IE7" s="1"/>
      <c r="IF7" s="48">
        <f>46.19-1794/IF3-0.21*IH3</f>
        <v>39.718531580483848</v>
      </c>
      <c r="IG7" s="1" t="s">
        <v>13</v>
      </c>
      <c r="IH7" s="1"/>
      <c r="II7" s="1"/>
      <c r="IJ7" s="1">
        <f>STDEVA(IJ11:IJ22)</f>
        <v>8.5936317607878381E-3</v>
      </c>
      <c r="IK7" s="1"/>
      <c r="IL7" s="48">
        <f>46.19-1794/IL3-0.21*IN3</f>
        <v>39.963666004298631</v>
      </c>
      <c r="IM7" s="1" t="s">
        <v>13</v>
      </c>
      <c r="IN7" s="1"/>
      <c r="IO7" s="1"/>
      <c r="IP7" s="1">
        <f>STDEVA(IP11:IP22)</f>
        <v>8.0500491099569169E-3</v>
      </c>
      <c r="IQ7" s="1"/>
      <c r="IR7" s="48">
        <f>46.19-1794/IR3-0.21*IT3</f>
        <v>41.131077939546728</v>
      </c>
      <c r="IS7" s="1" t="s">
        <v>13</v>
      </c>
      <c r="IT7" s="1"/>
      <c r="IU7" s="1"/>
      <c r="IV7" s="1">
        <f>STDEVA(IV11:IV22)</f>
        <v>0.12647275663147711</v>
      </c>
      <c r="IW7" s="1"/>
      <c r="IX7" s="48">
        <f>46.19-1794/IX3-0.21*IZ3</f>
        <v>39.718531580483848</v>
      </c>
      <c r="IY7" s="1" t="s">
        <v>13</v>
      </c>
      <c r="IZ7" s="1"/>
      <c r="JA7" s="1"/>
      <c r="JB7" s="1">
        <f>STDEVA(JB11:JB22)</f>
        <v>8.5936317607878381E-3</v>
      </c>
      <c r="JC7" s="1"/>
      <c r="JD7" s="48">
        <f>46.19-1794/JD3-0.21*JF3</f>
        <v>40.681619048181595</v>
      </c>
      <c r="JE7" s="1" t="s">
        <v>13</v>
      </c>
      <c r="JF7" s="1"/>
      <c r="JG7" s="1"/>
      <c r="JH7" s="1">
        <f>STDEVA(JH11:JH22)</f>
        <v>3.83191143729762E-2</v>
      </c>
      <c r="JI7" s="1"/>
      <c r="JJ7" s="48">
        <f>46.19-1794/JJ3-0.21*JL3</f>
        <v>39.472953213695682</v>
      </c>
      <c r="JK7" s="1" t="s">
        <v>13</v>
      </c>
      <c r="JL7" s="1"/>
      <c r="JM7" s="1"/>
      <c r="JN7" s="1">
        <f>STDEVA(JN11:JN22)</f>
        <v>3.0978603465836897E-2</v>
      </c>
      <c r="JO7" s="1"/>
      <c r="JP7" s="48">
        <f>46.19-1794/JP3-0.21*JR3</f>
        <v>41.323569149975043</v>
      </c>
      <c r="JQ7" s="1" t="s">
        <v>13</v>
      </c>
      <c r="JR7" s="1"/>
      <c r="JS7" s="1"/>
      <c r="JT7" s="1">
        <f>STDEVA(JT11:JT22)</f>
        <v>0.16819969756156339</v>
      </c>
      <c r="JU7" s="1"/>
      <c r="JV7" s="48">
        <f>46.19-1794/JV3-0.21*JX3</f>
        <v>40.653364088289059</v>
      </c>
      <c r="JW7" s="1" t="s">
        <v>13</v>
      </c>
      <c r="JX7" s="1"/>
      <c r="JY7" s="1"/>
      <c r="JZ7" s="1">
        <f>STDEVA(JZ11:JZ22)</f>
        <v>0.24555429494991646</v>
      </c>
      <c r="KA7" s="1"/>
      <c r="KB7" s="79"/>
      <c r="KC7" s="1"/>
      <c r="KD7" s="1"/>
      <c r="KE7" s="1"/>
      <c r="KF7" s="1">
        <f>STDEVA(KF11:KF22)</f>
        <v>0.10142179604661364</v>
      </c>
      <c r="KG7" s="1"/>
      <c r="KH7" s="48">
        <f>46.19-1794/KH3-0.21*KJ3</f>
        <v>40.414010515717635</v>
      </c>
      <c r="KI7" s="1" t="s">
        <v>13</v>
      </c>
      <c r="KJ7" s="1"/>
      <c r="KK7" s="1"/>
      <c r="KL7" s="1">
        <f>STDEVA(KL11:KL22)</f>
        <v>0.10142179604661364</v>
      </c>
      <c r="KM7" s="1"/>
      <c r="KN7" s="48">
        <f>46.19-1794/KN3-0.21*KP3</f>
        <v>41.50194878160319</v>
      </c>
      <c r="KO7" s="1" t="s">
        <v>13</v>
      </c>
      <c r="KP7" s="1"/>
      <c r="KQ7" s="1"/>
      <c r="KR7" s="1">
        <f>STDEVA(KR11:KR22)</f>
        <v>0.38849940274130251</v>
      </c>
      <c r="KS7" s="1"/>
      <c r="KT7" s="48">
        <f>46.19-1794/KT3-0.21*KV3</f>
        <v>41.267318578840218</v>
      </c>
      <c r="KU7" s="1" t="s">
        <v>13</v>
      </c>
      <c r="KV7" s="1"/>
      <c r="KW7" s="1"/>
      <c r="KX7" s="1">
        <f>STDEVA(KX11:KX22)</f>
        <v>9.5687762468929793E-3</v>
      </c>
      <c r="KY7" s="1"/>
      <c r="KZ7" s="48">
        <f>46.19-1794/KZ3-0.21*LB3</f>
        <v>39.69389363173886</v>
      </c>
      <c r="LA7" s="1" t="s">
        <v>13</v>
      </c>
      <c r="LB7" s="1"/>
      <c r="LC7" s="1"/>
      <c r="LD7" s="1">
        <f>STDEVA(LD11:LD22)</f>
        <v>8.2455473855953705E-3</v>
      </c>
      <c r="LE7" s="1"/>
      <c r="LF7" s="48">
        <f>46.19-1794/LF3-0.21*LH3</f>
        <v>41.667713749867659</v>
      </c>
      <c r="LG7" s="1" t="s">
        <v>13</v>
      </c>
      <c r="LH7" s="1"/>
      <c r="LI7" s="1"/>
      <c r="LJ7" s="1">
        <f>STDEVA(LJ11:LJ22)</f>
        <v>0.38849940274130251</v>
      </c>
      <c r="LK7" s="1"/>
      <c r="LL7" s="67"/>
      <c r="LM7" s="1"/>
      <c r="LN7" s="1"/>
      <c r="LO7" s="1"/>
      <c r="LP7" s="1">
        <f>STDEVA(LP11:LP22)</f>
        <v>0.38849940274130251</v>
      </c>
      <c r="LQ7" s="1"/>
      <c r="LR7" s="5"/>
      <c r="LS7" s="4"/>
      <c r="LT7" s="4"/>
      <c r="LU7" s="4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</row>
    <row r="8" spans="1:362" x14ac:dyDescent="0.35">
      <c r="A8" s="1" t="s">
        <v>14</v>
      </c>
      <c r="B8" s="4"/>
      <c r="C8" s="4"/>
      <c r="D8" s="4"/>
      <c r="E8" s="4"/>
      <c r="F8" s="48">
        <f>253.81*H3/F3</f>
        <v>0</v>
      </c>
      <c r="G8" s="1" t="s">
        <v>15</v>
      </c>
      <c r="H8" s="1"/>
      <c r="I8" s="1"/>
      <c r="J8" s="1"/>
      <c r="K8" s="1"/>
      <c r="L8" s="48">
        <f>253.81*N3/L3</f>
        <v>0</v>
      </c>
      <c r="M8" s="1" t="s">
        <v>15</v>
      </c>
      <c r="N8" s="1"/>
      <c r="O8" s="1"/>
      <c r="P8" s="1"/>
      <c r="Q8" s="1"/>
      <c r="R8" s="48">
        <f>253.81*T3/R3</f>
        <v>0</v>
      </c>
      <c r="S8" s="1" t="s">
        <v>15</v>
      </c>
      <c r="T8" s="1"/>
      <c r="U8" s="1"/>
      <c r="V8" s="1"/>
      <c r="W8" s="1"/>
      <c r="X8" s="48">
        <f>253.81*Z3/X3</f>
        <v>0</v>
      </c>
      <c r="Y8" s="1" t="s">
        <v>15</v>
      </c>
      <c r="Z8" s="1"/>
      <c r="AA8" s="1"/>
      <c r="AB8" s="1"/>
      <c r="AC8" s="1"/>
      <c r="AD8" s="48">
        <f>253.81*AF3/AD3</f>
        <v>0</v>
      </c>
      <c r="AE8" s="1" t="s">
        <v>15</v>
      </c>
      <c r="AF8" s="1"/>
      <c r="AG8" s="1"/>
      <c r="AH8" s="1"/>
      <c r="AI8" s="1"/>
      <c r="AJ8" s="48">
        <f>253.81*AL3/AJ3</f>
        <v>0</v>
      </c>
      <c r="AK8" s="1" t="s">
        <v>15</v>
      </c>
      <c r="AL8" s="1"/>
      <c r="AM8" s="1"/>
      <c r="AN8" s="1"/>
      <c r="AO8" s="1"/>
      <c r="AP8" s="48">
        <f>253.81*AR3/AP3</f>
        <v>0</v>
      </c>
      <c r="AQ8" s="1" t="s">
        <v>15</v>
      </c>
      <c r="AR8" s="1"/>
      <c r="AS8" s="1"/>
      <c r="AT8" s="1"/>
      <c r="AU8" s="1"/>
      <c r="AV8" s="48">
        <f>253.81*AX3/AV3</f>
        <v>0</v>
      </c>
      <c r="AW8" s="1" t="s">
        <v>15</v>
      </c>
      <c r="AX8" s="1"/>
      <c r="AY8" s="1"/>
      <c r="AZ8" s="1"/>
      <c r="BA8" s="1"/>
      <c r="BB8" s="48">
        <f>253.81*BD3/BB3</f>
        <v>1.055760071545933</v>
      </c>
      <c r="BC8" s="1" t="s">
        <v>15</v>
      </c>
      <c r="BD8" s="1"/>
      <c r="BE8" s="1"/>
      <c r="BF8" s="1"/>
      <c r="BG8" s="1"/>
      <c r="BH8" s="48">
        <f>253.81*BJ3/BH3</f>
        <v>0</v>
      </c>
      <c r="BI8" s="1" t="s">
        <v>15</v>
      </c>
      <c r="BJ8" s="1"/>
      <c r="BK8" s="1"/>
      <c r="BL8" s="1"/>
      <c r="BM8" s="1"/>
      <c r="BN8" s="48">
        <f>253.81*BP3/BN3</f>
        <v>0.9975553389510754</v>
      </c>
      <c r="BO8" s="1" t="s">
        <v>15</v>
      </c>
      <c r="BP8" s="1"/>
      <c r="BQ8" s="1"/>
      <c r="BR8" s="1"/>
      <c r="BS8" s="1"/>
      <c r="BT8" s="48">
        <f>253.81*BV3/BT3</f>
        <v>0</v>
      </c>
      <c r="BU8" s="1" t="s">
        <v>15</v>
      </c>
      <c r="BV8" s="1"/>
      <c r="BW8" s="1"/>
      <c r="BX8" s="1"/>
      <c r="BY8" s="1"/>
      <c r="BZ8" s="48">
        <f>253.81*CB3/BZ3</f>
        <v>0.94543300839234301</v>
      </c>
      <c r="CA8" s="1" t="s">
        <v>15</v>
      </c>
      <c r="CB8" s="1"/>
      <c r="CC8" s="1"/>
      <c r="CD8" s="1"/>
      <c r="CE8" s="1"/>
      <c r="CF8" s="48">
        <f>253.81*CH3/CF3</f>
        <v>0.94543300839234301</v>
      </c>
      <c r="CG8" s="1" t="s">
        <v>15</v>
      </c>
      <c r="CH8" s="1"/>
      <c r="CI8" s="1"/>
      <c r="CJ8" s="1"/>
      <c r="CK8" s="1"/>
      <c r="CL8" s="48">
        <f>253.81*CN3/CL3</f>
        <v>0</v>
      </c>
      <c r="CM8" s="1" t="s">
        <v>15</v>
      </c>
      <c r="CN8" s="1"/>
      <c r="CO8" s="1"/>
      <c r="CP8" s="1"/>
      <c r="CQ8" s="1"/>
      <c r="CR8" s="48">
        <f>253.81*CT3/CR3</f>
        <v>1.9050585643569931</v>
      </c>
      <c r="CS8" s="1" t="s">
        <v>15</v>
      </c>
      <c r="CT8" s="1"/>
      <c r="CU8" s="1"/>
      <c r="CV8" s="1"/>
      <c r="CW8" s="1"/>
      <c r="CX8" s="48">
        <f>253.81*CZ3/CX3</f>
        <v>0.89848700466571796</v>
      </c>
      <c r="CY8" s="1" t="s">
        <v>15</v>
      </c>
      <c r="CZ8" s="1"/>
      <c r="DA8" s="1"/>
      <c r="DB8" s="1"/>
      <c r="DC8" s="1"/>
      <c r="DD8" s="48">
        <f>253.81*DF3/DD3</f>
        <v>0</v>
      </c>
      <c r="DE8" s="1" t="s">
        <v>15</v>
      </c>
      <c r="DF8" s="1"/>
      <c r="DG8" s="1"/>
      <c r="DH8" s="1"/>
      <c r="DI8" s="1"/>
      <c r="DJ8" s="48">
        <f>253.81*DL3/DJ3</f>
        <v>1.8097872977617422</v>
      </c>
      <c r="DK8" s="1" t="s">
        <v>15</v>
      </c>
      <c r="DL8" s="1"/>
      <c r="DM8" s="1"/>
      <c r="DN8" s="1"/>
      <c r="DO8" s="1"/>
      <c r="DP8" s="48">
        <f>253.81*DR3/DP3</f>
        <v>0.85598270564865631</v>
      </c>
      <c r="DQ8" s="1" t="s">
        <v>15</v>
      </c>
      <c r="DR8" s="1"/>
      <c r="DS8" s="1"/>
      <c r="DT8" s="1"/>
      <c r="DU8" s="1"/>
      <c r="DV8" s="48">
        <f>253.81*DX3/DV3</f>
        <v>0.85598270564865631</v>
      </c>
      <c r="DW8" s="1" t="s">
        <v>15</v>
      </c>
      <c r="DX8" s="1"/>
      <c r="DY8" s="1"/>
      <c r="DZ8" s="1"/>
      <c r="EA8" s="1"/>
      <c r="EB8" s="48">
        <f>253.81*ED3/EB3</f>
        <v>0.85598270564865631</v>
      </c>
      <c r="EC8" s="1" t="s">
        <v>15</v>
      </c>
      <c r="ED8" s="1"/>
      <c r="EE8" s="1"/>
      <c r="EF8" s="1"/>
      <c r="EG8" s="1"/>
      <c r="EH8" s="48">
        <f>253.81*EJ3/EH3</f>
        <v>1.7235911487778131</v>
      </c>
      <c r="EI8" s="1" t="s">
        <v>15</v>
      </c>
      <c r="EJ8" s="1"/>
      <c r="EK8" s="1"/>
      <c r="EL8" s="1"/>
      <c r="EM8" s="1"/>
      <c r="EN8" s="48">
        <f>253.81*EP3/EN3</f>
        <v>1.7235911487778131</v>
      </c>
      <c r="EO8" s="1" t="s">
        <v>15</v>
      </c>
      <c r="EP8" s="1"/>
      <c r="EQ8" s="1"/>
      <c r="ER8" s="1"/>
      <c r="ES8" s="1"/>
      <c r="ET8" s="48">
        <f>253.81*EV3/ET3</f>
        <v>1.7235911487778131</v>
      </c>
      <c r="EU8" s="1" t="s">
        <v>15</v>
      </c>
      <c r="EV8" s="1"/>
      <c r="EW8" s="1"/>
      <c r="EX8" s="1"/>
      <c r="EY8" s="1"/>
      <c r="EZ8" s="48">
        <f>253.81*FB3/EZ3</f>
        <v>2.6030637954552454</v>
      </c>
      <c r="FA8" s="1" t="s">
        <v>15</v>
      </c>
      <c r="FB8" s="1"/>
      <c r="FC8" s="1"/>
      <c r="FD8" s="1"/>
      <c r="FE8" s="1"/>
      <c r="FF8" s="67"/>
      <c r="FG8" s="1"/>
      <c r="FH8" s="1"/>
      <c r="FI8" s="1"/>
      <c r="FJ8" s="1"/>
      <c r="FK8" s="1"/>
      <c r="FL8" s="48">
        <f>253.81*FN3/FL3</f>
        <v>2.6030637954552454</v>
      </c>
      <c r="FM8" s="1" t="s">
        <v>15</v>
      </c>
      <c r="FN8" s="1"/>
      <c r="FO8" s="1"/>
      <c r="FP8" s="1"/>
      <c r="FQ8" s="1"/>
      <c r="FR8" s="48">
        <f>253.81*FT3/FR3</f>
        <v>0</v>
      </c>
      <c r="FS8" s="1" t="s">
        <v>15</v>
      </c>
      <c r="FT8" s="1"/>
      <c r="FU8" s="1"/>
      <c r="FV8" s="1"/>
      <c r="FW8" s="1"/>
      <c r="FX8" s="48">
        <f>253.81*FZ3/FX3</f>
        <v>3.4946456785066422</v>
      </c>
      <c r="FY8" s="1" t="s">
        <v>15</v>
      </c>
      <c r="FZ8" s="1"/>
      <c r="GA8" s="1"/>
      <c r="GB8" s="1"/>
      <c r="GC8" s="1"/>
      <c r="GD8" s="48">
        <f>253.81*GF3/GD3</f>
        <v>0.78199570504703186</v>
      </c>
      <c r="GE8" s="1" t="s">
        <v>15</v>
      </c>
      <c r="GF8" s="1"/>
      <c r="GG8" s="1"/>
      <c r="GH8" s="1"/>
      <c r="GI8" s="1"/>
      <c r="GJ8" s="48">
        <f>253.81*GL3/GJ3</f>
        <v>2.7341769424674851</v>
      </c>
      <c r="GK8" s="1" t="s">
        <v>15</v>
      </c>
      <c r="GL8" s="1"/>
      <c r="GM8" s="1"/>
      <c r="GN8" s="1"/>
      <c r="GO8" s="1"/>
      <c r="GP8" s="48">
        <f>253.81*GR3/GP3</f>
        <v>1.5736885670263852</v>
      </c>
      <c r="GQ8" s="1" t="s">
        <v>15</v>
      </c>
      <c r="GR8" s="1"/>
      <c r="GS8" s="1"/>
      <c r="GT8" s="1"/>
      <c r="GU8" s="1"/>
      <c r="GV8" s="5"/>
      <c r="GW8" s="1"/>
      <c r="GX8" s="1"/>
      <c r="GY8" s="1"/>
      <c r="GZ8" s="1"/>
      <c r="HA8" s="1"/>
      <c r="HB8" s="5"/>
      <c r="HC8" s="1"/>
      <c r="HD8" s="1"/>
      <c r="HE8" s="1"/>
      <c r="HF8" s="1"/>
      <c r="HG8" s="1"/>
      <c r="HH8" s="48">
        <f>253.81*HJ3/HH3</f>
        <v>1.5736885670263852</v>
      </c>
      <c r="HI8" s="1" t="s">
        <v>15</v>
      </c>
      <c r="HJ8" s="1"/>
      <c r="HK8" s="1"/>
      <c r="HL8" s="1"/>
      <c r="HM8" s="1"/>
      <c r="HN8" s="48">
        <f>253.81*HP3/HN3</f>
        <v>2.3752600860350568</v>
      </c>
      <c r="HO8" s="1" t="s">
        <v>15</v>
      </c>
      <c r="HP8" s="1"/>
      <c r="HQ8" s="1"/>
      <c r="HR8" s="1"/>
      <c r="HS8" s="1"/>
      <c r="HT8" s="48">
        <f>253.81*HV3/HT3</f>
        <v>2.3752600860350568</v>
      </c>
      <c r="HU8" s="1" t="s">
        <v>15</v>
      </c>
      <c r="HV8" s="1"/>
      <c r="HW8" s="1"/>
      <c r="HX8" s="1"/>
      <c r="HY8" s="1"/>
      <c r="HZ8" s="48">
        <f>253.81*IB3/HZ3</f>
        <v>2.3752600860350568</v>
      </c>
      <c r="IA8" s="1" t="s">
        <v>15</v>
      </c>
      <c r="IB8" s="1"/>
      <c r="IC8" s="1"/>
      <c r="ID8" s="1"/>
      <c r="IE8" s="1"/>
      <c r="IF8" s="48">
        <f>253.81*IH3/IF3</f>
        <v>3.1868963200833731</v>
      </c>
      <c r="IG8" s="1" t="s">
        <v>15</v>
      </c>
      <c r="IH8" s="1"/>
      <c r="II8" s="1"/>
      <c r="IJ8" s="1"/>
      <c r="IK8" s="1"/>
      <c r="IL8" s="48">
        <f>253.81*IN3/IL3</f>
        <v>2.3752600860350568</v>
      </c>
      <c r="IM8" s="1" t="s">
        <v>15</v>
      </c>
      <c r="IN8" s="1"/>
      <c r="IO8" s="1"/>
      <c r="IP8" s="1"/>
      <c r="IQ8" s="1"/>
      <c r="IR8" s="48">
        <f>253.81*IT3/IR3</f>
        <v>0</v>
      </c>
      <c r="IS8" s="1" t="s">
        <v>15</v>
      </c>
      <c r="IT8" s="1"/>
      <c r="IU8" s="1"/>
      <c r="IV8" s="1"/>
      <c r="IW8" s="1"/>
      <c r="IX8" s="48">
        <f>253.81*IZ3/IX3</f>
        <v>3.1868963200833731</v>
      </c>
      <c r="IY8" s="1" t="s">
        <v>15</v>
      </c>
      <c r="IZ8" s="1"/>
      <c r="JA8" s="1"/>
      <c r="JB8" s="1"/>
      <c r="JC8" s="1"/>
      <c r="JD8" s="48">
        <f>253.81*JF3/JD3</f>
        <v>0.74959981570848866</v>
      </c>
      <c r="JE8" s="1" t="s">
        <v>15</v>
      </c>
      <c r="JF8" s="1"/>
      <c r="JG8" s="1"/>
      <c r="JH8" s="1"/>
      <c r="JI8" s="1"/>
      <c r="JJ8" s="48">
        <f>253.81*JL3/JJ3</f>
        <v>4.008788029074414</v>
      </c>
      <c r="JK8" s="1" t="s">
        <v>15</v>
      </c>
      <c r="JL8" s="1"/>
      <c r="JM8" s="1"/>
      <c r="JN8" s="1"/>
      <c r="JO8" s="1"/>
      <c r="JP8" s="48">
        <f>253.81*JR3/JP3</f>
        <v>0</v>
      </c>
      <c r="JQ8" s="1" t="s">
        <v>15</v>
      </c>
      <c r="JR8" s="1"/>
      <c r="JS8" s="1"/>
      <c r="JT8" s="1"/>
      <c r="JU8" s="1"/>
      <c r="JV8" s="48">
        <f>253.81*JX3/JV3</f>
        <v>1.447774092253459</v>
      </c>
      <c r="JW8" s="1" t="s">
        <v>15</v>
      </c>
      <c r="JX8" s="1"/>
      <c r="JY8" s="1"/>
      <c r="JZ8" s="1"/>
      <c r="KA8" s="1"/>
      <c r="KB8" s="79"/>
      <c r="KC8" s="1"/>
      <c r="KD8" s="1"/>
      <c r="KE8" s="1"/>
      <c r="KF8" s="1"/>
      <c r="KG8" s="1"/>
      <c r="KH8" s="48">
        <f>253.81*KJ3/KH3</f>
        <v>2.1841197174008453</v>
      </c>
      <c r="KI8" s="1" t="s">
        <v>15</v>
      </c>
      <c r="KJ8" s="1"/>
      <c r="KK8" s="1"/>
      <c r="KL8" s="1"/>
      <c r="KM8" s="1"/>
      <c r="KN8" s="48">
        <f>253.81*KP3/KN3</f>
        <v>0</v>
      </c>
      <c r="KO8" s="1" t="s">
        <v>15</v>
      </c>
      <c r="KP8" s="1"/>
      <c r="KQ8" s="1"/>
      <c r="KR8" s="1"/>
      <c r="KS8" s="1"/>
      <c r="KT8" s="48">
        <f>253.81*KV3/KT3</f>
        <v>0.66673671767255527</v>
      </c>
      <c r="KU8" s="1" t="s">
        <v>15</v>
      </c>
      <c r="KV8" s="1"/>
      <c r="KW8" s="1"/>
      <c r="KX8" s="1"/>
      <c r="KY8" s="1"/>
      <c r="KZ8" s="48">
        <f>253.81*LB3/KZ3</f>
        <v>4.4447363121349834</v>
      </c>
      <c r="LA8" s="1" t="s">
        <v>15</v>
      </c>
      <c r="LB8" s="1"/>
      <c r="LC8" s="1"/>
      <c r="LD8" s="1"/>
      <c r="LE8" s="1"/>
      <c r="LF8" s="48">
        <f>253.81*LH3/LF3</f>
        <v>0</v>
      </c>
      <c r="LG8" s="1" t="s">
        <v>15</v>
      </c>
      <c r="LH8" s="1"/>
      <c r="LI8" s="1"/>
      <c r="LJ8" s="1"/>
      <c r="LK8" s="1"/>
      <c r="LL8" s="67"/>
      <c r="LM8" s="1"/>
      <c r="LN8" s="1"/>
      <c r="LO8" s="1"/>
      <c r="LP8" s="1"/>
      <c r="LQ8" s="1"/>
      <c r="LR8" s="5"/>
      <c r="LS8" s="4"/>
      <c r="LT8" s="4"/>
      <c r="LU8" s="4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</row>
    <row r="9" spans="1:362" x14ac:dyDescent="0.35">
      <c r="A9" s="27">
        <f>A7/A5%</f>
        <v>0.89524458697500864</v>
      </c>
      <c r="B9" s="4"/>
      <c r="C9" s="4"/>
      <c r="D9" s="4"/>
      <c r="E9" s="4"/>
      <c r="F9" s="67"/>
      <c r="G9" s="1">
        <v>400</v>
      </c>
      <c r="H9" s="1"/>
      <c r="I9" s="1"/>
      <c r="J9" s="1"/>
      <c r="K9" s="1"/>
      <c r="L9" s="67"/>
      <c r="M9" s="1">
        <v>400</v>
      </c>
      <c r="N9" s="1"/>
      <c r="O9" s="1"/>
      <c r="P9" s="1"/>
      <c r="Q9" s="1"/>
      <c r="R9" s="67"/>
      <c r="S9" s="1">
        <v>400</v>
      </c>
      <c r="T9" s="1"/>
      <c r="U9" s="1"/>
      <c r="V9" s="1"/>
      <c r="W9" s="1"/>
      <c r="X9" s="67"/>
      <c r="Y9" s="1">
        <v>400</v>
      </c>
      <c r="Z9" s="1"/>
      <c r="AA9" s="1"/>
      <c r="AB9" s="1"/>
      <c r="AC9" s="1"/>
      <c r="AD9" s="67"/>
      <c r="AE9" s="1">
        <v>200</v>
      </c>
      <c r="AF9" s="1"/>
      <c r="AG9" s="1"/>
      <c r="AH9" s="1"/>
      <c r="AI9" s="1"/>
      <c r="AJ9" s="67"/>
      <c r="AK9" s="1">
        <v>400</v>
      </c>
      <c r="AL9" s="1"/>
      <c r="AM9" s="1"/>
      <c r="AN9" s="1"/>
      <c r="AO9" s="1"/>
      <c r="AP9" s="5"/>
      <c r="AQ9" s="1">
        <v>200</v>
      </c>
      <c r="AR9" s="1"/>
      <c r="AS9" s="1"/>
      <c r="AT9" s="1"/>
      <c r="AU9" s="1"/>
      <c r="AV9" s="67"/>
      <c r="AW9" s="1">
        <v>400</v>
      </c>
      <c r="AX9" s="1"/>
      <c r="AY9" s="1"/>
      <c r="AZ9" s="1"/>
      <c r="BA9" s="1"/>
      <c r="BB9" s="67"/>
      <c r="BC9" s="1">
        <v>200</v>
      </c>
      <c r="BD9" s="1"/>
      <c r="BE9" s="1"/>
      <c r="BF9" s="1"/>
      <c r="BG9" s="1"/>
      <c r="BH9" s="67"/>
      <c r="BI9" s="1">
        <v>200</v>
      </c>
      <c r="BJ9" s="1"/>
      <c r="BK9" s="1"/>
      <c r="BL9" s="1"/>
      <c r="BM9" s="1"/>
      <c r="BN9" s="67"/>
      <c r="BO9" s="1">
        <v>200</v>
      </c>
      <c r="BP9" s="1"/>
      <c r="BQ9" s="1"/>
      <c r="BR9" s="1"/>
      <c r="BS9" s="1"/>
      <c r="BT9" s="67"/>
      <c r="BU9" s="1">
        <v>600</v>
      </c>
      <c r="BV9" s="1"/>
      <c r="BW9" s="1"/>
      <c r="BX9" s="1"/>
      <c r="BY9" s="1"/>
      <c r="BZ9" s="67"/>
      <c r="CA9" s="1">
        <v>200</v>
      </c>
      <c r="CB9" s="1"/>
      <c r="CC9" s="1"/>
      <c r="CD9" s="1"/>
      <c r="CE9" s="1"/>
      <c r="CF9" s="67"/>
      <c r="CG9" s="1">
        <v>200</v>
      </c>
      <c r="CH9" s="1"/>
      <c r="CI9" s="1"/>
      <c r="CJ9" s="1"/>
      <c r="CK9" s="1"/>
      <c r="CL9" s="67"/>
      <c r="CM9" s="1">
        <v>200</v>
      </c>
      <c r="CN9" s="1"/>
      <c r="CO9" s="1"/>
      <c r="CP9" s="1"/>
      <c r="CQ9" s="1"/>
      <c r="CR9" s="67"/>
      <c r="CS9" s="1">
        <v>200</v>
      </c>
      <c r="CT9" s="1"/>
      <c r="CU9" s="1"/>
      <c r="CV9" s="1"/>
      <c r="CW9" s="1"/>
      <c r="CX9" s="67"/>
      <c r="CY9" s="1">
        <v>200</v>
      </c>
      <c r="CZ9" s="1"/>
      <c r="DA9" s="1"/>
      <c r="DB9" s="1"/>
      <c r="DC9" s="1"/>
      <c r="DD9" s="67"/>
      <c r="DE9" s="1">
        <v>400</v>
      </c>
      <c r="DF9" s="1"/>
      <c r="DG9" s="1"/>
      <c r="DH9" s="1"/>
      <c r="DI9" s="1"/>
      <c r="DJ9" s="5"/>
      <c r="DK9" s="1">
        <v>200</v>
      </c>
      <c r="DL9" s="1"/>
      <c r="DM9" s="1"/>
      <c r="DN9" s="1"/>
      <c r="DO9" s="1"/>
      <c r="DP9" s="67"/>
      <c r="DQ9" s="1">
        <v>200</v>
      </c>
      <c r="DR9" s="1"/>
      <c r="DS9" s="1"/>
      <c r="DT9" s="1"/>
      <c r="DU9" s="1"/>
      <c r="DV9" s="5"/>
      <c r="DW9" s="1">
        <v>400</v>
      </c>
      <c r="DX9" s="1"/>
      <c r="DY9" s="1"/>
      <c r="DZ9" s="1"/>
      <c r="EA9" s="1"/>
      <c r="EB9" s="5"/>
      <c r="EC9" s="1">
        <v>200</v>
      </c>
      <c r="ED9" s="1"/>
      <c r="EE9" s="1"/>
      <c r="EF9" s="1"/>
      <c r="EG9" s="1"/>
      <c r="EH9" s="5"/>
      <c r="EI9" s="1">
        <v>200</v>
      </c>
      <c r="EJ9" s="1"/>
      <c r="EK9" s="1"/>
      <c r="EL9" s="1"/>
      <c r="EM9" s="1"/>
      <c r="EN9" s="67"/>
      <c r="EO9" s="1">
        <v>200</v>
      </c>
      <c r="EP9" s="1"/>
      <c r="EQ9" s="1"/>
      <c r="ER9" s="1"/>
      <c r="ES9" s="1"/>
      <c r="ET9" s="67"/>
      <c r="EU9" s="1">
        <v>200</v>
      </c>
      <c r="EV9" s="1"/>
      <c r="EW9" s="1"/>
      <c r="EX9" s="1"/>
      <c r="EY9" s="1"/>
      <c r="EZ9" s="67"/>
      <c r="FA9" s="1">
        <v>200</v>
      </c>
      <c r="FB9" s="1"/>
      <c r="FC9" s="1"/>
      <c r="FD9" s="1"/>
      <c r="FE9" s="1"/>
      <c r="FF9" s="67"/>
      <c r="FG9" s="1"/>
      <c r="FH9" s="1"/>
      <c r="FI9" s="1"/>
      <c r="FJ9" s="1"/>
      <c r="FK9" s="1"/>
      <c r="FL9" s="67"/>
      <c r="FM9" s="1">
        <v>200</v>
      </c>
      <c r="FN9" s="1"/>
      <c r="FO9" s="1"/>
      <c r="FP9" s="1"/>
      <c r="FQ9" s="1"/>
      <c r="FR9" s="5"/>
      <c r="FS9" s="1">
        <v>400</v>
      </c>
      <c r="FT9" s="1"/>
      <c r="FU9" s="1"/>
      <c r="FV9" s="1"/>
      <c r="FW9" s="1"/>
      <c r="FX9" s="5"/>
      <c r="FY9" s="1">
        <v>200</v>
      </c>
      <c r="FZ9" s="1"/>
      <c r="GA9" s="1"/>
      <c r="GB9" s="1"/>
      <c r="GC9" s="1"/>
      <c r="GD9" s="67"/>
      <c r="GE9" s="1">
        <v>200</v>
      </c>
      <c r="GF9" s="1"/>
      <c r="GG9" s="1"/>
      <c r="GH9" s="1"/>
      <c r="GI9" s="1"/>
      <c r="GJ9" s="5"/>
      <c r="GK9" s="1">
        <v>200</v>
      </c>
      <c r="GL9" s="1"/>
      <c r="GM9" s="1"/>
      <c r="GN9" s="1"/>
      <c r="GO9" s="1"/>
      <c r="GP9" s="5"/>
      <c r="GQ9" s="1">
        <v>200</v>
      </c>
      <c r="GR9" s="1"/>
      <c r="GS9" s="1"/>
      <c r="GT9" s="1"/>
      <c r="GU9" s="1"/>
      <c r="GV9" s="5"/>
      <c r="GW9" s="1">
        <v>200</v>
      </c>
      <c r="GX9" s="1"/>
      <c r="GY9" s="1"/>
      <c r="GZ9" s="1"/>
      <c r="HA9" s="1"/>
      <c r="HB9" s="5"/>
      <c r="HC9" s="1">
        <v>200</v>
      </c>
      <c r="HD9" s="1"/>
      <c r="HE9" s="1"/>
      <c r="HF9" s="1"/>
      <c r="HG9" s="1"/>
      <c r="HH9" s="79"/>
      <c r="HI9" s="1">
        <v>400</v>
      </c>
      <c r="HJ9" s="1"/>
      <c r="HK9" s="1"/>
      <c r="HL9" s="1"/>
      <c r="HM9" s="1"/>
      <c r="HN9" s="79" t="s">
        <v>16</v>
      </c>
      <c r="HO9" s="1">
        <v>400</v>
      </c>
      <c r="HP9" s="1"/>
      <c r="HQ9" s="1"/>
      <c r="HR9" s="1"/>
      <c r="HS9" s="1"/>
      <c r="HT9" s="79" t="s">
        <v>17</v>
      </c>
      <c r="HU9" s="1">
        <v>200</v>
      </c>
      <c r="HV9" s="1"/>
      <c r="HW9" s="1"/>
      <c r="HX9" s="1"/>
      <c r="HY9" s="1"/>
      <c r="HZ9" s="79" t="s">
        <v>18</v>
      </c>
      <c r="IA9" s="1">
        <v>200</v>
      </c>
      <c r="IB9" s="1"/>
      <c r="IC9" s="1"/>
      <c r="ID9" s="1"/>
      <c r="IE9" s="1"/>
      <c r="IF9" s="67"/>
      <c r="IG9" s="1">
        <v>200</v>
      </c>
      <c r="IH9" s="1"/>
      <c r="II9" s="1"/>
      <c r="IJ9" s="1"/>
      <c r="IK9" s="1"/>
      <c r="IL9" s="67"/>
      <c r="IM9" s="1">
        <v>200</v>
      </c>
      <c r="IN9" s="1"/>
      <c r="IO9" s="1"/>
      <c r="IP9" s="1"/>
      <c r="IQ9" s="1"/>
      <c r="IR9" s="67"/>
      <c r="IS9" s="1">
        <v>400</v>
      </c>
      <c r="IT9" s="1"/>
      <c r="IU9" s="1"/>
      <c r="IV9" s="1"/>
      <c r="IW9" s="1"/>
      <c r="IX9" s="67" t="s">
        <v>19</v>
      </c>
      <c r="IY9" s="1">
        <v>200</v>
      </c>
      <c r="IZ9" s="1"/>
      <c r="JA9" s="1"/>
      <c r="JB9" s="1"/>
      <c r="JC9" s="1"/>
      <c r="JD9" s="67"/>
      <c r="JE9" s="1">
        <v>200</v>
      </c>
      <c r="JF9" s="1"/>
      <c r="JG9" s="1"/>
      <c r="JH9" s="1"/>
      <c r="JI9" s="1"/>
      <c r="JJ9" s="67"/>
      <c r="JK9" s="1">
        <v>200</v>
      </c>
      <c r="JL9" s="1"/>
      <c r="JM9" s="1"/>
      <c r="JN9" s="1"/>
      <c r="JO9" s="1"/>
      <c r="JP9" s="5"/>
      <c r="JQ9" s="1">
        <v>200</v>
      </c>
      <c r="JR9" s="1"/>
      <c r="JS9" s="1"/>
      <c r="JT9" s="1"/>
      <c r="JU9" s="1"/>
      <c r="JV9" s="5"/>
      <c r="JW9" s="1">
        <v>200</v>
      </c>
      <c r="JX9" s="1"/>
      <c r="JY9" s="1"/>
      <c r="JZ9" s="1"/>
      <c r="KA9" s="1"/>
      <c r="KB9" s="79"/>
      <c r="KC9" s="1">
        <v>400</v>
      </c>
      <c r="KD9" s="1"/>
      <c r="KE9" s="1"/>
      <c r="KF9" s="1"/>
      <c r="KG9" s="1"/>
      <c r="KH9" s="79"/>
      <c r="KI9" s="1">
        <v>400</v>
      </c>
      <c r="KJ9" s="1"/>
      <c r="KK9" s="1"/>
      <c r="KL9" s="1"/>
      <c r="KM9" s="1"/>
      <c r="KN9" s="67"/>
      <c r="KO9" s="1">
        <v>400</v>
      </c>
      <c r="KP9" s="1"/>
      <c r="KQ9" s="1"/>
      <c r="KR9" s="1"/>
      <c r="KS9" s="1"/>
      <c r="KT9" s="67"/>
      <c r="KU9" s="1">
        <v>200</v>
      </c>
      <c r="KV9" s="1"/>
      <c r="KW9" s="1"/>
      <c r="KX9" s="1"/>
      <c r="KY9" s="1"/>
      <c r="KZ9" s="67"/>
      <c r="LA9" s="1">
        <v>200</v>
      </c>
      <c r="LB9" s="1"/>
      <c r="LC9" s="1"/>
      <c r="LD9" s="1"/>
      <c r="LE9" s="1"/>
      <c r="LF9" s="67"/>
      <c r="LG9" s="1">
        <v>200</v>
      </c>
      <c r="LH9" s="1"/>
      <c r="LI9" s="1"/>
      <c r="LJ9" s="1"/>
      <c r="LK9" s="1"/>
      <c r="LL9" s="67"/>
      <c r="LM9" s="1">
        <v>200</v>
      </c>
      <c r="LN9" s="1"/>
      <c r="LO9" s="1"/>
      <c r="LP9" s="1"/>
      <c r="LQ9" s="116"/>
      <c r="LR9" s="1"/>
      <c r="LS9" s="1"/>
      <c r="LT9" s="1"/>
      <c r="LU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</row>
    <row r="10" spans="1:362" x14ac:dyDescent="0.35">
      <c r="A10" s="1" t="s">
        <v>257</v>
      </c>
      <c r="B10" s="1"/>
      <c r="C10" s="1"/>
      <c r="D10" s="1"/>
      <c r="E10" s="1"/>
      <c r="F10" s="5" t="s">
        <v>21</v>
      </c>
      <c r="G10" s="1" t="s">
        <v>22</v>
      </c>
      <c r="H10" s="1" t="s">
        <v>1</v>
      </c>
      <c r="I10" s="1" t="s">
        <v>23</v>
      </c>
      <c r="J10" s="1" t="s">
        <v>24</v>
      </c>
      <c r="K10" s="1"/>
      <c r="L10" s="5" t="s">
        <v>25</v>
      </c>
      <c r="M10" s="1" t="s">
        <v>26</v>
      </c>
      <c r="N10" s="1" t="s">
        <v>1</v>
      </c>
      <c r="O10" s="1" t="s">
        <v>23</v>
      </c>
      <c r="P10" s="1" t="s">
        <v>24</v>
      </c>
      <c r="Q10" s="1"/>
      <c r="R10" s="5" t="s">
        <v>27</v>
      </c>
      <c r="S10" s="1" t="s">
        <v>28</v>
      </c>
      <c r="T10" s="1" t="s">
        <v>1</v>
      </c>
      <c r="U10" s="1" t="s">
        <v>23</v>
      </c>
      <c r="V10" s="1" t="s">
        <v>24</v>
      </c>
      <c r="W10" s="1"/>
      <c r="X10" s="5" t="s">
        <v>29</v>
      </c>
      <c r="Y10" s="1" t="s">
        <v>30</v>
      </c>
      <c r="Z10" s="1" t="s">
        <v>1</v>
      </c>
      <c r="AA10" s="1" t="s">
        <v>23</v>
      </c>
      <c r="AB10" s="1" t="s">
        <v>24</v>
      </c>
      <c r="AC10" s="1"/>
      <c r="AD10" s="5" t="s">
        <v>31</v>
      </c>
      <c r="AE10" s="1" t="s">
        <v>32</v>
      </c>
      <c r="AF10" s="1" t="s">
        <v>1</v>
      </c>
      <c r="AG10" s="1" t="s">
        <v>23</v>
      </c>
      <c r="AH10" s="1" t="s">
        <v>24</v>
      </c>
      <c r="AI10" s="1"/>
      <c r="AJ10" s="5" t="s">
        <v>33</v>
      </c>
      <c r="AK10" s="1" t="s">
        <v>34</v>
      </c>
      <c r="AL10" s="1" t="s">
        <v>1</v>
      </c>
      <c r="AM10" s="1" t="s">
        <v>23</v>
      </c>
      <c r="AN10" s="1" t="s">
        <v>24</v>
      </c>
      <c r="AO10" s="1"/>
      <c r="AP10" s="5" t="s">
        <v>35</v>
      </c>
      <c r="AQ10" s="1" t="s">
        <v>36</v>
      </c>
      <c r="AR10" s="1" t="s">
        <v>1</v>
      </c>
      <c r="AS10" s="1" t="s">
        <v>23</v>
      </c>
      <c r="AT10" s="1" t="s">
        <v>24</v>
      </c>
      <c r="AU10" s="1"/>
      <c r="AV10" s="5" t="s">
        <v>37</v>
      </c>
      <c r="AW10" s="1" t="s">
        <v>38</v>
      </c>
      <c r="AX10" s="1" t="s">
        <v>1</v>
      </c>
      <c r="AY10" s="1" t="s">
        <v>23</v>
      </c>
      <c r="AZ10" s="1" t="s">
        <v>24</v>
      </c>
      <c r="BA10" s="1"/>
      <c r="BB10" s="5" t="s">
        <v>39</v>
      </c>
      <c r="BC10" s="1" t="s">
        <v>40</v>
      </c>
      <c r="BD10" s="1" t="s">
        <v>1</v>
      </c>
      <c r="BE10" s="1" t="s">
        <v>23</v>
      </c>
      <c r="BF10" s="1" t="s">
        <v>24</v>
      </c>
      <c r="BG10" s="1"/>
      <c r="BH10" s="5" t="s">
        <v>41</v>
      </c>
      <c r="BI10" s="1" t="s">
        <v>42</v>
      </c>
      <c r="BJ10" s="1" t="s">
        <v>1</v>
      </c>
      <c r="BK10" s="1" t="s">
        <v>23</v>
      </c>
      <c r="BL10" s="1" t="s">
        <v>24</v>
      </c>
      <c r="BM10" s="1"/>
      <c r="BN10" s="5" t="s">
        <v>43</v>
      </c>
      <c r="BO10" s="1" t="s">
        <v>44</v>
      </c>
      <c r="BP10" s="1" t="s">
        <v>1</v>
      </c>
      <c r="BQ10" s="1" t="s">
        <v>23</v>
      </c>
      <c r="BR10" s="1" t="s">
        <v>24</v>
      </c>
      <c r="BS10" s="1"/>
      <c r="BT10" s="5" t="s">
        <v>45</v>
      </c>
      <c r="BU10" s="1" t="s">
        <v>46</v>
      </c>
      <c r="BV10" s="1" t="s">
        <v>1</v>
      </c>
      <c r="BW10" s="1" t="s">
        <v>23</v>
      </c>
      <c r="BX10" s="1" t="s">
        <v>24</v>
      </c>
      <c r="BY10" s="1"/>
      <c r="BZ10" s="5" t="s">
        <v>47</v>
      </c>
      <c r="CA10" s="1" t="s">
        <v>48</v>
      </c>
      <c r="CB10" s="1" t="s">
        <v>1</v>
      </c>
      <c r="CC10" s="1" t="s">
        <v>23</v>
      </c>
      <c r="CD10" s="1" t="s">
        <v>24</v>
      </c>
      <c r="CE10" s="1"/>
      <c r="CF10" s="5" t="s">
        <v>49</v>
      </c>
      <c r="CG10" s="1" t="s">
        <v>50</v>
      </c>
      <c r="CH10" s="1" t="s">
        <v>1</v>
      </c>
      <c r="CI10" s="1" t="s">
        <v>23</v>
      </c>
      <c r="CJ10" s="1" t="s">
        <v>24</v>
      </c>
      <c r="CK10" s="1"/>
      <c r="CL10" s="5" t="s">
        <v>51</v>
      </c>
      <c r="CM10" s="1" t="s">
        <v>52</v>
      </c>
      <c r="CN10" s="1" t="s">
        <v>1</v>
      </c>
      <c r="CO10" s="1" t="s">
        <v>23</v>
      </c>
      <c r="CP10" s="1" t="s">
        <v>24</v>
      </c>
      <c r="CQ10" s="1"/>
      <c r="CR10" s="5" t="s">
        <v>53</v>
      </c>
      <c r="CS10" s="1" t="s">
        <v>54</v>
      </c>
      <c r="CT10" s="1" t="s">
        <v>1</v>
      </c>
      <c r="CU10" s="1" t="s">
        <v>23</v>
      </c>
      <c r="CV10" s="1" t="s">
        <v>24</v>
      </c>
      <c r="CW10" s="1"/>
      <c r="CX10" s="5" t="s">
        <v>55</v>
      </c>
      <c r="CY10" s="1" t="s">
        <v>56</v>
      </c>
      <c r="CZ10" s="1" t="s">
        <v>1</v>
      </c>
      <c r="DA10" s="1" t="s">
        <v>23</v>
      </c>
      <c r="DB10" s="1" t="s">
        <v>24</v>
      </c>
      <c r="DC10" s="1"/>
      <c r="DD10" s="5" t="s">
        <v>57</v>
      </c>
      <c r="DE10" s="1" t="s">
        <v>58</v>
      </c>
      <c r="DF10" s="1" t="s">
        <v>1</v>
      </c>
      <c r="DG10" s="1" t="s">
        <v>23</v>
      </c>
      <c r="DH10" s="1" t="s">
        <v>24</v>
      </c>
      <c r="DI10" s="1"/>
      <c r="DJ10" s="5" t="s">
        <v>59</v>
      </c>
      <c r="DK10" s="33" t="s">
        <v>60</v>
      </c>
      <c r="DL10" s="1" t="s">
        <v>1</v>
      </c>
      <c r="DM10" s="1" t="s">
        <v>23</v>
      </c>
      <c r="DN10" s="1" t="s">
        <v>24</v>
      </c>
      <c r="DO10" s="1"/>
      <c r="DP10" s="5" t="s">
        <v>61</v>
      </c>
      <c r="DQ10" s="1" t="s">
        <v>62</v>
      </c>
      <c r="DR10" s="1" t="s">
        <v>1</v>
      </c>
      <c r="DS10" s="1" t="s">
        <v>23</v>
      </c>
      <c r="DT10" s="1" t="s">
        <v>24</v>
      </c>
      <c r="DU10" s="1"/>
      <c r="DV10" s="5" t="s">
        <v>63</v>
      </c>
      <c r="DW10" s="1" t="s">
        <v>64</v>
      </c>
      <c r="DX10" s="1" t="s">
        <v>1</v>
      </c>
      <c r="DY10" s="1" t="s">
        <v>23</v>
      </c>
      <c r="DZ10" s="1" t="s">
        <v>24</v>
      </c>
      <c r="EA10" s="1"/>
      <c r="EB10" s="5" t="s">
        <v>65</v>
      </c>
      <c r="EC10" s="1" t="s">
        <v>66</v>
      </c>
      <c r="ED10" s="1" t="s">
        <v>1</v>
      </c>
      <c r="EE10" s="1" t="s">
        <v>23</v>
      </c>
      <c r="EF10" s="1" t="s">
        <v>24</v>
      </c>
      <c r="EG10" s="1"/>
      <c r="EH10" s="5" t="s">
        <v>67</v>
      </c>
      <c r="EI10" s="1" t="s">
        <v>68</v>
      </c>
      <c r="EJ10" s="1" t="s">
        <v>1</v>
      </c>
      <c r="EK10" s="1" t="s">
        <v>23</v>
      </c>
      <c r="EL10" s="1" t="s">
        <v>24</v>
      </c>
      <c r="EM10" s="1"/>
      <c r="EN10" s="5" t="s">
        <v>69</v>
      </c>
      <c r="EO10" s="1" t="s">
        <v>70</v>
      </c>
      <c r="EP10" s="1" t="s">
        <v>1</v>
      </c>
      <c r="EQ10" s="1" t="s">
        <v>23</v>
      </c>
      <c r="ER10" s="1" t="s">
        <v>24</v>
      </c>
      <c r="ES10" s="1"/>
      <c r="ET10" s="5" t="s">
        <v>71</v>
      </c>
      <c r="EU10" s="1" t="s">
        <v>72</v>
      </c>
      <c r="EV10" s="1" t="s">
        <v>1</v>
      </c>
      <c r="EW10" s="1" t="s">
        <v>23</v>
      </c>
      <c r="EX10" s="1" t="s">
        <v>24</v>
      </c>
      <c r="EY10" s="1"/>
      <c r="EZ10" s="5" t="s">
        <v>73</v>
      </c>
      <c r="FA10" s="1" t="s">
        <v>74</v>
      </c>
      <c r="FB10" s="1" t="s">
        <v>1</v>
      </c>
      <c r="FC10" s="1" t="s">
        <v>23</v>
      </c>
      <c r="FD10" s="1" t="s">
        <v>24</v>
      </c>
      <c r="FE10" s="1"/>
      <c r="FF10" s="5" t="s">
        <v>75</v>
      </c>
      <c r="FG10" s="1" t="s">
        <v>76</v>
      </c>
      <c r="FH10" s="1" t="s">
        <v>1</v>
      </c>
      <c r="FI10" s="1" t="s">
        <v>23</v>
      </c>
      <c r="FJ10" s="1" t="s">
        <v>24</v>
      </c>
      <c r="FK10" s="1"/>
      <c r="FL10" s="5" t="s">
        <v>77</v>
      </c>
      <c r="FM10" s="1" t="s">
        <v>78</v>
      </c>
      <c r="FN10" s="1" t="s">
        <v>1</v>
      </c>
      <c r="FO10" s="1" t="s">
        <v>23</v>
      </c>
      <c r="FP10" s="1" t="s">
        <v>24</v>
      </c>
      <c r="FQ10" s="1"/>
      <c r="FR10" s="5" t="s">
        <v>79</v>
      </c>
      <c r="FS10" s="1" t="s">
        <v>80</v>
      </c>
      <c r="FT10" s="1" t="s">
        <v>1</v>
      </c>
      <c r="FU10" s="1" t="s">
        <v>23</v>
      </c>
      <c r="FV10" s="1" t="s">
        <v>24</v>
      </c>
      <c r="FW10" s="1"/>
      <c r="FX10" s="5" t="s">
        <v>81</v>
      </c>
      <c r="FY10" s="1" t="s">
        <v>82</v>
      </c>
      <c r="FZ10" s="1" t="s">
        <v>1</v>
      </c>
      <c r="GA10" s="1" t="s">
        <v>23</v>
      </c>
      <c r="GB10" s="1" t="s">
        <v>24</v>
      </c>
      <c r="GC10" s="1"/>
      <c r="GD10" s="5" t="s">
        <v>83</v>
      </c>
      <c r="GE10" s="1" t="s">
        <v>84</v>
      </c>
      <c r="GF10" s="1" t="s">
        <v>1</v>
      </c>
      <c r="GG10" s="1" t="s">
        <v>23</v>
      </c>
      <c r="GH10" s="1" t="s">
        <v>24</v>
      </c>
      <c r="GI10" s="1"/>
      <c r="GJ10" s="5" t="s">
        <v>85</v>
      </c>
      <c r="GK10" s="1" t="s">
        <v>86</v>
      </c>
      <c r="GL10" s="1" t="s">
        <v>1</v>
      </c>
      <c r="GM10" s="1" t="s">
        <v>23</v>
      </c>
      <c r="GN10" s="1" t="s">
        <v>24</v>
      </c>
      <c r="GO10" s="1"/>
      <c r="GP10" s="5" t="s">
        <v>87</v>
      </c>
      <c r="GQ10" s="1" t="s">
        <v>88</v>
      </c>
      <c r="GR10" s="1" t="s">
        <v>1</v>
      </c>
      <c r="GS10" s="1" t="s">
        <v>23</v>
      </c>
      <c r="GT10" s="1" t="s">
        <v>24</v>
      </c>
      <c r="GU10" s="1"/>
      <c r="GV10" s="5" t="s">
        <v>89</v>
      </c>
      <c r="GW10" s="1" t="s">
        <v>90</v>
      </c>
      <c r="GX10" s="1" t="s">
        <v>1</v>
      </c>
      <c r="GY10" s="1" t="s">
        <v>23</v>
      </c>
      <c r="GZ10" s="1" t="s">
        <v>24</v>
      </c>
      <c r="HA10" s="1"/>
      <c r="HB10" s="5" t="s">
        <v>91</v>
      </c>
      <c r="HC10" s="1" t="s">
        <v>92</v>
      </c>
      <c r="HD10" s="1" t="s">
        <v>1</v>
      </c>
      <c r="HE10" s="1" t="s">
        <v>23</v>
      </c>
      <c r="HF10" s="1" t="s">
        <v>24</v>
      </c>
      <c r="HG10" s="1"/>
      <c r="HH10" s="5" t="s">
        <v>93</v>
      </c>
      <c r="HI10" s="1" t="s">
        <v>94</v>
      </c>
      <c r="HJ10" s="1" t="s">
        <v>1</v>
      </c>
      <c r="HK10" s="1" t="s">
        <v>23</v>
      </c>
      <c r="HL10" s="1" t="s">
        <v>24</v>
      </c>
      <c r="HM10" s="1"/>
      <c r="HN10" s="59" t="s">
        <v>95</v>
      </c>
      <c r="HO10" s="60" t="s">
        <v>96</v>
      </c>
      <c r="HP10" s="1" t="s">
        <v>1</v>
      </c>
      <c r="HQ10" s="1" t="s">
        <v>23</v>
      </c>
      <c r="HR10" s="1" t="s">
        <v>24</v>
      </c>
      <c r="HS10" s="1"/>
      <c r="HT10" s="59" t="s">
        <v>97</v>
      </c>
      <c r="HU10" s="60" t="s">
        <v>96</v>
      </c>
      <c r="HV10" s="1" t="s">
        <v>1</v>
      </c>
      <c r="HW10" s="1" t="s">
        <v>23</v>
      </c>
      <c r="HX10" s="1" t="s">
        <v>24</v>
      </c>
      <c r="HY10" s="1"/>
      <c r="HZ10" s="59" t="s">
        <v>98</v>
      </c>
      <c r="IA10" s="60" t="s">
        <v>99</v>
      </c>
      <c r="IB10" s="1" t="s">
        <v>1</v>
      </c>
      <c r="IC10" s="1" t="s">
        <v>23</v>
      </c>
      <c r="ID10" s="1" t="s">
        <v>24</v>
      </c>
      <c r="IE10" s="1"/>
      <c r="IF10" s="59" t="s">
        <v>100</v>
      </c>
      <c r="IG10" s="60" t="s">
        <v>101</v>
      </c>
      <c r="IH10" s="1" t="s">
        <v>1</v>
      </c>
      <c r="II10" s="1" t="s">
        <v>23</v>
      </c>
      <c r="IJ10" s="1" t="s">
        <v>24</v>
      </c>
      <c r="IK10" s="1"/>
      <c r="IL10" s="59" t="s">
        <v>102</v>
      </c>
      <c r="IM10" s="60" t="s">
        <v>103</v>
      </c>
      <c r="IN10" s="1" t="s">
        <v>1</v>
      </c>
      <c r="IO10" s="1" t="s">
        <v>23</v>
      </c>
      <c r="IP10" s="1" t="s">
        <v>24</v>
      </c>
      <c r="IQ10" s="1"/>
      <c r="IR10" s="59" t="s">
        <v>104</v>
      </c>
      <c r="IS10" s="60" t="s">
        <v>105</v>
      </c>
      <c r="IT10" s="1" t="s">
        <v>1</v>
      </c>
      <c r="IU10" s="1" t="s">
        <v>23</v>
      </c>
      <c r="IV10" s="1" t="s">
        <v>24</v>
      </c>
      <c r="IW10" s="1"/>
      <c r="IX10" s="59" t="s">
        <v>106</v>
      </c>
      <c r="IY10" s="60" t="s">
        <v>107</v>
      </c>
      <c r="IZ10" s="1" t="s">
        <v>1</v>
      </c>
      <c r="JA10" s="1" t="s">
        <v>23</v>
      </c>
      <c r="JB10" s="1" t="s">
        <v>24</v>
      </c>
      <c r="JC10" s="1"/>
      <c r="JD10" s="59" t="s">
        <v>108</v>
      </c>
      <c r="JE10" s="60" t="s">
        <v>109</v>
      </c>
      <c r="JF10" s="1" t="s">
        <v>1</v>
      </c>
      <c r="JG10" s="1" t="s">
        <v>23</v>
      </c>
      <c r="JH10" s="1" t="s">
        <v>24</v>
      </c>
      <c r="JI10" s="1"/>
      <c r="JJ10" s="59" t="s">
        <v>110</v>
      </c>
      <c r="JK10" s="60" t="s">
        <v>111</v>
      </c>
      <c r="JL10" s="1" t="s">
        <v>1</v>
      </c>
      <c r="JM10" s="1" t="s">
        <v>23</v>
      </c>
      <c r="JN10" s="1" t="s">
        <v>24</v>
      </c>
      <c r="JO10" s="1"/>
      <c r="JP10" s="5" t="s">
        <v>112</v>
      </c>
      <c r="JQ10" s="1" t="s">
        <v>113</v>
      </c>
      <c r="JR10" s="1" t="s">
        <v>1</v>
      </c>
      <c r="JS10" s="1" t="s">
        <v>23</v>
      </c>
      <c r="JT10" s="1" t="s">
        <v>24</v>
      </c>
      <c r="JU10" s="1"/>
      <c r="JV10" s="5" t="s">
        <v>114</v>
      </c>
      <c r="JW10" s="1" t="s">
        <v>115</v>
      </c>
      <c r="JX10" s="1" t="s">
        <v>1</v>
      </c>
      <c r="JY10" s="1" t="s">
        <v>23</v>
      </c>
      <c r="JZ10" s="1" t="s">
        <v>24</v>
      </c>
      <c r="KA10" s="1"/>
      <c r="KB10" s="59" t="s">
        <v>116</v>
      </c>
      <c r="KC10" s="60" t="s">
        <v>117</v>
      </c>
      <c r="KD10" s="1" t="s">
        <v>1</v>
      </c>
      <c r="KE10" s="1" t="s">
        <v>23</v>
      </c>
      <c r="KF10" s="1" t="s">
        <v>24</v>
      </c>
      <c r="KG10" s="1"/>
      <c r="KH10" s="59" t="s">
        <v>118</v>
      </c>
      <c r="KI10" s="60" t="s">
        <v>119</v>
      </c>
      <c r="KJ10" s="1" t="s">
        <v>1</v>
      </c>
      <c r="KK10" s="1" t="s">
        <v>23</v>
      </c>
      <c r="KL10" s="1" t="s">
        <v>24</v>
      </c>
      <c r="KM10" s="1"/>
      <c r="KN10" s="59" t="s">
        <v>120</v>
      </c>
      <c r="KO10" s="60" t="s">
        <v>121</v>
      </c>
      <c r="KP10" s="1" t="s">
        <v>1</v>
      </c>
      <c r="KQ10" s="1" t="s">
        <v>23</v>
      </c>
      <c r="KR10" s="1" t="s">
        <v>24</v>
      </c>
      <c r="KS10" s="1"/>
      <c r="KT10" s="59" t="s">
        <v>122</v>
      </c>
      <c r="KU10" s="60" t="s">
        <v>123</v>
      </c>
      <c r="KV10" s="1" t="s">
        <v>1</v>
      </c>
      <c r="KW10" s="1" t="s">
        <v>23</v>
      </c>
      <c r="KX10" s="1" t="s">
        <v>24</v>
      </c>
      <c r="KY10" s="1"/>
      <c r="KZ10" s="59" t="s">
        <v>124</v>
      </c>
      <c r="LA10" s="60" t="s">
        <v>125</v>
      </c>
      <c r="LB10" s="1" t="s">
        <v>1</v>
      </c>
      <c r="LC10" s="1" t="s">
        <v>23</v>
      </c>
      <c r="LD10" s="1" t="s">
        <v>24</v>
      </c>
      <c r="LE10" s="1"/>
      <c r="LF10" s="59" t="s">
        <v>126</v>
      </c>
      <c r="LG10" s="60" t="s">
        <v>127</v>
      </c>
      <c r="LH10" s="1" t="s">
        <v>1</v>
      </c>
      <c r="LI10" s="1" t="s">
        <v>23</v>
      </c>
      <c r="LJ10" s="1" t="s">
        <v>24</v>
      </c>
      <c r="LK10" s="1"/>
      <c r="LL10" s="59" t="s">
        <v>128</v>
      </c>
      <c r="LM10" s="60" t="s">
        <v>129</v>
      </c>
      <c r="LN10" s="1" t="s">
        <v>1</v>
      </c>
      <c r="LO10" s="1" t="s">
        <v>23</v>
      </c>
      <c r="LP10" s="1" t="s">
        <v>24</v>
      </c>
      <c r="LQ10" s="1"/>
      <c r="LR10" s="80" t="s">
        <v>130</v>
      </c>
      <c r="LS10" s="81" t="s">
        <v>131</v>
      </c>
      <c r="LT10" s="81" t="s">
        <v>132</v>
      </c>
      <c r="LU10" s="68" t="s">
        <v>133</v>
      </c>
      <c r="LV10" s="68" t="s">
        <v>134</v>
      </c>
      <c r="LW10" s="68" t="s">
        <v>3</v>
      </c>
      <c r="LX10" s="68" t="s">
        <v>135</v>
      </c>
      <c r="LY10" s="68" t="s">
        <v>14</v>
      </c>
      <c r="LZ10" s="92" t="s">
        <v>136</v>
      </c>
      <c r="MA10" s="92" t="s">
        <v>137</v>
      </c>
      <c r="MB10" s="92" t="s">
        <v>138</v>
      </c>
      <c r="MC10" s="92" t="s">
        <v>139</v>
      </c>
      <c r="MD10" s="92" t="s">
        <v>140</v>
      </c>
      <c r="ME10" s="92" t="s">
        <v>141</v>
      </c>
      <c r="MF10" s="92" t="s">
        <v>142</v>
      </c>
      <c r="MG10" s="92" t="s">
        <v>143</v>
      </c>
      <c r="MH10" s="92" t="s">
        <v>144</v>
      </c>
      <c r="MI10" s="92" t="s">
        <v>145</v>
      </c>
      <c r="MJ10" s="33" t="s">
        <v>146</v>
      </c>
      <c r="MK10" s="33" t="s">
        <v>147</v>
      </c>
      <c r="ML10" s="33" t="s">
        <v>5</v>
      </c>
      <c r="MM10" s="33" t="s">
        <v>148</v>
      </c>
      <c r="MN10" s="33" t="s">
        <v>149</v>
      </c>
      <c r="MO10" s="33" t="s">
        <v>150</v>
      </c>
      <c r="MP10" s="33" t="s">
        <v>9</v>
      </c>
      <c r="MQ10" s="33" t="s">
        <v>151</v>
      </c>
      <c r="MR10" s="33" t="s">
        <v>13</v>
      </c>
      <c r="MS10" s="33" t="s">
        <v>152</v>
      </c>
      <c r="MT10" s="33" t="s">
        <v>153</v>
      </c>
      <c r="MU10" s="33" t="s">
        <v>154</v>
      </c>
      <c r="MV10" s="33" t="s">
        <v>155</v>
      </c>
      <c r="MW10" s="33" t="s">
        <v>15</v>
      </c>
      <c r="MX10" s="33" t="s">
        <v>156</v>
      </c>
    </row>
    <row r="11" spans="1:362" x14ac:dyDescent="0.35">
      <c r="A11" s="1" t="s">
        <v>3</v>
      </c>
      <c r="B11" s="1"/>
      <c r="C11" s="1"/>
      <c r="D11" s="1"/>
      <c r="E11" s="1"/>
      <c r="F11" s="109">
        <v>4.4394426345825195</v>
      </c>
      <c r="G11" s="110">
        <v>74.507049560546875</v>
      </c>
      <c r="H11" s="24"/>
      <c r="I11" s="24"/>
      <c r="J11" s="24">
        <f t="shared" ref="J11:J18" si="0">$G11/$AQ11*$AQ$9/$G$9</f>
        <v>0.5528777384488448</v>
      </c>
      <c r="K11" s="24"/>
      <c r="L11" s="109">
        <v>5.193570613861084</v>
      </c>
      <c r="M11" s="110">
        <v>96.595390319824219</v>
      </c>
      <c r="N11" s="24"/>
      <c r="O11" s="24"/>
      <c r="P11" s="24">
        <f t="shared" ref="P11:P18" si="1">$M11/$AQ11*$AQ$9/$M$9</f>
        <v>0.71678373066173873</v>
      </c>
      <c r="Q11" s="24"/>
      <c r="R11" s="109">
        <v>6.0915646553039551</v>
      </c>
      <c r="S11" s="110">
        <v>111.83229064941406</v>
      </c>
      <c r="T11" s="24"/>
      <c r="U11" s="24"/>
      <c r="V11" s="24">
        <f t="shared" ref="V11:V18" si="2">$S11/$AQ11*$AQ$9/$S$9</f>
        <v>0.82984877678664726</v>
      </c>
      <c r="W11" s="24"/>
      <c r="X11" s="109">
        <v>7.0542125701904297</v>
      </c>
      <c r="Y11" s="110">
        <v>121.96266937255859</v>
      </c>
      <c r="Z11" s="24"/>
      <c r="AA11" s="24"/>
      <c r="AB11" s="24">
        <f t="shared" ref="AB11:AB18" si="3">$Y11/$AQ11*$AQ$9/$Y$9</f>
        <v>0.90502100426199528</v>
      </c>
      <c r="AC11" s="24"/>
      <c r="AD11" s="109">
        <v>7.5922136306762695</v>
      </c>
      <c r="AE11" s="110">
        <v>63.879486083984375</v>
      </c>
      <c r="AF11" s="24"/>
      <c r="AG11" s="24"/>
      <c r="AH11" s="24">
        <f t="shared" ref="AH11:AH18" si="4">$AE11/$AQ11*$AQ$9/$AE$9</f>
        <v>0.94803232734877085</v>
      </c>
      <c r="AI11" s="24"/>
      <c r="AJ11" s="109">
        <v>8.2056369781494141</v>
      </c>
      <c r="AK11" s="110">
        <v>133.40220642089844</v>
      </c>
      <c r="AL11" s="24"/>
      <c r="AM11" s="24"/>
      <c r="AN11" s="24">
        <f t="shared" ref="AN11:AN18" si="5">$AK11/$AQ11*$AQ$9/$AK$9</f>
        <v>0.98990780906089237</v>
      </c>
      <c r="AO11" s="24"/>
      <c r="AP11" s="109">
        <v>8.9251432418823242</v>
      </c>
      <c r="AQ11" s="110">
        <v>67.381126403808594</v>
      </c>
      <c r="AR11" s="24"/>
      <c r="AS11" s="24"/>
      <c r="AT11" s="24">
        <f t="shared" ref="AT11:AT18" si="6">$AQ11/$AQ11*$AQ$9/$AQ$9</f>
        <v>1</v>
      </c>
      <c r="AU11" s="24"/>
      <c r="AV11" s="109">
        <v>9.7980966567993164</v>
      </c>
      <c r="AW11" s="110">
        <v>140.1959228515625</v>
      </c>
      <c r="AX11" s="24"/>
      <c r="AY11" s="24"/>
      <c r="AZ11" s="24">
        <f t="shared" ref="AZ11:AZ18" si="7">$AW11/$AQ11*$AQ$9/$AW$9</f>
        <v>1.0403204156263421</v>
      </c>
      <c r="BA11" s="24"/>
      <c r="BB11" s="109">
        <v>10.382349014282227</v>
      </c>
      <c r="BC11" s="110">
        <v>66.585342407226563</v>
      </c>
      <c r="BD11" s="24"/>
      <c r="BE11" s="24"/>
      <c r="BF11" s="24">
        <f t="shared" ref="BF11:BF18" si="8">$BC11/$AQ11*$AQ$9/$BC$9</f>
        <v>0.98818980864444184</v>
      </c>
      <c r="BG11" s="24"/>
      <c r="BH11" s="109">
        <v>10.854977607727051</v>
      </c>
      <c r="BI11" s="110">
        <v>71.678810119628906</v>
      </c>
      <c r="BJ11" s="24"/>
      <c r="BK11" s="24"/>
      <c r="BL11" s="24">
        <f t="shared" ref="BL11:BL18" si="9">$BI11/$AQ11*$AQ$9/$BI$9</f>
        <v>1.063781713740799</v>
      </c>
      <c r="BM11" s="24"/>
      <c r="BN11" s="109">
        <v>11.57945442199707</v>
      </c>
      <c r="BO11" s="110">
        <v>67.814498901367188</v>
      </c>
      <c r="BP11" s="24"/>
      <c r="BQ11" s="24"/>
      <c r="BR11" s="24">
        <f t="shared" ref="BR11:BR18" si="10">$BO11/$AQ11*$AQ$9/$BO$9</f>
        <v>1.0064316600313481</v>
      </c>
      <c r="BS11" s="24"/>
      <c r="BT11" s="109">
        <v>12.155544281005859</v>
      </c>
      <c r="BU11" s="110">
        <v>219.93841552734375</v>
      </c>
      <c r="BV11" s="24"/>
      <c r="BW11" s="24"/>
      <c r="BX11" s="24">
        <f t="shared" ref="BX11:BX18" si="11">$BU11/$AQ11*$AQ$9/$BU$9</f>
        <v>1.088031754417768</v>
      </c>
      <c r="BY11" s="24"/>
      <c r="BZ11" s="109">
        <v>12.68</v>
      </c>
      <c r="CA11" s="110">
        <v>69.084388732910156</v>
      </c>
      <c r="CB11" s="24"/>
      <c r="CC11" s="24"/>
      <c r="CD11" s="24">
        <f t="shared" ref="CD11:CD18" si="12">$CA11/$AQ11*$AQ$9/$CA$9</f>
        <v>1.0252780328855602</v>
      </c>
      <c r="CE11" s="24"/>
      <c r="CF11" s="109">
        <v>12.826686859130859</v>
      </c>
      <c r="CG11" s="110">
        <v>69.084388732910156</v>
      </c>
      <c r="CH11" s="24"/>
      <c r="CI11" s="24"/>
      <c r="CJ11" s="24">
        <f t="shared" ref="CJ11:CJ18" si="13">$CG11/$AQ11*$AQ$9/$CG$9</f>
        <v>1.0252780328855602</v>
      </c>
      <c r="CK11" s="24"/>
      <c r="CL11" s="109">
        <v>13.695405960083008</v>
      </c>
      <c r="CM11" s="110">
        <v>54.491619110107422</v>
      </c>
      <c r="CN11" s="24"/>
      <c r="CO11" s="24"/>
      <c r="CP11" s="24">
        <f t="shared" ref="CP11:CP18" si="14">$CM11/$AQ11*$AQ$9/$CM$9</f>
        <v>0.80870745293785096</v>
      </c>
      <c r="CQ11" s="24"/>
      <c r="CR11" s="109">
        <v>14.2</v>
      </c>
      <c r="CS11" s="110"/>
      <c r="CT11" s="24"/>
      <c r="CU11" s="24"/>
      <c r="CV11" s="24">
        <f t="shared" ref="CV11:CV18" si="15">$CM11/$AQ11*$AQ$9/$CM$9</f>
        <v>0.80870745293785096</v>
      </c>
      <c r="CW11" s="24"/>
      <c r="CX11" s="109">
        <v>14.504822731018066</v>
      </c>
      <c r="CY11" s="110">
        <v>69.740966796875</v>
      </c>
      <c r="CZ11" s="24"/>
      <c r="DA11" s="24"/>
      <c r="DB11" s="24">
        <f t="shared" ref="DB11:DB18" si="16">$CY11/$AQ11*$AQ$9/$CY$9</f>
        <v>1.0350222758064938</v>
      </c>
      <c r="DC11" s="24"/>
      <c r="DD11" s="109">
        <v>15.537554740905762</v>
      </c>
      <c r="DE11" s="110">
        <v>148.78477478027344</v>
      </c>
      <c r="DF11" s="24"/>
      <c r="DG11" s="24"/>
      <c r="DH11" s="24">
        <f t="shared" ref="DH11:DH18" si="17">$DE11/$AQ11*$AQ$9/$DE$9</f>
        <v>1.1040537812370532</v>
      </c>
      <c r="DI11" s="24"/>
      <c r="DJ11" s="109">
        <v>15.76</v>
      </c>
      <c r="DK11" s="110">
        <v>70.066902160644531</v>
      </c>
      <c r="DL11" s="24"/>
      <c r="DM11" s="24"/>
      <c r="DN11" s="24">
        <f t="shared" ref="DN11:DN18" si="18">$DQ11/$AQ11*$AQ$9/$DQ$9</f>
        <v>1.0398594665921781</v>
      </c>
      <c r="DO11" s="24"/>
      <c r="DP11" s="109">
        <v>15.981448173522949</v>
      </c>
      <c r="DQ11" s="110">
        <v>70.066902160644531</v>
      </c>
      <c r="DR11" s="24"/>
      <c r="DS11" s="24"/>
      <c r="DT11" s="24">
        <f t="shared" ref="DT11:DT18" si="19">$DQ11/$AQ11*$AQ$9/$DQ$9</f>
        <v>1.0398594665921781</v>
      </c>
      <c r="DU11" s="24"/>
      <c r="DV11" s="109">
        <v>16.305475234985352</v>
      </c>
      <c r="DW11" s="110">
        <v>140.38810729980469</v>
      </c>
      <c r="DX11" s="24"/>
      <c r="DY11" s="24"/>
      <c r="DZ11" s="24">
        <f t="shared" ref="DZ11:DZ18" si="20">$DW11/$AQ11*$AQ$9/$DW$9</f>
        <v>1.0417465156227301</v>
      </c>
      <c r="EA11" s="24"/>
      <c r="EB11" s="109">
        <v>16.5</v>
      </c>
      <c r="EC11" s="110">
        <v>140.38810729980469</v>
      </c>
      <c r="ED11" s="24"/>
      <c r="EE11" s="24"/>
      <c r="EF11" s="24">
        <f t="shared" ref="EF11:EF18" si="21">$DW11/$AQ11*$AQ$9/$DW$9</f>
        <v>1.0417465156227301</v>
      </c>
      <c r="EG11" s="24"/>
      <c r="EH11" s="109">
        <v>16.86793327331543</v>
      </c>
      <c r="EI11" s="110">
        <v>65.246208190917969</v>
      </c>
      <c r="EJ11" s="24"/>
      <c r="EK11" s="24"/>
      <c r="EL11" s="24">
        <f t="shared" ref="EL11:EL18" si="22">$EI11/$AQ11*$AQ$9/$EI$9</f>
        <v>0.96831578326405132</v>
      </c>
      <c r="EM11" s="24"/>
      <c r="EN11" s="109">
        <v>17.3</v>
      </c>
      <c r="EO11" s="110">
        <v>69.774940490722656</v>
      </c>
      <c r="EP11" s="24"/>
      <c r="EQ11" s="24"/>
      <c r="ER11" s="24">
        <f t="shared" ref="ER11:ER18" si="23">$EO11/$AQ11*$AQ$9/$EO$9</f>
        <v>1.0355264777345539</v>
      </c>
      <c r="ES11" s="24"/>
      <c r="ET11" s="109">
        <v>17.678371429443359</v>
      </c>
      <c r="EU11" s="110">
        <v>69.774940490722656</v>
      </c>
      <c r="EV11" s="24"/>
      <c r="EW11" s="24"/>
      <c r="EX11" s="24">
        <f t="shared" ref="EX11:EX18" si="24">$EO11/$AQ11*$AQ$9/$EO$9</f>
        <v>1.0355264777345539</v>
      </c>
      <c r="EY11" s="24"/>
      <c r="EZ11" s="109">
        <v>18.632164001464844</v>
      </c>
      <c r="FA11" s="110">
        <v>58.877029418945313</v>
      </c>
      <c r="FB11" s="24"/>
      <c r="FC11" s="24"/>
      <c r="FD11" s="24">
        <f t="shared" ref="FD11:FD18" si="25">$FA11/$AQ11*$AQ$9/$FA$9</f>
        <v>0.87379111275316101</v>
      </c>
      <c r="FE11" s="24"/>
      <c r="FF11" s="109">
        <v>19.899999999999999</v>
      </c>
      <c r="FG11" s="110"/>
      <c r="FH11" s="24"/>
      <c r="FI11" s="24"/>
      <c r="FJ11" s="24"/>
      <c r="FK11" s="24"/>
      <c r="FL11" s="109">
        <v>19.475376129150391</v>
      </c>
      <c r="FM11" s="110">
        <v>59.945892333984375</v>
      </c>
      <c r="FN11" s="24"/>
      <c r="FO11" s="24"/>
      <c r="FP11" s="24">
        <f t="shared" ref="FP11:FP18" si="26">$FM11/$AQ11*$AQ$9/$FM$9</f>
        <v>0.88965405497578687</v>
      </c>
      <c r="FQ11" s="24"/>
      <c r="FR11" s="109">
        <v>20.022079467773438</v>
      </c>
      <c r="FS11" s="110">
        <v>155.66375732421875</v>
      </c>
      <c r="FT11" s="24"/>
      <c r="FU11" s="24"/>
      <c r="FV11" s="24">
        <f t="shared" ref="FV11:FV18" si="27">$FS11/$AQ11*$AQ$9/$FS$9</f>
        <v>1.1550991029100706</v>
      </c>
      <c r="FW11" s="24"/>
      <c r="FX11" s="109">
        <v>20.5</v>
      </c>
      <c r="FY11" s="110"/>
      <c r="FZ11" s="24"/>
      <c r="GA11" s="24"/>
      <c r="GB11" s="24">
        <f t="shared" ref="GB11:GB18" si="28">$GE11/$AQ11*$AQ$9/$GE$9</f>
        <v>1.052929879699209</v>
      </c>
      <c r="GC11" s="24"/>
      <c r="GD11" s="109">
        <v>20.967046737670898</v>
      </c>
      <c r="GE11" s="110">
        <v>70.947601318359375</v>
      </c>
      <c r="GF11" s="24"/>
      <c r="GG11" s="24"/>
      <c r="GH11" s="24">
        <f t="shared" ref="GH11:GH18" si="29">$GE11/$AQ11*$AQ$9/$GE$9</f>
        <v>1.052929879699209</v>
      </c>
      <c r="GI11" s="24"/>
      <c r="GJ11" s="109">
        <v>21.3</v>
      </c>
      <c r="GK11" s="110">
        <v>70.947601318359375</v>
      </c>
      <c r="GL11" s="24"/>
      <c r="GM11" s="24"/>
      <c r="GN11" s="24">
        <f t="shared" ref="GN11:GN18" si="30">$GE11/$AQ11*$AQ$9/$GE$9</f>
        <v>1.052929879699209</v>
      </c>
      <c r="GO11" s="24"/>
      <c r="GP11" s="111">
        <v>22.158000000000001</v>
      </c>
      <c r="GQ11" s="110">
        <v>59.035289764404297</v>
      </c>
      <c r="GR11" s="24"/>
      <c r="GS11" s="24"/>
      <c r="GT11" s="24">
        <f t="shared" ref="GT11:GT18" si="31">$GE11/$AQ11*$AQ$9/$GE$9</f>
        <v>1.052929879699209</v>
      </c>
      <c r="GU11" s="24"/>
      <c r="GV11" s="112">
        <v>22.605403900146484</v>
      </c>
      <c r="GW11" s="113">
        <v>88.066764831542969</v>
      </c>
      <c r="GX11" s="24"/>
      <c r="GY11" s="24"/>
      <c r="GZ11" s="24">
        <f t="shared" ref="GZ11:GZ22" si="32">$GW11/$AQ11*$AQ$9/$GW$9</f>
        <v>1.3069945477575922</v>
      </c>
      <c r="HA11" s="24"/>
      <c r="HB11" s="112">
        <v>22.677055358886719</v>
      </c>
      <c r="HC11" s="113">
        <v>59.035289764404297</v>
      </c>
      <c r="HD11" s="24"/>
      <c r="HE11" s="24"/>
      <c r="HF11" s="24">
        <f t="shared" ref="HF11:HF22" si="33">$HC11/$AQ11*$AQ$9/$HC$9</f>
        <v>0.87613984679643819</v>
      </c>
      <c r="HG11" s="24"/>
      <c r="HH11" s="109">
        <f>AVERAGE(HB11,GV11)</f>
        <v>22.641229629516602</v>
      </c>
      <c r="HI11" s="110">
        <f>SUM(GW11,HC11)</f>
        <v>147.10205459594727</v>
      </c>
      <c r="HJ11" s="24"/>
      <c r="HK11" s="24"/>
      <c r="HL11" s="24">
        <f t="shared" ref="HL11:HL18" si="34">$HI11/$AQ11*$AQ$9/$HI$9</f>
        <v>1.0915671972770151</v>
      </c>
      <c r="HM11" s="24"/>
      <c r="HN11" s="114">
        <v>22.8</v>
      </c>
      <c r="HO11" s="110">
        <v>58.249488830566406</v>
      </c>
      <c r="HP11" s="24"/>
      <c r="HQ11" s="24"/>
      <c r="HR11" s="24">
        <f t="shared" ref="HR11:HR18" si="35">$HI11/$AQ11*$AQ$9/$HI$9</f>
        <v>1.0915671972770151</v>
      </c>
      <c r="HS11" s="24"/>
      <c r="HT11" s="109">
        <v>23.38</v>
      </c>
      <c r="HU11" s="110">
        <v>58.249488830566406</v>
      </c>
      <c r="HV11" s="24"/>
      <c r="HW11" s="24"/>
      <c r="HX11" s="24">
        <f t="shared" ref="HX11:HX18" si="36">$IA11/$AQ11*$AQ$9/$IA$9</f>
        <v>0.86447781358659459</v>
      </c>
      <c r="HY11" s="24"/>
      <c r="HZ11" s="109">
        <v>23.804155349731445</v>
      </c>
      <c r="IA11" s="110">
        <v>58.249488830566406</v>
      </c>
      <c r="IB11" s="24"/>
      <c r="IC11" s="24"/>
      <c r="ID11" s="24">
        <f t="shared" ref="ID11:ID18" si="37">$IA11/$AQ11*$AQ$9/$IA$9</f>
        <v>0.86447781358659459</v>
      </c>
      <c r="IE11" s="24"/>
      <c r="IF11" s="109">
        <v>24.567752838134766</v>
      </c>
      <c r="IG11" s="110">
        <v>55.073562622070313</v>
      </c>
      <c r="IH11" s="24"/>
      <c r="II11" s="24"/>
      <c r="IJ11" s="24">
        <f t="shared" ref="IJ11:IJ18" si="38">$IG11/$AQ11*$AQ$9/$IG$9</f>
        <v>0.81734404812439265</v>
      </c>
      <c r="IK11" s="24"/>
      <c r="IL11" s="109">
        <v>24.806329727172852</v>
      </c>
      <c r="IM11" s="110">
        <v>53.627979278564453</v>
      </c>
      <c r="IN11" s="24"/>
      <c r="IO11" s="24"/>
      <c r="IP11" s="24">
        <f t="shared" ref="IP11:IP18" si="39">$IM11/$AQ11*$AQ$9/$IM$9</f>
        <v>0.79589021645582392</v>
      </c>
      <c r="IQ11" s="24"/>
      <c r="IR11" s="109">
        <v>25.369749069213867</v>
      </c>
      <c r="IS11" s="110">
        <v>182.87954711914063</v>
      </c>
      <c r="IT11" s="24"/>
      <c r="IU11" s="24"/>
      <c r="IV11" s="24">
        <f t="shared" ref="IV11:IV18" si="40">$IS11/$AQ11*$AQ$9/$IS$9</f>
        <v>1.3570532052489086</v>
      </c>
      <c r="IW11" s="24"/>
      <c r="IX11" s="109">
        <v>26</v>
      </c>
      <c r="IY11" s="110">
        <v>55.073562622070313</v>
      </c>
      <c r="IZ11" s="24"/>
      <c r="JA11" s="24"/>
      <c r="JB11" s="24">
        <f t="shared" ref="JB11:JB22" si="41">IJ11</f>
        <v>0.81734404812439265</v>
      </c>
      <c r="JC11" s="24"/>
      <c r="JD11" s="109">
        <v>26.378288269042969</v>
      </c>
      <c r="JE11" s="110">
        <v>71.688613891601563</v>
      </c>
      <c r="JF11" s="24"/>
      <c r="JG11" s="24"/>
      <c r="JH11" s="24">
        <f t="shared" ref="JH11:JH18" si="42">$JE11/$AQ11*$AQ$9/$JE$9</f>
        <v>1.0639272110409466</v>
      </c>
      <c r="JI11" s="24"/>
      <c r="JJ11" s="109">
        <v>26.710855484008789</v>
      </c>
      <c r="JK11" s="110">
        <v>48.501300811767578</v>
      </c>
      <c r="JL11" s="24"/>
      <c r="JM11" s="24"/>
      <c r="JN11" s="24">
        <f t="shared" ref="JN11:JN18" si="43">$JK11/$AQ11*$AQ$9/$JK$9</f>
        <v>0.71980543217849979</v>
      </c>
      <c r="JO11" s="24"/>
      <c r="JP11" s="112">
        <v>27.956151962280273</v>
      </c>
      <c r="JQ11" s="113">
        <v>102.71120452880859</v>
      </c>
      <c r="JR11" s="24"/>
      <c r="JS11" s="24"/>
      <c r="JT11" s="24">
        <f t="shared" ref="JT11:JT22" si="44">$JQ11/$AQ11*$AQ$9/$JQ$9</f>
        <v>1.5243319607521881</v>
      </c>
      <c r="JU11" s="24"/>
      <c r="JV11" s="112">
        <v>28.078258514404297</v>
      </c>
      <c r="JW11" s="113">
        <v>60.25994873046875</v>
      </c>
      <c r="JX11" s="24"/>
      <c r="JY11" s="24"/>
      <c r="JZ11" s="24">
        <f t="shared" ref="JZ11:JZ22" si="45">$JW11/$AQ11*$AQ$9/$JW$9</f>
        <v>0.89431495058923005</v>
      </c>
      <c r="KA11" s="24"/>
      <c r="KB11" s="82">
        <f>AVERAGE(JP11,JV11)</f>
        <v>28.017205238342285</v>
      </c>
      <c r="KC11" s="115">
        <f>SUM(JQ11,JW11)</f>
        <v>162.97115325927734</v>
      </c>
      <c r="KD11" s="24"/>
      <c r="KE11" s="24"/>
      <c r="KF11" s="24">
        <f t="shared" ref="KF11:KF18" si="46">$KC11/$AQ11*$AQ$9/$KC$9</f>
        <v>1.2093234556707091</v>
      </c>
      <c r="KG11" s="24"/>
      <c r="KH11" s="82">
        <v>30</v>
      </c>
      <c r="KI11" s="115">
        <f>SUM(JW11,KC11)</f>
        <v>223.23110198974609</v>
      </c>
      <c r="KJ11" s="24"/>
      <c r="KK11" s="24"/>
      <c r="KL11" s="24">
        <f t="shared" ref="KL11:KL18" si="47">$KC11/$AQ11*$AQ$9/$KC$9</f>
        <v>1.2093234556707091</v>
      </c>
      <c r="KM11" s="24"/>
      <c r="KN11" s="109">
        <v>30.387603759765625</v>
      </c>
      <c r="KO11" s="110">
        <v>247.34036254882813</v>
      </c>
      <c r="KP11" s="24"/>
      <c r="KQ11" s="24"/>
      <c r="KR11" s="24">
        <f t="shared" ref="KR11:KR18" si="48">$KO11/$AQ11*$AQ$9/$KO$9</f>
        <v>1.8353831091108597</v>
      </c>
      <c r="KS11" s="24"/>
      <c r="KT11" s="109">
        <v>31.280450820922852</v>
      </c>
      <c r="KU11" s="110">
        <v>72.222450256347656</v>
      </c>
      <c r="KV11" s="24"/>
      <c r="KW11" s="24"/>
      <c r="KX11" s="24">
        <f t="shared" ref="KX11:KX18" si="49">$KU11/$AQ11*$AQ$9/$KU$9</f>
        <v>1.0718498504095268</v>
      </c>
      <c r="KY11" s="24"/>
      <c r="KZ11" s="109">
        <v>32.473716735839844</v>
      </c>
      <c r="LA11" s="110">
        <v>44.768463134765625</v>
      </c>
      <c r="LB11" s="24"/>
      <c r="LC11" s="24"/>
      <c r="LD11" s="24">
        <f t="shared" ref="LD11:LD18" si="50">$LA11/$AQ11*$AQ$9/$LA$9</f>
        <v>0.66440657086188404</v>
      </c>
      <c r="LE11" s="24"/>
      <c r="LF11" s="109">
        <v>32.700000000000003</v>
      </c>
      <c r="LG11" s="110">
        <v>247.34036254882813</v>
      </c>
      <c r="LH11" s="24"/>
      <c r="LI11" s="24"/>
      <c r="LJ11" s="24">
        <f t="shared" ref="LJ11:LJ18" si="51">$KO11/$AQ11*$AQ$9/$KO$9</f>
        <v>1.8353831091108597</v>
      </c>
      <c r="LK11" s="24"/>
      <c r="LL11" s="109">
        <v>35.299999999999997</v>
      </c>
      <c r="LM11" s="110">
        <v>247.34036254882813</v>
      </c>
      <c r="LN11" s="24"/>
      <c r="LO11" s="24"/>
      <c r="LP11" s="24">
        <f t="shared" ref="LP11:LP18" si="52">$KO11/$AQ11*$AQ$9/$KO$9</f>
        <v>1.8353831091108597</v>
      </c>
      <c r="LQ11" s="70"/>
      <c r="LR11" s="2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</row>
    <row r="12" spans="1:362" x14ac:dyDescent="0.35">
      <c r="A12" s="15">
        <f>AVERAGE(LV217:LV219)</f>
        <v>36.52528836174433</v>
      </c>
      <c r="B12" s="1"/>
      <c r="C12" s="1"/>
      <c r="D12" s="1"/>
      <c r="E12" s="1"/>
      <c r="F12" s="85">
        <v>4.4385380744934082</v>
      </c>
      <c r="G12" s="87">
        <v>70.889678955078125</v>
      </c>
      <c r="H12" s="26"/>
      <c r="I12" s="26"/>
      <c r="J12" s="26">
        <f t="shared" si="0"/>
        <v>0.48409582497040193</v>
      </c>
      <c r="K12" s="26"/>
      <c r="L12" s="85">
        <v>5.1926321983337402</v>
      </c>
      <c r="M12" s="87">
        <v>99.946434020996094</v>
      </c>
      <c r="N12" s="26"/>
      <c r="O12" s="26"/>
      <c r="P12" s="26">
        <f t="shared" si="1"/>
        <v>0.6825203914508351</v>
      </c>
      <c r="Q12" s="26"/>
      <c r="R12" s="85">
        <v>6.0905160903930664</v>
      </c>
      <c r="S12" s="87">
        <v>121.31900787353516</v>
      </c>
      <c r="T12" s="26"/>
      <c r="U12" s="26"/>
      <c r="V12" s="26">
        <f t="shared" si="2"/>
        <v>0.82847074590852854</v>
      </c>
      <c r="W12" s="26"/>
      <c r="X12" s="85">
        <v>7.0532827377319336</v>
      </c>
      <c r="Y12" s="87">
        <v>133.54853820800781</v>
      </c>
      <c r="Z12" s="26"/>
      <c r="AA12" s="26"/>
      <c r="AB12" s="26">
        <f t="shared" si="3"/>
        <v>0.91198451919023138</v>
      </c>
      <c r="AC12" s="26"/>
      <c r="AD12" s="85">
        <v>7.5908236503601074</v>
      </c>
      <c r="AE12" s="87">
        <v>69.811508178710938</v>
      </c>
      <c r="AF12" s="26"/>
      <c r="AG12" s="26"/>
      <c r="AH12" s="26">
        <f t="shared" si="4"/>
        <v>0.95346629135157401</v>
      </c>
      <c r="AI12" s="26"/>
      <c r="AJ12" s="85">
        <v>8.2040414810180664</v>
      </c>
      <c r="AK12" s="87">
        <v>145.38514709472656</v>
      </c>
      <c r="AL12" s="26"/>
      <c r="AM12" s="26"/>
      <c r="AN12" s="26">
        <f t="shared" si="5"/>
        <v>0.99281508618291259</v>
      </c>
      <c r="AO12" s="26"/>
      <c r="AP12" s="85">
        <v>8.9239864349365234</v>
      </c>
      <c r="AQ12" s="87">
        <v>73.218643188476563</v>
      </c>
      <c r="AR12" s="26"/>
      <c r="AS12" s="26"/>
      <c r="AT12" s="26">
        <f t="shared" si="6"/>
        <v>1</v>
      </c>
      <c r="AU12" s="26"/>
      <c r="AV12" s="85">
        <v>9.796778678894043</v>
      </c>
      <c r="AW12" s="87">
        <v>151.83476257324219</v>
      </c>
      <c r="AX12" s="26"/>
      <c r="AY12" s="26"/>
      <c r="AZ12" s="26">
        <f t="shared" si="7"/>
        <v>1.0368586193436766</v>
      </c>
      <c r="BA12" s="26"/>
      <c r="BB12" s="85">
        <v>10.380315780639648</v>
      </c>
      <c r="BC12" s="87">
        <v>72.200782775878906</v>
      </c>
      <c r="BD12" s="26"/>
      <c r="BE12" s="26"/>
      <c r="BF12" s="26">
        <f t="shared" si="8"/>
        <v>0.98609834369673421</v>
      </c>
      <c r="BG12" s="26"/>
      <c r="BH12" s="85">
        <v>10.854607582092285</v>
      </c>
      <c r="BI12" s="87">
        <v>77.29119873046875</v>
      </c>
      <c r="BJ12" s="26"/>
      <c r="BK12" s="26"/>
      <c r="BL12" s="26">
        <f t="shared" si="9"/>
        <v>1.0556218384368141</v>
      </c>
      <c r="BM12" s="26"/>
      <c r="BN12" s="85">
        <v>11.577345848083496</v>
      </c>
      <c r="BO12" s="87">
        <v>73.337387084960938</v>
      </c>
      <c r="BP12" s="26"/>
      <c r="BQ12" s="26"/>
      <c r="BR12" s="26">
        <f t="shared" si="10"/>
        <v>1.0016217713319093</v>
      </c>
      <c r="BS12" s="26"/>
      <c r="BT12" s="85">
        <v>12.156259536743164</v>
      </c>
      <c r="BU12" s="87">
        <v>236.42138671875</v>
      </c>
      <c r="BV12" s="26"/>
      <c r="BW12" s="26"/>
      <c r="BX12" s="26">
        <f t="shared" si="11"/>
        <v>1.0763259939601417</v>
      </c>
      <c r="BY12" s="26"/>
      <c r="BZ12" s="85"/>
      <c r="CA12" s="87">
        <v>74.603111267089844</v>
      </c>
      <c r="CB12" s="26"/>
      <c r="CC12" s="26"/>
      <c r="CD12" s="26">
        <f t="shared" si="12"/>
        <v>1.0189086825202351</v>
      </c>
      <c r="CE12" s="26"/>
      <c r="CF12" s="85">
        <v>12.825997352600098</v>
      </c>
      <c r="CG12" s="87">
        <v>74.603111267089844</v>
      </c>
      <c r="CH12" s="26"/>
      <c r="CI12" s="26"/>
      <c r="CJ12" s="26">
        <f t="shared" si="13"/>
        <v>1.0189086825202351</v>
      </c>
      <c r="CK12" s="26"/>
      <c r="CL12" s="85">
        <v>13.696182250976563</v>
      </c>
      <c r="CM12" s="87">
        <v>58.527290344238281</v>
      </c>
      <c r="CN12" s="26"/>
      <c r="CO12" s="26"/>
      <c r="CP12" s="26">
        <f t="shared" si="14"/>
        <v>0.79934956174453575</v>
      </c>
      <c r="CQ12" s="26"/>
      <c r="CR12" s="85"/>
      <c r="CS12" s="87"/>
      <c r="CT12" s="26"/>
      <c r="CU12" s="26"/>
      <c r="CV12" s="26">
        <f t="shared" si="15"/>
        <v>0.79934956174453575</v>
      </c>
      <c r="CW12" s="26"/>
      <c r="CX12" s="85">
        <v>14.504663467407227</v>
      </c>
      <c r="CY12" s="87">
        <v>75.291305541992188</v>
      </c>
      <c r="CZ12" s="26"/>
      <c r="DA12" s="26"/>
      <c r="DB12" s="26">
        <f t="shared" si="16"/>
        <v>1.0283078497942151</v>
      </c>
      <c r="DC12" s="26"/>
      <c r="DD12" s="85">
        <v>15.540244102478027</v>
      </c>
      <c r="DE12" s="87">
        <v>159.43959045410156</v>
      </c>
      <c r="DF12" s="26"/>
      <c r="DG12" s="26"/>
      <c r="DH12" s="26">
        <f t="shared" si="17"/>
        <v>1.0887909384204131</v>
      </c>
      <c r="DI12" s="26"/>
      <c r="DJ12" s="85"/>
      <c r="DK12" s="87">
        <v>75.702964782714844</v>
      </c>
      <c r="DL12" s="26"/>
      <c r="DM12" s="26"/>
      <c r="DN12" s="26">
        <f t="shared" si="18"/>
        <v>1.0339301779717938</v>
      </c>
      <c r="DO12" s="26"/>
      <c r="DP12" s="85">
        <v>15.982555389404297</v>
      </c>
      <c r="DQ12" s="87">
        <v>75.702964782714844</v>
      </c>
      <c r="DR12" s="26"/>
      <c r="DS12" s="26"/>
      <c r="DT12" s="26">
        <f t="shared" si="19"/>
        <v>1.0339301779717938</v>
      </c>
      <c r="DU12" s="26"/>
      <c r="DV12" s="85">
        <v>16.304563522338867</v>
      </c>
      <c r="DW12" s="87">
        <v>151.55064392089844</v>
      </c>
      <c r="DX12" s="26"/>
      <c r="DY12" s="26"/>
      <c r="DZ12" s="26">
        <f t="shared" si="20"/>
        <v>1.0349184123146253</v>
      </c>
      <c r="EA12" s="26"/>
      <c r="EB12" s="85">
        <v>16.5</v>
      </c>
      <c r="EC12" s="87">
        <v>151.55064392089844</v>
      </c>
      <c r="ED12" s="26"/>
      <c r="EE12" s="26"/>
      <c r="EF12" s="26">
        <f t="shared" si="21"/>
        <v>1.0349184123146253</v>
      </c>
      <c r="EG12" s="26"/>
      <c r="EH12" s="85">
        <v>16.867259979248047</v>
      </c>
      <c r="EI12" s="87">
        <v>70.271636962890625</v>
      </c>
      <c r="EJ12" s="26"/>
      <c r="EK12" s="26"/>
      <c r="EL12" s="26">
        <f t="shared" si="22"/>
        <v>0.9597506031626416</v>
      </c>
      <c r="EM12" s="26"/>
      <c r="EN12" s="85"/>
      <c r="EO12" s="87">
        <v>75.469100952148438</v>
      </c>
      <c r="EP12" s="26"/>
      <c r="EQ12" s="26"/>
      <c r="ER12" s="26">
        <f t="shared" si="23"/>
        <v>1.0307361303852467</v>
      </c>
      <c r="ES12" s="26"/>
      <c r="ET12" s="85">
        <v>17.678201675415039</v>
      </c>
      <c r="EU12" s="87">
        <v>75.469100952148438</v>
      </c>
      <c r="EV12" s="26"/>
      <c r="EW12" s="26"/>
      <c r="EX12" s="26">
        <f t="shared" si="24"/>
        <v>1.0307361303852467</v>
      </c>
      <c r="EY12" s="26"/>
      <c r="EZ12" s="85">
        <v>18.628618240356445</v>
      </c>
      <c r="FA12" s="87">
        <v>63.295578002929688</v>
      </c>
      <c r="FB12" s="26"/>
      <c r="FC12" s="26"/>
      <c r="FD12" s="26">
        <f t="shared" si="25"/>
        <v>0.86447351721605503</v>
      </c>
      <c r="FE12" s="26"/>
      <c r="FF12" s="85"/>
      <c r="FG12" s="87"/>
      <c r="FH12" s="26"/>
      <c r="FI12" s="26"/>
      <c r="FJ12" s="26"/>
      <c r="FK12" s="26"/>
      <c r="FL12" s="85">
        <v>19.471765518188477</v>
      </c>
      <c r="FM12" s="87">
        <v>64.347412109375</v>
      </c>
      <c r="FN12" s="26"/>
      <c r="FO12" s="26"/>
      <c r="FP12" s="26">
        <f t="shared" si="26"/>
        <v>0.87883917684372292</v>
      </c>
      <c r="FQ12" s="26"/>
      <c r="FR12" s="85">
        <v>20.029520034790039</v>
      </c>
      <c r="FS12" s="87">
        <v>160.81504821777344</v>
      </c>
      <c r="FT12" s="26"/>
      <c r="FU12" s="26"/>
      <c r="FV12" s="26">
        <f t="shared" si="27"/>
        <v>1.0981837494844697</v>
      </c>
      <c r="FW12" s="26"/>
      <c r="FX12" s="85"/>
      <c r="FY12" s="87"/>
      <c r="FZ12" s="26"/>
      <c r="GA12" s="26"/>
      <c r="GB12" s="26">
        <f t="shared" si="28"/>
        <v>1.0459449777292993</v>
      </c>
      <c r="GC12" s="26"/>
      <c r="GD12" s="85">
        <v>20.970296859741211</v>
      </c>
      <c r="GE12" s="87">
        <v>76.582672119140625</v>
      </c>
      <c r="GF12" s="26"/>
      <c r="GG12" s="26"/>
      <c r="GH12" s="26">
        <f t="shared" si="29"/>
        <v>1.0459449777292993</v>
      </c>
      <c r="GI12" s="26"/>
      <c r="GJ12" s="85"/>
      <c r="GK12" s="87">
        <v>76.582672119140625</v>
      </c>
      <c r="GL12" s="26"/>
      <c r="GM12" s="26"/>
      <c r="GN12" s="26">
        <f t="shared" si="30"/>
        <v>1.0459449777292993</v>
      </c>
      <c r="GO12" s="26"/>
      <c r="GP12" s="85"/>
      <c r="GQ12" s="87">
        <v>58.774650573730469</v>
      </c>
      <c r="GR12" s="26"/>
      <c r="GS12" s="26"/>
      <c r="GT12" s="26">
        <f t="shared" si="31"/>
        <v>1.0459449777292993</v>
      </c>
      <c r="GU12" s="26"/>
      <c r="GV12" s="104">
        <v>22.626977920532227</v>
      </c>
      <c r="GW12" s="105">
        <v>91.731971740722656</v>
      </c>
      <c r="GX12" s="26"/>
      <c r="GY12" s="26"/>
      <c r="GZ12" s="26">
        <f t="shared" si="32"/>
        <v>1.2528499265493054</v>
      </c>
      <c r="HA12" s="26"/>
      <c r="HB12" s="104">
        <v>22.672595977783203</v>
      </c>
      <c r="HC12" s="105">
        <v>58.774650573730469</v>
      </c>
      <c r="HD12" s="26"/>
      <c r="HE12" s="26"/>
      <c r="HF12" s="26">
        <f t="shared" si="33"/>
        <v>0.80272793941885889</v>
      </c>
      <c r="HG12" s="26"/>
      <c r="HH12" s="85">
        <f>AVERAGE(HB12,GV12)</f>
        <v>22.649786949157715</v>
      </c>
      <c r="HI12" s="87">
        <f>SUM(GW12,HC12)</f>
        <v>150.50662231445313</v>
      </c>
      <c r="HJ12" s="26"/>
      <c r="HK12" s="26"/>
      <c r="HL12" s="26">
        <f t="shared" si="34"/>
        <v>1.0277889329840821</v>
      </c>
      <c r="HM12" s="26"/>
      <c r="HN12" s="85"/>
      <c r="HO12" s="87">
        <v>62.917938232421875</v>
      </c>
      <c r="HP12" s="26"/>
      <c r="HQ12" s="26"/>
      <c r="HR12" s="26">
        <f t="shared" si="35"/>
        <v>1.0277889329840821</v>
      </c>
      <c r="HS12" s="26"/>
      <c r="HT12" s="85"/>
      <c r="HU12" s="87">
        <v>62.917938232421875</v>
      </c>
      <c r="HV12" s="26"/>
      <c r="HW12" s="26"/>
      <c r="HX12" s="26">
        <f t="shared" si="36"/>
        <v>0.85931581756385422</v>
      </c>
      <c r="HY12" s="26"/>
      <c r="HZ12" s="85">
        <v>23.801994323730469</v>
      </c>
      <c r="IA12" s="87">
        <v>62.917938232421875</v>
      </c>
      <c r="IB12" s="26"/>
      <c r="IC12" s="26"/>
      <c r="ID12" s="26">
        <f t="shared" si="37"/>
        <v>0.85931581756385422</v>
      </c>
      <c r="IE12" s="26"/>
      <c r="IF12" s="85">
        <v>24.562875747680664</v>
      </c>
      <c r="IG12" s="87">
        <v>59.141590118408203</v>
      </c>
      <c r="IH12" s="26"/>
      <c r="II12" s="26"/>
      <c r="IJ12" s="26">
        <f t="shared" si="38"/>
        <v>0.80773949834290482</v>
      </c>
      <c r="IK12" s="26"/>
      <c r="IL12" s="85">
        <v>24.807521820068359</v>
      </c>
      <c r="IM12" s="87">
        <v>57.577114105224609</v>
      </c>
      <c r="IN12" s="26"/>
      <c r="IO12" s="26"/>
      <c r="IP12" s="26">
        <f t="shared" si="39"/>
        <v>0.78637231718446154</v>
      </c>
      <c r="IQ12" s="26"/>
      <c r="IR12" s="85">
        <v>25.376615524291992</v>
      </c>
      <c r="IS12" s="87">
        <v>157.95042419433594</v>
      </c>
      <c r="IT12" s="26"/>
      <c r="IU12" s="26"/>
      <c r="IV12" s="26">
        <f t="shared" si="40"/>
        <v>1.0786216277440852</v>
      </c>
      <c r="IW12" s="26"/>
      <c r="IX12" s="85"/>
      <c r="IY12" s="87">
        <v>59.141590118408203</v>
      </c>
      <c r="IZ12" s="26"/>
      <c r="JA12" s="26"/>
      <c r="JB12" s="26">
        <f t="shared" si="41"/>
        <v>0.80773949834290482</v>
      </c>
      <c r="JC12" s="26"/>
      <c r="JD12" s="85">
        <v>26.387144088745117</v>
      </c>
      <c r="JE12" s="87">
        <v>77.273406982421875</v>
      </c>
      <c r="JF12" s="26"/>
      <c r="JG12" s="26"/>
      <c r="JH12" s="26">
        <f t="shared" si="42"/>
        <v>1.0553788436574507</v>
      </c>
      <c r="JI12" s="26"/>
      <c r="JJ12" s="85">
        <v>26.706142425537109</v>
      </c>
      <c r="JK12" s="87">
        <v>52.094154357910156</v>
      </c>
      <c r="JL12" s="26"/>
      <c r="JM12" s="26"/>
      <c r="JN12" s="26">
        <f t="shared" si="43"/>
        <v>0.71148756777439071</v>
      </c>
      <c r="JO12" s="26"/>
      <c r="JP12" s="104">
        <v>27.972644805908203</v>
      </c>
      <c r="JQ12" s="105">
        <v>77.855079650878906</v>
      </c>
      <c r="JR12" s="26"/>
      <c r="JS12" s="26"/>
      <c r="JT12" s="26">
        <f t="shared" si="44"/>
        <v>1.0633231682601303</v>
      </c>
      <c r="JU12" s="26"/>
      <c r="JV12" s="104">
        <v>28.082122802734375</v>
      </c>
      <c r="JW12" s="105">
        <v>67.093276977539063</v>
      </c>
      <c r="JX12" s="26"/>
      <c r="JY12" s="26"/>
      <c r="JZ12" s="26">
        <f t="shared" si="45"/>
        <v>0.91634144059225708</v>
      </c>
      <c r="KA12" s="26"/>
      <c r="KB12" s="83">
        <f>AVERAGE(JP12,JV12)</f>
        <v>28.027383804321289</v>
      </c>
      <c r="KC12" s="106">
        <f>SUM(JQ12,JW12)</f>
        <v>144.94835662841797</v>
      </c>
      <c r="KD12" s="26"/>
      <c r="KE12" s="26"/>
      <c r="KF12" s="26">
        <f t="shared" si="46"/>
        <v>0.98983230442619363</v>
      </c>
      <c r="KG12" s="26"/>
      <c r="KH12" s="83"/>
      <c r="KI12" s="106">
        <f>SUM(JW12,KC12)</f>
        <v>212.04163360595703</v>
      </c>
      <c r="KJ12" s="26"/>
      <c r="KK12" s="26"/>
      <c r="KL12" s="26">
        <f t="shared" si="47"/>
        <v>0.98983230442619363</v>
      </c>
      <c r="KM12" s="26"/>
      <c r="KN12" s="85">
        <v>30.385921478271484</v>
      </c>
      <c r="KO12" s="87">
        <v>153.78239440917969</v>
      </c>
      <c r="KP12" s="26"/>
      <c r="KQ12" s="26"/>
      <c r="KR12" s="26">
        <f t="shared" si="48"/>
        <v>1.0501587281078064</v>
      </c>
      <c r="KS12" s="26"/>
      <c r="KT12" s="85">
        <v>31.293668746948242</v>
      </c>
      <c r="KU12" s="87">
        <v>78.390846252441406</v>
      </c>
      <c r="KV12" s="26"/>
      <c r="KW12" s="26"/>
      <c r="KX12" s="26">
        <f t="shared" si="49"/>
        <v>1.0706405204839806</v>
      </c>
      <c r="KY12" s="26"/>
      <c r="KZ12" s="85">
        <v>32.468276977539063</v>
      </c>
      <c r="LA12" s="87">
        <v>47.798858642578125</v>
      </c>
      <c r="LB12" s="26"/>
      <c r="LC12" s="26"/>
      <c r="LD12" s="26">
        <f t="shared" si="50"/>
        <v>0.65282360558821306</v>
      </c>
      <c r="LE12" s="26"/>
      <c r="LF12" s="85"/>
      <c r="LG12" s="87">
        <v>153.78239440917969</v>
      </c>
      <c r="LH12" s="26"/>
      <c r="LI12" s="26"/>
      <c r="LJ12" s="26">
        <f t="shared" si="51"/>
        <v>1.0501587281078064</v>
      </c>
      <c r="LK12" s="26"/>
      <c r="LL12" s="85"/>
      <c r="LM12" s="87">
        <v>153.78239440917969</v>
      </c>
      <c r="LN12" s="26"/>
      <c r="LO12" s="26"/>
      <c r="LP12" s="26">
        <f t="shared" si="52"/>
        <v>1.0501587281078064</v>
      </c>
      <c r="LQ12" s="1"/>
      <c r="LR12" s="84"/>
      <c r="LS12" s="7"/>
      <c r="LT12" s="7"/>
      <c r="LU12" s="7"/>
      <c r="LV12" s="7"/>
      <c r="LW12" s="7"/>
      <c r="LX12" s="7"/>
      <c r="LY12" s="7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</row>
    <row r="13" spans="1:362" x14ac:dyDescent="0.35">
      <c r="A13" s="1" t="s">
        <v>8</v>
      </c>
      <c r="B13" s="1"/>
      <c r="C13" s="1"/>
      <c r="D13" s="1"/>
      <c r="E13" s="1"/>
      <c r="F13" s="85">
        <v>4.4377717971801758</v>
      </c>
      <c r="G13" s="87">
        <v>67.366683959960938</v>
      </c>
      <c r="H13" s="26"/>
      <c r="I13" s="26"/>
      <c r="J13" s="26">
        <f t="shared" si="0"/>
        <v>0.41914526490275278</v>
      </c>
      <c r="K13" s="26"/>
      <c r="L13" s="85">
        <v>5.1918449401855469</v>
      </c>
      <c r="M13" s="87">
        <v>102.67864227294922</v>
      </c>
      <c r="N13" s="26"/>
      <c r="O13" s="26"/>
      <c r="P13" s="26">
        <f t="shared" si="1"/>
        <v>0.638850900556858</v>
      </c>
      <c r="Q13" s="26"/>
      <c r="R13" s="85">
        <v>6.08984375</v>
      </c>
      <c r="S13" s="87">
        <v>131.72602844238281</v>
      </c>
      <c r="T13" s="26"/>
      <c r="U13" s="26"/>
      <c r="V13" s="26">
        <f t="shared" si="2"/>
        <v>0.81957932082400375</v>
      </c>
      <c r="W13" s="26"/>
      <c r="X13" s="85">
        <v>7.0528554916381836</v>
      </c>
      <c r="Y13" s="87">
        <v>147.06761169433594</v>
      </c>
      <c r="Z13" s="26"/>
      <c r="AA13" s="26"/>
      <c r="AB13" s="26">
        <f t="shared" si="3"/>
        <v>0.91503231922287664</v>
      </c>
      <c r="AC13" s="26"/>
      <c r="AD13" s="85">
        <v>7.5902800559997559</v>
      </c>
      <c r="AE13" s="87">
        <v>76.798057556152344</v>
      </c>
      <c r="AF13" s="26"/>
      <c r="AG13" s="26"/>
      <c r="AH13" s="26">
        <f t="shared" si="4"/>
        <v>0.9556516748700894</v>
      </c>
      <c r="AI13" s="26"/>
      <c r="AJ13" s="85">
        <v>8.2040138244628906</v>
      </c>
      <c r="AK13" s="87">
        <v>159.44894409179688</v>
      </c>
      <c r="AL13" s="26"/>
      <c r="AM13" s="26"/>
      <c r="AN13" s="26">
        <f t="shared" si="5"/>
        <v>0.99206708689330558</v>
      </c>
      <c r="AO13" s="26"/>
      <c r="AP13" s="85">
        <v>8.9243593215942383</v>
      </c>
      <c r="AQ13" s="87">
        <v>80.361976623535156</v>
      </c>
      <c r="AR13" s="26"/>
      <c r="AS13" s="26"/>
      <c r="AT13" s="26">
        <f t="shared" si="6"/>
        <v>1</v>
      </c>
      <c r="AU13" s="26"/>
      <c r="AV13" s="85">
        <v>9.7974052429199219</v>
      </c>
      <c r="AW13" s="87">
        <v>166.19122314453125</v>
      </c>
      <c r="AX13" s="26"/>
      <c r="AY13" s="26"/>
      <c r="AZ13" s="26">
        <f t="shared" si="7"/>
        <v>1.0340165220367401</v>
      </c>
      <c r="BA13" s="26"/>
      <c r="BB13" s="85">
        <v>10.380269050598145</v>
      </c>
      <c r="BC13" s="87">
        <v>79.05657958984375</v>
      </c>
      <c r="BD13" s="26"/>
      <c r="BE13" s="26"/>
      <c r="BF13" s="26">
        <f t="shared" si="8"/>
        <v>0.98375603626816344</v>
      </c>
      <c r="BG13" s="26"/>
      <c r="BH13" s="85">
        <v>10.855449676513672</v>
      </c>
      <c r="BI13" s="87">
        <v>84.47113037109375</v>
      </c>
      <c r="BJ13" s="26"/>
      <c r="BK13" s="26"/>
      <c r="BL13" s="26">
        <f t="shared" si="9"/>
        <v>1.0511330596907589</v>
      </c>
      <c r="BM13" s="26"/>
      <c r="BN13" s="85">
        <v>11.577739715576172</v>
      </c>
      <c r="BO13" s="87">
        <v>80.154197692871094</v>
      </c>
      <c r="BP13" s="26"/>
      <c r="BQ13" s="26"/>
      <c r="BR13" s="26">
        <f t="shared" si="10"/>
        <v>0.9974144621698714</v>
      </c>
      <c r="BS13" s="26"/>
      <c r="BT13" s="85">
        <v>12.158945083618164</v>
      </c>
      <c r="BU13" s="87">
        <v>257.87484741210938</v>
      </c>
      <c r="BV13" s="26"/>
      <c r="BW13" s="26"/>
      <c r="BX13" s="26">
        <f t="shared" si="11"/>
        <v>1.0696387281933657</v>
      </c>
      <c r="BY13" s="26"/>
      <c r="BZ13" s="85"/>
      <c r="CA13" s="87">
        <v>81.395828247070313</v>
      </c>
      <c r="CB13" s="26"/>
      <c r="CC13" s="26"/>
      <c r="CD13" s="26">
        <f t="shared" si="12"/>
        <v>1.0128649352215209</v>
      </c>
      <c r="CE13" s="26"/>
      <c r="CF13" s="85">
        <v>12.827051162719727</v>
      </c>
      <c r="CG13" s="87">
        <v>81.395828247070313</v>
      </c>
      <c r="CH13" s="26"/>
      <c r="CI13" s="26"/>
      <c r="CJ13" s="26">
        <f t="shared" si="13"/>
        <v>1.0128649352215209</v>
      </c>
      <c r="CK13" s="26"/>
      <c r="CL13" s="85">
        <v>13.699872016906738</v>
      </c>
      <c r="CM13" s="87">
        <v>63.767135620117188</v>
      </c>
      <c r="CN13" s="26"/>
      <c r="CO13" s="26"/>
      <c r="CP13" s="26">
        <f t="shared" si="14"/>
        <v>0.79349884484352107</v>
      </c>
      <c r="CQ13" s="26"/>
      <c r="CR13" s="85"/>
      <c r="CS13" s="87"/>
      <c r="CT13" s="26"/>
      <c r="CU13" s="26"/>
      <c r="CV13" s="26">
        <f t="shared" si="15"/>
        <v>0.79349884484352107</v>
      </c>
      <c r="CW13" s="26"/>
      <c r="CX13" s="85">
        <v>14.507296562194824</v>
      </c>
      <c r="CY13" s="87">
        <v>82.170242309570313</v>
      </c>
      <c r="CZ13" s="26"/>
      <c r="DA13" s="26"/>
      <c r="DB13" s="26">
        <f t="shared" si="16"/>
        <v>1.0225015083253388</v>
      </c>
      <c r="DC13" s="26"/>
      <c r="DD13" s="85">
        <v>15.548194885253906</v>
      </c>
      <c r="DE13" s="87">
        <v>173.55528259277344</v>
      </c>
      <c r="DF13" s="26"/>
      <c r="DG13" s="26"/>
      <c r="DH13" s="26">
        <f t="shared" si="17"/>
        <v>1.0798345802630822</v>
      </c>
      <c r="DI13" s="26"/>
      <c r="DJ13" s="85"/>
      <c r="DK13" s="87">
        <v>82.492256164550781</v>
      </c>
      <c r="DL13" s="26"/>
      <c r="DM13" s="26"/>
      <c r="DN13" s="26">
        <f t="shared" si="18"/>
        <v>1.0265085508162046</v>
      </c>
      <c r="DO13" s="26"/>
      <c r="DP13" s="85">
        <v>15.987455368041992</v>
      </c>
      <c r="DQ13" s="87">
        <v>82.492256164550781</v>
      </c>
      <c r="DR13" s="26"/>
      <c r="DS13" s="26"/>
      <c r="DT13" s="26">
        <f t="shared" si="19"/>
        <v>1.0265085508162046</v>
      </c>
      <c r="DU13" s="26"/>
      <c r="DV13" s="85">
        <v>16.310876846313477</v>
      </c>
      <c r="DW13" s="87">
        <v>165.05470275878906</v>
      </c>
      <c r="DX13" s="26"/>
      <c r="DY13" s="26"/>
      <c r="DZ13" s="26">
        <f t="shared" si="20"/>
        <v>1.0269452649976907</v>
      </c>
      <c r="EA13" s="26"/>
      <c r="EB13" s="85">
        <v>16.5</v>
      </c>
      <c r="EC13" s="87">
        <v>165.05470275878906</v>
      </c>
      <c r="ED13" s="26"/>
      <c r="EE13" s="26"/>
      <c r="EF13" s="26">
        <f t="shared" si="21"/>
        <v>1.0269452649976907</v>
      </c>
      <c r="EG13" s="26"/>
      <c r="EH13" s="85">
        <v>16.870866775512695</v>
      </c>
      <c r="EI13" s="87">
        <v>76.407310485839844</v>
      </c>
      <c r="EJ13" s="26"/>
      <c r="EK13" s="26"/>
      <c r="EL13" s="26">
        <f t="shared" si="22"/>
        <v>0.95078933714856972</v>
      </c>
      <c r="EM13" s="26"/>
      <c r="EN13" s="85"/>
      <c r="EO13" s="87">
        <v>82.052421569824219</v>
      </c>
      <c r="EP13" s="26"/>
      <c r="EQ13" s="26"/>
      <c r="ER13" s="26">
        <f t="shared" si="23"/>
        <v>1.0210353828677976</v>
      </c>
      <c r="ES13" s="26"/>
      <c r="ET13" s="85">
        <v>17.679405212402344</v>
      </c>
      <c r="EU13" s="87">
        <v>82.052421569824219</v>
      </c>
      <c r="EV13" s="26"/>
      <c r="EW13" s="26"/>
      <c r="EX13" s="26">
        <f t="shared" si="24"/>
        <v>1.0210353828677976</v>
      </c>
      <c r="EY13" s="26"/>
      <c r="EZ13" s="85">
        <v>18.628292083740234</v>
      </c>
      <c r="FA13" s="87">
        <v>68.626335144042969</v>
      </c>
      <c r="FB13" s="26"/>
      <c r="FC13" s="26"/>
      <c r="FD13" s="26">
        <f t="shared" si="25"/>
        <v>0.85396524609556157</v>
      </c>
      <c r="FE13" s="26"/>
      <c r="FF13" s="85"/>
      <c r="FG13" s="87"/>
      <c r="FH13" s="26"/>
      <c r="FI13" s="26"/>
      <c r="FJ13" s="26"/>
      <c r="FK13" s="26"/>
      <c r="FL13" s="85">
        <v>19.473045349121094</v>
      </c>
      <c r="FM13" s="87">
        <v>69.856208801269531</v>
      </c>
      <c r="FN13" s="26"/>
      <c r="FO13" s="26"/>
      <c r="FP13" s="26">
        <f t="shared" si="26"/>
        <v>0.86926941989641326</v>
      </c>
      <c r="FQ13" s="26"/>
      <c r="FR13" s="85">
        <v>20.037693023681641</v>
      </c>
      <c r="FS13" s="87">
        <v>174.6910400390625</v>
      </c>
      <c r="FT13" s="26"/>
      <c r="FU13" s="26"/>
      <c r="FV13" s="26">
        <f t="shared" si="27"/>
        <v>1.0869010904088547</v>
      </c>
      <c r="FW13" s="26"/>
      <c r="FX13" s="85"/>
      <c r="FY13" s="87"/>
      <c r="FZ13" s="26"/>
      <c r="GA13" s="26"/>
      <c r="GB13" s="26">
        <f t="shared" si="28"/>
        <v>1.0362462327468229</v>
      </c>
      <c r="GC13" s="26"/>
      <c r="GD13" s="85">
        <v>20.978071212768555</v>
      </c>
      <c r="GE13" s="87">
        <v>83.274795532226563</v>
      </c>
      <c r="GF13" s="26"/>
      <c r="GG13" s="26"/>
      <c r="GH13" s="26">
        <f t="shared" si="29"/>
        <v>1.0362462327468229</v>
      </c>
      <c r="GI13" s="26"/>
      <c r="GJ13" s="85"/>
      <c r="GK13" s="87">
        <v>83.274795532226563</v>
      </c>
      <c r="GL13" s="26"/>
      <c r="GM13" s="26"/>
      <c r="GN13" s="26">
        <f t="shared" si="30"/>
        <v>1.0362462327468229</v>
      </c>
      <c r="GO13" s="26"/>
      <c r="GP13" s="85"/>
      <c r="GQ13" s="87">
        <v>64.761881845236502</v>
      </c>
      <c r="GR13" s="26"/>
      <c r="GS13" s="26"/>
      <c r="GT13" s="26">
        <f t="shared" si="31"/>
        <v>1.0362462327468229</v>
      </c>
      <c r="GU13" s="26"/>
      <c r="GV13" s="48"/>
      <c r="GW13" s="26">
        <f t="shared" ref="GW13:GW22" si="53">HI13*(AVERAGE($GW$11:$GW$12)/AVERAGE($HI$11:$HI$12))</f>
        <v>98.838047964333825</v>
      </c>
      <c r="GX13" s="26"/>
      <c r="GY13" s="26"/>
      <c r="GZ13" s="26">
        <f t="shared" si="32"/>
        <v>1.2299106134154953</v>
      </c>
      <c r="HA13" s="26"/>
      <c r="HB13" s="48"/>
      <c r="HC13" s="26">
        <f t="shared" ref="HC13:HC22" si="54">HI13*(AVERAGE($HC$11:$HC$12)/AVERAGE($HI$11:$HI$12))</f>
        <v>64.761881845236502</v>
      </c>
      <c r="HD13" s="26"/>
      <c r="HE13" s="26"/>
      <c r="HF13" s="26">
        <f t="shared" si="33"/>
        <v>0.80587716437863288</v>
      </c>
      <c r="HG13" s="26"/>
      <c r="HH13" s="85">
        <v>22.644775390625</v>
      </c>
      <c r="HI13" s="87">
        <v>163.59992980957031</v>
      </c>
      <c r="HJ13" s="26"/>
      <c r="HK13" s="26"/>
      <c r="HL13" s="26">
        <f t="shared" si="34"/>
        <v>1.0178938888970641</v>
      </c>
      <c r="HM13" s="26"/>
      <c r="HN13" s="85"/>
      <c r="HO13" s="87">
        <v>68.167884826660156</v>
      </c>
      <c r="HP13" s="26"/>
      <c r="HQ13" s="26"/>
      <c r="HR13" s="26">
        <f t="shared" si="35"/>
        <v>1.0178938888970641</v>
      </c>
      <c r="HS13" s="26"/>
      <c r="HT13" s="85"/>
      <c r="HU13" s="87">
        <v>68.167884826660156</v>
      </c>
      <c r="HV13" s="26"/>
      <c r="HW13" s="26"/>
      <c r="HX13" s="26">
        <f t="shared" si="36"/>
        <v>0.84826042975523597</v>
      </c>
      <c r="HY13" s="26"/>
      <c r="HZ13" s="85">
        <v>23.804477691650391</v>
      </c>
      <c r="IA13" s="87">
        <v>68.167884826660156</v>
      </c>
      <c r="IB13" s="26"/>
      <c r="IC13" s="26"/>
      <c r="ID13" s="26">
        <f t="shared" si="37"/>
        <v>0.84826042975523597</v>
      </c>
      <c r="IE13" s="26"/>
      <c r="IF13" s="85">
        <v>24.567478179931641</v>
      </c>
      <c r="IG13" s="87">
        <v>64.136077880859375</v>
      </c>
      <c r="IH13" s="26"/>
      <c r="II13" s="26"/>
      <c r="IJ13" s="26">
        <f t="shared" si="38"/>
        <v>0.79808985014532619</v>
      </c>
      <c r="IK13" s="26"/>
      <c r="IL13" s="85">
        <v>24.809736251831055</v>
      </c>
      <c r="IM13" s="87">
        <v>62.779682159423828</v>
      </c>
      <c r="IN13" s="26"/>
      <c r="IO13" s="26"/>
      <c r="IP13" s="26">
        <f t="shared" si="39"/>
        <v>0.78121127425128434</v>
      </c>
      <c r="IQ13" s="26"/>
      <c r="IR13" s="85">
        <v>25.390724182128906</v>
      </c>
      <c r="IS13" s="87">
        <v>171.43533325195313</v>
      </c>
      <c r="IT13" s="26"/>
      <c r="IU13" s="26"/>
      <c r="IV13" s="26">
        <f t="shared" si="40"/>
        <v>1.0666445777899509</v>
      </c>
      <c r="IW13" s="26"/>
      <c r="IX13" s="85"/>
      <c r="IY13" s="87">
        <v>64.136077880859375</v>
      </c>
      <c r="IZ13" s="26"/>
      <c r="JA13" s="26"/>
      <c r="JB13" s="26">
        <f t="shared" si="41"/>
        <v>0.79808985014532619</v>
      </c>
      <c r="JC13" s="26"/>
      <c r="JD13" s="85">
        <v>26.399665832519531</v>
      </c>
      <c r="JE13" s="87">
        <v>84.023048400878906</v>
      </c>
      <c r="JF13" s="26"/>
      <c r="JG13" s="26"/>
      <c r="JH13" s="26">
        <f t="shared" si="42"/>
        <v>1.0455572639097026</v>
      </c>
      <c r="JI13" s="26"/>
      <c r="JJ13" s="83">
        <v>26.705110549926758</v>
      </c>
      <c r="JK13" s="106">
        <v>56.2161865234375</v>
      </c>
      <c r="JL13" s="26"/>
      <c r="JM13" s="26"/>
      <c r="JN13" s="26">
        <f t="shared" si="43"/>
        <v>0.69953713043655752</v>
      </c>
      <c r="JO13" s="26"/>
      <c r="JP13" s="104">
        <v>27.984577178955078</v>
      </c>
      <c r="JQ13" s="105">
        <v>81.847297668457031</v>
      </c>
      <c r="JR13" s="26"/>
      <c r="JS13" s="26"/>
      <c r="JT13" s="26">
        <f t="shared" si="44"/>
        <v>1.0184828834148771</v>
      </c>
      <c r="JU13" s="26"/>
      <c r="JV13" s="104">
        <v>28.088888168334961</v>
      </c>
      <c r="JW13" s="105">
        <v>76.102691650390625</v>
      </c>
      <c r="JX13" s="26"/>
      <c r="JY13" s="26"/>
      <c r="JZ13" s="26">
        <f t="shared" si="45"/>
        <v>0.94699875299113612</v>
      </c>
      <c r="KA13" s="26"/>
      <c r="KB13" s="83">
        <f>AVERAGE(JP13,JV13)</f>
        <v>28.03673267364502</v>
      </c>
      <c r="KC13" s="106">
        <f>SUM(JQ13,JW13)</f>
        <v>157.94998931884766</v>
      </c>
      <c r="KD13" s="26"/>
      <c r="KE13" s="26"/>
      <c r="KF13" s="26">
        <f t="shared" si="46"/>
        <v>0.98274081820300663</v>
      </c>
      <c r="KG13" s="26"/>
      <c r="KH13" s="83"/>
      <c r="KI13" s="106">
        <f>SUM(JW13,KC13)</f>
        <v>234.05268096923828</v>
      </c>
      <c r="KJ13" s="26"/>
      <c r="KK13" s="26"/>
      <c r="KL13" s="26">
        <f t="shared" si="47"/>
        <v>0.98274081820300663</v>
      </c>
      <c r="KM13" s="26"/>
      <c r="KN13" s="85">
        <v>30.404930114746094</v>
      </c>
      <c r="KO13" s="87">
        <v>166.83746337890625</v>
      </c>
      <c r="KP13" s="26"/>
      <c r="KQ13" s="26"/>
      <c r="KR13" s="26">
        <f t="shared" si="48"/>
        <v>1.0380373305181092</v>
      </c>
      <c r="KS13" s="26"/>
      <c r="KT13" s="85">
        <v>31.303457260131836</v>
      </c>
      <c r="KU13" s="87">
        <v>85.491386413574219</v>
      </c>
      <c r="KV13" s="26"/>
      <c r="KW13" s="26"/>
      <c r="KX13" s="26">
        <f t="shared" si="49"/>
        <v>1.0638288156358866</v>
      </c>
      <c r="KY13" s="26"/>
      <c r="KZ13" s="85">
        <v>32.470653533935547</v>
      </c>
      <c r="LA13" s="87">
        <v>52.096561431884766</v>
      </c>
      <c r="LB13" s="26"/>
      <c r="LC13" s="26"/>
      <c r="LD13" s="26">
        <f t="shared" si="50"/>
        <v>0.64827376852534424</v>
      </c>
      <c r="LE13" s="26"/>
      <c r="LF13" s="85"/>
      <c r="LG13" s="87">
        <v>166.83746337890625</v>
      </c>
      <c r="LH13" s="26"/>
      <c r="LI13" s="26"/>
      <c r="LJ13" s="26">
        <f t="shared" si="51"/>
        <v>1.0380373305181092</v>
      </c>
      <c r="LK13" s="26"/>
      <c r="LL13" s="85"/>
      <c r="LM13" s="87">
        <v>166.83746337890625</v>
      </c>
      <c r="LN13" s="26"/>
      <c r="LO13" s="26"/>
      <c r="LP13" s="26">
        <f t="shared" si="52"/>
        <v>1.0380373305181092</v>
      </c>
      <c r="LQ13" s="1"/>
      <c r="LR13" s="84"/>
      <c r="LS13" s="7"/>
      <c r="LT13" s="7"/>
      <c r="LU13" s="7"/>
      <c r="LV13" s="7"/>
      <c r="LW13" s="7"/>
      <c r="LX13" s="7"/>
      <c r="LY13" s="7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</row>
    <row r="14" spans="1:362" x14ac:dyDescent="0.35">
      <c r="A14" s="26">
        <f>STDEV(LV217:LV219)</f>
        <v>1.9231434287854532</v>
      </c>
      <c r="B14" s="1"/>
      <c r="C14" s="1"/>
      <c r="D14" s="1"/>
      <c r="E14" s="1"/>
      <c r="F14" s="85">
        <v>4.4335126876831055</v>
      </c>
      <c r="G14" s="87">
        <v>73.929924011230469</v>
      </c>
      <c r="H14" s="26"/>
      <c r="I14" s="26"/>
      <c r="J14" s="26">
        <f t="shared" si="0"/>
        <v>0.54474493608307972</v>
      </c>
      <c r="K14" s="26"/>
      <c r="L14" s="85">
        <v>5.1877493858337402</v>
      </c>
      <c r="M14" s="87">
        <v>96.903152465820313</v>
      </c>
      <c r="N14" s="26"/>
      <c r="O14" s="26"/>
      <c r="P14" s="26">
        <f t="shared" si="1"/>
        <v>0.71402077443260226</v>
      </c>
      <c r="Q14" s="26"/>
      <c r="R14" s="85">
        <v>6.0862526893615723</v>
      </c>
      <c r="S14" s="87">
        <v>113.91021728515625</v>
      </c>
      <c r="T14" s="26"/>
      <c r="U14" s="26"/>
      <c r="V14" s="26">
        <f t="shared" si="2"/>
        <v>0.83933555815350269</v>
      </c>
      <c r="W14" s="26"/>
      <c r="X14" s="85">
        <v>7.0495986938476563</v>
      </c>
      <c r="Y14" s="87">
        <v>124.62952423095703</v>
      </c>
      <c r="Z14" s="26"/>
      <c r="AA14" s="26"/>
      <c r="AB14" s="26">
        <f t="shared" si="3"/>
        <v>0.91831965363503099</v>
      </c>
      <c r="AC14" s="26"/>
      <c r="AD14" s="85">
        <v>7.5875401496887207</v>
      </c>
      <c r="AE14" s="87">
        <v>64.786727905273438</v>
      </c>
      <c r="AF14" s="26"/>
      <c r="AG14" s="26"/>
      <c r="AH14" s="26">
        <f t="shared" si="4"/>
        <v>0.95474849795406025</v>
      </c>
      <c r="AI14" s="26"/>
      <c r="AJ14" s="85">
        <v>8.2009830474853516</v>
      </c>
      <c r="AK14" s="87">
        <v>134.72396850585938</v>
      </c>
      <c r="AL14" s="26"/>
      <c r="AM14" s="26"/>
      <c r="AN14" s="26">
        <f t="shared" si="5"/>
        <v>0.99269951368318377</v>
      </c>
      <c r="AO14" s="26"/>
      <c r="AP14" s="85">
        <v>8.9217872619628906</v>
      </c>
      <c r="AQ14" s="87">
        <v>67.857376098632813</v>
      </c>
      <c r="AR14" s="26"/>
      <c r="AS14" s="26"/>
      <c r="AT14" s="26">
        <f t="shared" si="6"/>
        <v>1</v>
      </c>
      <c r="AU14" s="26"/>
      <c r="AV14" s="85">
        <v>9.7944307327270508</v>
      </c>
      <c r="AW14" s="87">
        <v>141.32699584960938</v>
      </c>
      <c r="AX14" s="26"/>
      <c r="AY14" s="26"/>
      <c r="AZ14" s="26">
        <f t="shared" si="7"/>
        <v>1.0413532321393195</v>
      </c>
      <c r="BA14" s="26"/>
      <c r="BB14" s="85">
        <v>10.37653636932373</v>
      </c>
      <c r="BC14" s="87">
        <v>67.155998229980469</v>
      </c>
      <c r="BD14" s="26"/>
      <c r="BE14" s="26"/>
      <c r="BF14" s="26">
        <f t="shared" si="8"/>
        <v>0.98966394062109231</v>
      </c>
      <c r="BG14" s="26"/>
      <c r="BH14" s="85">
        <v>10.852292060852051</v>
      </c>
      <c r="BI14" s="87">
        <v>72.257675170898438</v>
      </c>
      <c r="BJ14" s="26"/>
      <c r="BK14" s="26"/>
      <c r="BL14" s="26">
        <f t="shared" si="9"/>
        <v>1.0648462897514583</v>
      </c>
      <c r="BM14" s="26"/>
      <c r="BN14" s="85">
        <v>11.574183464050293</v>
      </c>
      <c r="BO14" s="87">
        <v>68.001914978027344</v>
      </c>
      <c r="BP14" s="26"/>
      <c r="BQ14" s="26"/>
      <c r="BR14" s="26">
        <f t="shared" si="10"/>
        <v>1.0021300393222461</v>
      </c>
      <c r="BS14" s="26"/>
      <c r="BT14" s="85">
        <v>12.154369354248047</v>
      </c>
      <c r="BU14" s="87">
        <v>221.71723937988281</v>
      </c>
      <c r="BV14" s="26"/>
      <c r="BW14" s="26"/>
      <c r="BX14" s="26">
        <f t="shared" si="11"/>
        <v>1.0891335726352964</v>
      </c>
      <c r="BY14" s="26"/>
      <c r="BZ14" s="85"/>
      <c r="CA14" s="87">
        <v>69.134315490722656</v>
      </c>
      <c r="CB14" s="26"/>
      <c r="CC14" s="26"/>
      <c r="CD14" s="26">
        <f t="shared" si="12"/>
        <v>1.0188179895172158</v>
      </c>
      <c r="CE14" s="26"/>
      <c r="CF14" s="85">
        <v>12.821847915649414</v>
      </c>
      <c r="CG14" s="87">
        <v>69.134315490722656</v>
      </c>
      <c r="CH14" s="26"/>
      <c r="CI14" s="26"/>
      <c r="CJ14" s="26">
        <f t="shared" si="13"/>
        <v>1.0188179895172158</v>
      </c>
      <c r="CK14" s="26"/>
      <c r="CL14" s="85">
        <v>13.697425842285156</v>
      </c>
      <c r="CM14" s="87">
        <v>54.826282501220703</v>
      </c>
      <c r="CN14" s="26"/>
      <c r="CO14" s="26"/>
      <c r="CP14" s="26">
        <f t="shared" si="14"/>
        <v>0.80796349127217937</v>
      </c>
      <c r="CQ14" s="26"/>
      <c r="CR14" s="85"/>
      <c r="CS14" s="87"/>
      <c r="CT14" s="26"/>
      <c r="CU14" s="26"/>
      <c r="CV14" s="26">
        <f t="shared" si="15"/>
        <v>0.80796349127217937</v>
      </c>
      <c r="CW14" s="26"/>
      <c r="CX14" s="85">
        <v>14.502004623413086</v>
      </c>
      <c r="CY14" s="87">
        <v>69.858642578125</v>
      </c>
      <c r="CZ14" s="26"/>
      <c r="DA14" s="26"/>
      <c r="DB14" s="26">
        <f t="shared" si="16"/>
        <v>1.0294922467468133</v>
      </c>
      <c r="DC14" s="26"/>
      <c r="DD14" s="85">
        <v>15.54248046875</v>
      </c>
      <c r="DE14" s="87">
        <v>149.59938049316406</v>
      </c>
      <c r="DF14" s="26"/>
      <c r="DG14" s="26"/>
      <c r="DH14" s="26">
        <f t="shared" si="17"/>
        <v>1.1023074357879437</v>
      </c>
      <c r="DI14" s="26"/>
      <c r="DJ14" s="85"/>
      <c r="DK14" s="87">
        <v>69.538871765136719</v>
      </c>
      <c r="DL14" s="26"/>
      <c r="DM14" s="26"/>
      <c r="DN14" s="26">
        <f t="shared" si="18"/>
        <v>1.0247798509635828</v>
      </c>
      <c r="DO14" s="26"/>
      <c r="DP14" s="85">
        <v>15.981642723083496</v>
      </c>
      <c r="DQ14" s="87">
        <v>69.538871765136719</v>
      </c>
      <c r="DR14" s="26"/>
      <c r="DS14" s="26"/>
      <c r="DT14" s="26">
        <f t="shared" si="19"/>
        <v>1.0247798509635828</v>
      </c>
      <c r="DU14" s="26"/>
      <c r="DV14" s="85">
        <v>16.3040771484375</v>
      </c>
      <c r="DW14" s="87">
        <v>139.85348510742188</v>
      </c>
      <c r="DX14" s="26"/>
      <c r="DY14" s="26"/>
      <c r="DZ14" s="26">
        <f t="shared" si="20"/>
        <v>1.0304958218848639</v>
      </c>
      <c r="EA14" s="26"/>
      <c r="EB14" s="85">
        <v>16.5</v>
      </c>
      <c r="EC14" s="87">
        <v>139.85348510742188</v>
      </c>
      <c r="ED14" s="26"/>
      <c r="EE14" s="26"/>
      <c r="EF14" s="26">
        <f t="shared" si="21"/>
        <v>1.0304958218848639</v>
      </c>
      <c r="EG14" s="26"/>
      <c r="EH14" s="85">
        <v>16.865240097045898</v>
      </c>
      <c r="EI14" s="87">
        <v>64.931587219238281</v>
      </c>
      <c r="EJ14" s="26"/>
      <c r="EK14" s="26"/>
      <c r="EL14" s="26">
        <f t="shared" si="22"/>
        <v>0.95688325945374297</v>
      </c>
      <c r="EM14" s="26"/>
      <c r="EN14" s="85"/>
      <c r="EO14" s="87">
        <v>69.729667663574219</v>
      </c>
      <c r="EP14" s="26"/>
      <c r="EQ14" s="26"/>
      <c r="ER14" s="26">
        <f t="shared" si="23"/>
        <v>1.0275915703286254</v>
      </c>
      <c r="ES14" s="26"/>
      <c r="ET14" s="85">
        <v>17.673974990844727</v>
      </c>
      <c r="EU14" s="87">
        <v>69.729667663574219</v>
      </c>
      <c r="EV14" s="26"/>
      <c r="EW14" s="26"/>
      <c r="EX14" s="26">
        <f t="shared" si="24"/>
        <v>1.0275915703286254</v>
      </c>
      <c r="EY14" s="26"/>
      <c r="EZ14" s="85">
        <v>18.62114143371582</v>
      </c>
      <c r="FA14" s="87">
        <v>58.69036865234375</v>
      </c>
      <c r="FB14" s="26"/>
      <c r="FC14" s="26"/>
      <c r="FD14" s="26">
        <f t="shared" si="25"/>
        <v>0.86490772303125107</v>
      </c>
      <c r="FE14" s="26"/>
      <c r="FF14" s="85"/>
      <c r="FG14" s="87"/>
      <c r="FH14" s="26"/>
      <c r="FI14" s="26"/>
      <c r="FJ14" s="26"/>
      <c r="FK14" s="26"/>
      <c r="FL14" s="85">
        <v>19.466947555541992</v>
      </c>
      <c r="FM14" s="87">
        <v>59.695613861083984</v>
      </c>
      <c r="FN14" s="26"/>
      <c r="FO14" s="26"/>
      <c r="FP14" s="26">
        <f t="shared" si="26"/>
        <v>0.8797218120299044</v>
      </c>
      <c r="FQ14" s="26"/>
      <c r="FR14" s="85">
        <v>20.033700942993164</v>
      </c>
      <c r="FS14" s="87">
        <v>156.86846923828125</v>
      </c>
      <c r="FT14" s="26"/>
      <c r="FU14" s="26"/>
      <c r="FV14" s="26">
        <f t="shared" si="27"/>
        <v>1.1558689582269439</v>
      </c>
      <c r="FW14" s="26"/>
      <c r="FX14" s="85"/>
      <c r="FY14" s="87"/>
      <c r="FZ14" s="26"/>
      <c r="GA14" s="26"/>
      <c r="GB14" s="26">
        <f t="shared" si="28"/>
        <v>1.0372187409280789</v>
      </c>
      <c r="GC14" s="26"/>
      <c r="GD14" s="85">
        <v>20.970895767211914</v>
      </c>
      <c r="GE14" s="87">
        <v>70.382942199707031</v>
      </c>
      <c r="GF14" s="26"/>
      <c r="GG14" s="26"/>
      <c r="GH14" s="26">
        <f t="shared" si="29"/>
        <v>1.0372187409280789</v>
      </c>
      <c r="GI14" s="26"/>
      <c r="GJ14" s="85"/>
      <c r="GK14" s="87">
        <v>70.382942199707031</v>
      </c>
      <c r="GL14" s="26"/>
      <c r="GM14" s="26"/>
      <c r="GN14" s="26">
        <f t="shared" si="30"/>
        <v>1.0372187409280789</v>
      </c>
      <c r="GO14" s="26"/>
      <c r="GP14" s="85"/>
      <c r="GQ14" s="87">
        <v>58.655651192593147</v>
      </c>
      <c r="GR14" s="26"/>
      <c r="GS14" s="26"/>
      <c r="GT14" s="26">
        <f t="shared" si="31"/>
        <v>1.0372187409280789</v>
      </c>
      <c r="GU14" s="26"/>
      <c r="GV14" s="48"/>
      <c r="GW14" s="26">
        <f t="shared" si="53"/>
        <v>89.518863577914672</v>
      </c>
      <c r="GX14" s="26"/>
      <c r="GY14" s="26"/>
      <c r="GZ14" s="26">
        <f t="shared" si="32"/>
        <v>1.3192208235077674</v>
      </c>
      <c r="HA14" s="26"/>
      <c r="HB14" s="48"/>
      <c r="HC14" s="26">
        <f t="shared" si="54"/>
        <v>58.655651192593147</v>
      </c>
      <c r="HD14" s="26"/>
      <c r="HE14" s="26"/>
      <c r="HF14" s="26">
        <f t="shared" si="33"/>
        <v>0.86439609906718662</v>
      </c>
      <c r="HG14" s="26"/>
      <c r="HH14" s="85">
        <v>22.643430709838867</v>
      </c>
      <c r="HI14" s="87">
        <v>148.17451477050781</v>
      </c>
      <c r="HJ14" s="26"/>
      <c r="HK14" s="26"/>
      <c r="HL14" s="26">
        <f t="shared" si="34"/>
        <v>1.091808461287477</v>
      </c>
      <c r="HM14" s="26"/>
      <c r="HN14" s="85"/>
      <c r="HO14" s="87">
        <v>58.178215026855469</v>
      </c>
      <c r="HP14" s="26"/>
      <c r="HQ14" s="26"/>
      <c r="HR14" s="26">
        <f t="shared" si="35"/>
        <v>1.091808461287477</v>
      </c>
      <c r="HS14" s="26"/>
      <c r="HT14" s="85"/>
      <c r="HU14" s="87">
        <v>58.178215026855469</v>
      </c>
      <c r="HV14" s="26"/>
      <c r="HW14" s="26"/>
      <c r="HX14" s="26">
        <f t="shared" si="36"/>
        <v>0.85736022186138794</v>
      </c>
      <c r="HY14" s="26"/>
      <c r="HZ14" s="85">
        <v>23.798055648803711</v>
      </c>
      <c r="IA14" s="87">
        <v>58.178215026855469</v>
      </c>
      <c r="IB14" s="26"/>
      <c r="IC14" s="26"/>
      <c r="ID14" s="26">
        <f t="shared" si="37"/>
        <v>0.85736022186138794</v>
      </c>
      <c r="IE14" s="26"/>
      <c r="IF14" s="85">
        <v>24.560747146606445</v>
      </c>
      <c r="IG14" s="87">
        <v>54.796924591064453</v>
      </c>
      <c r="IH14" s="26"/>
      <c r="II14" s="26"/>
      <c r="IJ14" s="26">
        <f t="shared" si="38"/>
        <v>0.8075308498727598</v>
      </c>
      <c r="IK14" s="26"/>
      <c r="IL14" s="85">
        <v>24.802179336547852</v>
      </c>
      <c r="IM14" s="87">
        <v>53.466339111328125</v>
      </c>
      <c r="IN14" s="26"/>
      <c r="IO14" s="26"/>
      <c r="IP14" s="26">
        <f t="shared" si="39"/>
        <v>0.78792228914971796</v>
      </c>
      <c r="IQ14" s="26"/>
      <c r="IR14" s="85">
        <v>25.393730163574219</v>
      </c>
      <c r="IS14" s="87">
        <v>187.32745361328125</v>
      </c>
      <c r="IT14" s="26"/>
      <c r="IU14" s="26"/>
      <c r="IV14" s="26">
        <f t="shared" si="40"/>
        <v>1.3803028085037872</v>
      </c>
      <c r="IW14" s="26"/>
      <c r="IX14" s="85"/>
      <c r="IY14" s="87">
        <v>54.796924591064453</v>
      </c>
      <c r="IZ14" s="26"/>
      <c r="JA14" s="26"/>
      <c r="JB14" s="26">
        <f t="shared" si="41"/>
        <v>0.8075308498727598</v>
      </c>
      <c r="JC14" s="26"/>
      <c r="JD14" s="85">
        <v>26.394502639770508</v>
      </c>
      <c r="JE14" s="87">
        <v>70.900566101074219</v>
      </c>
      <c r="JF14" s="26"/>
      <c r="JG14" s="26"/>
      <c r="JH14" s="26">
        <f t="shared" si="42"/>
        <v>1.0448468564127507</v>
      </c>
      <c r="JI14" s="26"/>
      <c r="JJ14" s="85">
        <v>26.700311660766602</v>
      </c>
      <c r="JK14" s="87">
        <v>48.315803527832031</v>
      </c>
      <c r="JL14" s="26"/>
      <c r="JM14" s="26"/>
      <c r="JN14" s="26">
        <f t="shared" si="43"/>
        <v>0.71201992039308304</v>
      </c>
      <c r="JO14" s="26"/>
      <c r="JP14" s="104">
        <v>27.99217414855957</v>
      </c>
      <c r="JQ14" s="105">
        <v>102.99368286132813</v>
      </c>
      <c r="JR14" s="26"/>
      <c r="JS14" s="26"/>
      <c r="JT14" s="26">
        <f t="shared" si="44"/>
        <v>1.5177964251317884</v>
      </c>
      <c r="JU14" s="26"/>
      <c r="JV14" s="104">
        <v>28.083553314208984</v>
      </c>
      <c r="JW14" s="105">
        <v>64.386985778808594</v>
      </c>
      <c r="JX14" s="26"/>
      <c r="JY14" s="26"/>
      <c r="JZ14" s="26">
        <f t="shared" si="45"/>
        <v>0.94885758160203693</v>
      </c>
      <c r="KA14" s="26"/>
      <c r="KB14" s="83">
        <f>AVERAGE(JP14,JV14)</f>
        <v>28.037863731384277</v>
      </c>
      <c r="KC14" s="106">
        <f>SUM(JQ14,JW14)</f>
        <v>167.38066864013672</v>
      </c>
      <c r="KD14" s="26"/>
      <c r="KE14" s="26"/>
      <c r="KF14" s="26">
        <f t="shared" si="46"/>
        <v>1.2333270033669126</v>
      </c>
      <c r="KG14" s="26"/>
      <c r="KH14" s="83"/>
      <c r="KI14" s="106">
        <f>SUM(JW14,KC14)</f>
        <v>231.76765441894531</v>
      </c>
      <c r="KJ14" s="26"/>
      <c r="KK14" s="26"/>
      <c r="KL14" s="26">
        <f t="shared" si="47"/>
        <v>1.2333270033669126</v>
      </c>
      <c r="KM14" s="26"/>
      <c r="KN14" s="85">
        <v>30.424238204956055</v>
      </c>
      <c r="KO14" s="87">
        <v>268.12298583984375</v>
      </c>
      <c r="KP14" s="26"/>
      <c r="KQ14" s="26"/>
      <c r="KR14" s="26">
        <f t="shared" si="48"/>
        <v>1.975636262814809</v>
      </c>
      <c r="KS14" s="26"/>
      <c r="KT14" s="85">
        <v>31.308507919311523</v>
      </c>
      <c r="KU14" s="87">
        <v>72.27398681640625</v>
      </c>
      <c r="KV14" s="26"/>
      <c r="KW14" s="26"/>
      <c r="KX14" s="26">
        <f t="shared" si="49"/>
        <v>1.065086671069535</v>
      </c>
      <c r="KY14" s="26"/>
      <c r="KZ14" s="85">
        <v>32.463981628417969</v>
      </c>
      <c r="LA14" s="87">
        <v>44.709312438964844</v>
      </c>
      <c r="LB14" s="26"/>
      <c r="LC14" s="26"/>
      <c r="LD14" s="26">
        <f t="shared" si="50"/>
        <v>0.65887181334536815</v>
      </c>
      <c r="LE14" s="26"/>
      <c r="LF14" s="85"/>
      <c r="LG14" s="87">
        <v>268.12298583984375</v>
      </c>
      <c r="LH14" s="26"/>
      <c r="LI14" s="26"/>
      <c r="LJ14" s="26">
        <f t="shared" si="51"/>
        <v>1.975636262814809</v>
      </c>
      <c r="LK14" s="26"/>
      <c r="LL14" s="85"/>
      <c r="LM14" s="87">
        <v>268.12298583984375</v>
      </c>
      <c r="LN14" s="26"/>
      <c r="LO14" s="26"/>
      <c r="LP14" s="26">
        <f t="shared" si="52"/>
        <v>1.975636262814809</v>
      </c>
      <c r="LQ14" s="1"/>
      <c r="LR14" s="84"/>
      <c r="LS14" s="7"/>
      <c r="LT14" s="7"/>
      <c r="LU14" s="7"/>
      <c r="LV14" s="7"/>
      <c r="LW14" s="7"/>
      <c r="LX14" s="7"/>
      <c r="LY14" s="7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</row>
    <row r="15" spans="1:362" x14ac:dyDescent="0.35">
      <c r="A15" s="1" t="s">
        <v>14</v>
      </c>
      <c r="B15" s="1"/>
      <c r="C15" s="1"/>
      <c r="D15" s="1"/>
      <c r="E15" s="1"/>
      <c r="F15" s="85">
        <v>4.4403567314147949</v>
      </c>
      <c r="G15" s="87">
        <v>72.299079895019531</v>
      </c>
      <c r="H15" s="26"/>
      <c r="I15" s="26"/>
      <c r="J15" s="26">
        <f t="shared" si="0"/>
        <v>0.52295419590781234</v>
      </c>
      <c r="K15" s="26"/>
      <c r="L15" s="85">
        <v>5.1957988739013672</v>
      </c>
      <c r="M15" s="87">
        <v>96.367622375488281</v>
      </c>
      <c r="N15" s="26"/>
      <c r="O15" s="26"/>
      <c r="P15" s="26">
        <f t="shared" si="1"/>
        <v>0.69704694090294783</v>
      </c>
      <c r="Q15" s="26"/>
      <c r="R15" s="85">
        <v>6.0950980186462402</v>
      </c>
      <c r="S15" s="87">
        <v>115.59835815429688</v>
      </c>
      <c r="T15" s="26"/>
      <c r="U15" s="26"/>
      <c r="V15" s="26">
        <f t="shared" si="2"/>
        <v>0.83614682959482634</v>
      </c>
      <c r="W15" s="26"/>
      <c r="X15" s="85">
        <v>7.059077262878418</v>
      </c>
      <c r="Y15" s="87">
        <v>127.19856262207031</v>
      </c>
      <c r="Z15" s="26"/>
      <c r="AA15" s="26"/>
      <c r="AB15" s="26">
        <f t="shared" si="3"/>
        <v>0.92005350736471259</v>
      </c>
      <c r="AC15" s="26"/>
      <c r="AD15" s="85">
        <v>7.5970792770385742</v>
      </c>
      <c r="AE15" s="87">
        <v>66.106086730957031</v>
      </c>
      <c r="AF15" s="26"/>
      <c r="AG15" s="26"/>
      <c r="AH15" s="26">
        <f t="shared" si="4"/>
        <v>0.95631799135471984</v>
      </c>
      <c r="AI15" s="26"/>
      <c r="AJ15" s="85">
        <v>8.2114057540893555</v>
      </c>
      <c r="AK15" s="87">
        <v>137.12002563476563</v>
      </c>
      <c r="AL15" s="26"/>
      <c r="AM15" s="26"/>
      <c r="AN15" s="26">
        <f t="shared" si="5"/>
        <v>0.99181750103609811</v>
      </c>
      <c r="AO15" s="26"/>
      <c r="AP15" s="85">
        <v>8.9326744079589844</v>
      </c>
      <c r="AQ15" s="87">
        <v>69.125633239746094</v>
      </c>
      <c r="AR15" s="26"/>
      <c r="AS15" s="26"/>
      <c r="AT15" s="26">
        <f t="shared" si="6"/>
        <v>1</v>
      </c>
      <c r="AU15" s="26"/>
      <c r="AV15" s="85">
        <v>9.8073225021362305</v>
      </c>
      <c r="AW15" s="87">
        <v>143.5941162109375</v>
      </c>
      <c r="AX15" s="26"/>
      <c r="AY15" s="26"/>
      <c r="AZ15" s="26">
        <f t="shared" si="7"/>
        <v>1.0386459369776395</v>
      </c>
      <c r="BA15" s="26"/>
      <c r="BB15" s="85">
        <v>10.389032363891602</v>
      </c>
      <c r="BC15" s="87">
        <v>68.247894287109375</v>
      </c>
      <c r="BD15" s="26"/>
      <c r="BE15" s="26"/>
      <c r="BF15" s="26">
        <f t="shared" si="8"/>
        <v>0.98730226528858711</v>
      </c>
      <c r="BG15" s="26"/>
      <c r="BH15" s="85">
        <v>10.86685848236084</v>
      </c>
      <c r="BI15" s="87">
        <v>73.245353698730469</v>
      </c>
      <c r="BJ15" s="26"/>
      <c r="BK15" s="26"/>
      <c r="BL15" s="26">
        <f t="shared" si="9"/>
        <v>1.0595975800278905</v>
      </c>
      <c r="BM15" s="26"/>
      <c r="BN15" s="85">
        <v>11.58812427520752</v>
      </c>
      <c r="BO15" s="87">
        <v>69.130043029785156</v>
      </c>
      <c r="BP15" s="26"/>
      <c r="BQ15" s="26"/>
      <c r="BR15" s="26">
        <f t="shared" si="10"/>
        <v>1.0000637938465426</v>
      </c>
      <c r="BS15" s="26"/>
      <c r="BT15" s="85">
        <v>12.171649932861328</v>
      </c>
      <c r="BU15" s="87">
        <v>224.37886047363281</v>
      </c>
      <c r="BV15" s="26"/>
      <c r="BW15" s="26"/>
      <c r="BX15" s="26">
        <f t="shared" si="11"/>
        <v>1.0819857986950958</v>
      </c>
      <c r="BY15" s="26"/>
      <c r="BZ15" s="85"/>
      <c r="CA15" s="87">
        <v>70.355712890625</v>
      </c>
      <c r="CB15" s="26"/>
      <c r="CC15" s="26"/>
      <c r="CD15" s="26">
        <f t="shared" si="12"/>
        <v>1.0177948409761783</v>
      </c>
      <c r="CE15" s="26"/>
      <c r="CF15" s="85">
        <v>12.838129997253418</v>
      </c>
      <c r="CG15" s="87">
        <v>70.355712890625</v>
      </c>
      <c r="CH15" s="26"/>
      <c r="CI15" s="26"/>
      <c r="CJ15" s="26">
        <f t="shared" si="13"/>
        <v>1.0177948409761783</v>
      </c>
      <c r="CK15" s="26"/>
      <c r="CL15" s="85">
        <v>13.717585563659668</v>
      </c>
      <c r="CM15" s="87">
        <v>55.518154144287109</v>
      </c>
      <c r="CN15" s="26"/>
      <c r="CO15" s="26"/>
      <c r="CP15" s="26">
        <f t="shared" si="14"/>
        <v>0.8031485795108072</v>
      </c>
      <c r="CQ15" s="26"/>
      <c r="CR15" s="85"/>
      <c r="CS15" s="87"/>
      <c r="CT15" s="26"/>
      <c r="CU15" s="26"/>
      <c r="CV15" s="26">
        <f t="shared" si="15"/>
        <v>0.8031485795108072</v>
      </c>
      <c r="CW15" s="26"/>
      <c r="CX15" s="85">
        <v>14.520309448242188</v>
      </c>
      <c r="CY15" s="87">
        <v>70.799636840820313</v>
      </c>
      <c r="CZ15" s="26"/>
      <c r="DA15" s="26"/>
      <c r="DB15" s="26">
        <f t="shared" si="16"/>
        <v>1.0242168284414601</v>
      </c>
      <c r="DC15" s="26"/>
      <c r="DD15" s="85">
        <v>15.568516731262207</v>
      </c>
      <c r="DE15" s="87">
        <v>150.77778625488281</v>
      </c>
      <c r="DF15" s="26"/>
      <c r="DG15" s="26"/>
      <c r="DH15" s="26">
        <f t="shared" si="17"/>
        <v>1.0906069079464729</v>
      </c>
      <c r="DI15" s="26"/>
      <c r="DJ15" s="85"/>
      <c r="DK15" s="87">
        <v>70.57904052734375</v>
      </c>
      <c r="DL15" s="26"/>
      <c r="DM15" s="26"/>
      <c r="DN15" s="26">
        <f t="shared" si="18"/>
        <v>1.0210255909346515</v>
      </c>
      <c r="DO15" s="26"/>
      <c r="DP15" s="85">
        <v>16.005350112915039</v>
      </c>
      <c r="DQ15" s="87">
        <v>70.57904052734375</v>
      </c>
      <c r="DR15" s="26"/>
      <c r="DS15" s="26"/>
      <c r="DT15" s="26">
        <f t="shared" si="19"/>
        <v>1.0210255909346515</v>
      </c>
      <c r="DU15" s="26"/>
      <c r="DV15" s="85">
        <v>16.326213836669922</v>
      </c>
      <c r="DW15" s="87">
        <v>141.92959594726563</v>
      </c>
      <c r="DX15" s="26"/>
      <c r="DY15" s="26"/>
      <c r="DZ15" s="26">
        <f t="shared" si="20"/>
        <v>1.0266061176974395</v>
      </c>
      <c r="EA15" s="26"/>
      <c r="EB15" s="85">
        <v>16.5</v>
      </c>
      <c r="EC15" s="87">
        <v>141.92959594726563</v>
      </c>
      <c r="ED15" s="26"/>
      <c r="EE15" s="26"/>
      <c r="EF15" s="26">
        <f t="shared" si="21"/>
        <v>1.0266061176974395</v>
      </c>
      <c r="EG15" s="26"/>
      <c r="EH15" s="85">
        <v>16.887649536132813</v>
      </c>
      <c r="EI15" s="87">
        <v>65.702201843261719</v>
      </c>
      <c r="EJ15" s="26"/>
      <c r="EK15" s="26"/>
      <c r="EL15" s="26">
        <f t="shared" si="22"/>
        <v>0.95047522552725117</v>
      </c>
      <c r="EM15" s="26"/>
      <c r="EN15" s="85"/>
      <c r="EO15" s="87">
        <v>70.954811096191406</v>
      </c>
      <c r="EP15" s="26"/>
      <c r="EQ15" s="26"/>
      <c r="ER15" s="26">
        <f t="shared" si="23"/>
        <v>1.0264616433979163</v>
      </c>
      <c r="ES15" s="26"/>
      <c r="ET15" s="85">
        <v>17.693855285644531</v>
      </c>
      <c r="EU15" s="87">
        <v>70.954811096191406</v>
      </c>
      <c r="EV15" s="26"/>
      <c r="EW15" s="26"/>
      <c r="EX15" s="26">
        <f t="shared" si="24"/>
        <v>1.0264616433979163</v>
      </c>
      <c r="EY15" s="26"/>
      <c r="EZ15" s="85">
        <v>18.642232894897461</v>
      </c>
      <c r="FA15" s="87">
        <v>59.551910400390625</v>
      </c>
      <c r="FB15" s="26"/>
      <c r="FC15" s="26"/>
      <c r="FD15" s="26">
        <f t="shared" si="25"/>
        <v>0.86150256582603357</v>
      </c>
      <c r="FE15" s="26"/>
      <c r="FF15" s="85"/>
      <c r="FG15" s="87"/>
      <c r="FH15" s="26"/>
      <c r="FI15" s="26"/>
      <c r="FJ15" s="26"/>
      <c r="FK15" s="26"/>
      <c r="FL15" s="85">
        <v>19.487075805664063</v>
      </c>
      <c r="FM15" s="87">
        <v>60.342563629150391</v>
      </c>
      <c r="FN15" s="26"/>
      <c r="FO15" s="26"/>
      <c r="FP15" s="26">
        <f t="shared" si="26"/>
        <v>0.87294048243820521</v>
      </c>
      <c r="FQ15" s="26"/>
      <c r="FR15" s="85">
        <v>20.071043014526367</v>
      </c>
      <c r="FS15" s="87">
        <v>151.82284545898438</v>
      </c>
      <c r="FT15" s="26"/>
      <c r="FU15" s="26"/>
      <c r="FV15" s="26">
        <f t="shared" si="27"/>
        <v>1.0981660372818745</v>
      </c>
      <c r="FW15" s="26"/>
      <c r="FX15" s="85"/>
      <c r="FY15" s="87"/>
      <c r="FZ15" s="26"/>
      <c r="GA15" s="26"/>
      <c r="GB15" s="26">
        <f t="shared" si="28"/>
        <v>1.0299009926123857</v>
      </c>
      <c r="GC15" s="26"/>
      <c r="GD15" s="85">
        <v>21.006986618041992</v>
      </c>
      <c r="GE15" s="87">
        <v>71.192558288574219</v>
      </c>
      <c r="GF15" s="26"/>
      <c r="GG15" s="26"/>
      <c r="GH15" s="26">
        <f t="shared" si="29"/>
        <v>1.0299009926123857</v>
      </c>
      <c r="GI15" s="26"/>
      <c r="GJ15" s="85"/>
      <c r="GK15" s="87">
        <v>71.192558288574219</v>
      </c>
      <c r="GL15" s="26"/>
      <c r="GM15" s="26"/>
      <c r="GN15" s="26">
        <f t="shared" si="30"/>
        <v>1.0299009926123857</v>
      </c>
      <c r="GO15" s="26"/>
      <c r="GP15" s="85"/>
      <c r="GQ15" s="87">
        <v>55.87631114456358</v>
      </c>
      <c r="GR15" s="26"/>
      <c r="GS15" s="26"/>
      <c r="GT15" s="26">
        <f t="shared" si="31"/>
        <v>1.0299009926123857</v>
      </c>
      <c r="GU15" s="26"/>
      <c r="GV15" s="48"/>
      <c r="GW15" s="26">
        <f t="shared" si="53"/>
        <v>85.277100720670802</v>
      </c>
      <c r="GX15" s="26"/>
      <c r="GY15" s="26"/>
      <c r="GZ15" s="26">
        <f t="shared" si="32"/>
        <v>1.2336538086371971</v>
      </c>
      <c r="HA15" s="26"/>
      <c r="HB15" s="48"/>
      <c r="HC15" s="26">
        <f t="shared" si="54"/>
        <v>55.87631114456358</v>
      </c>
      <c r="HD15" s="26"/>
      <c r="HE15" s="26"/>
      <c r="HF15" s="26">
        <f t="shared" si="33"/>
        <v>0.80832982680635501</v>
      </c>
      <c r="HG15" s="26"/>
      <c r="HH15" s="85">
        <v>22.690383911132813</v>
      </c>
      <c r="HI15" s="87">
        <v>141.15341186523438</v>
      </c>
      <c r="HJ15" s="26"/>
      <c r="HK15" s="26"/>
      <c r="HL15" s="26">
        <f t="shared" si="34"/>
        <v>1.0209918177217761</v>
      </c>
      <c r="HM15" s="26"/>
      <c r="HN15" s="85"/>
      <c r="HO15" s="87">
        <v>58.818607330322266</v>
      </c>
      <c r="HP15" s="26"/>
      <c r="HQ15" s="26"/>
      <c r="HR15" s="26">
        <f t="shared" si="35"/>
        <v>1.0209918177217761</v>
      </c>
      <c r="HS15" s="26"/>
      <c r="HT15" s="85"/>
      <c r="HU15" s="87">
        <v>58.818607330322266</v>
      </c>
      <c r="HV15" s="26"/>
      <c r="HW15" s="26"/>
      <c r="HX15" s="26">
        <f t="shared" si="36"/>
        <v>0.85089430032884739</v>
      </c>
      <c r="HY15" s="26"/>
      <c r="HZ15" s="85">
        <v>23.825996398925781</v>
      </c>
      <c r="IA15" s="87">
        <v>58.818607330322266</v>
      </c>
      <c r="IB15" s="26"/>
      <c r="IC15" s="26"/>
      <c r="ID15" s="26">
        <f t="shared" si="37"/>
        <v>0.85089430032884739</v>
      </c>
      <c r="IE15" s="26"/>
      <c r="IF15" s="85">
        <v>24.585712432861328</v>
      </c>
      <c r="IG15" s="87">
        <v>55.118717193603516</v>
      </c>
      <c r="IH15" s="26"/>
      <c r="II15" s="26"/>
      <c r="IJ15" s="26">
        <f t="shared" si="38"/>
        <v>0.79737015937976485</v>
      </c>
      <c r="IK15" s="26"/>
      <c r="IL15" s="85">
        <v>24.831050872802734</v>
      </c>
      <c r="IM15" s="87">
        <v>54.178440093994141</v>
      </c>
      <c r="IN15" s="26"/>
      <c r="IO15" s="26"/>
      <c r="IP15" s="26">
        <f t="shared" si="39"/>
        <v>0.78376772196919897</v>
      </c>
      <c r="IQ15" s="26"/>
      <c r="IR15" s="85">
        <v>25.441848754882813</v>
      </c>
      <c r="IS15" s="87">
        <v>148.89913940429688</v>
      </c>
      <c r="IT15" s="26"/>
      <c r="IU15" s="26"/>
      <c r="IV15" s="26">
        <f t="shared" si="40"/>
        <v>1.0770182667829966</v>
      </c>
      <c r="IW15" s="26"/>
      <c r="IX15" s="85"/>
      <c r="IY15" s="87">
        <v>55.118717193603516</v>
      </c>
      <c r="IZ15" s="26"/>
      <c r="JA15" s="26"/>
      <c r="JB15" s="26">
        <f t="shared" si="41"/>
        <v>0.79737015937976485</v>
      </c>
      <c r="JC15" s="26"/>
      <c r="JD15" s="85">
        <v>26.436792373657227</v>
      </c>
      <c r="JE15" s="87">
        <v>71.262527465820313</v>
      </c>
      <c r="JF15" s="26"/>
      <c r="JG15" s="26"/>
      <c r="JH15" s="26">
        <f t="shared" si="42"/>
        <v>1.0309131956688613</v>
      </c>
      <c r="JI15" s="26"/>
      <c r="JJ15" s="85">
        <v>26.720819473266602</v>
      </c>
      <c r="JK15" s="87">
        <v>48.438945770263672</v>
      </c>
      <c r="JL15" s="26"/>
      <c r="JM15" s="26"/>
      <c r="JN15" s="26">
        <f t="shared" si="43"/>
        <v>0.70073782329435619</v>
      </c>
      <c r="JO15" s="26"/>
      <c r="JP15" s="48"/>
      <c r="JQ15" s="26">
        <f t="shared" ref="JQ15:JQ22" si="55">KC15*(AVERAGE($JQ$11:$JQ$14)/AVERAGE($KC$11:$KC$14))</f>
        <v>78.885622007417012</v>
      </c>
      <c r="JR15" s="26"/>
      <c r="JS15" s="26"/>
      <c r="JT15" s="26">
        <f t="shared" si="44"/>
        <v>1.1411920341303881</v>
      </c>
      <c r="JU15" s="26"/>
      <c r="JV15" s="48"/>
      <c r="JW15" s="26">
        <f t="shared" ref="JW15:JW22" si="56">KO15*(AVERAGE($JW$11:$JW$14)/AVERAGE($KC$11:$KC$14))</f>
        <v>61.937277662550798</v>
      </c>
      <c r="JX15" s="26"/>
      <c r="JY15" s="26"/>
      <c r="JZ15" s="26">
        <f t="shared" si="45"/>
        <v>0.89601027520045762</v>
      </c>
      <c r="KA15" s="26"/>
      <c r="KB15" s="85">
        <v>28.113992691040039</v>
      </c>
      <c r="KC15" s="87">
        <v>136.70864868164063</v>
      </c>
      <c r="KD15" s="26"/>
      <c r="KE15" s="26"/>
      <c r="KF15" s="26">
        <f t="shared" si="46"/>
        <v>0.98884192646379565</v>
      </c>
      <c r="KG15" s="26"/>
      <c r="KH15" s="85"/>
      <c r="KI15" s="87">
        <v>136.70864868164063</v>
      </c>
      <c r="KJ15" s="26"/>
      <c r="KK15" s="26"/>
      <c r="KL15" s="26">
        <f t="shared" si="47"/>
        <v>0.98884192646379565</v>
      </c>
      <c r="KM15" s="26"/>
      <c r="KN15" s="85">
        <v>30.476930618286133</v>
      </c>
      <c r="KO15" s="87">
        <v>146.43580627441406</v>
      </c>
      <c r="KP15" s="26"/>
      <c r="KQ15" s="26"/>
      <c r="KR15" s="26">
        <f t="shared" si="48"/>
        <v>1.0592004688516612</v>
      </c>
      <c r="KS15" s="26"/>
      <c r="KT15" s="85">
        <v>31.364587783813477</v>
      </c>
      <c r="KU15" s="87">
        <v>73.366500854492188</v>
      </c>
      <c r="KV15" s="26"/>
      <c r="KW15" s="26"/>
      <c r="KX15" s="26">
        <f t="shared" si="49"/>
        <v>1.061350144888187</v>
      </c>
      <c r="KY15" s="26"/>
      <c r="KZ15" s="85">
        <v>32.488803863525391</v>
      </c>
      <c r="LA15" s="87">
        <v>44.975521087646484</v>
      </c>
      <c r="LB15" s="26"/>
      <c r="LC15" s="26"/>
      <c r="LD15" s="26">
        <f t="shared" si="50"/>
        <v>0.65063448940365443</v>
      </c>
      <c r="LE15" s="26"/>
      <c r="LF15" s="85"/>
      <c r="LG15" s="87">
        <v>146.43580627441406</v>
      </c>
      <c r="LH15" s="26"/>
      <c r="LI15" s="26"/>
      <c r="LJ15" s="26">
        <f t="shared" si="51"/>
        <v>1.0592004688516612</v>
      </c>
      <c r="LK15" s="26"/>
      <c r="LL15" s="85"/>
      <c r="LM15" s="87">
        <v>146.43580627441406</v>
      </c>
      <c r="LN15" s="26"/>
      <c r="LO15" s="26"/>
      <c r="LP15" s="26">
        <f t="shared" si="52"/>
        <v>1.0592004688516612</v>
      </c>
      <c r="LQ15" s="1"/>
      <c r="LR15" s="84"/>
      <c r="LS15" s="7"/>
      <c r="LT15" s="7"/>
      <c r="LU15" s="7"/>
      <c r="LV15" s="7"/>
      <c r="LW15" s="7"/>
      <c r="LX15" s="7"/>
      <c r="LY15" s="7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</row>
    <row r="16" spans="1:362" x14ac:dyDescent="0.35">
      <c r="A16" s="27">
        <f>A14/A12%</f>
        <v>5.2652381816640368</v>
      </c>
      <c r="B16" s="1"/>
      <c r="C16" s="1"/>
      <c r="D16" s="1"/>
      <c r="E16" s="1"/>
      <c r="F16" s="85">
        <v>4.4361395835876465</v>
      </c>
      <c r="G16" s="87">
        <v>73.315032958984375</v>
      </c>
      <c r="H16" s="26"/>
      <c r="I16" s="26"/>
      <c r="J16" s="26">
        <f t="shared" si="0"/>
        <v>0.53042128470434824</v>
      </c>
      <c r="K16" s="26"/>
      <c r="L16" s="85">
        <v>5.1908059120178223</v>
      </c>
      <c r="M16" s="87">
        <v>97.253059387207031</v>
      </c>
      <c r="N16" s="26"/>
      <c r="O16" s="26"/>
      <c r="P16" s="26">
        <f t="shared" si="1"/>
        <v>0.70360866823110579</v>
      </c>
      <c r="Q16" s="26"/>
      <c r="R16" s="85">
        <v>6.0897684097290039</v>
      </c>
      <c r="S16" s="87">
        <v>116.33283233642578</v>
      </c>
      <c r="T16" s="26"/>
      <c r="U16" s="26"/>
      <c r="V16" s="26">
        <f t="shared" si="2"/>
        <v>0.84164744788020773</v>
      </c>
      <c r="W16" s="26"/>
      <c r="X16" s="85">
        <v>7.0538163185119629</v>
      </c>
      <c r="Y16" s="87">
        <v>127.12945556640625</v>
      </c>
      <c r="Z16" s="26"/>
      <c r="AA16" s="26"/>
      <c r="AB16" s="26">
        <f t="shared" si="3"/>
        <v>0.91975910565329821</v>
      </c>
      <c r="AC16" s="26"/>
      <c r="AD16" s="85">
        <v>7.5921878814697266</v>
      </c>
      <c r="AE16" s="87">
        <v>66.1102294921875</v>
      </c>
      <c r="AF16" s="26"/>
      <c r="AG16" s="26"/>
      <c r="AH16" s="26">
        <f t="shared" si="4"/>
        <v>0.95659161413629834</v>
      </c>
      <c r="AI16" s="26"/>
      <c r="AJ16" s="85">
        <v>8.2063579559326172</v>
      </c>
      <c r="AK16" s="87">
        <v>137.51809692382813</v>
      </c>
      <c r="AL16" s="26"/>
      <c r="AM16" s="26"/>
      <c r="AN16" s="26">
        <f t="shared" si="5"/>
        <v>0.99491908680231012</v>
      </c>
      <c r="AO16" s="26"/>
      <c r="AP16" s="85">
        <v>8.9278354644775391</v>
      </c>
      <c r="AQ16" s="87">
        <v>69.110191345214844</v>
      </c>
      <c r="AR16" s="26"/>
      <c r="AS16" s="26"/>
      <c r="AT16" s="26">
        <f t="shared" si="6"/>
        <v>1</v>
      </c>
      <c r="AU16" s="26"/>
      <c r="AV16" s="85">
        <v>9.8019704818725586</v>
      </c>
      <c r="AW16" s="87">
        <v>142.81222534179688</v>
      </c>
      <c r="AX16" s="26"/>
      <c r="AY16" s="26"/>
      <c r="AZ16" s="26">
        <f t="shared" si="7"/>
        <v>1.033221168701663</v>
      </c>
      <c r="BA16" s="26"/>
      <c r="BB16" s="85">
        <v>10.383133888244629</v>
      </c>
      <c r="BC16" s="87">
        <v>68.08660888671875</v>
      </c>
      <c r="BD16" s="26"/>
      <c r="BE16" s="26"/>
      <c r="BF16" s="26">
        <f t="shared" si="8"/>
        <v>0.98518912422940408</v>
      </c>
      <c r="BG16" s="26"/>
      <c r="BH16" s="85">
        <v>10.862203598022461</v>
      </c>
      <c r="BI16" s="87">
        <v>72.505165100097656</v>
      </c>
      <c r="BJ16" s="26"/>
      <c r="BK16" s="26"/>
      <c r="BL16" s="26">
        <f t="shared" si="9"/>
        <v>1.0491240682278602</v>
      </c>
      <c r="BM16" s="26"/>
      <c r="BN16" s="85">
        <v>11.582308769226074</v>
      </c>
      <c r="BO16" s="87">
        <v>69.008323669433594</v>
      </c>
      <c r="BP16" s="26"/>
      <c r="BQ16" s="26"/>
      <c r="BR16" s="26">
        <f t="shared" si="10"/>
        <v>0.99852601079814107</v>
      </c>
      <c r="BS16" s="26"/>
      <c r="BT16" s="85">
        <v>12.165921211242676</v>
      </c>
      <c r="BU16" s="87">
        <v>220.82902526855469</v>
      </c>
      <c r="BV16" s="26"/>
      <c r="BW16" s="26"/>
      <c r="BX16" s="26">
        <f t="shared" si="11"/>
        <v>1.0651059367181874</v>
      </c>
      <c r="BY16" s="26"/>
      <c r="BZ16" s="85"/>
      <c r="CA16" s="87">
        <v>70.076210021972656</v>
      </c>
      <c r="CB16" s="26"/>
      <c r="CC16" s="26"/>
      <c r="CD16" s="26">
        <f t="shared" si="12"/>
        <v>1.0139779482295515</v>
      </c>
      <c r="CE16" s="26"/>
      <c r="CF16" s="85">
        <v>12.832240104675293</v>
      </c>
      <c r="CG16" s="87">
        <v>70.076210021972656</v>
      </c>
      <c r="CH16" s="26"/>
      <c r="CI16" s="26"/>
      <c r="CJ16" s="26">
        <f t="shared" si="13"/>
        <v>1.0139779482295515</v>
      </c>
      <c r="CK16" s="26"/>
      <c r="CL16" s="85">
        <v>13.713038444519043</v>
      </c>
      <c r="CM16" s="87">
        <v>54.690929412841797</v>
      </c>
      <c r="CN16" s="26"/>
      <c r="CO16" s="26"/>
      <c r="CP16" s="26">
        <f t="shared" si="14"/>
        <v>0.79135838504126166</v>
      </c>
      <c r="CQ16" s="26"/>
      <c r="CR16" s="85"/>
      <c r="CS16" s="87"/>
      <c r="CT16" s="26"/>
      <c r="CU16" s="26"/>
      <c r="CV16" s="26">
        <f t="shared" si="15"/>
        <v>0.79135838504126166</v>
      </c>
      <c r="CW16" s="26"/>
      <c r="CX16" s="85">
        <v>14.515995979309082</v>
      </c>
      <c r="CY16" s="87">
        <v>70.627227783203125</v>
      </c>
      <c r="CZ16" s="26"/>
      <c r="DA16" s="26"/>
      <c r="DB16" s="26">
        <f t="shared" si="16"/>
        <v>1.0219509801443101</v>
      </c>
      <c r="DC16" s="26"/>
      <c r="DD16" s="85">
        <v>15.564931869506836</v>
      </c>
      <c r="DE16" s="87">
        <v>148.42263793945313</v>
      </c>
      <c r="DF16" s="26"/>
      <c r="DG16" s="26"/>
      <c r="DH16" s="26">
        <f t="shared" si="17"/>
        <v>1.0738115106501571</v>
      </c>
      <c r="DI16" s="26"/>
      <c r="DJ16" s="85"/>
      <c r="DK16" s="87">
        <v>70.772613525390625</v>
      </c>
      <c r="DL16" s="26"/>
      <c r="DM16" s="26"/>
      <c r="DN16" s="26">
        <f t="shared" si="18"/>
        <v>1.0240546603593059</v>
      </c>
      <c r="DO16" s="26"/>
      <c r="DP16" s="85">
        <v>16.001804351806641</v>
      </c>
      <c r="DQ16" s="87">
        <v>70.772613525390625</v>
      </c>
      <c r="DR16" s="26"/>
      <c r="DS16" s="26"/>
      <c r="DT16" s="26">
        <f t="shared" si="19"/>
        <v>1.0240546603593059</v>
      </c>
      <c r="DU16" s="26"/>
      <c r="DV16" s="85">
        <v>16.321920394897461</v>
      </c>
      <c r="DW16" s="87">
        <v>141.61494445800781</v>
      </c>
      <c r="DX16" s="26"/>
      <c r="DY16" s="26"/>
      <c r="DZ16" s="26">
        <f t="shared" si="20"/>
        <v>1.0245590534587137</v>
      </c>
      <c r="EA16" s="26"/>
      <c r="EB16" s="85">
        <v>16.5</v>
      </c>
      <c r="EC16" s="87">
        <v>141.61494445800781</v>
      </c>
      <c r="ED16" s="26"/>
      <c r="EE16" s="26"/>
      <c r="EF16" s="26">
        <f t="shared" si="21"/>
        <v>1.0245590534587137</v>
      </c>
      <c r="EG16" s="26"/>
      <c r="EH16" s="85">
        <v>16.884567260742188</v>
      </c>
      <c r="EI16" s="87">
        <v>65.803016662597656</v>
      </c>
      <c r="EJ16" s="26"/>
      <c r="EK16" s="26"/>
      <c r="EL16" s="26">
        <f t="shared" si="22"/>
        <v>0.95214635326217811</v>
      </c>
      <c r="EM16" s="26"/>
      <c r="EN16" s="85"/>
      <c r="EO16" s="87">
        <v>70.529457092285156</v>
      </c>
      <c r="EP16" s="26"/>
      <c r="EQ16" s="26"/>
      <c r="ER16" s="26">
        <f t="shared" si="23"/>
        <v>1.0205362728628675</v>
      </c>
      <c r="ES16" s="26"/>
      <c r="ET16" s="85">
        <v>17.690273284912109</v>
      </c>
      <c r="EU16" s="87">
        <v>70.529457092285156</v>
      </c>
      <c r="EV16" s="26"/>
      <c r="EW16" s="26"/>
      <c r="EX16" s="26">
        <f t="shared" si="24"/>
        <v>1.0205362728628675</v>
      </c>
      <c r="EY16" s="26"/>
      <c r="EZ16" s="85">
        <v>18.636831283569336</v>
      </c>
      <c r="FA16" s="87">
        <v>59.326328277587891</v>
      </c>
      <c r="FB16" s="26"/>
      <c r="FC16" s="26"/>
      <c r="FD16" s="26">
        <f t="shared" si="25"/>
        <v>0.8584309654309128</v>
      </c>
      <c r="FE16" s="26"/>
      <c r="FF16" s="85"/>
      <c r="FG16" s="87"/>
      <c r="FH16" s="26"/>
      <c r="FI16" s="26"/>
      <c r="FJ16" s="26"/>
      <c r="FK16" s="26"/>
      <c r="FL16" s="85">
        <v>19.481510162353516</v>
      </c>
      <c r="FM16" s="87">
        <v>60.346752166748047</v>
      </c>
      <c r="FN16" s="26"/>
      <c r="FO16" s="26"/>
      <c r="FP16" s="26">
        <f t="shared" si="26"/>
        <v>0.87319613782152306</v>
      </c>
      <c r="FQ16" s="26"/>
      <c r="FR16" s="85">
        <v>20.068077087402344</v>
      </c>
      <c r="FS16" s="87">
        <v>151.87704467773438</v>
      </c>
      <c r="FT16" s="26"/>
      <c r="FU16" s="26"/>
      <c r="FV16" s="26">
        <f t="shared" si="27"/>
        <v>1.0988035318777212</v>
      </c>
      <c r="FW16" s="26"/>
      <c r="FX16" s="85"/>
      <c r="FY16" s="87"/>
      <c r="FZ16" s="26"/>
      <c r="GA16" s="26"/>
      <c r="GB16" s="26">
        <f t="shared" si="28"/>
        <v>1.0321261642908452</v>
      </c>
      <c r="GC16" s="26"/>
      <c r="GD16" s="85">
        <v>21.002691268920898</v>
      </c>
      <c r="GE16" s="87">
        <v>71.330436706542969</v>
      </c>
      <c r="GF16" s="26"/>
      <c r="GG16" s="26"/>
      <c r="GH16" s="26">
        <f t="shared" si="29"/>
        <v>1.0321261642908452</v>
      </c>
      <c r="GI16" s="26"/>
      <c r="GJ16" s="85"/>
      <c r="GK16" s="87">
        <v>71.330436706542969</v>
      </c>
      <c r="GL16" s="26"/>
      <c r="GM16" s="26"/>
      <c r="GN16" s="26">
        <f t="shared" si="30"/>
        <v>1.0321261642908452</v>
      </c>
      <c r="GO16" s="26"/>
      <c r="GP16" s="85"/>
      <c r="GQ16" s="87">
        <v>56.867187383447842</v>
      </c>
      <c r="GR16" s="26"/>
      <c r="GS16" s="26"/>
      <c r="GT16" s="26">
        <f t="shared" si="31"/>
        <v>1.0321261642908452</v>
      </c>
      <c r="GU16" s="26"/>
      <c r="GV16" s="48"/>
      <c r="GW16" s="26">
        <f t="shared" si="53"/>
        <v>86.78935253354436</v>
      </c>
      <c r="GX16" s="26"/>
      <c r="GY16" s="26"/>
      <c r="GZ16" s="26">
        <f t="shared" si="32"/>
        <v>1.255811203010851</v>
      </c>
      <c r="HA16" s="26"/>
      <c r="HB16" s="48"/>
      <c r="HC16" s="26">
        <f t="shared" si="54"/>
        <v>56.867187383447842</v>
      </c>
      <c r="HD16" s="26"/>
      <c r="HE16" s="26"/>
      <c r="HF16" s="26">
        <f t="shared" si="33"/>
        <v>0.82284806736228633</v>
      </c>
      <c r="HG16" s="26"/>
      <c r="HH16" s="85">
        <v>22.692197799682617</v>
      </c>
      <c r="HI16" s="87">
        <v>143.65653991699219</v>
      </c>
      <c r="HJ16" s="26"/>
      <c r="HK16" s="26"/>
      <c r="HL16" s="26">
        <f t="shared" si="34"/>
        <v>1.0393296351865686</v>
      </c>
      <c r="HM16" s="26"/>
      <c r="HN16" s="85"/>
      <c r="HO16" s="87">
        <v>58.756858825683594</v>
      </c>
      <c r="HP16" s="26"/>
      <c r="HQ16" s="26"/>
      <c r="HR16" s="26">
        <f t="shared" si="35"/>
        <v>1.0393296351865686</v>
      </c>
      <c r="HS16" s="26"/>
      <c r="HT16" s="85"/>
      <c r="HU16" s="87">
        <v>58.756858825683594</v>
      </c>
      <c r="HV16" s="26"/>
      <c r="HW16" s="26"/>
      <c r="HX16" s="26">
        <f t="shared" si="36"/>
        <v>0.85019094408500562</v>
      </c>
      <c r="HY16" s="26"/>
      <c r="HZ16" s="85">
        <v>23.821893692016602</v>
      </c>
      <c r="IA16" s="87">
        <v>58.756858825683594</v>
      </c>
      <c r="IB16" s="26"/>
      <c r="IC16" s="26"/>
      <c r="ID16" s="26">
        <f t="shared" si="37"/>
        <v>0.85019094408500562</v>
      </c>
      <c r="IE16" s="26"/>
      <c r="IF16" s="85">
        <v>24.581169128417969</v>
      </c>
      <c r="IG16" s="87">
        <v>55.052040100097656</v>
      </c>
      <c r="IH16" s="26"/>
      <c r="II16" s="26"/>
      <c r="IJ16" s="26">
        <f t="shared" si="38"/>
        <v>0.79658352883303707</v>
      </c>
      <c r="IK16" s="26"/>
      <c r="IL16" s="85">
        <v>24.826532363891602</v>
      </c>
      <c r="IM16" s="87">
        <v>53.939956665039063</v>
      </c>
      <c r="IN16" s="26"/>
      <c r="IO16" s="26"/>
      <c r="IP16" s="26">
        <f t="shared" si="39"/>
        <v>0.78049207526573927</v>
      </c>
      <c r="IQ16" s="26"/>
      <c r="IR16" s="85">
        <v>25.444852828979492</v>
      </c>
      <c r="IS16" s="87">
        <v>166.9443359375</v>
      </c>
      <c r="IT16" s="26"/>
      <c r="IU16" s="26"/>
      <c r="IV16" s="26">
        <f t="shared" si="40"/>
        <v>1.2078127168219681</v>
      </c>
      <c r="IW16" s="26"/>
      <c r="IX16" s="85"/>
      <c r="IY16" s="87">
        <v>55.052040100097656</v>
      </c>
      <c r="IZ16" s="26"/>
      <c r="JA16" s="26"/>
      <c r="JB16" s="26">
        <f t="shared" si="41"/>
        <v>0.79658352883303707</v>
      </c>
      <c r="JC16" s="26"/>
      <c r="JD16" s="85">
        <v>26.440826416015625</v>
      </c>
      <c r="JE16" s="87">
        <v>72.043785095214844</v>
      </c>
      <c r="JF16" s="26"/>
      <c r="JG16" s="26"/>
      <c r="JH16" s="26">
        <f t="shared" si="42"/>
        <v>1.042448062910813</v>
      </c>
      <c r="JI16" s="26"/>
      <c r="JJ16" s="85">
        <v>26.715024948120117</v>
      </c>
      <c r="JK16" s="87">
        <v>48.835605621337891</v>
      </c>
      <c r="JL16" s="26"/>
      <c r="JM16" s="26"/>
      <c r="JN16" s="26">
        <f t="shared" si="43"/>
        <v>0.70663392288117644</v>
      </c>
      <c r="JO16" s="26"/>
      <c r="JP16" s="48"/>
      <c r="JQ16" s="26">
        <f t="shared" si="55"/>
        <v>88.235623680978861</v>
      </c>
      <c r="JR16" s="26"/>
      <c r="JS16" s="26"/>
      <c r="JT16" s="26">
        <f t="shared" si="44"/>
        <v>1.2767382344556084</v>
      </c>
      <c r="JU16" s="26"/>
      <c r="JV16" s="48"/>
      <c r="JW16" s="26">
        <f t="shared" si="56"/>
        <v>89.447234105430638</v>
      </c>
      <c r="JX16" s="26"/>
      <c r="JY16" s="26"/>
      <c r="JZ16" s="26">
        <f t="shared" si="45"/>
        <v>1.2942698083214601</v>
      </c>
      <c r="KA16" s="26"/>
      <c r="KB16" s="85">
        <v>28.104625701904297</v>
      </c>
      <c r="KC16" s="87">
        <v>152.91218566894531</v>
      </c>
      <c r="KD16" s="26"/>
      <c r="KE16" s="26"/>
      <c r="KF16" s="26">
        <f t="shared" si="46"/>
        <v>1.1062925937010366</v>
      </c>
      <c r="KG16" s="26"/>
      <c r="KH16" s="85"/>
      <c r="KI16" s="87">
        <v>152.91218566894531</v>
      </c>
      <c r="KJ16" s="26"/>
      <c r="KK16" s="26"/>
      <c r="KL16" s="26">
        <f t="shared" si="47"/>
        <v>1.1062925937010366</v>
      </c>
      <c r="KM16" s="26"/>
      <c r="KN16" s="85">
        <v>30.493919372558594</v>
      </c>
      <c r="KO16" s="87">
        <v>211.47648620605469</v>
      </c>
      <c r="KP16" s="26"/>
      <c r="KQ16" s="26"/>
      <c r="KR16" s="26">
        <f t="shared" si="48"/>
        <v>1.529994940613757</v>
      </c>
      <c r="KS16" s="26"/>
      <c r="KT16" s="85">
        <v>31.370706558227539</v>
      </c>
      <c r="KU16" s="87">
        <v>73.065132141113281</v>
      </c>
      <c r="KV16" s="26"/>
      <c r="KW16" s="26"/>
      <c r="KX16" s="26">
        <f t="shared" si="49"/>
        <v>1.0572265930525784</v>
      </c>
      <c r="KY16" s="26"/>
      <c r="KZ16" s="85">
        <v>32.486076354980469</v>
      </c>
      <c r="LA16" s="87">
        <v>45.048137664794922</v>
      </c>
      <c r="LB16" s="26"/>
      <c r="LC16" s="26"/>
      <c r="LD16" s="26">
        <f t="shared" si="50"/>
        <v>0.65183060251958092</v>
      </c>
      <c r="LE16" s="26"/>
      <c r="LF16" s="85"/>
      <c r="LG16" s="87">
        <v>211.47648620605469</v>
      </c>
      <c r="LH16" s="26"/>
      <c r="LI16" s="26"/>
      <c r="LJ16" s="26">
        <f t="shared" si="51"/>
        <v>1.529994940613757</v>
      </c>
      <c r="LK16" s="26"/>
      <c r="LL16" s="85"/>
      <c r="LM16" s="87">
        <v>211.47648620605469</v>
      </c>
      <c r="LN16" s="26"/>
      <c r="LO16" s="26"/>
      <c r="LP16" s="26">
        <f t="shared" si="52"/>
        <v>1.529994940613757</v>
      </c>
      <c r="LQ16" s="1"/>
      <c r="LR16" s="84"/>
      <c r="LS16" s="7"/>
      <c r="LT16" s="7"/>
      <c r="LU16" s="7"/>
      <c r="LV16" s="7"/>
      <c r="LW16" s="7"/>
      <c r="LX16" s="7"/>
      <c r="LY16" s="7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</row>
    <row r="17" spans="1:362" x14ac:dyDescent="0.35">
      <c r="A17" s="1"/>
      <c r="B17" s="1"/>
      <c r="C17" s="1"/>
      <c r="D17" s="1"/>
      <c r="E17" s="1"/>
      <c r="F17" s="85">
        <v>4.4356856346130371</v>
      </c>
      <c r="G17" s="87">
        <v>73.934410095214844</v>
      </c>
      <c r="H17" s="26"/>
      <c r="I17" s="26"/>
      <c r="J17" s="26">
        <f t="shared" si="0"/>
        <v>0.55782768926057202</v>
      </c>
      <c r="K17" s="26"/>
      <c r="L17" s="85">
        <v>5.1901607513427734</v>
      </c>
      <c r="M17" s="87">
        <v>97.048576354980469</v>
      </c>
      <c r="N17" s="26"/>
      <c r="O17" s="26"/>
      <c r="P17" s="26">
        <f t="shared" si="1"/>
        <v>0.73222174931007844</v>
      </c>
      <c r="Q17" s="26"/>
      <c r="R17" s="85">
        <v>6.0891833305358887</v>
      </c>
      <c r="S17" s="87">
        <v>113.126220703125</v>
      </c>
      <c r="T17" s="26"/>
      <c r="U17" s="26"/>
      <c r="V17" s="26">
        <f t="shared" si="2"/>
        <v>0.85352595913509499</v>
      </c>
      <c r="W17" s="26"/>
      <c r="X17" s="85">
        <v>7.0534205436706543</v>
      </c>
      <c r="Y17" s="87">
        <v>123.66024780273438</v>
      </c>
      <c r="Z17" s="26"/>
      <c r="AA17" s="26"/>
      <c r="AB17" s="26">
        <f t="shared" si="3"/>
        <v>0.93300413429082885</v>
      </c>
      <c r="AC17" s="26"/>
      <c r="AD17" s="85">
        <v>7.5918998718261719</v>
      </c>
      <c r="AE17" s="87">
        <v>64.101394653320313</v>
      </c>
      <c r="AF17" s="26"/>
      <c r="AG17" s="26"/>
      <c r="AH17" s="26">
        <f t="shared" si="4"/>
        <v>0.96727715313592366</v>
      </c>
      <c r="AI17" s="26"/>
      <c r="AJ17" s="85">
        <v>8.2060070037841797</v>
      </c>
      <c r="AK17" s="87">
        <v>132.06491088867188</v>
      </c>
      <c r="AL17" s="26"/>
      <c r="AM17" s="26"/>
      <c r="AN17" s="26">
        <f t="shared" si="5"/>
        <v>0.99641647209408379</v>
      </c>
      <c r="AO17" s="26"/>
      <c r="AP17" s="85">
        <v>8.928009033203125</v>
      </c>
      <c r="AQ17" s="87">
        <v>66.269935607910156</v>
      </c>
      <c r="AR17" s="26"/>
      <c r="AS17" s="26"/>
      <c r="AT17" s="26">
        <f t="shared" si="6"/>
        <v>1</v>
      </c>
      <c r="AU17" s="26"/>
      <c r="AV17" s="85">
        <v>9.8022022247314453</v>
      </c>
      <c r="AW17" s="87">
        <v>136.23966979980469</v>
      </c>
      <c r="AX17" s="26"/>
      <c r="AY17" s="26"/>
      <c r="AZ17" s="26">
        <f t="shared" si="7"/>
        <v>1.0279146082612367</v>
      </c>
      <c r="BA17" s="26"/>
      <c r="BB17" s="85">
        <v>10.382118225097656</v>
      </c>
      <c r="BC17" s="87">
        <v>66.448921203613281</v>
      </c>
      <c r="BD17" s="26"/>
      <c r="BE17" s="26"/>
      <c r="BF17" s="26">
        <f t="shared" si="8"/>
        <v>1.0027008566412694</v>
      </c>
      <c r="BG17" s="26"/>
      <c r="BH17" s="85">
        <v>10.862606048583984</v>
      </c>
      <c r="BI17" s="87">
        <v>68.809371948242188</v>
      </c>
      <c r="BJ17" s="26"/>
      <c r="BK17" s="26"/>
      <c r="BL17" s="26">
        <f t="shared" si="9"/>
        <v>1.0383195836398085</v>
      </c>
      <c r="BM17" s="26"/>
      <c r="BN17" s="107">
        <v>11.581033706665039</v>
      </c>
      <c r="BO17" s="108">
        <v>67.28338623046875</v>
      </c>
      <c r="BP17" s="26"/>
      <c r="BQ17" s="26"/>
      <c r="BR17" s="26">
        <f t="shared" si="10"/>
        <v>1.015292766067478</v>
      </c>
      <c r="BS17" s="26"/>
      <c r="BT17" s="85">
        <v>12.166816711425781</v>
      </c>
      <c r="BU17" s="87">
        <v>208.74186706542969</v>
      </c>
      <c r="BV17" s="26"/>
      <c r="BW17" s="26"/>
      <c r="BX17" s="26">
        <f t="shared" si="11"/>
        <v>1.0499575971647377</v>
      </c>
      <c r="BY17" s="26"/>
      <c r="BZ17" s="85"/>
      <c r="CA17" s="87">
        <v>68.499778747558594</v>
      </c>
      <c r="CB17" s="26"/>
      <c r="CC17" s="26"/>
      <c r="CD17" s="26">
        <f t="shared" si="12"/>
        <v>1.0336478845074097</v>
      </c>
      <c r="CE17" s="26"/>
      <c r="CF17" s="85">
        <v>12.831720352172852</v>
      </c>
      <c r="CG17" s="87">
        <v>68.499778747558594</v>
      </c>
      <c r="CH17" s="26"/>
      <c r="CI17" s="26"/>
      <c r="CJ17" s="26">
        <f t="shared" si="13"/>
        <v>1.0336478845074097</v>
      </c>
      <c r="CK17" s="26"/>
      <c r="CL17" s="85">
        <v>13.71686840057373</v>
      </c>
      <c r="CM17" s="87">
        <v>51.755481719970703</v>
      </c>
      <c r="CN17" s="26"/>
      <c r="CO17" s="26"/>
      <c r="CP17" s="26">
        <f t="shared" si="14"/>
        <v>0.78097981000290928</v>
      </c>
      <c r="CQ17" s="26"/>
      <c r="CR17" s="85"/>
      <c r="CS17" s="87"/>
      <c r="CT17" s="26"/>
      <c r="CU17" s="26"/>
      <c r="CV17" s="26">
        <f t="shared" si="15"/>
        <v>0.78097981000290928</v>
      </c>
      <c r="CW17" s="26"/>
      <c r="CX17" s="85">
        <v>14.516901016235352</v>
      </c>
      <c r="CY17" s="87">
        <v>69.123558044433594</v>
      </c>
      <c r="CZ17" s="26"/>
      <c r="DA17" s="26"/>
      <c r="DB17" s="26">
        <f t="shared" si="16"/>
        <v>1.043060588641689</v>
      </c>
      <c r="DC17" s="26"/>
      <c r="DD17" s="85">
        <v>15.57130241394043</v>
      </c>
      <c r="DE17" s="87">
        <v>140.05827331542969</v>
      </c>
      <c r="DF17" s="26"/>
      <c r="DG17" s="26"/>
      <c r="DH17" s="26">
        <f t="shared" si="17"/>
        <v>1.0567255877845758</v>
      </c>
      <c r="DI17" s="26"/>
      <c r="DJ17" s="85"/>
      <c r="DK17" s="87">
        <v>68.012062072753906</v>
      </c>
      <c r="DL17" s="26"/>
      <c r="DM17" s="26"/>
      <c r="DN17" s="26">
        <f t="shared" si="18"/>
        <v>1.0262883379750229</v>
      </c>
      <c r="DO17" s="26"/>
      <c r="DP17" s="85">
        <v>16.006425857543945</v>
      </c>
      <c r="DQ17" s="87">
        <v>68.012062072753906</v>
      </c>
      <c r="DR17" s="26"/>
      <c r="DS17" s="26"/>
      <c r="DT17" s="26">
        <f t="shared" si="19"/>
        <v>1.0262883379750229</v>
      </c>
      <c r="DU17" s="26"/>
      <c r="DV17" s="85">
        <v>16.325782775878906</v>
      </c>
      <c r="DW17" s="87">
        <v>138.42660522460938</v>
      </c>
      <c r="DX17" s="26"/>
      <c r="DY17" s="26"/>
      <c r="DZ17" s="26">
        <f t="shared" si="20"/>
        <v>1.0444148161212821</v>
      </c>
      <c r="EA17" s="26"/>
      <c r="EB17" s="85">
        <v>16.5</v>
      </c>
      <c r="EC17" s="87">
        <v>138.4</v>
      </c>
      <c r="ED17" s="26"/>
      <c r="EE17" s="26"/>
      <c r="EF17" s="26">
        <f t="shared" si="21"/>
        <v>1.0444148161212821</v>
      </c>
      <c r="EG17" s="26"/>
      <c r="EH17" s="85">
        <v>16.88641357421875</v>
      </c>
      <c r="EI17" s="87">
        <v>64.470726013183594</v>
      </c>
      <c r="EJ17" s="26"/>
      <c r="EK17" s="26"/>
      <c r="EL17" s="26">
        <f t="shared" si="22"/>
        <v>0.9728502890757027</v>
      </c>
      <c r="EM17" s="26"/>
      <c r="EN17" s="85"/>
      <c r="EO17" s="87">
        <v>68.999595642089844</v>
      </c>
      <c r="EP17" s="26"/>
      <c r="EQ17" s="26"/>
      <c r="ER17" s="26">
        <f t="shared" si="23"/>
        <v>1.0411900209218532</v>
      </c>
      <c r="ES17" s="26"/>
      <c r="ET17" s="85">
        <v>17.689792633056641</v>
      </c>
      <c r="EU17" s="87">
        <v>68.999595642089844</v>
      </c>
      <c r="EV17" s="26"/>
      <c r="EW17" s="26"/>
      <c r="EX17" s="26">
        <f t="shared" si="24"/>
        <v>1.0411900209218532</v>
      </c>
      <c r="EY17" s="26"/>
      <c r="EZ17" s="85">
        <v>18.63524055480957</v>
      </c>
      <c r="FA17" s="87">
        <v>58.233829498291016</v>
      </c>
      <c r="FB17" s="26"/>
      <c r="FC17" s="26"/>
      <c r="FD17" s="26">
        <f t="shared" si="25"/>
        <v>0.87873677504132164</v>
      </c>
      <c r="FE17" s="26"/>
      <c r="FF17" s="85"/>
      <c r="FG17" s="87"/>
      <c r="FH17" s="26"/>
      <c r="FI17" s="26"/>
      <c r="FJ17" s="26"/>
      <c r="FK17" s="26"/>
      <c r="FL17" s="85">
        <v>19.480230331420898</v>
      </c>
      <c r="FM17" s="87">
        <v>59.215785980224609</v>
      </c>
      <c r="FN17" s="26"/>
      <c r="FO17" s="26"/>
      <c r="FP17" s="26">
        <f t="shared" si="26"/>
        <v>0.89355430086092402</v>
      </c>
      <c r="FQ17" s="26"/>
      <c r="FR17" s="85">
        <v>20.081670761108398</v>
      </c>
      <c r="FS17" s="87">
        <v>141.79722595214844</v>
      </c>
      <c r="FT17" s="26"/>
      <c r="FU17" s="26"/>
      <c r="FV17" s="26">
        <f t="shared" si="27"/>
        <v>1.0698458105580468</v>
      </c>
      <c r="FW17" s="26"/>
      <c r="FX17" s="85"/>
      <c r="FY17" s="87"/>
      <c r="FZ17" s="26"/>
      <c r="GA17" s="26"/>
      <c r="GB17" s="26">
        <f t="shared" si="28"/>
        <v>1.0408052697328027</v>
      </c>
      <c r="GC17" s="26"/>
      <c r="GD17" s="85">
        <v>21.011861801147461</v>
      </c>
      <c r="GE17" s="87">
        <v>68.974098205566406</v>
      </c>
      <c r="GF17" s="26"/>
      <c r="GG17" s="26"/>
      <c r="GH17" s="26">
        <f t="shared" si="29"/>
        <v>1.0408052697328027</v>
      </c>
      <c r="GI17" s="26"/>
      <c r="GJ17" s="85"/>
      <c r="GK17" s="87">
        <v>68.974098205566406</v>
      </c>
      <c r="GL17" s="26"/>
      <c r="GM17" s="26"/>
      <c r="GN17" s="26">
        <f t="shared" si="30"/>
        <v>1.0408052697328027</v>
      </c>
      <c r="GO17" s="26"/>
      <c r="GP17" s="85"/>
      <c r="GQ17" s="87">
        <v>53.317289977410013</v>
      </c>
      <c r="GR17" s="26"/>
      <c r="GS17" s="26"/>
      <c r="GT17" s="26">
        <f t="shared" si="31"/>
        <v>1.0408052697328027</v>
      </c>
      <c r="GU17" s="26"/>
      <c r="GV17" s="48"/>
      <c r="GW17" s="26">
        <f t="shared" si="53"/>
        <v>81.371583313605626</v>
      </c>
      <c r="GX17" s="26"/>
      <c r="GY17" s="26"/>
      <c r="GZ17" s="26">
        <f t="shared" si="32"/>
        <v>1.2278808266095991</v>
      </c>
      <c r="HA17" s="26"/>
      <c r="HB17" s="48"/>
      <c r="HC17" s="26">
        <f t="shared" si="54"/>
        <v>53.317289977410013</v>
      </c>
      <c r="HD17" s="26"/>
      <c r="HE17" s="26"/>
      <c r="HF17" s="26">
        <f t="shared" si="33"/>
        <v>0.80454718249410706</v>
      </c>
      <c r="HG17" s="26"/>
      <c r="HH17" s="85">
        <v>22.704303741455078</v>
      </c>
      <c r="HI17" s="87">
        <v>134.68887329101563</v>
      </c>
      <c r="HJ17" s="26"/>
      <c r="HK17" s="26"/>
      <c r="HL17" s="26">
        <f t="shared" si="34"/>
        <v>1.0162140045518528</v>
      </c>
      <c r="HM17" s="26"/>
      <c r="HN17" s="85"/>
      <c r="HO17" s="87">
        <v>57.791824340820313</v>
      </c>
      <c r="HP17" s="26"/>
      <c r="HQ17" s="26"/>
      <c r="HR17" s="26">
        <f t="shared" si="35"/>
        <v>1.0162140045518528</v>
      </c>
      <c r="HS17" s="26"/>
      <c r="HT17" s="85"/>
      <c r="HU17" s="87">
        <v>57.791824340820313</v>
      </c>
      <c r="HV17" s="26"/>
      <c r="HW17" s="26"/>
      <c r="HX17" s="26">
        <f t="shared" si="36"/>
        <v>0.87206700611192578</v>
      </c>
      <c r="HY17" s="26"/>
      <c r="HZ17" s="85">
        <v>23.824384689331055</v>
      </c>
      <c r="IA17" s="87">
        <v>57.791824340820313</v>
      </c>
      <c r="IB17" s="26"/>
      <c r="IC17" s="26"/>
      <c r="ID17" s="26">
        <f t="shared" si="37"/>
        <v>0.87206700611192578</v>
      </c>
      <c r="IE17" s="26"/>
      <c r="IF17" s="85">
        <v>24.582406997680664</v>
      </c>
      <c r="IG17" s="87">
        <v>54.253047943115234</v>
      </c>
      <c r="IH17" s="26"/>
      <c r="II17" s="26"/>
      <c r="IJ17" s="26">
        <f t="shared" si="38"/>
        <v>0.81866758199534817</v>
      </c>
      <c r="IK17" s="26"/>
      <c r="IL17" s="85">
        <v>24.830450057983398</v>
      </c>
      <c r="IM17" s="87">
        <v>53.012138366699219</v>
      </c>
      <c r="IN17" s="26"/>
      <c r="IO17" s="26"/>
      <c r="IP17" s="26">
        <f t="shared" si="39"/>
        <v>0.79994250606109762</v>
      </c>
      <c r="IQ17" s="26"/>
      <c r="IR17" s="85">
        <v>25.47380256652832</v>
      </c>
      <c r="IS17" s="87">
        <v>145.82061767578125</v>
      </c>
      <c r="IT17" s="26"/>
      <c r="IU17" s="26"/>
      <c r="IV17" s="26">
        <f t="shared" si="40"/>
        <v>1.1002018965171267</v>
      </c>
      <c r="IW17" s="26"/>
      <c r="IX17" s="85"/>
      <c r="IY17" s="87">
        <v>54.253047943115234</v>
      </c>
      <c r="IZ17" s="26"/>
      <c r="JA17" s="26"/>
      <c r="JB17" s="26">
        <f t="shared" si="41"/>
        <v>0.81866758199534817</v>
      </c>
      <c r="JC17" s="26"/>
      <c r="JD17" s="85">
        <v>26.461130142211914</v>
      </c>
      <c r="JE17" s="87">
        <v>69.196327209472656</v>
      </c>
      <c r="JF17" s="26"/>
      <c r="JG17" s="26"/>
      <c r="JH17" s="26">
        <f t="shared" si="42"/>
        <v>1.0441586607066689</v>
      </c>
      <c r="JI17" s="26"/>
      <c r="JJ17" s="85">
        <v>26.714912414550781</v>
      </c>
      <c r="JK17" s="87">
        <v>48.452381134033203</v>
      </c>
      <c r="JL17" s="26"/>
      <c r="JM17" s="26"/>
      <c r="JN17" s="26">
        <f t="shared" si="43"/>
        <v>0.73113668648638008</v>
      </c>
      <c r="JO17" s="26"/>
      <c r="JP17" s="48"/>
      <c r="JQ17" s="26">
        <f t="shared" si="55"/>
        <v>77.79180436861833</v>
      </c>
      <c r="JR17" s="26"/>
      <c r="JS17" s="26"/>
      <c r="JT17" s="26">
        <f t="shared" si="44"/>
        <v>1.1738626823010356</v>
      </c>
      <c r="JU17" s="26"/>
      <c r="JV17" s="48"/>
      <c r="JW17" s="26">
        <f t="shared" si="56"/>
        <v>64.958670143608856</v>
      </c>
      <c r="JX17" s="26"/>
      <c r="JY17" s="26"/>
      <c r="JZ17" s="26">
        <f t="shared" si="45"/>
        <v>0.9802132678676575</v>
      </c>
      <c r="KA17" s="26"/>
      <c r="KB17" s="86">
        <v>28.123775482177734</v>
      </c>
      <c r="KC17" s="87">
        <v>134.81306457519531</v>
      </c>
      <c r="KD17" s="26"/>
      <c r="KE17" s="26"/>
      <c r="KF17" s="26">
        <f t="shared" si="46"/>
        <v>1.0171510153022063</v>
      </c>
      <c r="KG17" s="26"/>
      <c r="KH17" s="86"/>
      <c r="KI17" s="87">
        <v>134.81306457519531</v>
      </c>
      <c r="KJ17" s="26"/>
      <c r="KK17" s="26"/>
      <c r="KL17" s="26">
        <f t="shared" si="47"/>
        <v>1.0171510153022063</v>
      </c>
      <c r="KM17" s="26"/>
      <c r="KN17" s="85">
        <v>30.523721694946289</v>
      </c>
      <c r="KO17" s="87">
        <v>153.57916259765625</v>
      </c>
      <c r="KP17" s="26"/>
      <c r="KQ17" s="26"/>
      <c r="KR17" s="26">
        <f t="shared" si="48"/>
        <v>1.1587393377467281</v>
      </c>
      <c r="KS17" s="26"/>
      <c r="KT17" s="85">
        <v>31.400802612304688</v>
      </c>
      <c r="KU17" s="87">
        <v>69.981353759765625</v>
      </c>
      <c r="KV17" s="26"/>
      <c r="KW17" s="26"/>
      <c r="KX17" s="26">
        <f t="shared" si="49"/>
        <v>1.0560045534647007</v>
      </c>
      <c r="KY17" s="26"/>
      <c r="KZ17" s="85">
        <v>32.486705780029297</v>
      </c>
      <c r="LA17" s="87">
        <v>44.545066833496094</v>
      </c>
      <c r="LB17" s="26"/>
      <c r="LC17" s="26"/>
      <c r="LD17" s="26">
        <f t="shared" si="50"/>
        <v>0.67217609953704371</v>
      </c>
      <c r="LE17" s="26"/>
      <c r="LF17" s="85"/>
      <c r="LG17" s="87">
        <v>153.57916259765625</v>
      </c>
      <c r="LH17" s="26"/>
      <c r="LI17" s="26"/>
      <c r="LJ17" s="26">
        <f t="shared" si="51"/>
        <v>1.1587393377467281</v>
      </c>
      <c r="LK17" s="26"/>
      <c r="LL17" s="85"/>
      <c r="LM17" s="87">
        <v>153.57916259765625</v>
      </c>
      <c r="LN17" s="26"/>
      <c r="LO17" s="26"/>
      <c r="LP17" s="26">
        <f t="shared" si="52"/>
        <v>1.1587393377467281</v>
      </c>
      <c r="LQ17" s="1"/>
      <c r="LR17" s="84"/>
      <c r="LS17" s="7"/>
      <c r="LT17" s="7"/>
      <c r="LU17" s="7"/>
      <c r="LV17" s="7"/>
      <c r="LW17" s="7"/>
      <c r="LX17" s="7"/>
      <c r="LY17" s="7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</row>
    <row r="18" spans="1:362" x14ac:dyDescent="0.35">
      <c r="A18" s="1"/>
      <c r="B18" s="1"/>
      <c r="C18" s="1"/>
      <c r="D18" s="1"/>
      <c r="E18" s="1"/>
      <c r="F18" s="85">
        <v>4.4359502792358398</v>
      </c>
      <c r="G18" s="87">
        <v>74.159530639648438</v>
      </c>
      <c r="H18" s="26"/>
      <c r="I18" s="26"/>
      <c r="J18" s="26">
        <f t="shared" si="0"/>
        <v>0.55245569067149114</v>
      </c>
      <c r="K18" s="26"/>
      <c r="L18" s="85">
        <v>5.1909546852111816</v>
      </c>
      <c r="M18" s="87">
        <v>97.556678771972656</v>
      </c>
      <c r="N18" s="26"/>
      <c r="O18" s="26"/>
      <c r="P18" s="26">
        <f t="shared" si="1"/>
        <v>0.72675409196525165</v>
      </c>
      <c r="Q18" s="26"/>
      <c r="R18" s="85">
        <v>6.0908045768737793</v>
      </c>
      <c r="S18" s="87">
        <v>114.27911376953125</v>
      </c>
      <c r="T18" s="26"/>
      <c r="U18" s="26"/>
      <c r="V18" s="26">
        <f t="shared" si="2"/>
        <v>0.85132883369569823</v>
      </c>
      <c r="W18" s="26"/>
      <c r="X18" s="85">
        <v>7.0559544563293457</v>
      </c>
      <c r="Y18" s="87">
        <v>125.18311309814453</v>
      </c>
      <c r="Z18" s="26"/>
      <c r="AA18" s="26"/>
      <c r="AB18" s="26">
        <f t="shared" si="3"/>
        <v>0.93255880411503478</v>
      </c>
      <c r="AC18" s="26"/>
      <c r="AD18" s="85">
        <v>7.5946240425109863</v>
      </c>
      <c r="AE18" s="87">
        <v>64.916282653808594</v>
      </c>
      <c r="AF18" s="26"/>
      <c r="AG18" s="26"/>
      <c r="AH18" s="26">
        <f t="shared" si="4"/>
        <v>0.96719516588099008</v>
      </c>
      <c r="AI18" s="26"/>
      <c r="AJ18" s="85">
        <v>8.2102155685424805</v>
      </c>
      <c r="AK18" s="87">
        <v>133.65521240234375</v>
      </c>
      <c r="AL18" s="26"/>
      <c r="AM18" s="26"/>
      <c r="AN18" s="26">
        <f t="shared" si="5"/>
        <v>0.9956721953699208</v>
      </c>
      <c r="AO18" s="26"/>
      <c r="AP18" s="85">
        <v>8.9326162338256836</v>
      </c>
      <c r="AQ18" s="87">
        <v>67.118080139160156</v>
      </c>
      <c r="AR18" s="26"/>
      <c r="AS18" s="26"/>
      <c r="AT18" s="26">
        <f t="shared" si="6"/>
        <v>1</v>
      </c>
      <c r="AU18" s="26"/>
      <c r="AV18" s="85">
        <v>9.8085317611694336</v>
      </c>
      <c r="AW18" s="87">
        <v>137.94180297851563</v>
      </c>
      <c r="AX18" s="26"/>
      <c r="AY18" s="26"/>
      <c r="AZ18" s="26">
        <f t="shared" si="7"/>
        <v>1.0276053985193867</v>
      </c>
      <c r="BA18" s="26"/>
      <c r="BB18" s="85">
        <v>10.388235092163086</v>
      </c>
      <c r="BC18" s="87">
        <v>67.347740173339844</v>
      </c>
      <c r="BD18" s="26"/>
      <c r="BE18" s="26"/>
      <c r="BF18" s="26">
        <f t="shared" si="8"/>
        <v>1.0034217312787184</v>
      </c>
      <c r="BG18" s="26"/>
      <c r="BH18" s="85">
        <v>10.870551109313965</v>
      </c>
      <c r="BI18" s="87">
        <v>69.599769592285156</v>
      </c>
      <c r="BJ18" s="26"/>
      <c r="BK18" s="26"/>
      <c r="BL18" s="26">
        <f t="shared" si="9"/>
        <v>1.0369749767570757</v>
      </c>
      <c r="BM18" s="26"/>
      <c r="BN18" s="107">
        <v>11.588370323181152</v>
      </c>
      <c r="BO18" s="108">
        <v>68.154441833496094</v>
      </c>
      <c r="BP18" s="26"/>
      <c r="BQ18" s="26"/>
      <c r="BR18" s="26">
        <f t="shared" si="10"/>
        <v>1.0154408721493104</v>
      </c>
      <c r="BS18" s="26"/>
      <c r="BT18" s="85">
        <v>12.177095413208008</v>
      </c>
      <c r="BU18" s="87">
        <v>211.08537292480469</v>
      </c>
      <c r="BV18" s="26"/>
      <c r="BW18" s="26"/>
      <c r="BX18" s="26">
        <f t="shared" si="11"/>
        <v>1.0483284210312533</v>
      </c>
      <c r="BY18" s="26"/>
      <c r="BZ18" s="85"/>
      <c r="CA18" s="87">
        <v>69.4246826171875</v>
      </c>
      <c r="CB18" s="26"/>
      <c r="CC18" s="26"/>
      <c r="CD18" s="26">
        <f t="shared" si="12"/>
        <v>1.0343663357659354</v>
      </c>
      <c r="CE18" s="26"/>
      <c r="CF18" s="85">
        <v>12.840765953063965</v>
      </c>
      <c r="CG18" s="87">
        <v>69.4246826171875</v>
      </c>
      <c r="CH18" s="26"/>
      <c r="CI18" s="26"/>
      <c r="CJ18" s="26">
        <f t="shared" si="13"/>
        <v>1.0343663357659354</v>
      </c>
      <c r="CK18" s="26"/>
      <c r="CL18" s="85">
        <v>13.731221199035645</v>
      </c>
      <c r="CM18" s="87">
        <v>52.241107940673828</v>
      </c>
      <c r="CN18" s="26"/>
      <c r="CO18" s="26"/>
      <c r="CP18" s="26">
        <f t="shared" si="14"/>
        <v>0.77834627915993781</v>
      </c>
      <c r="CQ18" s="26"/>
      <c r="CR18" s="85"/>
      <c r="CS18" s="87"/>
      <c r="CT18" s="26"/>
      <c r="CU18" s="26"/>
      <c r="CV18" s="26">
        <f t="shared" si="15"/>
        <v>0.77834627915993781</v>
      </c>
      <c r="CW18" s="26"/>
      <c r="CX18" s="85">
        <v>14.52845573425293</v>
      </c>
      <c r="CY18" s="87">
        <v>69.937995910644531</v>
      </c>
      <c r="CZ18" s="26"/>
      <c r="DA18" s="26"/>
      <c r="DB18" s="26">
        <f t="shared" si="16"/>
        <v>1.0420142495976892</v>
      </c>
      <c r="DC18" s="26"/>
      <c r="DD18" s="85">
        <v>15.58843994140625</v>
      </c>
      <c r="DE18" s="87">
        <v>141.69123840332031</v>
      </c>
      <c r="DF18" s="26"/>
      <c r="DG18" s="26"/>
      <c r="DH18" s="26">
        <f t="shared" si="17"/>
        <v>1.0555370334606033</v>
      </c>
      <c r="DI18" s="26"/>
      <c r="DJ18" s="85"/>
      <c r="DK18" s="87">
        <v>68.757171630859375</v>
      </c>
      <c r="DL18" s="26"/>
      <c r="DM18" s="26"/>
      <c r="DN18" s="26">
        <f t="shared" si="18"/>
        <v>1.0244210127628917</v>
      </c>
      <c r="DO18" s="26"/>
      <c r="DP18" s="85">
        <v>16.022562026977539</v>
      </c>
      <c r="DQ18" s="87">
        <v>68.757171630859375</v>
      </c>
      <c r="DR18" s="26"/>
      <c r="DS18" s="26"/>
      <c r="DT18" s="26">
        <f t="shared" si="19"/>
        <v>1.0244210127628917</v>
      </c>
      <c r="DU18" s="26"/>
      <c r="DV18" s="85">
        <v>16.340061187744141</v>
      </c>
      <c r="DW18" s="87">
        <v>139.85337829589844</v>
      </c>
      <c r="DX18" s="26"/>
      <c r="DY18" s="26"/>
      <c r="DZ18" s="26">
        <f t="shared" si="20"/>
        <v>1.0418457888390997</v>
      </c>
      <c r="EA18" s="26"/>
      <c r="EB18" s="85">
        <v>16.5</v>
      </c>
      <c r="EC18" s="87">
        <v>139.85337829589844</v>
      </c>
      <c r="ED18" s="26"/>
      <c r="EE18" s="26"/>
      <c r="EF18" s="26">
        <f t="shared" si="21"/>
        <v>1.0418457888390997</v>
      </c>
      <c r="EG18" s="26"/>
      <c r="EH18" s="85">
        <v>16.902921676635742</v>
      </c>
      <c r="EI18" s="87">
        <v>65.120193481445313</v>
      </c>
      <c r="EJ18" s="26"/>
      <c r="EK18" s="26"/>
      <c r="EL18" s="26">
        <f t="shared" si="22"/>
        <v>0.97023325676818384</v>
      </c>
      <c r="EM18" s="26"/>
      <c r="EN18" s="85"/>
      <c r="EO18" s="87">
        <v>69.763870239257813</v>
      </c>
      <c r="EP18" s="26"/>
      <c r="EQ18" s="26"/>
      <c r="ER18" s="26">
        <f t="shared" si="23"/>
        <v>1.0394199311811656</v>
      </c>
      <c r="ES18" s="26"/>
      <c r="ET18" s="85">
        <v>17.705820083618164</v>
      </c>
      <c r="EU18" s="87">
        <v>69.763870239257813</v>
      </c>
      <c r="EV18" s="26"/>
      <c r="EW18" s="26"/>
      <c r="EX18" s="26">
        <f t="shared" si="24"/>
        <v>1.0394199311811656</v>
      </c>
      <c r="EY18" s="26"/>
      <c r="EZ18" s="85">
        <v>18.648811340332031</v>
      </c>
      <c r="FA18" s="87">
        <v>59.005043029785156</v>
      </c>
      <c r="FB18" s="26"/>
      <c r="FC18" s="26"/>
      <c r="FD18" s="26">
        <f t="shared" si="25"/>
        <v>0.87912292645210177</v>
      </c>
      <c r="FE18" s="26"/>
      <c r="FF18" s="85"/>
      <c r="FG18" s="87"/>
      <c r="FH18" s="26"/>
      <c r="FI18" s="26"/>
      <c r="FJ18" s="26"/>
      <c r="FK18" s="26"/>
      <c r="FL18" s="85">
        <v>19.494255065917969</v>
      </c>
      <c r="FM18" s="87">
        <v>59.911693572998047</v>
      </c>
      <c r="FN18" s="26"/>
      <c r="FO18" s="26"/>
      <c r="FP18" s="26">
        <f t="shared" si="26"/>
        <v>0.89263121723355843</v>
      </c>
      <c r="FQ18" s="26"/>
      <c r="FR18" s="85">
        <v>20.111846923828125</v>
      </c>
      <c r="FS18" s="87">
        <v>146.24497985839844</v>
      </c>
      <c r="FT18" s="26"/>
      <c r="FU18" s="26"/>
      <c r="FV18" s="26">
        <f t="shared" si="27"/>
        <v>1.0894603924544586</v>
      </c>
      <c r="FW18" s="26"/>
      <c r="FX18" s="85"/>
      <c r="FY18" s="87"/>
      <c r="FZ18" s="26"/>
      <c r="GA18" s="26"/>
      <c r="GB18" s="26">
        <f t="shared" si="28"/>
        <v>1.0365458678747039</v>
      </c>
      <c r="GC18" s="26"/>
      <c r="GD18" s="85">
        <v>21.036214828491211</v>
      </c>
      <c r="GE18" s="87">
        <v>69.570968627929688</v>
      </c>
      <c r="GF18" s="26"/>
      <c r="GG18" s="26"/>
      <c r="GH18" s="26">
        <f t="shared" si="29"/>
        <v>1.0365458678747039</v>
      </c>
      <c r="GI18" s="26"/>
      <c r="GJ18" s="85"/>
      <c r="GK18" s="87">
        <v>69.570968627929688</v>
      </c>
      <c r="GL18" s="26"/>
      <c r="GM18" s="26"/>
      <c r="GN18" s="26">
        <f t="shared" si="30"/>
        <v>1.0365458678747039</v>
      </c>
      <c r="GO18" s="26"/>
      <c r="GP18" s="85"/>
      <c r="GQ18" s="87">
        <v>55.17920348063214</v>
      </c>
      <c r="GR18" s="26"/>
      <c r="GS18" s="26"/>
      <c r="GT18" s="26">
        <f t="shared" si="31"/>
        <v>1.0365458678747039</v>
      </c>
      <c r="GU18" s="26"/>
      <c r="GV18" s="48"/>
      <c r="GW18" s="26">
        <f t="shared" si="53"/>
        <v>84.213191538899125</v>
      </c>
      <c r="GX18" s="26"/>
      <c r="GY18" s="26"/>
      <c r="GZ18" s="26">
        <f t="shared" si="32"/>
        <v>1.2547020320649009</v>
      </c>
      <c r="HA18" s="26"/>
      <c r="HB18" s="48"/>
      <c r="HC18" s="26">
        <f t="shared" si="54"/>
        <v>55.17920348063214</v>
      </c>
      <c r="HD18" s="26"/>
      <c r="HE18" s="26"/>
      <c r="HF18" s="26">
        <f t="shared" si="33"/>
        <v>0.82212130272834993</v>
      </c>
      <c r="HG18" s="26"/>
      <c r="HH18" s="85">
        <v>22.730152130126953</v>
      </c>
      <c r="HI18" s="87">
        <v>139.39239501953125</v>
      </c>
      <c r="HJ18" s="26"/>
      <c r="HK18" s="26"/>
      <c r="HL18" s="26">
        <f t="shared" si="34"/>
        <v>1.0384116673966255</v>
      </c>
      <c r="HM18" s="26"/>
      <c r="HN18" s="85"/>
      <c r="HO18" s="87">
        <v>58.27447509765625</v>
      </c>
      <c r="HP18" s="26"/>
      <c r="HQ18" s="26"/>
      <c r="HR18" s="26">
        <f t="shared" si="35"/>
        <v>1.0384116673966255</v>
      </c>
      <c r="HS18" s="26"/>
      <c r="HT18" s="85"/>
      <c r="HU18" s="87">
        <v>58.27447509765625</v>
      </c>
      <c r="HV18" s="26"/>
      <c r="HW18" s="26"/>
      <c r="HX18" s="26">
        <f t="shared" si="36"/>
        <v>0.86823811075692414</v>
      </c>
      <c r="HY18" s="26"/>
      <c r="HZ18" s="85">
        <v>23.842109680175781</v>
      </c>
      <c r="IA18" s="87">
        <v>58.27447509765625</v>
      </c>
      <c r="IB18" s="26"/>
      <c r="IC18" s="26"/>
      <c r="ID18" s="26">
        <f t="shared" si="37"/>
        <v>0.86823811075692414</v>
      </c>
      <c r="IE18" s="26"/>
      <c r="IF18" s="85">
        <v>24.598442077636719</v>
      </c>
      <c r="IG18" s="87">
        <v>54.790699005126953</v>
      </c>
      <c r="IH18" s="26"/>
      <c r="II18" s="26"/>
      <c r="IJ18" s="26">
        <f t="shared" si="38"/>
        <v>0.81633292983836758</v>
      </c>
      <c r="IK18" s="26"/>
      <c r="IL18" s="85">
        <v>24.852489471435547</v>
      </c>
      <c r="IM18" s="87">
        <v>53.551532745361328</v>
      </c>
      <c r="IN18" s="26"/>
      <c r="IO18" s="26"/>
      <c r="IP18" s="26">
        <f t="shared" si="39"/>
        <v>0.79787044912979566</v>
      </c>
      <c r="IQ18" s="26"/>
      <c r="IR18" s="85">
        <v>25.510313034057617</v>
      </c>
      <c r="IS18" s="87">
        <v>166.14361572265625</v>
      </c>
      <c r="IT18" s="26"/>
      <c r="IU18" s="26"/>
      <c r="IV18" s="26">
        <f t="shared" si="40"/>
        <v>1.2376964253013509</v>
      </c>
      <c r="IW18" s="26"/>
      <c r="IX18" s="85"/>
      <c r="IY18" s="87">
        <v>54.790699005126953</v>
      </c>
      <c r="IZ18" s="26"/>
      <c r="JA18" s="26"/>
      <c r="JB18" s="26">
        <f t="shared" si="41"/>
        <v>0.81633292983836758</v>
      </c>
      <c r="JC18" s="26"/>
      <c r="JD18" s="85">
        <v>26.49284553527832</v>
      </c>
      <c r="JE18" s="87">
        <v>69.603256225585938</v>
      </c>
      <c r="JF18" s="26"/>
      <c r="JG18" s="26"/>
      <c r="JH18" s="26">
        <f t="shared" si="42"/>
        <v>1.0370269245078689</v>
      </c>
      <c r="JI18" s="26"/>
      <c r="JJ18" s="85">
        <v>26.728767395019531</v>
      </c>
      <c r="JK18" s="87">
        <v>49.211944580078125</v>
      </c>
      <c r="JL18" s="26"/>
      <c r="JM18" s="26"/>
      <c r="JN18" s="26">
        <f t="shared" si="43"/>
        <v>0.73321442565168571</v>
      </c>
      <c r="JO18" s="26"/>
      <c r="JP18" s="48"/>
      <c r="JQ18" s="26">
        <f t="shared" si="55"/>
        <v>88.704658009668677</v>
      </c>
      <c r="JR18" s="26"/>
      <c r="JS18" s="26"/>
      <c r="JT18" s="26">
        <f t="shared" si="44"/>
        <v>1.3216209078947387</v>
      </c>
      <c r="JU18" s="26"/>
      <c r="JV18" s="48"/>
      <c r="JW18" s="26">
        <f t="shared" si="56"/>
        <v>102.1359375969822</v>
      </c>
      <c r="JX18" s="26"/>
      <c r="JY18" s="26"/>
      <c r="JZ18" s="26">
        <f t="shared" si="45"/>
        <v>1.5217350881493825</v>
      </c>
      <c r="KA18" s="26"/>
      <c r="KB18" s="86">
        <v>28.158575057983398</v>
      </c>
      <c r="KC18" s="87">
        <v>153.72502136230469</v>
      </c>
      <c r="KD18" s="26"/>
      <c r="KE18" s="26"/>
      <c r="KF18" s="26">
        <f t="shared" si="46"/>
        <v>1.1451833920426275</v>
      </c>
      <c r="KG18" s="26"/>
      <c r="KH18" s="86"/>
      <c r="KI18" s="87">
        <v>153.72502136230469</v>
      </c>
      <c r="KJ18" s="26"/>
      <c r="KK18" s="26"/>
      <c r="KL18" s="26">
        <f t="shared" si="47"/>
        <v>1.1451833920426275</v>
      </c>
      <c r="KM18" s="26"/>
      <c r="KN18" s="85">
        <v>30.573183059692383</v>
      </c>
      <c r="KO18" s="87">
        <v>241.47587585449219</v>
      </c>
      <c r="KP18" s="26"/>
      <c r="KQ18" s="26"/>
      <c r="KR18" s="26">
        <f t="shared" si="48"/>
        <v>1.7988884318042546</v>
      </c>
      <c r="KS18" s="26"/>
      <c r="KT18" s="85">
        <v>31.442758560180664</v>
      </c>
      <c r="KU18" s="87">
        <v>70.5596923828125</v>
      </c>
      <c r="KV18" s="26"/>
      <c r="KW18" s="26"/>
      <c r="KX18" s="26">
        <f t="shared" si="49"/>
        <v>1.0512769768818868</v>
      </c>
      <c r="KY18" s="26"/>
      <c r="KZ18" s="85">
        <v>32.504348754882813</v>
      </c>
      <c r="LA18" s="87">
        <v>44.945884704589844</v>
      </c>
      <c r="LB18" s="26"/>
      <c r="LC18" s="26"/>
      <c r="LD18" s="26">
        <f t="shared" si="50"/>
        <v>0.66965390862492935</v>
      </c>
      <c r="LE18" s="26"/>
      <c r="LF18" s="85"/>
      <c r="LG18" s="87">
        <v>241.47587585449219</v>
      </c>
      <c r="LH18" s="26"/>
      <c r="LI18" s="26"/>
      <c r="LJ18" s="26">
        <f t="shared" si="51"/>
        <v>1.7988884318042546</v>
      </c>
      <c r="LK18" s="26"/>
      <c r="LL18" s="85"/>
      <c r="LM18" s="87">
        <v>241.47587585449219</v>
      </c>
      <c r="LN18" s="26"/>
      <c r="LO18" s="26"/>
      <c r="LP18" s="26">
        <f t="shared" si="52"/>
        <v>1.7988884318042546</v>
      </c>
      <c r="LQ18" s="1"/>
      <c r="LR18" s="84"/>
      <c r="LS18" s="7"/>
      <c r="LT18" s="7"/>
      <c r="LU18" s="7"/>
      <c r="LV18" s="7"/>
      <c r="LW18" s="7"/>
      <c r="LX18" s="7"/>
      <c r="LY18" s="7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</row>
    <row r="19" spans="1:362" x14ac:dyDescent="0.35">
      <c r="A19" s="1"/>
      <c r="B19" s="1"/>
      <c r="C19" s="1"/>
      <c r="D19" s="1"/>
      <c r="E19" s="1"/>
      <c r="F19" s="85">
        <v>4.4398164749145508</v>
      </c>
      <c r="G19" s="87">
        <v>73.024703979492188</v>
      </c>
      <c r="H19" s="26"/>
      <c r="I19" s="26"/>
      <c r="J19" s="26">
        <f>IF(G19="","",$G19/$AQ19*$AQ$9/$G$9)</f>
        <v>0.53503155019556625</v>
      </c>
      <c r="K19" s="26"/>
      <c r="L19" s="85">
        <v>5.1951274871826172</v>
      </c>
      <c r="M19" s="87">
        <v>96.862533569335938</v>
      </c>
      <c r="N19" s="26"/>
      <c r="O19" s="26"/>
      <c r="P19" s="26">
        <f>IF(M19="","",$M19/$AQ19*$AQ$9/$M$9)</f>
        <v>0.70968465008808479</v>
      </c>
      <c r="Q19" s="26"/>
      <c r="R19" s="85">
        <v>6.0953164100646973</v>
      </c>
      <c r="S19" s="87">
        <v>115.3341064453125</v>
      </c>
      <c r="T19" s="26"/>
      <c r="U19" s="26"/>
      <c r="V19" s="26">
        <f>IF(S19="","",$S19/$AQ19*$AQ$9/$S$9)</f>
        <v>0.8450206902473103</v>
      </c>
      <c r="W19" s="26"/>
      <c r="X19" s="85">
        <v>7.0614194869995117</v>
      </c>
      <c r="Y19" s="87">
        <v>127.01060485839844</v>
      </c>
      <c r="Z19" s="26"/>
      <c r="AA19" s="26"/>
      <c r="AB19" s="26">
        <f>IF(Y19="","",$Y19/$AQ19*$AQ$9/$Y$9)</f>
        <v>0.93057112327013902</v>
      </c>
      <c r="AC19" s="26"/>
      <c r="AD19" s="85">
        <v>7.600825309753418</v>
      </c>
      <c r="AE19" s="87">
        <v>65.839874267578125</v>
      </c>
      <c r="AF19" s="26"/>
      <c r="AG19" s="26"/>
      <c r="AH19" s="26">
        <f>IF(AE19="","",$AE19/$AQ19*$AQ$9/$AE$9)</f>
        <v>0.96478063105757383</v>
      </c>
      <c r="AI19" s="26"/>
      <c r="AJ19" s="85">
        <v>8.2166709899902344</v>
      </c>
      <c r="AK19" s="87">
        <v>135.53306579589844</v>
      </c>
      <c r="AL19" s="26"/>
      <c r="AM19" s="26"/>
      <c r="AN19" s="26">
        <f>IF(AK19="","",$AK19/$AQ19*$AQ$9/$AK$9)</f>
        <v>0.99301280722619212</v>
      </c>
      <c r="AO19" s="26"/>
      <c r="AP19" s="85">
        <v>8.9400758743286133</v>
      </c>
      <c r="AQ19" s="87">
        <v>68.243362426757813</v>
      </c>
      <c r="AR19" s="26"/>
      <c r="AS19" s="26"/>
      <c r="AT19" s="26">
        <f>IF(AQ19="","",$AQ19/$AQ19*$AQ$9/$AQ$9)</f>
        <v>1</v>
      </c>
      <c r="AU19" s="26"/>
      <c r="AV19" s="85">
        <v>9.8170490264892578</v>
      </c>
      <c r="AW19" s="87">
        <v>140.33317565917969</v>
      </c>
      <c r="AX19" s="26"/>
      <c r="AY19" s="26"/>
      <c r="AZ19" s="26">
        <f>IF(AW19="","",$AW19/$AQ19*$AQ$9/$AW$9)</f>
        <v>1.0281818675757095</v>
      </c>
      <c r="BA19" s="26"/>
      <c r="BB19" s="85">
        <v>10.396727561950684</v>
      </c>
      <c r="BC19" s="87">
        <v>68.4403076171875</v>
      </c>
      <c r="BD19" s="26"/>
      <c r="BE19" s="26"/>
      <c r="BF19" s="26">
        <f>IF(BC19="","",$BC19/$AQ19*$AQ$9/$BC$9)</f>
        <v>1.0028859244830008</v>
      </c>
      <c r="BG19" s="26"/>
      <c r="BH19" s="85">
        <v>10.880992889404297</v>
      </c>
      <c r="BI19" s="87">
        <v>70.841842651367188</v>
      </c>
      <c r="BJ19" s="26"/>
      <c r="BK19" s="26"/>
      <c r="BL19" s="26">
        <f>IF(BI19="","",$BI19/$AQ19*$AQ$9/$BI$9)</f>
        <v>1.0380766734259057</v>
      </c>
      <c r="BM19" s="26"/>
      <c r="BN19" s="107">
        <v>11.599080085754395</v>
      </c>
      <c r="BO19" s="108">
        <v>69.406425476074219</v>
      </c>
      <c r="BP19" s="26"/>
      <c r="BQ19" s="26"/>
      <c r="BR19" s="26">
        <f>IF(BO19="","",$BO19/$AQ19*$AQ$9/$BO$9)</f>
        <v>1.0170428743244395</v>
      </c>
      <c r="BS19" s="26"/>
      <c r="BT19" s="85">
        <v>12.190432548522949</v>
      </c>
      <c r="BU19" s="87">
        <v>215.33747863769531</v>
      </c>
      <c r="BV19" s="26"/>
      <c r="BW19" s="26"/>
      <c r="BX19" s="26">
        <f>IF(BU19="","",$BU19/$AQ19*$AQ$9/$BU$9)</f>
        <v>1.051811590071275</v>
      </c>
      <c r="BY19" s="26"/>
      <c r="BZ19" s="85"/>
      <c r="CA19" s="87">
        <v>70.709999999999994</v>
      </c>
      <c r="CB19" s="26"/>
      <c r="CC19" s="26"/>
      <c r="CD19" s="26">
        <f>IF(CA19="","",$CA19/$AQ19*$AQ$9/$CA$9)</f>
        <v>1.0361447250769553</v>
      </c>
      <c r="CE19" s="26"/>
      <c r="CF19" s="85">
        <v>12.854263305664063</v>
      </c>
      <c r="CG19" s="87">
        <v>70.711174011230469</v>
      </c>
      <c r="CH19" s="26"/>
      <c r="CI19" s="26"/>
      <c r="CJ19" s="26">
        <f>IF(CG19="","",$CG19/$AQ19*$AQ$9/$CG$9)</f>
        <v>1.0361619283797927</v>
      </c>
      <c r="CK19" s="26"/>
      <c r="CL19" s="85">
        <v>13.747973442077637</v>
      </c>
      <c r="CM19" s="87">
        <v>53.415287017822266</v>
      </c>
      <c r="CN19" s="26"/>
      <c r="CO19" s="26"/>
      <c r="CP19" s="26">
        <f>IF(CM19="","",$CM19/$AQ19*$AQ$9/$CM$9)</f>
        <v>0.78271769031237615</v>
      </c>
      <c r="CQ19" s="26"/>
      <c r="CR19" s="85"/>
      <c r="CS19" s="87"/>
      <c r="CT19" s="26"/>
      <c r="CU19" s="26"/>
      <c r="CV19" s="26" t="str">
        <f>IF(CS19="","",$CM19/$AQ19*$AQ$9/$CM$9)</f>
        <v/>
      </c>
      <c r="CW19" s="26"/>
      <c r="CX19" s="85">
        <v>14.545163154602051</v>
      </c>
      <c r="CY19" s="87">
        <v>71.454612731933594</v>
      </c>
      <c r="CZ19" s="26"/>
      <c r="DA19" s="26"/>
      <c r="DB19" s="26">
        <f>IF(CY19="","",$CY19/$AQ19*$AQ$9/$CY$9)</f>
        <v>1.0470558628851598</v>
      </c>
      <c r="DC19" s="26"/>
      <c r="DD19" s="85">
        <v>15.610623359680176</v>
      </c>
      <c r="DE19" s="87">
        <v>144.5823974609375</v>
      </c>
      <c r="DF19" s="26"/>
      <c r="DG19" s="26"/>
      <c r="DH19" s="26">
        <f>IF(DE19="","",$DE19/$AQ19*$AQ$9/$DE$9)</f>
        <v>1.0593147254145818</v>
      </c>
      <c r="DI19" s="26"/>
      <c r="DJ19" s="85"/>
      <c r="DK19" s="87">
        <v>70.201408386230469</v>
      </c>
      <c r="DL19" s="26"/>
      <c r="DM19" s="26"/>
      <c r="DN19" s="26">
        <f>IF(DK19="","",$DQ19/$AQ19*$AQ$9/$DQ$9)</f>
        <v>1.0286921085046787</v>
      </c>
      <c r="DO19" s="26"/>
      <c r="DP19" s="85">
        <v>16.043144226074219</v>
      </c>
      <c r="DQ19" s="87">
        <v>70.201408386230469</v>
      </c>
      <c r="DR19" s="26"/>
      <c r="DS19" s="26"/>
      <c r="DT19" s="26">
        <f>IF(DQ19="","",$DQ19/$AQ19*$AQ$9/$DQ$9)</f>
        <v>1.0286921085046787</v>
      </c>
      <c r="DU19" s="26"/>
      <c r="DV19" s="85">
        <v>16.361528396606445</v>
      </c>
      <c r="DW19" s="87">
        <v>143.042236328125</v>
      </c>
      <c r="DX19" s="26"/>
      <c r="DY19" s="26"/>
      <c r="DZ19" s="26">
        <f>IF(DW19="","",$DW19/$AQ19*$AQ$9/$DW$9)</f>
        <v>1.0480303962282418</v>
      </c>
      <c r="EA19" s="26"/>
      <c r="EB19" s="85" t="s">
        <v>157</v>
      </c>
      <c r="EC19" s="87">
        <v>143</v>
      </c>
      <c r="ED19" s="26"/>
      <c r="EE19" s="26"/>
      <c r="EF19" s="26">
        <f>IF(EC19="","",$DW19/$AQ19*$AQ$9/$DW$9)</f>
        <v>1.0480303962282418</v>
      </c>
      <c r="EG19" s="26"/>
      <c r="EH19" s="85">
        <v>16.920511245727539</v>
      </c>
      <c r="EI19" s="87">
        <v>66.456077575683594</v>
      </c>
      <c r="EJ19" s="26"/>
      <c r="EK19" s="26"/>
      <c r="EL19" s="26">
        <f>IF(EI19="","",$EI19/$AQ19*$AQ$9/$EI$9)</f>
        <v>0.97381012910973686</v>
      </c>
      <c r="EM19" s="26"/>
      <c r="EN19" s="85"/>
      <c r="EO19" s="87">
        <v>71.312065124511719</v>
      </c>
      <c r="EP19" s="26"/>
      <c r="EQ19" s="26"/>
      <c r="ER19" s="26">
        <f>IF(EO19="","",$EO19/$AQ19*$AQ$9/$EO$9)</f>
        <v>1.0449670501075821</v>
      </c>
      <c r="ES19" s="26"/>
      <c r="ET19" s="85">
        <v>17.723360061645508</v>
      </c>
      <c r="EU19" s="87">
        <v>71.312065124511719</v>
      </c>
      <c r="EV19" s="26"/>
      <c r="EW19" s="26"/>
      <c r="EX19" s="26">
        <f>IF(EU19="","",$EO19/$AQ19*$AQ$9/$EO$9)</f>
        <v>1.0449670501075821</v>
      </c>
      <c r="EY19" s="26"/>
      <c r="EZ19" s="85">
        <v>18.665554046630859</v>
      </c>
      <c r="FA19" s="87">
        <v>60.118175506591797</v>
      </c>
      <c r="FB19" s="26"/>
      <c r="FC19" s="26"/>
      <c r="FD19" s="26">
        <f>IF(FA19="","",$FA19/$AQ19*$AQ$9/$FA$9)</f>
        <v>0.88093806296712929</v>
      </c>
      <c r="FE19" s="26"/>
      <c r="FF19" s="85"/>
      <c r="FG19" s="87"/>
      <c r="FH19" s="26"/>
      <c r="FI19" s="26"/>
      <c r="FJ19" s="26"/>
      <c r="FK19" s="26"/>
      <c r="FL19" s="85">
        <v>19.512556076049805</v>
      </c>
      <c r="FM19" s="87">
        <v>60.937831878662109</v>
      </c>
      <c r="FN19" s="26"/>
      <c r="FO19" s="26"/>
      <c r="FP19" s="26">
        <f>IF(FM19="","",$FM19/$AQ19*$AQ$9/$FM$9)</f>
        <v>0.89294884823507392</v>
      </c>
      <c r="FQ19" s="26"/>
      <c r="FR19" s="85">
        <v>20.139736175537109</v>
      </c>
      <c r="FS19" s="87">
        <v>144.468017578125</v>
      </c>
      <c r="FT19" s="26"/>
      <c r="FU19" s="26"/>
      <c r="FV19" s="26">
        <f>IF(FS19="","",$FS19/$AQ19*$AQ$9/$FS$9)</f>
        <v>1.0584766960535927</v>
      </c>
      <c r="FW19" s="26"/>
      <c r="FX19" s="85"/>
      <c r="FY19" s="87"/>
      <c r="FZ19" s="26"/>
      <c r="GA19" s="26"/>
      <c r="GB19" s="26" t="str">
        <f>IF(FY19="","",$GE19/$AQ19*$AQ$9/$GE$9)</f>
        <v/>
      </c>
      <c r="GC19" s="26"/>
      <c r="GD19" s="85">
        <v>21.06463623046875</v>
      </c>
      <c r="GE19" s="87">
        <v>70.880302429199219</v>
      </c>
      <c r="GF19" s="26"/>
      <c r="GG19" s="26"/>
      <c r="GH19" s="26">
        <f>IF(GE19="","",$GE19/$AQ19*$AQ$9/$GE$9)</f>
        <v>1.0386402414633584</v>
      </c>
      <c r="GI19" s="26"/>
      <c r="GJ19" s="85"/>
      <c r="GK19" s="87">
        <v>70.880302429199219</v>
      </c>
      <c r="GL19" s="26"/>
      <c r="GM19" s="26"/>
      <c r="GN19" s="26">
        <f>IF(GK19="","",$GE19/$AQ19*$AQ$9/$GE$9)</f>
        <v>1.0386402414633584</v>
      </c>
      <c r="GO19" s="26"/>
      <c r="GP19" s="85"/>
      <c r="GQ19" s="87">
        <v>53.908264041454615</v>
      </c>
      <c r="GR19" s="26"/>
      <c r="GS19" s="26"/>
      <c r="GT19" s="26">
        <f>IF(GQ19="","",$GE19/$AQ19*$AQ$9/$GE$9)</f>
        <v>1.0386402414633584</v>
      </c>
      <c r="GU19" s="26"/>
      <c r="GV19" s="48"/>
      <c r="GW19" s="26">
        <f t="shared" si="53"/>
        <v>82.273513912646948</v>
      </c>
      <c r="GX19" s="26"/>
      <c r="GY19" s="26"/>
      <c r="GZ19" s="26">
        <f t="shared" si="32"/>
        <v>1.2055899795521798</v>
      </c>
      <c r="HA19" s="26"/>
      <c r="HB19" s="48"/>
      <c r="HC19" s="26">
        <f t="shared" si="54"/>
        <v>53.908264041454615</v>
      </c>
      <c r="HD19" s="26"/>
      <c r="HE19" s="26"/>
      <c r="HF19" s="26">
        <f t="shared" si="33"/>
        <v>0.78994149942877823</v>
      </c>
      <c r="HG19" s="26"/>
      <c r="HH19" s="85">
        <v>22.76002311706543</v>
      </c>
      <c r="HI19" s="87">
        <v>136.18177795410156</v>
      </c>
      <c r="HJ19" s="26"/>
      <c r="HK19" s="26"/>
      <c r="HL19" s="26">
        <f>IF(HI19="","",$HI19/$AQ19*$AQ$9/$HI$9)</f>
        <v>0.9977657394904792</v>
      </c>
      <c r="HM19" s="26"/>
      <c r="HN19" s="85"/>
      <c r="HO19" s="87">
        <v>59.472000122070313</v>
      </c>
      <c r="HP19" s="26"/>
      <c r="HQ19" s="26"/>
      <c r="HR19" s="26">
        <f>IF(HO19="","",$HI19/$AQ19*$AQ$9/$HI$9)</f>
        <v>0.9977657394904792</v>
      </c>
      <c r="HS19" s="26"/>
      <c r="HT19" s="85"/>
      <c r="HU19" s="87">
        <v>59.472000122070313</v>
      </c>
      <c r="HV19" s="26"/>
      <c r="HW19" s="26"/>
      <c r="HX19" s="26">
        <f>IF(HU19="","",$IA19/$AQ19*$AQ$9/$IA$9)</f>
        <v>0.87146937089887144</v>
      </c>
      <c r="HY19" s="26"/>
      <c r="HZ19" s="85">
        <v>23.868574142456055</v>
      </c>
      <c r="IA19" s="87">
        <v>59.472000122070313</v>
      </c>
      <c r="IB19" s="26"/>
      <c r="IC19" s="26"/>
      <c r="ID19" s="26">
        <f>IF(IA19="","",$IA19/$AQ19*$AQ$9/$IA$9)</f>
        <v>0.87146937089887144</v>
      </c>
      <c r="IE19" s="26"/>
      <c r="IF19" s="85">
        <v>24.621053695678711</v>
      </c>
      <c r="IG19" s="87">
        <v>55.697669982910156</v>
      </c>
      <c r="IH19" s="26"/>
      <c r="II19" s="26"/>
      <c r="IJ19" s="26">
        <f>IF(IG19="","",$IG19/$AQ19*$AQ$9/$IG$9)</f>
        <v>0.81616245158915901</v>
      </c>
      <c r="IK19" s="26"/>
      <c r="IL19" s="85">
        <v>24.872028350830078</v>
      </c>
      <c r="IM19" s="87">
        <v>54.546520233154297</v>
      </c>
      <c r="IN19" s="26"/>
      <c r="IO19" s="26"/>
      <c r="IP19" s="26">
        <f>IF(IM19="","",$IM19/$AQ19*$AQ$9/$IM$9)</f>
        <v>0.7992941480821133</v>
      </c>
      <c r="IQ19" s="26"/>
      <c r="IR19" s="85">
        <v>25.554380416870117</v>
      </c>
      <c r="IS19" s="87">
        <v>144.01559448242188</v>
      </c>
      <c r="IT19" s="26"/>
      <c r="IU19" s="26"/>
      <c r="IV19" s="26">
        <f>IF(IS19="","",$IS19/$AQ19*$AQ$9/$IS$9)</f>
        <v>1.0551619187652617</v>
      </c>
      <c r="IW19" s="26"/>
      <c r="IX19" s="85"/>
      <c r="IY19" s="87">
        <v>55.697669982910156</v>
      </c>
      <c r="IZ19" s="26"/>
      <c r="JA19" s="26"/>
      <c r="JB19" s="26">
        <f t="shared" si="41"/>
        <v>0.81616245158915901</v>
      </c>
      <c r="JC19" s="26"/>
      <c r="JD19" s="85">
        <v>26.527685165405273</v>
      </c>
      <c r="JE19" s="87">
        <v>71.070892333984375</v>
      </c>
      <c r="JF19" s="26"/>
      <c r="JG19" s="26"/>
      <c r="JH19" s="26">
        <f>IF(JE19="","",$JE19/$AQ19*$AQ$9/$JE$9)</f>
        <v>1.0414330391510414</v>
      </c>
      <c r="JI19" s="26"/>
      <c r="JJ19" s="85">
        <v>26.74873161315918</v>
      </c>
      <c r="JK19" s="87">
        <v>50.458827972412109</v>
      </c>
      <c r="JL19" s="26"/>
      <c r="JM19" s="26"/>
      <c r="JN19" s="26">
        <f>IF(JK19="","",$JK19/$AQ19*$AQ$9/$JK$9)</f>
        <v>0.73939539580229574</v>
      </c>
      <c r="JO19" s="26"/>
      <c r="JP19" s="48"/>
      <c r="JQ19" s="26">
        <f t="shared" si="55"/>
        <v>77.053693841603746</v>
      </c>
      <c r="JR19" s="26"/>
      <c r="JS19" s="26"/>
      <c r="JT19" s="26">
        <f t="shared" si="44"/>
        <v>1.1291016606091415</v>
      </c>
      <c r="JU19" s="26"/>
      <c r="JV19" s="48"/>
      <c r="JW19" s="26">
        <f t="shared" si="56"/>
        <v>59.888758496898312</v>
      </c>
      <c r="JX19" s="26"/>
      <c r="JY19" s="26"/>
      <c r="JZ19" s="26">
        <f t="shared" si="45"/>
        <v>0.87757631463681063</v>
      </c>
      <c r="KA19" s="26"/>
      <c r="KB19" s="86">
        <v>28.192691802978516</v>
      </c>
      <c r="KC19" s="87">
        <v>133.53392028808594</v>
      </c>
      <c r="KD19" s="26"/>
      <c r="KE19" s="26"/>
      <c r="KF19" s="26">
        <f>IF(KC19="","",$KC19/$AQ19*$AQ$9/$KC$9)</f>
        <v>0.97836562809607452</v>
      </c>
      <c r="KG19" s="26"/>
      <c r="KH19" s="86"/>
      <c r="KI19" s="87">
        <v>133.53392028808594</v>
      </c>
      <c r="KJ19" s="26"/>
      <c r="KK19" s="26"/>
      <c r="KL19" s="26">
        <f>IF(KI19="","",$KC19/$AQ19*$AQ$9/$KC$9)</f>
        <v>0.97836562809607452</v>
      </c>
      <c r="KM19" s="26"/>
      <c r="KN19" s="85">
        <v>30.610517501831055</v>
      </c>
      <c r="KO19" s="87">
        <v>141.59257507324219</v>
      </c>
      <c r="KP19" s="26"/>
      <c r="KQ19" s="26"/>
      <c r="KR19" s="26">
        <f>IF(KO19="","",$KO19/$AQ19*$AQ$9/$KO$9)</f>
        <v>1.0374091342964411</v>
      </c>
      <c r="KS19" s="26"/>
      <c r="KT19" s="85">
        <v>31.478288650512695</v>
      </c>
      <c r="KU19" s="87">
        <v>72.230056762695313</v>
      </c>
      <c r="KV19" s="26"/>
      <c r="KW19" s="26"/>
      <c r="KX19" s="26">
        <f>IF(KU19="","",$KU19/$AQ19*$AQ$9/$KU$9)</f>
        <v>1.0584187852733109</v>
      </c>
      <c r="KY19" s="26"/>
      <c r="KZ19" s="85">
        <v>32.524604797363281</v>
      </c>
      <c r="LA19" s="87">
        <v>45.400405883789063</v>
      </c>
      <c r="LB19" s="26"/>
      <c r="LC19" s="26"/>
      <c r="LD19" s="26">
        <f>IF(LA19="","",$LA19/$AQ19*$AQ$9/$LA$9)</f>
        <v>0.66527211247123186</v>
      </c>
      <c r="LE19" s="26"/>
      <c r="LF19" s="85"/>
      <c r="LG19" s="87">
        <v>141.59257507324219</v>
      </c>
      <c r="LH19" s="26"/>
      <c r="LI19" s="26"/>
      <c r="LJ19" s="26">
        <f>IF(LG19="","",$KO19/$AQ19*$AQ$9/$KO$9)</f>
        <v>1.0374091342964411</v>
      </c>
      <c r="LK19" s="26"/>
      <c r="LL19" s="85"/>
      <c r="LM19" s="87">
        <v>141.59257507324219</v>
      </c>
      <c r="LN19" s="26"/>
      <c r="LO19" s="26"/>
      <c r="LP19" s="26">
        <f>IF(LM19="","",$KO19/$AQ19*$AQ$9/$KO$9)</f>
        <v>1.0374091342964411</v>
      </c>
      <c r="LQ19" s="1"/>
      <c r="LR19" s="84"/>
      <c r="LS19" s="7"/>
      <c r="LT19" s="7"/>
      <c r="LU19" s="7"/>
      <c r="LV19" s="7"/>
      <c r="LW19" s="7"/>
      <c r="LX19" s="7"/>
      <c r="LY19" s="7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</row>
    <row r="20" spans="1:362" x14ac:dyDescent="0.35">
      <c r="A20" s="1"/>
      <c r="B20" s="1"/>
      <c r="C20" s="1"/>
      <c r="D20" s="1"/>
      <c r="E20" s="1"/>
      <c r="F20" s="85">
        <v>4.4403057098388672</v>
      </c>
      <c r="G20" s="87">
        <v>72.704025268554688</v>
      </c>
      <c r="H20" s="26"/>
      <c r="I20" s="26"/>
      <c r="J20" s="26">
        <f>IF(G20="","",$G20/$AQ20*$AQ$9/$G$9)</f>
        <v>0.51202576242146303</v>
      </c>
      <c r="K20" s="26"/>
      <c r="L20" s="85">
        <v>5.1957364082336426</v>
      </c>
      <c r="M20" s="87">
        <v>99.096672058105469</v>
      </c>
      <c r="N20" s="26"/>
      <c r="O20" s="26"/>
      <c r="P20" s="26">
        <f>IF(M20="","",$M20/$AQ20*$AQ$9/$M$9)</f>
        <v>0.69789875975308324</v>
      </c>
      <c r="Q20" s="26"/>
      <c r="R20" s="85">
        <v>6.0962557792663574</v>
      </c>
      <c r="S20" s="87">
        <v>120.48908233642578</v>
      </c>
      <c r="T20" s="26"/>
      <c r="U20" s="26"/>
      <c r="V20" s="26">
        <f>IF(S20="","",$S20/$AQ20*$AQ$9/$S$9)</f>
        <v>0.84855706432878875</v>
      </c>
      <c r="W20" s="26"/>
      <c r="X20" s="85">
        <v>7.0628190040588379</v>
      </c>
      <c r="Y20" s="87">
        <v>132.65419006347656</v>
      </c>
      <c r="Z20" s="26"/>
      <c r="AA20" s="26"/>
      <c r="AB20" s="26">
        <f>IF(Y20="","",$Y20/$AQ20*$AQ$9/$Y$9)</f>
        <v>0.93423111794376046</v>
      </c>
      <c r="AC20" s="26"/>
      <c r="AD20" s="85">
        <v>7.6027646064758301</v>
      </c>
      <c r="AE20" s="87">
        <v>68.660690307617188</v>
      </c>
      <c r="AF20" s="26"/>
      <c r="AG20" s="26"/>
      <c r="AH20" s="26">
        <f>IF(AE20="","",$AE20/$AQ20*$AQ$9/$AE$9)</f>
        <v>0.96710029942034126</v>
      </c>
      <c r="AI20" s="26"/>
      <c r="AJ20" s="85">
        <v>8.2192878723144531</v>
      </c>
      <c r="AK20" s="87">
        <v>141.19801330566406</v>
      </c>
      <c r="AL20" s="26"/>
      <c r="AM20" s="26"/>
      <c r="AN20" s="26">
        <f>IF(AK20="","",$AK20/$AQ20*$AQ$9/$AK$9)</f>
        <v>0.99440189381780764</v>
      </c>
      <c r="AO20" s="26"/>
      <c r="AP20" s="85">
        <v>8.9438705444335938</v>
      </c>
      <c r="AQ20" s="87">
        <v>70.996452331542969</v>
      </c>
      <c r="AR20" s="26"/>
      <c r="AS20" s="26"/>
      <c r="AT20" s="26">
        <f>IF(AQ20="","",$AQ20/$AQ20*$AQ$9/$AQ$9)</f>
        <v>1</v>
      </c>
      <c r="AU20" s="26"/>
      <c r="AV20" s="85">
        <v>9.8216371536254883</v>
      </c>
      <c r="AW20" s="87">
        <v>145.8848876953125</v>
      </c>
      <c r="AX20" s="26"/>
      <c r="AY20" s="26"/>
      <c r="AZ20" s="26">
        <f>IF(AW20="","",$AW20/$AQ20*$AQ$9/$AW$9)</f>
        <v>1.0274097007978058</v>
      </c>
      <c r="BA20" s="26"/>
      <c r="BB20" s="85">
        <v>10.400327682495117</v>
      </c>
      <c r="BC20" s="87">
        <v>71.214736938476563</v>
      </c>
      <c r="BD20" s="26"/>
      <c r="BE20" s="26"/>
      <c r="BF20" s="26">
        <f>IF(BC20="","",$BC20/$AQ20*$AQ$9/$BC$9)</f>
        <v>1.0030745847118421</v>
      </c>
      <c r="BG20" s="26"/>
      <c r="BH20" s="85">
        <v>10.887558937072754</v>
      </c>
      <c r="BI20" s="87">
        <v>73.530776977539063</v>
      </c>
      <c r="BJ20" s="26"/>
      <c r="BK20" s="26"/>
      <c r="BL20" s="26">
        <f>IF(BI20="","",$BI20/$AQ20*$AQ$9/$BI$9)</f>
        <v>1.0356964969765132</v>
      </c>
      <c r="BM20" s="26"/>
      <c r="BN20" s="107">
        <v>11.604337692260742</v>
      </c>
      <c r="BO20" s="108">
        <v>72.063606262207031</v>
      </c>
      <c r="BP20" s="26"/>
      <c r="BQ20" s="26"/>
      <c r="BR20" s="26">
        <f>IF(BO20="","",$BO20/$AQ20*$AQ$9/$BO$9)</f>
        <v>1.0150310881124118</v>
      </c>
      <c r="BS20" s="26"/>
      <c r="BT20" s="85">
        <v>12.198016166687012</v>
      </c>
      <c r="BU20" s="87">
        <v>223.06170654296875</v>
      </c>
      <c r="BV20" s="26"/>
      <c r="BW20" s="26"/>
      <c r="BX20" s="26">
        <f>IF(BU20="","",$BU20/$AQ20*$AQ$9/$BU$9)</f>
        <v>1.0472903890150429</v>
      </c>
      <c r="BY20" s="26"/>
      <c r="BZ20" s="85"/>
      <c r="CA20" s="87">
        <v>73.290122985839844</v>
      </c>
      <c r="CB20" s="26"/>
      <c r="CC20" s="26"/>
      <c r="CD20" s="26">
        <f>IF(CA20="","",$CA20/$AQ20*$AQ$9/$CA$9)</f>
        <v>1.0323068347638804</v>
      </c>
      <c r="CE20" s="26"/>
      <c r="CF20" s="85">
        <v>12.860740661621094</v>
      </c>
      <c r="CG20" s="87">
        <v>73.290122985839844</v>
      </c>
      <c r="CH20" s="26"/>
      <c r="CI20" s="26"/>
      <c r="CJ20" s="26">
        <f>IF(CG20="","",$CG20/$AQ20*$AQ$9/$CG$9)</f>
        <v>1.0323068347638804</v>
      </c>
      <c r="CK20" s="26"/>
      <c r="CL20" s="85">
        <v>13.758481979370117</v>
      </c>
      <c r="CM20" s="87">
        <v>55.326663970947266</v>
      </c>
      <c r="CN20" s="26"/>
      <c r="CO20" s="26"/>
      <c r="CP20" s="26">
        <f>IF(CM20="","",$CM20/$AQ20*$AQ$9/$CM$9)</f>
        <v>0.77928772711881289</v>
      </c>
      <c r="CQ20" s="26"/>
      <c r="CR20" s="85"/>
      <c r="CS20" s="87"/>
      <c r="CT20" s="26"/>
      <c r="CU20" s="26"/>
      <c r="CV20" s="26" t="str">
        <f>IF(CS20="","",$CM20/$AQ20*$AQ$9/$CM$9)</f>
        <v/>
      </c>
      <c r="CW20" s="26"/>
      <c r="CX20" s="85">
        <v>14.555471420288086</v>
      </c>
      <c r="CY20" s="87">
        <v>74.043449401855469</v>
      </c>
      <c r="CZ20" s="26"/>
      <c r="DA20" s="26"/>
      <c r="DB20" s="26">
        <f>IF(CY20="","",$CY20/$AQ20*$AQ$9/$CY$9)</f>
        <v>1.0429175961649952</v>
      </c>
      <c r="DC20" s="26"/>
      <c r="DD20" s="85">
        <v>15.622554779052734</v>
      </c>
      <c r="DE20" s="87">
        <v>149.22447204589844</v>
      </c>
      <c r="DF20" s="26"/>
      <c r="DG20" s="26"/>
      <c r="DH20" s="26">
        <f>IF(DE20="","",$DE20/$AQ20*$AQ$9/$DE$9)</f>
        <v>1.0509290756462177</v>
      </c>
      <c r="DI20" s="26"/>
      <c r="DJ20" s="85"/>
      <c r="DK20" s="87">
        <v>72.494140625</v>
      </c>
      <c r="DL20" s="26"/>
      <c r="DM20" s="26"/>
      <c r="DN20" s="26">
        <f>IF(DK20="","",$DQ20/$AQ20*$AQ$9/$DQ$9)</f>
        <v>1.0210952553863262</v>
      </c>
      <c r="DO20" s="26"/>
      <c r="DP20" s="85">
        <v>16.054716110229492</v>
      </c>
      <c r="DQ20" s="87">
        <v>72.494140625</v>
      </c>
      <c r="DR20" s="26"/>
      <c r="DS20" s="26"/>
      <c r="DT20" s="26">
        <f>IF(DQ20="","",$DQ20/$AQ20*$AQ$9/$DQ$9)</f>
        <v>1.0210952553863262</v>
      </c>
      <c r="DU20" s="26"/>
      <c r="DV20" s="85">
        <v>16.370815277099609</v>
      </c>
      <c r="DW20" s="87">
        <v>147.78460693359375</v>
      </c>
      <c r="DX20" s="26"/>
      <c r="DY20" s="26"/>
      <c r="DZ20" s="26">
        <f>IF(DW20="","",$DW20/$AQ20*$AQ$9/$DW$9)</f>
        <v>1.0407886738020473</v>
      </c>
      <c r="EA20" s="26"/>
      <c r="EB20" s="85" t="s">
        <v>157</v>
      </c>
      <c r="EC20" s="87">
        <v>147.78460693359375</v>
      </c>
      <c r="ED20" s="26"/>
      <c r="EE20" s="26"/>
      <c r="EF20" s="26">
        <f>IF(EC20="","",$DW20/$AQ20*$AQ$9/$DW$9)</f>
        <v>1.0407886738020473</v>
      </c>
      <c r="EG20" s="26"/>
      <c r="EH20" s="85">
        <v>16.933008193969727</v>
      </c>
      <c r="EI20" s="87">
        <v>68.7237548828125</v>
      </c>
      <c r="EJ20" s="26"/>
      <c r="EK20" s="26"/>
      <c r="EL20" s="26">
        <f>IF(EI20="","",$EI20/$AQ20*$AQ$9/$EI$9)</f>
        <v>0.96798857725851828</v>
      </c>
      <c r="EM20" s="26"/>
      <c r="EN20" s="85"/>
      <c r="EO20" s="87">
        <v>73.438796997070313</v>
      </c>
      <c r="EP20" s="26"/>
      <c r="EQ20" s="26"/>
      <c r="ER20" s="26">
        <f>IF(EO20="","",$EO20/$AQ20*$AQ$9/$EO$9)</f>
        <v>1.0344009395585283</v>
      </c>
      <c r="ES20" s="26"/>
      <c r="ET20" s="85">
        <v>17.734262466430664</v>
      </c>
      <c r="EU20" s="87">
        <v>73.438796997070313</v>
      </c>
      <c r="EV20" s="26"/>
      <c r="EW20" s="26"/>
      <c r="EX20" s="26">
        <f>IF(EU20="","",$EO20/$AQ20*$AQ$9/$EO$9)</f>
        <v>1.0344009395585283</v>
      </c>
      <c r="EY20" s="26"/>
      <c r="EZ20" s="85">
        <v>18.67742919921875</v>
      </c>
      <c r="FA20" s="87">
        <v>62.059360504150391</v>
      </c>
      <c r="FB20" s="26"/>
      <c r="FC20" s="26"/>
      <c r="FD20" s="26">
        <f>IF(FA20="","",$FA20/$AQ20*$AQ$9/$FA$9)</f>
        <v>0.8741191773124426</v>
      </c>
      <c r="FE20" s="26"/>
      <c r="FF20" s="85"/>
      <c r="FG20" s="87"/>
      <c r="FH20" s="26"/>
      <c r="FI20" s="26"/>
      <c r="FJ20" s="26"/>
      <c r="FK20" s="26"/>
      <c r="FL20" s="85">
        <v>19.524791717529297</v>
      </c>
      <c r="FM20" s="87">
        <v>63.010200500488281</v>
      </c>
      <c r="FN20" s="26"/>
      <c r="FO20" s="26"/>
      <c r="FP20" s="26">
        <f>IF(FM20="","",$FM20/$AQ20*$AQ$9/$FM$9)</f>
        <v>0.8875119591362105</v>
      </c>
      <c r="FQ20" s="26"/>
      <c r="FR20" s="85">
        <v>20.159196853637695</v>
      </c>
      <c r="FS20" s="87">
        <v>148.54756164550781</v>
      </c>
      <c r="FT20" s="26"/>
      <c r="FU20" s="26"/>
      <c r="FV20" s="26">
        <f>IF(FS20="","",$FS20/$AQ20*$AQ$9/$FS$9)</f>
        <v>1.0461618627914857</v>
      </c>
      <c r="FW20" s="26"/>
      <c r="FX20" s="85"/>
      <c r="FY20" s="87"/>
      <c r="FZ20" s="26"/>
      <c r="GA20" s="26"/>
      <c r="GB20" s="26" t="str">
        <f>IF(FY20="","",$GE20/$AQ20*$AQ$9/$GE$9)</f>
        <v/>
      </c>
      <c r="GC20" s="26"/>
      <c r="GD20" s="85">
        <v>21.085809707641602</v>
      </c>
      <c r="GE20" s="87">
        <v>73.1300048828125</v>
      </c>
      <c r="GF20" s="26"/>
      <c r="GG20" s="26"/>
      <c r="GH20" s="26">
        <f>IF(GE20="","",$GE20/$AQ20*$AQ$9/$GE$9)</f>
        <v>1.0300515375233985</v>
      </c>
      <c r="GI20" s="26"/>
      <c r="GJ20" s="85"/>
      <c r="GK20" s="87">
        <v>73.1300048828125</v>
      </c>
      <c r="GL20" s="26"/>
      <c r="GM20" s="26"/>
      <c r="GN20" s="26">
        <f>IF(GK20="","",$GE20/$AQ20*$AQ$9/$GE$9)</f>
        <v>1.0300515375233985</v>
      </c>
      <c r="GO20" s="26"/>
      <c r="GP20" s="85"/>
      <c r="GQ20" s="87">
        <v>55.49079085472367</v>
      </c>
      <c r="GR20" s="26"/>
      <c r="GS20" s="26"/>
      <c r="GT20" s="26">
        <f>IF(GQ20="","",$GE20/$AQ20*$AQ$9/$GE$9)</f>
        <v>1.0300515375233985</v>
      </c>
      <c r="GU20" s="26"/>
      <c r="GV20" s="48"/>
      <c r="GW20" s="26">
        <f t="shared" si="53"/>
        <v>84.688728798596657</v>
      </c>
      <c r="GX20" s="26"/>
      <c r="GY20" s="26"/>
      <c r="GZ20" s="26">
        <f t="shared" si="32"/>
        <v>1.192858600921533</v>
      </c>
      <c r="HA20" s="26"/>
      <c r="HB20" s="48"/>
      <c r="HC20" s="26">
        <f t="shared" si="54"/>
        <v>55.49079085472367</v>
      </c>
      <c r="HD20" s="26"/>
      <c r="HE20" s="26"/>
      <c r="HF20" s="26">
        <f t="shared" si="33"/>
        <v>0.78159948888135788</v>
      </c>
      <c r="HG20" s="26"/>
      <c r="HH20" s="85">
        <v>22.777149200439453</v>
      </c>
      <c r="HI20" s="87">
        <v>140.17951965332031</v>
      </c>
      <c r="HJ20" s="26"/>
      <c r="HK20" s="26"/>
      <c r="HL20" s="26">
        <f>IF(HI20="","",$HI20/$AQ20*$AQ$9/$HI$9)</f>
        <v>0.98722904490144547</v>
      </c>
      <c r="HM20" s="26"/>
      <c r="HN20" s="85"/>
      <c r="HO20" s="87">
        <v>61.286163330078125</v>
      </c>
      <c r="HP20" s="26"/>
      <c r="HQ20" s="26"/>
      <c r="HR20" s="26">
        <f>IF(HO20="","",$HI20/$AQ20*$AQ$9/$HI$9)</f>
        <v>0.98722904490144547</v>
      </c>
      <c r="HS20" s="26"/>
      <c r="HT20" s="85"/>
      <c r="HU20" s="87">
        <v>61.286163330078125</v>
      </c>
      <c r="HV20" s="26"/>
      <c r="HW20" s="26"/>
      <c r="HX20" s="26">
        <f>IF(HU20="","",$IA20/$AQ20*$AQ$9/$IA$9)</f>
        <v>0.86322853209454431</v>
      </c>
      <c r="HY20" s="26"/>
      <c r="HZ20" s="85">
        <v>23.885156631469727</v>
      </c>
      <c r="IA20" s="87">
        <v>61.286163330078125</v>
      </c>
      <c r="IB20" s="26"/>
      <c r="IC20" s="26"/>
      <c r="ID20" s="26">
        <f>IF(IA20="","",$IA20/$AQ20*$AQ$9/$IA$9)</f>
        <v>0.86322853209454431</v>
      </c>
      <c r="IE20" s="26"/>
      <c r="IF20" s="85">
        <v>24.636074066162109</v>
      </c>
      <c r="IG20" s="87">
        <v>57.538856506347656</v>
      </c>
      <c r="IH20" s="26"/>
      <c r="II20" s="26"/>
      <c r="IJ20" s="26">
        <f>IF(IG20="","",$IG20/$AQ20*$AQ$9/$IG$9)</f>
        <v>0.81044692539916896</v>
      </c>
      <c r="IK20" s="26"/>
      <c r="IL20" s="85">
        <v>24.891395568847656</v>
      </c>
      <c r="IM20" s="87">
        <v>56.294864654541016</v>
      </c>
      <c r="IN20" s="26"/>
      <c r="IO20" s="26"/>
      <c r="IP20" s="26">
        <f>IF(IM20="","",$IM20/$AQ20*$AQ$9/$IM$9)</f>
        <v>0.79292503788291124</v>
      </c>
      <c r="IQ20" s="26"/>
      <c r="IR20" s="85">
        <v>25.587823867797852</v>
      </c>
      <c r="IS20" s="87">
        <v>148.75238037109375</v>
      </c>
      <c r="IT20" s="26"/>
      <c r="IU20" s="26"/>
      <c r="IV20" s="26">
        <f>IF(IS20="","",$IS20/$AQ20*$AQ$9/$IS$9)</f>
        <v>1.0476043202584409</v>
      </c>
      <c r="IW20" s="26"/>
      <c r="IX20" s="85"/>
      <c r="IY20" s="87">
        <v>57.538856506347656</v>
      </c>
      <c r="IZ20" s="26"/>
      <c r="JA20" s="26"/>
      <c r="JB20" s="26">
        <f t="shared" si="41"/>
        <v>0.81044692539916896</v>
      </c>
      <c r="JC20" s="26"/>
      <c r="JD20" s="85">
        <v>26.547698974609375</v>
      </c>
      <c r="JE20" s="87">
        <v>72.4813232421875</v>
      </c>
      <c r="JF20" s="26"/>
      <c r="JG20" s="26"/>
      <c r="JH20" s="26">
        <f>IF(JE20="","",$JE20/$AQ20*$AQ$9/$JE$9)</f>
        <v>1.0209147198469919</v>
      </c>
      <c r="JI20" s="26"/>
      <c r="JJ20" s="85">
        <v>26.761709213256836</v>
      </c>
      <c r="JK20" s="87">
        <v>52.770206451416016</v>
      </c>
      <c r="JL20" s="26"/>
      <c r="JM20" s="26"/>
      <c r="JN20" s="26">
        <f>IF(JK20="","",$JK20/$AQ20*$AQ$9/$JK$9)</f>
        <v>0.74327948395205623</v>
      </c>
      <c r="JO20" s="26"/>
      <c r="JP20" s="48"/>
      <c r="JQ20" s="26">
        <f t="shared" si="55"/>
        <v>79.326560061602436</v>
      </c>
      <c r="JR20" s="26"/>
      <c r="JS20" s="26"/>
      <c r="JT20" s="26">
        <f t="shared" si="44"/>
        <v>1.1173313236999378</v>
      </c>
      <c r="JU20" s="26"/>
      <c r="JV20" s="48"/>
      <c r="JW20" s="26">
        <f t="shared" si="56"/>
        <v>61.782867156642794</v>
      </c>
      <c r="JX20" s="26"/>
      <c r="JY20" s="26"/>
      <c r="JZ20" s="26">
        <f t="shared" si="45"/>
        <v>0.87022471021686987</v>
      </c>
      <c r="KA20" s="26"/>
      <c r="KB20" s="86">
        <v>28.212974548339844</v>
      </c>
      <c r="KC20" s="87">
        <v>137.47279357910156</v>
      </c>
      <c r="KD20" s="26"/>
      <c r="KE20" s="26"/>
      <c r="KF20" s="26">
        <f>IF(KC20="","",$KC20/$AQ20*$AQ$9/$KC$9)</f>
        <v>0.96816664118035012</v>
      </c>
      <c r="KG20" s="26"/>
      <c r="KH20" s="86"/>
      <c r="KI20" s="87">
        <v>137.47279357910156</v>
      </c>
      <c r="KJ20" s="26"/>
      <c r="KK20" s="26"/>
      <c r="KL20" s="26">
        <f>IF(KI20="","",$KC20/$AQ20*$AQ$9/$KC$9)</f>
        <v>0.96816664118035012</v>
      </c>
      <c r="KM20" s="26"/>
      <c r="KN20" s="85">
        <v>30.639379501342773</v>
      </c>
      <c r="KO20" s="87">
        <v>146.07073974609375</v>
      </c>
      <c r="KP20" s="26"/>
      <c r="KQ20" s="26"/>
      <c r="KR20" s="26">
        <f>IF(KO20="","",$KO20/$AQ20*$AQ$9/$KO$9)</f>
        <v>1.02871858345798</v>
      </c>
      <c r="KS20" s="26"/>
      <c r="KT20" s="85">
        <v>31.508224487304688</v>
      </c>
      <c r="KU20" s="87">
        <v>74.592453002929688</v>
      </c>
      <c r="KV20" s="26"/>
      <c r="KW20" s="26"/>
      <c r="KX20" s="26">
        <f>IF(KU20="","",$KU20/$AQ20*$AQ$9/$KU$9)</f>
        <v>1.0506504276381856</v>
      </c>
      <c r="KY20" s="26"/>
      <c r="KZ20" s="85">
        <v>32.541492462158203</v>
      </c>
      <c r="LA20" s="87">
        <v>47.054424285888672</v>
      </c>
      <c r="LB20" s="26"/>
      <c r="LC20" s="26"/>
      <c r="LD20" s="26">
        <f>IF(LA20="","",$LA20/$AQ20*$AQ$9/$LA$9)</f>
        <v>0.66277148703362587</v>
      </c>
      <c r="LE20" s="26"/>
      <c r="LF20" s="85"/>
      <c r="LG20" s="87">
        <v>146.07073974609375</v>
      </c>
      <c r="LH20" s="26"/>
      <c r="LI20" s="26"/>
      <c r="LJ20" s="26">
        <f>IF(LG20="","",$KO20/$AQ20*$AQ$9/$KO$9)</f>
        <v>1.02871858345798</v>
      </c>
      <c r="LK20" s="26"/>
      <c r="LL20" s="85"/>
      <c r="LM20" s="87">
        <v>146.07073974609375</v>
      </c>
      <c r="LN20" s="26"/>
      <c r="LO20" s="26"/>
      <c r="LP20" s="26">
        <f>IF(LM20="","",$KO20/$AQ20*$AQ$9/$KO$9)</f>
        <v>1.02871858345798</v>
      </c>
      <c r="LQ20" s="1"/>
      <c r="LR20" s="84"/>
      <c r="LS20" s="7"/>
      <c r="LT20" s="7"/>
      <c r="LU20" s="7"/>
      <c r="LV20" s="7"/>
      <c r="LW20" s="7"/>
      <c r="LX20" s="7"/>
      <c r="LY20" s="7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</row>
    <row r="21" spans="1:362" x14ac:dyDescent="0.35">
      <c r="A21" s="1"/>
      <c r="B21" s="1"/>
      <c r="C21" s="1"/>
      <c r="D21" s="1"/>
      <c r="E21" s="1"/>
      <c r="F21" s="85">
        <v>4.4400830268859863</v>
      </c>
      <c r="G21" s="87">
        <v>71.646141052246094</v>
      </c>
      <c r="H21" s="26"/>
      <c r="I21" s="26"/>
      <c r="J21" s="26">
        <f>IF(G21="","",$G21/$AQ21*$AQ$9/$G$9)</f>
        <v>0.49516357772180114</v>
      </c>
      <c r="K21" s="26"/>
      <c r="L21" s="85">
        <v>5.1959743499755859</v>
      </c>
      <c r="M21" s="87">
        <v>99.187980651855469</v>
      </c>
      <c r="N21" s="26"/>
      <c r="O21" s="26"/>
      <c r="P21" s="26">
        <f>IF(M21="","",$M21/$AQ21*$AQ$9/$M$9)</f>
        <v>0.6855118035004597</v>
      </c>
      <c r="Q21" s="26"/>
      <c r="R21" s="85">
        <v>6.0967750549316406</v>
      </c>
      <c r="S21" s="87">
        <v>122.89368438720703</v>
      </c>
      <c r="T21" s="26"/>
      <c r="U21" s="26"/>
      <c r="V21" s="26">
        <f>IF(S21="","",$S21/$AQ21*$AQ$9/$S$9)</f>
        <v>0.84934757890460832</v>
      </c>
      <c r="W21" s="26"/>
      <c r="X21" s="85">
        <v>7.0634002685546875</v>
      </c>
      <c r="Y21" s="87">
        <v>134.61952209472656</v>
      </c>
      <c r="Z21" s="26"/>
      <c r="AA21" s="26"/>
      <c r="AB21" s="26">
        <f>IF(Y21="","",$Y21/$AQ21*$AQ$9/$Y$9)</f>
        <v>0.93038764143646957</v>
      </c>
      <c r="AC21" s="26"/>
      <c r="AD21" s="85">
        <v>7.6030240058898926</v>
      </c>
      <c r="AE21" s="87">
        <v>69.611610412597656</v>
      </c>
      <c r="AF21" s="26"/>
      <c r="AG21" s="26"/>
      <c r="AH21" s="26">
        <f>IF(AE21="","",$AE21/$AQ21*$AQ$9/$AE$9)</f>
        <v>0.96220490194279462</v>
      </c>
      <c r="AI21" s="26"/>
      <c r="AJ21" s="85">
        <v>8.2195625305175781</v>
      </c>
      <c r="AK21" s="87">
        <v>143.57823181152344</v>
      </c>
      <c r="AL21" s="26"/>
      <c r="AM21" s="26"/>
      <c r="AN21" s="26">
        <f>IF(AK21="","",$AK21/$AQ21*$AQ$9/$AK$9)</f>
        <v>0.9923034221050383</v>
      </c>
      <c r="AO21" s="26"/>
      <c r="AP21" s="85">
        <v>8.9438362121582031</v>
      </c>
      <c r="AQ21" s="87">
        <v>72.345932006835938</v>
      </c>
      <c r="AR21" s="26"/>
      <c r="AS21" s="26"/>
      <c r="AT21" s="26">
        <f>IF(AQ21="","",$AQ21/$AQ21*$AQ$9/$AQ$9)</f>
        <v>1</v>
      </c>
      <c r="AU21" s="26"/>
      <c r="AV21" s="85">
        <v>9.8214397430419922</v>
      </c>
      <c r="AW21" s="87">
        <v>149.57682800292969</v>
      </c>
      <c r="AX21" s="26"/>
      <c r="AY21" s="26"/>
      <c r="AZ21" s="26">
        <f>IF(AW21="","",$AW21/$AQ21*$AQ$9/$AW$9)</f>
        <v>1.03376115182811</v>
      </c>
      <c r="BA21" s="26"/>
      <c r="BB21" s="85">
        <v>10.399113655090332</v>
      </c>
      <c r="BC21" s="87">
        <v>71.708175659179688</v>
      </c>
      <c r="BD21" s="26"/>
      <c r="BE21" s="26"/>
      <c r="BF21" s="26">
        <f>IF(BC21="","",$BC21/$AQ21*$AQ$9/$BC$9)</f>
        <v>0.99118462738725943</v>
      </c>
      <c r="BG21" s="26"/>
      <c r="BH21" s="85">
        <v>10.887735366821289</v>
      </c>
      <c r="BI21" s="87">
        <v>76.013526916503906</v>
      </c>
      <c r="BJ21" s="26"/>
      <c r="BK21" s="26"/>
      <c r="BL21" s="26">
        <f>IF(BI21="","",$BI21/$AQ21*$AQ$9/$BI$9)</f>
        <v>1.0506952472368649</v>
      </c>
      <c r="BM21" s="26"/>
      <c r="BN21" s="107">
        <v>11.603690147399902</v>
      </c>
      <c r="BO21" s="108">
        <v>72.492668151855469</v>
      </c>
      <c r="BP21" s="26"/>
      <c r="BQ21" s="26"/>
      <c r="BR21" s="26">
        <f>IF(BO21="","",$BO21/$AQ21*$AQ$9/$BO$9)</f>
        <v>1.0020282570277161</v>
      </c>
      <c r="BS21" s="26"/>
      <c r="BT21" s="85">
        <v>12.201362609863281</v>
      </c>
      <c r="BU21" s="87">
        <v>232.07557678222656</v>
      </c>
      <c r="BV21" s="26"/>
      <c r="BW21" s="26"/>
      <c r="BX21" s="26">
        <f>IF(BU21="","",$BU21/$AQ21*$AQ$9/$BU$9)</f>
        <v>1.0692864608719941</v>
      </c>
      <c r="BY21" s="26"/>
      <c r="BZ21" s="85"/>
      <c r="CA21" s="87">
        <v>73.612937927246094</v>
      </c>
      <c r="CB21" s="26"/>
      <c r="CC21" s="26"/>
      <c r="CD21" s="26">
        <f>IF(CA21="","",$CA21/$AQ21*$AQ$9/$CA$9)</f>
        <v>1.0175131605228396</v>
      </c>
      <c r="CE21" s="26"/>
      <c r="CF21" s="85">
        <v>12.860446929931641</v>
      </c>
      <c r="CG21" s="87">
        <v>73.612937927246094</v>
      </c>
      <c r="CH21" s="26"/>
      <c r="CI21" s="26"/>
      <c r="CJ21" s="26">
        <f>IF(CG21="","",$CG21/$AQ21*$AQ$9/$CG$9)</f>
        <v>1.0175131605228396</v>
      </c>
      <c r="CK21" s="26"/>
      <c r="CL21" s="85">
        <v>13.762636184692383</v>
      </c>
      <c r="CM21" s="87">
        <v>57.433113098144531</v>
      </c>
      <c r="CN21" s="26"/>
      <c r="CO21" s="26"/>
      <c r="CP21" s="26">
        <f>IF(CM21="","",$CM21/$AQ21*$AQ$9/$CM$9)</f>
        <v>0.7938678997558245</v>
      </c>
      <c r="CQ21" s="26"/>
      <c r="CR21" s="85"/>
      <c r="CS21" s="87"/>
      <c r="CT21" s="26"/>
      <c r="CU21" s="26"/>
      <c r="CV21" s="26" t="str">
        <f>IF(CS21="","",$CM21/$AQ21*$AQ$9/$CM$9)</f>
        <v/>
      </c>
      <c r="CW21" s="26"/>
      <c r="CX21" s="85">
        <v>14.554985046386719</v>
      </c>
      <c r="CY21" s="87">
        <v>74.174964904785156</v>
      </c>
      <c r="CZ21" s="26"/>
      <c r="DA21" s="26"/>
      <c r="DB21" s="26">
        <f>IF(CY21="","",$CY21/$AQ21*$AQ$9/$CY$9)</f>
        <v>1.0252817656392401</v>
      </c>
      <c r="DC21" s="26"/>
      <c r="DD21" s="85">
        <v>15.630106925964355</v>
      </c>
      <c r="DE21" s="87">
        <v>155.81784057617188</v>
      </c>
      <c r="DF21" s="26"/>
      <c r="DG21" s="26"/>
      <c r="DH21" s="26">
        <f>IF(DE21="","",$DE21/$AQ21*$AQ$9/$DE$9)</f>
        <v>1.0768942790138407</v>
      </c>
      <c r="DI21" s="26"/>
      <c r="DJ21" s="85"/>
      <c r="DK21" s="87">
        <v>73.359283447265625</v>
      </c>
      <c r="DL21" s="26"/>
      <c r="DM21" s="26"/>
      <c r="DN21" s="26">
        <f>IF(DK21="","",$DQ21/$AQ21*$AQ$9/$DQ$9)</f>
        <v>1.0140070272414756</v>
      </c>
      <c r="DO21" s="26"/>
      <c r="DP21" s="85">
        <v>16.059211730957031</v>
      </c>
      <c r="DQ21" s="87">
        <v>73.359283447265625</v>
      </c>
      <c r="DR21" s="26"/>
      <c r="DS21" s="26"/>
      <c r="DT21" s="26">
        <f>IF(DQ21="","",$DQ21/$AQ21*$AQ$9/$DQ$9)</f>
        <v>1.0140070272414756</v>
      </c>
      <c r="DU21" s="26"/>
      <c r="DV21" s="85">
        <v>16.374116897583008</v>
      </c>
      <c r="DW21" s="87">
        <v>148.23617553710938</v>
      </c>
      <c r="DX21" s="26"/>
      <c r="DY21" s="26"/>
      <c r="DZ21" s="26">
        <f>IF(DW21="","",$DW21/$AQ21*$AQ$9/$DW$9)</f>
        <v>1.0244955827170945</v>
      </c>
      <c r="EA21" s="26"/>
      <c r="EB21" s="85" t="s">
        <v>157</v>
      </c>
      <c r="EC21" s="87">
        <v>148.23617553710938</v>
      </c>
      <c r="ED21" s="26"/>
      <c r="EE21" s="26"/>
      <c r="EF21" s="26">
        <f>IF(EC21="","",$DW21/$AQ21*$AQ$9/$DW$9)</f>
        <v>1.0244955827170945</v>
      </c>
      <c r="EG21" s="26"/>
      <c r="EH21" s="85">
        <v>16.935735702514648</v>
      </c>
      <c r="EI21" s="87">
        <v>68.852272033691406</v>
      </c>
      <c r="EJ21" s="26"/>
      <c r="EK21" s="26"/>
      <c r="EL21" s="26">
        <f>IF(EI21="","",$EI21/$AQ21*$AQ$9/$EI$9)</f>
        <v>0.95170896446790654</v>
      </c>
      <c r="EM21" s="26"/>
      <c r="EN21" s="85"/>
      <c r="EO21" s="87">
        <v>73.605094909667969</v>
      </c>
      <c r="EP21" s="26"/>
      <c r="EQ21" s="26"/>
      <c r="ER21" s="26">
        <f>IF(EO21="","",$EO21/$AQ21*$AQ$9/$EO$9)</f>
        <v>1.0174047505907182</v>
      </c>
      <c r="ES21" s="26"/>
      <c r="ET21" s="85">
        <v>17.735048294067383</v>
      </c>
      <c r="EU21" s="87">
        <v>73.605094909667969</v>
      </c>
      <c r="EV21" s="26"/>
      <c r="EW21" s="26"/>
      <c r="EX21" s="26">
        <f>IF(EU21="","",$EO21/$AQ21*$AQ$9/$EO$9)</f>
        <v>1.0174047505907182</v>
      </c>
      <c r="EY21" s="26"/>
      <c r="EZ21" s="85">
        <v>18.676179885864258</v>
      </c>
      <c r="FA21" s="87">
        <v>62.289405822753906</v>
      </c>
      <c r="FB21" s="26"/>
      <c r="FC21" s="26"/>
      <c r="FD21" s="26">
        <f>IF(FA21="","",$FA21/$AQ21*$AQ$9/$FA$9)</f>
        <v>0.86099389550843308</v>
      </c>
      <c r="FE21" s="26"/>
      <c r="FF21" s="85"/>
      <c r="FG21" s="87"/>
      <c r="FH21" s="26"/>
      <c r="FI21" s="26"/>
      <c r="FJ21" s="26"/>
      <c r="FK21" s="26"/>
      <c r="FL21" s="85">
        <v>19.523185729980469</v>
      </c>
      <c r="FM21" s="87">
        <v>63.215473175048828</v>
      </c>
      <c r="FN21" s="26"/>
      <c r="FO21" s="26"/>
      <c r="FP21" s="26">
        <f>IF(FM21="","",$FM21/$AQ21*$AQ$9/$FM$9)</f>
        <v>0.87379444042652765</v>
      </c>
      <c r="FQ21" s="26"/>
      <c r="FR21" s="85">
        <v>20.177461624145508</v>
      </c>
      <c r="FS21" s="87">
        <v>154.693603515625</v>
      </c>
      <c r="FT21" s="26"/>
      <c r="FU21" s="26"/>
      <c r="FV21" s="26">
        <f>IF(FS21="","",$FS21/$AQ21*$AQ$9/$FS$9)</f>
        <v>1.0691244084118514</v>
      </c>
      <c r="FW21" s="26"/>
      <c r="FX21" s="85"/>
      <c r="FY21" s="87"/>
      <c r="FZ21" s="26"/>
      <c r="GA21" s="26"/>
      <c r="GB21" s="26" t="str">
        <f>IF(FY21="","",$GE21/$AQ21*$AQ$9/$GE$9)</f>
        <v/>
      </c>
      <c r="GC21" s="26"/>
      <c r="GD21" s="85">
        <v>21.092401504516602</v>
      </c>
      <c r="GE21" s="87">
        <v>73.389251708984375</v>
      </c>
      <c r="GF21" s="26"/>
      <c r="GG21" s="26"/>
      <c r="GH21" s="26">
        <f>IF(GE21="","",$GE21/$AQ21*$AQ$9/$GE$9)</f>
        <v>1.0144212628575973</v>
      </c>
      <c r="GI21" s="26"/>
      <c r="GJ21" s="85"/>
      <c r="GK21" s="87">
        <v>73.389251708984375</v>
      </c>
      <c r="GL21" s="26"/>
      <c r="GM21" s="26"/>
      <c r="GN21" s="26">
        <f>IF(GK21="","",$GE21/$AQ21*$AQ$9/$GE$9)</f>
        <v>1.0144212628575973</v>
      </c>
      <c r="GO21" s="26"/>
      <c r="GP21" s="85"/>
      <c r="GQ21" s="87">
        <v>56.652177900688088</v>
      </c>
      <c r="GR21" s="26"/>
      <c r="GS21" s="26"/>
      <c r="GT21" s="26">
        <f>IF(GQ21="","",$GE21/$AQ21*$AQ$9/$GE$9)</f>
        <v>1.0144212628575973</v>
      </c>
      <c r="GU21" s="26"/>
      <c r="GV21" s="48"/>
      <c r="GW21" s="26">
        <f t="shared" si="53"/>
        <v>86.461210160835364</v>
      </c>
      <c r="GX21" s="26"/>
      <c r="GY21" s="26"/>
      <c r="GZ21" s="26">
        <f t="shared" si="32"/>
        <v>1.1951081112987207</v>
      </c>
      <c r="HA21" s="26"/>
      <c r="HB21" s="48"/>
      <c r="HC21" s="26">
        <f t="shared" si="54"/>
        <v>56.652177900688088</v>
      </c>
      <c r="HD21" s="26"/>
      <c r="HE21" s="26"/>
      <c r="HF21" s="26">
        <f t="shared" si="33"/>
        <v>0.7830734407476434</v>
      </c>
      <c r="HG21" s="26"/>
      <c r="HH21" s="85">
        <v>22.788824081420898</v>
      </c>
      <c r="HI21" s="87">
        <v>143.11338806152344</v>
      </c>
      <c r="HJ21" s="26"/>
      <c r="HK21" s="26"/>
      <c r="HL21" s="26">
        <f>IF(HI21="","",$HI21/$AQ21*$AQ$9/$HI$9)</f>
        <v>0.98909077602318196</v>
      </c>
      <c r="HM21" s="26"/>
      <c r="HN21" s="85"/>
      <c r="HO21" s="87">
        <v>61.549915313720703</v>
      </c>
      <c r="HP21" s="26"/>
      <c r="HQ21" s="26"/>
      <c r="HR21" s="26">
        <f>IF(HO21="","",$HI21/$AQ21*$AQ$9/$HI$9)</f>
        <v>0.98909077602318196</v>
      </c>
      <c r="HS21" s="26"/>
      <c r="HT21" s="85"/>
      <c r="HU21" s="87">
        <v>61.549915313720703</v>
      </c>
      <c r="HV21" s="26"/>
      <c r="HW21" s="26"/>
      <c r="HX21" s="26">
        <f>IF(HU21="","",$IA21/$AQ21*$AQ$9/$IA$9)</f>
        <v>0.85077230476351973</v>
      </c>
      <c r="HY21" s="26"/>
      <c r="HZ21" s="85">
        <v>23.887485504150391</v>
      </c>
      <c r="IA21" s="87">
        <v>61.549915313720703</v>
      </c>
      <c r="IB21" s="26"/>
      <c r="IC21" s="26"/>
      <c r="ID21" s="26">
        <f>IF(IA21="","",$IA21/$AQ21*$AQ$9/$IA$9)</f>
        <v>0.85077230476351973</v>
      </c>
      <c r="IE21" s="26"/>
      <c r="IF21" s="85">
        <v>24.637626647949219</v>
      </c>
      <c r="IG21" s="87">
        <v>57.714466094970703</v>
      </c>
      <c r="IH21" s="26"/>
      <c r="II21" s="26"/>
      <c r="IJ21" s="26">
        <f>IF(IG21="","",$IG21/$AQ21*$AQ$9/$IG$9)</f>
        <v>0.79775689515641734</v>
      </c>
      <c r="IK21" s="26"/>
      <c r="IL21" s="85">
        <v>24.894901275634766</v>
      </c>
      <c r="IM21" s="87">
        <v>56.552089691162109</v>
      </c>
      <c r="IN21" s="26"/>
      <c r="IO21" s="26"/>
      <c r="IP21" s="26">
        <f>IF(IM21="","",$IM21/$AQ21*$AQ$9/$IM$9)</f>
        <v>0.78168997374750149</v>
      </c>
      <c r="IQ21" s="26"/>
      <c r="IR21" s="85">
        <v>25.624212265014648</v>
      </c>
      <c r="IS21" s="87">
        <v>152.00593566894531</v>
      </c>
      <c r="IT21" s="26"/>
      <c r="IU21" s="26"/>
      <c r="IV21" s="26">
        <f>IF(IS21="","",$IS21/$AQ21*$AQ$9/$IS$9)</f>
        <v>1.0505492945656041</v>
      </c>
      <c r="IW21" s="26"/>
      <c r="IX21" s="85"/>
      <c r="IY21" s="87">
        <v>57.714466094970703</v>
      </c>
      <c r="IZ21" s="26"/>
      <c r="JA21" s="26"/>
      <c r="JB21" s="26">
        <f t="shared" si="41"/>
        <v>0.79775689515641734</v>
      </c>
      <c r="JC21" s="26"/>
      <c r="JD21" s="85">
        <v>26.571697235107422</v>
      </c>
      <c r="JE21" s="87">
        <v>70.976600646972656</v>
      </c>
      <c r="JF21" s="26"/>
      <c r="JG21" s="26"/>
      <c r="JH21" s="26">
        <f>IF(JE21="","",$JE21/$AQ21*$AQ$9/$JE$9)</f>
        <v>0.98107244841722552</v>
      </c>
      <c r="JI21" s="26"/>
      <c r="JJ21" s="85">
        <v>26.760868072509766</v>
      </c>
      <c r="JK21" s="87">
        <v>55.114109039306641</v>
      </c>
      <c r="JL21" s="26"/>
      <c r="JM21" s="26"/>
      <c r="JN21" s="26">
        <f>IF(JK21="","",$JK21/$AQ21*$AQ$9/$JK$9)</f>
        <v>0.761813518887267</v>
      </c>
      <c r="JO21" s="26"/>
      <c r="JP21" s="48"/>
      <c r="JQ21" s="26">
        <f t="shared" si="55"/>
        <v>80.416230616323546</v>
      </c>
      <c r="JR21" s="26"/>
      <c r="JS21" s="26"/>
      <c r="JT21" s="26">
        <f t="shared" si="44"/>
        <v>1.1115515190090446</v>
      </c>
      <c r="JU21" s="26"/>
      <c r="JV21" s="48"/>
      <c r="JW21" s="26">
        <f t="shared" si="56"/>
        <v>60.239246143035828</v>
      </c>
      <c r="JX21" s="26"/>
      <c r="JY21" s="26"/>
      <c r="JZ21" s="26">
        <f t="shared" si="45"/>
        <v>0.83265560995667121</v>
      </c>
      <c r="KA21" s="26"/>
      <c r="KB21" s="86">
        <v>28.233907699584961</v>
      </c>
      <c r="KC21" s="87">
        <v>139.36119079589844</v>
      </c>
      <c r="KD21" s="26"/>
      <c r="KE21" s="26"/>
      <c r="KF21" s="26">
        <f>IF(KC21="","",$KC21/$AQ21*$AQ$9/$KC$9)</f>
        <v>0.96315844533408079</v>
      </c>
      <c r="KG21" s="26"/>
      <c r="KH21" s="86"/>
      <c r="KI21" s="87">
        <v>139.36119079589844</v>
      </c>
      <c r="KJ21" s="26"/>
      <c r="KK21" s="26"/>
      <c r="KL21" s="26">
        <f>IF(KI21="","",$KC21/$AQ21*$AQ$9/$KC$9)</f>
        <v>0.96315844533408079</v>
      </c>
      <c r="KM21" s="26"/>
      <c r="KN21" s="85">
        <v>30.667184829711914</v>
      </c>
      <c r="KO21" s="87">
        <v>142.42121887207031</v>
      </c>
      <c r="KP21" s="26"/>
      <c r="KQ21" s="26"/>
      <c r="KR21" s="26">
        <f>IF(KO21="","",$KO21/$AQ21*$AQ$9/$KO$9)</f>
        <v>0.98430702958262384</v>
      </c>
      <c r="KS21" s="26"/>
      <c r="KT21" s="85">
        <v>31.528886795043945</v>
      </c>
      <c r="KU21" s="87">
        <v>76.1280517578125</v>
      </c>
      <c r="KV21" s="26"/>
      <c r="KW21" s="26"/>
      <c r="KX21" s="26">
        <f>IF(KU21="","",$KU21/$AQ21*$AQ$9/$KU$9)</f>
        <v>1.0522782642515296</v>
      </c>
      <c r="KY21" s="26"/>
      <c r="KZ21" s="85">
        <v>32.540542602539063</v>
      </c>
      <c r="LA21" s="87">
        <v>47.169960021972656</v>
      </c>
      <c r="LB21" s="26"/>
      <c r="LC21" s="26"/>
      <c r="LD21" s="26">
        <f>IF(LA21="","",$LA21/$AQ21*$AQ$9/$LA$9)</f>
        <v>0.65200569974709266</v>
      </c>
      <c r="LE21" s="26"/>
      <c r="LF21" s="85"/>
      <c r="LG21" s="87">
        <v>142.42121887207031</v>
      </c>
      <c r="LH21" s="26"/>
      <c r="LI21" s="26"/>
      <c r="LJ21" s="26">
        <f>IF(LG21="","",$KO21/$AQ21*$AQ$9/$KO$9)</f>
        <v>0.98430702958262384</v>
      </c>
      <c r="LK21" s="26"/>
      <c r="LL21" s="85"/>
      <c r="LM21" s="87">
        <v>142.42121887207031</v>
      </c>
      <c r="LN21" s="26"/>
      <c r="LO21" s="26"/>
      <c r="LP21" s="26">
        <f>IF(LM21="","",$KO21/$AQ21*$AQ$9/$KO$9)</f>
        <v>0.98430702958262384</v>
      </c>
      <c r="LQ21" s="1"/>
      <c r="LR21" s="84"/>
      <c r="LS21" s="7"/>
      <c r="LT21" s="7"/>
      <c r="LU21" s="7"/>
      <c r="LV21" s="7"/>
      <c r="LW21" s="7"/>
      <c r="LX21" s="7"/>
      <c r="LY21" s="7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</row>
    <row r="22" spans="1:362" x14ac:dyDescent="0.35">
      <c r="A22" s="1"/>
      <c r="B22" s="1"/>
      <c r="C22" s="1"/>
      <c r="D22" s="1"/>
      <c r="E22" s="1"/>
      <c r="F22" s="85">
        <v>4.4357500076293945</v>
      </c>
      <c r="G22" s="87">
        <v>74.894981384277344</v>
      </c>
      <c r="H22" s="26"/>
      <c r="I22" s="26"/>
      <c r="J22" s="26">
        <f>IF(G22="","",$G22/$AQ22*$AQ$9/$G$9)</f>
        <v>0.53336250265142693</v>
      </c>
      <c r="K22" s="26"/>
      <c r="L22" s="85">
        <v>5.191779613494873</v>
      </c>
      <c r="M22" s="87">
        <v>99.535820007324219</v>
      </c>
      <c r="N22" s="26"/>
      <c r="O22" s="26"/>
      <c r="P22" s="26">
        <f>IF(M22="","",$M22/$AQ22*$AQ$9/$M$9)</f>
        <v>0.70884154160045343</v>
      </c>
      <c r="Q22" s="26"/>
      <c r="R22" s="85">
        <v>6.0942549705505371</v>
      </c>
      <c r="S22" s="87">
        <v>118.0941162109375</v>
      </c>
      <c r="T22" s="26"/>
      <c r="U22" s="26"/>
      <c r="V22" s="26">
        <f>IF(S22="","",$S22/$AQ22*$AQ$9/$S$9)</f>
        <v>0.84100392585045602</v>
      </c>
      <c r="W22" s="26"/>
      <c r="X22" s="85">
        <v>7.0643124580383301</v>
      </c>
      <c r="Y22" s="87">
        <v>128.99421691894531</v>
      </c>
      <c r="Z22" s="26"/>
      <c r="AA22" s="26"/>
      <c r="AB22" s="26">
        <f>IF(Y22="","",$Y22/$AQ22*$AQ$9/$Y$9)</f>
        <v>0.91862868635271455</v>
      </c>
      <c r="AC22" s="26"/>
      <c r="AD22" s="85">
        <v>7.6063556671142578</v>
      </c>
      <c r="AE22" s="87">
        <v>66.813095092773438</v>
      </c>
      <c r="AF22" s="26"/>
      <c r="AG22" s="26"/>
      <c r="AH22" s="26">
        <f>IF(AE22="","",$AE22/$AQ22*$AQ$9/$AE$9)</f>
        <v>0.95161515364366911</v>
      </c>
      <c r="AI22" s="26"/>
      <c r="AJ22" s="85">
        <v>8.2254037857055664</v>
      </c>
      <c r="AK22" s="87">
        <v>138.3485107421875</v>
      </c>
      <c r="AL22" s="26"/>
      <c r="AM22" s="26"/>
      <c r="AN22" s="26">
        <f>IF(AK22="","",$AK22/$AQ22*$AQ$9/$AK$9)</f>
        <v>0.98524502661858748</v>
      </c>
      <c r="AO22" s="26"/>
      <c r="AP22" s="85">
        <v>8.9534025192260742</v>
      </c>
      <c r="AQ22" s="87">
        <v>70.210205078125</v>
      </c>
      <c r="AR22" s="26"/>
      <c r="AS22" s="26"/>
      <c r="AT22" s="26">
        <f>IF(AQ22="","",$AQ22/$AQ22*$AQ$9/$AQ$9)</f>
        <v>1</v>
      </c>
      <c r="AU22" s="26"/>
      <c r="AV22" s="85">
        <v>9.8348703384399414</v>
      </c>
      <c r="AW22" s="87">
        <v>143.31178283691406</v>
      </c>
      <c r="AX22" s="26"/>
      <c r="AY22" s="26"/>
      <c r="AZ22" s="26">
        <f>IF(AW22="","",$AW22/$AQ22*$AQ$9/$AW$9)</f>
        <v>1.020590829192471</v>
      </c>
      <c r="BA22" s="26"/>
      <c r="BB22" s="85">
        <v>10.414990425109863</v>
      </c>
      <c r="BC22" s="87">
        <v>68.852996826171875</v>
      </c>
      <c r="BD22" s="26"/>
      <c r="BE22" s="26"/>
      <c r="BF22" s="26">
        <f>IF(BC22="","",$BC22/$AQ22*$AQ$9/$BC$9)</f>
        <v>0.98066935924139631</v>
      </c>
      <c r="BG22" s="26"/>
      <c r="BH22" s="85">
        <v>10.908661842346191</v>
      </c>
      <c r="BI22" s="87">
        <v>72.717453002929688</v>
      </c>
      <c r="BJ22" s="26"/>
      <c r="BK22" s="26"/>
      <c r="BL22" s="26">
        <f>IF(BI22="","",$BI22/$AQ22*$AQ$9/$BI$9)</f>
        <v>1.0357105911030284</v>
      </c>
      <c r="BM22" s="26"/>
      <c r="BN22" s="107">
        <v>11.623747825622559</v>
      </c>
      <c r="BO22" s="108">
        <v>69.640884399414063</v>
      </c>
      <c r="BP22" s="26"/>
      <c r="BQ22" s="26"/>
      <c r="BR22" s="26">
        <f>IF(BO22="","",$BO22/$AQ22*$AQ$9/$BO$9)</f>
        <v>0.99189119761041245</v>
      </c>
      <c r="BS22" s="26"/>
      <c r="BT22" s="85">
        <v>12.226471900939941</v>
      </c>
      <c r="BU22" s="87">
        <v>224.45181274414063</v>
      </c>
      <c r="BV22" s="26"/>
      <c r="BW22" s="26"/>
      <c r="BX22" s="26">
        <f>IF(BU22="","",$BU22/$AQ22*$AQ$9/$BU$9)</f>
        <v>1.0656181794578454</v>
      </c>
      <c r="BY22" s="26"/>
      <c r="BZ22" s="85"/>
      <c r="CA22" s="87">
        <v>70.642227172851563</v>
      </c>
      <c r="CB22" s="26"/>
      <c r="CC22" s="26"/>
      <c r="CD22" s="26">
        <f>IF(CA22="","",$CA22/$AQ22*$AQ$9/$CA$9)</f>
        <v>1.0061532663840795</v>
      </c>
      <c r="CE22" s="26"/>
      <c r="CF22" s="85">
        <v>12.886703491210938</v>
      </c>
      <c r="CG22" s="87">
        <v>70.642227172851563</v>
      </c>
      <c r="CH22" s="26"/>
      <c r="CI22" s="26"/>
      <c r="CJ22" s="26">
        <f>IF(CG22="","",$CG22/$AQ22*$AQ$9/$CG$9)</f>
        <v>1.0061532663840795</v>
      </c>
      <c r="CK22" s="26"/>
      <c r="CL22" s="85">
        <v>13.79700756072998</v>
      </c>
      <c r="CM22" s="87">
        <v>55.055099487304688</v>
      </c>
      <c r="CN22" s="26"/>
      <c r="CO22" s="26"/>
      <c r="CP22" s="26">
        <f>IF(CM22="","",$CM22/$AQ22*$AQ$9/$CM$9)</f>
        <v>0.78414668389079945</v>
      </c>
      <c r="CQ22" s="26"/>
      <c r="CR22" s="85"/>
      <c r="CS22" s="87"/>
      <c r="CT22" s="26"/>
      <c r="CU22" s="26"/>
      <c r="CV22" s="26" t="str">
        <f>IF(CS22="","",$CM22/$AQ22*$AQ$9/$CM$9)</f>
        <v/>
      </c>
      <c r="CW22" s="26"/>
      <c r="CX22" s="85">
        <v>14.588712692260742</v>
      </c>
      <c r="CY22" s="87">
        <v>71.367774963378906</v>
      </c>
      <c r="CZ22" s="26"/>
      <c r="DA22" s="26"/>
      <c r="DB22" s="26">
        <f>IF(CY22="","",$CY22/$AQ22*$AQ$9/$CY$9)</f>
        <v>1.0164872027359249</v>
      </c>
      <c r="DC22" s="26"/>
      <c r="DD22" s="85">
        <v>15.672290802001953</v>
      </c>
      <c r="DE22" s="87">
        <v>149.97853088378906</v>
      </c>
      <c r="DF22" s="26"/>
      <c r="DG22" s="26"/>
      <c r="DH22" s="26">
        <f>IF(DE22="","",$DE22/$AQ22*$AQ$9/$DE$9)</f>
        <v>1.0680678878298635</v>
      </c>
      <c r="DI22" s="26"/>
      <c r="DJ22" s="85"/>
      <c r="DK22" s="87">
        <v>70.657737731933594</v>
      </c>
      <c r="DL22" s="26"/>
      <c r="DM22" s="26"/>
      <c r="DN22" s="26">
        <f>IF(DK22="","",$DQ22/$AQ22*$AQ$9/$DQ$9)</f>
        <v>1.0063741824042618</v>
      </c>
      <c r="DO22" s="26"/>
      <c r="DP22" s="85">
        <v>16.100625991821289</v>
      </c>
      <c r="DQ22" s="87">
        <v>70.657737731933594</v>
      </c>
      <c r="DR22" s="26"/>
      <c r="DS22" s="26"/>
      <c r="DT22" s="26">
        <f>IF(DQ22="","",$DQ22/$AQ22*$AQ$9/$DQ$9)</f>
        <v>1.0063741824042618</v>
      </c>
      <c r="DU22" s="26"/>
      <c r="DV22" s="85">
        <v>16.414785385131836</v>
      </c>
      <c r="DW22" s="87">
        <v>147.94271850585938</v>
      </c>
      <c r="DX22" s="26"/>
      <c r="DY22" s="26"/>
      <c r="DZ22" s="26">
        <f>IF(DW22="","",$DW22/$AQ22*$AQ$9/$DW$9)</f>
        <v>1.0535699072609108</v>
      </c>
      <c r="EA22" s="26"/>
      <c r="EB22" s="85" t="s">
        <v>157</v>
      </c>
      <c r="EC22" s="87">
        <v>147.94271850585938</v>
      </c>
      <c r="ED22" s="26"/>
      <c r="EE22" s="26"/>
      <c r="EF22" s="26">
        <f>IF(EC22="","",$DW22/$AQ22*$AQ$9/$DW$9)</f>
        <v>1.0535699072609108</v>
      </c>
      <c r="EG22" s="26"/>
      <c r="EH22" s="85">
        <v>16.977832794189453</v>
      </c>
      <c r="EI22" s="87">
        <v>66.351325988769531</v>
      </c>
      <c r="EJ22" s="26"/>
      <c r="EK22" s="26"/>
      <c r="EL22" s="26">
        <f>IF(EI22="","",$EI22/$AQ22*$AQ$9/$EI$9)</f>
        <v>0.94503820228040103</v>
      </c>
      <c r="EM22" s="26"/>
      <c r="EN22" s="85"/>
      <c r="EO22" s="87">
        <v>71.454292297363281</v>
      </c>
      <c r="EP22" s="26"/>
      <c r="EQ22" s="26"/>
      <c r="ER22" s="26">
        <f>IF(EO22="","",$EO22/$AQ22*$AQ$9/$EO$9)</f>
        <v>1.017719464255288</v>
      </c>
      <c r="ES22" s="26"/>
      <c r="ET22" s="85">
        <v>17.77653694152832</v>
      </c>
      <c r="EU22" s="87">
        <v>71.454292297363281</v>
      </c>
      <c r="EV22" s="26"/>
      <c r="EW22" s="26"/>
      <c r="EX22" s="26">
        <f>IF(EU22="","",$EO22/$AQ22*$AQ$9/$EO$9)</f>
        <v>1.017719464255288</v>
      </c>
      <c r="EY22" s="26"/>
      <c r="EZ22" s="85">
        <v>18.714836120605469</v>
      </c>
      <c r="FA22" s="87">
        <v>60.762477874755859</v>
      </c>
      <c r="FB22" s="26"/>
      <c r="FC22" s="26"/>
      <c r="FD22" s="26">
        <f>IF(FA22="","",$FA22/$AQ22*$AQ$9/$FA$9)</f>
        <v>0.86543655309286782</v>
      </c>
      <c r="FE22" s="26"/>
      <c r="FF22" s="85"/>
      <c r="FG22" s="87"/>
      <c r="FH22" s="26"/>
      <c r="FI22" s="26"/>
      <c r="FJ22" s="26"/>
      <c r="FK22" s="26"/>
      <c r="FL22" s="85">
        <v>19.564460754394531</v>
      </c>
      <c r="FM22" s="87">
        <v>61.077022552490234</v>
      </c>
      <c r="FN22" s="26"/>
      <c r="FO22" s="26"/>
      <c r="FP22" s="26">
        <f>IF(FM22="","",$FM22/$AQ22*$AQ$9/$FM$9)</f>
        <v>0.86991659523751574</v>
      </c>
      <c r="FQ22" s="26"/>
      <c r="FR22" s="85">
        <v>20.235794067382813</v>
      </c>
      <c r="FS22" s="87">
        <v>152.98277282714844</v>
      </c>
      <c r="FT22" s="26"/>
      <c r="FU22" s="26"/>
      <c r="FV22" s="26">
        <f>IF(FS22="","",$FS22/$AQ22*$AQ$9/$FS$9)</f>
        <v>1.0894625123008821</v>
      </c>
      <c r="FW22" s="26"/>
      <c r="FX22" s="85"/>
      <c r="FY22" s="87"/>
      <c r="FZ22" s="26"/>
      <c r="GA22" s="26"/>
      <c r="GB22" s="26" t="str">
        <f>IF(FY22="","",$GE22/$AQ22*$AQ$9/$GE$9)</f>
        <v/>
      </c>
      <c r="GC22" s="26"/>
      <c r="GD22" s="85">
        <v>21.145755767822266</v>
      </c>
      <c r="GE22" s="87">
        <v>70.634330749511719</v>
      </c>
      <c r="GF22" s="26"/>
      <c r="GG22" s="26"/>
      <c r="GH22" s="26">
        <f>IF(GE22="","",$GE22/$AQ22*$AQ$9/$GE$9)</f>
        <v>1.0060407980708044</v>
      </c>
      <c r="GI22" s="26"/>
      <c r="GJ22" s="85">
        <v>21.5</v>
      </c>
      <c r="GK22" s="87">
        <v>70.634330749511719</v>
      </c>
      <c r="GL22" s="26"/>
      <c r="GM22" s="26"/>
      <c r="GN22" s="26">
        <f>IF(GK22="","",$GE22/$AQ22*$AQ$9/$GE$9)</f>
        <v>1.0060407980708044</v>
      </c>
      <c r="GO22" s="26"/>
      <c r="GP22" s="85"/>
      <c r="GQ22" s="87">
        <v>56.932827007258105</v>
      </c>
      <c r="GR22" s="26"/>
      <c r="GS22" s="26"/>
      <c r="GT22" s="26">
        <f>IF(GQ22="","",$GE22/$AQ22*$AQ$9/$GE$9)</f>
        <v>1.0060407980708044</v>
      </c>
      <c r="GU22" s="26"/>
      <c r="GV22" s="48"/>
      <c r="GW22" s="26">
        <f t="shared" si="53"/>
        <v>86.889530170476277</v>
      </c>
      <c r="GX22" s="26"/>
      <c r="GY22" s="26"/>
      <c r="GZ22" s="26">
        <f t="shared" si="32"/>
        <v>1.2375626886973439</v>
      </c>
      <c r="HA22" s="26"/>
      <c r="HB22" s="48"/>
      <c r="HC22" s="26">
        <f t="shared" si="54"/>
        <v>56.932827007258105</v>
      </c>
      <c r="HD22" s="26"/>
      <c r="HE22" s="26"/>
      <c r="HF22" s="26">
        <f t="shared" si="33"/>
        <v>0.81089105129243311</v>
      </c>
      <c r="HG22" s="26"/>
      <c r="HH22" s="85">
        <v>22.84637451171875</v>
      </c>
      <c r="HI22" s="87">
        <v>143.82235717773438</v>
      </c>
      <c r="HJ22" s="26"/>
      <c r="HK22" s="26"/>
      <c r="HL22" s="26">
        <f>IF(HI22="","",$HI22/$AQ22*$AQ$9/$HI$9)</f>
        <v>1.0242268699948884</v>
      </c>
      <c r="HM22" s="26"/>
      <c r="HN22" s="85">
        <v>23</v>
      </c>
      <c r="HO22" s="87">
        <v>59.624904632568359</v>
      </c>
      <c r="HP22" s="26"/>
      <c r="HQ22" s="26"/>
      <c r="HR22" s="26">
        <f>IF(HO22="","",$HI22/$AQ22*$AQ$9/$HI$9)</f>
        <v>1.0242268699948884</v>
      </c>
      <c r="HS22" s="26"/>
      <c r="HT22" s="85"/>
      <c r="HU22" s="87">
        <v>59.624904632568359</v>
      </c>
      <c r="HV22" s="26"/>
      <c r="HW22" s="26"/>
      <c r="HX22" s="26">
        <f>IF(HU22="","",$IA22/$AQ22*$AQ$9/$IA$9)</f>
        <v>0.84923416141886976</v>
      </c>
      <c r="HY22" s="26"/>
      <c r="HZ22" s="85">
        <v>23.941287994384766</v>
      </c>
      <c r="IA22" s="87">
        <v>59.624904632568359</v>
      </c>
      <c r="IB22" s="26"/>
      <c r="IC22" s="26"/>
      <c r="ID22" s="26">
        <f>IF(IA22="","",$IA22/$AQ22*$AQ$9/$IA$9)</f>
        <v>0.84923416141886976</v>
      </c>
      <c r="IE22" s="26"/>
      <c r="IF22" s="87">
        <v>24.683269500732422</v>
      </c>
      <c r="IG22" s="105">
        <v>57.062850952148438</v>
      </c>
      <c r="IH22" s="26"/>
      <c r="II22" s="26"/>
      <c r="IJ22" s="26">
        <f>IF(IG22="","",$IG22/$AQ22*$AQ$9/$IG$9)</f>
        <v>0.81274297502268922</v>
      </c>
      <c r="IK22" s="26"/>
      <c r="IL22" s="85">
        <v>24.947345733642578</v>
      </c>
      <c r="IM22" s="87">
        <v>54.613162994384766</v>
      </c>
      <c r="IN22" s="26"/>
      <c r="IO22" s="26"/>
      <c r="IP22" s="26">
        <f>IF(IM22="","",$IM22/$AQ22*$AQ$9/$IM$9)</f>
        <v>0.77785220729116322</v>
      </c>
      <c r="IQ22" s="26"/>
      <c r="IR22" s="85">
        <v>25.713693618774414</v>
      </c>
      <c r="IS22" s="87">
        <v>182.22828674316406</v>
      </c>
      <c r="IT22" s="26"/>
      <c r="IU22" s="26"/>
      <c r="IV22" s="26">
        <f>IF(IS22="","",$IS22/$AQ22*$AQ$9/$IS$9)</f>
        <v>1.2977336167897044</v>
      </c>
      <c r="IW22" s="26"/>
      <c r="IX22" s="85"/>
      <c r="IY22" s="105">
        <v>57.062850952148438</v>
      </c>
      <c r="IZ22" s="26"/>
      <c r="JA22" s="26"/>
      <c r="JB22" s="26">
        <f t="shared" si="41"/>
        <v>0.81274297502268922</v>
      </c>
      <c r="JC22" s="26"/>
      <c r="JD22" s="85">
        <v>26.646705627441406</v>
      </c>
      <c r="JE22" s="87">
        <v>64.972267150878906</v>
      </c>
      <c r="JF22" s="26"/>
      <c r="JG22" s="26"/>
      <c r="JH22" s="26">
        <f>IF(JE22="","",$JE22/$AQ22*$AQ$9/$JE$9)</f>
        <v>0.92539634485588407</v>
      </c>
      <c r="JI22" s="26"/>
      <c r="JJ22" s="85">
        <v>26.801733016967773</v>
      </c>
      <c r="JK22" s="87">
        <v>56.769649505615234</v>
      </c>
      <c r="JL22" s="26"/>
      <c r="JM22" s="26"/>
      <c r="JN22" s="26">
        <f>IF(JK22="","",$JK22/$AQ22*$AQ$9/$JK$9)</f>
        <v>0.80856692331899538</v>
      </c>
      <c r="JO22" s="26"/>
      <c r="JP22" s="48"/>
      <c r="JQ22" s="26">
        <f t="shared" si="55"/>
        <v>93.648642593855442</v>
      </c>
      <c r="JR22" s="26"/>
      <c r="JS22" s="26"/>
      <c r="JT22" s="26">
        <f t="shared" si="44"/>
        <v>1.3338323465890722</v>
      </c>
      <c r="JU22" s="26"/>
      <c r="JV22" s="48"/>
      <c r="JW22" s="26">
        <f t="shared" si="56"/>
        <v>103.67218175757965</v>
      </c>
      <c r="JX22" s="26"/>
      <c r="JY22" s="26"/>
      <c r="JZ22" s="26">
        <f t="shared" si="45"/>
        <v>1.4765970508449662</v>
      </c>
      <c r="KA22" s="26"/>
      <c r="KB22" s="86">
        <v>28.298606872558594</v>
      </c>
      <c r="KC22" s="87">
        <v>162.29293823242188</v>
      </c>
      <c r="KD22" s="26"/>
      <c r="KE22" s="26"/>
      <c r="KF22" s="26">
        <f>IF(KC22="","",$KC22/$AQ22*$AQ$9/$KC$9)</f>
        <v>1.1557645932798064</v>
      </c>
      <c r="KG22" s="26"/>
      <c r="KH22" s="86"/>
      <c r="KI22" s="87">
        <v>162.29293823242188</v>
      </c>
      <c r="KJ22" s="26"/>
      <c r="KK22" s="26"/>
      <c r="KL22" s="26">
        <f>IF(KI22="","",$KC22/$AQ22*$AQ$9/$KC$9)</f>
        <v>1.1557645932798064</v>
      </c>
      <c r="KM22" s="26"/>
      <c r="KN22" s="85">
        <v>30.741054534912109</v>
      </c>
      <c r="KO22" s="87">
        <v>245.10795593261719</v>
      </c>
      <c r="KP22" s="26"/>
      <c r="KQ22" s="26"/>
      <c r="KR22" s="26">
        <f>IF(KO22="","",$KO22/$AQ22*$AQ$9/$KO$9)</f>
        <v>1.7455294117135693</v>
      </c>
      <c r="KS22" s="26"/>
      <c r="KT22" s="85">
        <v>31.591598510742188</v>
      </c>
      <c r="KU22" s="87">
        <v>72.837623596191406</v>
      </c>
      <c r="KV22" s="26"/>
      <c r="KW22" s="26"/>
      <c r="KX22" s="26">
        <f>IF(KU22="","",$KU22/$AQ22*$AQ$9/$KU$9)</f>
        <v>1.0374221741005143</v>
      </c>
      <c r="KY22" s="26"/>
      <c r="KZ22" s="85">
        <v>32.579551696777344</v>
      </c>
      <c r="LA22" s="87">
        <v>45.725578308105469</v>
      </c>
      <c r="LB22" s="26"/>
      <c r="LC22" s="26"/>
      <c r="LD22" s="26">
        <f>IF(LA22="","",$LA22/$AQ22*$AQ$9/$LA$9)</f>
        <v>0.6512668387341306</v>
      </c>
      <c r="LE22" s="26"/>
      <c r="LF22" s="85"/>
      <c r="LG22" s="87">
        <v>245.10795593261719</v>
      </c>
      <c r="LH22" s="26"/>
      <c r="LI22" s="26"/>
      <c r="LJ22" s="26">
        <f>IF(LG22="","",$KO22/$AQ22*$AQ$9/$KO$9)</f>
        <v>1.7455294117135693</v>
      </c>
      <c r="LK22" s="26"/>
      <c r="LL22" s="85"/>
      <c r="LM22" s="87">
        <v>245.10795593261719</v>
      </c>
      <c r="LN22" s="26"/>
      <c r="LO22" s="26"/>
      <c r="LP22" s="26">
        <f>IF(LM22="","",$KO22/$AQ22*$AQ$9/$KO$9)</f>
        <v>1.7455294117135693</v>
      </c>
      <c r="LQ22" s="1"/>
      <c r="LR22" s="84"/>
      <c r="LS22" s="7"/>
      <c r="LT22" s="7"/>
      <c r="LU22" s="7"/>
      <c r="LV22" s="7"/>
      <c r="LW22" s="7"/>
      <c r="LX22" s="7"/>
      <c r="LY22" s="7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</row>
    <row r="23" spans="1:362" x14ac:dyDescent="0.35">
      <c r="A23" s="1"/>
      <c r="B23" s="1" t="s">
        <v>20</v>
      </c>
      <c r="C23" s="1"/>
      <c r="D23" s="1"/>
      <c r="E23" s="1"/>
      <c r="F23" s="16"/>
      <c r="G23" s="17"/>
      <c r="H23" s="1"/>
      <c r="I23" s="1"/>
      <c r="J23" s="1" t="str">
        <f>IF(G23="","",$G23/$AQ23*$AQ$9/$G$9)</f>
        <v/>
      </c>
      <c r="K23" s="1"/>
      <c r="L23" s="16"/>
      <c r="M23" s="17"/>
      <c r="N23" s="1"/>
      <c r="O23" s="1"/>
      <c r="P23" s="1" t="str">
        <f>IF(M23="","",$M23/$AQ23*$AQ$9/$M$9)</f>
        <v/>
      </c>
      <c r="Q23" s="1"/>
      <c r="R23" s="16"/>
      <c r="S23" s="17"/>
      <c r="T23" s="1"/>
      <c r="U23" s="1"/>
      <c r="V23" s="1" t="str">
        <f>IF(S23="","",$S23/$AQ23*$AQ$9/$S$9)</f>
        <v/>
      </c>
      <c r="W23" s="1"/>
      <c r="X23" s="16"/>
      <c r="Y23" s="17"/>
      <c r="Z23" s="1"/>
      <c r="AA23" s="1"/>
      <c r="AB23" s="1" t="str">
        <f>IF(Y23="","",$Y23/$AQ23*$AQ$9/$Y$9)</f>
        <v/>
      </c>
      <c r="AC23" s="1"/>
      <c r="AD23" s="16"/>
      <c r="AE23" s="17"/>
      <c r="AF23" s="1"/>
      <c r="AG23" s="1"/>
      <c r="AH23" s="1" t="str">
        <f>IF(AE23="","",$AE23/$AQ23*$AQ$9/$AE$9)</f>
        <v/>
      </c>
      <c r="AI23" s="1"/>
      <c r="AJ23" s="16"/>
      <c r="AK23" s="17"/>
      <c r="AL23" s="1"/>
      <c r="AM23" s="1"/>
      <c r="AN23" s="1" t="str">
        <f>IF(AK23="","",$AK23/$AQ23*$AQ$9/$AK$9)</f>
        <v/>
      </c>
      <c r="AO23" s="1"/>
      <c r="AP23" s="16"/>
      <c r="AQ23" s="17"/>
      <c r="AR23" s="1"/>
      <c r="AS23" s="1"/>
      <c r="AT23" s="1" t="str">
        <f>IF(AQ23="","",$AQ23/$AQ23*$AQ$9/$AQ$9)</f>
        <v/>
      </c>
      <c r="AU23" s="1"/>
      <c r="AV23" s="16"/>
      <c r="AW23" s="17"/>
      <c r="AX23" s="1"/>
      <c r="AY23" s="1"/>
      <c r="AZ23" s="1" t="str">
        <f>IF(AW23="","",$AW23/$AQ23*$AQ$9/$AW$9)</f>
        <v/>
      </c>
      <c r="BA23" s="1"/>
      <c r="BB23" s="16"/>
      <c r="BC23" s="17"/>
      <c r="BD23" s="1"/>
      <c r="BE23" s="1"/>
      <c r="BF23" s="1" t="str">
        <f>IF(BC23="","",$BC23/$AQ23*$AQ$9/$BC$9)</f>
        <v/>
      </c>
      <c r="BG23" s="1"/>
      <c r="BH23" s="16"/>
      <c r="BI23" s="17"/>
      <c r="BJ23" s="1"/>
      <c r="BK23" s="1"/>
      <c r="BL23" s="1" t="str">
        <f>IF(BI23="","",$BI23/$AQ23*$AQ$9/$BI$9)</f>
        <v/>
      </c>
      <c r="BM23" s="1"/>
      <c r="BN23" s="71"/>
      <c r="BO23" s="72"/>
      <c r="BP23" s="1"/>
      <c r="BQ23" s="1"/>
      <c r="BR23" s="1" t="str">
        <f>IF(BO23="","",$BO23/$AQ23*$AQ$9/$BO$9)</f>
        <v/>
      </c>
      <c r="BS23" s="1"/>
      <c r="BT23" s="16"/>
      <c r="BU23" s="17"/>
      <c r="BV23" s="1"/>
      <c r="BW23" s="1"/>
      <c r="BX23" s="1" t="str">
        <f>IF(BU23="","",$BU23/$AQ23*$AQ$9/$BU$9)</f>
        <v/>
      </c>
      <c r="BY23" s="1"/>
      <c r="BZ23" s="16"/>
      <c r="CA23" s="17"/>
      <c r="CB23" s="1"/>
      <c r="CC23" s="1"/>
      <c r="CD23" s="1" t="str">
        <f>IF(CA23="","",$CA23/$AQ23*$AQ$9/$CA$9)</f>
        <v/>
      </c>
      <c r="CE23" s="1"/>
      <c r="CF23" s="16"/>
      <c r="CG23" s="17"/>
      <c r="CH23" s="1"/>
      <c r="CI23" s="1"/>
      <c r="CJ23" s="1" t="str">
        <f>IF(CG23="","",$CG23/$AQ23*$AQ$9/$CG$9)</f>
        <v/>
      </c>
      <c r="CK23" s="1"/>
      <c r="CL23" s="16"/>
      <c r="CM23" s="17"/>
      <c r="CN23" s="1"/>
      <c r="CO23" s="1"/>
      <c r="CP23" s="1" t="str">
        <f>IF(CM23="","",$CM23/$AQ23*$AQ$9/$CM$9)</f>
        <v/>
      </c>
      <c r="CQ23" s="1"/>
      <c r="CR23" s="16"/>
      <c r="CS23" s="17"/>
      <c r="CT23" s="1"/>
      <c r="CU23" s="1"/>
      <c r="CV23" s="1" t="str">
        <f>IF(CS23="","",$CM23/$AQ23*$AQ$9/$CM$9)</f>
        <v/>
      </c>
      <c r="CW23" s="1"/>
      <c r="CX23" s="16"/>
      <c r="CY23" s="17"/>
      <c r="CZ23" s="1"/>
      <c r="DA23" s="1"/>
      <c r="DB23" s="1" t="str">
        <f>IF(CY23="","",$CY23/$AQ23*$AQ$9/$CY$9)</f>
        <v/>
      </c>
      <c r="DC23" s="1"/>
      <c r="DD23" s="16"/>
      <c r="DE23" s="17"/>
      <c r="DF23" s="1"/>
      <c r="DG23" s="1"/>
      <c r="DH23" s="1" t="str">
        <f>IF(DE23="","",$DE23/$AQ23*$AQ$9/$DE$9)</f>
        <v/>
      </c>
      <c r="DI23" s="1"/>
      <c r="DJ23" s="5"/>
      <c r="DK23" s="1"/>
      <c r="DL23" s="1"/>
      <c r="DM23" s="1"/>
      <c r="DN23" s="1"/>
      <c r="DO23" s="1"/>
      <c r="DP23" s="16"/>
      <c r="DQ23" s="17"/>
      <c r="DR23" s="1"/>
      <c r="DS23" s="1"/>
      <c r="DT23" s="1" t="str">
        <f>IF(DQ23="","",$DQ23/$AQ23*$AQ$9/$DQ$9)</f>
        <v/>
      </c>
      <c r="DU23" s="1"/>
      <c r="DV23" s="16"/>
      <c r="DW23" s="17"/>
      <c r="DX23" s="1"/>
      <c r="DY23" s="1"/>
      <c r="DZ23" s="1" t="str">
        <f>IF(DW23="","",$DW23/$AQ23*$AQ$9/$DW$9)</f>
        <v/>
      </c>
      <c r="EA23" s="1"/>
      <c r="EB23" s="16"/>
      <c r="EC23" s="17"/>
      <c r="ED23" s="1"/>
      <c r="EE23" s="1"/>
      <c r="EF23" s="1" t="str">
        <f>IF(EC23="","",$DW23/$AQ23*$AQ$9/$DW$9)</f>
        <v/>
      </c>
      <c r="EG23" s="1"/>
      <c r="EH23" s="16"/>
      <c r="EI23" s="17"/>
      <c r="EJ23" s="1"/>
      <c r="EK23" s="1"/>
      <c r="EL23" s="1" t="str">
        <f>IF(EI23="","",$EI23/$AQ23*$AQ$9/$EI$9)</f>
        <v/>
      </c>
      <c r="EM23" s="1"/>
      <c r="EN23" s="16"/>
      <c r="EO23" s="17"/>
      <c r="EP23" s="1"/>
      <c r="EQ23" s="1"/>
      <c r="ER23" s="1" t="str">
        <f>IF(EO23="","",$EO23/$AQ23*$AQ$9/$EO$9)</f>
        <v/>
      </c>
      <c r="ES23" s="1"/>
      <c r="ET23" s="16"/>
      <c r="EU23" s="17"/>
      <c r="EV23" s="1"/>
      <c r="EW23" s="1"/>
      <c r="EX23" s="1" t="str">
        <f>IF(EU23="","",$EO23/$AQ23*$AQ$9/$EO$9)</f>
        <v/>
      </c>
      <c r="EY23" s="1"/>
      <c r="EZ23" s="16"/>
      <c r="FA23" s="17"/>
      <c r="FB23" s="1"/>
      <c r="FC23" s="1"/>
      <c r="FD23" s="1" t="str">
        <f>IF(FA23="","",$FA23/$AQ23*$AQ$9/$FA$9)</f>
        <v/>
      </c>
      <c r="FE23" s="1"/>
      <c r="FF23" s="16"/>
      <c r="FG23" s="17"/>
      <c r="FH23" s="1"/>
      <c r="FI23" s="1"/>
      <c r="FJ23" s="1" t="str">
        <f>IF(FG23="","",$FM23/$AQ23*$AQ$9/$FM$9)</f>
        <v/>
      </c>
      <c r="FK23" s="1"/>
      <c r="FL23" s="16"/>
      <c r="FM23" s="17"/>
      <c r="FN23" s="1"/>
      <c r="FO23" s="1"/>
      <c r="FP23" s="1" t="str">
        <f>IF(FM23="","",$FM23/$AQ23*$AQ$9/$FM$9)</f>
        <v/>
      </c>
      <c r="FQ23" s="1"/>
      <c r="FR23" s="16"/>
      <c r="FS23" s="17"/>
      <c r="FT23" s="1"/>
      <c r="FU23" s="1"/>
      <c r="FV23" s="1" t="str">
        <f>IF(FS23="","",$FS23/$AQ23*$AQ$9/$FS$9)</f>
        <v/>
      </c>
      <c r="FW23" s="1"/>
      <c r="FX23" s="5"/>
      <c r="FY23" s="1"/>
      <c r="FZ23" s="1"/>
      <c r="GA23" s="1"/>
      <c r="GB23" s="1"/>
      <c r="GC23" s="1"/>
      <c r="GD23" s="16"/>
      <c r="GE23" s="17"/>
      <c r="GF23" s="1"/>
      <c r="GG23" s="1"/>
      <c r="GH23" s="1" t="str">
        <f>IF(GE23="","",$GE23/$AQ23*$AQ$9/$GE$9)</f>
        <v/>
      </c>
      <c r="GI23" s="1"/>
      <c r="GJ23" s="5"/>
      <c r="GK23" s="1"/>
      <c r="GL23" s="1"/>
      <c r="GM23" s="1"/>
      <c r="GN23" s="1"/>
      <c r="GO23" s="1"/>
      <c r="GP23" s="5"/>
      <c r="GQ23" s="1"/>
      <c r="GR23" s="1"/>
      <c r="GS23" s="1"/>
      <c r="GT23" s="1"/>
      <c r="GU23" s="1"/>
      <c r="GV23" s="5"/>
      <c r="GW23" s="1"/>
      <c r="GX23" s="1"/>
      <c r="GY23" s="1"/>
      <c r="GZ23" s="1"/>
      <c r="HA23" s="1"/>
      <c r="HB23" s="5"/>
      <c r="HC23" s="1"/>
      <c r="HD23" s="1"/>
      <c r="HE23" s="1"/>
      <c r="HF23" s="1"/>
      <c r="HG23" s="1"/>
      <c r="HH23" s="16"/>
      <c r="HI23" s="18"/>
      <c r="HJ23" s="1"/>
      <c r="HK23" s="1"/>
      <c r="HL23" s="1" t="str">
        <f>IF(HI23="","",$HI23/$AQ23*$AQ$9/$HI$9)</f>
        <v/>
      </c>
      <c r="HM23" s="1"/>
      <c r="HN23" s="16"/>
      <c r="HO23" s="18"/>
      <c r="HP23" s="1"/>
      <c r="HQ23" s="1"/>
      <c r="HR23" s="1" t="str">
        <f>IF(HO23="","",$HI23/$AQ23*$AQ$9/$HI$9)</f>
        <v/>
      </c>
      <c r="HS23" s="1"/>
      <c r="HT23" s="16"/>
      <c r="HU23" s="18"/>
      <c r="HV23" s="1"/>
      <c r="HW23" s="1"/>
      <c r="HX23" s="1" t="str">
        <f>IF(HU23="","",$IA23/$AQ23*$AQ$9/$IA$9)</f>
        <v/>
      </c>
      <c r="HY23" s="1"/>
      <c r="HZ23" s="16"/>
      <c r="IA23" s="18"/>
      <c r="IB23" s="1"/>
      <c r="IC23" s="1"/>
      <c r="ID23" s="1" t="str">
        <f>IF(IA23="","",$IA23/$AQ23*$AQ$9/$IA$9)</f>
        <v/>
      </c>
      <c r="IE23" s="1"/>
      <c r="IF23" s="16"/>
      <c r="IG23" s="18"/>
      <c r="IH23" s="1"/>
      <c r="II23" s="1"/>
      <c r="IJ23" s="1" t="str">
        <f>IF(IG23="","",$IG23/$AQ23*$AQ$9/$IG$9)</f>
        <v/>
      </c>
      <c r="IK23" s="1"/>
      <c r="IL23" s="16"/>
      <c r="IM23" s="18"/>
      <c r="IN23" s="1"/>
      <c r="IO23" s="1"/>
      <c r="IP23" s="1" t="str">
        <f>IF(IM23="","",$IM23/$AQ23*$AQ$9/$IM$9)</f>
        <v/>
      </c>
      <c r="IQ23" s="1"/>
      <c r="IR23" s="16"/>
      <c r="IS23" s="18"/>
      <c r="IT23" s="1"/>
      <c r="IU23" s="1"/>
      <c r="IV23" s="1" t="str">
        <f>IF(IS23="","",$IS23/$AQ23*$AQ$9/$IS$9)</f>
        <v/>
      </c>
      <c r="IW23" s="1"/>
      <c r="IX23" s="16"/>
      <c r="IY23" s="17"/>
      <c r="IZ23" s="1"/>
      <c r="JA23" s="1"/>
      <c r="JB23" s="1" t="str">
        <f>IF(IY23="","",$IG23/$AQ23*$AQ$9/$IG$9)</f>
        <v/>
      </c>
      <c r="JC23" s="1"/>
      <c r="JD23" s="16"/>
      <c r="JE23" s="18"/>
      <c r="JF23" s="1"/>
      <c r="JG23" s="1"/>
      <c r="JH23" s="1" t="str">
        <f>IF(JE23="","",$JE23/$AQ23*$AQ$9/$JE$9)</f>
        <v/>
      </c>
      <c r="JI23" s="1"/>
      <c r="JJ23" s="16"/>
      <c r="JK23" s="18"/>
      <c r="JL23" s="1"/>
      <c r="JM23" s="1"/>
      <c r="JN23" s="1" t="str">
        <f>IF(JK23="","",$JK23/$AQ23*$AQ$9/$JK$9)</f>
        <v/>
      </c>
      <c r="JO23" s="1"/>
      <c r="JP23" s="5"/>
      <c r="JQ23" s="1"/>
      <c r="JR23" s="1"/>
      <c r="JS23" s="1"/>
      <c r="JT23" s="1"/>
      <c r="JU23" s="1"/>
      <c r="JV23" s="5"/>
      <c r="JW23" s="1"/>
      <c r="JX23" s="1"/>
      <c r="JY23" s="1"/>
      <c r="JZ23" s="1"/>
      <c r="KA23" s="1"/>
      <c r="KB23" s="88"/>
      <c r="KC23" s="18"/>
      <c r="KD23" s="1"/>
      <c r="KE23" s="1"/>
      <c r="KF23" s="1" t="str">
        <f>IF(KC23="","",$KC23/$AQ23*$AQ$9/$KC$9)</f>
        <v/>
      </c>
      <c r="KG23" s="1"/>
      <c r="KH23" s="88"/>
      <c r="KI23" s="18"/>
      <c r="KJ23" s="1"/>
      <c r="KK23" s="1"/>
      <c r="KL23" s="1" t="str">
        <f>IF(KI23="","",$KC23/$AQ23*$AQ$9/$KC$9)</f>
        <v/>
      </c>
      <c r="KM23" s="1"/>
      <c r="KN23" s="16"/>
      <c r="KO23" s="18"/>
      <c r="KP23" s="1"/>
      <c r="KQ23" s="1"/>
      <c r="KR23" s="1" t="str">
        <f>IF(KO23="","",$KO23/$AQ23*$AQ$9/$KO$9)</f>
        <v/>
      </c>
      <c r="KS23" s="1"/>
      <c r="KT23" s="16"/>
      <c r="KU23" s="18"/>
      <c r="KV23" s="1"/>
      <c r="KW23" s="1"/>
      <c r="KX23" s="1" t="str">
        <f>IF(KU23="","",$KU23/$AQ23*$AQ$9/$KU$9)</f>
        <v/>
      </c>
      <c r="KY23" s="1"/>
      <c r="KZ23" s="16"/>
      <c r="LA23" s="18"/>
      <c r="LB23" s="1"/>
      <c r="LC23" s="1"/>
      <c r="LD23" s="1" t="str">
        <f>IF(LA23="","",$LA23/$AQ23*$AQ$9/$LA$9)</f>
        <v/>
      </c>
      <c r="LE23" s="1"/>
      <c r="LF23" s="16"/>
      <c r="LG23" s="18"/>
      <c r="LH23" s="1"/>
      <c r="LI23" s="1"/>
      <c r="LJ23" s="1" t="str">
        <f>IF(LG23="","",$LA23/$AQ23*$AQ$9/$LA$9)</f>
        <v/>
      </c>
      <c r="LK23" s="1"/>
      <c r="LL23" s="16"/>
      <c r="LM23" s="18"/>
      <c r="LN23" s="1"/>
      <c r="LO23" s="1"/>
      <c r="LP23" s="1" t="str">
        <f>IF(LM23="","",$LA23/$AQ23*$AQ$9/$LA$9)</f>
        <v/>
      </c>
      <c r="LQ23" s="1"/>
      <c r="LR23" s="84"/>
      <c r="LS23" s="21"/>
      <c r="LT23" s="7"/>
      <c r="LU23" s="7"/>
      <c r="LV23" s="7"/>
      <c r="LW23" s="7"/>
      <c r="LX23" s="7"/>
      <c r="LY23" s="7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</row>
    <row r="24" spans="1:362" x14ac:dyDescent="0.35">
      <c r="A24" s="99" t="s">
        <v>158</v>
      </c>
      <c r="B24" s="8">
        <v>51.76</v>
      </c>
      <c r="C24" s="8"/>
      <c r="D24" s="8"/>
      <c r="E24" s="8"/>
      <c r="F24" s="9">
        <f>'[1]GC RAW'!H2</f>
        <v>0</v>
      </c>
      <c r="G24" s="10">
        <f>'[1]GC RAW'!I2</f>
        <v>0</v>
      </c>
      <c r="H24" s="8">
        <f>$AR24*G24/$AQ24/$J$5</f>
        <v>0</v>
      </c>
      <c r="I24" s="8">
        <f t="shared" ref="I24:I85" si="57">H24/$LU24%</f>
        <v>0</v>
      </c>
      <c r="J24" s="8">
        <f>AVERAGE(I24:I26)</f>
        <v>0</v>
      </c>
      <c r="K24" s="8">
        <f>STDEV(I24:I26)</f>
        <v>0</v>
      </c>
      <c r="L24" s="9">
        <f>'[1]GC RAW'!J2</f>
        <v>0</v>
      </c>
      <c r="M24" s="10">
        <f>'[1]GC RAW'!K2</f>
        <v>0</v>
      </c>
      <c r="N24" s="8">
        <f>$AR24*M24/$AQ24/$P$5</f>
        <v>0</v>
      </c>
      <c r="O24" s="8">
        <f t="shared" ref="O24:O85" si="58">N24/$LU24%</f>
        <v>0</v>
      </c>
      <c r="P24" s="8">
        <f>AVERAGE(O24:O26)</f>
        <v>0</v>
      </c>
      <c r="Q24" s="8">
        <f>STDEV(O24:O26)</f>
        <v>0</v>
      </c>
      <c r="R24" s="9">
        <f>'[1]GC RAW'!L2</f>
        <v>0</v>
      </c>
      <c r="S24" s="10">
        <f>'[1]GC RAW'!M2</f>
        <v>0</v>
      </c>
      <c r="T24" s="8">
        <f>$AR24*S24/$AQ24/$V$5</f>
        <v>0</v>
      </c>
      <c r="U24" s="8">
        <f t="shared" ref="U24:U85" si="59">T24/$LU24%</f>
        <v>0</v>
      </c>
      <c r="V24" s="8">
        <f>AVERAGE(U24:U26)</f>
        <v>0</v>
      </c>
      <c r="W24" s="8">
        <f>STDEV(U24:U26)</f>
        <v>0</v>
      </c>
      <c r="X24" s="9">
        <f>'[1]GC RAW'!N2</f>
        <v>7.0596699714660645</v>
      </c>
      <c r="Y24" s="10">
        <f>'[1]GC RAW'!O2</f>
        <v>2.4028909206390381</v>
      </c>
      <c r="Z24" s="8">
        <f>$AR24*Y24/$AQ24/$AB$5</f>
        <v>1.1424878067851153E-2</v>
      </c>
      <c r="AA24" s="8">
        <f t="shared" ref="AA24:AA85" si="60">Z24/$LU24%</f>
        <v>0.17471627199885112</v>
      </c>
      <c r="AB24" s="8">
        <f>AVERAGE(AA24:AA26)</f>
        <v>5.8238757332950371E-2</v>
      </c>
      <c r="AC24" s="8">
        <f>STDEV(AA24:AA26)</f>
        <v>0.10087248667034457</v>
      </c>
      <c r="AD24" s="9">
        <f>'[1]GC RAW'!P2</f>
        <v>0</v>
      </c>
      <c r="AE24" s="10">
        <f>'[1]GC RAW'!Q2</f>
        <v>0</v>
      </c>
      <c r="AF24" s="8">
        <f>$AR24*AE24/$AQ24/$AH$5</f>
        <v>0</v>
      </c>
      <c r="AG24" s="8">
        <f t="shared" ref="AG24:AG85" si="61">AF24/$LU24%</f>
        <v>0</v>
      </c>
      <c r="AH24" s="8">
        <f>AVERAGE(AG24:AG26)</f>
        <v>0</v>
      </c>
      <c r="AI24" s="8">
        <f>STDEV(AG24:AG26)</f>
        <v>0</v>
      </c>
      <c r="AJ24" s="9">
        <f>'[1]GC RAW'!R2</f>
        <v>8.2031984329223633</v>
      </c>
      <c r="AK24" s="10">
        <f>'[1]GC RAW'!S2</f>
        <v>2.5535364151000977</v>
      </c>
      <c r="AL24" s="8">
        <f>$AR24*AK24/$AQ24/$AN$5</f>
        <v>1.1283172955765367E-2</v>
      </c>
      <c r="AM24" s="8">
        <f t="shared" ref="AM24:AM85" si="62">AL24/$LU24%</f>
        <v>0.17254923014862117</v>
      </c>
      <c r="AN24" s="8">
        <f>AVERAGE(AM24:AM26)</f>
        <v>0.11137500697010223</v>
      </c>
      <c r="AO24" s="8">
        <f>STDEV(AM24:AM26)</f>
        <v>9.6609514159773258E-2</v>
      </c>
      <c r="AP24" s="9">
        <f>'[1]GC RAW'!T2</f>
        <v>8.9293069839477539</v>
      </c>
      <c r="AQ24" s="10">
        <f>'[1]GC RAW'!U2</f>
        <v>240.03776550292969</v>
      </c>
      <c r="AR24" s="53">
        <f>52.64/5*0.1</f>
        <v>1.0528000000000002</v>
      </c>
      <c r="AS24" s="8">
        <f t="shared" ref="AS24:AS85" si="63">AR24/$LU24%</f>
        <v>16.100066019784407</v>
      </c>
      <c r="AT24" s="8">
        <f>AVERAGE(AS24:AS26)</f>
        <v>18.67800036469518</v>
      </c>
      <c r="AU24" s="8">
        <f>STDEV(AS24:AS26)</f>
        <v>3.9170056175926131</v>
      </c>
      <c r="AV24" s="9">
        <f>'[1]GC RAW'!V2</f>
        <v>9.7936697006225586</v>
      </c>
      <c r="AW24" s="10">
        <f>'[1]GC RAW'!W2</f>
        <v>33.570632934570313</v>
      </c>
      <c r="AX24" s="8">
        <f>$AR24*AW24/$AQ24/$AZ$5</f>
        <v>0.14260672147917794</v>
      </c>
      <c r="AY24" s="8">
        <f t="shared" ref="AY24:AY85" si="64">AX24/$LU24%</f>
        <v>2.1808298163751632</v>
      </c>
      <c r="AZ24" s="8">
        <f>AVERAGE(AY24:AY26)</f>
        <v>2.0004945609797531</v>
      </c>
      <c r="BA24" s="8">
        <f>STDEV(AY24:AY26)</f>
        <v>0.26796191041024547</v>
      </c>
      <c r="BB24" s="9">
        <f>'[1]GC RAW'!X2</f>
        <v>0</v>
      </c>
      <c r="BC24" s="10">
        <f>'[1]GC RAW'!Y2</f>
        <v>0</v>
      </c>
      <c r="BD24" s="8">
        <f>$AR24*BC24/$AQ24/$BF$5</f>
        <v>0</v>
      </c>
      <c r="BE24" s="8">
        <f t="shared" ref="BE24:BE85" si="65">BD24/$LU24%</f>
        <v>0</v>
      </c>
      <c r="BF24" s="8">
        <f>AVERAGE(BE24:BE26)</f>
        <v>0</v>
      </c>
      <c r="BG24" s="8">
        <f>STDEV(BE24:BE26)</f>
        <v>0</v>
      </c>
      <c r="BH24" s="9">
        <f>'[1]GC RAW'!Z2</f>
        <v>10.851922988891602</v>
      </c>
      <c r="BI24" s="10">
        <f>'[1]GC RAW'!AA2</f>
        <v>10.164167404174805</v>
      </c>
      <c r="BJ24" s="8">
        <f>$AR24*BI24/$AQ24/$BL$5</f>
        <v>4.2525877113464727E-2</v>
      </c>
      <c r="BK24" s="8">
        <f t="shared" ref="BK24:BK85" si="66">BJ24/$LU24%</f>
        <v>0.65033190451749701</v>
      </c>
      <c r="BL24" s="8">
        <f>AVERAGE(BK24:BK26)</f>
        <v>0.65446811808544092</v>
      </c>
      <c r="BM24" s="8">
        <f>STDEV(BK24:BK26)</f>
        <v>6.2306438989808543E-3</v>
      </c>
      <c r="BN24" s="9">
        <f>'[1]GC RAW'!AB2</f>
        <v>0</v>
      </c>
      <c r="BO24" s="10">
        <f>'[1]GC RAW'!AC2</f>
        <v>0</v>
      </c>
      <c r="BP24" s="8">
        <f>$AR24*BO24/$AQ24/$BR$5</f>
        <v>0</v>
      </c>
      <c r="BQ24" s="8">
        <f t="shared" ref="BQ24:BQ85" si="67">BP24/$LU24%</f>
        <v>0</v>
      </c>
      <c r="BR24" s="8">
        <f>AVERAGE(BQ24:BQ26)</f>
        <v>0</v>
      </c>
      <c r="BS24" s="8">
        <f>STDEV(BQ24:BQ26)</f>
        <v>0</v>
      </c>
      <c r="BT24" s="9">
        <f>'[1]GC RAW'!AD2</f>
        <v>12.161551475524902</v>
      </c>
      <c r="BU24" s="10">
        <f>'[1]GC RAW'!AE2</f>
        <v>329.46194458007813</v>
      </c>
      <c r="BV24" s="8">
        <f>$AR24*BU24/$AQ24/$BX$5</f>
        <v>1.3544330129149906</v>
      </c>
      <c r="BW24" s="8">
        <f t="shared" ref="BW24:BW85" si="68">BV24/$LU24%</f>
        <v>20.712823829128851</v>
      </c>
      <c r="BX24" s="8">
        <f>AVERAGE(BW24:BW26)</f>
        <v>20.268535279104938</v>
      </c>
      <c r="BY24" s="8">
        <f>STDEV(BW24:BW26)</f>
        <v>1.0330645147485209</v>
      </c>
      <c r="BZ24" s="9">
        <f>'[1]GC RAW'!AF2</f>
        <v>12.68107795715332</v>
      </c>
      <c r="CA24" s="10">
        <f>'[1]GC RAW'!AG2</f>
        <v>6.7558188438415527</v>
      </c>
      <c r="CB24" s="8">
        <f>$AR24*CA24/$AQ24/$CD$5</f>
        <v>2.8984095588451147E-2</v>
      </c>
      <c r="CC24" s="8">
        <f t="shared" ref="CC24:CC85" si="69">CB24/$LU24%</f>
        <v>0.44324264105034711</v>
      </c>
      <c r="CD24" s="8">
        <f>AVERAGE(CC24:CC26)</f>
        <v>0.43005772486714494</v>
      </c>
      <c r="CE24" s="8">
        <f>STDEV(CC24:CC26)</f>
        <v>3.5999636041161305E-2</v>
      </c>
      <c r="CF24" s="9">
        <f>'[1]GC RAW'!AH2</f>
        <v>12.824673652648926</v>
      </c>
      <c r="CG24" s="10">
        <f>'[1]GC RAW'!AI2</f>
        <v>12.229631423950195</v>
      </c>
      <c r="CH24" s="8">
        <f>$AR24*CG24/$AQ24/$CJ$5</f>
        <v>5.2468000893077398E-2</v>
      </c>
      <c r="CI24" s="8">
        <f t="shared" ref="CI24:CI85" si="70">CH24/$LU24%</f>
        <v>0.80237298471186669</v>
      </c>
      <c r="CJ24" s="8">
        <f>AVERAGE(CI24:CI26)</f>
        <v>0.71871597673982268</v>
      </c>
      <c r="CK24" s="8">
        <f>STDEV(CI24:CI26)</f>
        <v>0.13473446700389455</v>
      </c>
      <c r="CL24" s="9">
        <f>'[1]GC RAW'!AJ2</f>
        <v>13.69228458404541</v>
      </c>
      <c r="CM24" s="10">
        <f>'[1]GC RAW'!AK2</f>
        <v>18.731998443603516</v>
      </c>
      <c r="CN24" s="8">
        <f>$AR24*CM24/$AQ24/$CP$5</f>
        <v>0.10374183172947979</v>
      </c>
      <c r="CO24" s="8">
        <f t="shared" ref="CO24:CO85" si="71">CN24/$LU24%</f>
        <v>1.5864839854274213</v>
      </c>
      <c r="CP24" s="8">
        <f>AVERAGE(CO24:CO26)</f>
        <v>1.7091405118267293</v>
      </c>
      <c r="CQ24" s="8">
        <f>STDEV(CO24:CO26)</f>
        <v>0.23310192293813195</v>
      </c>
      <c r="CR24" s="9">
        <f>'[1]GC RAW'!AL2</f>
        <v>0</v>
      </c>
      <c r="CS24" s="10">
        <f>'[1]GC RAW'!AM2</f>
        <v>0</v>
      </c>
      <c r="CT24" s="8">
        <f>$AR24*CS24/$AQ24/$CV$5</f>
        <v>0</v>
      </c>
      <c r="CU24" s="8">
        <f>CT24/$LU24%</f>
        <v>0</v>
      </c>
      <c r="CV24" s="8">
        <f>AVERAGE(CU24:CU26)</f>
        <v>0</v>
      </c>
      <c r="CW24" s="8">
        <f>STDEV(CU24:CU26)</f>
        <v>0</v>
      </c>
      <c r="CX24" s="9">
        <f>'[1]GC RAW'!AN2</f>
        <v>14.421465873718262</v>
      </c>
      <c r="CY24" s="10">
        <f>'[1]GC RAW'!AO2</f>
        <v>11.202630996704102</v>
      </c>
      <c r="CZ24" s="8">
        <f>$AR24*CY24/$AQ24/$DB$5</f>
        <v>4.7632816275881999E-2</v>
      </c>
      <c r="DA24" s="8">
        <f t="shared" ref="DA24:DA85" si="72">CZ24/$LU24%</f>
        <v>0.72843036355429458</v>
      </c>
      <c r="DB24" s="8">
        <f>AVERAGE(DA24:DA26)</f>
        <v>0.71624035155434873</v>
      </c>
      <c r="DC24" s="8">
        <f>STDEV(DA24:DA26)</f>
        <v>3.0710402638027923E-2</v>
      </c>
      <c r="DD24" s="9">
        <f>'[1]GC RAW'!AP2</f>
        <v>15.53217601776123</v>
      </c>
      <c r="DE24" s="10">
        <f>'[1]GC RAW'!AQ2</f>
        <v>61.428855895996094</v>
      </c>
      <c r="DF24" s="8">
        <f>$AR24*DE24/$AQ24/$DH$5</f>
        <v>0.25049491372718447</v>
      </c>
      <c r="DG24" s="8">
        <f t="shared" ref="DG24:DG85" si="73">DF24/$LU24%</f>
        <v>3.8307225005963801</v>
      </c>
      <c r="DH24" s="8">
        <f>AVERAGE(DG24:DG26)</f>
        <v>4.0084538706922554</v>
      </c>
      <c r="DI24" s="8">
        <f>STDEV(DG24:DG26)</f>
        <v>0.2149782038455508</v>
      </c>
      <c r="DJ24" s="2">
        <f>'[1]GC RAW'!AR2</f>
        <v>0</v>
      </c>
      <c r="DK24" s="8">
        <f>'[1]GC RAW'!AS2</f>
        <v>0</v>
      </c>
      <c r="DL24" s="8">
        <f>$AR24*DK24/$AQ24/$DN$5</f>
        <v>0</v>
      </c>
      <c r="DM24" s="8">
        <f t="shared" ref="DM24:DM85" si="74">DL24/$LU24%</f>
        <v>0</v>
      </c>
      <c r="DN24" s="8">
        <f>AVERAGE(DM24:DM26)</f>
        <v>0</v>
      </c>
      <c r="DO24" s="8">
        <f>STDEV(DM24:DM26)</f>
        <v>0</v>
      </c>
      <c r="DP24" s="9">
        <f>'[1]GC RAW'!AT2</f>
        <v>0</v>
      </c>
      <c r="DQ24" s="10">
        <f>'[1]GC RAW'!AU2</f>
        <v>0</v>
      </c>
      <c r="DR24" s="8">
        <f>$AR24*DQ24/$AQ24/$DT$5</f>
        <v>0</v>
      </c>
      <c r="DS24" s="8">
        <f t="shared" ref="DS24:DS85" si="75">DR24/$LU24%</f>
        <v>0</v>
      </c>
      <c r="DT24" s="8">
        <f>AVERAGE(DS24:DS26)</f>
        <v>0</v>
      </c>
      <c r="DU24" s="8">
        <f>STDEV(DS24:DS26)</f>
        <v>0</v>
      </c>
      <c r="DV24" s="9">
        <f>'[1]GC RAW'!AV2</f>
        <v>16.341098785400391</v>
      </c>
      <c r="DW24" s="10">
        <f>'[1]GC RAW'!AW2</f>
        <v>589.58209228515625</v>
      </c>
      <c r="DX24" s="8">
        <f>$AR24*DW24/$AQ24/$DZ$5</f>
        <v>2.49474833326859</v>
      </c>
      <c r="DY24" s="8">
        <f t="shared" ref="DY24:DY85" si="76">DX24/$LU24%</f>
        <v>38.151228028468282</v>
      </c>
      <c r="DZ24" s="8">
        <f>AVERAGE(DY24:DY26)</f>
        <v>37.829600028677611</v>
      </c>
      <c r="EA24" s="8">
        <f>STDEV(DY24:DY26)</f>
        <v>0.52915127953294872</v>
      </c>
      <c r="EB24" s="9">
        <f>'[1]GC RAW'!AX2</f>
        <v>16.486038208007813</v>
      </c>
      <c r="EC24" s="8">
        <f>'[1]GC RAW'!AY2</f>
        <v>1.0823485851287842</v>
      </c>
      <c r="ED24" s="8">
        <f>$AR24*EC24/$AQ24/$EF$5</f>
        <v>4.5798326714775505E-3</v>
      </c>
      <c r="EE24" s="8">
        <f t="shared" ref="EE24:EE85" si="77">ED24/$LU24%</f>
        <v>7.0037621932327265E-2</v>
      </c>
      <c r="EF24" s="8">
        <f>AVERAGE(EE24:EE26)</f>
        <v>2.3345873977442422E-2</v>
      </c>
      <c r="EG24" s="8">
        <f>STDEV(EE24:EE26)</f>
        <v>4.0436239876030386E-2</v>
      </c>
      <c r="EH24" s="9">
        <v>0</v>
      </c>
      <c r="EI24" s="10">
        <v>0</v>
      </c>
      <c r="EJ24" s="8">
        <f>$AR24*EI24/$AQ24/$EL$5</f>
        <v>0</v>
      </c>
      <c r="EK24" s="8">
        <f t="shared" ref="EK24:EK85" si="78">EJ24/$LU24%</f>
        <v>0</v>
      </c>
      <c r="EL24" s="8">
        <f>AVERAGE(EK24:EK26)</f>
        <v>0</v>
      </c>
      <c r="EM24" s="8">
        <f>STDEV(EK24:EK26)</f>
        <v>0</v>
      </c>
      <c r="EN24" s="9">
        <f>'[1]GC RAW'!BB2</f>
        <v>17.269985198974609</v>
      </c>
      <c r="EO24" s="10">
        <f>'[1]GC RAW'!BC2</f>
        <v>13.529430389404297</v>
      </c>
      <c r="EP24" s="8">
        <f>$AR24*EO24/$AQ24/$ER$5</f>
        <v>5.7625456278337893E-2</v>
      </c>
      <c r="EQ24" s="8">
        <f t="shared" ref="EQ24:EQ85" si="79">EP24/$LU24%</f>
        <v>0.88124396894133727</v>
      </c>
      <c r="ER24" s="8">
        <f>AVERAGE(EQ24:EQ26)</f>
        <v>0.81980619960654122</v>
      </c>
      <c r="ES24" s="8">
        <f>STDEV(EQ24:EQ26)</f>
        <v>5.3337324722146327E-2</v>
      </c>
      <c r="ET24" s="9">
        <f>'[1]GC RAW'!BD2</f>
        <v>17.689203262329102</v>
      </c>
      <c r="EU24" s="10">
        <f>'[1]GC RAW'!BE2</f>
        <v>165.21846008300781</v>
      </c>
      <c r="EV24" s="8">
        <f>$AR24*EU24/$AQ24/$EX$5</f>
        <v>0.70370953350290177</v>
      </c>
      <c r="EW24" s="8">
        <f t="shared" ref="EW24:EW85" si="80">EV24/$LU24%</f>
        <v>10.761559601204793</v>
      </c>
      <c r="EX24" s="8">
        <f>AVERAGE(EW24:EW26)</f>
        <v>11.228093908820293</v>
      </c>
      <c r="EY24" s="8">
        <f>STDEV(EW24:EW26)</f>
        <v>0.61610573067761032</v>
      </c>
      <c r="EZ24" s="9">
        <f>'[1]GC RAW'!BF2</f>
        <v>18.643966674804688</v>
      </c>
      <c r="FA24" s="10">
        <f>'[1]GC RAW'!BG2</f>
        <v>199.76235961914063</v>
      </c>
      <c r="FB24" s="8">
        <f>$AR24*FA24/$AQ24/$FD$5</f>
        <v>1.0093523192703668</v>
      </c>
      <c r="FC24" s="8">
        <f t="shared" ref="FC24:FC85" si="81">FB24/$LU24%</f>
        <v>15.435637326629383</v>
      </c>
      <c r="FD24" s="8">
        <f>AVERAGE(FC24:FC26)</f>
        <v>15.961780437761769</v>
      </c>
      <c r="FE24" s="8">
        <f>STDEV(FC24:FC26)</f>
        <v>0.96011803895821957</v>
      </c>
      <c r="FF24" s="9">
        <v>0</v>
      </c>
      <c r="FG24" s="10">
        <v>0</v>
      </c>
      <c r="FH24" s="8">
        <f>$AR24*FG24/$AQ24/$FP$5</f>
        <v>0</v>
      </c>
      <c r="FI24" s="8">
        <f t="shared" ref="FI24:FI85" si="82">FH24/$LU24%</f>
        <v>0</v>
      </c>
      <c r="FJ24" s="8">
        <f>AVERAGE(FI24:FI26)</f>
        <v>0</v>
      </c>
      <c r="FK24" s="8">
        <f>STDEV(FI24:FI26)</f>
        <v>0</v>
      </c>
      <c r="FL24" s="9">
        <f>'[1]GC RAW'!BH2</f>
        <v>0</v>
      </c>
      <c r="FM24" s="10">
        <f>'[1]GC RAW'!BI2</f>
        <v>0</v>
      </c>
      <c r="FN24" s="8">
        <f>$AR24*FM24/$AQ24/$FP$5</f>
        <v>0</v>
      </c>
      <c r="FO24" s="8">
        <f t="shared" ref="FO24:FO85" si="83">FN24/$LU24%</f>
        <v>0</v>
      </c>
      <c r="FP24" s="8">
        <f>AVERAGE(FO24:FO26)</f>
        <v>0</v>
      </c>
      <c r="FQ24" s="8">
        <f>STDEV(FO24:FO26)</f>
        <v>0</v>
      </c>
      <c r="FR24" s="9">
        <f>'[1]GC RAW'!BJ2</f>
        <v>19.966060638427734</v>
      </c>
      <c r="FS24" s="10">
        <f>'[1]GC RAW'!BK2</f>
        <v>8.9648542404174805</v>
      </c>
      <c r="FT24" s="8">
        <f>$AR24*FS24/$AQ24/$FV$5</f>
        <v>3.5975276028817324E-2</v>
      </c>
      <c r="FU24" s="8">
        <f t="shared" ref="FU24:FU85" si="84">FT24/$LU24%</f>
        <v>0.55015607821421575</v>
      </c>
      <c r="FV24" s="8">
        <f>AVERAGE(FU24:FU26)</f>
        <v>0.49687077427405851</v>
      </c>
      <c r="FW24" s="8">
        <f>STDEV(FU24:FU26)</f>
        <v>0.11834713653208233</v>
      </c>
      <c r="FX24" s="2">
        <f>'[1]GC RAW'!BL2</f>
        <v>0</v>
      </c>
      <c r="FY24" s="8">
        <f>'[1]GC RAW'!BM2</f>
        <v>0</v>
      </c>
      <c r="FZ24" s="8">
        <f>$AR24*FY24/$AQ24/$GB$5</f>
        <v>0</v>
      </c>
      <c r="GA24" s="8">
        <f t="shared" ref="GA24:GA85" si="85">FZ24/$LU24%</f>
        <v>0</v>
      </c>
      <c r="GB24" s="8">
        <f>AVERAGE(GA24:GA26)</f>
        <v>0</v>
      </c>
      <c r="GC24" s="8">
        <f>STDEV(GA24:GA26)</f>
        <v>0</v>
      </c>
      <c r="GD24" s="9">
        <f>'[1]GC RAW'!BN2</f>
        <v>20.950998306274414</v>
      </c>
      <c r="GE24" s="10">
        <f>'[1]GC RAW'!BO2</f>
        <v>6.4764361381530762</v>
      </c>
      <c r="GF24" s="8">
        <f t="shared" ref="GF24:GF85" si="86">$AR24*GE24/$AQ24/$GH$5</f>
        <v>2.7487257498211334E-2</v>
      </c>
      <c r="GG24" s="8">
        <f t="shared" ref="GG24:GG85" si="87">GF24/$LU24%</f>
        <v>0.42035207107144418</v>
      </c>
      <c r="GH24" s="8">
        <f>AVERAGE(GG24:GG26)</f>
        <v>0.40582664519082429</v>
      </c>
      <c r="GI24" s="8">
        <f>STDEV(GG24:GG26)</f>
        <v>2.2542357489629385E-2</v>
      </c>
      <c r="GJ24" s="2">
        <f>'[1]GC RAW'!BP2</f>
        <v>0</v>
      </c>
      <c r="GK24" s="8">
        <f>'[1]GC RAW'!BQ2</f>
        <v>0</v>
      </c>
      <c r="GL24" s="8">
        <f>$AR24*GK24/$AQ24/$GN$5</f>
        <v>0</v>
      </c>
      <c r="GM24" s="8">
        <f t="shared" ref="GM24:GM85" si="88">GL24/$LU24%</f>
        <v>0</v>
      </c>
      <c r="GN24" s="8">
        <f>AVERAGE(GM24:GM26)</f>
        <v>0</v>
      </c>
      <c r="GO24" s="8">
        <f>STDEV(GM24:GM26)</f>
        <v>0</v>
      </c>
      <c r="GP24" s="2">
        <v>0</v>
      </c>
      <c r="GQ24" s="8">
        <v>0</v>
      </c>
      <c r="GR24" s="8">
        <f>$AR24*GQ24/$AQ24/$GT$5</f>
        <v>0</v>
      </c>
      <c r="GS24" s="8">
        <f t="shared" ref="GS24:GS85" si="89">GR24/$LU24%</f>
        <v>0</v>
      </c>
      <c r="GT24" s="8">
        <f>AVERAGE(GS24:GS26)</f>
        <v>0</v>
      </c>
      <c r="GU24" s="8">
        <f>STDEV(GS24:GS26)</f>
        <v>0</v>
      </c>
      <c r="GV24" s="2"/>
      <c r="GW24" s="8"/>
      <c r="GX24" s="8"/>
      <c r="GY24" s="8"/>
      <c r="GZ24" s="8"/>
      <c r="HA24" s="8"/>
      <c r="HB24" s="2"/>
      <c r="HC24" s="8"/>
      <c r="HD24" s="8"/>
      <c r="HE24" s="8"/>
      <c r="HF24" s="8"/>
      <c r="HG24" s="8"/>
      <c r="HH24" s="9">
        <f>'[1]GC RAW'!BR2</f>
        <v>0</v>
      </c>
      <c r="HI24" s="10">
        <f>'[1]GC RAW'!BS2</f>
        <v>0</v>
      </c>
      <c r="HJ24" s="8">
        <f t="shared" ref="HJ24:HJ85" si="90">$AR24*HI24/$AQ24/$HL$5</f>
        <v>0</v>
      </c>
      <c r="HK24" s="8">
        <f t="shared" ref="HK24:HK85" si="91">HJ24/$LU24%</f>
        <v>0</v>
      </c>
      <c r="HL24" s="8">
        <f>AVERAGE(HK24:HK26)</f>
        <v>0</v>
      </c>
      <c r="HM24" s="8">
        <f>STDEV(HK24:HK26)</f>
        <v>0</v>
      </c>
      <c r="HN24" s="9">
        <v>0</v>
      </c>
      <c r="HO24" s="10">
        <v>0</v>
      </c>
      <c r="HP24" s="8">
        <f t="shared" ref="HP24:HP85" si="92">$AR24*HO24/$AQ24/$HR$5</f>
        <v>0</v>
      </c>
      <c r="HQ24" s="8">
        <f t="shared" ref="HQ24:HQ85" si="93">HP24/$LU24%</f>
        <v>0</v>
      </c>
      <c r="HR24" s="8">
        <f>AVERAGE(HQ24:HQ26)</f>
        <v>0</v>
      </c>
      <c r="HS24" s="8">
        <f>STDEV(HQ24:HQ26)</f>
        <v>0</v>
      </c>
      <c r="HT24" s="9">
        <f>'[1]GC RAW'!BT2</f>
        <v>0</v>
      </c>
      <c r="HU24" s="10">
        <f>'[1]GC RAW'!BU2</f>
        <v>0</v>
      </c>
      <c r="HV24" s="8">
        <f t="shared" ref="HV24:HV85" si="94">$AR24*HU24/$AQ24/$HX$5</f>
        <v>0</v>
      </c>
      <c r="HW24" s="8">
        <f t="shared" ref="HW24:HW85" si="95">HV24/$LU24%</f>
        <v>0</v>
      </c>
      <c r="HX24" s="8">
        <f>AVERAGE(HW24:HW26)</f>
        <v>0</v>
      </c>
      <c r="HY24" s="8">
        <f>STDEV(HW24:HW26)</f>
        <v>0</v>
      </c>
      <c r="HZ24" s="9">
        <f>'[1]GC RAW'!BV2</f>
        <v>0</v>
      </c>
      <c r="IA24" s="10">
        <f>'[1]GC RAW'!BW2</f>
        <v>0</v>
      </c>
      <c r="IB24" s="8">
        <f t="shared" ref="IB24:IB85" si="96">$AR24*IA24/$AQ24/$ID$5</f>
        <v>0</v>
      </c>
      <c r="IC24" s="8">
        <f t="shared" ref="IC24:IC85" si="97">IB24/$LU24%</f>
        <v>0</v>
      </c>
      <c r="ID24" s="8">
        <f>AVERAGE(IC24:IC26)</f>
        <v>0</v>
      </c>
      <c r="IE24" s="8">
        <f>STDEV(IC24:IC26)</f>
        <v>0</v>
      </c>
      <c r="IF24" s="9">
        <f>'[1]GC RAW'!BX2</f>
        <v>0</v>
      </c>
      <c r="IG24" s="10">
        <f>'[1]GC RAW'!BY2</f>
        <v>0</v>
      </c>
      <c r="IH24" s="8">
        <f t="shared" ref="IH24:IH85" si="98">$AR24*IG24/$AQ24/$IJ$5</f>
        <v>0</v>
      </c>
      <c r="II24" s="8">
        <f t="shared" ref="II24:II85" si="99">IH24/$LU24%</f>
        <v>0</v>
      </c>
      <c r="IJ24" s="8">
        <f>AVERAGE(II24:II26)</f>
        <v>0</v>
      </c>
      <c r="IK24" s="8">
        <f>STDEV(II24:II26)</f>
        <v>0</v>
      </c>
      <c r="IL24" s="9">
        <f>'[1]GC RAW'!BZ2</f>
        <v>0</v>
      </c>
      <c r="IM24" s="10">
        <f>'[1]GC RAW'!CA2</f>
        <v>0</v>
      </c>
      <c r="IN24" s="8">
        <f t="shared" ref="IN24:IN85" si="100">$AR24*IM24/$AQ24/$IP$5</f>
        <v>0</v>
      </c>
      <c r="IO24" s="8">
        <f t="shared" ref="IO24:IO85" si="101">IN24/$LU24%</f>
        <v>0</v>
      </c>
      <c r="IP24" s="8">
        <f>AVERAGE(IO24:IO26)</f>
        <v>0</v>
      </c>
      <c r="IQ24" s="8">
        <f>STDEV(IO24:IO26)</f>
        <v>0</v>
      </c>
      <c r="IR24" s="9">
        <f>'[1]GC RAW'!CB2</f>
        <v>25.325664520263672</v>
      </c>
      <c r="IS24" s="10">
        <f>'[1]GC RAW'!CC2</f>
        <v>5.7834315299987793</v>
      </c>
      <c r="IT24" s="8">
        <f t="shared" ref="IT24:IT85" si="102">$AR24*IS24/$AQ24/$IV$5</f>
        <v>2.1810203421923365E-2</v>
      </c>
      <c r="IU24" s="8">
        <f t="shared" ref="IU24:IU85" si="103">IT24/$LU24%</f>
        <v>0.33353506363781721</v>
      </c>
      <c r="IV24" s="8">
        <f>AVERAGE(IU24:IU26)</f>
        <v>0.36865161494190773</v>
      </c>
      <c r="IW24" s="8">
        <f>STDEV(IU24:IU26)</f>
        <v>3.0898445705747974E-2</v>
      </c>
      <c r="IX24" s="9">
        <f>'[1]GC RAW'!CD2</f>
        <v>0</v>
      </c>
      <c r="IY24" s="10">
        <f>'[1]GC RAW'!CE2</f>
        <v>0</v>
      </c>
      <c r="IZ24" s="8">
        <f t="shared" ref="IZ24:IZ85" si="104">$AR24*IY24/$AQ24/$JB$5</f>
        <v>0</v>
      </c>
      <c r="JA24" s="8">
        <f t="shared" ref="JA24:JA85" si="105">IZ24/$LU24%</f>
        <v>0</v>
      </c>
      <c r="JB24" s="8">
        <f>AVERAGE(JA24:JA26)</f>
        <v>0</v>
      </c>
      <c r="JC24" s="8">
        <f>STDEV(JA24:JA26)</f>
        <v>0</v>
      </c>
      <c r="JD24" s="9">
        <f>'[1]GC RAW'!CF2</f>
        <v>0</v>
      </c>
      <c r="JE24" s="10">
        <f>'[1]GC RAW'!CG2</f>
        <v>0</v>
      </c>
      <c r="JF24" s="8">
        <f t="shared" ref="JF24:JF85" si="106">$AR24*JE24/$AQ24/$JH$5</f>
        <v>0</v>
      </c>
      <c r="JG24" s="8">
        <f t="shared" ref="JG24:JG85" si="107">JF24/$LU24%</f>
        <v>0</v>
      </c>
      <c r="JH24" s="8">
        <f>AVERAGE(JG24:JG26)</f>
        <v>0</v>
      </c>
      <c r="JI24" s="8">
        <f>STDEV(JG24:JG26)</f>
        <v>0</v>
      </c>
      <c r="JJ24" s="9">
        <f>'[1]GC RAW'!CH2</f>
        <v>0</v>
      </c>
      <c r="JK24" s="10">
        <f>'[1]GC RAW'!CI2</f>
        <v>0</v>
      </c>
      <c r="JL24" s="8">
        <f t="shared" ref="JL24:JL85" si="108">$AR24*JK24/$AQ24/$JN$5</f>
        <v>0</v>
      </c>
      <c r="JM24" s="8">
        <f t="shared" ref="JM24:JM85" si="109">JL24/$LU24%</f>
        <v>0</v>
      </c>
      <c r="JN24" s="8">
        <f>AVERAGE(JM24:JM26)</f>
        <v>0</v>
      </c>
      <c r="JO24" s="8">
        <f>STDEV(JM24:JM26)</f>
        <v>0</v>
      </c>
      <c r="JP24" s="2">
        <f>'[1]GC RAW'!CJ2</f>
        <v>0</v>
      </c>
      <c r="JQ24" s="8">
        <f>'[1]GC RAW'!CK2</f>
        <v>0</v>
      </c>
      <c r="JR24" s="8">
        <f t="shared" ref="JR24:JR85" si="110">$AR24*JQ24/$AQ24/$JT$5</f>
        <v>0</v>
      </c>
      <c r="JS24" s="8">
        <f t="shared" ref="JS24:JS85" si="111">JR24/$LU24%</f>
        <v>0</v>
      </c>
      <c r="JT24" s="8">
        <f>AVERAGE(JS24:JS26)</f>
        <v>0</v>
      </c>
      <c r="JU24" s="8">
        <f>STDEV(JS24:JS26)</f>
        <v>0</v>
      </c>
      <c r="JV24" s="2">
        <f>'[1]GC RAW'!CL2</f>
        <v>0</v>
      </c>
      <c r="JW24" s="8">
        <f>'[1]GC RAW'!CM2</f>
        <v>0</v>
      </c>
      <c r="JX24" s="8">
        <f t="shared" ref="JX24:JX85" si="112">$AR24*JW24/$AQ24/$JZ$5</f>
        <v>0</v>
      </c>
      <c r="JY24" s="8">
        <f t="shared" ref="JY24:JY85" si="113">JX24/$LU24%</f>
        <v>0</v>
      </c>
      <c r="JZ24" s="8">
        <f>AVERAGE(JY24:JY26)</f>
        <v>0</v>
      </c>
      <c r="KA24" s="8">
        <f>STDEV(JY24:JY26)</f>
        <v>0</v>
      </c>
      <c r="KB24" s="11">
        <v>0</v>
      </c>
      <c r="KC24" s="12">
        <v>0</v>
      </c>
      <c r="KD24" s="8">
        <f t="shared" ref="KD24:KD85" si="114">$AR24*KC24/$AQ24/$KF$5</f>
        <v>0</v>
      </c>
      <c r="KE24" s="8">
        <f t="shared" ref="KE24:KE85" si="115">KD24/$LU24%</f>
        <v>0</v>
      </c>
      <c r="KF24" s="8">
        <f>AVERAGE(KE24:KE26)</f>
        <v>0</v>
      </c>
      <c r="KG24" s="8">
        <f>STDEV(KE24:KE26)</f>
        <v>0</v>
      </c>
      <c r="KH24" s="11">
        <v>0</v>
      </c>
      <c r="KI24" s="12">
        <v>0</v>
      </c>
      <c r="KJ24" s="8">
        <f t="shared" ref="KJ24:KJ85" si="116">$AR24*KI24/$AQ24/$KL$5</f>
        <v>0</v>
      </c>
      <c r="KK24" s="8">
        <f t="shared" ref="KK24:KK85" si="117">KJ24/$LU24%</f>
        <v>0</v>
      </c>
      <c r="KL24" s="8">
        <f>AVERAGE(KK24:KK26)</f>
        <v>0</v>
      </c>
      <c r="KM24" s="8">
        <f>STDEV(KK24:KK26)</f>
        <v>0</v>
      </c>
      <c r="KN24" s="9">
        <f>'[1]GC RAW'!CN2</f>
        <v>30.341753005981445</v>
      </c>
      <c r="KO24" s="10">
        <f>'[1]GC RAW'!CO2</f>
        <v>23.772428512573242</v>
      </c>
      <c r="KP24" s="8">
        <f t="shared" ref="KP24:KP85" si="118">$AR24*KO24/$AQ24/$KR$5</f>
        <v>7.7033834627846312E-2</v>
      </c>
      <c r="KQ24" s="8">
        <f t="shared" ref="KQ24:KQ85" si="119">KP24/$LU24%</f>
        <v>1.1780488442871198</v>
      </c>
      <c r="KR24" s="8">
        <f>AVERAGE(KQ24:KQ26)</f>
        <v>1.2370659282112995</v>
      </c>
      <c r="KS24" s="8">
        <f>STDEV(KQ24:KQ26)</f>
        <v>7.5976249237107177E-2</v>
      </c>
      <c r="KT24" s="9">
        <f>'[1]GC RAW'!CP2</f>
        <v>31.261569976806641</v>
      </c>
      <c r="KU24" s="10">
        <f>'[1]GC RAW'!CQ2</f>
        <v>2.6429924964904785</v>
      </c>
      <c r="KV24" s="8">
        <f t="shared" ref="KV24:KV85" si="120">$AR24*KU24/$AQ24/$KX$5</f>
        <v>1.0956589938003995E-2</v>
      </c>
      <c r="KW24" s="8">
        <f t="shared" ref="KW24:KW85" si="121">KV24/$LU24%</f>
        <v>0.16755492149845161</v>
      </c>
      <c r="KX24" s="8">
        <f>AVERAGE(KW24:KW26)</f>
        <v>0.14679112761858348</v>
      </c>
      <c r="KY24" s="8">
        <f>STDEV(KW24:KW26)</f>
        <v>1.9167697632414979E-2</v>
      </c>
      <c r="KZ24" s="9">
        <f>'[1]GC RAW'!CR2</f>
        <v>0</v>
      </c>
      <c r="LA24" s="10">
        <f>'[1]GC RAW'!CS2</f>
        <v>0</v>
      </c>
      <c r="LB24" s="8">
        <f t="shared" ref="LB24:LB85" si="122">$AR24*LA24/$AQ24/$LD$5</f>
        <v>0</v>
      </c>
      <c r="LC24" s="8">
        <f t="shared" ref="LC24:LC85" si="123">LB24/$LU24%</f>
        <v>0</v>
      </c>
      <c r="LD24" s="8">
        <f>AVERAGE(LC24:LC26)</f>
        <v>0</v>
      </c>
      <c r="LE24" s="8">
        <f>STDEV(LC24:LC26)</f>
        <v>0</v>
      </c>
      <c r="LF24" s="9">
        <f>'[1]GC RAW'!CT2</f>
        <v>32.672695159912109</v>
      </c>
      <c r="LG24" s="10">
        <f>'[1]GC RAW'!CU2</f>
        <v>4.4764060974121094</v>
      </c>
      <c r="LH24" s="8">
        <f t="shared" ref="LH24:LH85" si="124">$AR24*LG24/$AQ24/$LJ$5</f>
        <v>1.4505658387099331E-2</v>
      </c>
      <c r="LI24" s="8">
        <f t="shared" ref="LI24:LI85" si="125">LH24/$LU24%</f>
        <v>0.22182946209416662</v>
      </c>
      <c r="LJ24" s="8">
        <f>AVERAGE(LI24:LI26)</f>
        <v>0.25151022767756809</v>
      </c>
      <c r="LK24" s="8">
        <f>STDEV(LI24:LI26)</f>
        <v>4.7339058831206204E-2</v>
      </c>
      <c r="LL24" s="9">
        <f>'[1]GC RAW'!CV2</f>
        <v>35.327167510986328</v>
      </c>
      <c r="LM24" s="10">
        <f>'[1]GC RAW'!CW2</f>
        <v>11.02432918548584</v>
      </c>
      <c r="LN24" s="8">
        <f t="shared" ref="LN24:LN85" si="126">$AR24*LM24/$AQ24/$LP$5</f>
        <v>3.5724004844876887E-2</v>
      </c>
      <c r="LO24" s="8">
        <f t="shared" ref="LO24:LO85" si="127">LN24/$LU24%</f>
        <v>0.54631348451141326</v>
      </c>
      <c r="LP24" s="8">
        <f>AVERAGE(LO24:LO26)</f>
        <v>0.55493707508863188</v>
      </c>
      <c r="LQ24" s="8">
        <f>STDEV(LO24:LO26)</f>
        <v>1.6315878713111489E-2</v>
      </c>
      <c r="LR24" s="39">
        <f t="shared" ref="LR24:LR85" si="128">SUM(G24,M24,S24,Y24,AE24,AK24,AQ24,AW24,BC24,BI24,BO24,BU24,CA24,CG24,CM24,CS24,CY24,DE24,DK24,DQ24,DW24,EC24,EI24,EO24,EU24,FA24,FM24,FS24,FY24,GE24,GK24,HI24,HU24,IA24,IG24,IM24,IS24,IY24,JE24,JK24,JQ24,JW24,KO24,KU24,LA24,LG24,LM24,GQ24,HO24,KI24)</f>
        <v>1760.8554425239563</v>
      </c>
      <c r="LS24" s="14">
        <f t="shared" ref="LS24:LS85" si="129">LR24-AQ24</f>
        <v>1520.8176770210266</v>
      </c>
      <c r="LT24" s="13">
        <f t="shared" ref="LT24:LT85" si="130">SUM(H24,N24,T24,Z24,AF24,AL24,AR24,AX24,BD24,BJ24,BP24,BV24,CB24,CH24,CN24,CT24,CZ24,DF24,DL24,DR24,DX24,ED24,EJ24,EP24,EV24,FB24,FN24,FT24,FZ24,GF24,GL24,HJ24,HV24,IB24,IH24,IN24,IT24,IZ24,JF24,JL24,JR24,JX24,KP24,KV24,LB24,LH24,LN24,GR24,HP24,KJ24)</f>
        <v>7.5919036204837749</v>
      </c>
      <c r="LU24" s="24">
        <f t="shared" ref="LU24:LU85" si="131">LT24-AR24</f>
        <v>6.5391036204837745</v>
      </c>
      <c r="LV24" s="13">
        <f t="shared" ref="LV24:LV85" si="132">LU24/B24%</f>
        <v>12.633507767549798</v>
      </c>
      <c r="LW24" s="50">
        <f>AVERAGE(LV24:LV25)</f>
        <v>12.504787372242262</v>
      </c>
      <c r="LX24" s="50">
        <f>STDEV(LV24:LV25)</f>
        <v>0.1820381287979416</v>
      </c>
      <c r="LY24" s="50">
        <f>LX24/LW24%</f>
        <v>1.4557474939719819</v>
      </c>
      <c r="LZ24" s="13">
        <f>IF(A24="","",VLOOKUP(A24,'[1]biomass corrected'!$B$2:$V$102,21,FALSE))</f>
        <v>9.5412148148148148</v>
      </c>
      <c r="MA24" s="13">
        <f t="shared" ref="MA24:MA85" si="133">IF(LW24="","",LZ24*LW24%)</f>
        <v>1.1931086253214709</v>
      </c>
      <c r="MB24" s="50">
        <f>IF(MA24="","",AVERAGE(MF24:MF25))</f>
        <v>30.918954999862414</v>
      </c>
      <c r="MC24" s="50">
        <f>IF(MB24="","",AVERAGE(MG24:MG25))</f>
        <v>40.647190275029885</v>
      </c>
      <c r="MD24" s="50">
        <f>IF(MC24="","",AVERAGE(MH24:MH25))</f>
        <v>28.433854725107715</v>
      </c>
      <c r="ME24" s="52">
        <f t="shared" ref="ME24:ME29" si="134">IF(MD24="","",AVERAGE(MI24:MI26))</f>
        <v>1.1225171925876476</v>
      </c>
      <c r="MF24" s="50">
        <f t="shared" ref="MF24:MF87" si="135">SUM(I24,O24,U24,AA24,AG24,AM24,AY24,BK24,BW24,CO24,DG24,FU24,GY24,IU24,JS24,KQ24,LI24)</f>
        <v>31.592026986426102</v>
      </c>
      <c r="MG24" s="50">
        <f t="shared" ref="MG24:MG87" si="136">SUM(BE24,BQ24,CC24,CI24,DA24,DS24,DY24,EE24,GG24,JG24,KW24,LO24)</f>
        <v>41.329532116798426</v>
      </c>
      <c r="MH24" s="13">
        <f t="shared" ref="MH24:MH87" si="137">SUM(CU24,DM24,EK24,EQ24,EW24,FC24,FO24,GA24,GM24,HK24,HW24,IC24,II24,IO24,JA24,JM24,JY24,LC24,GS24,HQ24,KK24)</f>
        <v>27.078440896775511</v>
      </c>
      <c r="MI24" s="24">
        <f t="shared" ref="MI24:MI87" si="138">(1*SUM(BE24,BQ24,CC24,CI24,DA24,DS24,DY24,EE24,GG24,JG24,KW24)+2*SUM(CU24,DM24,EK24,EQ24,EW24,GS24,HK24,JY24)+3*SUM(FC24,FO24,GM24,HQ24,HW24,IC24,IO24,KK24)+4*SUM(II24,JA24)+5*(JM24)+6*(LC24))/100</f>
        <v>1.1037573775246741</v>
      </c>
      <c r="MJ24" s="13">
        <f t="shared" ref="MJ24:MJ87" si="139">SUM(FO24,GA24,GM24,IO24,JA24,JM24,LC24)</f>
        <v>0</v>
      </c>
      <c r="MK24" s="13">
        <f t="shared" ref="MK24:MK87" si="140">SUM(CU24,EK24,EW24,FC24,HK24,HW24,IC24,II24,JY24,LC24)</f>
        <v>26.197196927834177</v>
      </c>
      <c r="ML24" s="22">
        <f t="shared" ref="ML24:ML87" si="141">SUM(I24*$F$4%,$L$4*O24%,$R$4*U24%,$X$4*AA24%,$AD$4*AG24%,$AJ$4*AM24%,$AV$4*AY24%,$BB$4*BE24%,$BH$4*BK25%,$BN$4*BQ24%,$BT$4*BW24%,$BZ$4*CC24%,$CF$4*CI24%,$CL$4*CO24%,$CR$4*CU24%,$CX$4*DA24%,$DD$4*DG24%,$DJ$4*DM24%,$DP$4*DS24%,$DV$4*DY24%,$EB$4*EE24%,$EH$4*EK24%,$EN$4*EQ24%,$ET$4*EW24%,$EZ$4*FC24%,$FL$4*FO24%,$FR$4*FU24%,$FX$4*GA24%,$GD$4*GG24%,$GJ$4*GM24%,$GP$4*GS24%,$HH$4*HK24%,$HN$4*HQ24%,$HT$4*HW24%,$HZ$4*IC24%,$IF$4*II24%,$IL$4*IO24%,$IR$4*IU24%,$IX$4*JA24%,$JD$4*JG24%,$JJ$4*JM24%,$JP$4*JS24%,$JV$4*JY24%,$KH$4*KK24%,$KN$4*KQ24%,$KT$4*KW24%,$KZ$4*LC24%,$LF$4*LI24%)</f>
        <v>57.192819175951485</v>
      </c>
      <c r="MM24" s="13">
        <f>AVERAGE(ML24:ML25)</f>
        <v>56.805325472086352</v>
      </c>
      <c r="MN24" s="24">
        <f t="shared" ref="MN24:MN87" si="142">EXP(SUM(I24*$F$5%,$L$5*O24%,$R$5*U24%,$X$5*AA24%,$AD$5*AG24%,$AJ$5*AM24%,$AV$5*AY24%,$BB$5*BE24%,$BH$5*BK25%,$BN$5*BQ24%,$BT$5*BW24%,$BZ$5*CC24%,$CF$5*CI24%,$CL$5*CO24%,$CR$5*CU24%,$CX$5*DA24%,$DD$5*DG24%,$DJ$5*DM24%,$DP$5*DS24%,$DV$5*DY24%,$EB$5*EE24%,$EH$5*EK24%,$EN$5*EQ24%,$ET$5*EW24%,$EZ$5*FC24%,$FL$5*FO24%,$FR$5*FU24%,$FX$5*GA24%,$GD$5*GG24%,$GJ$5*GM24%,$GP$5*GS24%,$HH$5*HK24%,$HN$5*HQ24%,$HT$5*HW24%,$HZ$5*IC24%,$IF$5*II24%,$IL$5*IO24%,$IR$5*IU24%,$IX$5*JA24%,$JD$5*JG24%,$JJ$5*JM24%,$JP$5*JS24%,$JV$5*JY24%,$KH$5*KK24%,$KN$5*KQ24%,$KT$5*KW24%,$KZ$5*LC24%,$LF$5*LI24%))</f>
        <v>4.2044795612479415</v>
      </c>
      <c r="MO24" s="13">
        <f>AVERAGE(MN24:MN25)</f>
        <v>4.2060633295195249</v>
      </c>
      <c r="MP24" s="13">
        <f t="shared" ref="MP24:MP87" si="143">SUM(I24*$F$6%,$L$6*O24%,$R$6*U24%,$X$6*AA24%,$AD$6*AG24%,$AJ$6*AM24%,$AV$6*AY24%,$BB$6*BE24%,$BH$6*BK25%,$BN$6*BQ24%,$BT$6*BW24%,$BZ$6*CC24%,$CF$6*CI24%,$CL$6*CO24%,$CR$6*CU24%,$CX$6*DA24%,$DD$6*DG24%,$DJ$6*DM24%,$DP$6*DS24%,$DV$6*DY24%,$EB$6*EE24%,$EH$6*EK24%,$EN$6*EQ24%,$ET$6*EW24%,$EZ$6*FC24%,$FL$6*FO24%,$FR$6*FU24%,$FX$6*GA24%,$GD$6*GG24%,$GJ$6*GM24%,$GP$6*GS24%,$HH$6*HK24%,$HN$6*HQ24%,$HT$6*HW24%,$HZ$6*IC24%,$IF$6*II24%,$IL$6*IO24%,$IR$6*IU24%,$IX$6*JA24%,$JD$6*JG24%,$JJ$6*JM24%,$JP$6*JS24%,$JV$6*JY24%,$KH$6*KK24%,$KN$6*KQ24%,$KT$6*KW24%,$KZ$6*LC24%,$LF$6*LI24%)</f>
        <v>0.87160024274546988</v>
      </c>
      <c r="MQ24" s="22">
        <f>AVERAGE(MP24:MP25)</f>
        <v>0.8719430671333066</v>
      </c>
      <c r="MR24" s="13">
        <f t="shared" ref="MR24:MR87" si="144">SUM(I24*$F$7%,$L$7*O24%,$R$7*U24%,$X$7*AA24%,$AD$7*AG24%,$AJ$7*AM24%,$AV$7*AY24%,$BB$7*BE24%,$BH$7*BK25%,$BN$7*BQ24%,$BT$7*BW24%,$BZ$7*CC24%,$CF$7*CI24%,$CL$7*CO24%,$CR$7*CU24%,$CX$7*DA24%,$DD$7*DG24%,$DJ$7*DM24%,$DP$7*DS24%,$DV$7*DY24%,$EB$7*EE24%,$EH$7*EK24%,$EN$7*EQ24%,$ET$7*EW24%,$EZ$7*FC24%,$FL$7*FO24%,$FR$7*FU24%,$FX$7*GA24%,$GD$7*GG24%,$GJ$7*GM24%,$GP$7*GS24%,$HH$7*HK24%,$HN$7*HQ24%,$HT$7*HW24%,$HZ$7*IC24%,$IF$7*II24%,$IL$7*IO24%,$IR$7*IU24%,$IX$7*JA24%,$JD$7*JG24%,$JJ$7*JM24%,$JP$7*JS24%,$JV$7*JY24%,$KH$7*KK24%,$KN$7*KQ24%,$KT$7*KW24%,$KZ$7*LC24%,$LF$7*LI24%)</f>
        <v>39.522573781265656</v>
      </c>
      <c r="MS24" s="13">
        <f>AVERAGE(MR24:MR25)</f>
        <v>39.533031466800338</v>
      </c>
      <c r="MT24" s="13">
        <f t="shared" ref="MT24:MT87" si="145">SUM(GA24,II24,JA24,JM24,LC24)</f>
        <v>0</v>
      </c>
      <c r="MU24" s="13">
        <f>AVERAGE(MT24:MT25)</f>
        <v>0</v>
      </c>
      <c r="MV24" s="13">
        <f t="shared" ref="MV24:MV87" si="146">IF(FD24=0,"",FD24)</f>
        <v>15.961780437761769</v>
      </c>
      <c r="MW24" s="14">
        <f t="shared" ref="MW24:MW87" si="147">100*SUM(I24*$F$8%,$L$8*O24%,$R$8*U24%,$X$8*AA24%,$AD$8*AG24%,$AJ$8*AM24%,$AV$8*AY24%,$BB$8*BE24%,$BH$8*BK25%,$BN$8*BQ24%,$BT$8*BW24%,$BZ$8*CC24%,$CF$8*CI24%,$CL$8*CO24%,$CR$8*CU24%,$CX$8*DA24%,$DD$8*DG24%,$DJ$8*DM24%,$DP$8*DS24%,$DV$8*DY24%,$EB$8*EE24%,$EH$8*EK24%,$EN$8*EQ24%,$ET$8*EW24%,$EZ$8*FC24%,$FL$8*FO24%,$FR$8*FU24%,$FX$8*GA24%,$GD$8*GG24%,$GJ$8*GM24%,$GP$8*GS24%,$HH$8*HK24%,$HN$8*HQ24%,$HT$8*HW24%,$HZ$7*IC24%,$IF$8*II24%,$IL$8*IO24%,$IR$8*IU24%,$IX$8*JA24%,$JD$8*JG24%,$JJ$8*JM24%,$JP$8*JS24%,$JV$8*JY24%,$KH$8*KK24%,$KN$8*KQ24%,$KT$8*KW24%,$KZ$8*LC24%,$LF$8*LI24%)</f>
        <v>95.23668412633269</v>
      </c>
      <c r="MX24" s="13">
        <f>AVERAGE(MW24:MW25)</f>
        <v>97.700326640078018</v>
      </c>
    </row>
    <row r="25" spans="1:362" x14ac:dyDescent="0.35">
      <c r="A25" s="98"/>
      <c r="B25" s="1">
        <v>36.69</v>
      </c>
      <c r="C25" s="41"/>
      <c r="D25" s="41"/>
      <c r="E25" s="41"/>
      <c r="F25" s="16">
        <f>'[1]GC RAW'!H3</f>
        <v>0</v>
      </c>
      <c r="G25" s="17">
        <f>'[1]GC RAW'!I3</f>
        <v>0</v>
      </c>
      <c r="H25" s="1">
        <f t="shared" ref="H25:H86" si="148">$AR25*G25/$AQ25/$J$5</f>
        <v>0</v>
      </c>
      <c r="I25" s="1">
        <f t="shared" si="57"/>
        <v>0</v>
      </c>
      <c r="J25" s="1"/>
      <c r="K25" s="1"/>
      <c r="L25" s="16">
        <f>'[1]GC RAW'!J3</f>
        <v>0</v>
      </c>
      <c r="M25" s="17">
        <f>'[1]GC RAW'!K3</f>
        <v>0</v>
      </c>
      <c r="N25" s="1">
        <f t="shared" ref="N25:N86" si="149">$AR25*M25/$AQ25/$P$5</f>
        <v>0</v>
      </c>
      <c r="O25" s="1">
        <f t="shared" si="58"/>
        <v>0</v>
      </c>
      <c r="P25" s="1"/>
      <c r="Q25" s="1"/>
      <c r="R25" s="16">
        <f>'[1]GC RAW'!L3</f>
        <v>0</v>
      </c>
      <c r="S25" s="17">
        <f>'[1]GC RAW'!M3</f>
        <v>0</v>
      </c>
      <c r="T25" s="1">
        <f t="shared" ref="T25:T86" si="150">$AR25*S25/$AQ25/$V$5</f>
        <v>0</v>
      </c>
      <c r="U25" s="1">
        <f t="shared" si="59"/>
        <v>0</v>
      </c>
      <c r="V25" s="1"/>
      <c r="W25" s="1"/>
      <c r="X25" s="16">
        <f>'[1]GC RAW'!N3</f>
        <v>0</v>
      </c>
      <c r="Y25" s="17">
        <f>'[1]GC RAW'!O3</f>
        <v>0</v>
      </c>
      <c r="Z25" s="1">
        <f t="shared" ref="Z25:Z86" si="151">$AR25*Y25/$AQ25/$AB$5</f>
        <v>0</v>
      </c>
      <c r="AA25" s="1">
        <f t="shared" si="60"/>
        <v>0</v>
      </c>
      <c r="AB25" s="1"/>
      <c r="AC25" s="1"/>
      <c r="AD25" s="16">
        <f>'[1]GC RAW'!P3</f>
        <v>0</v>
      </c>
      <c r="AE25" s="17">
        <f>'[1]GC RAW'!Q3</f>
        <v>0</v>
      </c>
      <c r="AF25" s="1">
        <f t="shared" ref="AF25:AF86" si="152">$AR25*AE25/$AQ25/$AH$5</f>
        <v>0</v>
      </c>
      <c r="AG25" s="1">
        <f t="shared" si="61"/>
        <v>0</v>
      </c>
      <c r="AH25" s="1"/>
      <c r="AI25" s="1"/>
      <c r="AJ25" s="16">
        <f>'[1]GC RAW'!R3</f>
        <v>0</v>
      </c>
      <c r="AK25" s="17">
        <f>'[1]GC RAW'!S3</f>
        <v>0</v>
      </c>
      <c r="AL25" s="1">
        <f t="shared" ref="AL25:AL86" si="153">$AR25*AK25/$AQ25/$AN$5</f>
        <v>0</v>
      </c>
      <c r="AM25" s="1">
        <f t="shared" si="62"/>
        <v>0</v>
      </c>
      <c r="AN25" s="1"/>
      <c r="AO25" s="1"/>
      <c r="AP25" s="16">
        <f>'[1]GC RAW'!T3</f>
        <v>8.9311237335205078</v>
      </c>
      <c r="AQ25" s="17">
        <f>'[1]GC RAW'!U3</f>
        <v>232.83659362792969</v>
      </c>
      <c r="AR25" s="6">
        <f t="shared" ref="AR25:AR57" si="154">52.64/5*0.1</f>
        <v>1.0528000000000002</v>
      </c>
      <c r="AS25" s="1">
        <f t="shared" si="63"/>
        <v>23.18544915015524</v>
      </c>
      <c r="AT25" s="1"/>
      <c r="AU25" s="1"/>
      <c r="AV25" s="16">
        <f>'[1]GC RAW'!V3</f>
        <v>9.795222282409668</v>
      </c>
      <c r="AW25" s="17">
        <f>'[1]GC RAW'!W3</f>
        <v>17.549760818481445</v>
      </c>
      <c r="AX25" s="1">
        <f t="shared" ref="AX25:AX86" si="155">$AR25*AW25/$AQ25/$AZ$5</f>
        <v>7.6856394411594545E-2</v>
      </c>
      <c r="AY25" s="1">
        <f t="shared" si="64"/>
        <v>1.6925817101959542</v>
      </c>
      <c r="AZ25" s="1"/>
      <c r="BA25" s="1"/>
      <c r="BB25" s="16">
        <f>'[1]GC RAW'!X3</f>
        <v>0</v>
      </c>
      <c r="BC25" s="17">
        <f>'[1]GC RAW'!Y3</f>
        <v>0</v>
      </c>
      <c r="BD25" s="1">
        <f t="shared" ref="BD25:BD86" si="156">$AR25*BC25/$AQ25/$BF$5</f>
        <v>0</v>
      </c>
      <c r="BE25" s="1">
        <f t="shared" si="65"/>
        <v>0</v>
      </c>
      <c r="BF25" s="1"/>
      <c r="BG25" s="1"/>
      <c r="BH25" s="16">
        <f>'[1]GC RAW'!Z3</f>
        <v>10.854427337646484</v>
      </c>
      <c r="BI25" s="17">
        <f>'[1]GC RAW'!AA3</f>
        <v>6.8579416275024414</v>
      </c>
      <c r="BJ25" s="1">
        <f t="shared" ref="BJ25:BJ86" si="157">$AR25*BI25/$AQ25/$BL$5</f>
        <v>2.9580369397364546E-2</v>
      </c>
      <c r="BK25" s="1">
        <f t="shared" si="66"/>
        <v>0.65143821286607506</v>
      </c>
      <c r="BL25" s="1"/>
      <c r="BM25" s="1"/>
      <c r="BN25" s="16">
        <f>'[1]GC RAW'!AB3</f>
        <v>0</v>
      </c>
      <c r="BO25" s="17">
        <f>'[1]GC RAW'!AC3</f>
        <v>0</v>
      </c>
      <c r="BP25" s="1">
        <f t="shared" ref="BP25:BP86" si="158">$AR25*BO25/$AQ25/$BR$5</f>
        <v>0</v>
      </c>
      <c r="BQ25" s="1">
        <f t="shared" si="67"/>
        <v>0</v>
      </c>
      <c r="BR25" s="1"/>
      <c r="BS25" s="1"/>
      <c r="BT25" s="16">
        <f>'[1]GC RAW'!AD3</f>
        <v>12.157031059265137</v>
      </c>
      <c r="BU25" s="17">
        <f>'[1]GC RAW'!AE3</f>
        <v>204.50422668457031</v>
      </c>
      <c r="BV25" s="1">
        <f t="shared" ref="BV25:BV86" si="159">$AR25*BU25/$AQ25/$BX$5</f>
        <v>0.86672814599666625</v>
      </c>
      <c r="BW25" s="1">
        <f t="shared" si="68"/>
        <v>19.087653263691138</v>
      </c>
      <c r="BX25" s="1"/>
      <c r="BY25" s="1"/>
      <c r="BZ25" s="16">
        <f>'[1]GC RAW'!AF3</f>
        <v>12.682828903198242</v>
      </c>
      <c r="CA25" s="17">
        <f>'[1]GC RAW'!AG3</f>
        <v>3.9969801902770996</v>
      </c>
      <c r="CB25" s="1">
        <f t="shared" ref="CB25:CB86" si="160">$AR25*CA25/$AQ25/$CD$5</f>
        <v>1.7678364817871054E-2</v>
      </c>
      <c r="CC25" s="1">
        <f t="shared" si="69"/>
        <v>0.38932449519627915</v>
      </c>
      <c r="CD25" s="1"/>
      <c r="CE25" s="1"/>
      <c r="CF25" s="16">
        <f>'[1]GC RAW'!AH3</f>
        <v>12.825790405273438</v>
      </c>
      <c r="CG25" s="17">
        <f>'[1]GC RAW'!AI3</f>
        <v>5.7829909324645996</v>
      </c>
      <c r="CH25" s="1">
        <f t="shared" ref="CH25:CH86" si="161">$AR25*CG25/$AQ25/$CJ$5</f>
        <v>2.5577729989070857E-2</v>
      </c>
      <c r="CI25" s="1">
        <f t="shared" si="70"/>
        <v>0.5632894738202916</v>
      </c>
      <c r="CJ25" s="1"/>
      <c r="CK25" s="1"/>
      <c r="CL25" s="16">
        <f>'[1]GC RAW'!AJ3</f>
        <v>13.694489479064941</v>
      </c>
      <c r="CM25" s="17">
        <f>'[1]GC RAW'!AK3</f>
        <v>15.730769157409668</v>
      </c>
      <c r="CN25" s="1">
        <f t="shared" ref="CN25:CN86" si="162">$AR25*CM25/$AQ25/$CP$5</f>
        <v>8.981483888943452E-2</v>
      </c>
      <c r="CO25" s="1">
        <f t="shared" si="71"/>
        <v>1.9779610372343932</v>
      </c>
      <c r="CP25" s="1"/>
      <c r="CQ25" s="1"/>
      <c r="CR25" s="16">
        <f>'[1]GC RAW'!AL3</f>
        <v>0</v>
      </c>
      <c r="CS25" s="17">
        <f>'[1]GC RAW'!AM3</f>
        <v>0</v>
      </c>
      <c r="CT25" s="1">
        <f t="shared" ref="CT25:CT86" si="163">$AR25*CS25/$AQ25/$CV$5</f>
        <v>0</v>
      </c>
      <c r="CU25" s="1">
        <f t="shared" ref="CU25:CU86" si="164">CT25/$LU25%</f>
        <v>0</v>
      </c>
      <c r="CV25" s="1"/>
      <c r="CW25" s="1"/>
      <c r="CX25" s="16">
        <f>'[1]GC RAW'!AN3</f>
        <v>14.424653053283691</v>
      </c>
      <c r="CY25" s="17">
        <f>'[1]GC RAW'!AO3</f>
        <v>7.6551017761230469</v>
      </c>
      <c r="CZ25" s="1">
        <f t="shared" ref="CZ25:CZ86" si="165">$AR25*CY25/$AQ25/$DB$5</f>
        <v>3.3555640756014402E-2</v>
      </c>
      <c r="DA25" s="1">
        <f t="shared" si="72"/>
        <v>0.73898423484940023</v>
      </c>
      <c r="DB25" s="1"/>
      <c r="DC25" s="1"/>
      <c r="DD25" s="16">
        <f>'[1]GC RAW'!AP3</f>
        <v>15.53238582611084</v>
      </c>
      <c r="DE25" s="17">
        <f>'[1]GC RAW'!AQ3</f>
        <v>45.877395629882813</v>
      </c>
      <c r="DF25" s="1">
        <f t="shared" ref="DF25:DF86" si="166">$AR25*DE25/$AQ25/$DH$5</f>
        <v>0.19286507010358972</v>
      </c>
      <c r="DG25" s="1">
        <f t="shared" si="73"/>
        <v>4.2474005278570521</v>
      </c>
      <c r="DH25" s="1"/>
      <c r="DI25" s="1"/>
      <c r="DJ25" s="5">
        <f>'[1]GC RAW'!AR3</f>
        <v>0</v>
      </c>
      <c r="DK25" s="1">
        <f>'[1]GC RAW'!AS3</f>
        <v>0</v>
      </c>
      <c r="DL25" s="1">
        <f t="shared" ref="DL25:DL86" si="167">$AR25*DK25/$AQ25/$DN$5</f>
        <v>0</v>
      </c>
      <c r="DM25" s="1">
        <f t="shared" si="74"/>
        <v>0</v>
      </c>
      <c r="DN25" s="1"/>
      <c r="DO25" s="1"/>
      <c r="DP25" s="16">
        <f>'[1]GC RAW'!AT3</f>
        <v>0</v>
      </c>
      <c r="DQ25" s="17">
        <f>'[1]GC RAW'!AU3</f>
        <v>0</v>
      </c>
      <c r="DR25" s="1">
        <f t="shared" ref="DR25:DR86" si="168">$AR25*DQ25/$AQ25/$DT$5</f>
        <v>0</v>
      </c>
      <c r="DS25" s="1">
        <f t="shared" si="75"/>
        <v>0</v>
      </c>
      <c r="DT25" s="1"/>
      <c r="DU25" s="1"/>
      <c r="DV25" s="16">
        <f>'[1]GC RAW'!AV3</f>
        <v>16.328954696655273</v>
      </c>
      <c r="DW25" s="17">
        <f>'[1]GC RAW'!AW3</f>
        <v>387.42071533203125</v>
      </c>
      <c r="DX25" s="1">
        <f t="shared" ref="DX25:DX86" si="169">$AR25*DW25/$AQ25/$DZ$5</f>
        <v>1.6900269656009841</v>
      </c>
      <c r="DY25" s="1">
        <f t="shared" si="76"/>
        <v>37.21887753925985</v>
      </c>
      <c r="DZ25" s="1"/>
      <c r="EA25" s="1"/>
      <c r="EB25" s="16">
        <f>'[1]GC RAW'!AX3</f>
        <v>0</v>
      </c>
      <c r="EC25" s="1">
        <f>'[1]GC RAW'!AY3</f>
        <v>0</v>
      </c>
      <c r="ED25" s="1">
        <f t="shared" ref="ED25:ED86" si="170">$AR25*EC25/$AQ25/$EF$5</f>
        <v>0</v>
      </c>
      <c r="EE25" s="1">
        <f t="shared" si="77"/>
        <v>0</v>
      </c>
      <c r="EF25" s="1"/>
      <c r="EG25" s="1"/>
      <c r="EH25" s="16">
        <v>0</v>
      </c>
      <c r="EI25" s="17">
        <v>0</v>
      </c>
      <c r="EJ25" s="1">
        <f t="shared" ref="EJ25:EJ86" si="171">$AR25*EI25/$AQ25/$EL$5</f>
        <v>0</v>
      </c>
      <c r="EK25" s="1">
        <f t="shared" si="78"/>
        <v>0</v>
      </c>
      <c r="EL25" s="1"/>
      <c r="EM25" s="1"/>
      <c r="EN25" s="16">
        <f>'[1]GC RAW'!BB3</f>
        <v>17.268720626831055</v>
      </c>
      <c r="EO25" s="17">
        <f>'[1]GC RAW'!BC3</f>
        <v>8.1986217498779297</v>
      </c>
      <c r="EP25" s="1">
        <f t="shared" ref="EP25:EP86" si="172">$AR25*EO25/$AQ25/$ER$5</f>
        <v>3.6000128695722423E-2</v>
      </c>
      <c r="EQ25" s="1">
        <f t="shared" si="79"/>
        <v>0.79281834467488277</v>
      </c>
      <c r="ER25" s="1"/>
      <c r="ES25" s="1"/>
      <c r="ET25" s="16">
        <f>'[1]GC RAW'!BD3</f>
        <v>17.686830520629883</v>
      </c>
      <c r="EU25" s="17">
        <f>'[1]GC RAW'!BE3</f>
        <v>123.33315277099609</v>
      </c>
      <c r="EV25" s="1">
        <f t="shared" ref="EV25:EV86" si="173">$AR25*EU25/$AQ25/$EX$5</f>
        <v>0.54155558185998298</v>
      </c>
      <c r="EW25" s="1">
        <f t="shared" si="80"/>
        <v>11.92649069642607</v>
      </c>
      <c r="EX25" s="1"/>
      <c r="EY25" s="1"/>
      <c r="EZ25" s="16">
        <f>'[1]GC RAW'!BF3</f>
        <v>18.642744064331055</v>
      </c>
      <c r="FA25" s="17">
        <f>'[1]GC RAW'!BG3</f>
        <v>148.80084228515625</v>
      </c>
      <c r="FB25" s="1">
        <f t="shared" ref="FB25:FB86" si="174">$AR25*FA25/$AQ25/$FD$5</f>
        <v>0.7751091323788365</v>
      </c>
      <c r="FC25" s="1">
        <f t="shared" si="81"/>
        <v>17.069959512338961</v>
      </c>
      <c r="FD25" s="1"/>
      <c r="FE25" s="1"/>
      <c r="FF25" s="16">
        <v>0</v>
      </c>
      <c r="FG25" s="17">
        <v>0</v>
      </c>
      <c r="FH25" s="1">
        <f t="shared" ref="FH25:FH86" si="175">$AR25*FG25/$AQ25/$FP$5</f>
        <v>0</v>
      </c>
      <c r="FI25" s="1">
        <f t="shared" si="82"/>
        <v>0</v>
      </c>
      <c r="FJ25" s="1"/>
      <c r="FK25" s="1"/>
      <c r="FL25" s="16">
        <f>'[1]GC RAW'!BH3</f>
        <v>0</v>
      </c>
      <c r="FM25" s="17">
        <f>'[1]GC RAW'!BI3</f>
        <v>0</v>
      </c>
      <c r="FN25" s="1">
        <f t="shared" ref="FN25:FN86" si="176">$AR25*FM25/$AQ25/$FP$5</f>
        <v>0</v>
      </c>
      <c r="FO25" s="1">
        <f t="shared" si="83"/>
        <v>0</v>
      </c>
      <c r="FP25" s="1"/>
      <c r="FQ25" s="1"/>
      <c r="FR25" s="16">
        <f>'[1]GC RAW'!BJ3</f>
        <v>19.972902297973633</v>
      </c>
      <c r="FS25" s="17">
        <f>'[1]GC RAW'!BK3</f>
        <v>6.3573403358459473</v>
      </c>
      <c r="FT25" s="1">
        <f t="shared" ref="FT25:FT86" si="177">$AR25*FS25/$AQ25/$FV$5</f>
        <v>2.6300542218637417E-2</v>
      </c>
      <c r="FU25" s="1">
        <f t="shared" si="84"/>
        <v>0.57920771678545668</v>
      </c>
      <c r="FV25" s="1"/>
      <c r="FW25" s="1"/>
      <c r="FX25" s="5">
        <f>'[1]GC RAW'!BL3</f>
        <v>0</v>
      </c>
      <c r="FY25" s="1">
        <f>'[1]GC RAW'!BM3</f>
        <v>0</v>
      </c>
      <c r="FZ25" s="1">
        <f t="shared" ref="FZ25:FZ86" si="178">$AR25*FY25/$AQ25/$GB$5</f>
        <v>0</v>
      </c>
      <c r="GA25" s="1">
        <f t="shared" si="85"/>
        <v>0</v>
      </c>
      <c r="GB25" s="1"/>
      <c r="GC25" s="1"/>
      <c r="GD25" s="16">
        <f>'[1]GC RAW'!BN3</f>
        <v>20.957231521606445</v>
      </c>
      <c r="GE25" s="17">
        <f>'[1]GC RAW'!BO3</f>
        <v>3.9421017169952393</v>
      </c>
      <c r="GF25" s="1">
        <f t="shared" si="86"/>
        <v>1.7248506147588532E-2</v>
      </c>
      <c r="GG25" s="1">
        <f t="shared" si="87"/>
        <v>0.37985786683230804</v>
      </c>
      <c r="GH25" s="1"/>
      <c r="GI25" s="1"/>
      <c r="GJ25" s="5">
        <f>'[1]GC RAW'!BP3</f>
        <v>0</v>
      </c>
      <c r="GK25" s="1">
        <f>'[1]GC RAW'!BQ3</f>
        <v>0</v>
      </c>
      <c r="GL25" s="1">
        <f t="shared" ref="GL25:GL86" si="179">$AR25*GK25/$AQ25/$GN$5</f>
        <v>0</v>
      </c>
      <c r="GM25" s="1">
        <f t="shared" si="88"/>
        <v>0</v>
      </c>
      <c r="GN25" s="1"/>
      <c r="GO25" s="1"/>
      <c r="GP25" s="5">
        <v>0</v>
      </c>
      <c r="GQ25" s="1">
        <v>0</v>
      </c>
      <c r="GR25" s="1">
        <f t="shared" ref="GR25:GR86" si="180">$AR25*GQ25/$AQ25/$GT$5</f>
        <v>0</v>
      </c>
      <c r="GS25" s="1">
        <f t="shared" si="89"/>
        <v>0</v>
      </c>
      <c r="GT25" s="1"/>
      <c r="GU25" s="1"/>
      <c r="GV25" s="5"/>
      <c r="GW25" s="1"/>
      <c r="GX25" s="1"/>
      <c r="GY25" s="1"/>
      <c r="GZ25" s="1"/>
      <c r="HA25" s="1"/>
      <c r="HB25" s="5"/>
      <c r="HC25" s="1"/>
      <c r="HD25" s="1"/>
      <c r="HE25" s="1"/>
      <c r="HF25" s="1"/>
      <c r="HG25" s="1"/>
      <c r="HH25" s="16">
        <f>'[1]GC RAW'!BR3</f>
        <v>0</v>
      </c>
      <c r="HI25" s="18">
        <f>'[1]GC RAW'!BS3</f>
        <v>0</v>
      </c>
      <c r="HJ25" s="1">
        <f t="shared" si="90"/>
        <v>0</v>
      </c>
      <c r="HK25" s="1">
        <f t="shared" si="91"/>
        <v>0</v>
      </c>
      <c r="HL25" s="1"/>
      <c r="HM25" s="1"/>
      <c r="HN25" s="16">
        <v>0</v>
      </c>
      <c r="HO25" s="18">
        <v>0</v>
      </c>
      <c r="HP25" s="1">
        <f t="shared" si="92"/>
        <v>0</v>
      </c>
      <c r="HQ25" s="1">
        <f t="shared" si="93"/>
        <v>0</v>
      </c>
      <c r="HR25" s="1"/>
      <c r="HS25" s="1"/>
      <c r="HT25" s="16">
        <f>'[1]GC RAW'!BT3</f>
        <v>0</v>
      </c>
      <c r="HU25" s="18">
        <f>'[1]GC RAW'!BU3</f>
        <v>0</v>
      </c>
      <c r="HV25" s="1">
        <f t="shared" si="94"/>
        <v>0</v>
      </c>
      <c r="HW25" s="1">
        <f t="shared" si="95"/>
        <v>0</v>
      </c>
      <c r="HX25" s="1"/>
      <c r="HY25" s="1"/>
      <c r="HZ25" s="16">
        <f>'[1]GC RAW'!BV3</f>
        <v>0</v>
      </c>
      <c r="IA25" s="18">
        <f>'[1]GC RAW'!BW3</f>
        <v>0</v>
      </c>
      <c r="IB25" s="1">
        <f t="shared" si="96"/>
        <v>0</v>
      </c>
      <c r="IC25" s="1">
        <f t="shared" si="97"/>
        <v>0</v>
      </c>
      <c r="ID25" s="1"/>
      <c r="IE25" s="1"/>
      <c r="IF25" s="16">
        <f>'[1]GC RAW'!BX3</f>
        <v>0</v>
      </c>
      <c r="IG25" s="18">
        <f>'[1]GC RAW'!BY3</f>
        <v>0</v>
      </c>
      <c r="IH25" s="1">
        <f t="shared" si="98"/>
        <v>0</v>
      </c>
      <c r="II25" s="1">
        <f t="shared" si="99"/>
        <v>0</v>
      </c>
      <c r="IJ25" s="1"/>
      <c r="IK25" s="1"/>
      <c r="IL25" s="16">
        <f>'[1]GC RAW'!BZ3</f>
        <v>0</v>
      </c>
      <c r="IM25" s="18">
        <f>'[1]GC RAW'!CA3</f>
        <v>0</v>
      </c>
      <c r="IN25" s="1">
        <f t="shared" si="100"/>
        <v>0</v>
      </c>
      <c r="IO25" s="1">
        <f t="shared" si="101"/>
        <v>0</v>
      </c>
      <c r="IP25" s="1"/>
      <c r="IQ25" s="1"/>
      <c r="IR25" s="16">
        <f>'[1]GC RAW'!CB3</f>
        <v>25.330112457275391</v>
      </c>
      <c r="IS25" s="18">
        <f>'[1]GC RAW'!CC3</f>
        <v>4.4469809532165527</v>
      </c>
      <c r="IT25" s="1">
        <f t="shared" si="102"/>
        <v>1.7288914458939184E-2</v>
      </c>
      <c r="IU25" s="1">
        <f t="shared" si="103"/>
        <v>0.38074776505425351</v>
      </c>
      <c r="IV25" s="1"/>
      <c r="IW25" s="1"/>
      <c r="IX25" s="16">
        <f>'[1]GC RAW'!CD3</f>
        <v>0</v>
      </c>
      <c r="IY25" s="18">
        <f>'[1]GC RAW'!CE3</f>
        <v>0</v>
      </c>
      <c r="IZ25" s="1">
        <f t="shared" si="104"/>
        <v>0</v>
      </c>
      <c r="JA25" s="1">
        <f t="shared" si="105"/>
        <v>0</v>
      </c>
      <c r="JB25" s="1"/>
      <c r="JC25" s="1"/>
      <c r="JD25" s="16">
        <f>'[1]GC RAW'!CF3</f>
        <v>0</v>
      </c>
      <c r="JE25" s="18">
        <f>'[1]GC RAW'!CG3</f>
        <v>0</v>
      </c>
      <c r="JF25" s="1">
        <f t="shared" si="106"/>
        <v>0</v>
      </c>
      <c r="JG25" s="1">
        <f t="shared" si="107"/>
        <v>0</v>
      </c>
      <c r="JH25" s="1"/>
      <c r="JI25" s="1"/>
      <c r="JJ25" s="16">
        <f>'[1]GC RAW'!CH3</f>
        <v>0</v>
      </c>
      <c r="JK25" s="18">
        <f>'[1]GC RAW'!CI3</f>
        <v>0</v>
      </c>
      <c r="JL25" s="1">
        <f t="shared" si="108"/>
        <v>0</v>
      </c>
      <c r="JM25" s="1">
        <f t="shared" si="109"/>
        <v>0</v>
      </c>
      <c r="JN25" s="1"/>
      <c r="JO25" s="1"/>
      <c r="JP25" s="5">
        <f>'[1]GC RAW'!CJ3</f>
        <v>0</v>
      </c>
      <c r="JQ25" s="1">
        <f>'[1]GC RAW'!CK3</f>
        <v>0</v>
      </c>
      <c r="JR25" s="1">
        <f t="shared" si="110"/>
        <v>0</v>
      </c>
      <c r="JS25" s="1">
        <f t="shared" si="111"/>
        <v>0</v>
      </c>
      <c r="JT25" s="1"/>
      <c r="JU25" s="1"/>
      <c r="JV25" s="5">
        <f>'[1]GC RAW'!CL3</f>
        <v>0</v>
      </c>
      <c r="JW25" s="1">
        <f>'[1]GC RAW'!CM3</f>
        <v>0</v>
      </c>
      <c r="JX25" s="1">
        <f t="shared" si="112"/>
        <v>0</v>
      </c>
      <c r="JY25" s="1">
        <f t="shared" si="113"/>
        <v>0</v>
      </c>
      <c r="JZ25" s="1"/>
      <c r="KA25" s="1"/>
      <c r="KB25" s="19">
        <v>0</v>
      </c>
      <c r="KC25" s="20">
        <v>0</v>
      </c>
      <c r="KD25" s="1">
        <f t="shared" si="114"/>
        <v>0</v>
      </c>
      <c r="KE25" s="1">
        <f t="shared" si="115"/>
        <v>0</v>
      </c>
      <c r="KF25" s="1"/>
      <c r="KG25" s="1"/>
      <c r="KH25" s="19">
        <v>0</v>
      </c>
      <c r="KI25" s="20">
        <v>0</v>
      </c>
      <c r="KJ25" s="1">
        <f t="shared" si="116"/>
        <v>0</v>
      </c>
      <c r="KK25" s="1">
        <f t="shared" si="117"/>
        <v>0</v>
      </c>
      <c r="KL25" s="1"/>
      <c r="KM25" s="1"/>
      <c r="KN25" s="16">
        <f>'[1]GC RAW'!CN3</f>
        <v>30.343358993530273</v>
      </c>
      <c r="KO25" s="18">
        <f>'[1]GC RAW'!CO3</f>
        <v>17.97979736328125</v>
      </c>
      <c r="KP25" s="1">
        <f t="shared" si="118"/>
        <v>6.0064946968599625E-2</v>
      </c>
      <c r="KQ25" s="1">
        <f t="shared" si="119"/>
        <v>1.3227894886466922</v>
      </c>
      <c r="KR25" s="1"/>
      <c r="KS25" s="1"/>
      <c r="KT25" s="16">
        <f>'[1]GC RAW'!CP3</f>
        <v>31.266122817993164</v>
      </c>
      <c r="KU25" s="18">
        <f>'[1]GC RAW'!CQ3</f>
        <v>1.3788100481033325</v>
      </c>
      <c r="KV25" s="1">
        <f t="shared" si="120"/>
        <v>5.8926718362427187E-3</v>
      </c>
      <c r="KW25" s="1">
        <f t="shared" si="121"/>
        <v>0.12977226749407053</v>
      </c>
      <c r="KX25" s="1"/>
      <c r="KY25" s="1"/>
      <c r="KZ25" s="16">
        <f>'[1]GC RAW'!CR3</f>
        <v>0</v>
      </c>
      <c r="LA25" s="18">
        <f>'[1]GC RAW'!CS3</f>
        <v>0</v>
      </c>
      <c r="LB25" s="1">
        <f t="shared" si="122"/>
        <v>0</v>
      </c>
      <c r="LC25" s="1">
        <f t="shared" si="123"/>
        <v>0</v>
      </c>
      <c r="LD25" s="1"/>
      <c r="LE25" s="1"/>
      <c r="LF25" s="16">
        <f>'[1]GC RAW'!CT3</f>
        <v>32.685489654541016</v>
      </c>
      <c r="LG25" s="18">
        <f>'[1]GC RAW'!CU3</f>
        <v>4.1606583595275879</v>
      </c>
      <c r="LH25" s="1">
        <f t="shared" si="124"/>
        <v>1.3899473874486293E-2</v>
      </c>
      <c r="LI25" s="1">
        <f t="shared" si="125"/>
        <v>0.30610329096771766</v>
      </c>
      <c r="LJ25" s="1"/>
      <c r="LK25" s="1"/>
      <c r="LL25" s="16">
        <f>'[1]GC RAW'!CV3</f>
        <v>35.334224700927734</v>
      </c>
      <c r="LM25" s="18">
        <f>'[1]GC RAW'!CW3</f>
        <v>7.4043231010437012</v>
      </c>
      <c r="LN25" s="1">
        <f t="shared" si="126"/>
        <v>2.4735555435726194E-2</v>
      </c>
      <c r="LO25" s="1">
        <f t="shared" si="127"/>
        <v>0.54474255580915243</v>
      </c>
      <c r="LP25" s="1"/>
      <c r="LQ25" s="1"/>
      <c r="LR25" s="32">
        <f t="shared" si="128"/>
        <v>1254.2151044607162</v>
      </c>
      <c r="LS25" s="21">
        <f t="shared" si="129"/>
        <v>1021.3785108327866</v>
      </c>
      <c r="LT25" s="15">
        <f t="shared" si="130"/>
        <v>5.593578973837352</v>
      </c>
      <c r="LU25" s="26">
        <f t="shared" si="131"/>
        <v>4.5407789738373516</v>
      </c>
      <c r="LV25" s="15">
        <f t="shared" si="132"/>
        <v>12.376066976934728</v>
      </c>
      <c r="LW25" s="29"/>
      <c r="LX25" s="29"/>
      <c r="LY25" s="29"/>
      <c r="LZ25" s="15" t="str">
        <f>IF(A25="","",VLOOKUP(A25,'[1]biomass corrected'!$B$2:$V$102,21,FALSE))</f>
        <v/>
      </c>
      <c r="MA25" s="15" t="str">
        <f t="shared" si="133"/>
        <v/>
      </c>
      <c r="MB25" s="29" t="str">
        <f t="shared" ref="MB25:MB29" si="181">IF(MA25="","",AVERAGE(MF25:MF27))</f>
        <v/>
      </c>
      <c r="MC25" s="29" t="str">
        <f>IF(MB25="","",AVERAGE(MG25:MG27))</f>
        <v/>
      </c>
      <c r="MD25" s="15"/>
      <c r="ME25" s="28" t="str">
        <f t="shared" si="134"/>
        <v/>
      </c>
      <c r="MF25" s="29">
        <f t="shared" si="135"/>
        <v>30.24588301329873</v>
      </c>
      <c r="MG25" s="29">
        <f t="shared" si="136"/>
        <v>39.964848433261352</v>
      </c>
      <c r="MH25" s="15">
        <f t="shared" si="137"/>
        <v>29.789268553439914</v>
      </c>
      <c r="MI25" s="26">
        <f t="shared" si="138"/>
        <v>1.1606860249667099</v>
      </c>
      <c r="MJ25" s="15">
        <f t="shared" si="139"/>
        <v>0</v>
      </c>
      <c r="MK25" s="15">
        <f t="shared" si="140"/>
        <v>28.996450208765033</v>
      </c>
      <c r="ML25" s="23">
        <f t="shared" si="141"/>
        <v>56.417831768221227</v>
      </c>
      <c r="MM25" s="23"/>
      <c r="MN25" s="26">
        <f t="shared" si="142"/>
        <v>4.2076470977911082</v>
      </c>
      <c r="MO25" s="23"/>
      <c r="MP25" s="15">
        <f t="shared" si="143"/>
        <v>0.87228589152114322</v>
      </c>
      <c r="MQ25" s="23"/>
      <c r="MR25" s="15">
        <f t="shared" si="144"/>
        <v>39.543489152335027</v>
      </c>
      <c r="MS25" s="15"/>
      <c r="MT25" s="15">
        <f t="shared" si="145"/>
        <v>0</v>
      </c>
      <c r="MU25" s="15"/>
      <c r="MV25" s="15" t="str">
        <f t="shared" si="146"/>
        <v/>
      </c>
      <c r="MW25" s="21">
        <f t="shared" si="147"/>
        <v>100.16396915382334</v>
      </c>
      <c r="MX25" s="15"/>
    </row>
    <row r="26" spans="1:362" x14ac:dyDescent="0.35">
      <c r="A26" s="98"/>
      <c r="B26" s="1">
        <v>33.86</v>
      </c>
      <c r="C26" s="41"/>
      <c r="D26" s="41"/>
      <c r="E26" s="41"/>
      <c r="F26" s="16">
        <f>'[1]GC RAW'!H4</f>
        <v>0</v>
      </c>
      <c r="G26" s="17">
        <f>'[1]GC RAW'!I4</f>
        <v>0</v>
      </c>
      <c r="H26" s="1">
        <f t="shared" si="148"/>
        <v>0</v>
      </c>
      <c r="I26" s="1">
        <f t="shared" si="57"/>
        <v>0</v>
      </c>
      <c r="J26" s="1"/>
      <c r="K26" s="1"/>
      <c r="L26" s="16">
        <f>'[1]GC RAW'!J4</f>
        <v>0</v>
      </c>
      <c r="M26" s="17">
        <f>'[1]GC RAW'!K4</f>
        <v>0</v>
      </c>
      <c r="N26" s="1">
        <f t="shared" si="149"/>
        <v>0</v>
      </c>
      <c r="O26" s="1">
        <f t="shared" si="58"/>
        <v>0</v>
      </c>
      <c r="P26" s="1"/>
      <c r="Q26" s="1"/>
      <c r="R26" s="16">
        <f>'[1]GC RAW'!L4</f>
        <v>0</v>
      </c>
      <c r="S26" s="17">
        <f>'[1]GC RAW'!M4</f>
        <v>0</v>
      </c>
      <c r="T26" s="1">
        <f t="shared" si="150"/>
        <v>0</v>
      </c>
      <c r="U26" s="1">
        <f t="shared" si="59"/>
        <v>0</v>
      </c>
      <c r="V26" s="1"/>
      <c r="W26" s="1"/>
      <c r="X26" s="16">
        <f>'[1]GC RAW'!N4</f>
        <v>0</v>
      </c>
      <c r="Y26" s="17">
        <f>'[1]GC RAW'!O4</f>
        <v>0</v>
      </c>
      <c r="Z26" s="1">
        <f t="shared" si="151"/>
        <v>0</v>
      </c>
      <c r="AA26" s="1">
        <f t="shared" si="60"/>
        <v>0</v>
      </c>
      <c r="AB26" s="1"/>
      <c r="AC26" s="1"/>
      <c r="AD26" s="16">
        <f>'[1]GC RAW'!P4</f>
        <v>0</v>
      </c>
      <c r="AE26" s="17">
        <f>'[1]GC RAW'!Q4</f>
        <v>0</v>
      </c>
      <c r="AF26" s="1">
        <f t="shared" si="152"/>
        <v>0</v>
      </c>
      <c r="AG26" s="1">
        <f t="shared" si="61"/>
        <v>0</v>
      </c>
      <c r="AH26" s="1"/>
      <c r="AI26" s="1"/>
      <c r="AJ26" s="16">
        <f>'[1]GC RAW'!R4</f>
        <v>8.2044382095336914</v>
      </c>
      <c r="AK26" s="17">
        <f>'[1]GC RAW'!S4</f>
        <v>1.7946683168411255</v>
      </c>
      <c r="AL26" s="1">
        <f t="shared" si="153"/>
        <v>1.0156559421807996E-2</v>
      </c>
      <c r="AM26" s="1">
        <f t="shared" si="62"/>
        <v>0.16157579076168554</v>
      </c>
      <c r="AN26" s="1"/>
      <c r="AO26" s="1"/>
      <c r="AP26" s="16">
        <f>'[1]GC RAW'!T4</f>
        <v>8.9291200637817383</v>
      </c>
      <c r="AQ26" s="17">
        <f>'[1]GC RAW'!U4</f>
        <v>187.41586303710938</v>
      </c>
      <c r="AR26" s="6">
        <f t="shared" si="154"/>
        <v>1.0528000000000002</v>
      </c>
      <c r="AS26" s="1">
        <f t="shared" si="63"/>
        <v>16.748485924145896</v>
      </c>
      <c r="AT26" s="1"/>
      <c r="AU26" s="1"/>
      <c r="AV26" s="16">
        <f>'[1]GC RAW'!V4</f>
        <v>9.7951469421386719</v>
      </c>
      <c r="AW26" s="17">
        <f>'[1]GC RAW'!W4</f>
        <v>24.586854934692383</v>
      </c>
      <c r="AX26" s="1">
        <f t="shared" si="155"/>
        <v>0.13376936735483649</v>
      </c>
      <c r="AY26" s="1">
        <f t="shared" si="64"/>
        <v>2.128072156368142</v>
      </c>
      <c r="AZ26" s="1"/>
      <c r="BA26" s="1"/>
      <c r="BB26" s="16">
        <f>'[1]GC RAW'!X4</f>
        <v>0</v>
      </c>
      <c r="BC26" s="17">
        <f>'[1]GC RAW'!Y4</f>
        <v>0</v>
      </c>
      <c r="BD26" s="1">
        <f t="shared" si="156"/>
        <v>0</v>
      </c>
      <c r="BE26" s="1">
        <f t="shared" si="65"/>
        <v>0</v>
      </c>
      <c r="BF26" s="1"/>
      <c r="BG26" s="1"/>
      <c r="BH26" s="16">
        <f>'[1]GC RAW'!Z4</f>
        <v>10.853835105895996</v>
      </c>
      <c r="BI26" s="17">
        <f>'[1]GC RAW'!AA4</f>
        <v>7.761284351348877</v>
      </c>
      <c r="BJ26" s="1">
        <f t="shared" si="157"/>
        <v>4.1589939994241834E-2</v>
      </c>
      <c r="BK26" s="1">
        <f t="shared" si="66"/>
        <v>0.66163423687275047</v>
      </c>
      <c r="BL26" s="1"/>
      <c r="BM26" s="1"/>
      <c r="BN26" s="16">
        <f>'[1]GC RAW'!AB4</f>
        <v>0</v>
      </c>
      <c r="BO26" s="17">
        <f>'[1]GC RAW'!AC4</f>
        <v>0</v>
      </c>
      <c r="BP26" s="1">
        <f t="shared" si="158"/>
        <v>0</v>
      </c>
      <c r="BQ26" s="1">
        <f t="shared" si="67"/>
        <v>0</v>
      </c>
      <c r="BR26" s="1"/>
      <c r="BS26" s="1"/>
      <c r="BT26" s="16">
        <f>'[1]GC RAW'!AD4</f>
        <v>12.159645080566406</v>
      </c>
      <c r="BU26" s="17">
        <f>'[1]GC RAW'!AE4</f>
        <v>250.76687622070313</v>
      </c>
      <c r="BV26" s="1">
        <f t="shared" si="159"/>
        <v>1.3203700706057637</v>
      </c>
      <c r="BW26" s="1">
        <f t="shared" si="68"/>
        <v>21.005128744494826</v>
      </c>
      <c r="BX26" s="1"/>
      <c r="BY26" s="1"/>
      <c r="BZ26" s="16">
        <f>'[1]GC RAW'!AF4</f>
        <v>12.68431282043457</v>
      </c>
      <c r="CA26" s="17">
        <f>'[1]GC RAW'!AG4</f>
        <v>5.2348842620849609</v>
      </c>
      <c r="CB26" s="1">
        <f t="shared" si="160"/>
        <v>2.876484712480127E-2</v>
      </c>
      <c r="CC26" s="1">
        <f t="shared" si="69"/>
        <v>0.45760603835480862</v>
      </c>
      <c r="CD26" s="1"/>
      <c r="CE26" s="1"/>
      <c r="CF26" s="16">
        <f>'[1]GC RAW'!AH4</f>
        <v>12.826492309570313</v>
      </c>
      <c r="CG26" s="17">
        <f>'[1]GC RAW'!AI4</f>
        <v>9.0429439544677734</v>
      </c>
      <c r="CH26" s="1">
        <f t="shared" si="161"/>
        <v>4.9689453026473478E-2</v>
      </c>
      <c r="CI26" s="1">
        <f t="shared" si="70"/>
        <v>0.79048547168730965</v>
      </c>
      <c r="CJ26" s="1"/>
      <c r="CK26" s="1"/>
      <c r="CL26" s="16">
        <f>'[1]GC RAW'!AJ4</f>
        <v>13.695590972900391</v>
      </c>
      <c r="CM26" s="17">
        <f>'[1]GC RAW'!AK4</f>
        <v>13.850955963134766</v>
      </c>
      <c r="CN26" s="1">
        <f t="shared" si="162"/>
        <v>9.8247786704283691E-2</v>
      </c>
      <c r="CO26" s="1">
        <f t="shared" si="71"/>
        <v>1.5629765128183732</v>
      </c>
      <c r="CP26" s="1"/>
      <c r="CQ26" s="1"/>
      <c r="CR26" s="16">
        <f>'[1]GC RAW'!AL4</f>
        <v>0</v>
      </c>
      <c r="CS26" s="17">
        <f>'[1]GC RAW'!AM4</f>
        <v>0</v>
      </c>
      <c r="CT26" s="1">
        <f t="shared" si="163"/>
        <v>0</v>
      </c>
      <c r="CU26" s="1">
        <f t="shared" si="164"/>
        <v>0</v>
      </c>
      <c r="CV26" s="1"/>
      <c r="CW26" s="1"/>
      <c r="CX26" s="16">
        <f>'[1]GC RAW'!AN4</f>
        <v>14.424800872802734</v>
      </c>
      <c r="CY26" s="17">
        <f>'[1]GC RAW'!AO4</f>
        <v>7.8641786575317383</v>
      </c>
      <c r="CZ26" s="1">
        <f t="shared" si="165"/>
        <v>4.2826524164537194E-2</v>
      </c>
      <c r="DA26" s="1">
        <f t="shared" si="72"/>
        <v>0.68130645625935138</v>
      </c>
      <c r="DB26" s="1"/>
      <c r="DC26" s="1"/>
      <c r="DD26" s="16">
        <f>'[1]GC RAW'!AP4</f>
        <v>15.534192085266113</v>
      </c>
      <c r="DE26" s="17">
        <f>'[1]GC RAW'!AQ4</f>
        <v>47.507698059082031</v>
      </c>
      <c r="DF26" s="1">
        <f t="shared" si="166"/>
        <v>0.24812110179150823</v>
      </c>
      <c r="DG26" s="1">
        <f t="shared" si="73"/>
        <v>3.9472385836233337</v>
      </c>
      <c r="DH26" s="1"/>
      <c r="DI26" s="1"/>
      <c r="DJ26" s="5">
        <f>'[1]GC RAW'!AR4</f>
        <v>0</v>
      </c>
      <c r="DK26" s="1">
        <f>'[1]GC RAW'!AS4</f>
        <v>0</v>
      </c>
      <c r="DL26" s="1">
        <f t="shared" si="167"/>
        <v>0</v>
      </c>
      <c r="DM26" s="1">
        <f t="shared" si="74"/>
        <v>0</v>
      </c>
      <c r="DN26" s="1"/>
      <c r="DO26" s="1"/>
      <c r="DP26" s="16">
        <f>'[1]GC RAW'!AT4</f>
        <v>0</v>
      </c>
      <c r="DQ26" s="17">
        <f>'[1]GC RAW'!AU4</f>
        <v>0</v>
      </c>
      <c r="DR26" s="1">
        <f t="shared" si="168"/>
        <v>0</v>
      </c>
      <c r="DS26" s="1">
        <f t="shared" si="75"/>
        <v>0</v>
      </c>
      <c r="DT26" s="1"/>
      <c r="DU26" s="1"/>
      <c r="DV26" s="16">
        <f>'[1]GC RAW'!AV4</f>
        <v>16.334587097167969</v>
      </c>
      <c r="DW26" s="17">
        <f>'[1]GC RAW'!AW4</f>
        <v>442.13272094726563</v>
      </c>
      <c r="DX26" s="1">
        <f t="shared" si="169"/>
        <v>2.3961187757882487</v>
      </c>
      <c r="DY26" s="1">
        <f t="shared" si="76"/>
        <v>38.118694518304686</v>
      </c>
      <c r="DZ26" s="1"/>
      <c r="EA26" s="1"/>
      <c r="EB26" s="16">
        <f>'[1]GC RAW'!AX4</f>
        <v>0</v>
      </c>
      <c r="EC26" s="1">
        <f>'[1]GC RAW'!AY4</f>
        <v>0</v>
      </c>
      <c r="ED26" s="1">
        <f t="shared" si="170"/>
        <v>0</v>
      </c>
      <c r="EE26" s="1">
        <f t="shared" si="77"/>
        <v>0</v>
      </c>
      <c r="EF26" s="1"/>
      <c r="EG26" s="1"/>
      <c r="EH26" s="16">
        <v>0</v>
      </c>
      <c r="EI26" s="17">
        <v>0</v>
      </c>
      <c r="EJ26" s="1">
        <f t="shared" si="171"/>
        <v>0</v>
      </c>
      <c r="EK26" s="1">
        <f t="shared" si="78"/>
        <v>0</v>
      </c>
      <c r="EL26" s="1"/>
      <c r="EM26" s="1"/>
      <c r="EN26" s="16">
        <f>'[1]GC RAW'!BB4</f>
        <v>17.272212982177734</v>
      </c>
      <c r="EO26" s="17">
        <f>'[1]GC RAW'!BC4</f>
        <v>9.049591064453125</v>
      </c>
      <c r="EP26" s="1">
        <f t="shared" si="172"/>
        <v>4.9367035373038236E-2</v>
      </c>
      <c r="EQ26" s="1">
        <f t="shared" si="79"/>
        <v>0.7853562852034035</v>
      </c>
      <c r="ER26" s="1"/>
      <c r="ES26" s="1"/>
      <c r="ET26" s="16">
        <f>'[1]GC RAW'!BD4</f>
        <v>17.689426422119141</v>
      </c>
      <c r="EU26" s="17">
        <f>'[1]GC RAW'!BE4</f>
        <v>126.70860290527344</v>
      </c>
      <c r="EV26" s="1">
        <f t="shared" si="173"/>
        <v>0.69121665687894795</v>
      </c>
      <c r="EW26" s="1">
        <f t="shared" si="80"/>
        <v>10.996231428830017</v>
      </c>
      <c r="EX26" s="1"/>
      <c r="EY26" s="1"/>
      <c r="EZ26" s="16">
        <f>'[1]GC RAW'!BF4</f>
        <v>18.644060134887695</v>
      </c>
      <c r="FA26" s="17">
        <f>'[1]GC RAW'!BG4</f>
        <v>149.38847351074219</v>
      </c>
      <c r="FB26" s="1">
        <f t="shared" si="174"/>
        <v>0.96676171541079858</v>
      </c>
      <c r="FC26" s="1">
        <f t="shared" si="81"/>
        <v>15.379744474316961</v>
      </c>
      <c r="FD26" s="1"/>
      <c r="FE26" s="1"/>
      <c r="FF26" s="16">
        <v>0</v>
      </c>
      <c r="FG26" s="17">
        <v>0</v>
      </c>
      <c r="FH26" s="1">
        <f t="shared" si="175"/>
        <v>0</v>
      </c>
      <c r="FI26" s="1">
        <f t="shared" si="82"/>
        <v>0</v>
      </c>
      <c r="FJ26" s="1"/>
      <c r="FK26" s="1"/>
      <c r="FL26" s="16">
        <f>'[1]GC RAW'!BH4</f>
        <v>0</v>
      </c>
      <c r="FM26" s="17">
        <f>'[1]GC RAW'!BI4</f>
        <v>0</v>
      </c>
      <c r="FN26" s="1">
        <f t="shared" si="176"/>
        <v>0</v>
      </c>
      <c r="FO26" s="1">
        <f t="shared" si="83"/>
        <v>0</v>
      </c>
      <c r="FP26" s="1"/>
      <c r="FQ26" s="1"/>
      <c r="FR26" s="16">
        <f>'[1]GC RAW'!BJ4</f>
        <v>19.971179962158203</v>
      </c>
      <c r="FS26" s="17">
        <f>'[1]GC RAW'!BK4</f>
        <v>4.4181685447692871</v>
      </c>
      <c r="FT26" s="1">
        <f t="shared" si="177"/>
        <v>2.2707870539105238E-2</v>
      </c>
      <c r="FU26" s="1">
        <f t="shared" si="84"/>
        <v>0.36124852782250311</v>
      </c>
      <c r="FV26" s="1"/>
      <c r="FW26" s="1"/>
      <c r="FX26" s="5">
        <f>'[1]GC RAW'!BL4</f>
        <v>0</v>
      </c>
      <c r="FY26" s="1">
        <f>'[1]GC RAW'!BM4</f>
        <v>0</v>
      </c>
      <c r="FZ26" s="1">
        <f t="shared" si="178"/>
        <v>0</v>
      </c>
      <c r="GA26" s="1">
        <f t="shared" si="85"/>
        <v>0</v>
      </c>
      <c r="GB26" s="1"/>
      <c r="GC26" s="1"/>
      <c r="GD26" s="16">
        <f>'[1]GC RAW'!BN4</f>
        <v>20.957983016967773</v>
      </c>
      <c r="GE26" s="17">
        <f>'[1]GC RAW'!BO4</f>
        <v>4.8252401351928711</v>
      </c>
      <c r="GF26" s="1">
        <f t="shared" si="86"/>
        <v>2.6229347269671587E-2</v>
      </c>
      <c r="GG26" s="1">
        <f t="shared" si="87"/>
        <v>0.41726999766872064</v>
      </c>
      <c r="GH26" s="1"/>
      <c r="GI26" s="1"/>
      <c r="GJ26" s="5">
        <f>'[1]GC RAW'!BP4</f>
        <v>0</v>
      </c>
      <c r="GK26" s="1">
        <f>'[1]GC RAW'!BQ4</f>
        <v>0</v>
      </c>
      <c r="GL26" s="1">
        <f t="shared" si="179"/>
        <v>0</v>
      </c>
      <c r="GM26" s="1">
        <f t="shared" si="88"/>
        <v>0</v>
      </c>
      <c r="GN26" s="1"/>
      <c r="GO26" s="1"/>
      <c r="GP26" s="5">
        <v>0</v>
      </c>
      <c r="GQ26" s="1">
        <v>0</v>
      </c>
      <c r="GR26" s="1">
        <f t="shared" si="180"/>
        <v>0</v>
      </c>
      <c r="GS26" s="1">
        <f t="shared" si="89"/>
        <v>0</v>
      </c>
      <c r="GT26" s="1"/>
      <c r="GU26" s="1"/>
      <c r="GV26" s="5"/>
      <c r="GW26" s="1"/>
      <c r="GX26" s="1"/>
      <c r="GY26" s="1"/>
      <c r="GZ26" s="1"/>
      <c r="HA26" s="1"/>
      <c r="HB26" s="5"/>
      <c r="HC26" s="1"/>
      <c r="HD26" s="1"/>
      <c r="HE26" s="1"/>
      <c r="HF26" s="1"/>
      <c r="HG26" s="1"/>
      <c r="HH26" s="16">
        <f>'[1]GC RAW'!BR4</f>
        <v>0</v>
      </c>
      <c r="HI26" s="18">
        <f>'[1]GC RAW'!BS4</f>
        <v>0</v>
      </c>
      <c r="HJ26" s="1">
        <f t="shared" si="90"/>
        <v>0</v>
      </c>
      <c r="HK26" s="1">
        <f t="shared" si="91"/>
        <v>0</v>
      </c>
      <c r="HL26" s="1"/>
      <c r="HM26" s="1"/>
      <c r="HN26" s="16">
        <v>0</v>
      </c>
      <c r="HO26" s="18">
        <v>0</v>
      </c>
      <c r="HP26" s="1">
        <f t="shared" si="92"/>
        <v>0</v>
      </c>
      <c r="HQ26" s="1">
        <f t="shared" si="93"/>
        <v>0</v>
      </c>
      <c r="HR26" s="1"/>
      <c r="HS26" s="1"/>
      <c r="HT26" s="16">
        <f>'[1]GC RAW'!BT4</f>
        <v>0</v>
      </c>
      <c r="HU26" s="18">
        <f>'[1]GC RAW'!BU4</f>
        <v>0</v>
      </c>
      <c r="HV26" s="1">
        <f t="shared" si="94"/>
        <v>0</v>
      </c>
      <c r="HW26" s="1">
        <f t="shared" si="95"/>
        <v>0</v>
      </c>
      <c r="HX26" s="1"/>
      <c r="HY26" s="1"/>
      <c r="HZ26" s="16">
        <f>'[1]GC RAW'!BV4</f>
        <v>0</v>
      </c>
      <c r="IA26" s="18">
        <f>'[1]GC RAW'!BW4</f>
        <v>0</v>
      </c>
      <c r="IB26" s="1">
        <f t="shared" si="96"/>
        <v>0</v>
      </c>
      <c r="IC26" s="1">
        <f t="shared" si="97"/>
        <v>0</v>
      </c>
      <c r="ID26" s="1"/>
      <c r="IE26" s="1"/>
      <c r="IF26" s="16">
        <f>'[1]GC RAW'!BX4</f>
        <v>0</v>
      </c>
      <c r="IG26" s="18">
        <f>'[1]GC RAW'!BY4</f>
        <v>0</v>
      </c>
      <c r="IH26" s="1">
        <f t="shared" si="98"/>
        <v>0</v>
      </c>
      <c r="II26" s="1">
        <f t="shared" si="99"/>
        <v>0</v>
      </c>
      <c r="IJ26" s="1"/>
      <c r="IK26" s="1"/>
      <c r="IL26" s="16">
        <f>'[1]GC RAW'!BZ4</f>
        <v>0</v>
      </c>
      <c r="IM26" s="18">
        <f>'[1]GC RAW'!CA4</f>
        <v>0</v>
      </c>
      <c r="IN26" s="1">
        <f t="shared" si="100"/>
        <v>0</v>
      </c>
      <c r="IO26" s="1">
        <f t="shared" si="101"/>
        <v>0</v>
      </c>
      <c r="IP26" s="1"/>
      <c r="IQ26" s="1"/>
      <c r="IR26" s="16">
        <f>'[1]GC RAW'!CB4</f>
        <v>25.335491180419922</v>
      </c>
      <c r="IS26" s="18">
        <f>'[1]GC RAW'!CC4</f>
        <v>5.0973625183105469</v>
      </c>
      <c r="IT26" s="1">
        <f t="shared" si="102"/>
        <v>2.4620273166963167E-2</v>
      </c>
      <c r="IU26" s="1">
        <f t="shared" si="103"/>
        <v>0.39167201613365255</v>
      </c>
      <c r="IV26" s="1"/>
      <c r="IW26" s="1"/>
      <c r="IX26" s="16">
        <f>'[1]GC RAW'!CD4</f>
        <v>0</v>
      </c>
      <c r="IY26" s="18">
        <f>'[1]GC RAW'!CE4</f>
        <v>0</v>
      </c>
      <c r="IZ26" s="1">
        <f t="shared" si="104"/>
        <v>0</v>
      </c>
      <c r="JA26" s="1">
        <f t="shared" si="105"/>
        <v>0</v>
      </c>
      <c r="JB26" s="1"/>
      <c r="JC26" s="1"/>
      <c r="JD26" s="16">
        <f>'[1]GC RAW'!CF4</f>
        <v>0</v>
      </c>
      <c r="JE26" s="18">
        <f>'[1]GC RAW'!CG4</f>
        <v>0</v>
      </c>
      <c r="JF26" s="1">
        <f t="shared" si="106"/>
        <v>0</v>
      </c>
      <c r="JG26" s="1">
        <f t="shared" si="107"/>
        <v>0</v>
      </c>
      <c r="JH26" s="1"/>
      <c r="JI26" s="1"/>
      <c r="JJ26" s="16">
        <f>'[1]GC RAW'!CH4</f>
        <v>0</v>
      </c>
      <c r="JK26" s="18">
        <f>'[1]GC RAW'!CI4</f>
        <v>0</v>
      </c>
      <c r="JL26" s="1">
        <f t="shared" si="108"/>
        <v>0</v>
      </c>
      <c r="JM26" s="1">
        <f t="shared" si="109"/>
        <v>0</v>
      </c>
      <c r="JN26" s="1"/>
      <c r="JO26" s="1"/>
      <c r="JP26" s="5">
        <f>'[1]GC RAW'!CJ4</f>
        <v>0</v>
      </c>
      <c r="JQ26" s="1">
        <f>'[1]GC RAW'!CK4</f>
        <v>0</v>
      </c>
      <c r="JR26" s="1">
        <f t="shared" si="110"/>
        <v>0</v>
      </c>
      <c r="JS26" s="1">
        <f t="shared" si="111"/>
        <v>0</v>
      </c>
      <c r="JT26" s="1"/>
      <c r="JU26" s="1"/>
      <c r="JV26" s="5">
        <f>'[1]GC RAW'!CL4</f>
        <v>0</v>
      </c>
      <c r="JW26" s="1">
        <f>'[1]GC RAW'!CM4</f>
        <v>0</v>
      </c>
      <c r="JX26" s="1">
        <f t="shared" si="112"/>
        <v>0</v>
      </c>
      <c r="JY26" s="1">
        <f t="shared" si="113"/>
        <v>0</v>
      </c>
      <c r="JZ26" s="1"/>
      <c r="KA26" s="1"/>
      <c r="KB26" s="19">
        <v>0</v>
      </c>
      <c r="KC26" s="20">
        <v>0</v>
      </c>
      <c r="KD26" s="1">
        <f t="shared" si="114"/>
        <v>0</v>
      </c>
      <c r="KE26" s="1">
        <f t="shared" si="115"/>
        <v>0</v>
      </c>
      <c r="KF26" s="1"/>
      <c r="KG26" s="1"/>
      <c r="KH26" s="19">
        <v>0</v>
      </c>
      <c r="KI26" s="20">
        <v>0</v>
      </c>
      <c r="KJ26" s="1">
        <f t="shared" si="116"/>
        <v>0</v>
      </c>
      <c r="KK26" s="1">
        <f t="shared" si="117"/>
        <v>0</v>
      </c>
      <c r="KL26" s="1"/>
      <c r="KM26" s="1"/>
      <c r="KN26" s="16">
        <f>'[1]GC RAW'!CN4</f>
        <v>30.346187591552734</v>
      </c>
      <c r="KO26" s="18">
        <f>'[1]GC RAW'!CO4</f>
        <v>18.331731796264648</v>
      </c>
      <c r="KP26" s="1">
        <f t="shared" si="118"/>
        <v>7.6082485098714028E-2</v>
      </c>
      <c r="KQ26" s="1">
        <f t="shared" si="119"/>
        <v>1.2103594517000869</v>
      </c>
      <c r="KR26" s="1"/>
      <c r="KS26" s="1"/>
      <c r="KT26" s="16">
        <f>'[1]GC RAW'!CP4</f>
        <v>31.264080047607422</v>
      </c>
      <c r="KU26" s="18">
        <f>'[1]GC RAW'!CQ4</f>
        <v>1.6935340166091919</v>
      </c>
      <c r="KV26" s="1">
        <f t="shared" si="120"/>
        <v>8.991799830818839E-3</v>
      </c>
      <c r="KW26" s="1">
        <f t="shared" si="121"/>
        <v>0.14304619386322828</v>
      </c>
      <c r="KX26" s="1"/>
      <c r="KY26" s="1"/>
      <c r="KZ26" s="16">
        <f>'[1]GC RAW'!CR4</f>
        <v>0</v>
      </c>
      <c r="LA26" s="18">
        <f>'[1]GC RAW'!CS4</f>
        <v>0</v>
      </c>
      <c r="LB26" s="1">
        <f t="shared" si="122"/>
        <v>0</v>
      </c>
      <c r="LC26" s="1">
        <f t="shared" si="123"/>
        <v>0</v>
      </c>
      <c r="LD26" s="1"/>
      <c r="LE26" s="1"/>
      <c r="LF26" s="16">
        <f>'[1]GC RAW'!CT4</f>
        <v>32.680431365966797</v>
      </c>
      <c r="LG26" s="18">
        <f>'[1]GC RAW'!CU4</f>
        <v>3.4319825172424316</v>
      </c>
      <c r="LH26" s="1">
        <f t="shared" si="124"/>
        <v>1.4243812948449857E-2</v>
      </c>
      <c r="LI26" s="1">
        <f t="shared" si="125"/>
        <v>0.22659792997082012</v>
      </c>
      <c r="LJ26" s="1"/>
      <c r="LK26" s="1"/>
      <c r="LL26" s="16">
        <f>'[1]GC RAW'!CV4</f>
        <v>35.332294464111328</v>
      </c>
      <c r="LM26" s="18">
        <f>'[1]GC RAW'!CW4</f>
        <v>8.6899194717407227</v>
      </c>
      <c r="LN26" s="1">
        <f t="shared" si="126"/>
        <v>3.6065914342716776E-2</v>
      </c>
      <c r="LO26" s="1">
        <f t="shared" si="127"/>
        <v>0.57375518494532995</v>
      </c>
      <c r="LP26" s="1"/>
      <c r="LQ26" s="1"/>
      <c r="LR26" s="32">
        <f t="shared" si="128"/>
        <v>1329.5935351848602</v>
      </c>
      <c r="LS26" s="21">
        <f t="shared" si="129"/>
        <v>1142.1776721477509</v>
      </c>
      <c r="LT26" s="15">
        <f t="shared" si="130"/>
        <v>7.3387413368357279</v>
      </c>
      <c r="LU26" s="26">
        <f t="shared" si="131"/>
        <v>6.2859413368357275</v>
      </c>
      <c r="LV26" s="15">
        <f t="shared" si="132"/>
        <v>18.564504834127959</v>
      </c>
      <c r="LW26" s="29"/>
      <c r="LX26" s="29"/>
      <c r="LY26" s="29"/>
      <c r="LZ26" s="15" t="str">
        <f>IF(A26="","",VLOOKUP(A26,'[1]biomass corrected'!$B$2:$V$102,21,FALSE))</f>
        <v/>
      </c>
      <c r="MA26" s="15" t="str">
        <f t="shared" si="133"/>
        <v/>
      </c>
      <c r="MB26" s="29" t="str">
        <f t="shared" si="181"/>
        <v/>
      </c>
      <c r="MC26" s="29" t="str">
        <f>IF(MB26="","",AVERAGE(MG26:MG28))</f>
        <v/>
      </c>
      <c r="MD26" s="15"/>
      <c r="ME26" s="28" t="str">
        <f t="shared" si="134"/>
        <v/>
      </c>
      <c r="MF26" s="29">
        <f t="shared" si="135"/>
        <v>31.656503950566176</v>
      </c>
      <c r="MG26" s="29">
        <f t="shared" si="136"/>
        <v>41.182163861083431</v>
      </c>
      <c r="MH26" s="15">
        <f t="shared" si="137"/>
        <v>27.161332188350382</v>
      </c>
      <c r="MI26" s="26">
        <f t="shared" si="138"/>
        <v>1.1031081752715584</v>
      </c>
      <c r="MJ26" s="15">
        <f t="shared" si="139"/>
        <v>0</v>
      </c>
      <c r="MK26" s="15">
        <f t="shared" si="140"/>
        <v>26.37597590314698</v>
      </c>
      <c r="ML26" s="23">
        <f t="shared" si="141"/>
        <v>57.335522459862446</v>
      </c>
      <c r="MM26" s="23"/>
      <c r="MN26" s="26">
        <f t="shared" si="142"/>
        <v>4.2186388705686246</v>
      </c>
      <c r="MO26" s="23"/>
      <c r="MP26" s="15">
        <f t="shared" si="143"/>
        <v>0.87267615654509556</v>
      </c>
      <c r="MQ26" s="23"/>
      <c r="MR26" s="15">
        <f t="shared" si="144"/>
        <v>39.57747842468298</v>
      </c>
      <c r="MS26" s="15"/>
      <c r="MT26" s="15">
        <f t="shared" si="145"/>
        <v>0</v>
      </c>
      <c r="MU26" s="15"/>
      <c r="MV26" s="15" t="str">
        <f t="shared" si="146"/>
        <v/>
      </c>
      <c r="MW26" s="21">
        <f t="shared" si="147"/>
        <v>95.183849000503614</v>
      </c>
      <c r="MX26" s="15"/>
    </row>
    <row r="27" spans="1:362" x14ac:dyDescent="0.35">
      <c r="A27" s="99" t="s">
        <v>159</v>
      </c>
      <c r="B27" s="8">
        <v>49.55</v>
      </c>
      <c r="C27" s="42"/>
      <c r="D27" s="42"/>
      <c r="E27" s="42"/>
      <c r="F27" s="9">
        <f>'[1]GC RAW'!H5</f>
        <v>0</v>
      </c>
      <c r="G27" s="10">
        <f>'[1]GC RAW'!I5</f>
        <v>0</v>
      </c>
      <c r="H27" s="8">
        <f t="shared" si="148"/>
        <v>0</v>
      </c>
      <c r="I27" s="8">
        <f t="shared" si="57"/>
        <v>0</v>
      </c>
      <c r="J27" s="8">
        <f>AVERAGE(I27:I29)</f>
        <v>0</v>
      </c>
      <c r="K27" s="8">
        <f>STDEV(I27:I29)</f>
        <v>0</v>
      </c>
      <c r="L27" s="9">
        <f>'[1]GC RAW'!J5</f>
        <v>0</v>
      </c>
      <c r="M27" s="10">
        <f>'[1]GC RAW'!K5</f>
        <v>0</v>
      </c>
      <c r="N27" s="8">
        <f t="shared" si="149"/>
        <v>0</v>
      </c>
      <c r="O27" s="8">
        <f t="shared" si="58"/>
        <v>0</v>
      </c>
      <c r="P27" s="8">
        <f>AVERAGE(O27:O29)</f>
        <v>0</v>
      </c>
      <c r="Q27" s="8">
        <f>STDEV(O27:O29)</f>
        <v>0</v>
      </c>
      <c r="R27" s="9">
        <f>'[1]GC RAW'!L5</f>
        <v>0</v>
      </c>
      <c r="S27" s="10">
        <f>'[1]GC RAW'!M5</f>
        <v>0</v>
      </c>
      <c r="T27" s="8">
        <f t="shared" si="150"/>
        <v>0</v>
      </c>
      <c r="U27" s="8">
        <f t="shared" si="59"/>
        <v>0</v>
      </c>
      <c r="V27" s="8">
        <f>AVERAGE(U27:U29)</f>
        <v>0</v>
      </c>
      <c r="W27" s="8">
        <f>STDEV(U27:U29)</f>
        <v>0</v>
      </c>
      <c r="X27" s="9">
        <f>'[1]GC RAW'!N5</f>
        <v>0</v>
      </c>
      <c r="Y27" s="10">
        <f>'[1]GC RAW'!O5</f>
        <v>0</v>
      </c>
      <c r="Z27" s="8">
        <f t="shared" si="151"/>
        <v>0</v>
      </c>
      <c r="AA27" s="8">
        <f t="shared" si="60"/>
        <v>0</v>
      </c>
      <c r="AB27" s="8">
        <f>AVERAGE(AA27:AA29)</f>
        <v>0</v>
      </c>
      <c r="AC27" s="8">
        <f>STDEV(AA27:AA29)</f>
        <v>0</v>
      </c>
      <c r="AD27" s="9">
        <f>'[1]GC RAW'!P5</f>
        <v>0</v>
      </c>
      <c r="AE27" s="10">
        <f>'[1]GC RAW'!Q5</f>
        <v>0</v>
      </c>
      <c r="AF27" s="8">
        <f t="shared" si="152"/>
        <v>0</v>
      </c>
      <c r="AG27" s="8">
        <f t="shared" si="61"/>
        <v>0</v>
      </c>
      <c r="AH27" s="8">
        <f>AVERAGE(AG27:AG29)</f>
        <v>0</v>
      </c>
      <c r="AI27" s="8">
        <f>STDEV(AG27:AG29)</f>
        <v>0</v>
      </c>
      <c r="AJ27" s="9">
        <f>'[1]GC RAW'!R5</f>
        <v>8.205413818359375</v>
      </c>
      <c r="AK27" s="10">
        <f>'[1]GC RAW'!S5</f>
        <v>2.19439697265625</v>
      </c>
      <c r="AL27" s="8">
        <f t="shared" si="153"/>
        <v>9.7464850954732726E-3</v>
      </c>
      <c r="AM27" s="8">
        <f t="shared" si="62"/>
        <v>0.15787523790957117</v>
      </c>
      <c r="AN27" s="8">
        <f>AVERAGE(AM27:AM29)</f>
        <v>0.15818889758954335</v>
      </c>
      <c r="AO27" s="8">
        <f>STDEV(AM27:AM29)</f>
        <v>1.8210645411290798E-3</v>
      </c>
      <c r="AP27" s="9">
        <f>'[1]GC RAW'!T5</f>
        <v>8.931304931640625</v>
      </c>
      <c r="AQ27" s="10">
        <f>'[1]GC RAW'!U5</f>
        <v>238.80088806152344</v>
      </c>
      <c r="AR27" s="53">
        <f t="shared" si="154"/>
        <v>1.0528000000000002</v>
      </c>
      <c r="AS27" s="8">
        <f t="shared" si="63"/>
        <v>17.053435042792277</v>
      </c>
      <c r="AT27" s="8">
        <f>AVERAGE(AS27:AS29)</f>
        <v>20.913067184477971</v>
      </c>
      <c r="AU27" s="8">
        <f>STDEV(AS27:AS29)</f>
        <v>3.3957449316143742</v>
      </c>
      <c r="AV27" s="9">
        <f>'[1]GC RAW'!V5</f>
        <v>9.7964019775390625</v>
      </c>
      <c r="AW27" s="10">
        <f>'[1]GC RAW'!W5</f>
        <v>31.938735961914063</v>
      </c>
      <c r="AX27" s="8">
        <f t="shared" si="155"/>
        <v>0.13637721834828775</v>
      </c>
      <c r="AY27" s="8">
        <f t="shared" si="64"/>
        <v>2.2090615828450075</v>
      </c>
      <c r="AZ27" s="8">
        <f>AVERAGE(AY27:AY29)</f>
        <v>2.1920235432786566</v>
      </c>
      <c r="BA27" s="8">
        <f>STDEV(AY27:AY29)</f>
        <v>2.3707894723975692E-2</v>
      </c>
      <c r="BB27" s="9">
        <f>'[1]GC RAW'!X5</f>
        <v>0</v>
      </c>
      <c r="BC27" s="10">
        <f>'[1]GC RAW'!Y5</f>
        <v>0</v>
      </c>
      <c r="BD27" s="8">
        <f t="shared" si="156"/>
        <v>0</v>
      </c>
      <c r="BE27" s="8">
        <f t="shared" si="65"/>
        <v>0</v>
      </c>
      <c r="BF27" s="8">
        <f>AVERAGE(BE27:BE29)</f>
        <v>0</v>
      </c>
      <c r="BG27" s="8">
        <f>STDEV(BE27:BE29)</f>
        <v>0</v>
      </c>
      <c r="BH27" s="9">
        <f>'[1]GC RAW'!Z5</f>
        <v>10.854988098144531</v>
      </c>
      <c r="BI27" s="10">
        <f>'[1]GC RAW'!AA5</f>
        <v>11.992954254150391</v>
      </c>
      <c r="BJ27" s="8">
        <f t="shared" si="157"/>
        <v>5.0437236765825989E-2</v>
      </c>
      <c r="BK27" s="8">
        <f t="shared" si="66"/>
        <v>0.81699101531529994</v>
      </c>
      <c r="BL27" s="8">
        <f>AVERAGE(BK27:BK29)</f>
        <v>0.7987517726056983</v>
      </c>
      <c r="BM27" s="8">
        <f>STDEV(BK27:BK29)</f>
        <v>1.5832269452803919E-2</v>
      </c>
      <c r="BN27" s="9">
        <f>'[1]GC RAW'!AB5</f>
        <v>0</v>
      </c>
      <c r="BO27" s="10">
        <f>'[1]GC RAW'!AC5</f>
        <v>0</v>
      </c>
      <c r="BP27" s="8">
        <f t="shared" si="158"/>
        <v>0</v>
      </c>
      <c r="BQ27" s="8">
        <f t="shared" si="67"/>
        <v>0</v>
      </c>
      <c r="BR27" s="8">
        <f>AVERAGE(BQ27:BQ29)</f>
        <v>0</v>
      </c>
      <c r="BS27" s="8">
        <f>STDEV(BQ27:BQ29)</f>
        <v>0</v>
      </c>
      <c r="BT27" s="9">
        <f>'[1]GC RAW'!AD5</f>
        <v>12.166617393493652</v>
      </c>
      <c r="BU27" s="10">
        <f>'[1]GC RAW'!AE5</f>
        <v>353.42987060546875</v>
      </c>
      <c r="BV27" s="8">
        <f t="shared" si="159"/>
        <v>1.4604919338467368</v>
      </c>
      <c r="BW27" s="8">
        <f t="shared" si="68"/>
        <v>23.657298940328076</v>
      </c>
      <c r="BX27" s="8">
        <f>AVERAGE(BW27:BW29)</f>
        <v>23.522216114632553</v>
      </c>
      <c r="BY27" s="8">
        <f>STDEV(BW27:BW29)</f>
        <v>0.16550588703460711</v>
      </c>
      <c r="BZ27" s="9">
        <f>'[1]GC RAW'!AF5</f>
        <v>12.686901092529297</v>
      </c>
      <c r="CA27" s="10">
        <f>'[1]GC RAW'!AG5</f>
        <v>7.7020015716552734</v>
      </c>
      <c r="CB27" s="8">
        <f t="shared" si="160"/>
        <v>3.3214597844694514E-2</v>
      </c>
      <c r="CC27" s="8">
        <f t="shared" si="69"/>
        <v>0.53801575495532505</v>
      </c>
      <c r="CD27" s="8">
        <f>AVERAGE(CC27:CC29)</f>
        <v>0.50343800489649082</v>
      </c>
      <c r="CE27" s="8">
        <f>STDEV(CC27:CC29)</f>
        <v>3.0254872272803157E-2</v>
      </c>
      <c r="CF27" s="9">
        <f>'[1]GC RAW'!AH5</f>
        <v>12.828433036804199</v>
      </c>
      <c r="CG27" s="10">
        <f>'[1]GC RAW'!AI5</f>
        <v>12.934244155883789</v>
      </c>
      <c r="CH27" s="8">
        <f t="shared" si="161"/>
        <v>5.5778372884452448E-2</v>
      </c>
      <c r="CI27" s="8">
        <f t="shared" si="70"/>
        <v>0.90350765461403482</v>
      </c>
      <c r="CJ27" s="8">
        <f>AVERAGE(CI27:CI29)</f>
        <v>0.87705138434807883</v>
      </c>
      <c r="CK27" s="8">
        <f>STDEV(CI27:CI29)</f>
        <v>2.3303787260477878E-2</v>
      </c>
      <c r="CL27" s="9">
        <f>'[1]GC RAW'!AJ5</f>
        <v>13.696291923522949</v>
      </c>
      <c r="CM27" s="10">
        <f>'[1]GC RAW'!AK5</f>
        <v>22.647708892822266</v>
      </c>
      <c r="CN27" s="8">
        <f t="shared" si="162"/>
        <v>0.12607753546151013</v>
      </c>
      <c r="CO27" s="8">
        <f t="shared" si="71"/>
        <v>2.0422255521924417</v>
      </c>
      <c r="CP27" s="8">
        <f>AVERAGE(CO27:CO29)</f>
        <v>1.9318548322046558</v>
      </c>
      <c r="CQ27" s="8">
        <f>STDEV(CO27:CO29)</f>
        <v>9.5591749108981577E-2</v>
      </c>
      <c r="CR27" s="9">
        <f>'[1]GC RAW'!AL5</f>
        <v>0</v>
      </c>
      <c r="CS27" s="10">
        <f>'[1]GC RAW'!AM5</f>
        <v>0</v>
      </c>
      <c r="CT27" s="8">
        <f t="shared" si="163"/>
        <v>0</v>
      </c>
      <c r="CU27" s="8">
        <f t="shared" si="164"/>
        <v>0</v>
      </c>
      <c r="CV27" s="8"/>
      <c r="CW27" s="8"/>
      <c r="CX27" s="9">
        <f>'[1]GC RAW'!AN5</f>
        <v>14.426733016967773</v>
      </c>
      <c r="CY27" s="10">
        <f>'[1]GC RAW'!AO5</f>
        <v>15.905532836914063</v>
      </c>
      <c r="CZ27" s="8">
        <f t="shared" si="165"/>
        <v>6.797951928659228E-2</v>
      </c>
      <c r="DA27" s="8">
        <f t="shared" si="72"/>
        <v>1.1011439175476312</v>
      </c>
      <c r="DB27" s="8">
        <f>AVERAGE(DA27:DA29)</f>
        <v>0.9835145188692499</v>
      </c>
      <c r="DC27" s="8">
        <f>STDEV(DA27:DA29)</f>
        <v>0.10195697521396667</v>
      </c>
      <c r="DD27" s="9">
        <f>'[1]GC RAW'!AP5</f>
        <v>15.536023139953613</v>
      </c>
      <c r="DE27" s="10">
        <f>'[1]GC RAW'!AQ5</f>
        <v>52.713623046875</v>
      </c>
      <c r="DF27" s="8">
        <f t="shared" si="166"/>
        <v>0.2160692625402727</v>
      </c>
      <c r="DG27" s="8">
        <f t="shared" si="73"/>
        <v>3.4999269884826849</v>
      </c>
      <c r="DH27" s="8">
        <f>AVERAGE(DG27:DG29)</f>
        <v>3.6821870426085308</v>
      </c>
      <c r="DI27" s="8">
        <f>STDEV(DG27:DG29)</f>
        <v>0.2195114602103993</v>
      </c>
      <c r="DJ27" s="2">
        <f>'[1]GC RAW'!AR5</f>
        <v>15.757537841796875</v>
      </c>
      <c r="DK27" s="8">
        <f>'[1]GC RAW'!AS5</f>
        <v>1.1943814754486084</v>
      </c>
      <c r="DL27" s="8">
        <f t="shared" si="167"/>
        <v>5.1409779980399334E-3</v>
      </c>
      <c r="DM27" s="8">
        <f t="shared" si="74"/>
        <v>8.3274443717703525E-2</v>
      </c>
      <c r="DN27" s="8">
        <f>AVERAGE(DM27:DM29)</f>
        <v>2.7758147905901174E-2</v>
      </c>
      <c r="DO27" s="8">
        <f>STDEV(DM27:DM29)</f>
        <v>4.8078522497032469E-2</v>
      </c>
      <c r="DP27" s="9">
        <f>'[1]GC RAW'!AT5</f>
        <v>15.98648738861084</v>
      </c>
      <c r="DQ27" s="10">
        <f>'[1]GC RAW'!AU5</f>
        <v>1.8426398038864136</v>
      </c>
      <c r="DR27" s="8">
        <f t="shared" si="168"/>
        <v>7.9312773052969809E-3</v>
      </c>
      <c r="DS27" s="8">
        <f t="shared" si="75"/>
        <v>0.12847219066513546</v>
      </c>
      <c r="DT27" s="8">
        <f>AVERAGE(DS27:DS29)</f>
        <v>4.2824063555045151E-2</v>
      </c>
      <c r="DU27" s="8">
        <f>STDEV(DS27:DS29)</f>
        <v>7.4173453863896885E-2</v>
      </c>
      <c r="DV27" s="9">
        <f>'[1]GC RAW'!AV5</f>
        <v>16.343347549438477</v>
      </c>
      <c r="DW27" s="10">
        <f>'[1]GC RAW'!AW5</f>
        <v>547.1793212890625</v>
      </c>
      <c r="DX27" s="8">
        <f t="shared" si="169"/>
        <v>2.3273182297426165</v>
      </c>
      <c r="DY27" s="8">
        <f t="shared" si="76"/>
        <v>37.698300014078661</v>
      </c>
      <c r="DZ27" s="8">
        <f>AVERAGE(DY27:DY29)</f>
        <v>37.769910515969293</v>
      </c>
      <c r="EA27" s="8">
        <f>STDEV(DY27:DY29)</f>
        <v>0.28556397086580293</v>
      </c>
      <c r="EB27" s="9">
        <f>'[1]GC RAW'!AX5</f>
        <v>0</v>
      </c>
      <c r="EC27" s="8">
        <f>'[1]GC RAW'!AY5</f>
        <v>0</v>
      </c>
      <c r="ED27" s="8">
        <f t="shared" si="170"/>
        <v>0</v>
      </c>
      <c r="EE27" s="8">
        <f t="shared" si="77"/>
        <v>0</v>
      </c>
      <c r="EF27" s="8">
        <f>AVERAGE(EE27:EE29)</f>
        <v>0</v>
      </c>
      <c r="EG27" s="8">
        <f>STDEV(EE27:EE29)</f>
        <v>0</v>
      </c>
      <c r="EH27" s="9">
        <v>0</v>
      </c>
      <c r="EI27" s="10">
        <v>0</v>
      </c>
      <c r="EJ27" s="8">
        <f t="shared" si="171"/>
        <v>0</v>
      </c>
      <c r="EK27" s="8">
        <f t="shared" si="78"/>
        <v>0</v>
      </c>
      <c r="EL27" s="8">
        <f>AVERAGE(EK27:EK29)</f>
        <v>0</v>
      </c>
      <c r="EM27" s="8">
        <f>STDEV(EK27:EK29)</f>
        <v>0</v>
      </c>
      <c r="EN27" s="9">
        <f>'[1]GC RAW'!BB5</f>
        <v>17.27241325378418</v>
      </c>
      <c r="EO27" s="10">
        <f>'[1]GC RAW'!BC5</f>
        <v>14.743697166442871</v>
      </c>
      <c r="EP27" s="8">
        <f t="shared" si="172"/>
        <v>6.3122603685008175E-2</v>
      </c>
      <c r="EQ27" s="8">
        <f t="shared" si="79"/>
        <v>1.022470765268054</v>
      </c>
      <c r="ER27" s="8">
        <f>AVERAGE(EQ27:EQ29)</f>
        <v>0.9690333099922972</v>
      </c>
      <c r="ES27" s="8">
        <f>STDEV(EQ27:EQ29)</f>
        <v>4.936715120284841E-2</v>
      </c>
      <c r="ET27" s="9">
        <f>'[1]GC RAW'!BD5</f>
        <v>17.689905166625977</v>
      </c>
      <c r="EU27" s="10">
        <f>'[1]GC RAW'!BE5</f>
        <v>126.74209594726563</v>
      </c>
      <c r="EV27" s="8">
        <f t="shared" si="173"/>
        <v>0.54262448572909172</v>
      </c>
      <c r="EW27" s="8">
        <f t="shared" si="80"/>
        <v>8.7895245250851346</v>
      </c>
      <c r="EX27" s="8">
        <f>AVERAGE(EW27:EW29)</f>
        <v>8.997076701823433</v>
      </c>
      <c r="EY27" s="8">
        <f>STDEV(EW27:EW29)</f>
        <v>0.21200075228829854</v>
      </c>
      <c r="EZ27" s="9">
        <f>'[1]GC RAW'!BF5</f>
        <v>18.646385192871094</v>
      </c>
      <c r="FA27" s="10">
        <f>'[1]GC RAW'!BG5</f>
        <v>169.37287902832031</v>
      </c>
      <c r="FB27" s="8">
        <f t="shared" si="174"/>
        <v>0.8602340591237766</v>
      </c>
      <c r="FC27" s="8">
        <f t="shared" si="81"/>
        <v>13.934218891398986</v>
      </c>
      <c r="FD27" s="8">
        <f>AVERAGE(FC27:FC29)</f>
        <v>14.383257182792518</v>
      </c>
      <c r="FE27" s="8">
        <f>STDEV(FC27:FC29)</f>
        <v>0.42795158476561307</v>
      </c>
      <c r="FF27" s="9">
        <v>0</v>
      </c>
      <c r="FG27" s="10">
        <v>0</v>
      </c>
      <c r="FH27" s="8">
        <f t="shared" si="175"/>
        <v>0</v>
      </c>
      <c r="FI27" s="8">
        <f t="shared" si="82"/>
        <v>0</v>
      </c>
      <c r="FJ27" s="8">
        <f>AVERAGE(FI27:FI29)</f>
        <v>0</v>
      </c>
      <c r="FK27" s="8">
        <f>STDEV(FI27:FI29)</f>
        <v>0</v>
      </c>
      <c r="FL27" s="9">
        <f>'[1]GC RAW'!BH5</f>
        <v>0</v>
      </c>
      <c r="FM27" s="10">
        <f>'[1]GC RAW'!BI5</f>
        <v>0</v>
      </c>
      <c r="FN27" s="8">
        <f t="shared" si="176"/>
        <v>0</v>
      </c>
      <c r="FO27" s="8">
        <f t="shared" si="83"/>
        <v>0</v>
      </c>
      <c r="FP27" s="8">
        <f>AVERAGE(FO27:FO29)</f>
        <v>0</v>
      </c>
      <c r="FQ27" s="8">
        <f>STDEV(FO27:FO29)</f>
        <v>0</v>
      </c>
      <c r="FR27" s="9">
        <f>'[1]GC RAW'!BJ5</f>
        <v>19.987001419067383</v>
      </c>
      <c r="FS27" s="10">
        <f>'[1]GC RAW'!BK5</f>
        <v>7.458071231842041</v>
      </c>
      <c r="FT27" s="8">
        <f t="shared" si="177"/>
        <v>3.0083687369501962E-2</v>
      </c>
      <c r="FU27" s="8">
        <f t="shared" si="84"/>
        <v>0.48730072986651984</v>
      </c>
      <c r="FV27" s="8">
        <f>AVERAGE(FU27:FU29)</f>
        <v>0.47840376178108723</v>
      </c>
      <c r="FW27" s="8">
        <f>STDEV(FU27:FU29)</f>
        <v>4.6699994721687947E-2</v>
      </c>
      <c r="FX27" s="2">
        <f>'[1]GC RAW'!BL5</f>
        <v>0</v>
      </c>
      <c r="FY27" s="8">
        <f>'[1]GC RAW'!BM5</f>
        <v>0</v>
      </c>
      <c r="FZ27" s="8">
        <f t="shared" si="178"/>
        <v>0</v>
      </c>
      <c r="GA27" s="8">
        <f t="shared" si="85"/>
        <v>0</v>
      </c>
      <c r="GB27" s="8">
        <f>AVERAGE(GA27:GA29)</f>
        <v>0</v>
      </c>
      <c r="GC27" s="8">
        <f>STDEV(GA27:GA29)</f>
        <v>0</v>
      </c>
      <c r="GD27" s="9">
        <f>'[1]GC RAW'!BN5</f>
        <v>20.958095550537109</v>
      </c>
      <c r="GE27" s="10">
        <f>'[1]GC RAW'!BO5</f>
        <v>5.1671257019042969</v>
      </c>
      <c r="GF27" s="8">
        <f t="shared" si="86"/>
        <v>2.2043877455031797E-2</v>
      </c>
      <c r="GG27" s="8">
        <f t="shared" si="87"/>
        <v>0.35707050937562484</v>
      </c>
      <c r="GH27" s="8">
        <f>AVERAGE(GG27:GG29)</f>
        <v>0.35748486801913826</v>
      </c>
      <c r="GI27" s="8">
        <f>STDEV(GG27:GG29)</f>
        <v>7.2600951324142807E-2</v>
      </c>
      <c r="GJ27" s="2">
        <f>'[1]GC RAW'!BP5</f>
        <v>0</v>
      </c>
      <c r="GK27" s="8">
        <f>'[1]GC RAW'!BQ5</f>
        <v>0</v>
      </c>
      <c r="GL27" s="8">
        <f t="shared" si="179"/>
        <v>0</v>
      </c>
      <c r="GM27" s="8">
        <f t="shared" si="88"/>
        <v>0</v>
      </c>
      <c r="GN27" s="8">
        <f>AVERAGE(GM27:GM29)</f>
        <v>0</v>
      </c>
      <c r="GO27" s="8">
        <f>STDEV(GM27:GM29)</f>
        <v>0</v>
      </c>
      <c r="GP27" s="2">
        <v>0</v>
      </c>
      <c r="GQ27" s="8">
        <v>0</v>
      </c>
      <c r="GR27" s="8">
        <f t="shared" si="180"/>
        <v>0</v>
      </c>
      <c r="GS27" s="8">
        <f t="shared" si="89"/>
        <v>0</v>
      </c>
      <c r="GT27" s="8">
        <f>AVERAGE(GS27:GS29)</f>
        <v>0</v>
      </c>
      <c r="GU27" s="8">
        <f>STDEV(GS27:GS29)</f>
        <v>0</v>
      </c>
      <c r="GV27" s="2"/>
      <c r="GW27" s="8"/>
      <c r="GX27" s="8"/>
      <c r="GY27" s="8"/>
      <c r="GZ27" s="8"/>
      <c r="HA27" s="8"/>
      <c r="HB27" s="2"/>
      <c r="HC27" s="8"/>
      <c r="HD27" s="8"/>
      <c r="HE27" s="8"/>
      <c r="HF27" s="8"/>
      <c r="HG27" s="8"/>
      <c r="HH27" s="9">
        <f>'[1]GC RAW'!BR5</f>
        <v>0</v>
      </c>
      <c r="HI27" s="10">
        <f>'[1]GC RAW'!BS5</f>
        <v>0</v>
      </c>
      <c r="HJ27" s="8">
        <f t="shared" si="90"/>
        <v>0</v>
      </c>
      <c r="HK27" s="8">
        <f t="shared" si="91"/>
        <v>0</v>
      </c>
      <c r="HL27" s="8">
        <f>AVERAGE(HK27:HK29)</f>
        <v>0</v>
      </c>
      <c r="HM27" s="8">
        <f>STDEV(HK27:HK29)</f>
        <v>0</v>
      </c>
      <c r="HN27" s="9">
        <v>0</v>
      </c>
      <c r="HO27" s="10">
        <v>0</v>
      </c>
      <c r="HP27" s="8">
        <f t="shared" si="92"/>
        <v>0</v>
      </c>
      <c r="HQ27" s="8">
        <f t="shared" si="93"/>
        <v>0</v>
      </c>
      <c r="HR27" s="8">
        <f>AVERAGE(HQ27:HQ29)</f>
        <v>0</v>
      </c>
      <c r="HS27" s="8">
        <f>STDEV(HQ27:HQ29)</f>
        <v>0</v>
      </c>
      <c r="HT27" s="9">
        <f>'[1]GC RAW'!BT5</f>
        <v>0</v>
      </c>
      <c r="HU27" s="10">
        <f>'[1]GC RAW'!BU5</f>
        <v>0</v>
      </c>
      <c r="HV27" s="8">
        <f t="shared" si="94"/>
        <v>0</v>
      </c>
      <c r="HW27" s="8">
        <f t="shared" si="95"/>
        <v>0</v>
      </c>
      <c r="HX27" s="8">
        <f>AVERAGE(HW27:HW29)</f>
        <v>0</v>
      </c>
      <c r="HY27" s="8">
        <f>STDEV(HW27:HW29)</f>
        <v>0</v>
      </c>
      <c r="HZ27" s="9">
        <f>'[1]GC RAW'!BV5</f>
        <v>0</v>
      </c>
      <c r="IA27" s="10">
        <f>'[1]GC RAW'!BW5</f>
        <v>0</v>
      </c>
      <c r="IB27" s="8">
        <f t="shared" si="96"/>
        <v>0</v>
      </c>
      <c r="IC27" s="8">
        <f t="shared" si="97"/>
        <v>0</v>
      </c>
      <c r="ID27" s="8">
        <f>AVERAGE(IC27:IC29)</f>
        <v>0</v>
      </c>
      <c r="IE27" s="8">
        <f>STDEV(IC27:IC29)</f>
        <v>0</v>
      </c>
      <c r="IF27" s="9">
        <f>'[1]GC RAW'!BX5</f>
        <v>0</v>
      </c>
      <c r="IG27" s="10">
        <f>'[1]GC RAW'!BY5</f>
        <v>0</v>
      </c>
      <c r="IH27" s="8">
        <f t="shared" si="98"/>
        <v>0</v>
      </c>
      <c r="II27" s="8">
        <f t="shared" si="99"/>
        <v>0</v>
      </c>
      <c r="IJ27" s="8">
        <f>AVERAGE(II27:II29)</f>
        <v>0</v>
      </c>
      <c r="IK27" s="8">
        <f>STDEV(II27:II29)</f>
        <v>0</v>
      </c>
      <c r="IL27" s="9">
        <f>'[1]GC RAW'!BZ5</f>
        <v>0</v>
      </c>
      <c r="IM27" s="10">
        <f>'[1]GC RAW'!CA5</f>
        <v>0</v>
      </c>
      <c r="IN27" s="8">
        <f t="shared" si="100"/>
        <v>0</v>
      </c>
      <c r="IO27" s="8">
        <f t="shared" si="101"/>
        <v>0</v>
      </c>
      <c r="IP27" s="8">
        <f>AVERAGE(IO27:IO29)</f>
        <v>0</v>
      </c>
      <c r="IQ27" s="8">
        <f>STDEV(IO27:IO29)</f>
        <v>0</v>
      </c>
      <c r="IR27" s="9">
        <f>'[1]GC RAW'!CB5</f>
        <v>25.336675643920898</v>
      </c>
      <c r="IS27" s="10">
        <f>'[1]GC RAW'!CC5</f>
        <v>5.2614383697509766</v>
      </c>
      <c r="IT27" s="8">
        <f t="shared" si="102"/>
        <v>1.9944458212202896E-2</v>
      </c>
      <c r="IU27" s="8">
        <f t="shared" si="103"/>
        <v>0.32306375625521183</v>
      </c>
      <c r="IV27" s="8">
        <f>AVERAGE(IU27:IU29)</f>
        <v>0.27555239577219681</v>
      </c>
      <c r="IW27" s="8">
        <f>STDEV(IU27:IU29)</f>
        <v>4.2127131826539072E-2</v>
      </c>
      <c r="IX27" s="9">
        <f>'[1]GC RAW'!CD5</f>
        <v>0</v>
      </c>
      <c r="IY27" s="10">
        <f>'[1]GC RAW'!CE5</f>
        <v>0</v>
      </c>
      <c r="IZ27" s="8">
        <f t="shared" si="104"/>
        <v>0</v>
      </c>
      <c r="JA27" s="8">
        <f t="shared" si="105"/>
        <v>0</v>
      </c>
      <c r="JB27" s="8">
        <f>AVERAGE(JA27:JA29)</f>
        <v>0</v>
      </c>
      <c r="JC27" s="8">
        <f>STDEV(JA27:JA29)</f>
        <v>0</v>
      </c>
      <c r="JD27" s="9">
        <f>'[1]GC RAW'!CF5</f>
        <v>26.364273071289063</v>
      </c>
      <c r="JE27" s="10">
        <f>'[1]GC RAW'!CG5</f>
        <v>3.9549555778503418</v>
      </c>
      <c r="JF27" s="8">
        <f t="shared" si="106"/>
        <v>1.6965297213634954E-2</v>
      </c>
      <c r="JG27" s="8">
        <f t="shared" si="107"/>
        <v>0.27480679522643281</v>
      </c>
      <c r="JH27" s="8">
        <f>AVERAGE(JG27:JG29)</f>
        <v>9.1602265075477599E-2</v>
      </c>
      <c r="JI27" s="8">
        <f>STDEV(JG27:JG29)</f>
        <v>0.15865977719911933</v>
      </c>
      <c r="JJ27" s="9">
        <f>'[1]GC RAW'!CH5</f>
        <v>0</v>
      </c>
      <c r="JK27" s="10">
        <f>'[1]GC RAW'!CI5</f>
        <v>0</v>
      </c>
      <c r="JL27" s="8">
        <f t="shared" si="108"/>
        <v>0</v>
      </c>
      <c r="JM27" s="8">
        <f t="shared" si="109"/>
        <v>0</v>
      </c>
      <c r="JN27" s="8">
        <f>AVERAGE(JM27:JM29)</f>
        <v>0</v>
      </c>
      <c r="JO27" s="8">
        <f>STDEV(JM27:JM29)</f>
        <v>0</v>
      </c>
      <c r="JP27" s="2">
        <f>'[1]GC RAW'!CJ5</f>
        <v>0</v>
      </c>
      <c r="JQ27" s="8">
        <f>'[1]GC RAW'!CK5</f>
        <v>0</v>
      </c>
      <c r="JR27" s="8">
        <f t="shared" si="110"/>
        <v>0</v>
      </c>
      <c r="JS27" s="8">
        <f t="shared" si="111"/>
        <v>0</v>
      </c>
      <c r="JT27" s="8">
        <f>AVERAGE(JS27:JS29)</f>
        <v>0</v>
      </c>
      <c r="JU27" s="8">
        <f>STDEV(JS27:JS29)</f>
        <v>0</v>
      </c>
      <c r="JV27" s="2">
        <f>'[1]GC RAW'!CL5</f>
        <v>0</v>
      </c>
      <c r="JW27" s="8">
        <f>'[1]GC RAW'!CM5</f>
        <v>0</v>
      </c>
      <c r="JX27" s="8">
        <f t="shared" si="112"/>
        <v>0</v>
      </c>
      <c r="JY27" s="8">
        <f t="shared" si="113"/>
        <v>0</v>
      </c>
      <c r="JZ27" s="8">
        <f>AVERAGE(JY27:JY29)</f>
        <v>0</v>
      </c>
      <c r="KA27" s="8">
        <f>STDEV(JY27:JY29)</f>
        <v>0</v>
      </c>
      <c r="KB27" s="11">
        <v>0</v>
      </c>
      <c r="KC27" s="12">
        <v>0</v>
      </c>
      <c r="KD27" s="8">
        <f t="shared" si="114"/>
        <v>0</v>
      </c>
      <c r="KE27" s="8">
        <f t="shared" si="115"/>
        <v>0</v>
      </c>
      <c r="KF27" s="8">
        <f>AVERAGE(KE27:KE29)</f>
        <v>0</v>
      </c>
      <c r="KG27" s="8">
        <f>STDEV(KE27:KE29)</f>
        <v>0</v>
      </c>
      <c r="KH27" s="11">
        <v>0</v>
      </c>
      <c r="KI27" s="12">
        <v>0</v>
      </c>
      <c r="KJ27" s="8">
        <f t="shared" si="116"/>
        <v>0</v>
      </c>
      <c r="KK27" s="8">
        <f t="shared" si="117"/>
        <v>0</v>
      </c>
      <c r="KL27" s="8">
        <f>AVERAGE(KK27:KK29)</f>
        <v>0</v>
      </c>
      <c r="KM27" s="8">
        <f>STDEV(KK27:KK29)</f>
        <v>0</v>
      </c>
      <c r="KN27" s="9">
        <f>'[1]GC RAW'!CN5</f>
        <v>30.346397399902344</v>
      </c>
      <c r="KO27" s="10">
        <f>'[1]GC RAW'!CO5</f>
        <v>18.66265869140625</v>
      </c>
      <c r="KP27" s="8">
        <f t="shared" si="118"/>
        <v>6.0789016666978231E-2</v>
      </c>
      <c r="KQ27" s="8">
        <f t="shared" si="119"/>
        <v>0.98467092234567843</v>
      </c>
      <c r="KR27" s="8">
        <f>AVERAGE(KQ27:KQ29)</f>
        <v>1.0156050720061918</v>
      </c>
      <c r="KS27" s="8">
        <f>STDEV(KQ27:KQ29)</f>
        <v>2.7134183828588544E-2</v>
      </c>
      <c r="KT27" s="9">
        <f>'[1]GC RAW'!CP5</f>
        <v>31.266729354858398</v>
      </c>
      <c r="KU27" s="10">
        <f>'[1]GC RAW'!CQ5</f>
        <v>2.1758942604064941</v>
      </c>
      <c r="KV27" s="8">
        <f t="shared" si="120"/>
        <v>9.066943348710459E-3</v>
      </c>
      <c r="KW27" s="8">
        <f t="shared" si="121"/>
        <v>0.14686790409756009</v>
      </c>
      <c r="KX27" s="8">
        <f>AVERAGE(KW27:KW29)</f>
        <v>0.14002852142832886</v>
      </c>
      <c r="KY27" s="8">
        <f>STDEV(KW27:KW29)</f>
        <v>9.6281422812734257E-3</v>
      </c>
      <c r="KZ27" s="9">
        <f>'[1]GC RAW'!CR5</f>
        <v>0</v>
      </c>
      <c r="LA27" s="10">
        <f>'[1]GC RAW'!CS5</f>
        <v>0</v>
      </c>
      <c r="LB27" s="8">
        <f t="shared" si="122"/>
        <v>0</v>
      </c>
      <c r="LC27" s="8">
        <f t="shared" si="123"/>
        <v>0</v>
      </c>
      <c r="LD27" s="8">
        <f>AVERAGE(LC27:LC29)</f>
        <v>0</v>
      </c>
      <c r="LE27" s="8">
        <f>STDEV(LC27:LC29)</f>
        <v>0</v>
      </c>
      <c r="LF27" s="9">
        <f>'[1]GC RAW'!CT5</f>
        <v>32.681056976318359</v>
      </c>
      <c r="LG27" s="10">
        <f>'[1]GC RAW'!CU5</f>
        <v>5.2788805961608887</v>
      </c>
      <c r="LH27" s="8">
        <f t="shared" si="124"/>
        <v>1.7194654087028811E-2</v>
      </c>
      <c r="LI27" s="8">
        <f t="shared" si="125"/>
        <v>0.27852195721545264</v>
      </c>
      <c r="LJ27" s="8">
        <f>AVERAGE(LI27:LI29)</f>
        <v>0.26004209885650004</v>
      </c>
      <c r="LK27" s="8">
        <f>STDEV(LI27:LI29)</f>
        <v>3.308823578022177E-2</v>
      </c>
      <c r="LL27" s="9">
        <f>'[1]GC RAW'!CV5</f>
        <v>35.334255218505859</v>
      </c>
      <c r="LM27" s="10">
        <f>'[1]GC RAW'!CW5</f>
        <v>10.715945243835449</v>
      </c>
      <c r="LN27" s="8">
        <f t="shared" si="126"/>
        <v>3.4904553783105953E-2</v>
      </c>
      <c r="LO27" s="8">
        <f t="shared" si="127"/>
        <v>0.56538995121376023</v>
      </c>
      <c r="LP27" s="8">
        <f>AVERAGE(LO27:LO29)</f>
        <v>0.54219498398912436</v>
      </c>
      <c r="LQ27" s="8">
        <f>STDEV(LO27:LO29)</f>
        <v>2.4718105822336221E-2</v>
      </c>
      <c r="LR27" s="39">
        <f t="shared" si="128"/>
        <v>1670.0099407434464</v>
      </c>
      <c r="LS27" s="14">
        <f t="shared" si="129"/>
        <v>1431.2090526819229</v>
      </c>
      <c r="LT27" s="13">
        <f t="shared" si="130"/>
        <v>7.2263362837938718</v>
      </c>
      <c r="LU27" s="24">
        <f t="shared" si="131"/>
        <v>6.1735362837938714</v>
      </c>
      <c r="LV27" s="13">
        <f t="shared" si="132"/>
        <v>12.459205416334756</v>
      </c>
      <c r="LW27" s="50">
        <f>AVERAGE(LV27:LV29)</f>
        <v>13.103614077045199</v>
      </c>
      <c r="LX27" s="50">
        <f>STDEV(LV27:LV29)</f>
        <v>0.56587008088163304</v>
      </c>
      <c r="LY27" s="50">
        <f>LX27/LW27%</f>
        <v>4.3184275540663197</v>
      </c>
      <c r="LZ27" s="13">
        <f>IF(A27="","",VLOOKUP(A27,'[1]biomass corrected'!$B$2:$V$102,21,FALSE))</f>
        <v>9.4838518518518509</v>
      </c>
      <c r="MA27" s="13">
        <f t="shared" si="133"/>
        <v>1.242727346305371</v>
      </c>
      <c r="MB27" s="50">
        <f t="shared" si="181"/>
        <v>34.314825531335607</v>
      </c>
      <c r="MC27" s="50">
        <f>IF(MB27="","",AVERAGE(MG27:MG29))</f>
        <v>41.308049126150237</v>
      </c>
      <c r="MD27" s="50">
        <f>IF(MC27="","",AVERAGE(MH27:MH29))</f>
        <v>24.377125342514148</v>
      </c>
      <c r="ME27" s="52">
        <f t="shared" si="134"/>
        <v>1.0390336200998191</v>
      </c>
      <c r="MF27" s="50">
        <f t="shared" si="135"/>
        <v>34.456936682755938</v>
      </c>
      <c r="MG27" s="50">
        <f t="shared" si="136"/>
        <v>41.71357469177417</v>
      </c>
      <c r="MH27" s="13">
        <f t="shared" si="137"/>
        <v>23.829488625469878</v>
      </c>
      <c r="MI27" s="24">
        <f t="shared" si="138"/>
        <v>1.0274138088289917</v>
      </c>
      <c r="MJ27" s="13">
        <f t="shared" si="139"/>
        <v>0</v>
      </c>
      <c r="MK27" s="13">
        <f t="shared" si="140"/>
        <v>22.723743416484119</v>
      </c>
      <c r="ML27" s="22">
        <f t="shared" si="141"/>
        <v>58.448174045354975</v>
      </c>
      <c r="MM27" s="13">
        <f>AVERAGE(ML27:ML29)</f>
        <v>58.155345411417706</v>
      </c>
      <c r="MN27" s="24">
        <f t="shared" si="142"/>
        <v>4.2314614619205813</v>
      </c>
      <c r="MO27" s="13">
        <f>AVERAGE(MN27:MN29)</f>
        <v>4.2182176320627898</v>
      </c>
      <c r="MP27" s="13">
        <f t="shared" si="143"/>
        <v>0.87033939013121941</v>
      </c>
      <c r="MQ27" s="22">
        <f>AVERAGE(MP27:MP29)</f>
        <v>0.86974589579273509</v>
      </c>
      <c r="MR27" s="13">
        <f t="shared" si="144"/>
        <v>39.504974294072674</v>
      </c>
      <c r="MS27" s="13">
        <f>AVERAGE(MR27:MR29)</f>
        <v>39.469901529414095</v>
      </c>
      <c r="MT27" s="13">
        <f t="shared" si="145"/>
        <v>0</v>
      </c>
      <c r="MU27" s="13">
        <f>AVERAGE(MT27:MT29)</f>
        <v>0</v>
      </c>
      <c r="MV27" s="13">
        <f t="shared" si="146"/>
        <v>14.383257182792518</v>
      </c>
      <c r="MW27" s="14">
        <f t="shared" si="147"/>
        <v>88.648673062749751</v>
      </c>
      <c r="MX27" s="13">
        <f>AVERAGE(MW27:MW29)</f>
        <v>89.665732313823881</v>
      </c>
    </row>
    <row r="28" spans="1:362" x14ac:dyDescent="0.35">
      <c r="A28" s="98"/>
      <c r="B28" s="1">
        <v>33.22</v>
      </c>
      <c r="C28" s="41"/>
      <c r="D28" s="41"/>
      <c r="E28" s="41"/>
      <c r="F28" s="16">
        <f>'[1]GC RAW'!H6</f>
        <v>0</v>
      </c>
      <c r="G28" s="17">
        <f>'[1]GC RAW'!I6</f>
        <v>0</v>
      </c>
      <c r="H28" s="1">
        <f t="shared" si="148"/>
        <v>0</v>
      </c>
      <c r="I28" s="1">
        <f t="shared" si="57"/>
        <v>0</v>
      </c>
      <c r="J28" s="1"/>
      <c r="K28" s="1"/>
      <c r="L28" s="16">
        <f>'[1]GC RAW'!J6</f>
        <v>0</v>
      </c>
      <c r="M28" s="17">
        <f>'[1]GC RAW'!K6</f>
        <v>0</v>
      </c>
      <c r="N28" s="1">
        <f t="shared" si="149"/>
        <v>0</v>
      </c>
      <c r="O28" s="1">
        <f t="shared" si="58"/>
        <v>0</v>
      </c>
      <c r="P28" s="1"/>
      <c r="Q28" s="1"/>
      <c r="R28" s="16">
        <f>'[1]GC RAW'!L6</f>
        <v>0</v>
      </c>
      <c r="S28" s="17">
        <f>'[1]GC RAW'!M6</f>
        <v>0</v>
      </c>
      <c r="T28" s="1">
        <f t="shared" si="150"/>
        <v>0</v>
      </c>
      <c r="U28" s="1">
        <f t="shared" si="59"/>
        <v>0</v>
      </c>
      <c r="V28" s="1"/>
      <c r="W28" s="1"/>
      <c r="X28" s="16">
        <f>'[1]GC RAW'!N6</f>
        <v>0</v>
      </c>
      <c r="Y28" s="17">
        <f>'[1]GC RAW'!O6</f>
        <v>0</v>
      </c>
      <c r="Z28" s="1">
        <f t="shared" si="151"/>
        <v>0</v>
      </c>
      <c r="AA28" s="1">
        <f t="shared" si="60"/>
        <v>0</v>
      </c>
      <c r="AB28" s="1"/>
      <c r="AC28" s="1"/>
      <c r="AD28" s="16">
        <f>'[1]GC RAW'!P6</f>
        <v>0</v>
      </c>
      <c r="AE28" s="17">
        <f>'[1]GC RAW'!Q6</f>
        <v>0</v>
      </c>
      <c r="AF28" s="1">
        <f t="shared" si="152"/>
        <v>0</v>
      </c>
      <c r="AG28" s="1">
        <f t="shared" si="61"/>
        <v>0</v>
      </c>
      <c r="AH28" s="1"/>
      <c r="AI28" s="1"/>
      <c r="AJ28" s="16">
        <f>'[1]GC RAW'!R6</f>
        <v>8.2043085098266602</v>
      </c>
      <c r="AK28" s="17">
        <f>'[1]GC RAW'!S6</f>
        <v>1.5399266481399536</v>
      </c>
      <c r="AL28" s="1">
        <f t="shared" si="153"/>
        <v>7.1924202765016494E-3</v>
      </c>
      <c r="AM28" s="1">
        <f t="shared" si="62"/>
        <v>0.16014641875977667</v>
      </c>
      <c r="AN28" s="1"/>
      <c r="AO28" s="1"/>
      <c r="AP28" s="16">
        <f>'[1]GC RAW'!T6</f>
        <v>8.9299221038818359</v>
      </c>
      <c r="AQ28" s="17">
        <f>'[1]GC RAW'!U6</f>
        <v>227.0877685546875</v>
      </c>
      <c r="AR28" s="6">
        <f t="shared" si="154"/>
        <v>1.0528000000000002</v>
      </c>
      <c r="AS28" s="1">
        <f t="shared" si="63"/>
        <v>23.441643172762422</v>
      </c>
      <c r="AT28" s="1"/>
      <c r="AU28" s="1"/>
      <c r="AV28" s="16">
        <f>'[1]GC RAW'!V6</f>
        <v>9.7949457168579102</v>
      </c>
      <c r="AW28" s="17">
        <f>'[1]GC RAW'!W6</f>
        <v>22.025251388549805</v>
      </c>
      <c r="AX28" s="1">
        <f t="shared" si="155"/>
        <v>9.8897923403385837E-2</v>
      </c>
      <c r="AY28" s="1">
        <f t="shared" si="64"/>
        <v>2.2020610096403499</v>
      </c>
      <c r="AZ28" s="1"/>
      <c r="BA28" s="1"/>
      <c r="BB28" s="16">
        <f>'[1]GC RAW'!X6</f>
        <v>0</v>
      </c>
      <c r="BC28" s="17">
        <f>'[1]GC RAW'!Y6</f>
        <v>0</v>
      </c>
      <c r="BD28" s="1">
        <f t="shared" si="156"/>
        <v>0</v>
      </c>
      <c r="BE28" s="1">
        <f t="shared" si="65"/>
        <v>0</v>
      </c>
      <c r="BF28" s="1"/>
      <c r="BG28" s="1"/>
      <c r="BH28" s="16">
        <f>'[1]GC RAW'!Z6</f>
        <v>10.853456497192383</v>
      </c>
      <c r="BI28" s="17">
        <f>'[1]GC RAW'!AA6</f>
        <v>8.0298395156860352</v>
      </c>
      <c r="BJ28" s="1">
        <f t="shared" si="157"/>
        <v>3.5511921226084098E-2</v>
      </c>
      <c r="BK28" s="1">
        <f t="shared" si="66"/>
        <v>0.7907083831317544</v>
      </c>
      <c r="BL28" s="1"/>
      <c r="BM28" s="1"/>
      <c r="BN28" s="16">
        <f>'[1]GC RAW'!AB6</f>
        <v>0</v>
      </c>
      <c r="BO28" s="17">
        <f>'[1]GC RAW'!AC6</f>
        <v>0</v>
      </c>
      <c r="BP28" s="1">
        <f t="shared" si="158"/>
        <v>0</v>
      </c>
      <c r="BQ28" s="1">
        <f t="shared" si="67"/>
        <v>0</v>
      </c>
      <c r="BR28" s="1"/>
      <c r="BS28" s="1"/>
      <c r="BT28" s="16">
        <f>'[1]GC RAW'!AD6</f>
        <v>12.157467842102051</v>
      </c>
      <c r="BU28" s="17">
        <f>'[1]GC RAW'!AE6</f>
        <v>241.19921875</v>
      </c>
      <c r="BV28" s="1">
        <f t="shared" si="159"/>
        <v>1.0481272266146935</v>
      </c>
      <c r="BW28" s="1">
        <f t="shared" si="68"/>
        <v>23.337599207787555</v>
      </c>
      <c r="BX28" s="1"/>
      <c r="BY28" s="1"/>
      <c r="BZ28" s="16">
        <f>'[1]GC RAW'!AF6</f>
        <v>12.681921005249023</v>
      </c>
      <c r="CA28" s="17">
        <f>'[1]GC RAW'!AG6</f>
        <v>4.7718353271484375</v>
      </c>
      <c r="CB28" s="1">
        <f t="shared" si="160"/>
        <v>2.1639789821779928E-2</v>
      </c>
      <c r="CC28" s="1">
        <f t="shared" si="69"/>
        <v>0.48183152672467811</v>
      </c>
      <c r="CD28" s="1"/>
      <c r="CE28" s="1"/>
      <c r="CF28" s="16">
        <f>'[1]GC RAW'!AH6</f>
        <v>12.824470520019531</v>
      </c>
      <c r="CG28" s="17">
        <f>'[1]GC RAW'!AI6</f>
        <v>8.5970678329467773</v>
      </c>
      <c r="CH28" s="1">
        <f t="shared" si="161"/>
        <v>3.8986777067786103E-2</v>
      </c>
      <c r="CI28" s="1">
        <f t="shared" si="70"/>
        <v>0.86807951793225546</v>
      </c>
      <c r="CJ28" s="1"/>
      <c r="CK28" s="1"/>
      <c r="CL28" s="16">
        <f>'[1]GC RAW'!AJ6</f>
        <v>13.691705703735352</v>
      </c>
      <c r="CM28" s="17">
        <f>'[1]GC RAW'!AK6</f>
        <v>14.407025337219238</v>
      </c>
      <c r="CN28" s="1">
        <f t="shared" si="162"/>
        <v>8.4339292074045294E-2</v>
      </c>
      <c r="CO28" s="1">
        <f t="shared" si="71"/>
        <v>1.8778985469634872</v>
      </c>
      <c r="CP28" s="1"/>
      <c r="CQ28" s="1"/>
      <c r="CR28" s="16">
        <f>'[1]GC RAW'!AL6</f>
        <v>0</v>
      </c>
      <c r="CS28" s="17">
        <f>'[1]GC RAW'!AM6</f>
        <v>0</v>
      </c>
      <c r="CT28" s="1">
        <f t="shared" si="163"/>
        <v>0</v>
      </c>
      <c r="CU28" s="1">
        <f t="shared" si="164"/>
        <v>0</v>
      </c>
      <c r="CV28" s="1"/>
      <c r="CW28" s="1"/>
      <c r="CX28" s="16">
        <f>'[1]GC RAW'!AN6</f>
        <v>14.422451019287109</v>
      </c>
      <c r="CY28" s="17">
        <f>'[1]GC RAW'!AO6</f>
        <v>9.2823724746704102</v>
      </c>
      <c r="CZ28" s="1">
        <f t="shared" si="165"/>
        <v>4.171872745806339E-2</v>
      </c>
      <c r="DA28" s="1">
        <f t="shared" si="72"/>
        <v>0.92890912109958934</v>
      </c>
      <c r="DB28" s="1"/>
      <c r="DC28" s="1"/>
      <c r="DD28" s="16">
        <f>'[1]GC RAW'!AP6</f>
        <v>15.528863906860352</v>
      </c>
      <c r="DE28" s="17">
        <f>'[1]GC RAW'!AQ6</f>
        <v>40.905433654785156</v>
      </c>
      <c r="DF28" s="1">
        <f t="shared" si="166"/>
        <v>0.17631664724741339</v>
      </c>
      <c r="DG28" s="1">
        <f t="shared" si="73"/>
        <v>3.9258661950908889</v>
      </c>
      <c r="DH28" s="1"/>
      <c r="DI28" s="1"/>
      <c r="DJ28" s="5">
        <f>'[1]GC RAW'!AR6</f>
        <v>0</v>
      </c>
      <c r="DK28" s="1">
        <f>'[1]GC RAW'!AS6</f>
        <v>0</v>
      </c>
      <c r="DL28" s="1">
        <f t="shared" si="167"/>
        <v>0</v>
      </c>
      <c r="DM28" s="1">
        <f t="shared" si="74"/>
        <v>0</v>
      </c>
      <c r="DN28" s="1"/>
      <c r="DO28" s="1"/>
      <c r="DP28" s="16">
        <f>'[1]GC RAW'!AT6</f>
        <v>0</v>
      </c>
      <c r="DQ28" s="17">
        <f>'[1]GC RAW'!AU6</f>
        <v>0</v>
      </c>
      <c r="DR28" s="1">
        <f t="shared" si="168"/>
        <v>0</v>
      </c>
      <c r="DS28" s="1">
        <f t="shared" si="75"/>
        <v>0</v>
      </c>
      <c r="DT28" s="1"/>
      <c r="DU28" s="1"/>
      <c r="DV28" s="16">
        <f>'[1]GC RAW'!AV6</f>
        <v>16.325466156005859</v>
      </c>
      <c r="DW28" s="17">
        <f>'[1]GC RAW'!AW6</f>
        <v>376.81918334960938</v>
      </c>
      <c r="DX28" s="1">
        <f t="shared" si="169"/>
        <v>1.6853934186184445</v>
      </c>
      <c r="DY28" s="1">
        <f t="shared" si="76"/>
        <v>37.526967253966347</v>
      </c>
      <c r="DZ28" s="1"/>
      <c r="EA28" s="1"/>
      <c r="EB28" s="16">
        <f>'[1]GC RAW'!AX6</f>
        <v>0</v>
      </c>
      <c r="EC28" s="1">
        <f>'[1]GC RAW'!AY6</f>
        <v>0</v>
      </c>
      <c r="ED28" s="1">
        <f t="shared" si="170"/>
        <v>0</v>
      </c>
      <c r="EE28" s="1">
        <f t="shared" si="77"/>
        <v>0</v>
      </c>
      <c r="EF28" s="1"/>
      <c r="EG28" s="1"/>
      <c r="EH28" s="16">
        <v>0</v>
      </c>
      <c r="EI28" s="17">
        <v>0</v>
      </c>
      <c r="EJ28" s="1">
        <f t="shared" si="171"/>
        <v>0</v>
      </c>
      <c r="EK28" s="1">
        <f t="shared" si="78"/>
        <v>0</v>
      </c>
      <c r="EL28" s="1"/>
      <c r="EM28" s="1"/>
      <c r="EN28" s="16">
        <f>'[1]GC RAW'!BB6</f>
        <v>17.26750373840332</v>
      </c>
      <c r="EO28" s="17">
        <f>'[1]GC RAW'!BC6</f>
        <v>9.5715770721435547</v>
      </c>
      <c r="EP28" s="1">
        <f t="shared" si="172"/>
        <v>4.3092748812456678E-2</v>
      </c>
      <c r="EQ28" s="1">
        <f t="shared" si="79"/>
        <v>0.95950307845278393</v>
      </c>
      <c r="ER28" s="1"/>
      <c r="ES28" s="1"/>
      <c r="ET28" s="16">
        <f>'[1]GC RAW'!BD6</f>
        <v>17.681539535522461</v>
      </c>
      <c r="EU28" s="17">
        <f>'[1]GC RAW'!BE6</f>
        <v>91.907417297363281</v>
      </c>
      <c r="EV28" s="1">
        <f t="shared" si="173"/>
        <v>0.41378168067239401</v>
      </c>
      <c r="EW28" s="1">
        <f t="shared" si="80"/>
        <v>9.213262262298807</v>
      </c>
      <c r="EX28" s="1"/>
      <c r="EY28" s="1"/>
      <c r="EZ28" s="16">
        <f>'[1]GC RAW'!BF6</f>
        <v>18.636390686035156</v>
      </c>
      <c r="FA28" s="17">
        <f>'[1]GC RAW'!BG6</f>
        <v>124.33863830566406</v>
      </c>
      <c r="FB28" s="1">
        <f t="shared" si="174"/>
        <v>0.66408101606081049</v>
      </c>
      <c r="FC28" s="1">
        <f t="shared" si="81"/>
        <v>14.786426877187527</v>
      </c>
      <c r="FD28" s="1"/>
      <c r="FE28" s="1"/>
      <c r="FF28" s="16">
        <v>0</v>
      </c>
      <c r="FG28" s="17">
        <v>0</v>
      </c>
      <c r="FH28" s="1">
        <f t="shared" si="175"/>
        <v>0</v>
      </c>
      <c r="FI28" s="1">
        <f t="shared" si="82"/>
        <v>0</v>
      </c>
      <c r="FJ28" s="1"/>
      <c r="FK28" s="1"/>
      <c r="FL28" s="16">
        <f>'[1]GC RAW'!BH6</f>
        <v>0</v>
      </c>
      <c r="FM28" s="17">
        <f>'[1]GC RAW'!BI6</f>
        <v>0</v>
      </c>
      <c r="FN28" s="1">
        <f t="shared" si="176"/>
        <v>0</v>
      </c>
      <c r="FO28" s="1">
        <f t="shared" si="83"/>
        <v>0</v>
      </c>
      <c r="FP28" s="1"/>
      <c r="FQ28" s="1"/>
      <c r="FR28" s="16">
        <f>'[1]GC RAW'!BJ6</f>
        <v>19.971664428710938</v>
      </c>
      <c r="FS28" s="17">
        <f>'[1]GC RAW'!BK6</f>
        <v>4.5305256843566895</v>
      </c>
      <c r="FT28" s="1">
        <f t="shared" si="177"/>
        <v>1.9217431044687067E-2</v>
      </c>
      <c r="FU28" s="1">
        <f t="shared" si="84"/>
        <v>0.42789528993799497</v>
      </c>
      <c r="FV28" s="1"/>
      <c r="FW28" s="1"/>
      <c r="FX28" s="5">
        <f>'[1]GC RAW'!BL6</f>
        <v>0</v>
      </c>
      <c r="FY28" s="1">
        <f>'[1]GC RAW'!BM6</f>
        <v>0</v>
      </c>
      <c r="FZ28" s="1">
        <f t="shared" si="178"/>
        <v>0</v>
      </c>
      <c r="GA28" s="1">
        <f t="shared" si="85"/>
        <v>0</v>
      </c>
      <c r="GB28" s="1"/>
      <c r="GC28" s="1"/>
      <c r="GD28" s="16">
        <f>'[1]GC RAW'!BN6</f>
        <v>20.956670761108398</v>
      </c>
      <c r="GE28" s="17">
        <f>'[1]GC RAW'!BO6</f>
        <v>2.8540506362915039</v>
      </c>
      <c r="GF28" s="1">
        <f t="shared" si="86"/>
        <v>1.2803916403713925E-2</v>
      </c>
      <c r="GG28" s="1">
        <f t="shared" si="87"/>
        <v>0.28509198285499743</v>
      </c>
      <c r="GH28" s="1"/>
      <c r="GI28" s="1"/>
      <c r="GJ28" s="5">
        <f>'[1]GC RAW'!BP6</f>
        <v>0</v>
      </c>
      <c r="GK28" s="1">
        <f>'[1]GC RAW'!BQ6</f>
        <v>0</v>
      </c>
      <c r="GL28" s="1">
        <f t="shared" si="179"/>
        <v>0</v>
      </c>
      <c r="GM28" s="1">
        <f t="shared" si="88"/>
        <v>0</v>
      </c>
      <c r="GN28" s="1"/>
      <c r="GO28" s="1"/>
      <c r="GP28" s="5">
        <v>0</v>
      </c>
      <c r="GQ28" s="1">
        <v>0</v>
      </c>
      <c r="GR28" s="1">
        <f t="shared" si="180"/>
        <v>0</v>
      </c>
      <c r="GS28" s="1">
        <f t="shared" si="89"/>
        <v>0</v>
      </c>
      <c r="GT28" s="1"/>
      <c r="GU28" s="1"/>
      <c r="GV28" s="5"/>
      <c r="GW28" s="1"/>
      <c r="GX28" s="1"/>
      <c r="GY28" s="1"/>
      <c r="GZ28" s="1"/>
      <c r="HA28" s="1"/>
      <c r="HB28" s="5"/>
      <c r="HC28" s="1"/>
      <c r="HD28" s="1"/>
      <c r="HE28" s="1"/>
      <c r="HF28" s="1"/>
      <c r="HG28" s="1"/>
      <c r="HH28" s="16">
        <f>'[1]GC RAW'!BR6</f>
        <v>0</v>
      </c>
      <c r="HI28" s="18">
        <f>'[1]GC RAW'!BS6</f>
        <v>0</v>
      </c>
      <c r="HJ28" s="1">
        <f t="shared" si="90"/>
        <v>0</v>
      </c>
      <c r="HK28" s="1">
        <f t="shared" si="91"/>
        <v>0</v>
      </c>
      <c r="HL28" s="1"/>
      <c r="HM28" s="1"/>
      <c r="HN28" s="16">
        <v>0</v>
      </c>
      <c r="HO28" s="18">
        <v>0</v>
      </c>
      <c r="HP28" s="1">
        <f t="shared" si="92"/>
        <v>0</v>
      </c>
      <c r="HQ28" s="1">
        <f t="shared" si="93"/>
        <v>0</v>
      </c>
      <c r="HR28" s="1"/>
      <c r="HS28" s="1"/>
      <c r="HT28" s="16">
        <f>'[1]GC RAW'!BT6</f>
        <v>0</v>
      </c>
      <c r="HU28" s="18">
        <f>'[1]GC RAW'!BU6</f>
        <v>0</v>
      </c>
      <c r="HV28" s="1">
        <f t="shared" si="94"/>
        <v>0</v>
      </c>
      <c r="HW28" s="1">
        <f t="shared" si="95"/>
        <v>0</v>
      </c>
      <c r="HX28" s="1"/>
      <c r="HY28" s="1"/>
      <c r="HZ28" s="16">
        <f>'[1]GC RAW'!BV6</f>
        <v>0</v>
      </c>
      <c r="IA28" s="18">
        <f>'[1]GC RAW'!BW6</f>
        <v>0</v>
      </c>
      <c r="IB28" s="1">
        <f t="shared" si="96"/>
        <v>0</v>
      </c>
      <c r="IC28" s="1">
        <f t="shared" si="97"/>
        <v>0</v>
      </c>
      <c r="ID28" s="1"/>
      <c r="IE28" s="1"/>
      <c r="IF28" s="16">
        <f>'[1]GC RAW'!BX6</f>
        <v>0</v>
      </c>
      <c r="IG28" s="18">
        <f>'[1]GC RAW'!BY6</f>
        <v>0</v>
      </c>
      <c r="IH28" s="1">
        <f t="shared" si="98"/>
        <v>0</v>
      </c>
      <c r="II28" s="1">
        <f t="shared" si="99"/>
        <v>0</v>
      </c>
      <c r="IJ28" s="1"/>
      <c r="IK28" s="1"/>
      <c r="IL28" s="16">
        <f>'[1]GC RAW'!BZ6</f>
        <v>0</v>
      </c>
      <c r="IM28" s="18">
        <f>'[1]GC RAW'!CA6</f>
        <v>0</v>
      </c>
      <c r="IN28" s="1">
        <f t="shared" si="100"/>
        <v>0</v>
      </c>
      <c r="IO28" s="1">
        <f t="shared" si="101"/>
        <v>0</v>
      </c>
      <c r="IP28" s="1"/>
      <c r="IQ28" s="1"/>
      <c r="IR28" s="16">
        <f>'[1]GC RAW'!CB6</f>
        <v>25.324716567993164</v>
      </c>
      <c r="IS28" s="18">
        <f>'[1]GC RAW'!CC6</f>
        <v>2.9387621879577637</v>
      </c>
      <c r="IT28" s="1">
        <f t="shared" si="102"/>
        <v>1.1714517181247134E-2</v>
      </c>
      <c r="IU28" s="1">
        <f t="shared" si="103"/>
        <v>0.26083542145135824</v>
      </c>
      <c r="IV28" s="1"/>
      <c r="IW28" s="1"/>
      <c r="IX28" s="16">
        <f>'[1]GC RAW'!CD6</f>
        <v>0</v>
      </c>
      <c r="IY28" s="18">
        <f>'[1]GC RAW'!CE6</f>
        <v>0</v>
      </c>
      <c r="IZ28" s="1">
        <f t="shared" si="104"/>
        <v>0</v>
      </c>
      <c r="JA28" s="1">
        <f t="shared" si="105"/>
        <v>0</v>
      </c>
      <c r="JB28" s="1"/>
      <c r="JC28" s="1"/>
      <c r="JD28" s="16">
        <f>'[1]GC RAW'!CF6</f>
        <v>0</v>
      </c>
      <c r="JE28" s="18">
        <f>'[1]GC RAW'!CG6</f>
        <v>0</v>
      </c>
      <c r="JF28" s="1">
        <f t="shared" si="106"/>
        <v>0</v>
      </c>
      <c r="JG28" s="1">
        <f t="shared" si="107"/>
        <v>0</v>
      </c>
      <c r="JH28" s="1"/>
      <c r="JI28" s="1"/>
      <c r="JJ28" s="16">
        <f>'[1]GC RAW'!CH6</f>
        <v>0</v>
      </c>
      <c r="JK28" s="18">
        <f>'[1]GC RAW'!CI6</f>
        <v>0</v>
      </c>
      <c r="JL28" s="1">
        <f t="shared" si="108"/>
        <v>0</v>
      </c>
      <c r="JM28" s="1">
        <f t="shared" si="109"/>
        <v>0</v>
      </c>
      <c r="JN28" s="1"/>
      <c r="JO28" s="1"/>
      <c r="JP28" s="5">
        <f>'[1]GC RAW'!CJ6</f>
        <v>0</v>
      </c>
      <c r="JQ28" s="1">
        <f>'[1]GC RAW'!CK6</f>
        <v>0</v>
      </c>
      <c r="JR28" s="1">
        <f t="shared" si="110"/>
        <v>0</v>
      </c>
      <c r="JS28" s="1">
        <f t="shared" si="111"/>
        <v>0</v>
      </c>
      <c r="JT28" s="1"/>
      <c r="JU28" s="1"/>
      <c r="JV28" s="5">
        <f>'[1]GC RAW'!CL6</f>
        <v>0</v>
      </c>
      <c r="JW28" s="1">
        <f>'[1]GC RAW'!CM6</f>
        <v>0</v>
      </c>
      <c r="JX28" s="1">
        <f t="shared" si="112"/>
        <v>0</v>
      </c>
      <c r="JY28" s="1">
        <f t="shared" si="113"/>
        <v>0</v>
      </c>
      <c r="JZ28" s="1"/>
      <c r="KA28" s="1"/>
      <c r="KB28" s="19">
        <v>0</v>
      </c>
      <c r="KC28" s="20">
        <v>0</v>
      </c>
      <c r="KD28" s="1">
        <f t="shared" si="114"/>
        <v>0</v>
      </c>
      <c r="KE28" s="1">
        <f t="shared" si="115"/>
        <v>0</v>
      </c>
      <c r="KF28" s="1"/>
      <c r="KG28" s="1"/>
      <c r="KH28" s="19">
        <v>0</v>
      </c>
      <c r="KI28" s="20">
        <v>0</v>
      </c>
      <c r="KJ28" s="1">
        <f t="shared" si="116"/>
        <v>0</v>
      </c>
      <c r="KK28" s="1">
        <f t="shared" si="117"/>
        <v>0</v>
      </c>
      <c r="KL28" s="1"/>
      <c r="KM28" s="1"/>
      <c r="KN28" s="16">
        <f>'[1]GC RAW'!CN6</f>
        <v>30.338407516479492</v>
      </c>
      <c r="KO28" s="18">
        <f>'[1]GC RAW'!CO6</f>
        <v>13.46275806427002</v>
      </c>
      <c r="KP28" s="1">
        <f t="shared" si="118"/>
        <v>4.6113473913901602E-2</v>
      </c>
      <c r="KQ28" s="1">
        <f t="shared" si="119"/>
        <v>1.026762538892638</v>
      </c>
      <c r="KR28" s="1"/>
      <c r="KS28" s="1"/>
      <c r="KT28" s="16">
        <f>'[1]GC RAW'!CP6</f>
        <v>31.266876220703125</v>
      </c>
      <c r="KU28" s="18">
        <f>'[1]GC RAW'!CQ6</f>
        <v>1.477938175201416</v>
      </c>
      <c r="KV28" s="1">
        <f t="shared" si="120"/>
        <v>6.476219761024523E-3</v>
      </c>
      <c r="KW28" s="1">
        <f t="shared" si="121"/>
        <v>0.14419949918914282</v>
      </c>
      <c r="KX28" s="1"/>
      <c r="KY28" s="1"/>
      <c r="KZ28" s="16">
        <f>'[1]GC RAW'!CR6</f>
        <v>0</v>
      </c>
      <c r="LA28" s="18">
        <f>'[1]GC RAW'!CS6</f>
        <v>0</v>
      </c>
      <c r="LB28" s="1">
        <f t="shared" si="122"/>
        <v>0</v>
      </c>
      <c r="LC28" s="1">
        <f t="shared" si="123"/>
        <v>0</v>
      </c>
      <c r="LD28" s="1"/>
      <c r="LE28" s="1"/>
      <c r="LF28" s="16">
        <f>'[1]GC RAW'!CT6</f>
        <v>32.683780670166016</v>
      </c>
      <c r="LG28" s="18">
        <f>'[1]GC RAW'!CU6</f>
        <v>3.6682047843933105</v>
      </c>
      <c r="LH28" s="1">
        <f t="shared" si="124"/>
        <v>1.2564562538258901E-2</v>
      </c>
      <c r="LI28" s="1">
        <f t="shared" si="125"/>
        <v>0.27976253005672796</v>
      </c>
      <c r="LJ28" s="1"/>
      <c r="LK28" s="1"/>
      <c r="LL28" s="16">
        <f>'[1]GC RAW'!CV6</f>
        <v>35.324993133544922</v>
      </c>
      <c r="LM28" s="18">
        <f>'[1]GC RAW'!CW6</f>
        <v>6.7682504653930664</v>
      </c>
      <c r="LN28" s="1">
        <f t="shared" si="126"/>
        <v>2.3183031276999982E-2</v>
      </c>
      <c r="LO28" s="1">
        <f t="shared" si="127"/>
        <v>0.51619333858132999</v>
      </c>
      <c r="LP28" s="1"/>
      <c r="LQ28" s="1"/>
      <c r="LR28" s="32">
        <f t="shared" si="128"/>
        <v>1216.1830455064774</v>
      </c>
      <c r="LS28" s="21">
        <f t="shared" si="129"/>
        <v>989.09527695178986</v>
      </c>
      <c r="LT28" s="15">
        <f t="shared" si="130"/>
        <v>5.5439527414736931</v>
      </c>
      <c r="LU28" s="26">
        <f t="shared" si="131"/>
        <v>4.4911527414736927</v>
      </c>
      <c r="LV28" s="15">
        <f t="shared" si="132"/>
        <v>13.519424266928636</v>
      </c>
      <c r="LW28" s="29"/>
      <c r="LX28" s="29"/>
      <c r="LY28" s="29"/>
      <c r="LZ28" s="15" t="str">
        <f>IF(A28="","",VLOOKUP(A28,'[1]biomass corrected'!$B$2:$V$102,21,FALSE))</f>
        <v/>
      </c>
      <c r="MA28" s="15" t="str">
        <f t="shared" si="133"/>
        <v/>
      </c>
      <c r="MB28" s="29" t="str">
        <f t="shared" si="181"/>
        <v/>
      </c>
      <c r="MC28" s="29" t="str">
        <f>IF(MB28="","",AVERAGE(MG28:MG30))</f>
        <v/>
      </c>
      <c r="MD28" s="15"/>
      <c r="ME28" s="28" t="str">
        <f t="shared" si="134"/>
        <v/>
      </c>
      <c r="MF28" s="29">
        <f t="shared" si="135"/>
        <v>34.289535541712532</v>
      </c>
      <c r="MG28" s="29">
        <f t="shared" si="136"/>
        <v>40.751272240348342</v>
      </c>
      <c r="MH28" s="15">
        <f t="shared" si="137"/>
        <v>24.959192217939119</v>
      </c>
      <c r="MI28" s="26">
        <f t="shared" si="138"/>
        <v>1.0493989021483277</v>
      </c>
      <c r="MJ28" s="15">
        <f t="shared" si="139"/>
        <v>0</v>
      </c>
      <c r="MK28" s="15">
        <f t="shared" si="140"/>
        <v>23.999689139486335</v>
      </c>
      <c r="ML28" s="23">
        <f t="shared" si="141"/>
        <v>58.06288221637584</v>
      </c>
      <c r="MM28" s="23"/>
      <c r="MN28" s="26">
        <f t="shared" si="142"/>
        <v>4.2200693279524906</v>
      </c>
      <c r="MO28" s="23"/>
      <c r="MP28" s="15">
        <f t="shared" si="143"/>
        <v>0.87123090647098278</v>
      </c>
      <c r="MQ28" s="23"/>
      <c r="MR28" s="15">
        <f t="shared" si="144"/>
        <v>39.530006518355606</v>
      </c>
      <c r="MS28" s="15"/>
      <c r="MT28" s="15">
        <f t="shared" si="145"/>
        <v>0</v>
      </c>
      <c r="MU28" s="15"/>
      <c r="MV28" s="15" t="str">
        <f t="shared" si="146"/>
        <v/>
      </c>
      <c r="MW28" s="21">
        <f t="shared" si="147"/>
        <v>90.57608277365587</v>
      </c>
      <c r="MX28" s="15"/>
    </row>
    <row r="29" spans="1:362" x14ac:dyDescent="0.35">
      <c r="A29" s="98"/>
      <c r="B29" s="1">
        <v>35.5</v>
      </c>
      <c r="C29" s="41"/>
      <c r="D29" s="41"/>
      <c r="E29" s="41"/>
      <c r="F29" s="16">
        <f>'[1]GC RAW'!H7</f>
        <v>0</v>
      </c>
      <c r="G29" s="17">
        <f>'[1]GC RAW'!I7</f>
        <v>0</v>
      </c>
      <c r="H29" s="1">
        <f t="shared" si="148"/>
        <v>0</v>
      </c>
      <c r="I29" s="1">
        <f t="shared" si="57"/>
        <v>0</v>
      </c>
      <c r="J29" s="1"/>
      <c r="K29" s="1"/>
      <c r="L29" s="16">
        <f>'[1]GC RAW'!J7</f>
        <v>0</v>
      </c>
      <c r="M29" s="17">
        <f>'[1]GC RAW'!K7</f>
        <v>0</v>
      </c>
      <c r="N29" s="1">
        <f t="shared" si="149"/>
        <v>0</v>
      </c>
      <c r="O29" s="1">
        <f t="shared" si="58"/>
        <v>0</v>
      </c>
      <c r="P29" s="1"/>
      <c r="Q29" s="1"/>
      <c r="R29" s="16">
        <f>'[1]GC RAW'!L7</f>
        <v>0</v>
      </c>
      <c r="S29" s="17">
        <f>'[1]GC RAW'!M7</f>
        <v>0</v>
      </c>
      <c r="T29" s="1">
        <f t="shared" si="150"/>
        <v>0</v>
      </c>
      <c r="U29" s="1">
        <f t="shared" si="59"/>
        <v>0</v>
      </c>
      <c r="V29" s="1"/>
      <c r="W29" s="1"/>
      <c r="X29" s="16">
        <f>'[1]GC RAW'!N7</f>
        <v>0</v>
      </c>
      <c r="Y29" s="17">
        <f>'[1]GC RAW'!O7</f>
        <v>0</v>
      </c>
      <c r="Z29" s="1">
        <f t="shared" si="151"/>
        <v>0</v>
      </c>
      <c r="AA29" s="1">
        <f t="shared" si="60"/>
        <v>0</v>
      </c>
      <c r="AB29" s="1"/>
      <c r="AC29" s="1"/>
      <c r="AD29" s="16">
        <f>'[1]GC RAW'!P7</f>
        <v>0</v>
      </c>
      <c r="AE29" s="17">
        <f>'[1]GC RAW'!Q7</f>
        <v>0</v>
      </c>
      <c r="AF29" s="1">
        <f t="shared" si="152"/>
        <v>0</v>
      </c>
      <c r="AG29" s="1">
        <f t="shared" si="61"/>
        <v>0</v>
      </c>
      <c r="AH29" s="1"/>
      <c r="AI29" s="1"/>
      <c r="AJ29" s="16">
        <f>'[1]GC RAW'!R7</f>
        <v>8.2058439254760742</v>
      </c>
      <c r="AK29" s="17">
        <f>'[1]GC RAW'!S7</f>
        <v>1.5811437368392944</v>
      </c>
      <c r="AL29" s="1">
        <f t="shared" si="153"/>
        <v>7.4091755157943496E-3</v>
      </c>
      <c r="AM29" s="1">
        <f t="shared" si="62"/>
        <v>0.15654503609928225</v>
      </c>
      <c r="AN29" s="1"/>
      <c r="AO29" s="1"/>
      <c r="AP29" s="16">
        <f>'[1]GC RAW'!T7</f>
        <v>8.9315681457519531</v>
      </c>
      <c r="AQ29" s="17">
        <f>'[1]GC RAW'!U7</f>
        <v>226.34465026855469</v>
      </c>
      <c r="AR29" s="6">
        <f t="shared" si="154"/>
        <v>1.0528000000000002</v>
      </c>
      <c r="AS29" s="1">
        <f t="shared" si="63"/>
        <v>22.24412333787922</v>
      </c>
      <c r="AT29" s="1"/>
      <c r="AU29" s="1"/>
      <c r="AV29" s="16">
        <f>'[1]GC RAW'!V7</f>
        <v>9.7966547012329102</v>
      </c>
      <c r="AW29" s="17">
        <f>'[1]GC RAW'!W7</f>
        <v>22.745121002197266</v>
      </c>
      <c r="AX29" s="1">
        <f t="shared" si="155"/>
        <v>0.10246559323115281</v>
      </c>
      <c r="AY29" s="1">
        <f t="shared" si="64"/>
        <v>2.1649480373506123</v>
      </c>
      <c r="AZ29" s="1"/>
      <c r="BA29" s="1"/>
      <c r="BB29" s="16">
        <f>'[1]GC RAW'!X7</f>
        <v>0</v>
      </c>
      <c r="BC29" s="17">
        <f>'[1]GC RAW'!Y7</f>
        <v>0</v>
      </c>
      <c r="BD29" s="1">
        <f t="shared" si="156"/>
        <v>0</v>
      </c>
      <c r="BE29" s="1">
        <f t="shared" si="65"/>
        <v>0</v>
      </c>
      <c r="BF29" s="1"/>
      <c r="BG29" s="1"/>
      <c r="BH29" s="16">
        <f>'[1]GC RAW'!Z7</f>
        <v>10.855828285217285</v>
      </c>
      <c r="BI29" s="17">
        <f>'[1]GC RAW'!AA7</f>
        <v>8.4114770889282227</v>
      </c>
      <c r="BJ29" s="1">
        <f t="shared" si="157"/>
        <v>3.7321842686380759E-2</v>
      </c>
      <c r="BK29" s="1">
        <f t="shared" si="66"/>
        <v>0.78855591937004077</v>
      </c>
      <c r="BL29" s="1"/>
      <c r="BM29" s="1"/>
      <c r="BN29" s="16">
        <f>'[1]GC RAW'!AB7</f>
        <v>0</v>
      </c>
      <c r="BO29" s="17">
        <f>'[1]GC RAW'!AC7</f>
        <v>0</v>
      </c>
      <c r="BP29" s="1">
        <f t="shared" si="158"/>
        <v>0</v>
      </c>
      <c r="BQ29" s="1">
        <f t="shared" si="67"/>
        <v>0</v>
      </c>
      <c r="BR29" s="1"/>
      <c r="BS29" s="1"/>
      <c r="BT29" s="16">
        <f>'[1]GC RAW'!AD7</f>
        <v>12.161941528320313</v>
      </c>
      <c r="BU29" s="17">
        <f>'[1]GC RAW'!AE7</f>
        <v>255.8944091796875</v>
      </c>
      <c r="BV29" s="1">
        <f t="shared" si="159"/>
        <v>1.1156357222610753</v>
      </c>
      <c r="BW29" s="1">
        <f t="shared" si="68"/>
        <v>23.571750195782027</v>
      </c>
      <c r="BX29" s="1"/>
      <c r="BY29" s="1"/>
      <c r="BZ29" s="16">
        <f>'[1]GC RAW'!AF7</f>
        <v>12.685954093933105</v>
      </c>
      <c r="CA29" s="17">
        <f>'[1]GC RAW'!AG7</f>
        <v>5.1021008491516113</v>
      </c>
      <c r="CB29" s="1">
        <f t="shared" si="160"/>
        <v>2.3213473899106694E-2</v>
      </c>
      <c r="CC29" s="1">
        <f t="shared" si="69"/>
        <v>0.49046673300946925</v>
      </c>
      <c r="CD29" s="1"/>
      <c r="CE29" s="1"/>
      <c r="CF29" s="16">
        <f>'[1]GC RAW'!AH7</f>
        <v>12.828622817993164</v>
      </c>
      <c r="CG29" s="17">
        <f>'[1]GC RAW'!AI7</f>
        <v>8.9416942596435547</v>
      </c>
      <c r="CH29" s="1">
        <f t="shared" si="161"/>
        <v>4.0682750375116247E-2</v>
      </c>
      <c r="CI29" s="1">
        <f t="shared" si="70"/>
        <v>0.85956698049794611</v>
      </c>
      <c r="CJ29" s="1"/>
      <c r="CK29" s="1"/>
      <c r="CL29" s="16">
        <f>'[1]GC RAW'!AJ7</f>
        <v>13.696663856506348</v>
      </c>
      <c r="CM29" s="17">
        <f>'[1]GC RAW'!AK7</f>
        <v>15.113140106201172</v>
      </c>
      <c r="CN29" s="1">
        <f t="shared" si="162"/>
        <v>8.8763383499206525E-2</v>
      </c>
      <c r="CO29" s="1">
        <f t="shared" si="71"/>
        <v>1.8754403974580383</v>
      </c>
      <c r="CP29" s="1"/>
      <c r="CQ29" s="1"/>
      <c r="CR29" s="16">
        <f>'[1]GC RAW'!AL7</f>
        <v>0</v>
      </c>
      <c r="CS29" s="17">
        <f>'[1]GC RAW'!AM7</f>
        <v>0</v>
      </c>
      <c r="CT29" s="1">
        <f t="shared" si="163"/>
        <v>0</v>
      </c>
      <c r="CU29" s="1">
        <f t="shared" si="164"/>
        <v>0</v>
      </c>
      <c r="CV29" s="1"/>
      <c r="CW29" s="1"/>
      <c r="CX29" s="16">
        <f>'[1]GC RAW'!AN7</f>
        <v>14.426712036132813</v>
      </c>
      <c r="CY29" s="17">
        <f>'[1]GC RAW'!AO7</f>
        <v>9.661717414855957</v>
      </c>
      <c r="CZ29" s="1">
        <f t="shared" si="165"/>
        <v>4.356622207981517E-2</v>
      </c>
      <c r="DA29" s="1">
        <f t="shared" si="72"/>
        <v>0.92049051796052939</v>
      </c>
      <c r="DB29" s="1"/>
      <c r="DC29" s="1"/>
      <c r="DD29" s="16">
        <f>'[1]GC RAW'!AP7</f>
        <v>15.534261703491211</v>
      </c>
      <c r="DE29" s="17">
        <f>'[1]GC RAW'!AQ7</f>
        <v>39.627388000488281</v>
      </c>
      <c r="DF29" s="1">
        <f t="shared" si="166"/>
        <v>0.17136860975848023</v>
      </c>
      <c r="DG29" s="1">
        <f t="shared" si="73"/>
        <v>3.6207679442520191</v>
      </c>
      <c r="DH29" s="1"/>
      <c r="DI29" s="1"/>
      <c r="DJ29" s="5">
        <f>'[1]GC RAW'!AR7</f>
        <v>0</v>
      </c>
      <c r="DK29" s="1">
        <f>'[1]GC RAW'!AS7</f>
        <v>0</v>
      </c>
      <c r="DL29" s="1">
        <f t="shared" si="167"/>
        <v>0</v>
      </c>
      <c r="DM29" s="1">
        <f t="shared" si="74"/>
        <v>0</v>
      </c>
      <c r="DN29" s="1"/>
      <c r="DO29" s="1"/>
      <c r="DP29" s="16">
        <f>'[1]GC RAW'!AT7</f>
        <v>0</v>
      </c>
      <c r="DQ29" s="17">
        <f>'[1]GC RAW'!AU7</f>
        <v>0</v>
      </c>
      <c r="DR29" s="1">
        <f t="shared" si="168"/>
        <v>0</v>
      </c>
      <c r="DS29" s="1">
        <f t="shared" si="75"/>
        <v>0</v>
      </c>
      <c r="DT29" s="1"/>
      <c r="DU29" s="1"/>
      <c r="DV29" s="16">
        <f>'[1]GC RAW'!AV7</f>
        <v>16.333183288574219</v>
      </c>
      <c r="DW29" s="17">
        <f>'[1]GC RAW'!AW7</f>
        <v>401.68594360351563</v>
      </c>
      <c r="DX29" s="1">
        <f t="shared" si="169"/>
        <v>1.8025131125559744</v>
      </c>
      <c r="DY29" s="1">
        <f t="shared" si="76"/>
        <v>38.084464279862893</v>
      </c>
      <c r="DZ29" s="1"/>
      <c r="EA29" s="1"/>
      <c r="EB29" s="16">
        <f>'[1]GC RAW'!AX7</f>
        <v>0</v>
      </c>
      <c r="EC29" s="1">
        <f>'[1]GC RAW'!AY7</f>
        <v>0</v>
      </c>
      <c r="ED29" s="1">
        <f t="shared" si="170"/>
        <v>0</v>
      </c>
      <c r="EE29" s="1">
        <f t="shared" si="77"/>
        <v>0</v>
      </c>
      <c r="EF29" s="1"/>
      <c r="EG29" s="1"/>
      <c r="EH29" s="16">
        <v>0</v>
      </c>
      <c r="EI29" s="17">
        <v>0</v>
      </c>
      <c r="EJ29" s="1">
        <f t="shared" si="171"/>
        <v>0</v>
      </c>
      <c r="EK29" s="1">
        <f t="shared" si="78"/>
        <v>0</v>
      </c>
      <c r="EL29" s="1"/>
      <c r="EM29" s="1"/>
      <c r="EN29" s="16">
        <f>'[1]GC RAW'!BB7</f>
        <v>17.272500991821289</v>
      </c>
      <c r="EO29" s="17">
        <f>'[1]GC RAW'!BC7</f>
        <v>9.6936492919921875</v>
      </c>
      <c r="EP29" s="1">
        <f t="shared" si="172"/>
        <v>4.3785620535191347E-2</v>
      </c>
      <c r="EQ29" s="1">
        <f t="shared" si="79"/>
        <v>0.92512608625605364</v>
      </c>
      <c r="ER29" s="1"/>
      <c r="ES29" s="1"/>
      <c r="ET29" s="16">
        <f>'[1]GC RAW'!BD7</f>
        <v>17.686319351196289</v>
      </c>
      <c r="EU29" s="17">
        <f>'[1]GC RAW'!BE7</f>
        <v>94.182640075683594</v>
      </c>
      <c r="EV29" s="1">
        <f t="shared" si="173"/>
        <v>0.42541722060886283</v>
      </c>
      <c r="EW29" s="1">
        <f t="shared" si="80"/>
        <v>8.9884433180863574</v>
      </c>
      <c r="EX29" s="1"/>
      <c r="EY29" s="1"/>
      <c r="EZ29" s="16">
        <f>'[1]GC RAW'!BF7</f>
        <v>18.643245697021484</v>
      </c>
      <c r="FA29" s="17">
        <f>'[1]GC RAW'!BG7</f>
        <v>127.44773864746094</v>
      </c>
      <c r="FB29" s="1">
        <f t="shared" si="174"/>
        <v>0.68292120980535487</v>
      </c>
      <c r="FC29" s="1">
        <f t="shared" si="81"/>
        <v>14.429125779791034</v>
      </c>
      <c r="FD29" s="1"/>
      <c r="FE29" s="1"/>
      <c r="FF29" s="16">
        <v>0</v>
      </c>
      <c r="FG29" s="17">
        <v>0</v>
      </c>
      <c r="FH29" s="1">
        <f t="shared" si="175"/>
        <v>0</v>
      </c>
      <c r="FI29" s="1">
        <f t="shared" si="82"/>
        <v>0</v>
      </c>
      <c r="FJ29" s="1"/>
      <c r="FK29" s="1"/>
      <c r="FL29" s="16">
        <f>'[1]GC RAW'!BH7</f>
        <v>0</v>
      </c>
      <c r="FM29" s="17">
        <f>'[1]GC RAW'!BI7</f>
        <v>0</v>
      </c>
      <c r="FN29" s="1">
        <f t="shared" si="176"/>
        <v>0</v>
      </c>
      <c r="FO29" s="1">
        <f t="shared" si="83"/>
        <v>0</v>
      </c>
      <c r="FP29" s="1"/>
      <c r="FQ29" s="1"/>
      <c r="FR29" s="16">
        <f>'[1]GC RAW'!BJ7</f>
        <v>19.999261856079102</v>
      </c>
      <c r="FS29" s="17">
        <f>'[1]GC RAW'!BK7</f>
        <v>5.7833094596862793</v>
      </c>
      <c r="FT29" s="1">
        <f t="shared" si="177"/>
        <v>2.4611986871467751E-2</v>
      </c>
      <c r="FU29" s="1">
        <f t="shared" si="84"/>
        <v>0.52001526553874677</v>
      </c>
      <c r="FV29" s="1"/>
      <c r="FW29" s="1"/>
      <c r="FX29" s="5">
        <f>'[1]GC RAW'!BL7</f>
        <v>0</v>
      </c>
      <c r="FY29" s="1">
        <f>'[1]GC RAW'!BM7</f>
        <v>0</v>
      </c>
      <c r="FZ29" s="1">
        <f t="shared" si="178"/>
        <v>0</v>
      </c>
      <c r="GA29" s="1">
        <f t="shared" si="85"/>
        <v>0</v>
      </c>
      <c r="GB29" s="1"/>
      <c r="GC29" s="1"/>
      <c r="GD29" s="16">
        <f>'[1]GC RAW'!BN7</f>
        <v>20.961761474609375</v>
      </c>
      <c r="GE29" s="17">
        <f>'[1]GC RAW'!BO7</f>
        <v>4.5246949195861816</v>
      </c>
      <c r="GF29" s="1">
        <f t="shared" si="86"/>
        <v>2.0365447918543948E-2</v>
      </c>
      <c r="GG29" s="1">
        <f t="shared" si="87"/>
        <v>0.43029211182679244</v>
      </c>
      <c r="GH29" s="1"/>
      <c r="GI29" s="1"/>
      <c r="GJ29" s="5">
        <f>'[1]GC RAW'!BP7</f>
        <v>0</v>
      </c>
      <c r="GK29" s="1">
        <f>'[1]GC RAW'!BQ7</f>
        <v>0</v>
      </c>
      <c r="GL29" s="1">
        <f t="shared" si="179"/>
        <v>0</v>
      </c>
      <c r="GM29" s="1">
        <f t="shared" si="88"/>
        <v>0</v>
      </c>
      <c r="GN29" s="1"/>
      <c r="GO29" s="1"/>
      <c r="GP29" s="5">
        <v>0</v>
      </c>
      <c r="GQ29" s="1">
        <v>0</v>
      </c>
      <c r="GR29" s="1">
        <f t="shared" si="180"/>
        <v>0</v>
      </c>
      <c r="GS29" s="1">
        <f t="shared" si="89"/>
        <v>0</v>
      </c>
      <c r="GT29" s="1"/>
      <c r="GU29" s="1"/>
      <c r="GV29" s="5"/>
      <c r="GW29" s="1"/>
      <c r="GX29" s="1"/>
      <c r="GY29" s="1"/>
      <c r="GZ29" s="1"/>
      <c r="HA29" s="1"/>
      <c r="HB29" s="5"/>
      <c r="HC29" s="1"/>
      <c r="HD29" s="1"/>
      <c r="HE29" s="1"/>
      <c r="HF29" s="1"/>
      <c r="HG29" s="1"/>
      <c r="HH29" s="16">
        <f>'[1]GC RAW'!BR7</f>
        <v>0</v>
      </c>
      <c r="HI29" s="18">
        <f>'[1]GC RAW'!BS7</f>
        <v>0</v>
      </c>
      <c r="HJ29" s="1">
        <f t="shared" si="90"/>
        <v>0</v>
      </c>
      <c r="HK29" s="1">
        <f t="shared" si="91"/>
        <v>0</v>
      </c>
      <c r="HL29" s="1"/>
      <c r="HM29" s="1"/>
      <c r="HN29" s="16">
        <v>0</v>
      </c>
      <c r="HO29" s="18">
        <v>0</v>
      </c>
      <c r="HP29" s="1">
        <f t="shared" si="92"/>
        <v>0</v>
      </c>
      <c r="HQ29" s="1">
        <f t="shared" si="93"/>
        <v>0</v>
      </c>
      <c r="HR29" s="1"/>
      <c r="HS29" s="1"/>
      <c r="HT29" s="16">
        <f>'[1]GC RAW'!BT7</f>
        <v>0</v>
      </c>
      <c r="HU29" s="18">
        <f>'[1]GC RAW'!BU7</f>
        <v>0</v>
      </c>
      <c r="HV29" s="1">
        <f t="shared" si="94"/>
        <v>0</v>
      </c>
      <c r="HW29" s="1">
        <f t="shared" si="95"/>
        <v>0</v>
      </c>
      <c r="HX29" s="1"/>
      <c r="HY29" s="1"/>
      <c r="HZ29" s="16">
        <f>'[1]GC RAW'!BV7</f>
        <v>0</v>
      </c>
      <c r="IA29" s="18">
        <f>'[1]GC RAW'!BW7</f>
        <v>0</v>
      </c>
      <c r="IB29" s="1">
        <f t="shared" si="96"/>
        <v>0</v>
      </c>
      <c r="IC29" s="1">
        <f t="shared" si="97"/>
        <v>0</v>
      </c>
      <c r="ID29" s="1"/>
      <c r="IE29" s="1"/>
      <c r="IF29" s="16">
        <f>'[1]GC RAW'!BX7</f>
        <v>0</v>
      </c>
      <c r="IG29" s="18">
        <f>'[1]GC RAW'!BY7</f>
        <v>0</v>
      </c>
      <c r="IH29" s="1">
        <f t="shared" si="98"/>
        <v>0</v>
      </c>
      <c r="II29" s="1">
        <f t="shared" si="99"/>
        <v>0</v>
      </c>
      <c r="IJ29" s="1"/>
      <c r="IK29" s="1"/>
      <c r="IL29" s="16">
        <f>'[1]GC RAW'!BZ7</f>
        <v>0</v>
      </c>
      <c r="IM29" s="18">
        <f>'[1]GC RAW'!CA7</f>
        <v>0</v>
      </c>
      <c r="IN29" s="1">
        <f t="shared" si="100"/>
        <v>0</v>
      </c>
      <c r="IO29" s="1">
        <f t="shared" si="101"/>
        <v>0</v>
      </c>
      <c r="IP29" s="1"/>
      <c r="IQ29" s="1"/>
      <c r="IR29" s="16">
        <f>'[1]GC RAW'!CB7</f>
        <v>25.329677581787109</v>
      </c>
      <c r="IS29" s="18">
        <f>'[1]GC RAW'!CC7</f>
        <v>2.8729012012481689</v>
      </c>
      <c r="IT29" s="1">
        <f t="shared" si="102"/>
        <v>1.1489579905458139E-2</v>
      </c>
      <c r="IU29" s="1">
        <f t="shared" si="103"/>
        <v>0.24275800961002036</v>
      </c>
      <c r="IV29" s="1"/>
      <c r="IW29" s="1"/>
      <c r="IX29" s="16">
        <f>'[1]GC RAW'!CD7</f>
        <v>0</v>
      </c>
      <c r="IY29" s="18">
        <f>'[1]GC RAW'!CE7</f>
        <v>0</v>
      </c>
      <c r="IZ29" s="1">
        <f t="shared" si="104"/>
        <v>0</v>
      </c>
      <c r="JA29" s="1">
        <f t="shared" si="105"/>
        <v>0</v>
      </c>
      <c r="JB29" s="1"/>
      <c r="JC29" s="1"/>
      <c r="JD29" s="16">
        <f>'[1]GC RAW'!CF7</f>
        <v>0</v>
      </c>
      <c r="JE29" s="18">
        <f>'[1]GC RAW'!CG7</f>
        <v>0</v>
      </c>
      <c r="JF29" s="1">
        <f t="shared" si="106"/>
        <v>0</v>
      </c>
      <c r="JG29" s="1">
        <f t="shared" si="107"/>
        <v>0</v>
      </c>
      <c r="JH29" s="1"/>
      <c r="JI29" s="1"/>
      <c r="JJ29" s="16">
        <f>'[1]GC RAW'!CH7</f>
        <v>0</v>
      </c>
      <c r="JK29" s="18">
        <f>'[1]GC RAW'!CI7</f>
        <v>0</v>
      </c>
      <c r="JL29" s="1">
        <f t="shared" si="108"/>
        <v>0</v>
      </c>
      <c r="JM29" s="1">
        <f t="shared" si="109"/>
        <v>0</v>
      </c>
      <c r="JN29" s="1"/>
      <c r="JO29" s="1"/>
      <c r="JP29" s="5">
        <f>'[1]GC RAW'!CJ7</f>
        <v>0</v>
      </c>
      <c r="JQ29" s="1">
        <f>'[1]GC RAW'!CK7</f>
        <v>0</v>
      </c>
      <c r="JR29" s="1">
        <f t="shared" si="110"/>
        <v>0</v>
      </c>
      <c r="JS29" s="1">
        <f t="shared" si="111"/>
        <v>0</v>
      </c>
      <c r="JT29" s="1"/>
      <c r="JU29" s="1"/>
      <c r="JV29" s="5">
        <f>'[1]GC RAW'!CL7</f>
        <v>0</v>
      </c>
      <c r="JW29" s="1">
        <f>'[1]GC RAW'!CM7</f>
        <v>0</v>
      </c>
      <c r="JX29" s="1">
        <f t="shared" si="112"/>
        <v>0</v>
      </c>
      <c r="JY29" s="1">
        <f t="shared" si="113"/>
        <v>0</v>
      </c>
      <c r="JZ29" s="1"/>
      <c r="KA29" s="1"/>
      <c r="KB29" s="19">
        <v>0</v>
      </c>
      <c r="KC29" s="20">
        <v>0</v>
      </c>
      <c r="KD29" s="1">
        <f t="shared" si="114"/>
        <v>0</v>
      </c>
      <c r="KE29" s="1">
        <f t="shared" si="115"/>
        <v>0</v>
      </c>
      <c r="KF29" s="1"/>
      <c r="KG29" s="1"/>
      <c r="KH29" s="19">
        <v>0</v>
      </c>
      <c r="KI29" s="20">
        <v>0</v>
      </c>
      <c r="KJ29" s="1">
        <f t="shared" si="116"/>
        <v>0</v>
      </c>
      <c r="KK29" s="1">
        <f t="shared" si="117"/>
        <v>0</v>
      </c>
      <c r="KL29" s="1"/>
      <c r="KM29" s="1"/>
      <c r="KN29" s="16">
        <f>'[1]GC RAW'!CN7</f>
        <v>30.345958709716797</v>
      </c>
      <c r="KO29" s="18">
        <f>'[1]GC RAW'!CO7</f>
        <v>14.259811401367188</v>
      </c>
      <c r="KP29" s="1">
        <f t="shared" si="118"/>
        <v>4.9003950161363545E-2</v>
      </c>
      <c r="KQ29" s="1">
        <f t="shared" si="119"/>
        <v>1.0353817547802591</v>
      </c>
      <c r="KR29" s="1"/>
      <c r="KS29" s="1"/>
      <c r="KT29" s="16">
        <f>'[1]GC RAW'!CP7</f>
        <v>31.265031814575195</v>
      </c>
      <c r="KU29" s="18">
        <f>'[1]GC RAW'!CQ7</f>
        <v>1.3889691829681396</v>
      </c>
      <c r="KV29" s="1">
        <f t="shared" si="120"/>
        <v>6.106346284624733E-3</v>
      </c>
      <c r="KW29" s="1">
        <f t="shared" si="121"/>
        <v>0.12901816099828367</v>
      </c>
      <c r="KX29" s="1"/>
      <c r="KY29" s="1"/>
      <c r="KZ29" s="16">
        <f>'[1]GC RAW'!CR7</f>
        <v>0</v>
      </c>
      <c r="LA29" s="18">
        <f>'[1]GC RAW'!CS7</f>
        <v>0</v>
      </c>
      <c r="LB29" s="1">
        <f t="shared" si="122"/>
        <v>0</v>
      </c>
      <c r="LC29" s="1">
        <f t="shared" si="123"/>
        <v>0</v>
      </c>
      <c r="LD29" s="1"/>
      <c r="LE29" s="1"/>
      <c r="LF29" s="16">
        <f>'[1]GC RAW'!CT7</f>
        <v>32.681327819824219</v>
      </c>
      <c r="LG29" s="18">
        <f>'[1]GC RAW'!CU7</f>
        <v>3.0553197860717773</v>
      </c>
      <c r="LH29" s="1">
        <f t="shared" si="124"/>
        <v>1.0499629645125205E-2</v>
      </c>
      <c r="LI29" s="1">
        <f t="shared" si="125"/>
        <v>0.22184180929731956</v>
      </c>
      <c r="LJ29" s="1"/>
      <c r="LK29" s="1"/>
      <c r="LL29" s="16">
        <f>'[1]GC RAW'!CV7</f>
        <v>35.334728240966797</v>
      </c>
      <c r="LM29" s="18">
        <f>'[1]GC RAW'!CW7</f>
        <v>7.5060439109802246</v>
      </c>
      <c r="LN29" s="1">
        <f t="shared" si="126"/>
        <v>2.5794576896537021E-2</v>
      </c>
      <c r="LO29" s="1">
        <f t="shared" si="127"/>
        <v>0.54500166217228263</v>
      </c>
      <c r="LP29" s="1"/>
      <c r="LQ29" s="1"/>
      <c r="LR29" s="32">
        <f t="shared" si="128"/>
        <v>1265.8238633871078</v>
      </c>
      <c r="LS29" s="21">
        <f t="shared" si="129"/>
        <v>1039.4792131185532</v>
      </c>
      <c r="LT29" s="15">
        <f t="shared" si="130"/>
        <v>5.785735454494632</v>
      </c>
      <c r="LU29" s="26">
        <f t="shared" si="131"/>
        <v>4.7329354544946316</v>
      </c>
      <c r="LV29" s="15">
        <f t="shared" si="132"/>
        <v>13.332212547872203</v>
      </c>
      <c r="LW29" s="29"/>
      <c r="LX29" s="29"/>
      <c r="LY29" s="29"/>
      <c r="LZ29" s="15" t="str">
        <f>IF(A29="","",VLOOKUP(A29,'[1]biomass corrected'!$B$2:$V$102,21,FALSE))</f>
        <v/>
      </c>
      <c r="MA29" s="15" t="str">
        <f t="shared" si="133"/>
        <v/>
      </c>
      <c r="MB29" s="29" t="str">
        <f t="shared" si="181"/>
        <v/>
      </c>
      <c r="MC29" s="29" t="str">
        <f>IF(MB29="","",AVERAGE(MG29:MG31))</f>
        <v/>
      </c>
      <c r="MD29" s="15"/>
      <c r="ME29" s="28" t="str">
        <f t="shared" si="134"/>
        <v/>
      </c>
      <c r="MF29" s="29">
        <f t="shared" si="135"/>
        <v>34.19800436953836</v>
      </c>
      <c r="MG29" s="29">
        <f t="shared" si="136"/>
        <v>41.4593004463282</v>
      </c>
      <c r="MH29" s="15">
        <f t="shared" si="137"/>
        <v>24.342695184133447</v>
      </c>
      <c r="MI29" s="26">
        <f t="shared" si="138"/>
        <v>1.0402881493221383</v>
      </c>
      <c r="MJ29" s="15">
        <f t="shared" si="139"/>
        <v>0</v>
      </c>
      <c r="MK29" s="15">
        <f t="shared" si="140"/>
        <v>23.41756909787739</v>
      </c>
      <c r="ML29" s="23">
        <f t="shared" si="141"/>
        <v>57.95497997252231</v>
      </c>
      <c r="MM29" s="23"/>
      <c r="MN29" s="26">
        <f t="shared" si="142"/>
        <v>4.2031221063152966</v>
      </c>
      <c r="MO29" s="23"/>
      <c r="MP29" s="15">
        <f t="shared" si="143"/>
        <v>0.86766739077600286</v>
      </c>
      <c r="MQ29" s="23"/>
      <c r="MR29" s="15">
        <f t="shared" si="144"/>
        <v>39.374723775814019</v>
      </c>
      <c r="MS29" s="15"/>
      <c r="MT29" s="15">
        <f t="shared" si="145"/>
        <v>0</v>
      </c>
      <c r="MU29" s="15"/>
      <c r="MV29" s="15" t="str">
        <f t="shared" si="146"/>
        <v/>
      </c>
      <c r="MW29" s="21">
        <f t="shared" si="147"/>
        <v>89.772441105066008</v>
      </c>
      <c r="MX29" s="15"/>
    </row>
    <row r="30" spans="1:362" x14ac:dyDescent="0.35">
      <c r="A30" s="99" t="s">
        <v>160</v>
      </c>
      <c r="B30" s="8">
        <v>52.13</v>
      </c>
      <c r="C30" s="73"/>
      <c r="D30" s="8"/>
      <c r="E30" s="8"/>
      <c r="F30" s="9">
        <f>'[1]GC RAW'!H8</f>
        <v>0</v>
      </c>
      <c r="G30" s="10">
        <f>'[1]GC RAW'!I8</f>
        <v>0</v>
      </c>
      <c r="H30" s="8">
        <f t="shared" si="148"/>
        <v>0</v>
      </c>
      <c r="I30" s="8">
        <f t="shared" si="57"/>
        <v>0</v>
      </c>
      <c r="J30" s="8">
        <f>AVERAGE(I30:I34)</f>
        <v>0</v>
      </c>
      <c r="K30" s="8">
        <f>STDEV(I30:I34)</f>
        <v>0</v>
      </c>
      <c r="L30" s="9">
        <f>'[1]GC RAW'!J8</f>
        <v>0</v>
      </c>
      <c r="M30" s="10">
        <f>'[1]GC RAW'!K8</f>
        <v>0</v>
      </c>
      <c r="N30" s="8">
        <f t="shared" si="149"/>
        <v>0</v>
      </c>
      <c r="O30" s="8">
        <f t="shared" si="58"/>
        <v>0</v>
      </c>
      <c r="P30" s="8">
        <f>AVERAGE(O30:O34)</f>
        <v>0</v>
      </c>
      <c r="Q30" s="8">
        <f>STDEV(O30:O34)</f>
        <v>0</v>
      </c>
      <c r="R30" s="9">
        <f>'[1]GC RAW'!L8</f>
        <v>0</v>
      </c>
      <c r="S30" s="10">
        <f>'[1]GC RAW'!M8</f>
        <v>0</v>
      </c>
      <c r="T30" s="8">
        <f t="shared" si="150"/>
        <v>0</v>
      </c>
      <c r="U30" s="8">
        <f t="shared" si="59"/>
        <v>0</v>
      </c>
      <c r="V30" s="8">
        <f>AVERAGE(U30:U34)</f>
        <v>0</v>
      </c>
      <c r="W30" s="8">
        <f>STDEV(U30:U34)</f>
        <v>0</v>
      </c>
      <c r="X30" s="9">
        <f>'[1]GC RAW'!N8</f>
        <v>7.0545077323913574</v>
      </c>
      <c r="Y30" s="10">
        <f>'[1]GC RAW'!O8</f>
        <v>7.9933295249938965</v>
      </c>
      <c r="Z30" s="8">
        <f t="shared" si="151"/>
        <v>3.8632339987890695E-2</v>
      </c>
      <c r="AA30" s="8">
        <f t="shared" si="60"/>
        <v>0.28890773521025431</v>
      </c>
      <c r="AB30" s="8">
        <f>AVERAGE(AA30:AA34)</f>
        <v>0.34018851398012917</v>
      </c>
      <c r="AC30" s="8">
        <f>STDEV(AA30:AA34)</f>
        <v>5.1139010282314247E-2</v>
      </c>
      <c r="AD30" s="9">
        <f>'[1]GC RAW'!P8</f>
        <v>0</v>
      </c>
      <c r="AE30" s="10">
        <f>'[1]GC RAW'!Q8</f>
        <v>0</v>
      </c>
      <c r="AF30" s="8">
        <f t="shared" si="152"/>
        <v>0</v>
      </c>
      <c r="AG30" s="8">
        <f t="shared" si="61"/>
        <v>0</v>
      </c>
      <c r="AH30" s="8">
        <f>AVERAGE(AG30:AG34)</f>
        <v>2.1483640823970158E-2</v>
      </c>
      <c r="AI30" s="8">
        <f>STDEV(AG30:AG34)</f>
        <v>4.8038881286586864E-2</v>
      </c>
      <c r="AJ30" s="9">
        <f>'[1]GC RAW'!R8</f>
        <v>8.2037935256958008</v>
      </c>
      <c r="AK30" s="10">
        <f>'[1]GC RAW'!S8</f>
        <v>14.95169734954834</v>
      </c>
      <c r="AL30" s="8">
        <f t="shared" si="153"/>
        <v>6.7156100028323604E-2</v>
      </c>
      <c r="AM30" s="8">
        <f t="shared" si="62"/>
        <v>0.50221955933339268</v>
      </c>
      <c r="AN30" s="8">
        <f>AVERAGE(AM30:AM34)</f>
        <v>0.47749349075931297</v>
      </c>
      <c r="AO30" s="8">
        <f>STDEV(AM30:AM34)</f>
        <v>3.337012081790891E-2</v>
      </c>
      <c r="AP30" s="9">
        <f>'[1]GC RAW'!T8</f>
        <v>8.9300088882446289</v>
      </c>
      <c r="AQ30" s="10">
        <f>'[1]GC RAW'!U8</f>
        <v>236.14230346679688</v>
      </c>
      <c r="AR30" s="53">
        <f t="shared" si="154"/>
        <v>1.0528000000000002</v>
      </c>
      <c r="AS30" s="8">
        <f t="shared" si="63"/>
        <v>7.8732498141374663</v>
      </c>
      <c r="AT30" s="8">
        <f>AVERAGE(AS30:AS34)</f>
        <v>11.175715607633075</v>
      </c>
      <c r="AU30" s="8">
        <f>STDEV(AS30:AS34)</f>
        <v>1.8596890995663884</v>
      </c>
      <c r="AV30" s="9">
        <f>'[1]GC RAW'!V8</f>
        <v>9.7958164215087891</v>
      </c>
      <c r="AW30" s="10">
        <f>'[1]GC RAW'!W8</f>
        <v>69.8531494140625</v>
      </c>
      <c r="AX30" s="8">
        <f t="shared" si="155"/>
        <v>0.30162840512311334</v>
      </c>
      <c r="AY30" s="8">
        <f t="shared" si="64"/>
        <v>2.2556950841319643</v>
      </c>
      <c r="AZ30" s="8">
        <f>AVERAGE(AY30:AY34)</f>
        <v>2.2940711479012501</v>
      </c>
      <c r="BA30" s="8">
        <f>STDEV(AY30:AY34)</f>
        <v>0.12632993046901925</v>
      </c>
      <c r="BB30" s="9">
        <f>'[1]GC RAW'!X8</f>
        <v>0</v>
      </c>
      <c r="BC30" s="10">
        <f>'[1]GC RAW'!Y8</f>
        <v>0</v>
      </c>
      <c r="BD30" s="8">
        <f t="shared" si="156"/>
        <v>0</v>
      </c>
      <c r="BE30" s="8">
        <f t="shared" si="65"/>
        <v>0</v>
      </c>
      <c r="BF30" s="8">
        <f>AVERAGE(BE30:BE34)</f>
        <v>0</v>
      </c>
      <c r="BG30" s="8">
        <f>STDEV(BE30:BE34)</f>
        <v>0</v>
      </c>
      <c r="BH30" s="9">
        <f>'[1]GC RAW'!Z8</f>
        <v>10.853593826293945</v>
      </c>
      <c r="BI30" s="10">
        <f>'[1]GC RAW'!AA8</f>
        <v>13.069397926330566</v>
      </c>
      <c r="BJ30" s="8">
        <f t="shared" si="157"/>
        <v>5.5583108584442271E-2</v>
      </c>
      <c r="BK30" s="8">
        <f t="shared" si="66"/>
        <v>0.41567220681197059</v>
      </c>
      <c r="BL30" s="8">
        <f>AVERAGE(BK30:BK34)</f>
        <v>0.39428822500061478</v>
      </c>
      <c r="BM30" s="8">
        <f>STDEV(BK30:BK34)</f>
        <v>1.3783673579097147E-2</v>
      </c>
      <c r="BN30" s="9">
        <f>'[1]GC RAW'!AB8</f>
        <v>0</v>
      </c>
      <c r="BO30" s="10">
        <f>'[1]GC RAW'!AC8</f>
        <v>0</v>
      </c>
      <c r="BP30" s="8">
        <f t="shared" si="158"/>
        <v>0</v>
      </c>
      <c r="BQ30" s="8">
        <f t="shared" si="67"/>
        <v>0</v>
      </c>
      <c r="BR30" s="8">
        <f>AVERAGE(BQ30:BQ34)</f>
        <v>0</v>
      </c>
      <c r="BS30" s="8">
        <f>STDEV(BQ30:BQ34)</f>
        <v>0</v>
      </c>
      <c r="BT30" s="9">
        <f>'[1]GC RAW'!AD8</f>
        <v>12.173640251159668</v>
      </c>
      <c r="BU30" s="10">
        <f>'[1]GC RAW'!AE8</f>
        <v>517.6461181640625</v>
      </c>
      <c r="BV30" s="8">
        <f t="shared" si="159"/>
        <v>2.163171811022047</v>
      </c>
      <c r="BW30" s="8">
        <f t="shared" si="68"/>
        <v>16.177044129062249</v>
      </c>
      <c r="BX30" s="8">
        <f>AVERAGE(BW30:BW34)</f>
        <v>18.432397399845037</v>
      </c>
      <c r="BY30" s="8">
        <f>STDEV(BW30:BW34)</f>
        <v>1.5895824608177156</v>
      </c>
      <c r="BZ30" s="9">
        <f>'[1]GC RAW'!AF8</f>
        <v>12.685809135437012</v>
      </c>
      <c r="CA30" s="10">
        <f>'[1]GC RAW'!AG8</f>
        <v>8.8758277893066406</v>
      </c>
      <c r="CB30" s="8">
        <f t="shared" si="160"/>
        <v>3.8707614324873421E-2</v>
      </c>
      <c r="CC30" s="8">
        <f t="shared" si="69"/>
        <v>0.28947066611798472</v>
      </c>
      <c r="CD30" s="8">
        <f>AVERAGE(CC30:CC34)</f>
        <v>0.19816574415668306</v>
      </c>
      <c r="CE30" s="8">
        <f>STDEV(CC30:CC34)</f>
        <v>7.9398705392030894E-2</v>
      </c>
      <c r="CF30" s="9">
        <f>'[1]GC RAW'!AH8</f>
        <v>12.83393383026123</v>
      </c>
      <c r="CG30" s="10">
        <f>'[1]GC RAW'!AI8</f>
        <v>147.72941589355469</v>
      </c>
      <c r="CH30" s="8">
        <f t="shared" si="161"/>
        <v>0.64424923193598493</v>
      </c>
      <c r="CI30" s="8">
        <f t="shared" si="70"/>
        <v>4.8179475167156136</v>
      </c>
      <c r="CJ30" s="8">
        <f>AVERAGE(CI30:CI34)</f>
        <v>5.2718020786754618</v>
      </c>
      <c r="CK30" s="8">
        <f>STDEV(CI30:CI34)</f>
        <v>0.4562769289671586</v>
      </c>
      <c r="CL30" s="9">
        <f>'[1]GC RAW'!AJ8</f>
        <v>13.695446014404297</v>
      </c>
      <c r="CM30" s="10">
        <f>'[1]GC RAW'!AK8</f>
        <v>27.189809799194336</v>
      </c>
      <c r="CN30" s="8">
        <f t="shared" si="162"/>
        <v>0.15306706274575915</v>
      </c>
      <c r="CO30" s="8">
        <f t="shared" si="71"/>
        <v>1.1446953108981914</v>
      </c>
      <c r="CP30" s="8">
        <f>AVERAGE(CO30:CO34)</f>
        <v>1.0544945641749446</v>
      </c>
      <c r="CQ30" s="8">
        <f>STDEV(CO30:CO34)</f>
        <v>7.9284803068151874E-2</v>
      </c>
      <c r="CR30" s="9">
        <f>'[1]GC RAW'!AL8</f>
        <v>14.07618236541748</v>
      </c>
      <c r="CS30" s="10">
        <f>'[1]GC RAW'!AM8</f>
        <v>2.5951449871063232</v>
      </c>
      <c r="CT30" s="8">
        <f t="shared" si="163"/>
        <v>1.4545803587971232E-2</v>
      </c>
      <c r="CU30" s="8">
        <f t="shared" si="164"/>
        <v>0.10877920345314834</v>
      </c>
      <c r="CV30" s="8">
        <f>AVERAGE(CU30:CU34)</f>
        <v>0.13134831819429149</v>
      </c>
      <c r="CW30" s="8">
        <f>STDEV(CU30:CU34)</f>
        <v>2.2818228470957956E-2</v>
      </c>
      <c r="CX30" s="9">
        <f>'[1]GC RAW'!AN8</f>
        <v>14.425175666809082</v>
      </c>
      <c r="CY30" s="10">
        <f>'[1]GC RAW'!AO8</f>
        <v>26.795751571655273</v>
      </c>
      <c r="CZ30" s="8">
        <f t="shared" si="165"/>
        <v>0.11581317063877437</v>
      </c>
      <c r="DA30" s="8">
        <f t="shared" si="72"/>
        <v>0.86609614761246279</v>
      </c>
      <c r="DB30" s="8">
        <f>AVERAGE(DA30:DA34)</f>
        <v>0.67403440374705592</v>
      </c>
      <c r="DC30" s="8">
        <f>STDEV(DA30:DA34)</f>
        <v>0.1223872247806003</v>
      </c>
      <c r="DD30" s="9">
        <f>'[1]GC RAW'!AP8</f>
        <v>15.558136940002441</v>
      </c>
      <c r="DE30" s="10">
        <f>'[1]GC RAW'!AQ8</f>
        <v>182.7506103515625</v>
      </c>
      <c r="DF30" s="8">
        <f t="shared" si="166"/>
        <v>0.75751476346695135</v>
      </c>
      <c r="DG30" s="8">
        <f t="shared" si="73"/>
        <v>5.6649914235111707</v>
      </c>
      <c r="DH30" s="8">
        <f>AVERAGE(DG30:DG34)</f>
        <v>8.8587138637567282</v>
      </c>
      <c r="DI30" s="8">
        <f>STDEV(DG30:DG34)</f>
        <v>2.5875066468969861</v>
      </c>
      <c r="DJ30" s="2">
        <f>'[1]GC RAW'!AR8</f>
        <v>15.758330345153809</v>
      </c>
      <c r="DK30" s="8">
        <f>'[1]GC RAW'!AS8</f>
        <v>3.265390157699585</v>
      </c>
      <c r="DL30" s="8">
        <f t="shared" si="167"/>
        <v>1.4213463150042748E-2</v>
      </c>
      <c r="DM30" s="8">
        <f t="shared" si="74"/>
        <v>0.10629383178602182</v>
      </c>
      <c r="DN30" s="8">
        <f>AVERAGE(DM30:DM34)</f>
        <v>9.7557120166431172E-2</v>
      </c>
      <c r="DO30" s="8">
        <f>STDEV(DM30:DM34)</f>
        <v>1.5429869404887156E-2</v>
      </c>
      <c r="DP30" s="9">
        <f>'[1]GC RAW'!AT8</f>
        <v>15.994888305664063</v>
      </c>
      <c r="DQ30" s="10">
        <f>'[1]GC RAW'!AU8</f>
        <v>4.1269664764404297</v>
      </c>
      <c r="DR30" s="8">
        <f t="shared" si="168"/>
        <v>1.7963699007309982E-2</v>
      </c>
      <c r="DS30" s="8">
        <f t="shared" si="75"/>
        <v>0.13433956104723088</v>
      </c>
      <c r="DT30" s="8">
        <f>AVERAGE(DS30:DS34)</f>
        <v>9.9528038548178002E-2</v>
      </c>
      <c r="DU30" s="8">
        <f>STDEV(DS30:DS34)</f>
        <v>2.7246205176071292E-2</v>
      </c>
      <c r="DV30" s="9">
        <f>'[1]GC RAW'!AV8</f>
        <v>16.380863189697266</v>
      </c>
      <c r="DW30" s="10">
        <f>'[1]GC RAW'!AW8</f>
        <v>1155.592529296875</v>
      </c>
      <c r="DX30" s="8">
        <f t="shared" si="169"/>
        <v>4.9704185648365131</v>
      </c>
      <c r="DY30" s="8">
        <f t="shared" si="76"/>
        <v>37.170732372515651</v>
      </c>
      <c r="DZ30" s="8">
        <f>AVERAGE(DY30:DY34)</f>
        <v>30.566428515493573</v>
      </c>
      <c r="EA30" s="8">
        <f>STDEV(DY30:DY34)</f>
        <v>5.0350679672051655</v>
      </c>
      <c r="EB30" s="9">
        <f>'[1]GC RAW'!AX8</f>
        <v>16.500997543334961</v>
      </c>
      <c r="EC30" s="8">
        <f>'[1]GC RAW'!AY8</f>
        <v>38.179050445556641</v>
      </c>
      <c r="ED30" s="8">
        <f t="shared" si="170"/>
        <v>0.16421520242770027</v>
      </c>
      <c r="EE30" s="8">
        <f t="shared" si="77"/>
        <v>1.2280654559198683</v>
      </c>
      <c r="EF30" s="8">
        <f>AVERAGE(EE30:EE34)</f>
        <v>1.1656230322702235</v>
      </c>
      <c r="EG30" s="8">
        <f>STDEV(EE30:EE34)</f>
        <v>5.5174941811290179E-2</v>
      </c>
      <c r="EH30" s="9">
        <v>0</v>
      </c>
      <c r="EI30" s="10">
        <v>0</v>
      </c>
      <c r="EJ30" s="8">
        <f t="shared" si="171"/>
        <v>0</v>
      </c>
      <c r="EK30" s="8">
        <f t="shared" si="78"/>
        <v>0</v>
      </c>
      <c r="EL30" s="8">
        <f>AVERAGE(EK30:EK34)</f>
        <v>0</v>
      </c>
      <c r="EM30" s="8">
        <f>STDEV(EK30:EK34)</f>
        <v>0</v>
      </c>
      <c r="EN30" s="9">
        <f>'[1]GC RAW'!BB8</f>
        <v>17.277721405029297</v>
      </c>
      <c r="EO30" s="10">
        <f>'[1]GC RAW'!BC8</f>
        <v>42.522560119628906</v>
      </c>
      <c r="EP30" s="8">
        <f t="shared" si="172"/>
        <v>0.18410265367304798</v>
      </c>
      <c r="EQ30" s="8">
        <f t="shared" si="79"/>
        <v>1.3767915879687871</v>
      </c>
      <c r="ER30" s="8">
        <f>AVERAGE(EQ30:EQ34)</f>
        <v>0.88018702051947173</v>
      </c>
      <c r="ES30" s="8">
        <f>STDEV(EQ30:EQ34)</f>
        <v>0.34968364357683862</v>
      </c>
      <c r="ET30" s="9">
        <f>'[1]GC RAW'!BD8</f>
        <v>17.716175079345703</v>
      </c>
      <c r="EU30" s="10">
        <f>'[1]GC RAW'!BE8</f>
        <v>404.57937622070313</v>
      </c>
      <c r="EV30" s="8">
        <f t="shared" si="173"/>
        <v>1.7516381086668191</v>
      </c>
      <c r="EW30" s="8">
        <f t="shared" si="80"/>
        <v>13.099434283336944</v>
      </c>
      <c r="EX30" s="8">
        <f>AVERAGE(EW30:EW34)</f>
        <v>13.429956741480757</v>
      </c>
      <c r="EY30" s="8">
        <f>STDEV(EW30:EW34)</f>
        <v>0.56283544054496504</v>
      </c>
      <c r="EZ30" s="9">
        <f>'[1]GC RAW'!BF8</f>
        <v>18.658580780029297</v>
      </c>
      <c r="FA30" s="10">
        <f>'[1]GC RAW'!BG8</f>
        <v>310.9302978515625</v>
      </c>
      <c r="FB30" s="8">
        <f t="shared" si="174"/>
        <v>1.5969743798900511</v>
      </c>
      <c r="FC30" s="8">
        <f t="shared" si="81"/>
        <v>11.94279847991227</v>
      </c>
      <c r="FD30" s="8">
        <f>AVERAGE(FC30:FC34)</f>
        <v>12.52029790467366</v>
      </c>
      <c r="FE30" s="8">
        <f>STDEV(FC30:FC34)</f>
        <v>0.4574565023574127</v>
      </c>
      <c r="FF30" s="9">
        <v>0</v>
      </c>
      <c r="FG30" s="10">
        <v>0</v>
      </c>
      <c r="FH30" s="8">
        <f t="shared" si="175"/>
        <v>0</v>
      </c>
      <c r="FI30" s="8">
        <f t="shared" si="82"/>
        <v>0</v>
      </c>
      <c r="FJ30" s="8">
        <f>AVERAGE(FI30:FI34)</f>
        <v>0</v>
      </c>
      <c r="FK30" s="8">
        <f>STDEV(FI30:FI34)</f>
        <v>0</v>
      </c>
      <c r="FL30" s="9">
        <f>'[1]GC RAW'!BH8</f>
        <v>0</v>
      </c>
      <c r="FM30" s="10">
        <f>'[1]GC RAW'!BI8</f>
        <v>0</v>
      </c>
      <c r="FN30" s="8">
        <f t="shared" si="176"/>
        <v>0</v>
      </c>
      <c r="FO30" s="8">
        <f t="shared" si="83"/>
        <v>0</v>
      </c>
      <c r="FP30" s="8">
        <f>AVERAGE(FO30:FO34)</f>
        <v>0</v>
      </c>
      <c r="FQ30" s="8">
        <f>STDEV(FO30:FO34)</f>
        <v>0</v>
      </c>
      <c r="FR30" s="9">
        <f>'[1]GC RAW'!BJ8</f>
        <v>19.994634628295898</v>
      </c>
      <c r="FS30" s="10">
        <f>'[1]GC RAW'!BK8</f>
        <v>7.2788586616516113</v>
      </c>
      <c r="FT30" s="8">
        <f t="shared" si="177"/>
        <v>2.9691351649499403E-2</v>
      </c>
      <c r="FU30" s="8">
        <f t="shared" si="84"/>
        <v>0.22204353044824399</v>
      </c>
      <c r="FV30" s="8">
        <f>AVERAGE(FU30:FU34)</f>
        <v>0.44505175677694525</v>
      </c>
      <c r="FW30" s="8">
        <f>STDEV(FU30:FU34)</f>
        <v>0.21627140850989929</v>
      </c>
      <c r="FX30" s="2">
        <f>'[1]GC RAW'!BL8</f>
        <v>0</v>
      </c>
      <c r="FY30" s="8">
        <f>'[1]GC RAW'!BM8</f>
        <v>0</v>
      </c>
      <c r="FZ30" s="8">
        <f t="shared" si="178"/>
        <v>0</v>
      </c>
      <c r="GA30" s="8">
        <f t="shared" si="85"/>
        <v>0</v>
      </c>
      <c r="GB30" s="8">
        <f>AVERAGE(GA30:GA32)</f>
        <v>2.9336472853859156E-2</v>
      </c>
      <c r="GC30" s="8">
        <f>STDEV(GA30:GA32)</f>
        <v>5.0812261497749193E-2</v>
      </c>
      <c r="GD30" s="9">
        <f>'[1]GC RAW'!BN8</f>
        <v>20.957111358642578</v>
      </c>
      <c r="GE30" s="10">
        <f>'[1]GC RAW'!BO8</f>
        <v>13.658785820007324</v>
      </c>
      <c r="GF30" s="8">
        <f t="shared" si="86"/>
        <v>5.8926846260826789E-2</v>
      </c>
      <c r="GG30" s="8">
        <f t="shared" si="87"/>
        <v>0.44067798382481144</v>
      </c>
      <c r="GH30" s="8">
        <f>AVERAGE(GG30:GG34)</f>
        <v>0.37893775914242067</v>
      </c>
      <c r="GI30" s="8">
        <f>STDEV(GG30:GG34)</f>
        <v>5.261675117663208E-2</v>
      </c>
      <c r="GJ30" s="2">
        <f>'[1]GC RAW'!BP8</f>
        <v>0</v>
      </c>
      <c r="GK30" s="8">
        <f>'[1]GC RAW'!BQ8</f>
        <v>0</v>
      </c>
      <c r="GL30" s="8">
        <f t="shared" si="179"/>
        <v>0</v>
      </c>
      <c r="GM30" s="8">
        <f t="shared" si="88"/>
        <v>0</v>
      </c>
      <c r="GN30" s="8">
        <f>AVERAGE(GM30:GM32)</f>
        <v>4.1236470295921382E-2</v>
      </c>
      <c r="GO30" s="8">
        <f>STDEV(GM30:GM32)</f>
        <v>7.1423661677340655E-2</v>
      </c>
      <c r="GP30" s="2">
        <v>0</v>
      </c>
      <c r="GQ30" s="8">
        <v>0</v>
      </c>
      <c r="GR30" s="8">
        <f t="shared" si="180"/>
        <v>0</v>
      </c>
      <c r="GS30" s="8">
        <f t="shared" si="89"/>
        <v>0</v>
      </c>
      <c r="GT30" s="8">
        <f>AVERAGE(GS30:GS32)</f>
        <v>0</v>
      </c>
      <c r="GU30" s="8">
        <f>STDEV(GS30:GS32)</f>
        <v>0</v>
      </c>
      <c r="GV30" s="2"/>
      <c r="GW30" s="8"/>
      <c r="GX30" s="8"/>
      <c r="GY30" s="8"/>
      <c r="GZ30" s="8"/>
      <c r="HA30" s="8"/>
      <c r="HB30" s="2"/>
      <c r="HC30" s="8"/>
      <c r="HD30" s="8"/>
      <c r="HE30" s="8"/>
      <c r="HF30" s="8"/>
      <c r="HG30" s="8"/>
      <c r="HH30" s="9">
        <f>'[1]GC RAW'!BR8</f>
        <v>22.670778274536133</v>
      </c>
      <c r="HI30" s="10">
        <f>'[1]GC RAW'!BS8</f>
        <v>5.238701343536377</v>
      </c>
      <c r="HJ30" s="8">
        <f t="shared" si="90"/>
        <v>2.2708070513637324E-2</v>
      </c>
      <c r="HK30" s="8">
        <f t="shared" si="91"/>
        <v>0.1698198251813407</v>
      </c>
      <c r="HL30" s="8">
        <f>AVERAGE(HK30:HK34)</f>
        <v>9.7412112691089958E-2</v>
      </c>
      <c r="HM30" s="8">
        <f>STDEV(HK30:HK34)</f>
        <v>8.9043077144233582E-2</v>
      </c>
      <c r="HN30" s="9">
        <v>0</v>
      </c>
      <c r="HO30" s="10">
        <v>0</v>
      </c>
      <c r="HP30" s="8">
        <f t="shared" si="92"/>
        <v>0</v>
      </c>
      <c r="HQ30" s="8">
        <f t="shared" si="93"/>
        <v>0</v>
      </c>
      <c r="HR30" s="8">
        <f>AVERAGE(HQ30:HQ34)</f>
        <v>0</v>
      </c>
      <c r="HS30" s="8">
        <f>STDEV(HQ30:HQ34)</f>
        <v>0</v>
      </c>
      <c r="HT30" s="9">
        <f>'[1]GC RAW'!BT8</f>
        <v>0</v>
      </c>
      <c r="HU30" s="10">
        <f>'[1]GC RAW'!BU8</f>
        <v>0</v>
      </c>
      <c r="HV30" s="8">
        <f t="shared" si="94"/>
        <v>0</v>
      </c>
      <c r="HW30" s="8">
        <f t="shared" si="95"/>
        <v>0</v>
      </c>
      <c r="HX30" s="8">
        <f>AVERAGE(HW30:HW34)</f>
        <v>0</v>
      </c>
      <c r="HY30" s="8">
        <f>STDEV(HW30:HW34)</f>
        <v>0</v>
      </c>
      <c r="HZ30" s="9">
        <f>'[1]GC RAW'!BV8</f>
        <v>0</v>
      </c>
      <c r="IA30" s="10">
        <f>'[1]GC RAW'!BW8</f>
        <v>0</v>
      </c>
      <c r="IB30" s="8">
        <f t="shared" si="96"/>
        <v>0</v>
      </c>
      <c r="IC30" s="8">
        <f t="shared" si="97"/>
        <v>0</v>
      </c>
      <c r="ID30" s="8">
        <f>AVERAGE(IC30:IC34)</f>
        <v>0</v>
      </c>
      <c r="IE30" s="8">
        <f>STDEV(IC30:IC34)</f>
        <v>0</v>
      </c>
      <c r="IF30" s="9">
        <f>'[1]GC RAW'!BX8</f>
        <v>0</v>
      </c>
      <c r="IG30" s="10">
        <f>'[1]GC RAW'!BY8</f>
        <v>0</v>
      </c>
      <c r="IH30" s="8">
        <f t="shared" si="98"/>
        <v>0</v>
      </c>
      <c r="II30" s="8">
        <f t="shared" si="99"/>
        <v>0</v>
      </c>
      <c r="IJ30" s="8">
        <f>AVERAGE(II30:II34)</f>
        <v>0</v>
      </c>
      <c r="IK30" s="8">
        <f>STDEV(II30:II34)</f>
        <v>0</v>
      </c>
      <c r="IL30" s="9">
        <f>'[1]GC RAW'!BZ8</f>
        <v>0</v>
      </c>
      <c r="IM30" s="10">
        <f>'[1]GC RAW'!CA8</f>
        <v>0</v>
      </c>
      <c r="IN30" s="8">
        <f t="shared" si="100"/>
        <v>0</v>
      </c>
      <c r="IO30" s="8">
        <f t="shared" si="101"/>
        <v>0</v>
      </c>
      <c r="IP30" s="8">
        <f>AVERAGE(IO30:IO34)</f>
        <v>0</v>
      </c>
      <c r="IQ30" s="8">
        <f>STDEV(IO30:IO34)</f>
        <v>0</v>
      </c>
      <c r="IR30" s="9">
        <f>'[1]GC RAW'!CB8</f>
        <v>25.334037780761719</v>
      </c>
      <c r="IS30" s="10">
        <f>'[1]GC RAW'!CC8</f>
        <v>8.5682735443115234</v>
      </c>
      <c r="IT30" s="8">
        <f t="shared" si="102"/>
        <v>3.2845299089048999E-2</v>
      </c>
      <c r="IU30" s="8">
        <f t="shared" si="103"/>
        <v>0.24562998190363267</v>
      </c>
      <c r="IV30" s="8">
        <f>AVERAGE(IU30:IU34)</f>
        <v>0.43400216263505004</v>
      </c>
      <c r="IW30" s="8">
        <f>STDEV(IU30:IU34)</f>
        <v>0.15476318022825955</v>
      </c>
      <c r="IX30" s="9">
        <f>'[1]GC RAW'!CD8</f>
        <v>0</v>
      </c>
      <c r="IY30" s="10">
        <f>'[1]GC RAW'!CE8</f>
        <v>0</v>
      </c>
      <c r="IZ30" s="8">
        <f t="shared" si="104"/>
        <v>0</v>
      </c>
      <c r="JA30" s="8">
        <f t="shared" si="105"/>
        <v>0</v>
      </c>
      <c r="JB30" s="8">
        <f>AVERAGE(JA30:JA34)</f>
        <v>0</v>
      </c>
      <c r="JC30" s="8">
        <f>STDEV(JA30:JA34)</f>
        <v>0</v>
      </c>
      <c r="JD30" s="9">
        <f>'[1]GC RAW'!CF8</f>
        <v>26.370870590209961</v>
      </c>
      <c r="JE30" s="10">
        <f>'[1]GC RAW'!CG8</f>
        <v>2.5835027694702148</v>
      </c>
      <c r="JF30" s="8">
        <f t="shared" si="106"/>
        <v>1.1207040367347975E-2</v>
      </c>
      <c r="JG30" s="8">
        <f t="shared" si="107"/>
        <v>8.3810627364412527E-2</v>
      </c>
      <c r="JH30" s="8">
        <f>AVERAGE(JG30:JG34)</f>
        <v>6.4342637378679374E-2</v>
      </c>
      <c r="JI30" s="8">
        <f>STDEV(JG30:JG34)</f>
        <v>6.1725064802660268E-2</v>
      </c>
      <c r="JJ30" s="9">
        <f>'[1]GC RAW'!CH8</f>
        <v>0</v>
      </c>
      <c r="JK30" s="10">
        <f>'[1]GC RAW'!CI8</f>
        <v>0</v>
      </c>
      <c r="JL30" s="8">
        <f t="shared" si="108"/>
        <v>0</v>
      </c>
      <c r="JM30" s="8">
        <f t="shared" si="109"/>
        <v>0</v>
      </c>
      <c r="JN30" s="8">
        <f>AVERAGE(JM30:JM34)</f>
        <v>0</v>
      </c>
      <c r="JO30" s="8">
        <f>STDEV(JM30:JM34)</f>
        <v>0</v>
      </c>
      <c r="JP30" s="2">
        <f>'[1]GC RAW'!CJ8</f>
        <v>0</v>
      </c>
      <c r="JQ30" s="8">
        <f>'[1]GC RAW'!CK8</f>
        <v>0</v>
      </c>
      <c r="JR30" s="8">
        <f t="shared" si="110"/>
        <v>0</v>
      </c>
      <c r="JS30" s="8">
        <f t="shared" si="111"/>
        <v>0</v>
      </c>
      <c r="JT30" s="8">
        <f>AVERAGE(JS30:JS32)</f>
        <v>0</v>
      </c>
      <c r="JU30" s="8">
        <f>STDEV(JS30:JS32)</f>
        <v>0</v>
      </c>
      <c r="JV30" s="2">
        <f>'[1]GC RAW'!CL8</f>
        <v>0</v>
      </c>
      <c r="JW30" s="8">
        <f>'[1]GC RAW'!CM8</f>
        <v>0</v>
      </c>
      <c r="JX30" s="8">
        <f t="shared" si="112"/>
        <v>0</v>
      </c>
      <c r="JY30" s="8">
        <f t="shared" si="113"/>
        <v>0</v>
      </c>
      <c r="JZ30" s="8">
        <f>AVERAGE(JY30:JY32)</f>
        <v>0</v>
      </c>
      <c r="KA30" s="8">
        <f>STDEV(JY30:JY32)</f>
        <v>0</v>
      </c>
      <c r="KB30" s="11">
        <v>0</v>
      </c>
      <c r="KC30" s="12">
        <v>0</v>
      </c>
      <c r="KD30" s="8">
        <f t="shared" si="114"/>
        <v>0</v>
      </c>
      <c r="KE30" s="8">
        <f t="shared" si="115"/>
        <v>0</v>
      </c>
      <c r="KF30" s="8">
        <f>AVERAGE(KE30:KE34)</f>
        <v>0</v>
      </c>
      <c r="KG30" s="8">
        <f>STDEV(KE30:KE34)</f>
        <v>0</v>
      </c>
      <c r="KH30" s="11">
        <v>0</v>
      </c>
      <c r="KI30" s="12">
        <v>0</v>
      </c>
      <c r="KJ30" s="8">
        <f t="shared" si="116"/>
        <v>0</v>
      </c>
      <c r="KK30" s="8">
        <f t="shared" si="117"/>
        <v>0</v>
      </c>
      <c r="KL30" s="8">
        <f>AVERAGE(KK30:KK34)</f>
        <v>0</v>
      </c>
      <c r="KM30" s="8">
        <f>STDEV(KK30:KK34)</f>
        <v>0</v>
      </c>
      <c r="KN30" s="9">
        <f>'[1]GC RAW'!CN8</f>
        <v>30.348030090332031</v>
      </c>
      <c r="KO30" s="10">
        <f>'[1]GC RAW'!CO8</f>
        <v>26.050443649291992</v>
      </c>
      <c r="KP30" s="8">
        <f t="shared" si="118"/>
        <v>8.5808215587544756E-2</v>
      </c>
      <c r="KQ30" s="8">
        <f t="shared" si="119"/>
        <v>0.64170736837585884</v>
      </c>
      <c r="KR30" s="8">
        <f>AVERAGE(KQ30:KQ34)</f>
        <v>1.0001370874586297</v>
      </c>
      <c r="KS30" s="8">
        <f>STDEV(KQ30:KQ34)</f>
        <v>0.34644476514605899</v>
      </c>
      <c r="KT30" s="9">
        <f>'[1]GC RAW'!CP8</f>
        <v>31.264760971069336</v>
      </c>
      <c r="KU30" s="10">
        <f>'[1]GC RAW'!CQ8</f>
        <v>2.6932389736175537</v>
      </c>
      <c r="KV30" s="8">
        <f t="shared" si="120"/>
        <v>1.1349066697922041E-2</v>
      </c>
      <c r="KW30" s="8">
        <f t="shared" si="121"/>
        <v>8.4872755765623475E-2</v>
      </c>
      <c r="KX30" s="8">
        <f>AVERAGE(KW30:KW34)</f>
        <v>0.10021444827491777</v>
      </c>
      <c r="KY30" s="8">
        <f>STDEV(KW30:KW34)</f>
        <v>9.7552718703164624E-3</v>
      </c>
      <c r="KZ30" s="9">
        <f>'[1]GC RAW'!CR8</f>
        <v>0</v>
      </c>
      <c r="LA30" s="10">
        <f>'[1]GC RAW'!CS8</f>
        <v>0</v>
      </c>
      <c r="LB30" s="8">
        <f t="shared" si="122"/>
        <v>0</v>
      </c>
      <c r="LC30" s="8">
        <f t="shared" si="123"/>
        <v>0</v>
      </c>
      <c r="LD30" s="8">
        <f>AVERAGE(LC30:LC34)</f>
        <v>0</v>
      </c>
      <c r="LE30" s="8">
        <f>STDEV(LC30:LC34)</f>
        <v>0</v>
      </c>
      <c r="LF30" s="9">
        <f>'[1]GC RAW'!CT8</f>
        <v>32.678333282470703</v>
      </c>
      <c r="LG30" s="10">
        <f>'[1]GC RAW'!CU8</f>
        <v>2.6821339130401611</v>
      </c>
      <c r="LH30" s="8">
        <f t="shared" si="124"/>
        <v>8.8347487721603651E-3</v>
      </c>
      <c r="LI30" s="8">
        <f t="shared" si="125"/>
        <v>6.6069703769341556E-2</v>
      </c>
      <c r="LJ30" s="8">
        <f>AVERAGE(LI30:LI34)</f>
        <v>6.4842165859945788E-2</v>
      </c>
      <c r="LK30" s="8">
        <f>STDEV(LI30:LI34)</f>
        <v>1.7677544358543913E-2</v>
      </c>
      <c r="LL30" s="9">
        <f>'[1]GC RAW'!CV8</f>
        <v>35.332500457763672</v>
      </c>
      <c r="LM30" s="10">
        <f>'[1]GC RAW'!CW8</f>
        <v>18.486942291259766</v>
      </c>
      <c r="LN30" s="8">
        <f t="shared" si="126"/>
        <v>6.0894607056952391E-2</v>
      </c>
      <c r="LO30" s="8">
        <f t="shared" si="127"/>
        <v>0.45539366802158471</v>
      </c>
      <c r="LP30" s="8">
        <f>AVERAGE(LO30:LO34)</f>
        <v>0.46465633972468084</v>
      </c>
      <c r="LQ30" s="8">
        <f>STDEV(LO30:LO34)</f>
        <v>7.4455660516714539E-2</v>
      </c>
      <c r="LR30" s="39">
        <f t="shared" si="128"/>
        <v>3302.0296077728271</v>
      </c>
      <c r="LS30" s="14">
        <f t="shared" si="129"/>
        <v>3065.8873043060303</v>
      </c>
      <c r="LT30" s="13">
        <f t="shared" si="130"/>
        <v>14.424660729092553</v>
      </c>
      <c r="LU30" s="24">
        <f t="shared" si="131"/>
        <v>13.371860729092553</v>
      </c>
      <c r="LV30" s="13">
        <f t="shared" si="132"/>
        <v>25.650989313432866</v>
      </c>
      <c r="LW30" s="50">
        <f>AVERAGE(LV30:LV34)</f>
        <v>26.001919726593997</v>
      </c>
      <c r="LX30" s="50">
        <f>STDEV(LV30:LV34)</f>
        <v>0.91924232229814629</v>
      </c>
      <c r="LY30" s="50">
        <f>LX30/LW30%</f>
        <v>3.535286363329444</v>
      </c>
      <c r="LZ30" s="13">
        <f>IF(A30="","",VLOOKUP(A30,'[1]biomass corrected'!$B$2:$V$102,21,FALSE))</f>
        <v>12.24903111111111</v>
      </c>
      <c r="MA30" s="13">
        <f t="shared" si="133"/>
        <v>3.1849832367966355</v>
      </c>
      <c r="MB30" s="50">
        <f>IF(MA30="","",AVERAGE(MF30:MF34))</f>
        <v>33.817164018972562</v>
      </c>
      <c r="MC30" s="50">
        <f>IF(MB30="","",AVERAGE(MG30:MG34))</f>
        <v>38.983732997411877</v>
      </c>
      <c r="MD30" s="50">
        <f>IF(MC30="","",AVERAGE(MH30:MH34))</f>
        <v>27.199102983615568</v>
      </c>
      <c r="ME30" s="52">
        <f>IF(MD30="","",AVERAGE(MI30:MI34))</f>
        <v>1.0542711864434489</v>
      </c>
      <c r="MF30" s="50">
        <f t="shared" si="135"/>
        <v>27.624676033456272</v>
      </c>
      <c r="MG30" s="50">
        <f t="shared" si="136"/>
        <v>45.571406754905247</v>
      </c>
      <c r="MH30" s="13">
        <f t="shared" si="137"/>
        <v>26.803917211638513</v>
      </c>
      <c r="MI30" s="24">
        <f t="shared" si="138"/>
        <v>1.1066664599007294</v>
      </c>
      <c r="MJ30" s="13">
        <f t="shared" si="139"/>
        <v>0</v>
      </c>
      <c r="MK30" s="13">
        <f t="shared" si="140"/>
        <v>25.320831791883705</v>
      </c>
      <c r="ML30" s="13">
        <f t="shared" si="141"/>
        <v>56.916091023175554</v>
      </c>
      <c r="MM30" s="13">
        <f>AVERAGE(ML30:ML34)</f>
        <v>57.895403616211183</v>
      </c>
      <c r="MN30" s="13">
        <f t="shared" si="142"/>
        <v>4.1759785849247031</v>
      </c>
      <c r="MO30" s="13">
        <f>AVERAGE(MN30:MN34)</f>
        <v>4.2041238699783223</v>
      </c>
      <c r="MP30" s="22">
        <f t="shared" si="143"/>
        <v>0.87218192590810073</v>
      </c>
      <c r="MQ30" s="22">
        <f>AVERAGE(MP30:MP34)</f>
        <v>0.87181396626278751</v>
      </c>
      <c r="MR30" s="13">
        <f t="shared" si="144"/>
        <v>39.527094504256333</v>
      </c>
      <c r="MS30" s="13">
        <f>AVERAGE(MR30:MR34)</f>
        <v>39.538884075635771</v>
      </c>
      <c r="MT30" s="13">
        <f t="shared" si="145"/>
        <v>0</v>
      </c>
      <c r="MU30" s="13">
        <f>AVERAGE(MT30:MT34)</f>
        <v>1.7601883712315494E-2</v>
      </c>
      <c r="MV30" s="13">
        <f t="shared" si="146"/>
        <v>12.52029790467366</v>
      </c>
      <c r="MW30" s="14">
        <f t="shared" si="147"/>
        <v>95.760422191071299</v>
      </c>
      <c r="MX30" s="13">
        <f>AVERAGE(MW30:MW34)</f>
        <v>91.400969031841598</v>
      </c>
    </row>
    <row r="31" spans="1:362" x14ac:dyDescent="0.35">
      <c r="A31" s="98"/>
      <c r="B31" s="1">
        <v>32.57</v>
      </c>
      <c r="C31" s="15"/>
      <c r="D31" s="1"/>
      <c r="E31" s="1"/>
      <c r="F31" s="16">
        <f>'[1]GC RAW'!H9</f>
        <v>0</v>
      </c>
      <c r="G31" s="17">
        <f>'[1]GC RAW'!I9</f>
        <v>0</v>
      </c>
      <c r="H31" s="1">
        <f t="shared" si="148"/>
        <v>0</v>
      </c>
      <c r="I31" s="1">
        <f t="shared" si="57"/>
        <v>0</v>
      </c>
      <c r="J31" s="1"/>
      <c r="K31" s="1"/>
      <c r="L31" s="16">
        <f>'[1]GC RAW'!J9</f>
        <v>0</v>
      </c>
      <c r="M31" s="17">
        <f>'[1]GC RAW'!K9</f>
        <v>0</v>
      </c>
      <c r="N31" s="1">
        <f t="shared" si="149"/>
        <v>0</v>
      </c>
      <c r="O31" s="1">
        <f t="shared" si="58"/>
        <v>0</v>
      </c>
      <c r="P31" s="1"/>
      <c r="Q31" s="1"/>
      <c r="R31" s="16">
        <f>'[1]GC RAW'!L9</f>
        <v>0</v>
      </c>
      <c r="S31" s="17">
        <f>'[1]GC RAW'!M9</f>
        <v>0</v>
      </c>
      <c r="T31" s="1">
        <f t="shared" si="150"/>
        <v>0</v>
      </c>
      <c r="U31" s="1">
        <f t="shared" si="59"/>
        <v>0</v>
      </c>
      <c r="V31" s="1"/>
      <c r="W31" s="1"/>
      <c r="X31" s="16">
        <f>'[1]GC RAW'!N9</f>
        <v>7.055506706237793</v>
      </c>
      <c r="Y31" s="17">
        <f>'[1]GC RAW'!O9</f>
        <v>6.2566590309143066</v>
      </c>
      <c r="Z31" s="1">
        <f t="shared" si="151"/>
        <v>2.7996988018072513E-2</v>
      </c>
      <c r="AA31" s="1">
        <f t="shared" si="60"/>
        <v>0.32489880482849826</v>
      </c>
      <c r="AB31" s="1"/>
      <c r="AC31" s="1"/>
      <c r="AD31" s="16">
        <f>'[1]GC RAW'!P9</f>
        <v>0</v>
      </c>
      <c r="AE31" s="17">
        <f>'[1]GC RAW'!Q9</f>
        <v>0</v>
      </c>
      <c r="AF31" s="1">
        <f t="shared" si="152"/>
        <v>0</v>
      </c>
      <c r="AG31" s="1">
        <f t="shared" si="61"/>
        <v>0</v>
      </c>
      <c r="AH31" s="1"/>
      <c r="AI31" s="1"/>
      <c r="AJ31" s="16">
        <f>'[1]GC RAW'!R9</f>
        <v>8.2054224014282227</v>
      </c>
      <c r="AK31" s="17">
        <f>'[1]GC RAW'!S9</f>
        <v>9.7893524169921875</v>
      </c>
      <c r="AL31" s="1">
        <f t="shared" si="153"/>
        <v>4.0709377304736304E-2</v>
      </c>
      <c r="AM31" s="1">
        <f t="shared" si="62"/>
        <v>0.47242324863958013</v>
      </c>
      <c r="AN31" s="1"/>
      <c r="AO31" s="1"/>
      <c r="AP31" s="16">
        <f>'[1]GC RAW'!T9</f>
        <v>8.9319686889648438</v>
      </c>
      <c r="AQ31" s="17">
        <f>'[1]GC RAW'!U9</f>
        <v>255.05172729492188</v>
      </c>
      <c r="AR31" s="6">
        <f t="shared" si="154"/>
        <v>1.0528000000000002</v>
      </c>
      <c r="AS31" s="1">
        <f t="shared" si="63"/>
        <v>12.217509308595693</v>
      </c>
      <c r="AT31" s="1"/>
      <c r="AU31" s="1"/>
      <c r="AV31" s="16">
        <f>'[1]GC RAW'!V9</f>
        <v>9.7969636917114258</v>
      </c>
      <c r="AW31" s="17">
        <f>'[1]GC RAW'!W9</f>
        <v>46.427711486816406</v>
      </c>
      <c r="AX31" s="1">
        <f t="shared" si="155"/>
        <v>0.18561328173465963</v>
      </c>
      <c r="AY31" s="1">
        <f t="shared" si="64"/>
        <v>2.1540007574014042</v>
      </c>
      <c r="AZ31" s="1"/>
      <c r="BA31" s="1"/>
      <c r="BB31" s="16">
        <f>'[1]GC RAW'!X9</f>
        <v>0</v>
      </c>
      <c r="BC31" s="17">
        <f>'[1]GC RAW'!Y9</f>
        <v>0</v>
      </c>
      <c r="BD31" s="1">
        <f t="shared" si="156"/>
        <v>0</v>
      </c>
      <c r="BE31" s="1">
        <f t="shared" si="65"/>
        <v>0</v>
      </c>
      <c r="BF31" s="1"/>
      <c r="BG31" s="1"/>
      <c r="BH31" s="16">
        <f>'[1]GC RAW'!Z9</f>
        <v>10.855631828308105</v>
      </c>
      <c r="BI31" s="17">
        <f>'[1]GC RAW'!AA9</f>
        <v>8.3944616317749023</v>
      </c>
      <c r="BJ31" s="1">
        <f t="shared" si="157"/>
        <v>3.3054121966230157E-2</v>
      </c>
      <c r="BK31" s="1">
        <f t="shared" si="66"/>
        <v>0.38358571695466781</v>
      </c>
      <c r="BL31" s="1"/>
      <c r="BM31" s="1"/>
      <c r="BN31" s="16">
        <f>'[1]GC RAW'!AB9</f>
        <v>0</v>
      </c>
      <c r="BO31" s="17">
        <f>'[1]GC RAW'!AC9</f>
        <v>0</v>
      </c>
      <c r="BP31" s="1">
        <f t="shared" si="158"/>
        <v>0</v>
      </c>
      <c r="BQ31" s="1">
        <f t="shared" si="67"/>
        <v>0</v>
      </c>
      <c r="BR31" s="1"/>
      <c r="BS31" s="1"/>
      <c r="BT31" s="16">
        <f>'[1]GC RAW'!AD9</f>
        <v>12.16950511932373</v>
      </c>
      <c r="BU31" s="17">
        <f>'[1]GC RAW'!AE9</f>
        <v>391.93756103515625</v>
      </c>
      <c r="BV31" s="1">
        <f t="shared" si="159"/>
        <v>1.5164233575202051</v>
      </c>
      <c r="BW31" s="1">
        <f t="shared" si="68"/>
        <v>17.597755021157898</v>
      </c>
      <c r="BX31" s="1"/>
      <c r="BY31" s="1"/>
      <c r="BZ31" s="16">
        <f>'[1]GC RAW'!AF9</f>
        <v>12.687580108642578</v>
      </c>
      <c r="CA31" s="17">
        <f>'[1]GC RAW'!AG9</f>
        <v>4.8003072738647461</v>
      </c>
      <c r="CB31" s="1">
        <f t="shared" si="160"/>
        <v>1.9382156772549539E-2</v>
      </c>
      <c r="CC31" s="1">
        <f t="shared" si="69"/>
        <v>0.22492560865243638</v>
      </c>
      <c r="CD31" s="1"/>
      <c r="CE31" s="1"/>
      <c r="CF31" s="16">
        <f>'[1]GC RAW'!AH9</f>
        <v>12.833657264709473</v>
      </c>
      <c r="CG31" s="17">
        <f>'[1]GC RAW'!AI9</f>
        <v>104.96445465087891</v>
      </c>
      <c r="CH31" s="1">
        <f t="shared" si="161"/>
        <v>0.42381342414133993</v>
      </c>
      <c r="CI31" s="1">
        <f t="shared" si="70"/>
        <v>4.9182603101772742</v>
      </c>
      <c r="CJ31" s="1"/>
      <c r="CK31" s="1"/>
      <c r="CL31" s="16">
        <f>'[1]GC RAW'!AJ9</f>
        <v>13.696532249450684</v>
      </c>
      <c r="CM31" s="17">
        <f>'[1]GC RAW'!AK9</f>
        <v>16.961938858032227</v>
      </c>
      <c r="CN31" s="1">
        <f t="shared" si="162"/>
        <v>8.8409024474614767E-2</v>
      </c>
      <c r="CO31" s="1">
        <f t="shared" si="71"/>
        <v>1.0259670207850211</v>
      </c>
      <c r="CP31" s="1"/>
      <c r="CQ31" s="1"/>
      <c r="CR31" s="16">
        <f>'[1]GC RAW'!AL9</f>
        <v>14.077675819396973</v>
      </c>
      <c r="CS31" s="17">
        <f>'[1]GC RAW'!AM9</f>
        <v>2.5535478591918945</v>
      </c>
      <c r="CT31" s="1">
        <f t="shared" si="163"/>
        <v>1.3251517695577706E-2</v>
      </c>
      <c r="CU31" s="1">
        <f t="shared" si="164"/>
        <v>0.15378090881339393</v>
      </c>
      <c r="CV31" s="1"/>
      <c r="CW31" s="1"/>
      <c r="CX31" s="16">
        <f>'[1]GC RAW'!AN9</f>
        <v>14.427587509155273</v>
      </c>
      <c r="CY31" s="17">
        <f>'[1]GC RAW'!AO9</f>
        <v>14.71783447265625</v>
      </c>
      <c r="CZ31" s="1">
        <f t="shared" si="165"/>
        <v>5.8895409973317686E-2</v>
      </c>
      <c r="DA31" s="1">
        <f t="shared" si="72"/>
        <v>0.68346810370684685</v>
      </c>
      <c r="DB31" s="1"/>
      <c r="DC31" s="1"/>
      <c r="DD31" s="16">
        <f>'[1]GC RAW'!AP9</f>
        <v>15.55262565612793</v>
      </c>
      <c r="DE31" s="17">
        <f>'[1]GC RAW'!AQ9</f>
        <v>168.87319946289063</v>
      </c>
      <c r="DF31" s="1">
        <f t="shared" si="166"/>
        <v>0.64809477937413307</v>
      </c>
      <c r="DG31" s="1">
        <f t="shared" si="73"/>
        <v>7.5209954405924595</v>
      </c>
      <c r="DH31" s="1"/>
      <c r="DI31" s="1"/>
      <c r="DJ31" s="5">
        <f>'[1]GC RAW'!AR9</f>
        <v>15.76152515411377</v>
      </c>
      <c r="DK31" s="1">
        <f>'[1]GC RAW'!AS9</f>
        <v>2.4269802570343018</v>
      </c>
      <c r="DL31" s="1">
        <f t="shared" si="167"/>
        <v>9.7808499905648449E-3</v>
      </c>
      <c r="DM31" s="1">
        <f t="shared" si="74"/>
        <v>0.11350458378201374</v>
      </c>
      <c r="DN31" s="1"/>
      <c r="DO31" s="1"/>
      <c r="DP31" s="16">
        <f>'[1]GC RAW'!AT9</f>
        <v>15.988524436950684</v>
      </c>
      <c r="DQ31" s="17">
        <f>'[1]GC RAW'!AU9</f>
        <v>2.3239181041717529</v>
      </c>
      <c r="DR31" s="1">
        <f t="shared" si="168"/>
        <v>9.3655044376162438E-3</v>
      </c>
      <c r="DS31" s="1">
        <f t="shared" si="75"/>
        <v>0.10868459122936047</v>
      </c>
      <c r="DT31" s="1"/>
      <c r="DU31" s="1"/>
      <c r="DV31" s="16">
        <f>'[1]GC RAW'!AV9</f>
        <v>16.356992721557617</v>
      </c>
      <c r="DW31" s="17">
        <f>'[1]GC RAW'!AW9</f>
        <v>707.14361572265625</v>
      </c>
      <c r="DX31" s="1">
        <f t="shared" si="169"/>
        <v>2.8160566567294194</v>
      </c>
      <c r="DY31" s="1">
        <f t="shared" si="76"/>
        <v>32.679709742709484</v>
      </c>
      <c r="DZ31" s="1"/>
      <c r="EA31" s="1"/>
      <c r="EB31" s="16">
        <f>'[1]GC RAW'!AX9</f>
        <v>16.494167327880859</v>
      </c>
      <c r="EC31" s="1">
        <f>'[1]GC RAW'!AY9</f>
        <v>25.923072814941406</v>
      </c>
      <c r="ED31" s="1">
        <f t="shared" si="170"/>
        <v>0.10323340286229545</v>
      </c>
      <c r="EE31" s="1">
        <f t="shared" si="77"/>
        <v>1.1980006273063295</v>
      </c>
      <c r="EF31" s="1"/>
      <c r="EG31" s="1"/>
      <c r="EH31" s="16">
        <v>0</v>
      </c>
      <c r="EI31" s="17">
        <v>0</v>
      </c>
      <c r="EJ31" s="1">
        <f t="shared" si="171"/>
        <v>0</v>
      </c>
      <c r="EK31" s="1">
        <f t="shared" si="78"/>
        <v>0</v>
      </c>
      <c r="EL31" s="1"/>
      <c r="EM31" s="1"/>
      <c r="EN31" s="16">
        <f>'[1]GC RAW'!BB9</f>
        <v>17.277608871459961</v>
      </c>
      <c r="EO31" s="17">
        <f>'[1]GC RAW'!BC9</f>
        <v>22.515121459960938</v>
      </c>
      <c r="EP31" s="1">
        <f t="shared" si="172"/>
        <v>9.0252754429158852E-2</v>
      </c>
      <c r="EQ31" s="1">
        <f t="shared" si="79"/>
        <v>1.0473630959010727</v>
      </c>
      <c r="ER31" s="1"/>
      <c r="ES31" s="1"/>
      <c r="ET31" s="16">
        <f>'[1]GC RAW'!BD9</f>
        <v>17.708541870117188</v>
      </c>
      <c r="EU31" s="17">
        <f>'[1]GC RAW'!BE9</f>
        <v>294.29034423828125</v>
      </c>
      <c r="EV31" s="1">
        <f t="shared" si="173"/>
        <v>1.1796744786228794</v>
      </c>
      <c r="EW31" s="1">
        <f t="shared" si="80"/>
        <v>13.689859350007406</v>
      </c>
      <c r="EX31" s="1"/>
      <c r="EY31" s="1"/>
      <c r="EZ31" s="16">
        <f>'[1]GC RAW'!BF9</f>
        <v>18.655141830444336</v>
      </c>
      <c r="FA31" s="17">
        <f>'[1]GC RAW'!BG9</f>
        <v>230.05867004394531</v>
      </c>
      <c r="FB31" s="1">
        <f t="shared" si="174"/>
        <v>1.0940043201868344</v>
      </c>
      <c r="FC31" s="1">
        <f t="shared" si="81"/>
        <v>12.695676259048774</v>
      </c>
      <c r="FD31" s="1"/>
      <c r="FE31" s="1"/>
      <c r="FF31" s="16">
        <v>0</v>
      </c>
      <c r="FG31" s="17">
        <v>0</v>
      </c>
      <c r="FH31" s="1">
        <f t="shared" si="175"/>
        <v>0</v>
      </c>
      <c r="FI31" s="1">
        <f t="shared" si="82"/>
        <v>0</v>
      </c>
      <c r="FJ31" s="1"/>
      <c r="FK31" s="1"/>
      <c r="FL31" s="16">
        <f>'[1]GC RAW'!BH9</f>
        <v>0</v>
      </c>
      <c r="FM31" s="17">
        <f>'[1]GC RAW'!BI9</f>
        <v>0</v>
      </c>
      <c r="FN31" s="1">
        <f t="shared" si="176"/>
        <v>0</v>
      </c>
      <c r="FO31" s="1">
        <f t="shared" si="83"/>
        <v>0</v>
      </c>
      <c r="FP31" s="1"/>
      <c r="FQ31" s="1"/>
      <c r="FR31" s="16">
        <f>'[1]GC RAW'!BJ9</f>
        <v>19.998264312744141</v>
      </c>
      <c r="FS31" s="17">
        <f>'[1]GC RAW'!BK9</f>
        <v>8.460017204284668</v>
      </c>
      <c r="FT31" s="1">
        <f t="shared" si="177"/>
        <v>3.1950926379697868E-2</v>
      </c>
      <c r="FU31" s="1">
        <f t="shared" si="84"/>
        <v>0.37078337809860784</v>
      </c>
      <c r="FV31" s="1"/>
      <c r="FW31" s="1"/>
      <c r="FX31" s="5">
        <f>'[1]GC RAW'!BL9</f>
        <v>20.530324935913086</v>
      </c>
      <c r="FY31" s="1">
        <f>'[1]GC RAW'!BM9</f>
        <v>1.9088665246963501</v>
      </c>
      <c r="FZ31" s="1">
        <f t="shared" si="178"/>
        <v>7.5838956632871104E-3</v>
      </c>
      <c r="GA31" s="1">
        <f t="shared" si="85"/>
        <v>8.8009418561577471E-2</v>
      </c>
      <c r="GB31" s="1"/>
      <c r="GC31" s="1"/>
      <c r="GD31" s="16">
        <f>'[1]GC RAW'!BN9</f>
        <v>20.960605621337891</v>
      </c>
      <c r="GE31" s="17">
        <f>'[1]GC RAW'!BO9</f>
        <v>9.0695047378540039</v>
      </c>
      <c r="GF31" s="1">
        <f t="shared" si="86"/>
        <v>3.6226819036921758E-2</v>
      </c>
      <c r="GG31" s="1">
        <f t="shared" si="87"/>
        <v>0.42040415919871121</v>
      </c>
      <c r="GH31" s="1"/>
      <c r="GI31" s="1"/>
      <c r="GJ31" s="5">
        <f>'[1]GC RAW'!BP9</f>
        <v>21.237476348876953</v>
      </c>
      <c r="GK31" s="1">
        <f>'[1]GC RAW'!BQ9</f>
        <v>2.6688201427459717</v>
      </c>
      <c r="GL31" s="1">
        <f t="shared" si="179"/>
        <v>1.066021432789138E-2</v>
      </c>
      <c r="GM31" s="1">
        <f t="shared" si="88"/>
        <v>0.12370941088776415</v>
      </c>
      <c r="GN31" s="1"/>
      <c r="GO31" s="1"/>
      <c r="GP31" s="5">
        <v>0</v>
      </c>
      <c r="GQ31" s="1">
        <v>0</v>
      </c>
      <c r="GR31" s="1">
        <f t="shared" si="180"/>
        <v>0</v>
      </c>
      <c r="GS31" s="1">
        <f t="shared" si="89"/>
        <v>0</v>
      </c>
      <c r="GT31" s="1"/>
      <c r="GU31" s="1"/>
      <c r="GV31" s="5"/>
      <c r="GW31" s="1"/>
      <c r="GX31" s="1"/>
      <c r="GY31" s="1"/>
      <c r="GZ31" s="1"/>
      <c r="HA31" s="1"/>
      <c r="HB31" s="5"/>
      <c r="HC31" s="1"/>
      <c r="HD31" s="1"/>
      <c r="HE31" s="1"/>
      <c r="HF31" s="1"/>
      <c r="HG31" s="1"/>
      <c r="HH31" s="16">
        <f>'[1]GC RAW'!BR9</f>
        <v>22.676057815551758</v>
      </c>
      <c r="HI31" s="18">
        <f>'[1]GC RAW'!BS9</f>
        <v>3.3934650421142578</v>
      </c>
      <c r="HJ31" s="1">
        <f t="shared" si="90"/>
        <v>1.3619008778722672E-2</v>
      </c>
      <c r="HK31" s="1">
        <f t="shared" si="91"/>
        <v>0.15804556091175026</v>
      </c>
      <c r="HL31" s="1"/>
      <c r="HM31" s="1"/>
      <c r="HN31" s="16">
        <v>0</v>
      </c>
      <c r="HO31" s="18">
        <v>0</v>
      </c>
      <c r="HP31" s="1">
        <f t="shared" si="92"/>
        <v>0</v>
      </c>
      <c r="HQ31" s="1">
        <f t="shared" si="93"/>
        <v>0</v>
      </c>
      <c r="HR31" s="1"/>
      <c r="HS31" s="1"/>
      <c r="HT31" s="16">
        <f>'[1]GC RAW'!BT9</f>
        <v>0</v>
      </c>
      <c r="HU31" s="18">
        <f>'[1]GC RAW'!BU9</f>
        <v>0</v>
      </c>
      <c r="HV31" s="1">
        <f t="shared" si="94"/>
        <v>0</v>
      </c>
      <c r="HW31" s="1">
        <f t="shared" si="95"/>
        <v>0</v>
      </c>
      <c r="HX31" s="1"/>
      <c r="HY31" s="1"/>
      <c r="HZ31" s="16">
        <f>'[1]GC RAW'!BV9</f>
        <v>0</v>
      </c>
      <c r="IA31" s="18">
        <f>'[1]GC RAW'!BW9</f>
        <v>0</v>
      </c>
      <c r="IB31" s="1">
        <f t="shared" si="96"/>
        <v>0</v>
      </c>
      <c r="IC31" s="1">
        <f t="shared" si="97"/>
        <v>0</v>
      </c>
      <c r="ID31" s="1"/>
      <c r="IE31" s="1"/>
      <c r="IF31" s="16">
        <f>'[1]GC RAW'!BX9</f>
        <v>0</v>
      </c>
      <c r="IG31" s="18">
        <f>'[1]GC RAW'!BY9</f>
        <v>0</v>
      </c>
      <c r="IH31" s="1">
        <f t="shared" si="98"/>
        <v>0</v>
      </c>
      <c r="II31" s="1">
        <f t="shared" si="99"/>
        <v>0</v>
      </c>
      <c r="IJ31" s="1"/>
      <c r="IK31" s="1"/>
      <c r="IL31" s="16">
        <f>'[1]GC RAW'!BZ9</f>
        <v>0</v>
      </c>
      <c r="IM31" s="18">
        <f>'[1]GC RAW'!CA9</f>
        <v>0</v>
      </c>
      <c r="IN31" s="1">
        <f t="shared" si="100"/>
        <v>0</v>
      </c>
      <c r="IO31" s="1">
        <f t="shared" si="101"/>
        <v>0</v>
      </c>
      <c r="IP31" s="1"/>
      <c r="IQ31" s="1"/>
      <c r="IR31" s="16">
        <f>'[1]GC RAW'!CB9</f>
        <v>25.337310791015625</v>
      </c>
      <c r="IS31" s="18">
        <f>'[1]GC RAW'!CC9</f>
        <v>8.9006671905517578</v>
      </c>
      <c r="IT31" s="1">
        <f t="shared" si="102"/>
        <v>3.1589880753900942E-2</v>
      </c>
      <c r="IU31" s="1">
        <f t="shared" si="103"/>
        <v>0.36659352409594664</v>
      </c>
      <c r="IV31" s="1"/>
      <c r="IW31" s="1"/>
      <c r="IX31" s="16">
        <f>'[1]GC RAW'!CD9</f>
        <v>0</v>
      </c>
      <c r="IY31" s="18">
        <f>'[1]GC RAW'!CE9</f>
        <v>0</v>
      </c>
      <c r="IZ31" s="1">
        <f t="shared" si="104"/>
        <v>0</v>
      </c>
      <c r="JA31" s="1">
        <f t="shared" si="105"/>
        <v>0</v>
      </c>
      <c r="JB31" s="1"/>
      <c r="JC31" s="1"/>
      <c r="JD31" s="16">
        <f>'[1]GC RAW'!CF9</f>
        <v>0</v>
      </c>
      <c r="JE31" s="18">
        <f>'[1]GC RAW'!CG9</f>
        <v>0</v>
      </c>
      <c r="JF31" s="1">
        <f t="shared" si="106"/>
        <v>0</v>
      </c>
      <c r="JG31" s="1">
        <f t="shared" si="107"/>
        <v>0</v>
      </c>
      <c r="JH31" s="1"/>
      <c r="JI31" s="1"/>
      <c r="JJ31" s="16">
        <f>'[1]GC RAW'!CH9</f>
        <v>0</v>
      </c>
      <c r="JK31" s="18">
        <f>'[1]GC RAW'!CI9</f>
        <v>0</v>
      </c>
      <c r="JL31" s="1">
        <f t="shared" si="108"/>
        <v>0</v>
      </c>
      <c r="JM31" s="1">
        <f t="shared" si="109"/>
        <v>0</v>
      </c>
      <c r="JN31" s="1"/>
      <c r="JO31" s="1"/>
      <c r="JP31" s="5">
        <f>'[1]GC RAW'!CJ9</f>
        <v>0</v>
      </c>
      <c r="JQ31" s="1">
        <f>'[1]GC RAW'!CK9</f>
        <v>0</v>
      </c>
      <c r="JR31" s="1">
        <f t="shared" si="110"/>
        <v>0</v>
      </c>
      <c r="JS31" s="1">
        <f t="shared" si="111"/>
        <v>0</v>
      </c>
      <c r="JT31" s="1"/>
      <c r="JU31" s="1"/>
      <c r="JV31" s="5">
        <f>'[1]GC RAW'!CL9</f>
        <v>0</v>
      </c>
      <c r="JW31" s="1">
        <f>'[1]GC RAW'!CM9</f>
        <v>0</v>
      </c>
      <c r="JX31" s="1">
        <f t="shared" si="112"/>
        <v>0</v>
      </c>
      <c r="JY31" s="1">
        <f t="shared" si="113"/>
        <v>0</v>
      </c>
      <c r="JZ31" s="1"/>
      <c r="KA31" s="1"/>
      <c r="KB31" s="19">
        <v>0</v>
      </c>
      <c r="KC31" s="20">
        <v>0</v>
      </c>
      <c r="KD31" s="1">
        <f t="shared" si="114"/>
        <v>0</v>
      </c>
      <c r="KE31" s="1">
        <f t="shared" si="115"/>
        <v>0</v>
      </c>
      <c r="KF31" s="1"/>
      <c r="KG31" s="1"/>
      <c r="KH31" s="19">
        <v>0</v>
      </c>
      <c r="KI31" s="20">
        <v>0</v>
      </c>
      <c r="KJ31" s="1">
        <f t="shared" si="116"/>
        <v>0</v>
      </c>
      <c r="KK31" s="1">
        <f t="shared" si="117"/>
        <v>0</v>
      </c>
      <c r="KL31" s="1"/>
      <c r="KM31" s="1"/>
      <c r="KN31" s="16">
        <f>'[1]GC RAW'!CN9</f>
        <v>30.347518920898438</v>
      </c>
      <c r="KO31" s="18">
        <f>'[1]GC RAW'!CO9</f>
        <v>24.110857009887695</v>
      </c>
      <c r="KP31" s="1">
        <f t="shared" si="118"/>
        <v>7.3531245203953169E-2</v>
      </c>
      <c r="KQ31" s="1">
        <f t="shared" si="119"/>
        <v>0.85331370892090619</v>
      </c>
      <c r="KR31" s="1"/>
      <c r="KS31" s="1"/>
      <c r="KT31" s="16">
        <f>'[1]GC RAW'!CP9</f>
        <v>31.266258239746094</v>
      </c>
      <c r="KU31" s="18">
        <f>'[1]GC RAW'!CQ9</f>
        <v>2.3542952537536621</v>
      </c>
      <c r="KV31" s="1">
        <f t="shared" si="120"/>
        <v>9.1852654381007273E-3</v>
      </c>
      <c r="KW31" s="1">
        <f t="shared" si="121"/>
        <v>0.10659295781907097</v>
      </c>
      <c r="KX31" s="1"/>
      <c r="KY31" s="1"/>
      <c r="KZ31" s="16">
        <f>'[1]GC RAW'!CR9</f>
        <v>0</v>
      </c>
      <c r="LA31" s="18">
        <f>'[1]GC RAW'!CS9</f>
        <v>0</v>
      </c>
      <c r="LB31" s="1">
        <f t="shared" si="122"/>
        <v>0</v>
      </c>
      <c r="LC31" s="1">
        <f t="shared" si="123"/>
        <v>0</v>
      </c>
      <c r="LD31" s="1"/>
      <c r="LE31" s="1"/>
      <c r="LF31" s="16">
        <f>'[1]GC RAW'!CT9</f>
        <v>32.684906005859375</v>
      </c>
      <c r="LG31" s="18">
        <f>'[1]GC RAW'!CU9</f>
        <v>1.7566916942596436</v>
      </c>
      <c r="LH31" s="1">
        <f t="shared" si="124"/>
        <v>5.3574092229646316E-3</v>
      </c>
      <c r="LI31" s="1">
        <f t="shared" si="125"/>
        <v>6.2171539752590037E-2</v>
      </c>
      <c r="LJ31" s="1"/>
      <c r="LK31" s="1"/>
      <c r="LL31" s="16">
        <f>'[1]GC RAW'!CV9</f>
        <v>35.335712432861328</v>
      </c>
      <c r="LM31" s="18">
        <f>'[1]GC RAW'!CW9</f>
        <v>12.927403450012207</v>
      </c>
      <c r="LN31" s="1">
        <f t="shared" si="126"/>
        <v>3.9424897777107483E-2</v>
      </c>
      <c r="LO31" s="1">
        <f t="shared" si="127"/>
        <v>0.45751715005912258</v>
      </c>
      <c r="LP31" s="1"/>
      <c r="LQ31" s="1"/>
      <c r="LR31" s="32">
        <f t="shared" si="128"/>
        <v>2390.961066365242</v>
      </c>
      <c r="LS31" s="21">
        <f t="shared" si="129"/>
        <v>2135.9093390703201</v>
      </c>
      <c r="LT31" s="15">
        <f t="shared" si="130"/>
        <v>9.6699409688167552</v>
      </c>
      <c r="LU31" s="26">
        <f t="shared" si="131"/>
        <v>8.6171409688167557</v>
      </c>
      <c r="LV31" s="15">
        <f t="shared" si="132"/>
        <v>26.457294961058508</v>
      </c>
      <c r="LW31" s="29"/>
      <c r="LX31" s="29"/>
      <c r="LY31" s="29"/>
      <c r="LZ31" s="15" t="str">
        <f>IF(A31="","",VLOOKUP(A31,'[1]biomass corrected'!$B$2:$V$102,21,FALSE))</f>
        <v/>
      </c>
      <c r="MA31" s="15" t="str">
        <f t="shared" si="133"/>
        <v/>
      </c>
      <c r="MB31" s="29" t="str">
        <f t="shared" ref="MB31:MB34" si="182">IF(MA31="","",AVERAGE(MF31:MF33))</f>
        <v/>
      </c>
      <c r="MC31" s="29" t="str">
        <f>IF(MB31="","",AVERAGE(MG31:MG33))</f>
        <v/>
      </c>
      <c r="MD31" s="15"/>
      <c r="ME31" s="28" t="str">
        <f>IF(MD31="","",AVERAGE(MI31:MI33))</f>
        <v/>
      </c>
      <c r="MF31" s="29">
        <f t="shared" si="135"/>
        <v>31.132488161227585</v>
      </c>
      <c r="MG31" s="29">
        <f t="shared" si="136"/>
        <v>40.797563250858637</v>
      </c>
      <c r="MH31" s="15">
        <f t="shared" si="137"/>
        <v>28.069948587913746</v>
      </c>
      <c r="MI31" s="26">
        <f t="shared" si="138"/>
        <v>1.0912331010944041</v>
      </c>
      <c r="MJ31" s="15">
        <f t="shared" si="139"/>
        <v>0.21171882944934162</v>
      </c>
      <c r="MK31" s="15">
        <f t="shared" si="140"/>
        <v>26.697362078781321</v>
      </c>
      <c r="ML31" s="15">
        <f t="shared" si="141"/>
        <v>57.160562062126765</v>
      </c>
      <c r="MM31" s="15"/>
      <c r="MN31" s="15">
        <f t="shared" si="142"/>
        <v>4.1830109576684835</v>
      </c>
      <c r="MO31" s="15"/>
      <c r="MP31" s="23">
        <f t="shared" si="143"/>
        <v>0.87235701315885317</v>
      </c>
      <c r="MQ31" s="23"/>
      <c r="MR31" s="15">
        <f t="shared" si="144"/>
        <v>39.540350667315906</v>
      </c>
      <c r="MS31" s="15"/>
      <c r="MT31" s="15">
        <f t="shared" si="145"/>
        <v>8.8009418561577471E-2</v>
      </c>
      <c r="MU31" s="15"/>
      <c r="MV31" s="15" t="str">
        <f t="shared" si="146"/>
        <v/>
      </c>
      <c r="MW31" s="21">
        <f t="shared" si="147"/>
        <v>94.809716775875401</v>
      </c>
      <c r="MX31" s="15"/>
    </row>
    <row r="32" spans="1:362" x14ac:dyDescent="0.35">
      <c r="A32" s="98"/>
      <c r="B32" s="1">
        <v>33.28</v>
      </c>
      <c r="C32" s="43"/>
      <c r="D32" s="1"/>
      <c r="E32" s="1"/>
      <c r="F32" s="16">
        <f>'[1]GC RAW'!H10</f>
        <v>0</v>
      </c>
      <c r="G32" s="17">
        <f>'[1]GC RAW'!I10</f>
        <v>0</v>
      </c>
      <c r="H32" s="1">
        <f t="shared" si="148"/>
        <v>0</v>
      </c>
      <c r="I32" s="1">
        <f t="shared" si="57"/>
        <v>0</v>
      </c>
      <c r="J32" s="1"/>
      <c r="K32" s="1"/>
      <c r="L32" s="16">
        <f>'[1]GC RAW'!J10</f>
        <v>0</v>
      </c>
      <c r="M32" s="17">
        <f>'[1]GC RAW'!K10</f>
        <v>0</v>
      </c>
      <c r="N32" s="1">
        <f t="shared" si="149"/>
        <v>0</v>
      </c>
      <c r="O32" s="1">
        <f t="shared" si="58"/>
        <v>0</v>
      </c>
      <c r="P32" s="1"/>
      <c r="Q32" s="1"/>
      <c r="R32" s="16">
        <f>'[1]GC RAW'!L10</f>
        <v>0</v>
      </c>
      <c r="S32" s="17">
        <f>'[1]GC RAW'!M10</f>
        <v>0</v>
      </c>
      <c r="T32" s="1">
        <f t="shared" si="150"/>
        <v>0</v>
      </c>
      <c r="U32" s="1">
        <f t="shared" si="59"/>
        <v>0</v>
      </c>
      <c r="V32" s="1"/>
      <c r="W32" s="1"/>
      <c r="X32" s="16">
        <f>'[1]GC RAW'!N10</f>
        <v>7.0546693801879883</v>
      </c>
      <c r="Y32" s="17">
        <f>'[1]GC RAW'!O10</f>
        <v>7.8379096984863281</v>
      </c>
      <c r="Z32" s="1">
        <f t="shared" si="151"/>
        <v>3.6586057433332146E-2</v>
      </c>
      <c r="AA32" s="1">
        <f t="shared" si="60"/>
        <v>0.40418240869206012</v>
      </c>
      <c r="AB32" s="1"/>
      <c r="AC32" s="1"/>
      <c r="AD32" s="16">
        <f>'[1]GC RAW'!P10</f>
        <v>0</v>
      </c>
      <c r="AE32" s="17">
        <f>'[1]GC RAW'!Q10</f>
        <v>0</v>
      </c>
      <c r="AF32" s="1">
        <f t="shared" si="152"/>
        <v>0</v>
      </c>
      <c r="AG32" s="1">
        <f t="shared" si="61"/>
        <v>0</v>
      </c>
      <c r="AH32" s="1"/>
      <c r="AI32" s="1"/>
      <c r="AJ32" s="16">
        <f>'[1]GC RAW'!R10</f>
        <v>8.2049827575683594</v>
      </c>
      <c r="AK32" s="17">
        <f>'[1]GC RAW'!S10</f>
        <v>10.693001747131348</v>
      </c>
      <c r="AL32" s="1">
        <f t="shared" si="153"/>
        <v>4.6385972526799484E-2</v>
      </c>
      <c r="AM32" s="1">
        <f t="shared" si="62"/>
        <v>0.51244641868201413</v>
      </c>
      <c r="AN32" s="1"/>
      <c r="AO32" s="1"/>
      <c r="AP32" s="16">
        <f>'[1]GC RAW'!T10</f>
        <v>8.9314432144165039</v>
      </c>
      <c r="AQ32" s="17">
        <f>'[1]GC RAW'!U10</f>
        <v>244.50161743164063</v>
      </c>
      <c r="AR32" s="6">
        <f t="shared" si="154"/>
        <v>1.0528000000000002</v>
      </c>
      <c r="AS32" s="1">
        <f t="shared" si="63"/>
        <v>11.630748698364069</v>
      </c>
      <c r="AT32" s="1"/>
      <c r="AU32" s="1"/>
      <c r="AV32" s="16">
        <f>'[1]GC RAW'!V10</f>
        <v>9.7965173721313477</v>
      </c>
      <c r="AW32" s="17">
        <f>'[1]GC RAW'!W10</f>
        <v>48.534507751464844</v>
      </c>
      <c r="AX32" s="1">
        <f t="shared" si="155"/>
        <v>0.20240858755150343</v>
      </c>
      <c r="AY32" s="1">
        <f t="shared" si="64"/>
        <v>2.2360974697970724</v>
      </c>
      <c r="AZ32" s="1"/>
      <c r="BA32" s="1"/>
      <c r="BB32" s="16">
        <f>'[1]GC RAW'!X10</f>
        <v>0</v>
      </c>
      <c r="BC32" s="17">
        <f>'[1]GC RAW'!Y10</f>
        <v>0</v>
      </c>
      <c r="BD32" s="1">
        <f t="shared" si="156"/>
        <v>0</v>
      </c>
      <c r="BE32" s="1">
        <f t="shared" si="65"/>
        <v>0</v>
      </c>
      <c r="BF32" s="1"/>
      <c r="BG32" s="1"/>
      <c r="BH32" s="16">
        <f>'[1]GC RAW'!Z10</f>
        <v>10.85529899597168</v>
      </c>
      <c r="BI32" s="17">
        <f>'[1]GC RAW'!AA10</f>
        <v>8.5747957229614258</v>
      </c>
      <c r="BJ32" s="1">
        <f t="shared" si="157"/>
        <v>3.522111433081454E-2</v>
      </c>
      <c r="BK32" s="1">
        <f t="shared" si="66"/>
        <v>0.3891032766508864</v>
      </c>
      <c r="BL32" s="1"/>
      <c r="BM32" s="1"/>
      <c r="BN32" s="16">
        <f>'[1]GC RAW'!AB10</f>
        <v>0</v>
      </c>
      <c r="BO32" s="17">
        <f>'[1]GC RAW'!AC10</f>
        <v>0</v>
      </c>
      <c r="BP32" s="1">
        <f t="shared" si="158"/>
        <v>0</v>
      </c>
      <c r="BQ32" s="1">
        <f t="shared" si="67"/>
        <v>0</v>
      </c>
      <c r="BR32" s="1"/>
      <c r="BS32" s="1"/>
      <c r="BT32" s="16">
        <f>'[1]GC RAW'!AD10</f>
        <v>12.170495986938477</v>
      </c>
      <c r="BU32" s="17">
        <f>'[1]GC RAW'!AE10</f>
        <v>425.62274169921875</v>
      </c>
      <c r="BV32" s="1">
        <f t="shared" si="159"/>
        <v>1.7178092504539737</v>
      </c>
      <c r="BW32" s="1">
        <f t="shared" si="68"/>
        <v>18.977400934418036</v>
      </c>
      <c r="BX32" s="1"/>
      <c r="BY32" s="1"/>
      <c r="BZ32" s="16">
        <f>'[1]GC RAW'!AF10</f>
        <v>12.686272621154785</v>
      </c>
      <c r="CA32" s="17">
        <f>'[1]GC RAW'!AG10</f>
        <v>4.9916410446166992</v>
      </c>
      <c r="CB32" s="1">
        <f t="shared" si="160"/>
        <v>2.1024367717426377E-2</v>
      </c>
      <c r="CC32" s="1">
        <f t="shared" si="69"/>
        <v>0.23226551810731796</v>
      </c>
      <c r="CD32" s="1"/>
      <c r="CE32" s="1"/>
      <c r="CF32" s="16">
        <f>'[1]GC RAW'!AH10</f>
        <v>12.833051681518555</v>
      </c>
      <c r="CG32" s="17">
        <f>'[1]GC RAW'!AI10</f>
        <v>109.76778411865234</v>
      </c>
      <c r="CH32" s="1">
        <f t="shared" si="161"/>
        <v>0.46233192650490157</v>
      </c>
      <c r="CI32" s="1">
        <f t="shared" si="70"/>
        <v>5.1075859160420167</v>
      </c>
      <c r="CJ32" s="1"/>
      <c r="CK32" s="1"/>
      <c r="CL32" s="16">
        <f>'[1]GC RAW'!AJ10</f>
        <v>13.696110725402832</v>
      </c>
      <c r="CM32" s="17">
        <f>'[1]GC RAW'!AK10</f>
        <v>18.492670059204102</v>
      </c>
      <c r="CN32" s="1">
        <f t="shared" si="162"/>
        <v>0.10054656978174344</v>
      </c>
      <c r="CO32" s="1">
        <f t="shared" si="71"/>
        <v>1.1107825661227055</v>
      </c>
      <c r="CP32" s="1"/>
      <c r="CQ32" s="1"/>
      <c r="CR32" s="16">
        <f>'[1]GC RAW'!AL10</f>
        <v>14.074684143066406</v>
      </c>
      <c r="CS32" s="17">
        <f>'[1]GC RAW'!AM10</f>
        <v>2.5078659057617188</v>
      </c>
      <c r="CT32" s="1">
        <f t="shared" si="163"/>
        <v>1.357601980461874E-2</v>
      </c>
      <c r="CU32" s="1">
        <f t="shared" si="164"/>
        <v>0.14998031408770346</v>
      </c>
      <c r="CV32" s="1"/>
      <c r="CW32" s="1"/>
      <c r="CX32" s="16">
        <f>'[1]GC RAW'!AN10</f>
        <v>14.425276756286621</v>
      </c>
      <c r="CY32" s="17">
        <f>'[1]GC RAW'!AO10</f>
        <v>14.816878318786621</v>
      </c>
      <c r="CZ32" s="1">
        <f t="shared" si="165"/>
        <v>6.1850153529102489E-2</v>
      </c>
      <c r="DA32" s="1">
        <f t="shared" si="72"/>
        <v>0.68328608724565587</v>
      </c>
      <c r="DB32" s="1"/>
      <c r="DC32" s="1"/>
      <c r="DD32" s="16">
        <f>'[1]GC RAW'!AP10</f>
        <v>15.55194091796875</v>
      </c>
      <c r="DE32" s="17">
        <f>'[1]GC RAW'!AQ10</f>
        <v>184.91969299316406</v>
      </c>
      <c r="DF32" s="1">
        <f t="shared" si="166"/>
        <v>0.74029955424679794</v>
      </c>
      <c r="DG32" s="1">
        <f t="shared" si="73"/>
        <v>8.1784176262874659</v>
      </c>
      <c r="DH32" s="1"/>
      <c r="DI32" s="1"/>
      <c r="DJ32" s="5">
        <f>'[1]GC RAW'!AR10</f>
        <v>15.759339332580566</v>
      </c>
      <c r="DK32" s="1">
        <f>'[1]GC RAW'!AS10</f>
        <v>2.2439393997192383</v>
      </c>
      <c r="DL32" s="1">
        <f t="shared" si="167"/>
        <v>9.4333948180183279E-3</v>
      </c>
      <c r="DM32" s="1">
        <f t="shared" si="74"/>
        <v>0.10421489789211721</v>
      </c>
      <c r="DN32" s="1"/>
      <c r="DO32" s="1"/>
      <c r="DP32" s="16">
        <f>'[1]GC RAW'!AT10</f>
        <v>15.990622520446777</v>
      </c>
      <c r="DQ32" s="17">
        <f>'[1]GC RAW'!AU10</f>
        <v>2.350010871887207</v>
      </c>
      <c r="DR32" s="1">
        <f t="shared" si="168"/>
        <v>9.8793133111889034E-3</v>
      </c>
      <c r="DS32" s="1">
        <f t="shared" si="75"/>
        <v>0.10914115732792662</v>
      </c>
      <c r="DT32" s="1"/>
      <c r="DU32" s="1"/>
      <c r="DV32" s="16">
        <f>'[1]GC RAW'!AV10</f>
        <v>16.353305816650391</v>
      </c>
      <c r="DW32" s="17">
        <f>'[1]GC RAW'!AW10</f>
        <v>696.57684326171875</v>
      </c>
      <c r="DX32" s="1">
        <f t="shared" si="169"/>
        <v>2.8936721794321092</v>
      </c>
      <c r="DY32" s="1">
        <f t="shared" si="76"/>
        <v>31.96768040883579</v>
      </c>
      <c r="DZ32" s="1"/>
      <c r="EA32" s="1"/>
      <c r="EB32" s="16">
        <f>'[1]GC RAW'!AX10</f>
        <v>16.490541458129883</v>
      </c>
      <c r="EC32" s="1">
        <f>'[1]GC RAW'!AY10</f>
        <v>24.0006103515625</v>
      </c>
      <c r="ED32" s="1">
        <f t="shared" si="170"/>
        <v>9.9701704320958748E-2</v>
      </c>
      <c r="EE32" s="1">
        <f t="shared" si="77"/>
        <v>1.1014489625338812</v>
      </c>
      <c r="EF32" s="1"/>
      <c r="EG32" s="1"/>
      <c r="EH32" s="16">
        <v>0</v>
      </c>
      <c r="EI32" s="17">
        <v>0</v>
      </c>
      <c r="EJ32" s="1">
        <f t="shared" si="171"/>
        <v>0</v>
      </c>
      <c r="EK32" s="1">
        <f t="shared" si="78"/>
        <v>0</v>
      </c>
      <c r="EL32" s="1"/>
      <c r="EM32" s="1"/>
      <c r="EN32" s="16">
        <f>'[1]GC RAW'!BB10</f>
        <v>17.273876190185547</v>
      </c>
      <c r="EO32" s="17">
        <f>'[1]GC RAW'!BC10</f>
        <v>18.630264282226563</v>
      </c>
      <c r="EP32" s="1">
        <f t="shared" si="172"/>
        <v>7.7902558154984369E-2</v>
      </c>
      <c r="EQ32" s="1">
        <f t="shared" si="79"/>
        <v>0.86062412315759451</v>
      </c>
      <c r="ER32" s="1"/>
      <c r="ES32" s="1"/>
      <c r="ET32" s="16">
        <f>'[1]GC RAW'!BD10</f>
        <v>17.704483032226563</v>
      </c>
      <c r="EU32" s="17">
        <f>'[1]GC RAW'!BE10</f>
        <v>281.36090087890625</v>
      </c>
      <c r="EV32" s="1">
        <f t="shared" si="173"/>
        <v>1.176512238968529</v>
      </c>
      <c r="EW32" s="1">
        <f t="shared" si="80"/>
        <v>12.997452689962588</v>
      </c>
      <c r="EX32" s="1"/>
      <c r="EY32" s="1"/>
      <c r="EZ32" s="16">
        <f>'[1]GC RAW'!BF10</f>
        <v>18.64959716796875</v>
      </c>
      <c r="FA32" s="17">
        <f>'[1]GC RAW'!BG10</f>
        <v>224.64292907714844</v>
      </c>
      <c r="FB32" s="1">
        <f t="shared" si="174"/>
        <v>1.1143451263483917</v>
      </c>
      <c r="FC32" s="1">
        <f t="shared" si="81"/>
        <v>12.310665015012251</v>
      </c>
      <c r="FD32" s="1"/>
      <c r="FE32" s="1"/>
      <c r="FF32" s="16">
        <v>0</v>
      </c>
      <c r="FG32" s="17">
        <v>0</v>
      </c>
      <c r="FH32" s="1">
        <f t="shared" si="175"/>
        <v>0</v>
      </c>
      <c r="FI32" s="1">
        <f t="shared" si="82"/>
        <v>0</v>
      </c>
      <c r="FJ32" s="1"/>
      <c r="FK32" s="1"/>
      <c r="FL32" s="16">
        <f>'[1]GC RAW'!BH10</f>
        <v>0</v>
      </c>
      <c r="FM32" s="17">
        <f>'[1]GC RAW'!BI10</f>
        <v>0</v>
      </c>
      <c r="FN32" s="1">
        <f t="shared" si="176"/>
        <v>0</v>
      </c>
      <c r="FO32" s="1">
        <f t="shared" si="83"/>
        <v>0</v>
      </c>
      <c r="FP32" s="1"/>
      <c r="FQ32" s="1"/>
      <c r="FR32" s="16">
        <f>'[1]GC RAW'!BJ10</f>
        <v>19.996063232421875</v>
      </c>
      <c r="FS32" s="17">
        <f>'[1]GC RAW'!BK10</f>
        <v>6.8237380981445313</v>
      </c>
      <c r="FT32" s="1">
        <f t="shared" si="177"/>
        <v>2.6883207908087733E-2</v>
      </c>
      <c r="FU32" s="1">
        <f t="shared" si="84"/>
        <v>0.29699072509958396</v>
      </c>
      <c r="FV32" s="1"/>
      <c r="FW32" s="1"/>
      <c r="FX32" s="5">
        <f>'[1]GC RAW'!BL10</f>
        <v>0</v>
      </c>
      <c r="FY32" s="1">
        <f>'[1]GC RAW'!BM10</f>
        <v>0</v>
      </c>
      <c r="FZ32" s="1">
        <f t="shared" si="178"/>
        <v>0</v>
      </c>
      <c r="GA32" s="1">
        <f t="shared" si="85"/>
        <v>0</v>
      </c>
      <c r="GB32" s="1"/>
      <c r="GC32" s="1"/>
      <c r="GD32" s="16">
        <f>'[1]GC RAW'!BN10</f>
        <v>20.956352233886719</v>
      </c>
      <c r="GE32" s="17">
        <f>'[1]GC RAW'!BO10</f>
        <v>8.2223091125488281</v>
      </c>
      <c r="GF32" s="1">
        <f t="shared" si="86"/>
        <v>3.4259968717989961E-2</v>
      </c>
      <c r="GG32" s="1">
        <f t="shared" si="87"/>
        <v>0.37848507463217651</v>
      </c>
      <c r="GH32" s="1"/>
      <c r="GI32" s="1"/>
      <c r="GJ32" s="5">
        <f>'[1]GC RAW'!BP10</f>
        <v>0</v>
      </c>
      <c r="GK32" s="1">
        <f>'[1]GC RAW'!BQ10</f>
        <v>0</v>
      </c>
      <c r="GL32" s="1">
        <f t="shared" si="179"/>
        <v>0</v>
      </c>
      <c r="GM32" s="1">
        <f t="shared" si="88"/>
        <v>0</v>
      </c>
      <c r="GN32" s="1"/>
      <c r="GO32" s="1"/>
      <c r="GP32" s="5">
        <v>0</v>
      </c>
      <c r="GQ32" s="1">
        <v>0</v>
      </c>
      <c r="GR32" s="1">
        <f t="shared" si="180"/>
        <v>0</v>
      </c>
      <c r="GS32" s="1">
        <f t="shared" si="89"/>
        <v>0</v>
      </c>
      <c r="GT32" s="1"/>
      <c r="GU32" s="1"/>
      <c r="GV32" s="5"/>
      <c r="GW32" s="1"/>
      <c r="GX32" s="1"/>
      <c r="GY32" s="1"/>
      <c r="GZ32" s="1"/>
      <c r="HA32" s="1"/>
      <c r="HB32" s="5"/>
      <c r="HC32" s="1"/>
      <c r="HD32" s="1"/>
      <c r="HE32" s="1"/>
      <c r="HF32" s="1"/>
      <c r="HG32" s="1"/>
      <c r="HH32" s="16">
        <f>'[1]GC RAW'!BR10</f>
        <v>22.665327072143555</v>
      </c>
      <c r="HI32" s="18">
        <f>'[1]GC RAW'!BS10</f>
        <v>3.4420680999755859</v>
      </c>
      <c r="HJ32" s="1">
        <f t="shared" si="90"/>
        <v>1.4410137049102044E-2</v>
      </c>
      <c r="HK32" s="1">
        <f t="shared" si="91"/>
        <v>0.15919517736235886</v>
      </c>
      <c r="HL32" s="1"/>
      <c r="HM32" s="1"/>
      <c r="HN32" s="16">
        <v>0</v>
      </c>
      <c r="HO32" s="18">
        <v>0</v>
      </c>
      <c r="HP32" s="1">
        <f t="shared" si="92"/>
        <v>0</v>
      </c>
      <c r="HQ32" s="1">
        <f t="shared" si="93"/>
        <v>0</v>
      </c>
      <c r="HR32" s="1"/>
      <c r="HS32" s="1"/>
      <c r="HT32" s="16">
        <f>'[1]GC RAW'!BT10</f>
        <v>0</v>
      </c>
      <c r="HU32" s="18">
        <f>'[1]GC RAW'!BU10</f>
        <v>0</v>
      </c>
      <c r="HV32" s="1">
        <f t="shared" si="94"/>
        <v>0</v>
      </c>
      <c r="HW32" s="1">
        <f t="shared" si="95"/>
        <v>0</v>
      </c>
      <c r="HX32" s="1"/>
      <c r="HY32" s="1"/>
      <c r="HZ32" s="16">
        <f>'[1]GC RAW'!BV10</f>
        <v>0</v>
      </c>
      <c r="IA32" s="18">
        <f>'[1]GC RAW'!BW10</f>
        <v>0</v>
      </c>
      <c r="IB32" s="1">
        <f t="shared" si="96"/>
        <v>0</v>
      </c>
      <c r="IC32" s="1">
        <f t="shared" si="97"/>
        <v>0</v>
      </c>
      <c r="ID32" s="1"/>
      <c r="IE32" s="1"/>
      <c r="IF32" s="16">
        <f>'[1]GC RAW'!BX10</f>
        <v>0</v>
      </c>
      <c r="IG32" s="18">
        <f>'[1]GC RAW'!BY10</f>
        <v>0</v>
      </c>
      <c r="IH32" s="1">
        <f t="shared" si="98"/>
        <v>0</v>
      </c>
      <c r="II32" s="1">
        <f t="shared" si="99"/>
        <v>0</v>
      </c>
      <c r="IJ32" s="1"/>
      <c r="IK32" s="1"/>
      <c r="IL32" s="16">
        <f>'[1]GC RAW'!BZ10</f>
        <v>0</v>
      </c>
      <c r="IM32" s="18">
        <f>'[1]GC RAW'!CA10</f>
        <v>0</v>
      </c>
      <c r="IN32" s="1">
        <f t="shared" si="100"/>
        <v>0</v>
      </c>
      <c r="IO32" s="1">
        <f t="shared" si="101"/>
        <v>0</v>
      </c>
      <c r="IP32" s="1"/>
      <c r="IQ32" s="1"/>
      <c r="IR32" s="16">
        <f>'[1]GC RAW'!CB10</f>
        <v>25.331676483154297</v>
      </c>
      <c r="IS32" s="18">
        <f>'[1]GC RAW'!CC10</f>
        <v>9.1686773300170898</v>
      </c>
      <c r="IT32" s="1">
        <f t="shared" si="102"/>
        <v>3.3945221413839731E-2</v>
      </c>
      <c r="IU32" s="1">
        <f t="shared" si="103"/>
        <v>0.37500792151851875</v>
      </c>
      <c r="IV32" s="1"/>
      <c r="IW32" s="1"/>
      <c r="IX32" s="16">
        <f>'[1]GC RAW'!CD10</f>
        <v>0</v>
      </c>
      <c r="IY32" s="18">
        <f>'[1]GC RAW'!CE10</f>
        <v>0</v>
      </c>
      <c r="IZ32" s="1">
        <f t="shared" si="104"/>
        <v>0</v>
      </c>
      <c r="JA32" s="1">
        <f t="shared" si="105"/>
        <v>0</v>
      </c>
      <c r="JB32" s="1"/>
      <c r="JC32" s="1"/>
      <c r="JD32" s="16">
        <f>'[1]GC RAW'!CF10</f>
        <v>26.363666534423828</v>
      </c>
      <c r="JE32" s="18">
        <f>'[1]GC RAW'!CG10</f>
        <v>2.1905877590179443</v>
      </c>
      <c r="JF32" s="1">
        <f t="shared" si="106"/>
        <v>9.1777182325100889E-3</v>
      </c>
      <c r="JG32" s="1">
        <f t="shared" si="107"/>
        <v>0.10139032521534849</v>
      </c>
      <c r="JH32" s="1"/>
      <c r="JI32" s="1"/>
      <c r="JJ32" s="16">
        <f>'[1]GC RAW'!CH10</f>
        <v>0</v>
      </c>
      <c r="JK32" s="18">
        <f>'[1]GC RAW'!CI10</f>
        <v>0</v>
      </c>
      <c r="JL32" s="1">
        <f t="shared" si="108"/>
        <v>0</v>
      </c>
      <c r="JM32" s="1">
        <f t="shared" si="109"/>
        <v>0</v>
      </c>
      <c r="JN32" s="1"/>
      <c r="JO32" s="1"/>
      <c r="JP32" s="5">
        <f>'[1]GC RAW'!CJ10</f>
        <v>0</v>
      </c>
      <c r="JQ32" s="1">
        <f>'[1]GC RAW'!CK10</f>
        <v>0</v>
      </c>
      <c r="JR32" s="1">
        <f t="shared" si="110"/>
        <v>0</v>
      </c>
      <c r="JS32" s="1">
        <f t="shared" si="111"/>
        <v>0</v>
      </c>
      <c r="JT32" s="1"/>
      <c r="JU32" s="1"/>
      <c r="JV32" s="5">
        <f>'[1]GC RAW'!CL10</f>
        <v>0</v>
      </c>
      <c r="JW32" s="1">
        <f>'[1]GC RAW'!CM10</f>
        <v>0</v>
      </c>
      <c r="JX32" s="1">
        <f t="shared" si="112"/>
        <v>0</v>
      </c>
      <c r="JY32" s="1">
        <f t="shared" si="113"/>
        <v>0</v>
      </c>
      <c r="JZ32" s="1"/>
      <c r="KA32" s="1"/>
      <c r="KB32" s="19">
        <v>0</v>
      </c>
      <c r="KC32" s="20">
        <v>0</v>
      </c>
      <c r="KD32" s="1">
        <f t="shared" si="114"/>
        <v>0</v>
      </c>
      <c r="KE32" s="1">
        <f t="shared" si="115"/>
        <v>0</v>
      </c>
      <c r="KF32" s="1"/>
      <c r="KG32" s="1"/>
      <c r="KH32" s="19">
        <v>0</v>
      </c>
      <c r="KI32" s="20">
        <v>0</v>
      </c>
      <c r="KJ32" s="1">
        <f t="shared" si="116"/>
        <v>0</v>
      </c>
      <c r="KK32" s="1">
        <f t="shared" si="117"/>
        <v>0</v>
      </c>
      <c r="KL32" s="1"/>
      <c r="KM32" s="1"/>
      <c r="KN32" s="16">
        <f>'[1]GC RAW'!CN10</f>
        <v>30.347812652587891</v>
      </c>
      <c r="KO32" s="18">
        <f>'[1]GC RAW'!CO10</f>
        <v>21.855991363525391</v>
      </c>
      <c r="KP32" s="1">
        <f t="shared" si="118"/>
        <v>6.9530654280858764E-2</v>
      </c>
      <c r="KQ32" s="1">
        <f t="shared" si="119"/>
        <v>0.76813598667695671</v>
      </c>
      <c r="KR32" s="1"/>
      <c r="KS32" s="1"/>
      <c r="KT32" s="16">
        <f>'[1]GC RAW'!CP10</f>
        <v>31.267379760742188</v>
      </c>
      <c r="KU32" s="18">
        <f>'[1]GC RAW'!CQ10</f>
        <v>2.1366782188415527</v>
      </c>
      <c r="KV32" s="1">
        <f t="shared" si="120"/>
        <v>8.6959380985454481E-3</v>
      </c>
      <c r="KW32" s="1">
        <f t="shared" si="121"/>
        <v>9.6067886322864712E-2</v>
      </c>
      <c r="KX32" s="1"/>
      <c r="KY32" s="1"/>
      <c r="KZ32" s="16">
        <f>'[1]GC RAW'!CR10</f>
        <v>0</v>
      </c>
      <c r="LA32" s="18">
        <f>'[1]GC RAW'!CS10</f>
        <v>0</v>
      </c>
      <c r="LB32" s="1">
        <f t="shared" si="122"/>
        <v>0</v>
      </c>
      <c r="LC32" s="1">
        <f t="shared" si="123"/>
        <v>0</v>
      </c>
      <c r="LD32" s="1"/>
      <c r="LE32" s="1"/>
      <c r="LF32" s="16">
        <f>'[1]GC RAW'!CT10</f>
        <v>32.675743103027344</v>
      </c>
      <c r="LG32" s="18">
        <f>'[1]GC RAW'!CU10</f>
        <v>1.096238374710083</v>
      </c>
      <c r="LH32" s="1">
        <f t="shared" si="124"/>
        <v>3.4874726189991767E-3</v>
      </c>
      <c r="LI32" s="1">
        <f t="shared" si="125"/>
        <v>3.8527657317633926E-2</v>
      </c>
      <c r="LJ32" s="1"/>
      <c r="LK32" s="1"/>
      <c r="LL32" s="16">
        <f>'[1]GC RAW'!CV10</f>
        <v>35.323310852050781</v>
      </c>
      <c r="LM32" s="18">
        <f>'[1]GC RAW'!CW10</f>
        <v>10.056057929992676</v>
      </c>
      <c r="LN32" s="1">
        <f t="shared" si="126"/>
        <v>3.1991424032381519E-2</v>
      </c>
      <c r="LO32" s="1">
        <f t="shared" si="127"/>
        <v>0.35342345499946265</v>
      </c>
      <c r="LP32" s="1"/>
      <c r="LQ32" s="1"/>
      <c r="LR32" s="32">
        <f t="shared" si="128"/>
        <v>2396.0589509010315</v>
      </c>
      <c r="LS32" s="21">
        <f t="shared" si="129"/>
        <v>2151.5573334693909</v>
      </c>
      <c r="LT32" s="15">
        <f t="shared" si="130"/>
        <v>10.104667831587509</v>
      </c>
      <c r="LU32" s="26">
        <f t="shared" si="131"/>
        <v>9.0518678315875096</v>
      </c>
      <c r="LV32" s="15">
        <f t="shared" si="132"/>
        <v>27.199122090106702</v>
      </c>
      <c r="LW32" s="29"/>
      <c r="LX32" s="29"/>
      <c r="LY32" s="29"/>
      <c r="LZ32" s="15" t="str">
        <f>IF(A32="","",VLOOKUP(A32,'[1]biomass corrected'!$B$2:$V$102,21,FALSE))</f>
        <v/>
      </c>
      <c r="MA32" s="15" t="str">
        <f t="shared" si="133"/>
        <v/>
      </c>
      <c r="MB32" s="29" t="str">
        <f t="shared" si="182"/>
        <v/>
      </c>
      <c r="MC32" s="29" t="str">
        <f>IF(MB32="","",AVERAGE(MG32:MG34))</f>
        <v/>
      </c>
      <c r="MD32" s="15"/>
      <c r="ME32" s="28" t="str">
        <f>IF(MD32="","",AVERAGE(MI32:MI34))</f>
        <v/>
      </c>
      <c r="MF32" s="29">
        <f t="shared" si="135"/>
        <v>33.287092991262938</v>
      </c>
      <c r="MG32" s="29">
        <f t="shared" si="136"/>
        <v>40.130774791262439</v>
      </c>
      <c r="MH32" s="15">
        <f t="shared" si="137"/>
        <v>26.582132217474612</v>
      </c>
      <c r="MI32" s="26">
        <f t="shared" si="138"/>
        <v>1.0525228078622444</v>
      </c>
      <c r="MJ32" s="15">
        <f t="shared" si="139"/>
        <v>0</v>
      </c>
      <c r="MK32" s="15">
        <f t="shared" si="140"/>
        <v>25.6172931964249</v>
      </c>
      <c r="ML32" s="15">
        <f t="shared" si="141"/>
        <v>57.898742470117149</v>
      </c>
      <c r="MM32" s="15"/>
      <c r="MN32" s="15">
        <f t="shared" si="142"/>
        <v>4.1984778040729429</v>
      </c>
      <c r="MO32" s="15"/>
      <c r="MP32" s="23">
        <f t="shared" si="143"/>
        <v>0.8726951742413559</v>
      </c>
      <c r="MQ32" s="23"/>
      <c r="MR32" s="15">
        <f t="shared" si="144"/>
        <v>39.572173662116612</v>
      </c>
      <c r="MS32" s="15"/>
      <c r="MT32" s="15">
        <f t="shared" si="145"/>
        <v>0</v>
      </c>
      <c r="MU32" s="15"/>
      <c r="MV32" s="15" t="str">
        <f t="shared" si="146"/>
        <v/>
      </c>
      <c r="MW32" s="21">
        <f t="shared" si="147"/>
        <v>91.154405754150375</v>
      </c>
      <c r="MX32" s="15"/>
    </row>
    <row r="33" spans="1:362" x14ac:dyDescent="0.35">
      <c r="A33" s="98"/>
      <c r="B33" s="1">
        <v>35.1</v>
      </c>
      <c r="C33" s="15"/>
      <c r="D33" s="1"/>
      <c r="E33" s="1"/>
      <c r="F33" s="16">
        <f>'[1]GC RAW'!H11</f>
        <v>0</v>
      </c>
      <c r="G33" s="17">
        <f>'[1]GC RAW'!I11</f>
        <v>0</v>
      </c>
      <c r="H33" s="1">
        <f t="shared" si="148"/>
        <v>0</v>
      </c>
      <c r="I33" s="1">
        <f t="shared" si="57"/>
        <v>0</v>
      </c>
      <c r="J33" s="1"/>
      <c r="K33" s="1"/>
      <c r="L33" s="16">
        <f>'[1]GC RAW'!J11</f>
        <v>0</v>
      </c>
      <c r="M33" s="17">
        <f>'[1]GC RAW'!K11</f>
        <v>0</v>
      </c>
      <c r="N33" s="1">
        <f t="shared" si="149"/>
        <v>0</v>
      </c>
      <c r="O33" s="1">
        <f t="shared" si="58"/>
        <v>0</v>
      </c>
      <c r="P33" s="1"/>
      <c r="Q33" s="1"/>
      <c r="R33" s="16">
        <f>'[1]GC RAW'!L11</f>
        <v>0</v>
      </c>
      <c r="S33" s="17">
        <f>'[1]GC RAW'!M11</f>
        <v>0</v>
      </c>
      <c r="T33" s="1">
        <f t="shared" si="150"/>
        <v>0</v>
      </c>
      <c r="U33" s="1">
        <f t="shared" si="59"/>
        <v>0</v>
      </c>
      <c r="V33" s="1"/>
      <c r="W33" s="1"/>
      <c r="X33" s="16">
        <f>'[1]GC RAW'!N11</f>
        <v>7.0558643341064453</v>
      </c>
      <c r="Y33" s="17">
        <f>'[1]GC RAW'!O11</f>
        <v>5.290339469909668</v>
      </c>
      <c r="Z33" s="1">
        <f t="shared" si="151"/>
        <v>2.6011452102105388E-2</v>
      </c>
      <c r="AA33" s="1">
        <f t="shared" si="60"/>
        <v>0.29965120815801388</v>
      </c>
      <c r="AB33" s="1"/>
      <c r="AC33" s="1"/>
      <c r="AD33" s="16">
        <f>'[1]GC RAW'!P11</f>
        <v>7.5031800270080566</v>
      </c>
      <c r="AE33" s="17">
        <f>'[1]GC RAW'!Q11</f>
        <v>1.9710665941238403</v>
      </c>
      <c r="AF33" s="1">
        <f t="shared" si="152"/>
        <v>9.3245192920573001E-3</v>
      </c>
      <c r="AG33" s="1">
        <f t="shared" si="61"/>
        <v>0.10741820411985079</v>
      </c>
      <c r="AH33" s="1"/>
      <c r="AI33" s="1"/>
      <c r="AJ33" s="16">
        <f>'[1]GC RAW'!R11</f>
        <v>8.2046060562133789</v>
      </c>
      <c r="AK33" s="17">
        <f>'[1]GC RAW'!S11</f>
        <v>8.1060333251953125</v>
      </c>
      <c r="AL33" s="1">
        <f t="shared" si="153"/>
        <v>3.7039158747980083E-2</v>
      </c>
      <c r="AM33" s="1">
        <f t="shared" si="62"/>
        <v>0.42669008344560483</v>
      </c>
      <c r="AN33" s="1"/>
      <c r="AO33" s="1"/>
      <c r="AP33" s="16">
        <f>'[1]GC RAW'!T11</f>
        <v>8.9310379028320313</v>
      </c>
      <c r="AQ33" s="17">
        <f>'[1]GC RAW'!U11</f>
        <v>232.12185668945313</v>
      </c>
      <c r="AR33" s="6">
        <f t="shared" si="154"/>
        <v>1.0528000000000002</v>
      </c>
      <c r="AS33" s="1">
        <f t="shared" si="63"/>
        <v>12.128226856017102</v>
      </c>
      <c r="AT33" s="1"/>
      <c r="AU33" s="1"/>
      <c r="AV33" s="16">
        <f>'[1]GC RAW'!V11</f>
        <v>9.7960481643676758</v>
      </c>
      <c r="AW33" s="17">
        <f>'[1]GC RAW'!W11</f>
        <v>46.174324035644531</v>
      </c>
      <c r="AX33" s="1">
        <f t="shared" si="155"/>
        <v>0.20283577327365132</v>
      </c>
      <c r="AY33" s="1">
        <f t="shared" si="64"/>
        <v>2.3366624931406665</v>
      </c>
      <c r="AZ33" s="1"/>
      <c r="BA33" s="1"/>
      <c r="BB33" s="16">
        <f>'[1]GC RAW'!X11</f>
        <v>0</v>
      </c>
      <c r="BC33" s="17">
        <f>'[1]GC RAW'!Y11</f>
        <v>0</v>
      </c>
      <c r="BD33" s="1">
        <f t="shared" si="156"/>
        <v>0</v>
      </c>
      <c r="BE33" s="1">
        <f t="shared" si="65"/>
        <v>0</v>
      </c>
      <c r="BF33" s="1"/>
      <c r="BG33" s="1"/>
      <c r="BH33" s="16">
        <f>'[1]GC RAW'!Z11</f>
        <v>10.854686737060547</v>
      </c>
      <c r="BI33" s="17">
        <f>'[1]GC RAW'!AA11</f>
        <v>7.6840953826904297</v>
      </c>
      <c r="BJ33" s="1">
        <f t="shared" si="157"/>
        <v>3.3245874205538359E-2</v>
      </c>
      <c r="BK33" s="1">
        <f t="shared" si="66"/>
        <v>0.38299155052372391</v>
      </c>
      <c r="BL33" s="1"/>
      <c r="BM33" s="1"/>
      <c r="BN33" s="16">
        <f>'[1]GC RAW'!AB11</f>
        <v>0</v>
      </c>
      <c r="BO33" s="17">
        <f>'[1]GC RAW'!AC11</f>
        <v>0</v>
      </c>
      <c r="BP33" s="1">
        <f t="shared" si="158"/>
        <v>0</v>
      </c>
      <c r="BQ33" s="1">
        <f t="shared" si="67"/>
        <v>0</v>
      </c>
      <c r="BR33" s="1"/>
      <c r="BS33" s="1"/>
      <c r="BT33" s="16">
        <f>'[1]GC RAW'!AD11</f>
        <v>12.168020248413086</v>
      </c>
      <c r="BU33" s="17">
        <f>'[1]GC RAW'!AE11</f>
        <v>389.53317260742188</v>
      </c>
      <c r="BV33" s="1">
        <f t="shared" si="159"/>
        <v>1.6559997271887434</v>
      </c>
      <c r="BW33" s="1">
        <f t="shared" si="68"/>
        <v>19.077071015242698</v>
      </c>
      <c r="BX33" s="1"/>
      <c r="BY33" s="1"/>
      <c r="BZ33" s="16">
        <f>'[1]GC RAW'!AF11</f>
        <v>12.686193466186523</v>
      </c>
      <c r="CA33" s="17">
        <f>'[1]GC RAW'!AG11</f>
        <v>3.1982769966125488</v>
      </c>
      <c r="CB33" s="1">
        <f t="shared" si="160"/>
        <v>1.4189313096522809E-2</v>
      </c>
      <c r="CC33" s="1">
        <f t="shared" si="69"/>
        <v>0.16346049407834642</v>
      </c>
      <c r="CD33" s="1"/>
      <c r="CE33" s="1"/>
      <c r="CF33" s="16">
        <f>'[1]GC RAW'!AH11</f>
        <v>12.833287239074707</v>
      </c>
      <c r="CG33" s="17">
        <f>'[1]GC RAW'!AI11</f>
        <v>113.38546752929688</v>
      </c>
      <c r="CH33" s="1">
        <f t="shared" si="161"/>
        <v>0.50303949437225282</v>
      </c>
      <c r="CI33" s="1">
        <f t="shared" si="70"/>
        <v>5.7950010498507032</v>
      </c>
      <c r="CJ33" s="1"/>
      <c r="CK33" s="1"/>
      <c r="CL33" s="16">
        <f>'[1]GC RAW'!AJ11</f>
        <v>13.695600509643555</v>
      </c>
      <c r="CM33" s="17">
        <f>'[1]GC RAW'!AK11</f>
        <v>14.254157066345215</v>
      </c>
      <c r="CN33" s="1">
        <f t="shared" si="162"/>
        <v>8.1634714531637828E-2</v>
      </c>
      <c r="CO33" s="1">
        <f t="shared" si="71"/>
        <v>0.94042965156335434</v>
      </c>
      <c r="CP33" s="1"/>
      <c r="CQ33" s="1"/>
      <c r="CR33" s="16">
        <f>'[1]GC RAW'!AL11</f>
        <v>14.072574615478516</v>
      </c>
      <c r="CS33" s="17">
        <f>'[1]GC RAW'!AM11</f>
        <v>2.1116898059844971</v>
      </c>
      <c r="CT33" s="1">
        <f t="shared" si="163"/>
        <v>1.2041039350044039E-2</v>
      </c>
      <c r="CU33" s="1">
        <f t="shared" si="164"/>
        <v>0.13871243998818655</v>
      </c>
      <c r="CV33" s="1"/>
      <c r="CW33" s="1"/>
      <c r="CX33" s="16">
        <f>'[1]GC RAW'!AN11</f>
        <v>14.4254150390625</v>
      </c>
      <c r="CY33" s="17">
        <f>'[1]GC RAW'!AO11</f>
        <v>10.872146606445313</v>
      </c>
      <c r="CZ33" s="1">
        <f t="shared" si="165"/>
        <v>4.7804091437220857E-2</v>
      </c>
      <c r="DA33" s="1">
        <f t="shared" si="72"/>
        <v>0.55070181002697483</v>
      </c>
      <c r="DB33" s="1"/>
      <c r="DC33" s="1"/>
      <c r="DD33" s="16">
        <f>'[1]GC RAW'!AP11</f>
        <v>15.55408763885498</v>
      </c>
      <c r="DE33" s="17">
        <f>'[1]GC RAW'!AQ11</f>
        <v>223.41767883300781</v>
      </c>
      <c r="DF33" s="1">
        <f t="shared" si="166"/>
        <v>0.94212290012037103</v>
      </c>
      <c r="DG33" s="1">
        <f t="shared" si="73"/>
        <v>10.853229729206499</v>
      </c>
      <c r="DH33" s="1"/>
      <c r="DI33" s="1"/>
      <c r="DJ33" s="5">
        <f>'[1]GC RAW'!AR11</f>
        <v>15.758056640625</v>
      </c>
      <c r="DK33" s="1">
        <f>'[1]GC RAW'!AS11</f>
        <v>1.4765408039093018</v>
      </c>
      <c r="DL33" s="1">
        <f t="shared" si="167"/>
        <v>6.5383481385450654E-3</v>
      </c>
      <c r="DM33" s="1">
        <f t="shared" si="74"/>
        <v>7.5321589559167637E-2</v>
      </c>
      <c r="DN33" s="1"/>
      <c r="DO33" s="1"/>
      <c r="DP33" s="16">
        <f>'[1]GC RAW'!AT11</f>
        <v>15.988382339477539</v>
      </c>
      <c r="DQ33" s="17">
        <f>'[1]GC RAW'!AU11</f>
        <v>1.5932890176773071</v>
      </c>
      <c r="DR33" s="1">
        <f t="shared" si="168"/>
        <v>7.0553270558546804E-3</v>
      </c>
      <c r="DS33" s="1">
        <f t="shared" si="75"/>
        <v>8.1277172375380694E-2</v>
      </c>
      <c r="DT33" s="1"/>
      <c r="DU33" s="1"/>
      <c r="DV33" s="16">
        <f>'[1]GC RAW'!AV11</f>
        <v>16.341255187988281</v>
      </c>
      <c r="DW33" s="17">
        <f>'[1]GC RAW'!AW11</f>
        <v>511.72735595703125</v>
      </c>
      <c r="DX33" s="1">
        <f t="shared" si="169"/>
        <v>2.2391574401869878</v>
      </c>
      <c r="DY33" s="1">
        <f t="shared" si="76"/>
        <v>25.795031725803884</v>
      </c>
      <c r="DZ33" s="1"/>
      <c r="EA33" s="1"/>
      <c r="EB33" s="16">
        <f>'[1]GC RAW'!AX11</f>
        <v>16.487411499023438</v>
      </c>
      <c r="EC33" s="1">
        <f>'[1]GC RAW'!AY11</f>
        <v>23.54090690612793</v>
      </c>
      <c r="ED33" s="1">
        <f t="shared" si="170"/>
        <v>0.10300758056802362</v>
      </c>
      <c r="EE33" s="1">
        <f t="shared" si="77"/>
        <v>1.1866444766512627</v>
      </c>
      <c r="EF33" s="1"/>
      <c r="EG33" s="1"/>
      <c r="EH33" s="16">
        <v>0</v>
      </c>
      <c r="EI33" s="17">
        <v>0</v>
      </c>
      <c r="EJ33" s="1">
        <f t="shared" si="171"/>
        <v>0</v>
      </c>
      <c r="EK33" s="1">
        <f t="shared" si="78"/>
        <v>0</v>
      </c>
      <c r="EL33" s="1"/>
      <c r="EM33" s="1"/>
      <c r="EN33" s="16">
        <f>'[1]GC RAW'!BB11</f>
        <v>17.273256301879883</v>
      </c>
      <c r="EO33" s="17">
        <f>'[1]GC RAW'!BC11</f>
        <v>12.136064529418945</v>
      </c>
      <c r="EP33" s="1">
        <f t="shared" si="172"/>
        <v>5.3453516523013854E-2</v>
      </c>
      <c r="EQ33" s="1">
        <f t="shared" si="79"/>
        <v>0.61578303062592177</v>
      </c>
      <c r="ER33" s="1"/>
      <c r="ES33" s="1"/>
      <c r="ET33" s="16">
        <f>'[1]GC RAW'!BD11</f>
        <v>17.704059600830078</v>
      </c>
      <c r="EU33" s="17">
        <f>'[1]GC RAW'!BE11</f>
        <v>281.9219970703125</v>
      </c>
      <c r="EV33" s="1">
        <f t="shared" si="173"/>
        <v>1.2417305537613623</v>
      </c>
      <c r="EW33" s="1">
        <f t="shared" si="80"/>
        <v>14.304701605305414</v>
      </c>
      <c r="EX33" s="1"/>
      <c r="EY33" s="1"/>
      <c r="EZ33" s="16">
        <f>'[1]GC RAW'!BF11</f>
        <v>18.651514053344727</v>
      </c>
      <c r="FA33" s="17">
        <f>'[1]GC RAW'!BG11</f>
        <v>218.86087036132813</v>
      </c>
      <c r="FB33" s="1">
        <f t="shared" si="174"/>
        <v>1.1435648226536161</v>
      </c>
      <c r="FC33" s="1">
        <f t="shared" si="81"/>
        <v>13.173835100402755</v>
      </c>
      <c r="FD33" s="1"/>
      <c r="FE33" s="1"/>
      <c r="FF33" s="16">
        <v>0</v>
      </c>
      <c r="FG33" s="17">
        <v>0</v>
      </c>
      <c r="FH33" s="1">
        <f t="shared" si="175"/>
        <v>0</v>
      </c>
      <c r="FI33" s="1">
        <f t="shared" si="82"/>
        <v>0</v>
      </c>
      <c r="FJ33" s="1"/>
      <c r="FK33" s="1"/>
      <c r="FL33" s="16">
        <f>'[1]GC RAW'!BH11</f>
        <v>0</v>
      </c>
      <c r="FM33" s="17">
        <f>'[1]GC RAW'!BI11</f>
        <v>0</v>
      </c>
      <c r="FN33" s="1">
        <f t="shared" si="176"/>
        <v>0</v>
      </c>
      <c r="FO33" s="1">
        <f t="shared" si="83"/>
        <v>0</v>
      </c>
      <c r="FP33" s="1"/>
      <c r="FQ33" s="1"/>
      <c r="FR33" s="16">
        <f>'[1]GC RAW'!BJ11</f>
        <v>19.988008499145508</v>
      </c>
      <c r="FS33" s="17">
        <f>'[1]GC RAW'!BK11</f>
        <v>12.433192253112793</v>
      </c>
      <c r="FT33" s="1">
        <f t="shared" si="177"/>
        <v>5.1594937511643783E-2</v>
      </c>
      <c r="FU33" s="1">
        <f t="shared" si="84"/>
        <v>0.59437225186478182</v>
      </c>
      <c r="FV33" s="1"/>
      <c r="FW33" s="1"/>
      <c r="FX33" s="5">
        <f>'[1]GC RAW'!BL11</f>
        <v>0</v>
      </c>
      <c r="FY33" s="1">
        <f>'[1]GC RAW'!BM11</f>
        <v>0</v>
      </c>
      <c r="FZ33" s="1">
        <f t="shared" si="178"/>
        <v>0</v>
      </c>
      <c r="GA33" s="1">
        <f t="shared" si="85"/>
        <v>0</v>
      </c>
      <c r="GB33" s="1"/>
      <c r="GC33" s="1"/>
      <c r="GD33" s="16">
        <f>'[1]GC RAW'!BN11</f>
        <v>20.957670211791992</v>
      </c>
      <c r="GE33" s="17">
        <f>'[1]GC RAW'!BO11</f>
        <v>6.7055759429931641</v>
      </c>
      <c r="GF33" s="1">
        <f t="shared" si="86"/>
        <v>2.9430317570018204E-2</v>
      </c>
      <c r="GG33" s="1">
        <f t="shared" si="87"/>
        <v>0.3390364437061234</v>
      </c>
      <c r="GH33" s="1"/>
      <c r="GI33" s="1"/>
      <c r="GJ33" s="5">
        <f>'[1]GC RAW'!BP11</f>
        <v>0</v>
      </c>
      <c r="GK33" s="1">
        <f>'[1]GC RAW'!BQ11</f>
        <v>0</v>
      </c>
      <c r="GL33" s="1">
        <f t="shared" si="179"/>
        <v>0</v>
      </c>
      <c r="GM33" s="1">
        <f t="shared" si="88"/>
        <v>0</v>
      </c>
      <c r="GN33" s="1"/>
      <c r="GO33" s="1"/>
      <c r="GP33" s="5">
        <v>0</v>
      </c>
      <c r="GQ33" s="1">
        <v>0</v>
      </c>
      <c r="GR33" s="1">
        <f t="shared" si="180"/>
        <v>0</v>
      </c>
      <c r="GS33" s="1">
        <f t="shared" si="89"/>
        <v>0</v>
      </c>
      <c r="GT33" s="1"/>
      <c r="GU33" s="1"/>
      <c r="GV33" s="5"/>
      <c r="GW33" s="1"/>
      <c r="GX33" s="1"/>
      <c r="GY33" s="1"/>
      <c r="GZ33" s="1"/>
      <c r="HA33" s="1"/>
      <c r="HB33" s="5"/>
      <c r="HC33" s="1"/>
      <c r="HD33" s="1"/>
      <c r="HE33" s="1"/>
      <c r="HF33" s="1"/>
      <c r="HG33" s="1"/>
      <c r="HH33" s="16">
        <f>'[1]GC RAW'!BR11</f>
        <v>0</v>
      </c>
      <c r="HI33" s="18">
        <f>'[1]GC RAW'!BS11</f>
        <v>0</v>
      </c>
      <c r="HJ33" s="1">
        <f t="shared" si="90"/>
        <v>0</v>
      </c>
      <c r="HK33" s="1">
        <f t="shared" si="91"/>
        <v>0</v>
      </c>
      <c r="HL33" s="1"/>
      <c r="HM33" s="1"/>
      <c r="HN33" s="16">
        <v>0</v>
      </c>
      <c r="HO33" s="18">
        <v>0</v>
      </c>
      <c r="HP33" s="1">
        <f t="shared" si="92"/>
        <v>0</v>
      </c>
      <c r="HQ33" s="1">
        <f t="shared" si="93"/>
        <v>0</v>
      </c>
      <c r="HR33" s="1"/>
      <c r="HS33" s="1"/>
      <c r="HT33" s="16">
        <f>'[1]GC RAW'!BT11</f>
        <v>0</v>
      </c>
      <c r="HU33" s="18">
        <f>'[1]GC RAW'!BU11</f>
        <v>0</v>
      </c>
      <c r="HV33" s="1">
        <f t="shared" si="94"/>
        <v>0</v>
      </c>
      <c r="HW33" s="1">
        <f t="shared" si="95"/>
        <v>0</v>
      </c>
      <c r="HX33" s="1"/>
      <c r="HY33" s="1"/>
      <c r="HZ33" s="16">
        <f>'[1]GC RAW'!BV11</f>
        <v>0</v>
      </c>
      <c r="IA33" s="18">
        <f>'[1]GC RAW'!BW11</f>
        <v>0</v>
      </c>
      <c r="IB33" s="1">
        <f t="shared" si="96"/>
        <v>0</v>
      </c>
      <c r="IC33" s="1">
        <f t="shared" si="97"/>
        <v>0</v>
      </c>
      <c r="ID33" s="1"/>
      <c r="IE33" s="1"/>
      <c r="IF33" s="16">
        <f>'[1]GC RAW'!BX11</f>
        <v>0</v>
      </c>
      <c r="IG33" s="18">
        <f>'[1]GC RAW'!BY11</f>
        <v>0</v>
      </c>
      <c r="IH33" s="1">
        <f t="shared" si="98"/>
        <v>0</v>
      </c>
      <c r="II33" s="1">
        <f t="shared" si="99"/>
        <v>0</v>
      </c>
      <c r="IJ33" s="1"/>
      <c r="IK33" s="1"/>
      <c r="IL33" s="16">
        <f>'[1]GC RAW'!BZ11</f>
        <v>0</v>
      </c>
      <c r="IM33" s="18">
        <f>'[1]GC RAW'!CA11</f>
        <v>0</v>
      </c>
      <c r="IN33" s="1">
        <f t="shared" si="100"/>
        <v>0</v>
      </c>
      <c r="IO33" s="1">
        <f t="shared" si="101"/>
        <v>0</v>
      </c>
      <c r="IP33" s="1"/>
      <c r="IQ33" s="1"/>
      <c r="IR33" s="16">
        <f>'[1]GC RAW'!CB11</f>
        <v>25.338447570800781</v>
      </c>
      <c r="IS33" s="18">
        <f>'[1]GC RAW'!CC11</f>
        <v>12.337520599365234</v>
      </c>
      <c r="IT33" s="1">
        <f t="shared" si="102"/>
        <v>4.811334463411817E-2</v>
      </c>
      <c r="IU33" s="1">
        <f t="shared" si="103"/>
        <v>0.55426439829437524</v>
      </c>
      <c r="IV33" s="1"/>
      <c r="IW33" s="1"/>
      <c r="IX33" s="16">
        <f>'[1]GC RAW'!CD11</f>
        <v>0</v>
      </c>
      <c r="IY33" s="18">
        <f>'[1]GC RAW'!CE11</f>
        <v>0</v>
      </c>
      <c r="IZ33" s="1">
        <f t="shared" si="104"/>
        <v>0</v>
      </c>
      <c r="JA33" s="1">
        <f t="shared" si="105"/>
        <v>0</v>
      </c>
      <c r="JB33" s="1"/>
      <c r="JC33" s="1"/>
      <c r="JD33" s="16">
        <f>'[1]GC RAW'!CF11</f>
        <v>26.370914459228516</v>
      </c>
      <c r="JE33" s="18">
        <f>'[1]GC RAW'!CG11</f>
        <v>2.6852231025695801</v>
      </c>
      <c r="JF33" s="1">
        <f t="shared" si="106"/>
        <v>1.1850048815181334E-2</v>
      </c>
      <c r="JG33" s="1">
        <f t="shared" si="107"/>
        <v>0.13651223431363591</v>
      </c>
      <c r="JH33" s="1"/>
      <c r="JI33" s="1"/>
      <c r="JJ33" s="16">
        <f>'[1]GC RAW'!CH11</f>
        <v>0</v>
      </c>
      <c r="JK33" s="18">
        <f>'[1]GC RAW'!CI11</f>
        <v>0</v>
      </c>
      <c r="JL33" s="1">
        <f t="shared" si="108"/>
        <v>0</v>
      </c>
      <c r="JM33" s="1">
        <f t="shared" si="109"/>
        <v>0</v>
      </c>
      <c r="JN33" s="1"/>
      <c r="JO33" s="1"/>
      <c r="JP33" s="5">
        <f>'[1]GC RAW'!CJ11</f>
        <v>0</v>
      </c>
      <c r="JQ33" s="1">
        <f>'[1]GC RAW'!CK11</f>
        <v>0</v>
      </c>
      <c r="JR33" s="1">
        <f t="shared" si="110"/>
        <v>0</v>
      </c>
      <c r="JS33" s="1">
        <f t="shared" si="111"/>
        <v>0</v>
      </c>
      <c r="JT33" s="1"/>
      <c r="JU33" s="1"/>
      <c r="JV33" s="5">
        <f>'[1]GC RAW'!CL11</f>
        <v>0</v>
      </c>
      <c r="JW33" s="1">
        <f>'[1]GC RAW'!CM11</f>
        <v>0</v>
      </c>
      <c r="JX33" s="1">
        <f t="shared" si="112"/>
        <v>0</v>
      </c>
      <c r="JY33" s="1">
        <f t="shared" si="113"/>
        <v>0</v>
      </c>
      <c r="JZ33" s="1"/>
      <c r="KA33" s="1"/>
      <c r="KB33" s="19">
        <v>0</v>
      </c>
      <c r="KC33" s="20">
        <v>0</v>
      </c>
      <c r="KD33" s="1">
        <f t="shared" si="114"/>
        <v>0</v>
      </c>
      <c r="KE33" s="1">
        <f t="shared" si="115"/>
        <v>0</v>
      </c>
      <c r="KF33" s="1"/>
      <c r="KG33" s="1"/>
      <c r="KH33" s="19">
        <v>0</v>
      </c>
      <c r="KI33" s="20">
        <v>0</v>
      </c>
      <c r="KJ33" s="1">
        <f t="shared" si="116"/>
        <v>0</v>
      </c>
      <c r="KK33" s="1">
        <f t="shared" si="117"/>
        <v>0</v>
      </c>
      <c r="KL33" s="1"/>
      <c r="KM33" s="1"/>
      <c r="KN33" s="16">
        <f>'[1]GC RAW'!CN11</f>
        <v>30.349472045898438</v>
      </c>
      <c r="KO33" s="18">
        <f>'[1]GC RAW'!CO11</f>
        <v>34.232566833496094</v>
      </c>
      <c r="KP33" s="1">
        <f t="shared" si="118"/>
        <v>0.11471255980322582</v>
      </c>
      <c r="KQ33" s="1">
        <f t="shared" si="119"/>
        <v>1.3214855134194066</v>
      </c>
      <c r="KR33" s="1"/>
      <c r="KS33" s="1"/>
      <c r="KT33" s="16">
        <f>'[1]GC RAW'!CP11</f>
        <v>31.265182495117188</v>
      </c>
      <c r="KU33" s="18">
        <f>'[1]GC RAW'!CQ11</f>
        <v>2.1445527076721191</v>
      </c>
      <c r="KV33" s="1">
        <f t="shared" si="120"/>
        <v>9.1934759010093743E-3</v>
      </c>
      <c r="KW33" s="1">
        <f t="shared" si="121"/>
        <v>0.10590858788256829</v>
      </c>
      <c r="KX33" s="1"/>
      <c r="KY33" s="1"/>
      <c r="KZ33" s="16">
        <f>'[1]GC RAW'!CR11</f>
        <v>0</v>
      </c>
      <c r="LA33" s="18">
        <f>'[1]GC RAW'!CS11</f>
        <v>0</v>
      </c>
      <c r="LB33" s="1">
        <f t="shared" si="122"/>
        <v>0</v>
      </c>
      <c r="LC33" s="1">
        <f t="shared" si="123"/>
        <v>0</v>
      </c>
      <c r="LD33" s="1"/>
      <c r="LE33" s="1"/>
      <c r="LF33" s="16">
        <f>'[1]GC RAW'!CT11</f>
        <v>32.671321868896484</v>
      </c>
      <c r="LG33" s="18">
        <f>'[1]GC RAW'!CU11</f>
        <v>2.2735600471496582</v>
      </c>
      <c r="LH33" s="1">
        <f t="shared" si="124"/>
        <v>7.618648468384356E-3</v>
      </c>
      <c r="LI33" s="1">
        <f t="shared" si="125"/>
        <v>8.7766619453659475E-2</v>
      </c>
      <c r="LJ33" s="1"/>
      <c r="LK33" s="1"/>
      <c r="LL33" s="16">
        <f>'[1]GC RAW'!CV11</f>
        <v>35.329704284667969</v>
      </c>
      <c r="LM33" s="18">
        <f>'[1]GC RAW'!CW11</f>
        <v>14.403986930847168</v>
      </c>
      <c r="LN33" s="1">
        <f t="shared" si="126"/>
        <v>4.8267435516781587E-2</v>
      </c>
      <c r="LO33" s="1">
        <f t="shared" si="127"/>
        <v>0.55603952099705933</v>
      </c>
      <c r="LP33" s="1"/>
      <c r="LQ33" s="1"/>
      <c r="LR33" s="32">
        <f t="shared" si="128"/>
        <v>2196.5935080051422</v>
      </c>
      <c r="LS33" s="21">
        <f t="shared" si="129"/>
        <v>1964.4716513156891</v>
      </c>
      <c r="LT33" s="15">
        <f t="shared" si="130"/>
        <v>9.733376414825889</v>
      </c>
      <c r="LU33" s="26">
        <f t="shared" si="131"/>
        <v>8.6805764148258895</v>
      </c>
      <c r="LV33" s="15">
        <f t="shared" si="132"/>
        <v>24.730986936825893</v>
      </c>
      <c r="LW33" s="29"/>
      <c r="LX33" s="29"/>
      <c r="LY33" s="29"/>
      <c r="LZ33" s="15" t="str">
        <f>IF(A33="","",VLOOKUP(A33,'[1]biomass corrected'!$B$2:$V$102,21,FALSE))</f>
        <v/>
      </c>
      <c r="MA33" s="15" t="str">
        <f t="shared" si="133"/>
        <v/>
      </c>
      <c r="MB33" s="29" t="str">
        <f t="shared" si="182"/>
        <v/>
      </c>
      <c r="MC33" s="29" t="str">
        <f>IF(MB33="","",AVERAGE(MG33:MG35))</f>
        <v/>
      </c>
      <c r="MD33" s="15"/>
      <c r="ME33" s="28" t="str">
        <f>IF(MD33="","",AVERAGE(MI33:MI35))</f>
        <v/>
      </c>
      <c r="MF33" s="29">
        <f t="shared" si="135"/>
        <v>36.982032718432635</v>
      </c>
      <c r="MG33" s="29">
        <f t="shared" si="136"/>
        <v>34.70961351568593</v>
      </c>
      <c r="MH33" s="15">
        <f t="shared" si="137"/>
        <v>28.308353765881446</v>
      </c>
      <c r="MI33" s="26">
        <f t="shared" si="138"/>
        <v>1.039441166268545</v>
      </c>
      <c r="MJ33" s="15">
        <f t="shared" si="139"/>
        <v>0</v>
      </c>
      <c r="MK33" s="15">
        <f t="shared" si="140"/>
        <v>27.617249145696356</v>
      </c>
      <c r="ML33" s="15">
        <f t="shared" si="141"/>
        <v>58.181794631742541</v>
      </c>
      <c r="MM33" s="15"/>
      <c r="MN33" s="15">
        <f t="shared" si="142"/>
        <v>4.2124853214197149</v>
      </c>
      <c r="MO33" s="15"/>
      <c r="MP33" s="23">
        <f t="shared" si="143"/>
        <v>0.87096913680655152</v>
      </c>
      <c r="MQ33" s="23"/>
      <c r="MR33" s="15">
        <f t="shared" si="144"/>
        <v>39.511584468196695</v>
      </c>
      <c r="MS33" s="15"/>
      <c r="MT33" s="15">
        <f t="shared" si="145"/>
        <v>0</v>
      </c>
      <c r="MU33" s="15"/>
      <c r="MV33" s="15" t="str">
        <f t="shared" si="146"/>
        <v/>
      </c>
      <c r="MW33" s="21">
        <f t="shared" si="147"/>
        <v>90.141332256963423</v>
      </c>
      <c r="MX33" s="15"/>
    </row>
    <row r="34" spans="1:362" x14ac:dyDescent="0.35">
      <c r="A34" s="98"/>
      <c r="B34" s="1">
        <v>33.700000000000003</v>
      </c>
      <c r="C34" s="43"/>
      <c r="D34" s="1"/>
      <c r="E34" s="1"/>
      <c r="F34" s="16">
        <f>'[1]GC RAW'!H12</f>
        <v>0</v>
      </c>
      <c r="G34" s="17">
        <f>'[1]GC RAW'!I12</f>
        <v>0</v>
      </c>
      <c r="H34" s="1">
        <f t="shared" si="148"/>
        <v>0</v>
      </c>
      <c r="I34" s="1">
        <f t="shared" si="57"/>
        <v>0</v>
      </c>
      <c r="J34" s="1"/>
      <c r="K34" s="1"/>
      <c r="L34" s="16">
        <f>'[1]GC RAW'!J12</f>
        <v>0</v>
      </c>
      <c r="M34" s="17">
        <f>'[1]GC RAW'!K12</f>
        <v>0</v>
      </c>
      <c r="N34" s="1">
        <f t="shared" si="149"/>
        <v>0</v>
      </c>
      <c r="O34" s="1">
        <f t="shared" si="58"/>
        <v>0</v>
      </c>
      <c r="P34" s="1"/>
      <c r="Q34" s="1"/>
      <c r="R34" s="16">
        <f>'[1]GC RAW'!L12</f>
        <v>0</v>
      </c>
      <c r="S34" s="17">
        <f>'[1]GC RAW'!M12</f>
        <v>0</v>
      </c>
      <c r="T34" s="1">
        <f t="shared" si="150"/>
        <v>0</v>
      </c>
      <c r="U34" s="1">
        <f t="shared" si="59"/>
        <v>0</v>
      </c>
      <c r="V34" s="1"/>
      <c r="W34" s="1"/>
      <c r="X34" s="16">
        <f>'[1]GC RAW'!N12</f>
        <v>7.0546698570251465</v>
      </c>
      <c r="Y34" s="17">
        <f>'[1]GC RAW'!O12</f>
        <v>6.9890909194946289</v>
      </c>
      <c r="Z34" s="1">
        <f t="shared" si="151"/>
        <v>3.3547762516011659E-2</v>
      </c>
      <c r="AA34" s="1">
        <f t="shared" si="60"/>
        <v>0.3833024130118195</v>
      </c>
      <c r="AB34" s="1"/>
      <c r="AC34" s="1"/>
      <c r="AD34" s="16">
        <f>'[1]GC RAW'!P12</f>
        <v>0</v>
      </c>
      <c r="AE34" s="17">
        <f>'[1]GC RAW'!Q12</f>
        <v>0</v>
      </c>
      <c r="AF34" s="1">
        <f t="shared" si="152"/>
        <v>0</v>
      </c>
      <c r="AG34" s="1">
        <f t="shared" si="61"/>
        <v>0</v>
      </c>
      <c r="AH34" s="1"/>
      <c r="AI34" s="1"/>
      <c r="AJ34" s="16">
        <f>'[1]GC RAW'!R12</f>
        <v>8.2042293548583984</v>
      </c>
      <c r="AK34" s="17">
        <f>'[1]GC RAW'!S12</f>
        <v>9.2939424514770508</v>
      </c>
      <c r="AL34" s="1">
        <f t="shared" si="153"/>
        <v>4.1458589385068363E-2</v>
      </c>
      <c r="AM34" s="1">
        <f t="shared" si="62"/>
        <v>0.47368814369597312</v>
      </c>
      <c r="AN34" s="1"/>
      <c r="AO34" s="1"/>
      <c r="AP34" s="16">
        <f>'[1]GC RAW'!T12</f>
        <v>8.9303674697875977</v>
      </c>
      <c r="AQ34" s="17">
        <f>'[1]GC RAW'!U12</f>
        <v>237.76844787597656</v>
      </c>
      <c r="AR34" s="6">
        <f t="shared" si="154"/>
        <v>1.0528000000000002</v>
      </c>
      <c r="AS34" s="1">
        <f t="shared" si="63"/>
        <v>12.028843361051036</v>
      </c>
      <c r="AT34" s="1"/>
      <c r="AU34" s="1"/>
      <c r="AV34" s="16">
        <f>'[1]GC RAW'!V12</f>
        <v>9.7954244613647461</v>
      </c>
      <c r="AW34" s="17">
        <f>'[1]GC RAW'!W12</f>
        <v>50.77490234375</v>
      </c>
      <c r="AX34" s="1">
        <f t="shared" si="155"/>
        <v>0.2177483713925539</v>
      </c>
      <c r="AY34" s="1">
        <f t="shared" si="64"/>
        <v>2.4878999350351414</v>
      </c>
      <c r="AZ34" s="1"/>
      <c r="BA34" s="1"/>
      <c r="BB34" s="16">
        <f>'[1]GC RAW'!X12</f>
        <v>0</v>
      </c>
      <c r="BC34" s="17">
        <f>'[1]GC RAW'!Y12</f>
        <v>0</v>
      </c>
      <c r="BD34" s="1">
        <f t="shared" si="156"/>
        <v>0</v>
      </c>
      <c r="BE34" s="1">
        <f t="shared" si="65"/>
        <v>0</v>
      </c>
      <c r="BF34" s="1"/>
      <c r="BG34" s="1"/>
      <c r="BH34" s="16">
        <f>'[1]GC RAW'!Z12</f>
        <v>10.853945732116699</v>
      </c>
      <c r="BI34" s="17">
        <f>'[1]GC RAW'!AA12</f>
        <v>8.2903165817260742</v>
      </c>
      <c r="BJ34" s="1">
        <f t="shared" si="157"/>
        <v>3.5016919546576042E-2</v>
      </c>
      <c r="BK34" s="1">
        <f t="shared" si="66"/>
        <v>0.40008837406182507</v>
      </c>
      <c r="BL34" s="1"/>
      <c r="BM34" s="1"/>
      <c r="BN34" s="16">
        <f>'[1]GC RAW'!AB12</f>
        <v>0</v>
      </c>
      <c r="BO34" s="17">
        <f>'[1]GC RAW'!AC12</f>
        <v>0</v>
      </c>
      <c r="BP34" s="1">
        <f t="shared" si="158"/>
        <v>0</v>
      </c>
      <c r="BQ34" s="1">
        <f t="shared" si="67"/>
        <v>0</v>
      </c>
      <c r="BR34" s="1"/>
      <c r="BS34" s="1"/>
      <c r="BT34" s="16">
        <f>'[1]GC RAW'!AD12</f>
        <v>12.169663429260254</v>
      </c>
      <c r="BU34" s="17">
        <f>'[1]GC RAW'!AE12</f>
        <v>428.78518676757813</v>
      </c>
      <c r="BV34" s="1">
        <f t="shared" si="159"/>
        <v>1.7795795203504319</v>
      </c>
      <c r="BW34" s="1">
        <f t="shared" si="68"/>
        <v>20.332715899344297</v>
      </c>
      <c r="BX34" s="1"/>
      <c r="BY34" s="1"/>
      <c r="BZ34" s="16">
        <f>'[1]GC RAW'!AF12</f>
        <v>12.688717842102051</v>
      </c>
      <c r="CA34" s="17">
        <f>'[1]GC RAW'!AG12</f>
        <v>1.6308839321136475</v>
      </c>
      <c r="CB34" s="1">
        <f t="shared" si="160"/>
        <v>7.0636661383866135E-3</v>
      </c>
      <c r="CC34" s="1">
        <f t="shared" si="69"/>
        <v>8.0706433827329796E-2</v>
      </c>
      <c r="CD34" s="1"/>
      <c r="CE34" s="1"/>
      <c r="CF34" s="16">
        <f>'[1]GC RAW'!AH12</f>
        <v>12.832339286804199</v>
      </c>
      <c r="CG34" s="17">
        <f>'[1]GC RAW'!AI12</f>
        <v>115.59203338623047</v>
      </c>
      <c r="CH34" s="1">
        <f t="shared" si="161"/>
        <v>0.50065021245540153</v>
      </c>
      <c r="CI34" s="1">
        <f t="shared" si="70"/>
        <v>5.7202156005917049</v>
      </c>
      <c r="CJ34" s="1"/>
      <c r="CK34" s="1"/>
      <c r="CL34" s="16">
        <f>'[1]GC RAW'!AJ12</f>
        <v>13.694845199584961</v>
      </c>
      <c r="CM34" s="17">
        <f>'[1]GC RAW'!AK12</f>
        <v>16.446123123168945</v>
      </c>
      <c r="CN34" s="1">
        <f t="shared" si="162"/>
        <v>9.1951472559893305E-2</v>
      </c>
      <c r="CO34" s="1">
        <f t="shared" si="71"/>
        <v>1.0505982715054512</v>
      </c>
      <c r="CP34" s="1"/>
      <c r="CQ34" s="1"/>
      <c r="CR34" s="16">
        <f>'[1]GC RAW'!AL12</f>
        <v>14.070274353027344</v>
      </c>
      <c r="CS34" s="17">
        <f>'[1]GC RAW'!AM12</f>
        <v>1.658564567565918</v>
      </c>
      <c r="CT34" s="1">
        <f t="shared" si="163"/>
        <v>9.2326856336862172E-3</v>
      </c>
      <c r="CU34" s="1">
        <f t="shared" si="164"/>
        <v>0.10548872462902519</v>
      </c>
      <c r="CV34" s="1"/>
      <c r="CW34" s="1"/>
      <c r="CX34" s="16">
        <f>'[1]GC RAW'!AN12</f>
        <v>14.425028800964355</v>
      </c>
      <c r="CY34" s="17">
        <f>'[1]GC RAW'!AO12</f>
        <v>11.960991859436035</v>
      </c>
      <c r="CZ34" s="1">
        <f t="shared" si="165"/>
        <v>5.1342708583823879E-2</v>
      </c>
      <c r="DA34" s="1">
        <f t="shared" si="72"/>
        <v>0.58661987014333949</v>
      </c>
      <c r="DB34" s="1"/>
      <c r="DC34" s="1"/>
      <c r="DD34" s="16">
        <f>'[1]GC RAW'!AP12</f>
        <v>15.555180549621582</v>
      </c>
      <c r="DE34" s="17">
        <f>'[1]GC RAW'!AQ12</f>
        <v>256.73846435546875</v>
      </c>
      <c r="DF34" s="1">
        <f t="shared" si="166"/>
        <v>1.0569216084057655</v>
      </c>
      <c r="DG34" s="1">
        <f t="shared" si="73"/>
        <v>12.075935099186051</v>
      </c>
      <c r="DH34" s="1"/>
      <c r="DI34" s="1"/>
      <c r="DJ34" s="5">
        <f>'[1]GC RAW'!AR12</f>
        <v>15.76172924041748</v>
      </c>
      <c r="DK34" s="1">
        <f>'[1]GC RAW'!AS12</f>
        <v>1.7907661199569702</v>
      </c>
      <c r="DL34" s="1">
        <f t="shared" si="167"/>
        <v>7.7414670606548381E-3</v>
      </c>
      <c r="DM34" s="1">
        <f t="shared" si="74"/>
        <v>8.8450697812835502E-2</v>
      </c>
      <c r="DN34" s="1"/>
      <c r="DO34" s="1"/>
      <c r="DP34" s="16">
        <f>'[1]GC RAW'!AT12</f>
        <v>15.987431526184082</v>
      </c>
      <c r="DQ34" s="17">
        <f>'[1]GC RAW'!AU12</f>
        <v>1.2997419834136963</v>
      </c>
      <c r="DR34" s="1">
        <f t="shared" si="168"/>
        <v>5.6187737973226182E-3</v>
      </c>
      <c r="DS34" s="1">
        <f t="shared" si="75"/>
        <v>6.4197710760991344E-2</v>
      </c>
      <c r="DT34" s="1"/>
      <c r="DU34" s="1"/>
      <c r="DV34" s="16">
        <f>'[1]GC RAW'!AV12</f>
        <v>16.341287612915039</v>
      </c>
      <c r="DW34" s="17">
        <f>'[1]GC RAW'!AW12</f>
        <v>516.70404052734375</v>
      </c>
      <c r="DX34" s="1">
        <f t="shared" si="169"/>
        <v>2.2072405562508388</v>
      </c>
      <c r="DY34" s="1">
        <f t="shared" si="76"/>
        <v>25.218988327603054</v>
      </c>
      <c r="DZ34" s="1"/>
      <c r="EA34" s="1"/>
      <c r="EB34" s="16">
        <f>'[1]GC RAW'!AX12</f>
        <v>16.486965179443359</v>
      </c>
      <c r="EC34" s="1">
        <f>'[1]GC RAW'!AY12</f>
        <v>22.823492050170898</v>
      </c>
      <c r="ED34" s="1">
        <f t="shared" si="170"/>
        <v>9.7496697020196588E-2</v>
      </c>
      <c r="EE34" s="1">
        <f t="shared" si="77"/>
        <v>1.1139556389397758</v>
      </c>
      <c r="EF34" s="1"/>
      <c r="EG34" s="1"/>
      <c r="EH34" s="16">
        <v>0</v>
      </c>
      <c r="EI34" s="17">
        <v>0</v>
      </c>
      <c r="EJ34" s="1">
        <f t="shared" si="171"/>
        <v>0</v>
      </c>
      <c r="EK34" s="1">
        <f t="shared" si="78"/>
        <v>0</v>
      </c>
      <c r="EL34" s="1"/>
      <c r="EM34" s="1"/>
      <c r="EN34" s="16">
        <f>'[1]GC RAW'!BB12</f>
        <v>17.274211883544922</v>
      </c>
      <c r="EO34" s="17">
        <f>'[1]GC RAW'!BC12</f>
        <v>10.184879302978516</v>
      </c>
      <c r="EP34" s="1">
        <f t="shared" si="172"/>
        <v>4.3794150237150969E-2</v>
      </c>
      <c r="EQ34" s="1">
        <f t="shared" si="79"/>
        <v>0.50037326494398271</v>
      </c>
      <c r="ER34" s="1"/>
      <c r="ES34" s="1"/>
      <c r="ET34" s="16">
        <f>'[1]GC RAW'!BD12</f>
        <v>17.701627731323242</v>
      </c>
      <c r="EU34" s="17">
        <f>'[1]GC RAW'!BE12</f>
        <v>265.79672241210938</v>
      </c>
      <c r="EV34" s="1">
        <f t="shared" si="173"/>
        <v>1.1429042257235265</v>
      </c>
      <c r="EW34" s="1">
        <f t="shared" si="80"/>
        <v>13.058335778791427</v>
      </c>
      <c r="EX34" s="1"/>
      <c r="EY34" s="1"/>
      <c r="EZ34" s="16">
        <f>'[1]GC RAW'!BF12</f>
        <v>18.649017333984375</v>
      </c>
      <c r="FA34" s="17">
        <f>'[1]GC RAW'!BG12</f>
        <v>214.10678100585938</v>
      </c>
      <c r="FB34" s="1">
        <f t="shared" si="174"/>
        <v>1.0921565647827292</v>
      </c>
      <c r="FC34" s="1">
        <f t="shared" si="81"/>
        <v>12.478514668992245</v>
      </c>
      <c r="FD34" s="1"/>
      <c r="FE34" s="1"/>
      <c r="FF34" s="16">
        <v>0</v>
      </c>
      <c r="FG34" s="17">
        <v>0</v>
      </c>
      <c r="FH34" s="1">
        <f t="shared" si="175"/>
        <v>0</v>
      </c>
      <c r="FI34" s="1">
        <f t="shared" si="82"/>
        <v>0</v>
      </c>
      <c r="FJ34" s="1"/>
      <c r="FK34" s="1"/>
      <c r="FL34" s="16">
        <f>'[1]GC RAW'!BH12</f>
        <v>0</v>
      </c>
      <c r="FM34" s="17">
        <f>'[1]GC RAW'!BI12</f>
        <v>0</v>
      </c>
      <c r="FN34" s="1">
        <f t="shared" si="176"/>
        <v>0</v>
      </c>
      <c r="FO34" s="1">
        <f t="shared" si="83"/>
        <v>0</v>
      </c>
      <c r="FP34" s="1"/>
      <c r="FQ34" s="1"/>
      <c r="FR34" s="16">
        <f>'[1]GC RAW'!BJ12</f>
        <v>19.992578506469727</v>
      </c>
      <c r="FS34" s="17">
        <f>'[1]GC RAW'!BK12</f>
        <v>16.010110855102539</v>
      </c>
      <c r="FT34" s="1">
        <f t="shared" si="177"/>
        <v>6.486054500750095E-2</v>
      </c>
      <c r="FU34" s="1">
        <f t="shared" si="84"/>
        <v>0.74106889837350842</v>
      </c>
      <c r="FV34" s="1"/>
      <c r="FW34" s="1"/>
      <c r="FX34" s="5">
        <f>'[1]GC RAW'!BL12</f>
        <v>0</v>
      </c>
      <c r="FY34" s="1">
        <f>'[1]GC RAW'!BM12</f>
        <v>0</v>
      </c>
      <c r="FZ34" s="1">
        <f t="shared" si="178"/>
        <v>0</v>
      </c>
      <c r="GA34" s="1">
        <f t="shared" si="85"/>
        <v>0</v>
      </c>
      <c r="GB34" s="1"/>
      <c r="GC34" s="1"/>
      <c r="GD34" s="16">
        <f>'[1]GC RAW'!BN12</f>
        <v>20.956352233886719</v>
      </c>
      <c r="GE34" s="17">
        <f>'[1]GC RAW'!BO12</f>
        <v>6.4566226005554199</v>
      </c>
      <c r="GF34" s="1">
        <f t="shared" si="86"/>
        <v>2.7664707192171706E-2</v>
      </c>
      <c r="GG34" s="1">
        <f t="shared" si="87"/>
        <v>0.31608513435028063</v>
      </c>
      <c r="GH34" s="1"/>
      <c r="GI34" s="1"/>
      <c r="GJ34" s="5">
        <f>'[1]GC RAW'!BP12</f>
        <v>0</v>
      </c>
      <c r="GK34" s="1">
        <f>'[1]GC RAW'!BQ12</f>
        <v>0</v>
      </c>
      <c r="GL34" s="1">
        <f t="shared" si="179"/>
        <v>0</v>
      </c>
      <c r="GM34" s="1">
        <f t="shared" si="88"/>
        <v>0</v>
      </c>
      <c r="GN34" s="1"/>
      <c r="GO34" s="1"/>
      <c r="GP34" s="5">
        <v>0</v>
      </c>
      <c r="GQ34" s="1">
        <v>0</v>
      </c>
      <c r="GR34" s="1">
        <f t="shared" si="180"/>
        <v>0</v>
      </c>
      <c r="GS34" s="1">
        <f t="shared" si="89"/>
        <v>0</v>
      </c>
      <c r="GT34" s="1"/>
      <c r="GU34" s="1"/>
      <c r="GV34" s="5"/>
      <c r="GW34" s="1"/>
      <c r="GX34" s="1"/>
      <c r="GY34" s="1"/>
      <c r="GZ34" s="1"/>
      <c r="HA34" s="1"/>
      <c r="HB34" s="5"/>
      <c r="HC34" s="1"/>
      <c r="HD34" s="1"/>
      <c r="HE34" s="1"/>
      <c r="HF34" s="1"/>
      <c r="HG34" s="1"/>
      <c r="HH34" s="16">
        <f>'[1]GC RAW'!BR12</f>
        <v>0</v>
      </c>
      <c r="HI34" s="18">
        <f>'[1]GC RAW'!BS12</f>
        <v>0</v>
      </c>
      <c r="HJ34" s="1">
        <f t="shared" si="90"/>
        <v>0</v>
      </c>
      <c r="HK34" s="1">
        <f t="shared" si="91"/>
        <v>0</v>
      </c>
      <c r="HL34" s="1"/>
      <c r="HM34" s="1"/>
      <c r="HN34" s="16">
        <v>0</v>
      </c>
      <c r="HO34" s="18">
        <v>0</v>
      </c>
      <c r="HP34" s="1">
        <f t="shared" si="92"/>
        <v>0</v>
      </c>
      <c r="HQ34" s="1">
        <f t="shared" si="93"/>
        <v>0</v>
      </c>
      <c r="HR34" s="1"/>
      <c r="HS34" s="1"/>
      <c r="HT34" s="16">
        <f>'[1]GC RAW'!BT12</f>
        <v>0</v>
      </c>
      <c r="HU34" s="18">
        <f>'[1]GC RAW'!BU12</f>
        <v>0</v>
      </c>
      <c r="HV34" s="1">
        <f t="shared" si="94"/>
        <v>0</v>
      </c>
      <c r="HW34" s="1">
        <f t="shared" si="95"/>
        <v>0</v>
      </c>
      <c r="HX34" s="1"/>
      <c r="HY34" s="1"/>
      <c r="HZ34" s="16">
        <f>'[1]GC RAW'!BV12</f>
        <v>0</v>
      </c>
      <c r="IA34" s="18">
        <f>'[1]GC RAW'!BW12</f>
        <v>0</v>
      </c>
      <c r="IB34" s="1">
        <f t="shared" si="96"/>
        <v>0</v>
      </c>
      <c r="IC34" s="1">
        <f t="shared" si="97"/>
        <v>0</v>
      </c>
      <c r="ID34" s="1"/>
      <c r="IE34" s="1"/>
      <c r="IF34" s="16">
        <f>'[1]GC RAW'!BX12</f>
        <v>0</v>
      </c>
      <c r="IG34" s="18">
        <f>'[1]GC RAW'!BY12</f>
        <v>0</v>
      </c>
      <c r="IH34" s="1">
        <f t="shared" si="98"/>
        <v>0</v>
      </c>
      <c r="II34" s="1">
        <f t="shared" si="99"/>
        <v>0</v>
      </c>
      <c r="IJ34" s="1"/>
      <c r="IK34" s="1"/>
      <c r="IL34" s="16">
        <f>'[1]GC RAW'!BZ12</f>
        <v>0</v>
      </c>
      <c r="IM34" s="18">
        <f>'[1]GC RAW'!CA12</f>
        <v>0</v>
      </c>
      <c r="IN34" s="1">
        <f t="shared" si="100"/>
        <v>0</v>
      </c>
      <c r="IO34" s="1">
        <f t="shared" si="101"/>
        <v>0</v>
      </c>
      <c r="IP34" s="1"/>
      <c r="IQ34" s="1"/>
      <c r="IR34" s="16">
        <f>'[1]GC RAW'!CB12</f>
        <v>25.33167839050293</v>
      </c>
      <c r="IS34" s="18">
        <f>'[1]GC RAW'!CC12</f>
        <v>14.449012756347656</v>
      </c>
      <c r="IT34" s="1">
        <f t="shared" si="102"/>
        <v>5.5009493334836693E-2</v>
      </c>
      <c r="IU34" s="1">
        <f t="shared" si="103"/>
        <v>0.62851498736277689</v>
      </c>
      <c r="IV34" s="1"/>
      <c r="IW34" s="1"/>
      <c r="IX34" s="16">
        <f>'[1]GC RAW'!CD12</f>
        <v>0</v>
      </c>
      <c r="IY34" s="18">
        <f>'[1]GC RAW'!CE12</f>
        <v>0</v>
      </c>
      <c r="IZ34" s="1">
        <f t="shared" si="104"/>
        <v>0</v>
      </c>
      <c r="JA34" s="1">
        <f t="shared" si="105"/>
        <v>0</v>
      </c>
      <c r="JB34" s="1"/>
      <c r="JC34" s="1"/>
      <c r="JD34" s="16">
        <f>'[1]GC RAW'!CF12</f>
        <v>0</v>
      </c>
      <c r="JE34" s="18">
        <f>'[1]GC RAW'!CG12</f>
        <v>0</v>
      </c>
      <c r="JF34" s="1">
        <f t="shared" si="106"/>
        <v>0</v>
      </c>
      <c r="JG34" s="1">
        <f t="shared" si="107"/>
        <v>0</v>
      </c>
      <c r="JH34" s="1"/>
      <c r="JI34" s="1"/>
      <c r="JJ34" s="16">
        <f>'[1]GC RAW'!CH12</f>
        <v>0</v>
      </c>
      <c r="JK34" s="18">
        <f>'[1]GC RAW'!CI12</f>
        <v>0</v>
      </c>
      <c r="JL34" s="1">
        <f t="shared" si="108"/>
        <v>0</v>
      </c>
      <c r="JM34" s="1">
        <f t="shared" si="109"/>
        <v>0</v>
      </c>
      <c r="JN34" s="1"/>
      <c r="JO34" s="1"/>
      <c r="JP34" s="5">
        <f>'[1]GC RAW'!CJ12</f>
        <v>0</v>
      </c>
      <c r="JQ34" s="1">
        <f>'[1]GC RAW'!CK12</f>
        <v>0</v>
      </c>
      <c r="JR34" s="1">
        <f t="shared" si="110"/>
        <v>0</v>
      </c>
      <c r="JS34" s="1">
        <f t="shared" si="111"/>
        <v>0</v>
      </c>
      <c r="JT34" s="1"/>
      <c r="JU34" s="1"/>
      <c r="JV34" s="5">
        <f>'[1]GC RAW'!CL12</f>
        <v>0</v>
      </c>
      <c r="JW34" s="1">
        <f>'[1]GC RAW'!CM12</f>
        <v>0</v>
      </c>
      <c r="JX34" s="1">
        <f t="shared" si="112"/>
        <v>0</v>
      </c>
      <c r="JY34" s="1">
        <f t="shared" si="113"/>
        <v>0</v>
      </c>
      <c r="JZ34" s="1"/>
      <c r="KA34" s="1"/>
      <c r="KB34" s="19">
        <v>0</v>
      </c>
      <c r="KC34" s="20">
        <v>0</v>
      </c>
      <c r="KD34" s="1">
        <f t="shared" si="114"/>
        <v>0</v>
      </c>
      <c r="KE34" s="1">
        <f t="shared" si="115"/>
        <v>0</v>
      </c>
      <c r="KF34" s="1"/>
      <c r="KG34" s="1"/>
      <c r="KH34" s="19">
        <v>0</v>
      </c>
      <c r="KI34" s="20">
        <v>0</v>
      </c>
      <c r="KJ34" s="1">
        <f t="shared" si="116"/>
        <v>0</v>
      </c>
      <c r="KK34" s="1">
        <f t="shared" si="117"/>
        <v>0</v>
      </c>
      <c r="KL34" s="1"/>
      <c r="KM34" s="1"/>
      <c r="KN34" s="16">
        <f>'[1]GC RAW'!CN12</f>
        <v>30.350900650024414</v>
      </c>
      <c r="KO34" s="18">
        <f>'[1]GC RAW'!CO12</f>
        <v>37.884807586669922</v>
      </c>
      <c r="KP34" s="1">
        <f t="shared" si="118"/>
        <v>0.12393626537111041</v>
      </c>
      <c r="KQ34" s="1">
        <f t="shared" si="119"/>
        <v>1.4160428599000197</v>
      </c>
      <c r="KR34" s="1"/>
      <c r="KS34" s="1"/>
      <c r="KT34" s="16">
        <f>'[1]GC RAW'!CP12</f>
        <v>31.26472282409668</v>
      </c>
      <c r="KU34" s="18">
        <f>'[1]GC RAW'!CQ12</f>
        <v>2.2508716583251953</v>
      </c>
      <c r="KV34" s="1">
        <f t="shared" si="120"/>
        <v>9.4201010864123618E-3</v>
      </c>
      <c r="KW34" s="1">
        <f t="shared" si="121"/>
        <v>0.10763005358446141</v>
      </c>
      <c r="KX34" s="1"/>
      <c r="KY34" s="1"/>
      <c r="KZ34" s="16">
        <f>'[1]GC RAW'!CR12</f>
        <v>0</v>
      </c>
      <c r="LA34" s="18">
        <f>'[1]GC RAW'!CS12</f>
        <v>0</v>
      </c>
      <c r="LB34" s="1">
        <f t="shared" si="122"/>
        <v>0</v>
      </c>
      <c r="LC34" s="1">
        <f t="shared" si="123"/>
        <v>0</v>
      </c>
      <c r="LD34" s="1"/>
      <c r="LE34" s="1"/>
      <c r="LF34" s="16">
        <f>'[1]GC RAW'!CT12</f>
        <v>32.680820465087891</v>
      </c>
      <c r="LG34" s="18">
        <f>'[1]GC RAW'!CU12</f>
        <v>1.8640930652618408</v>
      </c>
      <c r="LH34" s="1">
        <f t="shared" si="124"/>
        <v>6.0981894202368206E-3</v>
      </c>
      <c r="LI34" s="1">
        <f t="shared" si="125"/>
        <v>6.9675309006503927E-2</v>
      </c>
      <c r="LJ34" s="1"/>
      <c r="LK34" s="1"/>
      <c r="LL34" s="16">
        <f>'[1]GC RAW'!CV12</f>
        <v>35.339988708496094</v>
      </c>
      <c r="LM34" s="18">
        <f>'[1]GC RAW'!CW12</f>
        <v>13.401288986206055</v>
      </c>
      <c r="LN34" s="1">
        <f t="shared" si="126"/>
        <v>4.3840943478719849E-2</v>
      </c>
      <c r="LO34" s="1">
        <f t="shared" si="127"/>
        <v>0.50090790454617484</v>
      </c>
      <c r="LP34" s="1"/>
      <c r="LQ34" s="1"/>
      <c r="LR34" s="32">
        <f t="shared" si="128"/>
        <v>2270.9521790742874</v>
      </c>
      <c r="LS34" s="21">
        <f t="shared" si="129"/>
        <v>2033.1837311983109</v>
      </c>
      <c r="LT34" s="15">
        <f t="shared" si="130"/>
        <v>9.8050961967310073</v>
      </c>
      <c r="LU34" s="26">
        <f t="shared" si="131"/>
        <v>8.7522961967310078</v>
      </c>
      <c r="LV34" s="15">
        <f t="shared" si="132"/>
        <v>25.971205331546017</v>
      </c>
      <c r="LW34" s="29"/>
      <c r="LX34" s="29"/>
      <c r="LY34" s="29"/>
      <c r="LZ34" s="15" t="str">
        <f>IF(A34="","",VLOOKUP(A34,'[1]biomass corrected'!$B$2:$V$102,21,FALSE))</f>
        <v/>
      </c>
      <c r="MA34" s="15" t="str">
        <f t="shared" si="133"/>
        <v/>
      </c>
      <c r="MB34" s="29" t="str">
        <f t="shared" si="182"/>
        <v/>
      </c>
      <c r="MC34" s="29" t="str">
        <f>IF(MB34="","",AVERAGE(MG34:MG36))</f>
        <v/>
      </c>
      <c r="MD34" s="15"/>
      <c r="ME34" s="28" t="str">
        <f>IF(MD34="","",AVERAGE(MI34:MI36))</f>
        <v/>
      </c>
      <c r="MF34" s="29">
        <f t="shared" si="135"/>
        <v>40.059530190483358</v>
      </c>
      <c r="MG34" s="29">
        <f t="shared" si="136"/>
        <v>33.709306674347111</v>
      </c>
      <c r="MH34" s="15">
        <f t="shared" si="137"/>
        <v>26.231163135169517</v>
      </c>
      <c r="MI34" s="26">
        <f t="shared" si="138"/>
        <v>0.98149239709132219</v>
      </c>
      <c r="MJ34" s="15">
        <f t="shared" si="139"/>
        <v>0</v>
      </c>
      <c r="MK34" s="15">
        <f t="shared" si="140"/>
        <v>25.642339172412697</v>
      </c>
      <c r="ML34" s="15">
        <f t="shared" si="141"/>
        <v>59.319827893893894</v>
      </c>
      <c r="MM34" s="15"/>
      <c r="MN34" s="15">
        <f t="shared" si="142"/>
        <v>4.2506666818057672</v>
      </c>
      <c r="MO34" s="15"/>
      <c r="MP34" s="23">
        <f t="shared" si="143"/>
        <v>0.87086658119907656</v>
      </c>
      <c r="MQ34" s="23"/>
      <c r="MR34" s="15">
        <f t="shared" si="144"/>
        <v>39.543217076293317</v>
      </c>
      <c r="MS34" s="15"/>
      <c r="MT34" s="15">
        <f t="shared" si="145"/>
        <v>0</v>
      </c>
      <c r="MU34" s="15"/>
      <c r="MV34" s="15" t="str">
        <f t="shared" si="146"/>
        <v/>
      </c>
      <c r="MW34" s="21">
        <f t="shared" si="147"/>
        <v>85.13896818114749</v>
      </c>
      <c r="MX34" s="15"/>
    </row>
    <row r="35" spans="1:362" x14ac:dyDescent="0.35">
      <c r="A35" s="100" t="s">
        <v>161</v>
      </c>
      <c r="B35" s="8">
        <v>46.67</v>
      </c>
      <c r="C35" s="13"/>
      <c r="D35" s="8"/>
      <c r="E35" s="8"/>
      <c r="F35" s="9">
        <f>'[1]GC RAW'!H13</f>
        <v>0</v>
      </c>
      <c r="G35" s="10">
        <f>'[1]GC RAW'!I13</f>
        <v>0</v>
      </c>
      <c r="H35" s="8">
        <f t="shared" si="148"/>
        <v>0</v>
      </c>
      <c r="I35" s="8">
        <f t="shared" si="57"/>
        <v>0</v>
      </c>
      <c r="J35" s="8">
        <f>AVERAGE(I35:I39)</f>
        <v>0</v>
      </c>
      <c r="K35" s="8">
        <f>STDEV(I35:I39)</f>
        <v>0</v>
      </c>
      <c r="L35" s="9">
        <f>'[1]GC RAW'!J13</f>
        <v>0</v>
      </c>
      <c r="M35" s="10">
        <f>'[1]GC RAW'!K13</f>
        <v>0</v>
      </c>
      <c r="N35" s="8">
        <f t="shared" si="149"/>
        <v>0</v>
      </c>
      <c r="O35" s="8">
        <f t="shared" si="58"/>
        <v>0</v>
      </c>
      <c r="P35" s="8">
        <f>AVERAGE(O35:O39)</f>
        <v>0</v>
      </c>
      <c r="Q35" s="8">
        <f>STDEV(O35:O39)</f>
        <v>0</v>
      </c>
      <c r="R35" s="9">
        <f>'[1]GC RAW'!L13</f>
        <v>0</v>
      </c>
      <c r="S35" s="10">
        <f>'[1]GC RAW'!M13</f>
        <v>0</v>
      </c>
      <c r="T35" s="8">
        <f t="shared" si="150"/>
        <v>0</v>
      </c>
      <c r="U35" s="8">
        <f t="shared" si="59"/>
        <v>0</v>
      </c>
      <c r="V35" s="8">
        <f>AVERAGE(U35:U39)</f>
        <v>0</v>
      </c>
      <c r="W35" s="8">
        <f>STDEV(U35:U39)</f>
        <v>0</v>
      </c>
      <c r="X35" s="9">
        <f>'[1]GC RAW'!N13</f>
        <v>7.0542030334472656</v>
      </c>
      <c r="Y35" s="10">
        <f>'[1]GC RAW'!O13</f>
        <v>7.7869129180908203</v>
      </c>
      <c r="Z35" s="8">
        <f t="shared" si="151"/>
        <v>3.7059763398318568E-2</v>
      </c>
      <c r="AA35" s="8">
        <f t="shared" si="60"/>
        <v>0.32766642823912179</v>
      </c>
      <c r="AB35" s="8">
        <f>AVERAGE(AA35:AA39)</f>
        <v>0.39234065142110974</v>
      </c>
      <c r="AC35" s="8">
        <f>STDEV(AA35:AA39)</f>
        <v>8.1531776053950678E-2</v>
      </c>
      <c r="AD35" s="9">
        <f>'[1]GC RAW'!P13</f>
        <v>0</v>
      </c>
      <c r="AE35" s="10">
        <f>'[1]GC RAW'!Q13</f>
        <v>0</v>
      </c>
      <c r="AF35" s="8">
        <f t="shared" si="152"/>
        <v>0</v>
      </c>
      <c r="AG35" s="8">
        <f t="shared" si="61"/>
        <v>0</v>
      </c>
      <c r="AH35" s="8">
        <f>AVERAGE(AG35:AG39)</f>
        <v>0</v>
      </c>
      <c r="AI35" s="8">
        <f>STDEV(AG35:AG39)</f>
        <v>0</v>
      </c>
      <c r="AJ35" s="9">
        <f>'[1]GC RAW'!R13</f>
        <v>8.2041025161743164</v>
      </c>
      <c r="AK35" s="10">
        <f>'[1]GC RAW'!S13</f>
        <v>13.749804496765137</v>
      </c>
      <c r="AL35" s="8">
        <f t="shared" si="153"/>
        <v>6.0814273082148415E-2</v>
      </c>
      <c r="AM35" s="8">
        <f t="shared" si="62"/>
        <v>0.53769354738217878</v>
      </c>
      <c r="AN35" s="8">
        <f>AVERAGE(AM35:AM39)</f>
        <v>0.50945873933775165</v>
      </c>
      <c r="AO35" s="8">
        <f>STDEV(AM35:AM39)</f>
        <v>6.3422854458824771E-2</v>
      </c>
      <c r="AP35" s="9">
        <f>'[1]GC RAW'!T13</f>
        <v>8.9298820495605469</v>
      </c>
      <c r="AQ35" s="10">
        <f>'[1]GC RAW'!U13</f>
        <v>239.80584716796875</v>
      </c>
      <c r="AR35" s="53">
        <f t="shared" si="154"/>
        <v>1.0528000000000002</v>
      </c>
      <c r="AS35" s="8">
        <f t="shared" si="63"/>
        <v>9.3084030770093626</v>
      </c>
      <c r="AT35" s="8">
        <f>AVERAGE(AS35:AS39)</f>
        <v>11.148034903849908</v>
      </c>
      <c r="AU35" s="8">
        <f>STDEV(AS35:AS39)</f>
        <v>1.2822920002091882</v>
      </c>
      <c r="AV35" s="9">
        <f>'[1]GC RAW'!V13</f>
        <v>9.7960309982299805</v>
      </c>
      <c r="AW35" s="10">
        <f>'[1]GC RAW'!W13</f>
        <v>61.274868011474609</v>
      </c>
      <c r="AX35" s="8">
        <f t="shared" si="155"/>
        <v>0.26054494863865535</v>
      </c>
      <c r="AY35" s="8">
        <f t="shared" si="64"/>
        <v>2.3036259513747201</v>
      </c>
      <c r="AZ35" s="8">
        <f>AVERAGE(AY35:AY39)</f>
        <v>2.2073382484846134</v>
      </c>
      <c r="BA35" s="8">
        <f>STDEV(AY35:AY39)</f>
        <v>0.10556433855455957</v>
      </c>
      <c r="BB35" s="9">
        <f>'[1]GC RAW'!X13</f>
        <v>0</v>
      </c>
      <c r="BC35" s="10">
        <f>'[1]GC RAW'!Y13</f>
        <v>0</v>
      </c>
      <c r="BD35" s="8">
        <f t="shared" si="156"/>
        <v>0</v>
      </c>
      <c r="BE35" s="8">
        <f t="shared" si="65"/>
        <v>0</v>
      </c>
      <c r="BF35" s="8">
        <f>AVERAGE(BE35:BE39)</f>
        <v>0</v>
      </c>
      <c r="BG35" s="8">
        <f>STDEV(BE35:BE39)</f>
        <v>0</v>
      </c>
      <c r="BH35" s="9">
        <f>'[1]GC RAW'!Z13</f>
        <v>10.854490280151367</v>
      </c>
      <c r="BI35" s="10">
        <f>'[1]GC RAW'!AA13</f>
        <v>11.539644241333008</v>
      </c>
      <c r="BJ35" s="8">
        <f t="shared" si="157"/>
        <v>4.8327429691587417E-2</v>
      </c>
      <c r="BK35" s="8">
        <f t="shared" si="66"/>
        <v>0.42729026903982315</v>
      </c>
      <c r="BL35" s="8">
        <f>AVERAGE(BK35:BK39)</f>
        <v>0.3742365978497792</v>
      </c>
      <c r="BM35" s="8">
        <f>STDEV(BK35:BK39)</f>
        <v>3.4565292943617779E-2</v>
      </c>
      <c r="BN35" s="9">
        <f>'[1]GC RAW'!AB13</f>
        <v>0</v>
      </c>
      <c r="BO35" s="10">
        <f>'[1]GC RAW'!AC13</f>
        <v>0</v>
      </c>
      <c r="BP35" s="8">
        <f t="shared" si="158"/>
        <v>0</v>
      </c>
      <c r="BQ35" s="8">
        <f t="shared" si="67"/>
        <v>0</v>
      </c>
      <c r="BR35" s="8">
        <f>AVERAGE(BQ35:BQ39)</f>
        <v>0</v>
      </c>
      <c r="BS35" s="8">
        <f>STDEV(BQ35:BQ39)</f>
        <v>0</v>
      </c>
      <c r="BT35" s="9">
        <f>'[1]GC RAW'!AD13</f>
        <v>12.170627593994141</v>
      </c>
      <c r="BU35" s="10">
        <f>'[1]GC RAW'!AE13</f>
        <v>435.45538330078125</v>
      </c>
      <c r="BV35" s="8">
        <f t="shared" si="159"/>
        <v>1.7919081476871217</v>
      </c>
      <c r="BW35" s="8">
        <f t="shared" si="68"/>
        <v>15.843278225350444</v>
      </c>
      <c r="BX35" s="8">
        <f>AVERAGE(BW35:BW39)</f>
        <v>18.245570868021442</v>
      </c>
      <c r="BY35" s="8">
        <f>STDEV(BW35:BW39)</f>
        <v>1.40449777111856</v>
      </c>
      <c r="BZ35" s="9">
        <f>'[1]GC RAW'!AF13</f>
        <v>12.686306953430176</v>
      </c>
      <c r="CA35" s="10">
        <f>'[1]GC RAW'!AG13</f>
        <v>8.5627374649047852</v>
      </c>
      <c r="CB35" s="8">
        <f t="shared" si="160"/>
        <v>3.6771741082942656E-2</v>
      </c>
      <c r="CC35" s="8">
        <f t="shared" si="69"/>
        <v>0.32511985927379838</v>
      </c>
      <c r="CD35" s="8">
        <f>AVERAGE(CC35:CC39)</f>
        <v>0.26609232115277681</v>
      </c>
      <c r="CE35" s="8">
        <f>STDEV(CC35:CC39)</f>
        <v>3.937756922414256E-2</v>
      </c>
      <c r="CF35" s="9">
        <f>'[1]GC RAW'!AH13</f>
        <v>12.833991050720215</v>
      </c>
      <c r="CG35" s="10">
        <f>'[1]GC RAW'!AI13</f>
        <v>127.55998229980469</v>
      </c>
      <c r="CH35" s="8">
        <f t="shared" si="161"/>
        <v>0.54779164761243238</v>
      </c>
      <c r="CI35" s="8">
        <f t="shared" si="70"/>
        <v>4.8433372513256012</v>
      </c>
      <c r="CJ35" s="8">
        <f>AVERAGE(CI35:CI39)</f>
        <v>4.99300266051383</v>
      </c>
      <c r="CK35" s="8">
        <f>STDEV(CI35:CI39)</f>
        <v>0.36547373639127878</v>
      </c>
      <c r="CL35" s="9">
        <f>'[1]GC RAW'!AJ13</f>
        <v>13.695930480957031</v>
      </c>
      <c r="CM35" s="10">
        <f>'[1]GC RAW'!AK13</f>
        <v>23.156377792358398</v>
      </c>
      <c r="CN35" s="8">
        <f t="shared" si="162"/>
        <v>0.12836902194646446</v>
      </c>
      <c r="CO35" s="8">
        <f t="shared" si="71"/>
        <v>1.1349834715797416</v>
      </c>
      <c r="CP35" s="8">
        <f>AVERAGE(CO35:CO39)</f>
        <v>1.0285483173228738</v>
      </c>
      <c r="CQ35" s="8">
        <f>STDEV(CO35:CO39)</f>
        <v>7.3544122258193553E-2</v>
      </c>
      <c r="CR35" s="9">
        <f>'[1]GC RAW'!AL13</f>
        <v>14.073948860168457</v>
      </c>
      <c r="CS35" s="10">
        <f>'[1]GC RAW'!AM13</f>
        <v>2.479133129119873</v>
      </c>
      <c r="CT35" s="8">
        <f t="shared" si="163"/>
        <v>1.3683272271042969E-2</v>
      </c>
      <c r="CU35" s="8">
        <f t="shared" si="164"/>
        <v>0.12098158597201104</v>
      </c>
      <c r="CV35" s="8">
        <f>AVERAGE(CU35:CU39)</f>
        <v>8.0949351234582814E-2</v>
      </c>
      <c r="CW35" s="8">
        <f>STDEV(CU35:CU39)</f>
        <v>7.6452929388232185E-2</v>
      </c>
      <c r="CX35" s="9">
        <f>'[1]GC RAW'!AN13</f>
        <v>14.425203323364258</v>
      </c>
      <c r="CY35" s="10">
        <f>'[1]GC RAW'!AO13</f>
        <v>23.2960205078125</v>
      </c>
      <c r="CZ35" s="8">
        <f t="shared" si="165"/>
        <v>9.9148871570069366E-2</v>
      </c>
      <c r="DA35" s="8">
        <f t="shared" si="72"/>
        <v>0.87663151710186127</v>
      </c>
      <c r="DB35" s="8">
        <f>AVERAGE(DA35:DA39)</f>
        <v>0.66068759051678005</v>
      </c>
      <c r="DC35" s="8">
        <f>STDEV(DA35:DA39)</f>
        <v>0.13077190158586016</v>
      </c>
      <c r="DD35" s="9">
        <f>'[1]GC RAW'!AP13</f>
        <v>15.554787635803223</v>
      </c>
      <c r="DE35" s="10">
        <f>'[1]GC RAW'!AQ13</f>
        <v>167.14292907714844</v>
      </c>
      <c r="DF35" s="8">
        <f t="shared" si="166"/>
        <v>0.68223547933880757</v>
      </c>
      <c r="DG35" s="8">
        <f t="shared" si="73"/>
        <v>6.0320315683152659</v>
      </c>
      <c r="DH35" s="8">
        <f>AVERAGE(DG35:DG39)</f>
        <v>8.0395061898290852</v>
      </c>
      <c r="DI35" s="8">
        <f>STDEV(DG35:DG39)</f>
        <v>1.8488275038663851</v>
      </c>
      <c r="DJ35" s="2">
        <f>'[1]GC RAW'!AR13</f>
        <v>15.760622024536133</v>
      </c>
      <c r="DK35" s="8">
        <f>'[1]GC RAW'!AS13</f>
        <v>2.2008266448974609</v>
      </c>
      <c r="DL35" s="8">
        <f t="shared" si="167"/>
        <v>9.4333226904265224E-3</v>
      </c>
      <c r="DM35" s="8">
        <f t="shared" si="74"/>
        <v>8.3405366601432801E-2</v>
      </c>
      <c r="DN35" s="8">
        <f>AVERAGE(DM35:DM39)</f>
        <v>5.5450602453044527E-2</v>
      </c>
      <c r="DO35" s="8">
        <f>STDEV(DM35:DM39)</f>
        <v>5.2901472371947041E-2</v>
      </c>
      <c r="DP35" s="9">
        <f>'[1]GC RAW'!AT13</f>
        <v>15.992135047912598</v>
      </c>
      <c r="DQ35" s="10">
        <f>'[1]GC RAW'!AU13</f>
        <v>3.6870424747467041</v>
      </c>
      <c r="DR35" s="8">
        <f t="shared" si="168"/>
        <v>1.5803635201451741E-2</v>
      </c>
      <c r="DS35" s="8">
        <f t="shared" si="75"/>
        <v>0.13972891958313718</v>
      </c>
      <c r="DT35" s="8">
        <f>AVERAGE(DS35:DS39)</f>
        <v>7.7664884651943586E-2</v>
      </c>
      <c r="DU35" s="8">
        <f>STDEV(DS35:DS39)</f>
        <v>7.2483776079176651E-2</v>
      </c>
      <c r="DV35" s="9">
        <f>'[1]GC RAW'!AV13</f>
        <v>16.370256423950195</v>
      </c>
      <c r="DW35" s="10">
        <f>'[1]GC RAW'!AW13</f>
        <v>977.14794921875</v>
      </c>
      <c r="DX35" s="8">
        <f t="shared" si="169"/>
        <v>4.1386870591544147</v>
      </c>
      <c r="DY35" s="8">
        <f t="shared" si="76"/>
        <v>36.592484190930634</v>
      </c>
      <c r="DZ35" s="8">
        <f>AVERAGE(DY35:DY39)</f>
        <v>32.319207042926088</v>
      </c>
      <c r="EA35" s="8">
        <f>STDEV(DY35:DY39)</f>
        <v>3.8868129349387033</v>
      </c>
      <c r="EB35" s="9">
        <f>'[1]GC RAW'!AX13</f>
        <v>16.497470855712891</v>
      </c>
      <c r="EC35" s="8">
        <f>'[1]GC RAW'!AY13</f>
        <v>34.344367980957031</v>
      </c>
      <c r="ED35" s="8">
        <f t="shared" si="170"/>
        <v>0.14546475938599518</v>
      </c>
      <c r="EE35" s="8">
        <f t="shared" si="77"/>
        <v>1.2861366013155622</v>
      </c>
      <c r="EF35" s="8">
        <f>AVERAGE(EE35:EE39)</f>
        <v>1.1212088880145559</v>
      </c>
      <c r="EG35" s="8">
        <f>STDEV(EE35:EE39)</f>
        <v>0.11871908021549432</v>
      </c>
      <c r="EH35" s="9">
        <v>0</v>
      </c>
      <c r="EI35" s="10">
        <v>0</v>
      </c>
      <c r="EJ35" s="8">
        <f t="shared" si="171"/>
        <v>0</v>
      </c>
      <c r="EK35" s="8">
        <f t="shared" si="78"/>
        <v>0</v>
      </c>
      <c r="EL35" s="8">
        <f>AVERAGE(EK35:EK39)</f>
        <v>0</v>
      </c>
      <c r="EM35" s="8">
        <f>STDEV(EK35:EK39)</f>
        <v>0</v>
      </c>
      <c r="EN35" s="9">
        <f>'[1]GC RAW'!BB13</f>
        <v>17.276285171508789</v>
      </c>
      <c r="EO35" s="10">
        <f>'[1]GC RAW'!BC13</f>
        <v>38.591468811035156</v>
      </c>
      <c r="EP35" s="8">
        <f t="shared" si="172"/>
        <v>0.16453033427092914</v>
      </c>
      <c r="EQ35" s="8">
        <f t="shared" si="79"/>
        <v>1.4547061833101209</v>
      </c>
      <c r="ER35" s="8">
        <f>AVERAGE(EQ35:EQ39)</f>
        <v>0.94744738202216716</v>
      </c>
      <c r="ES35" s="8">
        <f>STDEV(EQ35:EQ39)</f>
        <v>0.30668270293264982</v>
      </c>
      <c r="ET35" s="9">
        <f>'[1]GC RAW'!BD13</f>
        <v>17.711416244506836</v>
      </c>
      <c r="EU35" s="10">
        <f>'[1]GC RAW'!BE13</f>
        <v>346.162841796875</v>
      </c>
      <c r="EV35" s="8">
        <f t="shared" si="173"/>
        <v>1.4758258710466243</v>
      </c>
      <c r="EW35" s="8">
        <f t="shared" si="80"/>
        <v>13.04861519678991</v>
      </c>
      <c r="EX35" s="8">
        <f>AVERAGE(EW35:EW39)</f>
        <v>13.224949585131636</v>
      </c>
      <c r="EY35" s="8">
        <f>STDEV(EW35:EW39)</f>
        <v>0.63665941329063147</v>
      </c>
      <c r="EZ35" s="9">
        <f>'[1]GC RAW'!BF13</f>
        <v>18.655862808227539</v>
      </c>
      <c r="FA35" s="10">
        <f>'[1]GC RAW'!BG13</f>
        <v>267.617919921875</v>
      </c>
      <c r="FB35" s="8">
        <f t="shared" si="174"/>
        <v>1.3535182745512777</v>
      </c>
      <c r="FC35" s="8">
        <f t="shared" si="81"/>
        <v>11.967224232163291</v>
      </c>
      <c r="FD35" s="8">
        <f>AVERAGE(FC35:FC39)</f>
        <v>12.610806709441635</v>
      </c>
      <c r="FE35" s="8">
        <f>STDEV(FC35:FC39)</f>
        <v>0.53313643610674488</v>
      </c>
      <c r="FF35" s="9">
        <v>0</v>
      </c>
      <c r="FG35" s="10">
        <v>0</v>
      </c>
      <c r="FH35" s="8">
        <f t="shared" si="175"/>
        <v>0</v>
      </c>
      <c r="FI35" s="8">
        <f t="shared" si="82"/>
        <v>0</v>
      </c>
      <c r="FJ35" s="8">
        <f>AVERAGE(FI35:FI39)</f>
        <v>0</v>
      </c>
      <c r="FK35" s="8">
        <f>STDEV(FI35:FI39)</f>
        <v>0</v>
      </c>
      <c r="FL35" s="9">
        <f>'[1]GC RAW'!BH13</f>
        <v>0</v>
      </c>
      <c r="FM35" s="10">
        <f>'[1]GC RAW'!BI13</f>
        <v>0</v>
      </c>
      <c r="FN35" s="8">
        <f t="shared" si="176"/>
        <v>0</v>
      </c>
      <c r="FO35" s="8">
        <f t="shared" si="83"/>
        <v>0</v>
      </c>
      <c r="FP35" s="8">
        <f>AVERAGE(FO35:FO39)</f>
        <v>0</v>
      </c>
      <c r="FQ35" s="8">
        <f>STDEV(FO35:FO39)</f>
        <v>0</v>
      </c>
      <c r="FR35" s="9">
        <f>'[1]GC RAW'!BJ13</f>
        <v>19.997421264648438</v>
      </c>
      <c r="FS35" s="10">
        <f>'[1]GC RAW'!BK13</f>
        <v>6.8143610954284668</v>
      </c>
      <c r="FT35" s="8">
        <f t="shared" si="177"/>
        <v>2.7371957208599924E-2</v>
      </c>
      <c r="FU35" s="8">
        <f t="shared" si="84"/>
        <v>0.24201102840454033</v>
      </c>
      <c r="FV35" s="8">
        <f>AVERAGE(FU35:FU39)</f>
        <v>0.38142009782726966</v>
      </c>
      <c r="FW35" s="8">
        <f>STDEV(FU35:FU39)</f>
        <v>0.22795859082021391</v>
      </c>
      <c r="FX35" s="2">
        <f>'[1]GC RAW'!BL13</f>
        <v>0</v>
      </c>
      <c r="FY35" s="8">
        <f>'[1]GC RAW'!BM13</f>
        <v>0</v>
      </c>
      <c r="FZ35" s="8">
        <f t="shared" si="178"/>
        <v>0</v>
      </c>
      <c r="GA35" s="8">
        <f t="shared" si="85"/>
        <v>0</v>
      </c>
      <c r="GB35" s="8">
        <f>AVERAGE(GA35:GA37)</f>
        <v>3.3708138093502038E-2</v>
      </c>
      <c r="GC35" s="8">
        <f>STDEV(GA35:GA37)</f>
        <v>5.8384207806493442E-2</v>
      </c>
      <c r="GD35" s="9">
        <f>'[1]GC RAW'!BN13</f>
        <v>20.957695007324219</v>
      </c>
      <c r="GE35" s="10">
        <f>'[1]GC RAW'!BO13</f>
        <v>12.334929466247559</v>
      </c>
      <c r="GF35" s="8">
        <f t="shared" si="86"/>
        <v>5.2402475175696649E-2</v>
      </c>
      <c r="GG35" s="8">
        <f t="shared" si="87"/>
        <v>0.46332006190003922</v>
      </c>
      <c r="GH35" s="8">
        <f>AVERAGE(GG35:GG39)</f>
        <v>0.39099090164198286</v>
      </c>
      <c r="GI35" s="8">
        <f>STDEV(GG35:GG39)</f>
        <v>4.644493744356492E-2</v>
      </c>
      <c r="GJ35" s="2">
        <f>'[1]GC RAW'!BP13</f>
        <v>0</v>
      </c>
      <c r="GK35" s="8">
        <f>'[1]GC RAW'!BQ13</f>
        <v>0</v>
      </c>
      <c r="GL35" s="8">
        <f t="shared" si="179"/>
        <v>0</v>
      </c>
      <c r="GM35" s="8">
        <f t="shared" si="88"/>
        <v>0</v>
      </c>
      <c r="GN35" s="8">
        <f>AVERAGE(GM35:GM37)</f>
        <v>0</v>
      </c>
      <c r="GO35" s="8">
        <f>STDEV(GM35:GM37)</f>
        <v>0</v>
      </c>
      <c r="GP35" s="2">
        <v>0</v>
      </c>
      <c r="GQ35" s="8">
        <v>0</v>
      </c>
      <c r="GR35" s="8">
        <f t="shared" si="180"/>
        <v>0</v>
      </c>
      <c r="GS35" s="8">
        <f t="shared" si="89"/>
        <v>0</v>
      </c>
      <c r="GT35" s="8">
        <f>AVERAGE(GS35:GS37)</f>
        <v>0</v>
      </c>
      <c r="GU35" s="8">
        <f>STDEV(GS35:GS37)</f>
        <v>0</v>
      </c>
      <c r="GV35" s="2"/>
      <c r="GW35" s="8"/>
      <c r="GX35" s="8"/>
      <c r="GY35" s="8"/>
      <c r="GZ35" s="8"/>
      <c r="HA35" s="8"/>
      <c r="HB35" s="2"/>
      <c r="HC35" s="8"/>
      <c r="HD35" s="8"/>
      <c r="HE35" s="8"/>
      <c r="HF35" s="8"/>
      <c r="HG35" s="8"/>
      <c r="HH35" s="9">
        <f>'[1]GC RAW'!BR13</f>
        <v>22.67003059387207</v>
      </c>
      <c r="HI35" s="10">
        <f>'[1]GC RAW'!BS13</f>
        <v>3.1651971340179443</v>
      </c>
      <c r="HJ35" s="8">
        <f t="shared" si="90"/>
        <v>1.3510498848651598E-2</v>
      </c>
      <c r="HK35" s="8">
        <f t="shared" si="91"/>
        <v>0.11945399796230999</v>
      </c>
      <c r="HL35" s="8">
        <f>AVERAGE(HK35:HK39)</f>
        <v>6.2393528849306615E-2</v>
      </c>
      <c r="HM35" s="8">
        <f>STDEV(HK35:HK39)</f>
        <v>5.8479408947324819E-2</v>
      </c>
      <c r="HN35" s="9">
        <v>0</v>
      </c>
      <c r="HO35" s="10">
        <v>0</v>
      </c>
      <c r="HP35" s="8">
        <f t="shared" si="92"/>
        <v>0</v>
      </c>
      <c r="HQ35" s="8">
        <f t="shared" si="93"/>
        <v>0</v>
      </c>
      <c r="HR35" s="8">
        <f>AVERAGE(HQ35:HQ39)</f>
        <v>0</v>
      </c>
      <c r="HS35" s="8">
        <f>STDEV(HQ35:HQ39)</f>
        <v>0</v>
      </c>
      <c r="HT35" s="9">
        <f>'[1]GC RAW'!BT13</f>
        <v>0</v>
      </c>
      <c r="HU35" s="10">
        <f>'[1]GC RAW'!BU13</f>
        <v>0</v>
      </c>
      <c r="HV35" s="8">
        <f t="shared" si="94"/>
        <v>0</v>
      </c>
      <c r="HW35" s="8">
        <f t="shared" si="95"/>
        <v>0</v>
      </c>
      <c r="HX35" s="8">
        <f>AVERAGE(HW35:HW39)</f>
        <v>0</v>
      </c>
      <c r="HY35" s="8">
        <f>STDEV(HW35:HW39)</f>
        <v>0</v>
      </c>
      <c r="HZ35" s="9">
        <f>'[1]GC RAW'!BV13</f>
        <v>0</v>
      </c>
      <c r="IA35" s="10">
        <f>'[1]GC RAW'!BW13</f>
        <v>0</v>
      </c>
      <c r="IB35" s="8">
        <f t="shared" si="96"/>
        <v>0</v>
      </c>
      <c r="IC35" s="8">
        <f t="shared" si="97"/>
        <v>0</v>
      </c>
      <c r="ID35" s="8">
        <f>AVERAGE(IC35:IC39)</f>
        <v>0</v>
      </c>
      <c r="IE35" s="8">
        <f>STDEV(IC35:IC39)</f>
        <v>0</v>
      </c>
      <c r="IF35" s="9">
        <f>'[1]GC RAW'!BX13</f>
        <v>0</v>
      </c>
      <c r="IG35" s="10">
        <f>'[1]GC RAW'!BY13</f>
        <v>0</v>
      </c>
      <c r="IH35" s="8">
        <f t="shared" si="98"/>
        <v>0</v>
      </c>
      <c r="II35" s="8">
        <f t="shared" si="99"/>
        <v>0</v>
      </c>
      <c r="IJ35" s="8">
        <f>AVERAGE(II35:II39)</f>
        <v>0</v>
      </c>
      <c r="IK35" s="8">
        <f>STDEV(II35:II39)</f>
        <v>0</v>
      </c>
      <c r="IL35" s="9">
        <f>'[1]GC RAW'!BZ13</f>
        <v>0</v>
      </c>
      <c r="IM35" s="10">
        <f>'[1]GC RAW'!CA13</f>
        <v>0</v>
      </c>
      <c r="IN35" s="8">
        <f t="shared" si="100"/>
        <v>0</v>
      </c>
      <c r="IO35" s="8">
        <f t="shared" si="101"/>
        <v>0</v>
      </c>
      <c r="IP35" s="8">
        <f>AVERAGE(IO35:IO39)</f>
        <v>0</v>
      </c>
      <c r="IQ35" s="8">
        <f>STDEV(IO35:IO39)</f>
        <v>0</v>
      </c>
      <c r="IR35" s="9">
        <f>'[1]GC RAW'!CB13</f>
        <v>25.339504241943359</v>
      </c>
      <c r="IS35" s="10">
        <f>'[1]GC RAW'!CC13</f>
        <v>8.3210811614990234</v>
      </c>
      <c r="IT35" s="8">
        <f t="shared" si="102"/>
        <v>3.1410415616303262E-2</v>
      </c>
      <c r="IU35" s="8">
        <f t="shared" si="103"/>
        <v>0.27771733413083222</v>
      </c>
      <c r="IV35" s="8">
        <f>AVERAGE(IU35:IU39)</f>
        <v>0.39191894827928264</v>
      </c>
      <c r="IW35" s="8">
        <f>STDEV(IU35:IU39)</f>
        <v>0.12643447747578965</v>
      </c>
      <c r="IX35" s="9">
        <f>'[1]GC RAW'!CD13</f>
        <v>0</v>
      </c>
      <c r="IY35" s="10">
        <f>'[1]GC RAW'!CE13</f>
        <v>0</v>
      </c>
      <c r="IZ35" s="8">
        <f t="shared" si="104"/>
        <v>0</v>
      </c>
      <c r="JA35" s="8">
        <f t="shared" si="105"/>
        <v>0</v>
      </c>
      <c r="JB35" s="8">
        <f>AVERAGE(JA35:JA39)</f>
        <v>0</v>
      </c>
      <c r="JC35" s="8">
        <f>STDEV(JA35:JA39)</f>
        <v>0</v>
      </c>
      <c r="JD35" s="9">
        <f>'[1]GC RAW'!CF13</f>
        <v>26.367975234985352</v>
      </c>
      <c r="JE35" s="10">
        <f>'[1]GC RAW'!CG13</f>
        <v>3.5610284805297852</v>
      </c>
      <c r="JF35" s="8">
        <f t="shared" si="106"/>
        <v>1.5211480286225189E-2</v>
      </c>
      <c r="JG35" s="8">
        <f t="shared" si="107"/>
        <v>0.1344933414724219</v>
      </c>
      <c r="JH35" s="8">
        <f>AVERAGE(JG35:JG39)</f>
        <v>0.10201076792324604</v>
      </c>
      <c r="JI35" s="8">
        <f>STDEV(JG35:JG39)</f>
        <v>2.1565235545694811E-2</v>
      </c>
      <c r="JJ35" s="9">
        <f>'[1]GC RAW'!CH13</f>
        <v>0</v>
      </c>
      <c r="JK35" s="10">
        <f>'[1]GC RAW'!CI13</f>
        <v>0</v>
      </c>
      <c r="JL35" s="8">
        <f t="shared" si="108"/>
        <v>0</v>
      </c>
      <c r="JM35" s="8">
        <f t="shared" si="109"/>
        <v>0</v>
      </c>
      <c r="JN35" s="8">
        <f>AVERAGE(JM35:JM39)</f>
        <v>0</v>
      </c>
      <c r="JO35" s="8">
        <f>STDEV(JM35:JM39)</f>
        <v>0</v>
      </c>
      <c r="JP35" s="2">
        <f>'[1]GC RAW'!CJ13</f>
        <v>0</v>
      </c>
      <c r="JQ35" s="8">
        <f>'[1]GC RAW'!CK13</f>
        <v>0</v>
      </c>
      <c r="JR35" s="8">
        <f t="shared" si="110"/>
        <v>0</v>
      </c>
      <c r="JS35" s="8">
        <f t="shared" si="111"/>
        <v>0</v>
      </c>
      <c r="JT35" s="8">
        <f>AVERAGE(JS35:JS37)</f>
        <v>0</v>
      </c>
      <c r="JU35" s="8">
        <f>STDEV(JS35:JS37)</f>
        <v>0</v>
      </c>
      <c r="JV35" s="2">
        <f>'[1]GC RAW'!CL13</f>
        <v>0</v>
      </c>
      <c r="JW35" s="8">
        <f>'[1]GC RAW'!CM13</f>
        <v>0</v>
      </c>
      <c r="JX35" s="8">
        <f t="shared" si="112"/>
        <v>0</v>
      </c>
      <c r="JY35" s="8">
        <f t="shared" si="113"/>
        <v>0</v>
      </c>
      <c r="JZ35" s="8">
        <f>AVERAGE(JY35:JY37)</f>
        <v>0</v>
      </c>
      <c r="KA35" s="8">
        <f>STDEV(JY35:JY37)</f>
        <v>0</v>
      </c>
      <c r="KB35" s="11">
        <v>0</v>
      </c>
      <c r="KC35" s="12">
        <v>0</v>
      </c>
      <c r="KD35" s="8">
        <f t="shared" si="114"/>
        <v>0</v>
      </c>
      <c r="KE35" s="8">
        <f t="shared" si="115"/>
        <v>0</v>
      </c>
      <c r="KF35" s="8">
        <f>AVERAGE(KE35:KE39)</f>
        <v>0</v>
      </c>
      <c r="KG35" s="8">
        <f>STDEV(KE35:KE39)</f>
        <v>0</v>
      </c>
      <c r="KH35" s="11">
        <v>0</v>
      </c>
      <c r="KI35" s="12">
        <v>0</v>
      </c>
      <c r="KJ35" s="8">
        <f t="shared" si="116"/>
        <v>0</v>
      </c>
      <c r="KK35" s="8">
        <f t="shared" si="117"/>
        <v>0</v>
      </c>
      <c r="KL35" s="8">
        <f>AVERAGE(KK35:KK39)</f>
        <v>0</v>
      </c>
      <c r="KM35" s="8">
        <f>STDEV(KK35:KK39)</f>
        <v>0</v>
      </c>
      <c r="KN35" s="9">
        <f>'[1]GC RAW'!CN13</f>
        <v>30.345613479614258</v>
      </c>
      <c r="KO35" s="10">
        <f>'[1]GC RAW'!CO13</f>
        <v>25.844463348388672</v>
      </c>
      <c r="KP35" s="8">
        <f t="shared" si="118"/>
        <v>8.3829194378464755E-2</v>
      </c>
      <c r="KQ35" s="8">
        <f t="shared" si="119"/>
        <v>0.74118154530368263</v>
      </c>
      <c r="KR35" s="8">
        <f>AVERAGE(KQ35:KQ39)</f>
        <v>0.88413177686306244</v>
      </c>
      <c r="KS35" s="8">
        <f>STDEV(KQ35:KQ39)</f>
        <v>0.28363509520343394</v>
      </c>
      <c r="KT35" s="9">
        <f>'[1]GC RAW'!CP13</f>
        <v>31.267566680908203</v>
      </c>
      <c r="KU35" s="10">
        <f>'[1]GC RAW'!CQ13</f>
        <v>3.1920919418334961</v>
      </c>
      <c r="KV35" s="8">
        <f t="shared" si="120"/>
        <v>1.3245692746822085E-2</v>
      </c>
      <c r="KW35" s="8">
        <f t="shared" si="121"/>
        <v>0.11711269673407984</v>
      </c>
      <c r="KX35" s="8">
        <f>AVERAGE(KW35:KW39)</f>
        <v>0.10909567221716214</v>
      </c>
      <c r="KY35" s="8">
        <f>STDEV(KW35:KW39)</f>
        <v>1.9463942209271858E-2</v>
      </c>
      <c r="KZ35" s="9">
        <f>'[1]GC RAW'!CR13</f>
        <v>0</v>
      </c>
      <c r="LA35" s="10">
        <f>'[1]GC RAW'!CS13</f>
        <v>0</v>
      </c>
      <c r="LB35" s="8">
        <f t="shared" si="122"/>
        <v>0</v>
      </c>
      <c r="LC35" s="8">
        <f t="shared" si="123"/>
        <v>0</v>
      </c>
      <c r="LD35" s="8">
        <f>AVERAGE(LC35:LC39)</f>
        <v>0</v>
      </c>
      <c r="LE35" s="8">
        <f>STDEV(LC35:LC39)</f>
        <v>0</v>
      </c>
      <c r="LF35" s="9">
        <f>'[1]GC RAW'!CT13</f>
        <v>32.676445007324219</v>
      </c>
      <c r="LG35" s="10">
        <f>'[1]GC RAW'!CU13</f>
        <v>1.7976499795913696</v>
      </c>
      <c r="LH35" s="8">
        <f t="shared" si="124"/>
        <v>5.830863946842354E-3</v>
      </c>
      <c r="LI35" s="8">
        <f t="shared" si="125"/>
        <v>5.1553981672122259E-2</v>
      </c>
      <c r="LJ35" s="8">
        <f>AVERAGE(LI35:LI39)</f>
        <v>6.6641266618949244E-2</v>
      </c>
      <c r="LK35" s="8">
        <f>STDEV(LI35:LI39)</f>
        <v>1.5750333228319202E-2</v>
      </c>
      <c r="LL35" s="9">
        <f>'[1]GC RAW'!CV13</f>
        <v>35.338691711425781</v>
      </c>
      <c r="LM35" s="10">
        <f>'[1]GC RAW'!CW13</f>
        <v>17.721111297607422</v>
      </c>
      <c r="LN35" s="8">
        <f t="shared" si="126"/>
        <v>5.7480260415705628E-2</v>
      </c>
      <c r="LO35" s="8">
        <f t="shared" si="127"/>
        <v>0.50821564677132747</v>
      </c>
      <c r="LP35" s="8">
        <f>AVERAGE(LO35:LO39)</f>
        <v>0.43670552659794276</v>
      </c>
      <c r="LQ35" s="8">
        <f>STDEV(LO35:LO39)</f>
        <v>8.8803706903640436E-2</v>
      </c>
      <c r="LR35" s="39">
        <f t="shared" si="128"/>
        <v>2874.3139711618423</v>
      </c>
      <c r="LS35" s="14">
        <f t="shared" si="129"/>
        <v>2634.5081239938736</v>
      </c>
      <c r="LT35" s="13">
        <f t="shared" si="130"/>
        <v>12.363010691244019</v>
      </c>
      <c r="LU35" s="24">
        <f t="shared" si="131"/>
        <v>11.31021069124402</v>
      </c>
      <c r="LV35" s="13">
        <f t="shared" si="132"/>
        <v>24.234434735898908</v>
      </c>
      <c r="LW35" s="50">
        <f>AVERAGE(LV35:LV39)</f>
        <v>26.52268053786765</v>
      </c>
      <c r="LX35" s="50">
        <f>STDEV(LV35:LV39)</f>
        <v>1.8993742709149419</v>
      </c>
      <c r="LY35" s="50">
        <f>LX35/LW35%</f>
        <v>7.1613209238150652</v>
      </c>
      <c r="LZ35" s="13">
        <f>IF(A35="","",VLOOKUP(A35,'[1]biomass corrected'!$B$2:$V$102,21,FALSE))</f>
        <v>13.03239111111111</v>
      </c>
      <c r="MA35" s="13">
        <f t="shared" si="133"/>
        <v>3.4565394608454598</v>
      </c>
      <c r="MB35" s="50">
        <f>IF(MA35="","",AVERAGE(MF35:MF39))</f>
        <v>32.521111701855219</v>
      </c>
      <c r="MC35" s="50">
        <f>IF(MB35="","",AVERAGE(MG35:MG39))</f>
        <v>40.476666256156307</v>
      </c>
      <c r="MD35" s="50">
        <f>IF(MC35="","",AVERAGE(MH35:MH39))</f>
        <v>27.002222041988478</v>
      </c>
      <c r="ME35" s="52">
        <f>IF(MD35="","",AVERAGE(MI35:MI39))</f>
        <v>1.0661476175726476</v>
      </c>
      <c r="MF35" s="50">
        <f t="shared" si="135"/>
        <v>27.919033350792468</v>
      </c>
      <c r="MG35" s="50">
        <f t="shared" si="136"/>
        <v>45.286580086408463</v>
      </c>
      <c r="MH35" s="13">
        <f t="shared" si="137"/>
        <v>26.794386562799076</v>
      </c>
      <c r="MI35" s="24">
        <f t="shared" si="138"/>
        <v>1.1033436179739857</v>
      </c>
      <c r="MJ35" s="13">
        <f t="shared" si="139"/>
        <v>0</v>
      </c>
      <c r="MK35" s="13">
        <f t="shared" si="140"/>
        <v>25.256275012887521</v>
      </c>
      <c r="ML35" s="13">
        <f t="shared" si="141"/>
        <v>56.960365404277219</v>
      </c>
      <c r="MM35" s="13">
        <f>AVERAGE(ML35:ML39)</f>
        <v>57.672884015911677</v>
      </c>
      <c r="MN35" s="13">
        <f t="shared" si="142"/>
        <v>4.1765078610678605</v>
      </c>
      <c r="MO35" s="13">
        <f>AVERAGE(MN35:MN39)</f>
        <v>4.1969159840258312</v>
      </c>
      <c r="MP35" s="22">
        <f t="shared" si="143"/>
        <v>0.87153100565588826</v>
      </c>
      <c r="MQ35" s="22">
        <f>AVERAGE(MP35:MP39)</f>
        <v>0.87216420387720106</v>
      </c>
      <c r="MR35" s="13">
        <f t="shared" si="144"/>
        <v>39.500589779009154</v>
      </c>
      <c r="MS35" s="13">
        <f>AVERAGE(MR35:MR39)</f>
        <v>39.546245471531286</v>
      </c>
      <c r="MT35" s="13">
        <f t="shared" si="145"/>
        <v>0</v>
      </c>
      <c r="MU35" s="13">
        <f>AVERAGE(MT35:MT39)</f>
        <v>2.0224882856101224E-2</v>
      </c>
      <c r="MV35" s="13">
        <f t="shared" si="146"/>
        <v>12.610806709441635</v>
      </c>
      <c r="MW35" s="14">
        <f t="shared" si="147"/>
        <v>95.476986508777841</v>
      </c>
      <c r="MX35" s="13">
        <f>AVERAGE(MW35:MW39)</f>
        <v>92.389183437563773</v>
      </c>
    </row>
    <row r="36" spans="1:362" x14ac:dyDescent="0.35">
      <c r="A36" s="96"/>
      <c r="B36" s="1">
        <v>33.92</v>
      </c>
      <c r="C36" s="15"/>
      <c r="D36" s="1"/>
      <c r="E36" s="1"/>
      <c r="F36" s="16">
        <f>'[1]GC RAW'!H14</f>
        <v>0</v>
      </c>
      <c r="G36" s="17">
        <f>'[1]GC RAW'!I14</f>
        <v>0</v>
      </c>
      <c r="H36" s="1">
        <f t="shared" si="148"/>
        <v>0</v>
      </c>
      <c r="I36" s="1">
        <f t="shared" si="57"/>
        <v>0</v>
      </c>
      <c r="J36" s="1"/>
      <c r="K36" s="1"/>
      <c r="L36" s="16">
        <f>'[1]GC RAW'!J14</f>
        <v>0</v>
      </c>
      <c r="M36" s="17">
        <f>'[1]GC RAW'!K14</f>
        <v>0</v>
      </c>
      <c r="N36" s="1">
        <f t="shared" si="149"/>
        <v>0</v>
      </c>
      <c r="O36" s="1">
        <f t="shared" si="58"/>
        <v>0</v>
      </c>
      <c r="P36" s="1"/>
      <c r="Q36" s="1"/>
      <c r="R36" s="16">
        <f>'[1]GC RAW'!L14</f>
        <v>0</v>
      </c>
      <c r="S36" s="17">
        <f>'[1]GC RAW'!M14</f>
        <v>0</v>
      </c>
      <c r="T36" s="1">
        <f t="shared" si="150"/>
        <v>0</v>
      </c>
      <c r="U36" s="1">
        <f t="shared" si="59"/>
        <v>0</v>
      </c>
      <c r="V36" s="1"/>
      <c r="W36" s="1"/>
      <c r="X36" s="16">
        <f>'[1]GC RAW'!N14</f>
        <v>7.0535507202148438</v>
      </c>
      <c r="Y36" s="17">
        <f>'[1]GC RAW'!O14</f>
        <v>5.921912670135498</v>
      </c>
      <c r="Z36" s="1">
        <f t="shared" si="151"/>
        <v>2.8901246659465571E-2</v>
      </c>
      <c r="AA36" s="1">
        <f t="shared" si="60"/>
        <v>0.30604980240178387</v>
      </c>
      <c r="AB36" s="1"/>
      <c r="AC36" s="1"/>
      <c r="AD36" s="16">
        <f>'[1]GC RAW'!P14</f>
        <v>0</v>
      </c>
      <c r="AE36" s="17">
        <f>'[1]GC RAW'!Q14</f>
        <v>0</v>
      </c>
      <c r="AF36" s="1">
        <f t="shared" si="152"/>
        <v>0</v>
      </c>
      <c r="AG36" s="1">
        <f t="shared" si="61"/>
        <v>0</v>
      </c>
      <c r="AH36" s="1"/>
      <c r="AI36" s="1"/>
      <c r="AJ36" s="16">
        <f>'[1]GC RAW'!R14</f>
        <v>8.2028779983520508</v>
      </c>
      <c r="AK36" s="17">
        <f>'[1]GC RAW'!S14</f>
        <v>8.5376348495483398</v>
      </c>
      <c r="AL36" s="1">
        <f t="shared" si="153"/>
        <v>3.8722539073871028E-2</v>
      </c>
      <c r="AM36" s="1">
        <f t="shared" si="62"/>
        <v>0.41005239572155977</v>
      </c>
      <c r="AN36" s="1"/>
      <c r="AO36" s="1"/>
      <c r="AP36" s="16">
        <f>'[1]GC RAW'!T14</f>
        <v>8.9291095733642578</v>
      </c>
      <c r="AQ36" s="17">
        <f>'[1]GC RAW'!U14</f>
        <v>233.85276794433594</v>
      </c>
      <c r="AR36" s="6">
        <f t="shared" si="154"/>
        <v>1.0528000000000002</v>
      </c>
      <c r="AS36" s="1">
        <f t="shared" si="63"/>
        <v>11.148627454209487</v>
      </c>
      <c r="AT36" s="1"/>
      <c r="AU36" s="1"/>
      <c r="AV36" s="16">
        <f>'[1]GC RAW'!V14</f>
        <v>9.7946281433105469</v>
      </c>
      <c r="AW36" s="17">
        <f>'[1]GC RAW'!W14</f>
        <v>44.522922515869141</v>
      </c>
      <c r="AX36" s="1">
        <f t="shared" si="155"/>
        <v>0.19413381572479055</v>
      </c>
      <c r="AY36" s="1">
        <f t="shared" si="64"/>
        <v>2.0557803835294881</v>
      </c>
      <c r="AZ36" s="1"/>
      <c r="BA36" s="1"/>
      <c r="BB36" s="16">
        <f>'[1]GC RAW'!X14</f>
        <v>0</v>
      </c>
      <c r="BC36" s="17">
        <f>'[1]GC RAW'!Y14</f>
        <v>0</v>
      </c>
      <c r="BD36" s="1">
        <f t="shared" si="156"/>
        <v>0</v>
      </c>
      <c r="BE36" s="1">
        <f t="shared" si="65"/>
        <v>0</v>
      </c>
      <c r="BF36" s="1"/>
      <c r="BG36" s="1"/>
      <c r="BH36" s="16">
        <f>'[1]GC RAW'!Z14</f>
        <v>10.85352897644043</v>
      </c>
      <c r="BI36" s="17">
        <f>'[1]GC RAW'!AA14</f>
        <v>8.3004608154296875</v>
      </c>
      <c r="BJ36" s="1">
        <f t="shared" si="157"/>
        <v>3.564681521830812E-2</v>
      </c>
      <c r="BK36" s="1">
        <f t="shared" si="66"/>
        <v>0.37748201253605851</v>
      </c>
      <c r="BL36" s="1"/>
      <c r="BM36" s="1"/>
      <c r="BN36" s="16">
        <f>'[1]GC RAW'!AB14</f>
        <v>0</v>
      </c>
      <c r="BO36" s="17">
        <f>'[1]GC RAW'!AC14</f>
        <v>0</v>
      </c>
      <c r="BP36" s="1">
        <f t="shared" si="158"/>
        <v>0</v>
      </c>
      <c r="BQ36" s="1">
        <f t="shared" si="67"/>
        <v>0</v>
      </c>
      <c r="BR36" s="1"/>
      <c r="BS36" s="1"/>
      <c r="BT36" s="16">
        <f>'[1]GC RAW'!AD14</f>
        <v>12.167885780334473</v>
      </c>
      <c r="BU36" s="17">
        <f>'[1]GC RAW'!AE14</f>
        <v>415.12603759765625</v>
      </c>
      <c r="BV36" s="1">
        <f t="shared" si="159"/>
        <v>1.7517386327605724</v>
      </c>
      <c r="BW36" s="1">
        <f t="shared" si="68"/>
        <v>18.550039336810322</v>
      </c>
      <c r="BX36" s="1"/>
      <c r="BY36" s="1"/>
      <c r="BZ36" s="16">
        <f>'[1]GC RAW'!AF14</f>
        <v>12.683938980102539</v>
      </c>
      <c r="CA36" s="17">
        <f>'[1]GC RAW'!AG14</f>
        <v>4.6150112152099609</v>
      </c>
      <c r="CB36" s="1">
        <f t="shared" si="160"/>
        <v>2.0323176044911125E-2</v>
      </c>
      <c r="CC36" s="1">
        <f t="shared" si="69"/>
        <v>0.21521230852111392</v>
      </c>
      <c r="CD36" s="1"/>
      <c r="CE36" s="1"/>
      <c r="CF36" s="16">
        <f>'[1]GC RAW'!AH14</f>
        <v>12.830765724182129</v>
      </c>
      <c r="CG36" s="17">
        <f>'[1]GC RAW'!AI14</f>
        <v>110.72714233398438</v>
      </c>
      <c r="CH36" s="1">
        <f t="shared" si="161"/>
        <v>0.48760966030167313</v>
      </c>
      <c r="CI36" s="1">
        <f t="shared" si="70"/>
        <v>5.1635433565510969</v>
      </c>
      <c r="CJ36" s="1"/>
      <c r="CK36" s="1"/>
      <c r="CL36" s="16">
        <f>'[1]GC RAW'!AJ14</f>
        <v>13.693988800048828</v>
      </c>
      <c r="CM36" s="17">
        <f>'[1]GC RAW'!AK14</f>
        <v>17.15064811706543</v>
      </c>
      <c r="CN36" s="1">
        <f t="shared" si="162"/>
        <v>9.7496134216245867E-2</v>
      </c>
      <c r="CO36" s="1">
        <f t="shared" si="71"/>
        <v>1.0324354849948059</v>
      </c>
      <c r="CP36" s="1"/>
      <c r="CQ36" s="1"/>
      <c r="CR36" s="16">
        <f>'[1]GC RAW'!AL14</f>
        <v>14.072152137756348</v>
      </c>
      <c r="CS36" s="17">
        <f>'[1]GC RAW'!AM14</f>
        <v>1.9507613182067871</v>
      </c>
      <c r="CT36" s="1">
        <f t="shared" si="163"/>
        <v>1.1041078779474411E-2</v>
      </c>
      <c r="CU36" s="1">
        <f t="shared" si="164"/>
        <v>0.11691952318098232</v>
      </c>
      <c r="CV36" s="1"/>
      <c r="CW36" s="1"/>
      <c r="CX36" s="16">
        <f>'[1]GC RAW'!AN14</f>
        <v>14.423140525817871</v>
      </c>
      <c r="CY36" s="17">
        <f>'[1]GC RAW'!AO14</f>
        <v>14.18645191192627</v>
      </c>
      <c r="CZ36" s="1">
        <f t="shared" si="165"/>
        <v>6.1915171420281405E-2</v>
      </c>
      <c r="DA36" s="1">
        <f t="shared" si="72"/>
        <v>0.65565081680113579</v>
      </c>
      <c r="DB36" s="1"/>
      <c r="DC36" s="1"/>
      <c r="DD36" s="16">
        <f>'[1]GC RAW'!AP14</f>
        <v>15.549769401550293</v>
      </c>
      <c r="DE36" s="17">
        <f>'[1]GC RAW'!AQ14</f>
        <v>175.02389526367188</v>
      </c>
      <c r="DF36" s="1">
        <f t="shared" si="166"/>
        <v>0.73258983941023914</v>
      </c>
      <c r="DG36" s="1">
        <f t="shared" si="73"/>
        <v>7.7577613946845654</v>
      </c>
      <c r="DH36" s="1"/>
      <c r="DI36" s="1"/>
      <c r="DJ36" s="5">
        <f>'[1]GC RAW'!AR14</f>
        <v>15.758458137512207</v>
      </c>
      <c r="DK36" s="1">
        <f>'[1]GC RAW'!AS14</f>
        <v>2.5182538032531738</v>
      </c>
      <c r="DL36" s="1">
        <f t="shared" si="167"/>
        <v>1.1068674280697842E-2</v>
      </c>
      <c r="DM36" s="1">
        <f t="shared" si="74"/>
        <v>0.11721174578978952</v>
      </c>
      <c r="DN36" s="1"/>
      <c r="DO36" s="1"/>
      <c r="DP36" s="16">
        <f>'[1]GC RAW'!AT14</f>
        <v>15.986947059631348</v>
      </c>
      <c r="DQ36" s="17">
        <f>'[1]GC RAW'!AU14</f>
        <v>3.086745023727417</v>
      </c>
      <c r="DR36" s="1">
        <f t="shared" si="168"/>
        <v>1.3567407388034749E-2</v>
      </c>
      <c r="DS36" s="1">
        <f t="shared" si="75"/>
        <v>0.14367208443074544</v>
      </c>
      <c r="DT36" s="1"/>
      <c r="DU36" s="1"/>
      <c r="DV36" s="16">
        <f>'[1]GC RAW'!AV14</f>
        <v>16.351099014282227</v>
      </c>
      <c r="DW36" s="17">
        <f>'[1]GC RAW'!AW14</f>
        <v>689.95501708984375</v>
      </c>
      <c r="DX36" s="1">
        <f t="shared" si="169"/>
        <v>2.9966794854284542</v>
      </c>
      <c r="DY36" s="1">
        <f t="shared" si="76"/>
        <v>31.73334268874812</v>
      </c>
      <c r="DZ36" s="1"/>
      <c r="EA36" s="1"/>
      <c r="EB36" s="16">
        <f>'[1]GC RAW'!AX14</f>
        <v>16.489025115966797</v>
      </c>
      <c r="EC36" s="1">
        <f>'[1]GC RAW'!AY14</f>
        <v>24.607631683349609</v>
      </c>
      <c r="ED36" s="1">
        <f t="shared" si="170"/>
        <v>0.10687825035537162</v>
      </c>
      <c r="EE36" s="1">
        <f t="shared" si="77"/>
        <v>1.1317874203740224</v>
      </c>
      <c r="EF36" s="1"/>
      <c r="EG36" s="1"/>
      <c r="EH36" s="16">
        <v>0</v>
      </c>
      <c r="EI36" s="17">
        <v>0</v>
      </c>
      <c r="EJ36" s="1">
        <f t="shared" si="171"/>
        <v>0</v>
      </c>
      <c r="EK36" s="1">
        <f t="shared" si="78"/>
        <v>0</v>
      </c>
      <c r="EL36" s="1"/>
      <c r="EM36" s="1"/>
      <c r="EN36" s="16">
        <f>'[1]GC RAW'!BB14</f>
        <v>17.271627426147461</v>
      </c>
      <c r="EO36" s="17">
        <f>'[1]GC RAW'!BC14</f>
        <v>18.272031784057617</v>
      </c>
      <c r="EP36" s="1">
        <f t="shared" si="172"/>
        <v>7.9883809488718704E-2</v>
      </c>
      <c r="EQ36" s="1">
        <f t="shared" si="79"/>
        <v>0.84592974127352738</v>
      </c>
      <c r="ER36" s="1"/>
      <c r="ES36" s="1"/>
      <c r="ET36" s="16">
        <f>'[1]GC RAW'!BD14</f>
        <v>17.702838897705078</v>
      </c>
      <c r="EU36" s="17">
        <f>'[1]GC RAW'!BE14</f>
        <v>291.389892578125</v>
      </c>
      <c r="EV36" s="1">
        <f t="shared" si="173"/>
        <v>1.2739324745460801</v>
      </c>
      <c r="EW36" s="1">
        <f t="shared" si="80"/>
        <v>13.490310182877522</v>
      </c>
      <c r="EX36" s="1"/>
      <c r="EY36" s="1"/>
      <c r="EZ36" s="16">
        <f>'[1]GC RAW'!BF14</f>
        <v>18.651229858398438</v>
      </c>
      <c r="FA36" s="17">
        <f>'[1]GC RAW'!BG14</f>
        <v>241.83885192871094</v>
      </c>
      <c r="FB36" s="1">
        <f t="shared" si="174"/>
        <v>1.2542735355800352</v>
      </c>
      <c r="FC36" s="1">
        <f t="shared" si="81"/>
        <v>13.282131814072928</v>
      </c>
      <c r="FD36" s="1"/>
      <c r="FE36" s="1"/>
      <c r="FF36" s="16">
        <v>0</v>
      </c>
      <c r="FG36" s="17">
        <v>0</v>
      </c>
      <c r="FH36" s="1">
        <f t="shared" si="175"/>
        <v>0</v>
      </c>
      <c r="FI36" s="1">
        <f t="shared" si="82"/>
        <v>0</v>
      </c>
      <c r="FJ36" s="1"/>
      <c r="FK36" s="1"/>
      <c r="FL36" s="16">
        <f>'[1]GC RAW'!BH14</f>
        <v>0</v>
      </c>
      <c r="FM36" s="17">
        <f>'[1]GC RAW'!BI14</f>
        <v>0</v>
      </c>
      <c r="FN36" s="1">
        <f t="shared" si="176"/>
        <v>0</v>
      </c>
      <c r="FO36" s="1">
        <f t="shared" si="83"/>
        <v>0</v>
      </c>
      <c r="FP36" s="1"/>
      <c r="FQ36" s="1"/>
      <c r="FR36" s="16">
        <f>'[1]GC RAW'!BJ14</f>
        <v>19.99146842956543</v>
      </c>
      <c r="FS36" s="17">
        <f>'[1]GC RAW'!BK14</f>
        <v>7.5513296127319336</v>
      </c>
      <c r="FT36" s="1">
        <f t="shared" si="177"/>
        <v>3.110436862160729E-2</v>
      </c>
      <c r="FU36" s="1">
        <f t="shared" si="84"/>
        <v>0.32937976630005994</v>
      </c>
      <c r="FV36" s="1"/>
      <c r="FW36" s="1"/>
      <c r="FX36" s="5">
        <f>'[1]GC RAW'!BL14</f>
        <v>0</v>
      </c>
      <c r="FY36" s="1">
        <f>'[1]GC RAW'!BM14</f>
        <v>0</v>
      </c>
      <c r="FZ36" s="1">
        <f t="shared" si="178"/>
        <v>0</v>
      </c>
      <c r="GA36" s="1">
        <f t="shared" si="85"/>
        <v>0</v>
      </c>
      <c r="GB36" s="1"/>
      <c r="GC36" s="1"/>
      <c r="GD36" s="16">
        <f>'[1]GC RAW'!BN14</f>
        <v>20.954582214355469</v>
      </c>
      <c r="GE36" s="17">
        <f>'[1]GC RAW'!BO14</f>
        <v>8.0463027954101563</v>
      </c>
      <c r="GF36" s="1">
        <f t="shared" si="86"/>
        <v>3.5053287573712295E-2</v>
      </c>
      <c r="GG36" s="1">
        <f t="shared" si="87"/>
        <v>0.37119685049827994</v>
      </c>
      <c r="GH36" s="1"/>
      <c r="GI36" s="1"/>
      <c r="GJ36" s="5">
        <f>'[1]GC RAW'!BP14</f>
        <v>0</v>
      </c>
      <c r="GK36" s="1">
        <f>'[1]GC RAW'!BQ14</f>
        <v>0</v>
      </c>
      <c r="GL36" s="1">
        <f t="shared" si="179"/>
        <v>0</v>
      </c>
      <c r="GM36" s="1">
        <f t="shared" si="88"/>
        <v>0</v>
      </c>
      <c r="GN36" s="1"/>
      <c r="GO36" s="1"/>
      <c r="GP36" s="5">
        <v>0</v>
      </c>
      <c r="GQ36" s="1">
        <v>0</v>
      </c>
      <c r="GR36" s="1">
        <f t="shared" si="180"/>
        <v>0</v>
      </c>
      <c r="GS36" s="1">
        <f t="shared" si="89"/>
        <v>0</v>
      </c>
      <c r="GT36" s="1"/>
      <c r="GU36" s="1"/>
      <c r="GV36" s="5"/>
      <c r="GW36" s="1"/>
      <c r="GX36" s="1"/>
      <c r="GY36" s="1"/>
      <c r="GZ36" s="1"/>
      <c r="HA36" s="1"/>
      <c r="HB36" s="5"/>
      <c r="HC36" s="1"/>
      <c r="HD36" s="1"/>
      <c r="HE36" s="1"/>
      <c r="HF36" s="1"/>
      <c r="HG36" s="1"/>
      <c r="HH36" s="16">
        <f>'[1]GC RAW'!BR14</f>
        <v>22.669834136962891</v>
      </c>
      <c r="HI36" s="18">
        <f>'[1]GC RAW'!BS14</f>
        <v>2.3596656322479248</v>
      </c>
      <c r="HJ36" s="1">
        <f t="shared" si="90"/>
        <v>1.0328525872944893E-2</v>
      </c>
      <c r="HK36" s="1">
        <f t="shared" si="91"/>
        <v>0.10937394292232754</v>
      </c>
      <c r="HL36" s="1"/>
      <c r="HM36" s="1"/>
      <c r="HN36" s="16">
        <v>0</v>
      </c>
      <c r="HO36" s="18">
        <v>0</v>
      </c>
      <c r="HP36" s="1">
        <f t="shared" si="92"/>
        <v>0</v>
      </c>
      <c r="HQ36" s="1">
        <f t="shared" si="93"/>
        <v>0</v>
      </c>
      <c r="HR36" s="1"/>
      <c r="HS36" s="1"/>
      <c r="HT36" s="16">
        <f>'[1]GC RAW'!BT14</f>
        <v>0</v>
      </c>
      <c r="HU36" s="18">
        <f>'[1]GC RAW'!BU14</f>
        <v>0</v>
      </c>
      <c r="HV36" s="1">
        <f t="shared" si="94"/>
        <v>0</v>
      </c>
      <c r="HW36" s="1">
        <f t="shared" si="95"/>
        <v>0</v>
      </c>
      <c r="HX36" s="1"/>
      <c r="HY36" s="1"/>
      <c r="HZ36" s="16">
        <f>'[1]GC RAW'!BV14</f>
        <v>0</v>
      </c>
      <c r="IA36" s="18">
        <f>'[1]GC RAW'!BW14</f>
        <v>0</v>
      </c>
      <c r="IB36" s="1">
        <f t="shared" si="96"/>
        <v>0</v>
      </c>
      <c r="IC36" s="1">
        <f t="shared" si="97"/>
        <v>0</v>
      </c>
      <c r="ID36" s="1"/>
      <c r="IE36" s="1"/>
      <c r="IF36" s="16">
        <f>'[1]GC RAW'!BX14</f>
        <v>0</v>
      </c>
      <c r="IG36" s="18">
        <f>'[1]GC RAW'!BY14</f>
        <v>0</v>
      </c>
      <c r="IH36" s="1">
        <f t="shared" si="98"/>
        <v>0</v>
      </c>
      <c r="II36" s="1">
        <f t="shared" si="99"/>
        <v>0</v>
      </c>
      <c r="IJ36" s="1"/>
      <c r="IK36" s="1"/>
      <c r="IL36" s="16">
        <f>'[1]GC RAW'!BZ14</f>
        <v>0</v>
      </c>
      <c r="IM36" s="18">
        <f>'[1]GC RAW'!CA14</f>
        <v>0</v>
      </c>
      <c r="IN36" s="1">
        <f t="shared" si="100"/>
        <v>0</v>
      </c>
      <c r="IO36" s="1">
        <f t="shared" si="101"/>
        <v>0</v>
      </c>
      <c r="IP36" s="1"/>
      <c r="IQ36" s="1"/>
      <c r="IR36" s="16">
        <f>'[1]GC RAW'!CB14</f>
        <v>25.335762023925781</v>
      </c>
      <c r="IS36" s="18">
        <f>'[1]GC RAW'!CC14</f>
        <v>8.8846578598022461</v>
      </c>
      <c r="IT36" s="1">
        <f t="shared" si="102"/>
        <v>3.439156085503553E-2</v>
      </c>
      <c r="IU36" s="1">
        <f t="shared" si="103"/>
        <v>0.36418949424540786</v>
      </c>
      <c r="IV36" s="1"/>
      <c r="IW36" s="1"/>
      <c r="IX36" s="16">
        <f>'[1]GC RAW'!CD14</f>
        <v>0</v>
      </c>
      <c r="IY36" s="18">
        <f>'[1]GC RAW'!CE14</f>
        <v>0</v>
      </c>
      <c r="IZ36" s="1">
        <f t="shared" si="104"/>
        <v>0</v>
      </c>
      <c r="JA36" s="1">
        <f t="shared" si="105"/>
        <v>0</v>
      </c>
      <c r="JB36" s="1"/>
      <c r="JC36" s="1"/>
      <c r="JD36" s="16">
        <f>'[1]GC RAW'!CF14</f>
        <v>26.360504150390625</v>
      </c>
      <c r="JE36" s="18">
        <f>'[1]GC RAW'!CG14</f>
        <v>1.670348048210144</v>
      </c>
      <c r="JF36" s="1">
        <f t="shared" si="106"/>
        <v>7.3167844210233531E-3</v>
      </c>
      <c r="JG36" s="1">
        <f t="shared" si="107"/>
        <v>7.748110151287349E-2</v>
      </c>
      <c r="JH36" s="1"/>
      <c r="JI36" s="1"/>
      <c r="JJ36" s="16">
        <f>'[1]GC RAW'!CH14</f>
        <v>0</v>
      </c>
      <c r="JK36" s="18">
        <f>'[1]GC RAW'!CI14</f>
        <v>0</v>
      </c>
      <c r="JL36" s="1">
        <f t="shared" si="108"/>
        <v>0</v>
      </c>
      <c r="JM36" s="1">
        <f t="shared" si="109"/>
        <v>0</v>
      </c>
      <c r="JN36" s="1"/>
      <c r="JO36" s="1"/>
      <c r="JP36" s="5">
        <f>'[1]GC RAW'!CJ14</f>
        <v>0</v>
      </c>
      <c r="JQ36" s="1">
        <f>'[1]GC RAW'!CK14</f>
        <v>0</v>
      </c>
      <c r="JR36" s="1">
        <f t="shared" si="110"/>
        <v>0</v>
      </c>
      <c r="JS36" s="1">
        <f t="shared" si="111"/>
        <v>0</v>
      </c>
      <c r="JT36" s="1"/>
      <c r="JU36" s="1"/>
      <c r="JV36" s="5">
        <f>'[1]GC RAW'!CL14</f>
        <v>0</v>
      </c>
      <c r="JW36" s="1">
        <f>'[1]GC RAW'!CM14</f>
        <v>0</v>
      </c>
      <c r="JX36" s="1">
        <f t="shared" si="112"/>
        <v>0</v>
      </c>
      <c r="JY36" s="1">
        <f t="shared" si="113"/>
        <v>0</v>
      </c>
      <c r="JZ36" s="1"/>
      <c r="KA36" s="1"/>
      <c r="KB36" s="19">
        <v>0</v>
      </c>
      <c r="KC36" s="20">
        <v>0</v>
      </c>
      <c r="KD36" s="1">
        <f t="shared" si="114"/>
        <v>0</v>
      </c>
      <c r="KE36" s="1">
        <f t="shared" si="115"/>
        <v>0</v>
      </c>
      <c r="KF36" s="1"/>
      <c r="KG36" s="1"/>
      <c r="KH36" s="19">
        <v>0</v>
      </c>
      <c r="KI36" s="20">
        <v>0</v>
      </c>
      <c r="KJ36" s="1">
        <f t="shared" si="116"/>
        <v>0</v>
      </c>
      <c r="KK36" s="1">
        <f t="shared" si="117"/>
        <v>0</v>
      </c>
      <c r="KL36" s="1"/>
      <c r="KM36" s="1"/>
      <c r="KN36" s="16">
        <f>'[1]GC RAW'!CN14</f>
        <v>30.348987579345703</v>
      </c>
      <c r="KO36" s="18">
        <f>'[1]GC RAW'!CO14</f>
        <v>22.090633392333984</v>
      </c>
      <c r="KP36" s="1">
        <f t="shared" si="118"/>
        <v>7.3477301089643635E-2</v>
      </c>
      <c r="KQ36" s="1">
        <f t="shared" si="119"/>
        <v>0.77808800929826905</v>
      </c>
      <c r="KR36" s="1"/>
      <c r="KS36" s="1"/>
      <c r="KT36" s="16">
        <f>'[1]GC RAW'!CP14</f>
        <v>31.266963958740234</v>
      </c>
      <c r="KU36" s="18">
        <f>'[1]GC RAW'!CQ14</f>
        <v>2.4465706348419189</v>
      </c>
      <c r="KV36" s="1">
        <f t="shared" si="120"/>
        <v>1.0410564931339458E-2</v>
      </c>
      <c r="KW36" s="1">
        <f t="shared" si="121"/>
        <v>0.11024269567568538</v>
      </c>
      <c r="KX36" s="1"/>
      <c r="KY36" s="1"/>
      <c r="KZ36" s="16">
        <f>'[1]GC RAW'!CR14</f>
        <v>0</v>
      </c>
      <c r="LA36" s="18">
        <f>'[1]GC RAW'!CS14</f>
        <v>0</v>
      </c>
      <c r="LB36" s="1">
        <f t="shared" si="122"/>
        <v>0</v>
      </c>
      <c r="LC36" s="1">
        <f t="shared" si="123"/>
        <v>0</v>
      </c>
      <c r="LD36" s="1"/>
      <c r="LE36" s="1"/>
      <c r="LF36" s="16">
        <f>'[1]GC RAW'!CT14</f>
        <v>32.674247741699219</v>
      </c>
      <c r="LG36" s="18">
        <f>'[1]GC RAW'!CU14</f>
        <v>2.5325758457183838</v>
      </c>
      <c r="LH36" s="1">
        <f t="shared" si="124"/>
        <v>8.4237891527721188E-3</v>
      </c>
      <c r="LI36" s="1">
        <f t="shared" si="125"/>
        <v>8.920373006940284E-2</v>
      </c>
      <c r="LJ36" s="1"/>
      <c r="LK36" s="1"/>
      <c r="LL36" s="16">
        <f>'[1]GC RAW'!CV14</f>
        <v>35.336071014404297</v>
      </c>
      <c r="LM36" s="18">
        <f>'[1]GC RAW'!CW14</f>
        <v>10.945605278015137</v>
      </c>
      <c r="LN36" s="1">
        <f t="shared" si="126"/>
        <v>3.6406992970161159E-2</v>
      </c>
      <c r="LO36" s="1">
        <f t="shared" si="127"/>
        <v>0.38553191617814442</v>
      </c>
      <c r="LP36" s="1"/>
      <c r="LQ36" s="1"/>
      <c r="LR36" s="32">
        <f t="shared" si="128"/>
        <v>2378.1117595434189</v>
      </c>
      <c r="LS36" s="21">
        <f t="shared" si="129"/>
        <v>2144.2589915990829</v>
      </c>
      <c r="LT36" s="15">
        <f t="shared" si="130"/>
        <v>10.496114922165463</v>
      </c>
      <c r="LU36" s="26">
        <f t="shared" si="131"/>
        <v>9.4433149221654631</v>
      </c>
      <c r="LV36" s="15">
        <f t="shared" si="132"/>
        <v>27.839961445063274</v>
      </c>
      <c r="LW36" s="29"/>
      <c r="LX36" s="29"/>
      <c r="LY36" s="29"/>
      <c r="LZ36" s="15" t="str">
        <f>IF(A36="","",VLOOKUP(A36,'[1]biomass corrected'!$B$2:$V$102,21,FALSE))</f>
        <v/>
      </c>
      <c r="MA36" s="15" t="str">
        <f t="shared" si="133"/>
        <v/>
      </c>
      <c r="MB36" s="29" t="str">
        <f t="shared" ref="MB36:MB39" si="183">IF(MA36="","",AVERAGE(MF36:MF38))</f>
        <v/>
      </c>
      <c r="MC36" s="29" t="str">
        <f>IF(MB36="","",AVERAGE(MG36:MG38))</f>
        <v/>
      </c>
      <c r="MD36" s="15"/>
      <c r="ME36" s="28" t="str">
        <f>IF(MD36="","",AVERAGE(MI36:MI38))</f>
        <v/>
      </c>
      <c r="MF36" s="29">
        <f t="shared" si="135"/>
        <v>32.05046181059172</v>
      </c>
      <c r="MG36" s="29">
        <f t="shared" si="136"/>
        <v>39.987661239291221</v>
      </c>
      <c r="MH36" s="15">
        <f t="shared" si="137"/>
        <v>27.961876950117077</v>
      </c>
      <c r="MI36" s="26">
        <f t="shared" si="138"/>
        <v>1.0880801503742015</v>
      </c>
      <c r="MJ36" s="15">
        <f t="shared" si="139"/>
        <v>0</v>
      </c>
      <c r="MK36" s="15">
        <f t="shared" si="140"/>
        <v>26.998735463053759</v>
      </c>
      <c r="ML36" s="15">
        <f t="shared" si="141"/>
        <v>57.28089994021478</v>
      </c>
      <c r="MM36" s="15"/>
      <c r="MN36" s="15">
        <f t="shared" si="142"/>
        <v>4.1854909768172872</v>
      </c>
      <c r="MO36" s="15"/>
      <c r="MP36" s="23">
        <f t="shared" si="143"/>
        <v>0.87275964012492757</v>
      </c>
      <c r="MQ36" s="23"/>
      <c r="MR36" s="15">
        <f t="shared" si="144"/>
        <v>39.560285815014502</v>
      </c>
      <c r="MS36" s="15"/>
      <c r="MT36" s="15">
        <f t="shared" si="145"/>
        <v>0</v>
      </c>
      <c r="MU36" s="15"/>
      <c r="MV36" s="15" t="str">
        <f t="shared" si="146"/>
        <v/>
      </c>
      <c r="MW36" s="21">
        <f t="shared" si="147"/>
        <v>94.242207798345504</v>
      </c>
      <c r="MX36" s="15"/>
    </row>
    <row r="37" spans="1:362" x14ac:dyDescent="0.35">
      <c r="A37" s="96"/>
      <c r="B37" s="1">
        <v>32.99</v>
      </c>
      <c r="C37" s="15"/>
      <c r="D37" s="1"/>
      <c r="E37" s="1"/>
      <c r="F37" s="16">
        <f>'[1]GC RAW'!H15</f>
        <v>0</v>
      </c>
      <c r="G37" s="17">
        <f>'[1]GC RAW'!I15</f>
        <v>0</v>
      </c>
      <c r="H37" s="1">
        <f t="shared" si="148"/>
        <v>0</v>
      </c>
      <c r="I37" s="1">
        <f t="shared" si="57"/>
        <v>0</v>
      </c>
      <c r="J37" s="1"/>
      <c r="K37" s="1"/>
      <c r="L37" s="16">
        <f>'[1]GC RAW'!J15</f>
        <v>0</v>
      </c>
      <c r="M37" s="17">
        <f>'[1]GC RAW'!K15</f>
        <v>0</v>
      </c>
      <c r="N37" s="1">
        <f t="shared" si="149"/>
        <v>0</v>
      </c>
      <c r="O37" s="1">
        <f t="shared" si="58"/>
        <v>0</v>
      </c>
      <c r="P37" s="1"/>
      <c r="Q37" s="1"/>
      <c r="R37" s="16">
        <f>'[1]GC RAW'!L15</f>
        <v>0</v>
      </c>
      <c r="S37" s="17">
        <f>'[1]GC RAW'!M15</f>
        <v>0</v>
      </c>
      <c r="T37" s="1">
        <f t="shared" si="150"/>
        <v>0</v>
      </c>
      <c r="U37" s="1">
        <f t="shared" si="59"/>
        <v>0</v>
      </c>
      <c r="V37" s="1"/>
      <c r="W37" s="1"/>
      <c r="X37" s="16">
        <f>'[1]GC RAW'!N15</f>
        <v>7.0538105964660645</v>
      </c>
      <c r="Y37" s="17">
        <f>'[1]GC RAW'!O15</f>
        <v>8.2581691741943359</v>
      </c>
      <c r="Z37" s="1">
        <f t="shared" si="151"/>
        <v>3.9625318840621211E-2</v>
      </c>
      <c r="AA37" s="1">
        <f t="shared" si="60"/>
        <v>0.48682407939280981</v>
      </c>
      <c r="AB37" s="1"/>
      <c r="AC37" s="1"/>
      <c r="AD37" s="16">
        <f>'[1]GC RAW'!P15</f>
        <v>0</v>
      </c>
      <c r="AE37" s="17">
        <f>'[1]GC RAW'!Q15</f>
        <v>0</v>
      </c>
      <c r="AF37" s="1">
        <f t="shared" si="152"/>
        <v>0</v>
      </c>
      <c r="AG37" s="1">
        <f t="shared" si="61"/>
        <v>0</v>
      </c>
      <c r="AH37" s="1"/>
      <c r="AI37" s="1"/>
      <c r="AJ37" s="16">
        <f>'[1]GC RAW'!R15</f>
        <v>8.2033405303955078</v>
      </c>
      <c r="AK37" s="17">
        <f>'[1]GC RAW'!S15</f>
        <v>9.5356721878051758</v>
      </c>
      <c r="AL37" s="1">
        <f t="shared" si="153"/>
        <v>4.2521833191888701E-2</v>
      </c>
      <c r="AM37" s="1">
        <f t="shared" si="62"/>
        <v>0.52240973456887174</v>
      </c>
      <c r="AN37" s="1"/>
      <c r="AO37" s="1"/>
      <c r="AP37" s="16">
        <f>'[1]GC RAW'!T15</f>
        <v>8.9298381805419922</v>
      </c>
      <c r="AQ37" s="17">
        <f>'[1]GC RAW'!U15</f>
        <v>237.85270690917969</v>
      </c>
      <c r="AR37" s="6">
        <f t="shared" si="154"/>
        <v>1.0528000000000002</v>
      </c>
      <c r="AS37" s="1">
        <f t="shared" si="63"/>
        <v>12.934366354153866</v>
      </c>
      <c r="AT37" s="1"/>
      <c r="AU37" s="1"/>
      <c r="AV37" s="16">
        <f>'[1]GC RAW'!V15</f>
        <v>9.7943782806396484</v>
      </c>
      <c r="AW37" s="17">
        <f>'[1]GC RAW'!W15</f>
        <v>43.569198608398438</v>
      </c>
      <c r="AX37" s="1">
        <f t="shared" si="155"/>
        <v>0.18678049194787513</v>
      </c>
      <c r="AY37" s="1">
        <f t="shared" si="64"/>
        <v>2.2947257890035169</v>
      </c>
      <c r="AZ37" s="1"/>
      <c r="BA37" s="1"/>
      <c r="BB37" s="16">
        <f>'[1]GC RAW'!X15</f>
        <v>0</v>
      </c>
      <c r="BC37" s="17">
        <f>'[1]GC RAW'!Y15</f>
        <v>0</v>
      </c>
      <c r="BD37" s="1">
        <f t="shared" si="156"/>
        <v>0</v>
      </c>
      <c r="BE37" s="1">
        <f t="shared" si="65"/>
        <v>0</v>
      </c>
      <c r="BF37" s="1"/>
      <c r="BG37" s="1"/>
      <c r="BH37" s="16">
        <f>'[1]GC RAW'!Z15</f>
        <v>10.852787017822266</v>
      </c>
      <c r="BI37" s="17">
        <f>'[1]GC RAW'!AA15</f>
        <v>7.0501260757446289</v>
      </c>
      <c r="BJ37" s="1">
        <f t="shared" si="157"/>
        <v>2.9768011926507885E-2</v>
      </c>
      <c r="BK37" s="1">
        <f t="shared" si="66"/>
        <v>0.36572033804357384</v>
      </c>
      <c r="BL37" s="1"/>
      <c r="BM37" s="1"/>
      <c r="BN37" s="16">
        <f>'[1]GC RAW'!AB15</f>
        <v>0</v>
      </c>
      <c r="BO37" s="17">
        <f>'[1]GC RAW'!AC15</f>
        <v>0</v>
      </c>
      <c r="BP37" s="1">
        <f t="shared" si="158"/>
        <v>0</v>
      </c>
      <c r="BQ37" s="1">
        <f t="shared" si="67"/>
        <v>0</v>
      </c>
      <c r="BR37" s="1"/>
      <c r="BS37" s="1"/>
      <c r="BT37" s="16">
        <f>'[1]GC RAW'!AD15</f>
        <v>12.165757179260254</v>
      </c>
      <c r="BU37" s="17">
        <f>'[1]GC RAW'!AE15</f>
        <v>370.0001220703125</v>
      </c>
      <c r="BV37" s="1">
        <f t="shared" si="159"/>
        <v>1.5350609276166711</v>
      </c>
      <c r="BW37" s="1">
        <f t="shared" si="68"/>
        <v>18.859270909708673</v>
      </c>
      <c r="BX37" s="1"/>
      <c r="BY37" s="1"/>
      <c r="BZ37" s="16">
        <f>'[1]GC RAW'!AF15</f>
        <v>12.684149742126465</v>
      </c>
      <c r="CA37" s="17">
        <f>'[1]GC RAW'!AG15</f>
        <v>4.8298921585083008</v>
      </c>
      <c r="CB37" s="1">
        <f t="shared" si="160"/>
        <v>2.0911763985615919E-2</v>
      </c>
      <c r="CC37" s="1">
        <f t="shared" si="69"/>
        <v>0.25691528923020235</v>
      </c>
      <c r="CD37" s="1"/>
      <c r="CE37" s="1"/>
      <c r="CF37" s="16">
        <f>'[1]GC RAW'!AH15</f>
        <v>12.830259323120117</v>
      </c>
      <c r="CG37" s="17">
        <f>'[1]GC RAW'!AI15</f>
        <v>104.09941101074219</v>
      </c>
      <c r="CH37" s="1">
        <f t="shared" si="161"/>
        <v>0.45071384410968635</v>
      </c>
      <c r="CI37" s="1">
        <f t="shared" si="70"/>
        <v>5.5373271092360152</v>
      </c>
      <c r="CJ37" s="1"/>
      <c r="CK37" s="1"/>
      <c r="CL37" s="16">
        <f>'[1]GC RAW'!AJ15</f>
        <v>13.693321228027344</v>
      </c>
      <c r="CM37" s="17">
        <f>'[1]GC RAW'!AK15</f>
        <v>13.72866153717041</v>
      </c>
      <c r="CN37" s="1">
        <f t="shared" si="162"/>
        <v>7.6730755442919282E-2</v>
      </c>
      <c r="CO37" s="1">
        <f t="shared" si="71"/>
        <v>0.94268968610344184</v>
      </c>
      <c r="CP37" s="1"/>
      <c r="CQ37" s="1"/>
      <c r="CR37" s="16">
        <f>'[1]GC RAW'!AL15</f>
        <v>14.072661399841309</v>
      </c>
      <c r="CS37" s="17">
        <f>'[1]GC RAW'!AM15</f>
        <v>2.440471887588501</v>
      </c>
      <c r="CT37" s="1">
        <f t="shared" si="163"/>
        <v>1.3580494967668902E-2</v>
      </c>
      <c r="CU37" s="1">
        <f t="shared" si="164"/>
        <v>0.16684564701992069</v>
      </c>
      <c r="CV37" s="1"/>
      <c r="CW37" s="1"/>
      <c r="CX37" s="16">
        <f>'[1]GC RAW'!AN15</f>
        <v>14.422939300537109</v>
      </c>
      <c r="CY37" s="17">
        <f>'[1]GC RAW'!AO15</f>
        <v>10.239517211914063</v>
      </c>
      <c r="CZ37" s="1">
        <f t="shared" si="165"/>
        <v>4.3937686534882739E-2</v>
      </c>
      <c r="DA37" s="1">
        <f t="shared" si="72"/>
        <v>0.53980445896290519</v>
      </c>
      <c r="DB37" s="1"/>
      <c r="DC37" s="1"/>
      <c r="DD37" s="16">
        <f>'[1]GC RAW'!AP15</f>
        <v>15.551340103149414</v>
      </c>
      <c r="DE37" s="17">
        <f>'[1]GC RAW'!AQ15</f>
        <v>218.36650085449219</v>
      </c>
      <c r="DF37" s="1">
        <f t="shared" si="166"/>
        <v>0.89863634023097594</v>
      </c>
      <c r="DG37" s="1">
        <f t="shared" si="73"/>
        <v>11.040360603821712</v>
      </c>
      <c r="DH37" s="1"/>
      <c r="DI37" s="1"/>
      <c r="DJ37" s="5">
        <f>'[1]GC RAW'!AR15</f>
        <v>15.758438110351563</v>
      </c>
      <c r="DK37" s="1">
        <f>'[1]GC RAW'!AS15</f>
        <v>1.4434523582458496</v>
      </c>
      <c r="DL37" s="1">
        <f t="shared" si="167"/>
        <v>6.2378220299471E-3</v>
      </c>
      <c r="DM37" s="1">
        <f t="shared" si="74"/>
        <v>7.663589987400031E-2</v>
      </c>
      <c r="DN37" s="1"/>
      <c r="DO37" s="1"/>
      <c r="DP37" s="16">
        <f>'[1]GC RAW'!AT15</f>
        <v>15.982288360595703</v>
      </c>
      <c r="DQ37" s="17">
        <f>'[1]GC RAW'!AU15</f>
        <v>1.9762533903121948</v>
      </c>
      <c r="DR37" s="1">
        <f t="shared" si="168"/>
        <v>8.5403005263215079E-3</v>
      </c>
      <c r="DS37" s="1">
        <f t="shared" si="75"/>
        <v>0.10492341924583534</v>
      </c>
      <c r="DT37" s="1"/>
      <c r="DU37" s="1"/>
      <c r="DV37" s="16">
        <f>'[1]GC RAW'!AV15</f>
        <v>16.337469100952148</v>
      </c>
      <c r="DW37" s="17">
        <f>'[1]GC RAW'!AW15</f>
        <v>498.23306274414063</v>
      </c>
      <c r="DX37" s="1">
        <f t="shared" si="169"/>
        <v>2.1275828361545641</v>
      </c>
      <c r="DY37" s="1">
        <f t="shared" si="76"/>
        <v>26.138806849955213</v>
      </c>
      <c r="DZ37" s="1"/>
      <c r="EA37" s="1"/>
      <c r="EB37" s="16">
        <f>'[1]GC RAW'!AX15</f>
        <v>16.484180450439453</v>
      </c>
      <c r="EC37" s="1">
        <f>'[1]GC RAW'!AY15</f>
        <v>21.446123123168945</v>
      </c>
      <c r="ED37" s="1">
        <f t="shared" si="170"/>
        <v>9.1580440702995813E-2</v>
      </c>
      <c r="EE37" s="1">
        <f t="shared" si="77"/>
        <v>1.1251282018687425</v>
      </c>
      <c r="EF37" s="1"/>
      <c r="EG37" s="1"/>
      <c r="EH37" s="16">
        <v>0</v>
      </c>
      <c r="EI37" s="17">
        <v>0</v>
      </c>
      <c r="EJ37" s="1">
        <f t="shared" si="171"/>
        <v>0</v>
      </c>
      <c r="EK37" s="1">
        <f t="shared" si="78"/>
        <v>0</v>
      </c>
      <c r="EL37" s="1"/>
      <c r="EM37" s="1"/>
      <c r="EN37" s="16">
        <f>'[1]GC RAW'!BB15</f>
        <v>17.269243240356445</v>
      </c>
      <c r="EO37" s="17">
        <f>'[1]GC RAW'!BC15</f>
        <v>11.865623474121094</v>
      </c>
      <c r="EP37" s="1">
        <f t="shared" si="172"/>
        <v>5.1003138874321459E-2</v>
      </c>
      <c r="EQ37" s="1">
        <f t="shared" si="79"/>
        <v>0.62660836190374281</v>
      </c>
      <c r="ER37" s="1"/>
      <c r="ES37" s="1"/>
      <c r="ET37" s="16">
        <f>'[1]GC RAW'!BD15</f>
        <v>17.699808120727539</v>
      </c>
      <c r="EU37" s="17">
        <f>'[1]GC RAW'!BE15</f>
        <v>267.66790771484375</v>
      </c>
      <c r="EV37" s="1">
        <f t="shared" si="173"/>
        <v>1.1505424471924308</v>
      </c>
      <c r="EW37" s="1">
        <f t="shared" si="80"/>
        <v>14.135199010250403</v>
      </c>
      <c r="EX37" s="1"/>
      <c r="EY37" s="1"/>
      <c r="EZ37" s="16">
        <f>'[1]GC RAW'!BF15</f>
        <v>18.645566940307617</v>
      </c>
      <c r="FA37" s="17">
        <f>'[1]GC RAW'!BG15</f>
        <v>201.94004821777344</v>
      </c>
      <c r="FB37" s="1">
        <f t="shared" si="174"/>
        <v>1.0297292719766453</v>
      </c>
      <c r="FC37" s="1">
        <f t="shared" si="81"/>
        <v>12.650926718599994</v>
      </c>
      <c r="FD37" s="1"/>
      <c r="FE37" s="1"/>
      <c r="FF37" s="16">
        <v>0</v>
      </c>
      <c r="FG37" s="17">
        <v>0</v>
      </c>
      <c r="FH37" s="1">
        <f t="shared" si="175"/>
        <v>0</v>
      </c>
      <c r="FI37" s="1">
        <f t="shared" si="82"/>
        <v>0</v>
      </c>
      <c r="FJ37" s="1"/>
      <c r="FK37" s="1"/>
      <c r="FL37" s="16">
        <f>'[1]GC RAW'!BH15</f>
        <v>0</v>
      </c>
      <c r="FM37" s="17">
        <f>'[1]GC RAW'!BI15</f>
        <v>0</v>
      </c>
      <c r="FN37" s="1">
        <f t="shared" si="176"/>
        <v>0</v>
      </c>
      <c r="FO37" s="1">
        <f t="shared" si="83"/>
        <v>0</v>
      </c>
      <c r="FP37" s="1"/>
      <c r="FQ37" s="1"/>
      <c r="FR37" s="16">
        <f>'[1]GC RAW'!BJ15</f>
        <v>19.989444732666016</v>
      </c>
      <c r="FS37" s="17">
        <f>'[1]GC RAW'!BK15</f>
        <v>15.780582427978516</v>
      </c>
      <c r="FT37" s="1">
        <f t="shared" si="177"/>
        <v>6.390802657582953E-2</v>
      </c>
      <c r="FU37" s="1">
        <f t="shared" si="84"/>
        <v>0.78515371267361356</v>
      </c>
      <c r="FV37" s="1"/>
      <c r="FW37" s="1"/>
      <c r="FX37" s="5">
        <f>'[1]GC RAW'!BL15</f>
        <v>20.517463684082031</v>
      </c>
      <c r="FY37" s="1">
        <f>'[1]GC RAW'!BM15</f>
        <v>1.9320563077926636</v>
      </c>
      <c r="FZ37" s="1">
        <f t="shared" si="178"/>
        <v>8.2310783875644642E-3</v>
      </c>
      <c r="GA37" s="1">
        <f t="shared" si="85"/>
        <v>0.10112441428050611</v>
      </c>
      <c r="GB37" s="1"/>
      <c r="GC37" s="1"/>
      <c r="GD37" s="16">
        <f>'[1]GC RAW'!BN15</f>
        <v>20.954555511474609</v>
      </c>
      <c r="GE37" s="17">
        <f>'[1]GC RAW'!BO15</f>
        <v>6.5155496597290039</v>
      </c>
      <c r="GF37" s="1">
        <f t="shared" si="86"/>
        <v>2.7907302480224369E-2</v>
      </c>
      <c r="GG37" s="1">
        <f t="shared" si="87"/>
        <v>0.34286025288317701</v>
      </c>
      <c r="GH37" s="1"/>
      <c r="GI37" s="1"/>
      <c r="GJ37" s="5">
        <f>'[1]GC RAW'!BP15</f>
        <v>0</v>
      </c>
      <c r="GK37" s="1">
        <f>'[1]GC RAW'!BQ15</f>
        <v>0</v>
      </c>
      <c r="GL37" s="1">
        <f t="shared" si="179"/>
        <v>0</v>
      </c>
      <c r="GM37" s="1">
        <f t="shared" si="88"/>
        <v>0</v>
      </c>
      <c r="GN37" s="1"/>
      <c r="GO37" s="1"/>
      <c r="GP37" s="5">
        <v>0</v>
      </c>
      <c r="GQ37" s="1">
        <v>0</v>
      </c>
      <c r="GR37" s="1">
        <f t="shared" si="180"/>
        <v>0</v>
      </c>
      <c r="GS37" s="1">
        <f t="shared" si="89"/>
        <v>0</v>
      </c>
      <c r="GT37" s="1"/>
      <c r="GU37" s="1"/>
      <c r="GV37" s="5"/>
      <c r="GW37" s="1"/>
      <c r="GX37" s="1"/>
      <c r="GY37" s="1"/>
      <c r="GZ37" s="1"/>
      <c r="HA37" s="1"/>
      <c r="HB37" s="5"/>
      <c r="HC37" s="1"/>
      <c r="HD37" s="1"/>
      <c r="HE37" s="1"/>
      <c r="HF37" s="1"/>
      <c r="HG37" s="1"/>
      <c r="HH37" s="16">
        <f>'[1]GC RAW'!BR15</f>
        <v>22.662704467773438</v>
      </c>
      <c r="HI37" s="18">
        <f>'[1]GC RAW'!BS15</f>
        <v>1.572486400604248</v>
      </c>
      <c r="HJ37" s="1">
        <f t="shared" si="90"/>
        <v>6.7672027606743611E-3</v>
      </c>
      <c r="HK37" s="1">
        <f t="shared" si="91"/>
        <v>8.3139703361895509E-2</v>
      </c>
      <c r="HL37" s="1"/>
      <c r="HM37" s="1"/>
      <c r="HN37" s="16">
        <v>0</v>
      </c>
      <c r="HO37" s="18">
        <v>0</v>
      </c>
      <c r="HP37" s="1">
        <f t="shared" si="92"/>
        <v>0</v>
      </c>
      <c r="HQ37" s="1">
        <f t="shared" si="93"/>
        <v>0</v>
      </c>
      <c r="HR37" s="1"/>
      <c r="HS37" s="1"/>
      <c r="HT37" s="16">
        <f>'[1]GC RAW'!BT15</f>
        <v>0</v>
      </c>
      <c r="HU37" s="18">
        <f>'[1]GC RAW'!BU15</f>
        <v>0</v>
      </c>
      <c r="HV37" s="1">
        <f t="shared" si="94"/>
        <v>0</v>
      </c>
      <c r="HW37" s="1">
        <f t="shared" si="95"/>
        <v>0</v>
      </c>
      <c r="HX37" s="1"/>
      <c r="HY37" s="1"/>
      <c r="HZ37" s="16">
        <f>'[1]GC RAW'!BV15</f>
        <v>0</v>
      </c>
      <c r="IA37" s="18">
        <f>'[1]GC RAW'!BW15</f>
        <v>0</v>
      </c>
      <c r="IB37" s="1">
        <f t="shared" si="96"/>
        <v>0</v>
      </c>
      <c r="IC37" s="1">
        <f t="shared" si="97"/>
        <v>0</v>
      </c>
      <c r="ID37" s="1"/>
      <c r="IE37" s="1"/>
      <c r="IF37" s="16">
        <f>'[1]GC RAW'!BX15</f>
        <v>0</v>
      </c>
      <c r="IG37" s="18">
        <f>'[1]GC RAW'!BY15</f>
        <v>0</v>
      </c>
      <c r="IH37" s="1">
        <f t="shared" si="98"/>
        <v>0</v>
      </c>
      <c r="II37" s="1">
        <f t="shared" si="99"/>
        <v>0</v>
      </c>
      <c r="IJ37" s="1"/>
      <c r="IK37" s="1"/>
      <c r="IL37" s="16">
        <f>'[1]GC RAW'!BZ15</f>
        <v>0</v>
      </c>
      <c r="IM37" s="18">
        <f>'[1]GC RAW'!CA15</f>
        <v>0</v>
      </c>
      <c r="IN37" s="1">
        <f t="shared" si="100"/>
        <v>0</v>
      </c>
      <c r="IO37" s="1">
        <f t="shared" si="101"/>
        <v>0</v>
      </c>
      <c r="IP37" s="1"/>
      <c r="IQ37" s="1"/>
      <c r="IR37" s="16">
        <f>'[1]GC RAW'!CB15</f>
        <v>25.33555793762207</v>
      </c>
      <c r="IS37" s="18">
        <f>'[1]GC RAW'!CC15</f>
        <v>12.949799537658691</v>
      </c>
      <c r="IT37" s="1">
        <f t="shared" si="102"/>
        <v>4.9284305441392791E-2</v>
      </c>
      <c r="IU37" s="1">
        <f t="shared" si="103"/>
        <v>0.60549132037328368</v>
      </c>
      <c r="IV37" s="1"/>
      <c r="IW37" s="1"/>
      <c r="IX37" s="16">
        <f>'[1]GC RAW'!CD15</f>
        <v>0</v>
      </c>
      <c r="IY37" s="18">
        <f>'[1]GC RAW'!CE15</f>
        <v>0</v>
      </c>
      <c r="IZ37" s="1">
        <f t="shared" si="104"/>
        <v>0</v>
      </c>
      <c r="JA37" s="1">
        <f t="shared" si="105"/>
        <v>0</v>
      </c>
      <c r="JB37" s="1"/>
      <c r="JC37" s="1"/>
      <c r="JD37" s="16">
        <f>'[1]GC RAW'!CF15</f>
        <v>26.369955062866211</v>
      </c>
      <c r="JE37" s="18">
        <f>'[1]GC RAW'!CG15</f>
        <v>1.8197314739227295</v>
      </c>
      <c r="JF37" s="1">
        <f t="shared" si="106"/>
        <v>7.8370931447580127E-3</v>
      </c>
      <c r="JG37" s="1">
        <f t="shared" si="107"/>
        <v>9.6284036745752213E-2</v>
      </c>
      <c r="JH37" s="1"/>
      <c r="JI37" s="1"/>
      <c r="JJ37" s="16">
        <f>'[1]GC RAW'!CH15</f>
        <v>0</v>
      </c>
      <c r="JK37" s="18">
        <f>'[1]GC RAW'!CI15</f>
        <v>0</v>
      </c>
      <c r="JL37" s="1">
        <f t="shared" si="108"/>
        <v>0</v>
      </c>
      <c r="JM37" s="1">
        <f t="shared" si="109"/>
        <v>0</v>
      </c>
      <c r="JN37" s="1"/>
      <c r="JO37" s="1"/>
      <c r="JP37" s="5">
        <f>'[1]GC RAW'!CJ15</f>
        <v>0</v>
      </c>
      <c r="JQ37" s="1">
        <f>'[1]GC RAW'!CK15</f>
        <v>0</v>
      </c>
      <c r="JR37" s="1">
        <f t="shared" si="110"/>
        <v>0</v>
      </c>
      <c r="JS37" s="1">
        <f t="shared" si="111"/>
        <v>0</v>
      </c>
      <c r="JT37" s="1"/>
      <c r="JU37" s="1"/>
      <c r="JV37" s="5">
        <f>'[1]GC RAW'!CL15</f>
        <v>0</v>
      </c>
      <c r="JW37" s="1">
        <f>'[1]GC RAW'!CM15</f>
        <v>0</v>
      </c>
      <c r="JX37" s="1">
        <f t="shared" si="112"/>
        <v>0</v>
      </c>
      <c r="JY37" s="1">
        <f t="shared" si="113"/>
        <v>0</v>
      </c>
      <c r="JZ37" s="1"/>
      <c r="KA37" s="1"/>
      <c r="KB37" s="19">
        <v>0</v>
      </c>
      <c r="KC37" s="20">
        <v>0</v>
      </c>
      <c r="KD37" s="1">
        <f t="shared" si="114"/>
        <v>0</v>
      </c>
      <c r="KE37" s="1">
        <f t="shared" si="115"/>
        <v>0</v>
      </c>
      <c r="KF37" s="1"/>
      <c r="KG37" s="1"/>
      <c r="KH37" s="19">
        <v>0</v>
      </c>
      <c r="KI37" s="20">
        <v>0</v>
      </c>
      <c r="KJ37" s="1">
        <f t="shared" si="116"/>
        <v>0</v>
      </c>
      <c r="KK37" s="1">
        <f t="shared" si="117"/>
        <v>0</v>
      </c>
      <c r="KL37" s="1"/>
      <c r="KM37" s="1"/>
      <c r="KN37" s="16">
        <f>'[1]GC RAW'!CN15</f>
        <v>30.34636116027832</v>
      </c>
      <c r="KO37" s="18">
        <f>'[1]GC RAW'!CO15</f>
        <v>34.329784393310547</v>
      </c>
      <c r="KP37" s="1">
        <f t="shared" si="118"/>
        <v>0.11226658693689896</v>
      </c>
      <c r="KQ37" s="1">
        <f t="shared" si="119"/>
        <v>1.3792716230740081</v>
      </c>
      <c r="KR37" s="1"/>
      <c r="KS37" s="1"/>
      <c r="KT37" s="16">
        <f>'[1]GC RAW'!CP15</f>
        <v>31.266471862792969</v>
      </c>
      <c r="KU37" s="18">
        <f>'[1]GC RAW'!CQ15</f>
        <v>2.4205653667449951</v>
      </c>
      <c r="KV37" s="1">
        <f t="shared" si="120"/>
        <v>1.0126695934129182E-2</v>
      </c>
      <c r="KW37" s="1">
        <f t="shared" si="121"/>
        <v>0.1244133692716064</v>
      </c>
      <c r="KX37" s="1"/>
      <c r="KY37" s="1"/>
      <c r="KZ37" s="16">
        <f>'[1]GC RAW'!CR15</f>
        <v>0</v>
      </c>
      <c r="LA37" s="18">
        <f>'[1]GC RAW'!CS15</f>
        <v>0</v>
      </c>
      <c r="LB37" s="1">
        <f t="shared" si="122"/>
        <v>0</v>
      </c>
      <c r="LC37" s="1">
        <f t="shared" si="123"/>
        <v>0</v>
      </c>
      <c r="LD37" s="1"/>
      <c r="LE37" s="1"/>
      <c r="LF37" s="16">
        <f>'[1]GC RAW'!CT15</f>
        <v>32.676239013671875</v>
      </c>
      <c r="LG37" s="18">
        <f>'[1]GC RAW'!CU15</f>
        <v>1.7737563848495483</v>
      </c>
      <c r="LH37" s="1">
        <f t="shared" si="124"/>
        <v>5.8006066424173145E-3</v>
      </c>
      <c r="LI37" s="1">
        <f t="shared" si="125"/>
        <v>7.126441051421345E-2</v>
      </c>
      <c r="LJ37" s="1"/>
      <c r="LK37" s="1"/>
      <c r="LL37" s="16">
        <f>'[1]GC RAW'!CV15</f>
        <v>35.331474304199219</v>
      </c>
      <c r="LM37" s="18">
        <f>'[1]GC RAW'!CW15</f>
        <v>13.4373779296875</v>
      </c>
      <c r="LN37" s="1">
        <f t="shared" si="126"/>
        <v>4.3943432334552807E-2</v>
      </c>
      <c r="LO37" s="1">
        <f t="shared" si="127"/>
        <v>0.5398750500323678</v>
      </c>
      <c r="LP37" s="1"/>
      <c r="LQ37" s="1"/>
      <c r="LR37" s="32">
        <f t="shared" si="128"/>
        <v>2127.0746105909348</v>
      </c>
      <c r="LS37" s="21">
        <f t="shared" si="129"/>
        <v>1889.2219036817551</v>
      </c>
      <c r="LT37" s="15">
        <f t="shared" si="130"/>
        <v>9.192356056890981</v>
      </c>
      <c r="LU37" s="26">
        <f t="shared" si="131"/>
        <v>8.1395560568909815</v>
      </c>
      <c r="LV37" s="15">
        <f t="shared" si="132"/>
        <v>24.672797989969631</v>
      </c>
      <c r="LW37" s="29"/>
      <c r="LX37" s="29"/>
      <c r="LY37" s="29"/>
      <c r="LZ37" s="15" t="str">
        <f>IF(A37="","",VLOOKUP(A37,'[1]biomass corrected'!$B$2:$V$102,21,FALSE))</f>
        <v/>
      </c>
      <c r="MA37" s="15" t="str">
        <f t="shared" si="133"/>
        <v/>
      </c>
      <c r="MB37" s="29" t="str">
        <f t="shared" si="183"/>
        <v/>
      </c>
      <c r="MC37" s="29" t="str">
        <f>IF(MB37="","",AVERAGE(MG37:MG39))</f>
        <v/>
      </c>
      <c r="MD37" s="15"/>
      <c r="ME37" s="28" t="str">
        <f>IF(MD37="","",AVERAGE(MI37:MI39))</f>
        <v/>
      </c>
      <c r="MF37" s="29">
        <f t="shared" si="135"/>
        <v>37.353182207277719</v>
      </c>
      <c r="MG37" s="29">
        <f t="shared" si="136"/>
        <v>34.806338037431814</v>
      </c>
      <c r="MH37" s="15">
        <f t="shared" si="137"/>
        <v>27.84047975529046</v>
      </c>
      <c r="MI37" s="26">
        <f t="shared" si="138"/>
        <v>1.0239610038801936</v>
      </c>
      <c r="MJ37" s="15">
        <f t="shared" si="139"/>
        <v>0.10112441428050611</v>
      </c>
      <c r="MK37" s="15">
        <f t="shared" si="140"/>
        <v>27.036111079232214</v>
      </c>
      <c r="ML37" s="15">
        <f t="shared" si="141"/>
        <v>58.446778098624044</v>
      </c>
      <c r="MM37" s="15"/>
      <c r="MN37" s="15">
        <f t="shared" si="142"/>
        <v>4.2236173408058217</v>
      </c>
      <c r="MO37" s="15"/>
      <c r="MP37" s="23">
        <f t="shared" si="143"/>
        <v>0.87085910684748025</v>
      </c>
      <c r="MQ37" s="23"/>
      <c r="MR37" s="15">
        <f t="shared" si="144"/>
        <v>39.515277419274426</v>
      </c>
      <c r="MS37" s="15"/>
      <c r="MT37" s="15">
        <f t="shared" si="145"/>
        <v>0.10112441428050611</v>
      </c>
      <c r="MU37" s="15"/>
      <c r="MV37" s="15" t="str">
        <f t="shared" si="146"/>
        <v/>
      </c>
      <c r="MW37" s="21">
        <f t="shared" si="147"/>
        <v>89.128850792687629</v>
      </c>
      <c r="MX37" s="15"/>
    </row>
    <row r="38" spans="1:362" x14ac:dyDescent="0.35">
      <c r="A38" s="101"/>
      <c r="B38" s="1">
        <v>33.89</v>
      </c>
      <c r="C38" s="15"/>
      <c r="D38" s="1"/>
      <c r="E38" s="1"/>
      <c r="F38" s="16">
        <f>'[1]GC RAW'!H16</f>
        <v>0</v>
      </c>
      <c r="G38" s="17">
        <f>'[1]GC RAW'!I16</f>
        <v>0</v>
      </c>
      <c r="H38" s="1">
        <f t="shared" si="148"/>
        <v>0</v>
      </c>
      <c r="I38" s="1">
        <f t="shared" si="57"/>
        <v>0</v>
      </c>
      <c r="J38" s="1"/>
      <c r="K38" s="1"/>
      <c r="L38" s="16">
        <f>'[1]GC RAW'!J16</f>
        <v>0</v>
      </c>
      <c r="M38" s="17">
        <f>'[1]GC RAW'!K16</f>
        <v>0</v>
      </c>
      <c r="N38" s="1">
        <f t="shared" si="149"/>
        <v>0</v>
      </c>
      <c r="O38" s="1">
        <f t="shared" si="58"/>
        <v>0</v>
      </c>
      <c r="P38" s="1"/>
      <c r="Q38" s="1"/>
      <c r="R38" s="16">
        <f>'[1]GC RAW'!L16</f>
        <v>0</v>
      </c>
      <c r="S38" s="17">
        <f>'[1]GC RAW'!M16</f>
        <v>0</v>
      </c>
      <c r="T38" s="1">
        <f t="shared" si="150"/>
        <v>0</v>
      </c>
      <c r="U38" s="1">
        <f t="shared" si="59"/>
        <v>0</v>
      </c>
      <c r="V38" s="1"/>
      <c r="W38" s="1"/>
      <c r="X38" s="16">
        <f>'[1]GC RAW'!N16</f>
        <v>7.053077220916748</v>
      </c>
      <c r="Y38" s="17">
        <f>'[1]GC RAW'!O16</f>
        <v>9.5140008926391602</v>
      </c>
      <c r="Z38" s="1">
        <f t="shared" si="151"/>
        <v>4.400295843581091E-2</v>
      </c>
      <c r="AA38" s="1">
        <f t="shared" si="60"/>
        <v>0.46769118606238413</v>
      </c>
      <c r="AB38" s="1"/>
      <c r="AC38" s="1"/>
      <c r="AD38" s="16">
        <f>'[1]GC RAW'!P16</f>
        <v>0</v>
      </c>
      <c r="AE38" s="17">
        <f>'[1]GC RAW'!Q16</f>
        <v>0</v>
      </c>
      <c r="AF38" s="1">
        <f t="shared" si="152"/>
        <v>0</v>
      </c>
      <c r="AG38" s="1">
        <f t="shared" si="61"/>
        <v>0</v>
      </c>
      <c r="AH38" s="1"/>
      <c r="AI38" s="1"/>
      <c r="AJ38" s="16">
        <f>'[1]GC RAW'!R16</f>
        <v>8.2026100158691406</v>
      </c>
      <c r="AK38" s="17">
        <f>'[1]GC RAW'!S16</f>
        <v>12.710925102233887</v>
      </c>
      <c r="AL38" s="1">
        <f t="shared" si="153"/>
        <v>5.4634568897706681E-2</v>
      </c>
      <c r="AM38" s="1">
        <f t="shared" si="62"/>
        <v>0.58069064526762415</v>
      </c>
      <c r="AN38" s="1"/>
      <c r="AO38" s="1"/>
      <c r="AP38" s="16">
        <f>'[1]GC RAW'!T16</f>
        <v>8.9288539886474609</v>
      </c>
      <c r="AQ38" s="17">
        <f>'[1]GC RAW'!U16</f>
        <v>246.76206970214844</v>
      </c>
      <c r="AR38" s="6">
        <f t="shared" si="154"/>
        <v>1.0528000000000002</v>
      </c>
      <c r="AS38" s="1">
        <f t="shared" si="63"/>
        <v>11.189822188995374</v>
      </c>
      <c r="AT38" s="1"/>
      <c r="AU38" s="1"/>
      <c r="AV38" s="16">
        <f>'[1]GC RAW'!V16</f>
        <v>9.7938156127929688</v>
      </c>
      <c r="AW38" s="17">
        <f>'[1]GC RAW'!W16</f>
        <v>50.934055328369141</v>
      </c>
      <c r="AX38" s="1">
        <f t="shared" si="155"/>
        <v>0.21046985069184551</v>
      </c>
      <c r="AY38" s="1">
        <f t="shared" si="64"/>
        <v>2.2370062741129901</v>
      </c>
      <c r="AZ38" s="1"/>
      <c r="BA38" s="1"/>
      <c r="BB38" s="16">
        <f>'[1]GC RAW'!X16</f>
        <v>0</v>
      </c>
      <c r="BC38" s="17">
        <f>'[1]GC RAW'!Y16</f>
        <v>0</v>
      </c>
      <c r="BD38" s="1">
        <f t="shared" si="156"/>
        <v>0</v>
      </c>
      <c r="BE38" s="1">
        <f t="shared" si="65"/>
        <v>0</v>
      </c>
      <c r="BF38" s="1"/>
      <c r="BG38" s="1"/>
      <c r="BH38" s="16">
        <f>'[1]GC RAW'!Z16</f>
        <v>10.852156639099121</v>
      </c>
      <c r="BI38" s="17">
        <f>'[1]GC RAW'!AA16</f>
        <v>8.5436687469482422</v>
      </c>
      <c r="BJ38" s="1">
        <f t="shared" si="157"/>
        <v>3.4771789618795845E-2</v>
      </c>
      <c r="BK38" s="1">
        <f t="shared" si="66"/>
        <v>0.36957650363552497</v>
      </c>
      <c r="BL38" s="1"/>
      <c r="BM38" s="1"/>
      <c r="BN38" s="16">
        <f>'[1]GC RAW'!AB16</f>
        <v>0</v>
      </c>
      <c r="BO38" s="17">
        <f>'[1]GC RAW'!AC16</f>
        <v>0</v>
      </c>
      <c r="BP38" s="1">
        <f t="shared" si="158"/>
        <v>0</v>
      </c>
      <c r="BQ38" s="1">
        <f t="shared" si="67"/>
        <v>0</v>
      </c>
      <c r="BR38" s="1"/>
      <c r="BS38" s="1"/>
      <c r="BT38" s="16">
        <f>'[1]GC RAW'!AD16</f>
        <v>12.167758941650391</v>
      </c>
      <c r="BU38" s="17">
        <f>'[1]GC RAW'!AE16</f>
        <v>434.40048217773438</v>
      </c>
      <c r="BV38" s="1">
        <f t="shared" si="159"/>
        <v>1.737175689124991</v>
      </c>
      <c r="BW38" s="1">
        <f t="shared" si="68"/>
        <v>18.463798510974687</v>
      </c>
      <c r="BX38" s="1"/>
      <c r="BY38" s="1"/>
      <c r="BZ38" s="16">
        <f>'[1]GC RAW'!AF16</f>
        <v>12.683279037475586</v>
      </c>
      <c r="CA38" s="17">
        <f>'[1]GC RAW'!AG16</f>
        <v>6.1169705390930176</v>
      </c>
      <c r="CB38" s="1">
        <f t="shared" si="160"/>
        <v>2.5528148510472654E-2</v>
      </c>
      <c r="CC38" s="1">
        <f t="shared" si="69"/>
        <v>0.27132925783288003</v>
      </c>
      <c r="CD38" s="1"/>
      <c r="CE38" s="1"/>
      <c r="CF38" s="16">
        <f>'[1]GC RAW'!AH16</f>
        <v>12.829778671264648</v>
      </c>
      <c r="CG38" s="17">
        <f>'[1]GC RAW'!AI16</f>
        <v>108.80264282226563</v>
      </c>
      <c r="CH38" s="1">
        <f t="shared" si="161"/>
        <v>0.4540689074071968</v>
      </c>
      <c r="CI38" s="1">
        <f t="shared" si="70"/>
        <v>4.8261306377639972</v>
      </c>
      <c r="CJ38" s="1"/>
      <c r="CK38" s="1"/>
      <c r="CL38" s="16">
        <f>'[1]GC RAW'!AJ16</f>
        <v>13.692922592163086</v>
      </c>
      <c r="CM38" s="17">
        <f>'[1]GC RAW'!AK16</f>
        <v>18.381435394287109</v>
      </c>
      <c r="CN38" s="1">
        <f t="shared" si="162"/>
        <v>9.9026263436657963E-2</v>
      </c>
      <c r="CO38" s="1">
        <f t="shared" si="71"/>
        <v>1.0525135637317784</v>
      </c>
      <c r="CP38" s="1"/>
      <c r="CQ38" s="1"/>
      <c r="CR38" s="16">
        <f>'[1]GC RAW'!AL16</f>
        <v>0</v>
      </c>
      <c r="CS38" s="17">
        <f>'[1]GC RAW'!AM16</f>
        <v>0</v>
      </c>
      <c r="CT38" s="1">
        <f t="shared" si="163"/>
        <v>0</v>
      </c>
      <c r="CU38" s="1">
        <f t="shared" si="164"/>
        <v>0</v>
      </c>
      <c r="CV38" s="1"/>
      <c r="CW38" s="1"/>
      <c r="CX38" s="16">
        <f>'[1]GC RAW'!AN16</f>
        <v>14.422478675842285</v>
      </c>
      <c r="CY38" s="17">
        <f>'[1]GC RAW'!AO16</f>
        <v>14.898263931274414</v>
      </c>
      <c r="CZ38" s="1">
        <f t="shared" si="165"/>
        <v>6.1620194340410502E-2</v>
      </c>
      <c r="DA38" s="1">
        <f t="shared" si="72"/>
        <v>0.65493827690020179</v>
      </c>
      <c r="DB38" s="1"/>
      <c r="DC38" s="1"/>
      <c r="DD38" s="16">
        <f>'[1]GC RAW'!AP16</f>
        <v>15.55156135559082</v>
      </c>
      <c r="DE38" s="17">
        <f>'[1]GC RAW'!AQ16</f>
        <v>191.51106262207031</v>
      </c>
      <c r="DF38" s="1">
        <f t="shared" si="166"/>
        <v>0.75966395875908233</v>
      </c>
      <c r="DG38" s="1">
        <f t="shared" si="73"/>
        <v>8.0741875208039939</v>
      </c>
      <c r="DH38" s="1"/>
      <c r="DI38" s="1"/>
      <c r="DJ38" s="5">
        <f>'[1]GC RAW'!AR16</f>
        <v>0</v>
      </c>
      <c r="DK38" s="1">
        <f>'[1]GC RAW'!AS16</f>
        <v>0</v>
      </c>
      <c r="DL38" s="1">
        <f t="shared" si="167"/>
        <v>0</v>
      </c>
      <c r="DM38" s="1">
        <f t="shared" si="74"/>
        <v>0</v>
      </c>
      <c r="DN38" s="1"/>
      <c r="DO38" s="1"/>
      <c r="DP38" s="16">
        <f>'[1]GC RAW'!AT16</f>
        <v>0</v>
      </c>
      <c r="DQ38" s="17">
        <f>'[1]GC RAW'!AU16</f>
        <v>0</v>
      </c>
      <c r="DR38" s="1">
        <f t="shared" si="168"/>
        <v>0</v>
      </c>
      <c r="DS38" s="1">
        <f t="shared" si="75"/>
        <v>0</v>
      </c>
      <c r="DT38" s="1"/>
      <c r="DU38" s="1"/>
      <c r="DV38" s="16">
        <f>'[1]GC RAW'!AV16</f>
        <v>16.353879928588867</v>
      </c>
      <c r="DW38" s="17">
        <f>'[1]GC RAW'!AW16</f>
        <v>755.58770751953125</v>
      </c>
      <c r="DX38" s="1">
        <f t="shared" si="169"/>
        <v>3.1100581703967793</v>
      </c>
      <c r="DY38" s="1">
        <f t="shared" si="76"/>
        <v>33.055659122504018</v>
      </c>
      <c r="DZ38" s="1"/>
      <c r="EA38" s="1"/>
      <c r="EB38" s="16">
        <f>'[1]GC RAW'!AX16</f>
        <v>16.489009857177734</v>
      </c>
      <c r="EC38" s="1">
        <f>'[1]GC RAW'!AY16</f>
        <v>25.417430877685547</v>
      </c>
      <c r="ED38" s="1">
        <f t="shared" si="170"/>
        <v>0.10462013580282863</v>
      </c>
      <c r="EE38" s="1">
        <f t="shared" si="77"/>
        <v>1.111968766168504</v>
      </c>
      <c r="EF38" s="1"/>
      <c r="EG38" s="1"/>
      <c r="EH38" s="16">
        <v>0</v>
      </c>
      <c r="EI38" s="17">
        <v>0</v>
      </c>
      <c r="EJ38" s="1">
        <f t="shared" si="171"/>
        <v>0</v>
      </c>
      <c r="EK38" s="1">
        <f t="shared" si="78"/>
        <v>0</v>
      </c>
      <c r="EL38" s="1"/>
      <c r="EM38" s="1"/>
      <c r="EN38" s="16">
        <f>'[1]GC RAW'!BB16</f>
        <v>17.270841598510742</v>
      </c>
      <c r="EO38" s="17">
        <f>'[1]GC RAW'!BC16</f>
        <v>21.279453277587891</v>
      </c>
      <c r="EP38" s="1">
        <f t="shared" si="172"/>
        <v>8.8165058781599831E-2</v>
      </c>
      <c r="EQ38" s="1">
        <f t="shared" si="79"/>
        <v>0.93707383268277655</v>
      </c>
      <c r="ER38" s="1"/>
      <c r="ES38" s="1"/>
      <c r="ET38" s="16">
        <f>'[1]GC RAW'!BD16</f>
        <v>17.702939987182617</v>
      </c>
      <c r="EU38" s="17">
        <f>'[1]GC RAW'!BE16</f>
        <v>296.00750732421875</v>
      </c>
      <c r="EV38" s="1">
        <f t="shared" si="173"/>
        <v>1.2264186933092507</v>
      </c>
      <c r="EW38" s="1">
        <f t="shared" si="80"/>
        <v>13.035151127840582</v>
      </c>
      <c r="EX38" s="1"/>
      <c r="EY38" s="1"/>
      <c r="EZ38" s="16">
        <f>'[1]GC RAW'!BF16</f>
        <v>18.648309707641602</v>
      </c>
      <c r="FA38" s="17">
        <f>'[1]GC RAW'!BG16</f>
        <v>233.74020385742188</v>
      </c>
      <c r="FB38" s="1">
        <f t="shared" si="174"/>
        <v>1.1488510235766698</v>
      </c>
      <c r="FC38" s="1">
        <f t="shared" si="81"/>
        <v>12.210713027610435</v>
      </c>
      <c r="FD38" s="1"/>
      <c r="FE38" s="1"/>
      <c r="FF38" s="16">
        <v>0</v>
      </c>
      <c r="FG38" s="17">
        <v>0</v>
      </c>
      <c r="FH38" s="1">
        <f t="shared" si="175"/>
        <v>0</v>
      </c>
      <c r="FI38" s="1">
        <f t="shared" si="82"/>
        <v>0</v>
      </c>
      <c r="FJ38" s="1"/>
      <c r="FK38" s="1"/>
      <c r="FL38" s="16">
        <f>'[1]GC RAW'!BH16</f>
        <v>0</v>
      </c>
      <c r="FM38" s="17">
        <f>'[1]GC RAW'!BI16</f>
        <v>0</v>
      </c>
      <c r="FN38" s="1">
        <f t="shared" si="176"/>
        <v>0</v>
      </c>
      <c r="FO38" s="1">
        <f t="shared" si="83"/>
        <v>0</v>
      </c>
      <c r="FP38" s="1"/>
      <c r="FQ38" s="1"/>
      <c r="FR38" s="16">
        <f>'[1]GC RAW'!BJ16</f>
        <v>19.991180419921875</v>
      </c>
      <c r="FS38" s="17">
        <f>'[1]GC RAW'!BK16</f>
        <v>6.8662147521972656</v>
      </c>
      <c r="FT38" s="1">
        <f t="shared" si="177"/>
        <v>2.6802756184524833E-2</v>
      </c>
      <c r="FU38" s="1">
        <f t="shared" si="84"/>
        <v>0.2848765918311445</v>
      </c>
      <c r="FV38" s="1"/>
      <c r="FW38" s="1"/>
      <c r="FX38" s="5">
        <f>'[1]GC RAW'!BL16</f>
        <v>0</v>
      </c>
      <c r="FY38" s="1">
        <f>'[1]GC RAW'!BM16</f>
        <v>0</v>
      </c>
      <c r="FZ38" s="1">
        <f t="shared" si="178"/>
        <v>0</v>
      </c>
      <c r="GA38" s="1">
        <f t="shared" si="85"/>
        <v>0</v>
      </c>
      <c r="GB38" s="1">
        <f>AVERAGE(GA38:GA40)</f>
        <v>0</v>
      </c>
      <c r="GC38" s="1">
        <f>STDEV(GA38:GA40)</f>
        <v>0</v>
      </c>
      <c r="GD38" s="16">
        <f>'[1]GC RAW'!BN16</f>
        <v>20.953845977783203</v>
      </c>
      <c r="GE38" s="17">
        <f>'[1]GC RAW'!BO16</f>
        <v>9.2800111770629883</v>
      </c>
      <c r="GF38" s="1">
        <f t="shared" si="86"/>
        <v>3.8312897154355922E-2</v>
      </c>
      <c r="GG38" s="1">
        <f t="shared" si="87"/>
        <v>0.40721362718703413</v>
      </c>
      <c r="GH38" s="1"/>
      <c r="GI38" s="1"/>
      <c r="GJ38" s="5">
        <f>'[1]GC RAW'!BP16</f>
        <v>0</v>
      </c>
      <c r="GK38" s="1">
        <f>'[1]GC RAW'!BQ16</f>
        <v>0</v>
      </c>
      <c r="GL38" s="1">
        <f t="shared" si="179"/>
        <v>0</v>
      </c>
      <c r="GM38" s="1">
        <f t="shared" si="88"/>
        <v>0</v>
      </c>
      <c r="GN38" s="1"/>
      <c r="GO38" s="1"/>
      <c r="GP38" s="5">
        <v>0</v>
      </c>
      <c r="GQ38" s="1">
        <v>0</v>
      </c>
      <c r="GR38" s="1">
        <f t="shared" si="180"/>
        <v>0</v>
      </c>
      <c r="GS38" s="1">
        <f t="shared" si="89"/>
        <v>0</v>
      </c>
      <c r="GT38" s="1"/>
      <c r="GU38" s="1"/>
      <c r="GV38" s="5"/>
      <c r="GW38" s="1"/>
      <c r="GX38" s="1"/>
      <c r="GY38" s="1"/>
      <c r="GZ38" s="1"/>
      <c r="HA38" s="1"/>
      <c r="HB38" s="5"/>
      <c r="HC38" s="1"/>
      <c r="HD38" s="1"/>
      <c r="HE38" s="1"/>
      <c r="HF38" s="1"/>
      <c r="HG38" s="1"/>
      <c r="HH38" s="16">
        <f>'[1]GC RAW'!BR16</f>
        <v>0</v>
      </c>
      <c r="HI38" s="18">
        <f>'[1]GC RAW'!BS16</f>
        <v>0</v>
      </c>
      <c r="HJ38" s="1">
        <f t="shared" si="90"/>
        <v>0</v>
      </c>
      <c r="HK38" s="1">
        <f t="shared" si="91"/>
        <v>0</v>
      </c>
      <c r="HL38" s="1"/>
      <c r="HM38" s="1"/>
      <c r="HN38" s="16">
        <v>0</v>
      </c>
      <c r="HO38" s="18">
        <v>0</v>
      </c>
      <c r="HP38" s="1">
        <f t="shared" si="92"/>
        <v>0</v>
      </c>
      <c r="HQ38" s="1">
        <f t="shared" si="93"/>
        <v>0</v>
      </c>
      <c r="HR38" s="1"/>
      <c r="HS38" s="1"/>
      <c r="HT38" s="16">
        <f>'[1]GC RAW'!BT16</f>
        <v>0</v>
      </c>
      <c r="HU38" s="18">
        <f>'[1]GC RAW'!BU16</f>
        <v>0</v>
      </c>
      <c r="HV38" s="1">
        <f t="shared" si="94"/>
        <v>0</v>
      </c>
      <c r="HW38" s="1">
        <f t="shared" si="95"/>
        <v>0</v>
      </c>
      <c r="HX38" s="1"/>
      <c r="HY38" s="1"/>
      <c r="HZ38" s="16">
        <f>'[1]GC RAW'!BV16</f>
        <v>0</v>
      </c>
      <c r="IA38" s="18">
        <f>'[1]GC RAW'!BW16</f>
        <v>0</v>
      </c>
      <c r="IB38" s="1">
        <f t="shared" si="96"/>
        <v>0</v>
      </c>
      <c r="IC38" s="1">
        <f t="shared" si="97"/>
        <v>0</v>
      </c>
      <c r="ID38" s="1"/>
      <c r="IE38" s="1"/>
      <c r="IF38" s="16">
        <f>'[1]GC RAW'!BX16</f>
        <v>0</v>
      </c>
      <c r="IG38" s="18">
        <f>'[1]GC RAW'!BY16</f>
        <v>0</v>
      </c>
      <c r="IH38" s="1">
        <f t="shared" si="98"/>
        <v>0</v>
      </c>
      <c r="II38" s="1">
        <f t="shared" si="99"/>
        <v>0</v>
      </c>
      <c r="IJ38" s="1"/>
      <c r="IK38" s="1"/>
      <c r="IL38" s="16">
        <f>'[1]GC RAW'!BZ16</f>
        <v>0</v>
      </c>
      <c r="IM38" s="18">
        <f>'[1]GC RAW'!CA16</f>
        <v>0</v>
      </c>
      <c r="IN38" s="1">
        <f t="shared" si="100"/>
        <v>0</v>
      </c>
      <c r="IO38" s="1">
        <f t="shared" si="101"/>
        <v>0</v>
      </c>
      <c r="IP38" s="1"/>
      <c r="IQ38" s="1"/>
      <c r="IR38" s="16">
        <f>'[1]GC RAW'!CB16</f>
        <v>25.335855484008789</v>
      </c>
      <c r="IS38" s="18">
        <f>'[1]GC RAW'!CC16</f>
        <v>9.9344167709350586</v>
      </c>
      <c r="IT38" s="1">
        <f t="shared" si="102"/>
        <v>3.6443297355254832E-2</v>
      </c>
      <c r="IU38" s="1">
        <f t="shared" si="103"/>
        <v>0.38734234174200882</v>
      </c>
      <c r="IV38" s="1"/>
      <c r="IW38" s="1"/>
      <c r="IX38" s="16">
        <f>'[1]GC RAW'!CD16</f>
        <v>0</v>
      </c>
      <c r="IY38" s="18">
        <f>'[1]GC RAW'!CE16</f>
        <v>0</v>
      </c>
      <c r="IZ38" s="1">
        <f t="shared" si="104"/>
        <v>0</v>
      </c>
      <c r="JA38" s="1">
        <f t="shared" si="105"/>
        <v>0</v>
      </c>
      <c r="JB38" s="1"/>
      <c r="JC38" s="1"/>
      <c r="JD38" s="16">
        <f>'[1]GC RAW'!CF16</f>
        <v>26.360805511474609</v>
      </c>
      <c r="JE38" s="18">
        <f>'[1]GC RAW'!CG16</f>
        <v>2.4946019649505615</v>
      </c>
      <c r="JF38" s="1">
        <f t="shared" si="106"/>
        <v>1.0355680813250666E-2</v>
      </c>
      <c r="JG38" s="1">
        <f t="shared" si="107"/>
        <v>0.11006670492616445</v>
      </c>
      <c r="JH38" s="1"/>
      <c r="JI38" s="1"/>
      <c r="JJ38" s="16">
        <f>'[1]GC RAW'!CH16</f>
        <v>0</v>
      </c>
      <c r="JK38" s="18">
        <f>'[1]GC RAW'!CI16</f>
        <v>0</v>
      </c>
      <c r="JL38" s="1">
        <f t="shared" si="108"/>
        <v>0</v>
      </c>
      <c r="JM38" s="1">
        <f t="shared" si="109"/>
        <v>0</v>
      </c>
      <c r="JN38" s="1"/>
      <c r="JO38" s="1"/>
      <c r="JP38" s="5">
        <f>'[1]GC RAW'!CJ16</f>
        <v>0</v>
      </c>
      <c r="JQ38" s="1">
        <f>'[1]GC RAW'!CK16</f>
        <v>0</v>
      </c>
      <c r="JR38" s="1">
        <f t="shared" si="110"/>
        <v>0</v>
      </c>
      <c r="JS38" s="1">
        <f t="shared" si="111"/>
        <v>0</v>
      </c>
      <c r="JT38" s="1"/>
      <c r="JU38" s="1"/>
      <c r="JV38" s="5">
        <f>'[1]GC RAW'!CL16</f>
        <v>0</v>
      </c>
      <c r="JW38" s="1">
        <f>'[1]GC RAW'!CM16</f>
        <v>0</v>
      </c>
      <c r="JX38" s="1">
        <f t="shared" si="112"/>
        <v>0</v>
      </c>
      <c r="JY38" s="1">
        <f t="shared" si="113"/>
        <v>0</v>
      </c>
      <c r="JZ38" s="1"/>
      <c r="KA38" s="1"/>
      <c r="KB38" s="19">
        <v>0</v>
      </c>
      <c r="KC38" s="20">
        <v>0</v>
      </c>
      <c r="KD38" s="1">
        <f t="shared" si="114"/>
        <v>0</v>
      </c>
      <c r="KE38" s="1">
        <f t="shared" si="115"/>
        <v>0</v>
      </c>
      <c r="KF38" s="1"/>
      <c r="KG38" s="1"/>
      <c r="KH38" s="19">
        <v>0</v>
      </c>
      <c r="KI38" s="20">
        <v>0</v>
      </c>
      <c r="KJ38" s="1">
        <f t="shared" si="116"/>
        <v>0</v>
      </c>
      <c r="KK38" s="1">
        <f t="shared" si="117"/>
        <v>0</v>
      </c>
      <c r="KL38" s="1"/>
      <c r="KM38" s="1"/>
      <c r="KN38" s="16">
        <f>'[1]GC RAW'!CN16</f>
        <v>30.343225479125977</v>
      </c>
      <c r="KO38" s="18">
        <f>'[1]GC RAW'!CO16</f>
        <v>25.271266937255859</v>
      </c>
      <c r="KP38" s="1">
        <f t="shared" si="118"/>
        <v>7.9659238982375841E-2</v>
      </c>
      <c r="KQ38" s="1">
        <f t="shared" si="119"/>
        <v>0.84666861694858886</v>
      </c>
      <c r="KR38" s="1"/>
      <c r="KS38" s="1"/>
      <c r="KT38" s="16">
        <f>'[1]GC RAW'!CP16</f>
        <v>31.267459869384766</v>
      </c>
      <c r="KU38" s="18">
        <f>'[1]GC RAW'!CQ16</f>
        <v>2.7589385509490967</v>
      </c>
      <c r="KV38" s="1">
        <f t="shared" si="120"/>
        <v>1.1125580401736454E-2</v>
      </c>
      <c r="KW38" s="1">
        <f t="shared" si="121"/>
        <v>0.11824968317325478</v>
      </c>
      <c r="KX38" s="1"/>
      <c r="KY38" s="1"/>
      <c r="KZ38" s="16">
        <f>'[1]GC RAW'!CR16</f>
        <v>0</v>
      </c>
      <c r="LA38" s="18">
        <f>'[1]GC RAW'!CS16</f>
        <v>0</v>
      </c>
      <c r="LB38" s="1">
        <f t="shared" si="122"/>
        <v>0</v>
      </c>
      <c r="LC38" s="1">
        <f t="shared" si="123"/>
        <v>0</v>
      </c>
      <c r="LD38" s="1"/>
      <c r="LE38" s="1"/>
      <c r="LF38" s="16">
        <f>'[1]GC RAW'!CT16</f>
        <v>32.677970886230469</v>
      </c>
      <c r="LG38" s="18">
        <f>'[1]GC RAW'!CU16</f>
        <v>2.0763823986053467</v>
      </c>
      <c r="LH38" s="1">
        <f t="shared" si="124"/>
        <v>6.5451028680108886E-3</v>
      </c>
      <c r="LI38" s="1">
        <f t="shared" si="125"/>
        <v>6.9565479959845647E-2</v>
      </c>
      <c r="LJ38" s="1"/>
      <c r="LK38" s="1"/>
      <c r="LL38" s="16">
        <f>'[1]GC RAW'!CV16</f>
        <v>35.327003479003906</v>
      </c>
      <c r="LM38" s="18">
        <f>'[1]GC RAW'!CW16</f>
        <v>12.762618064880371</v>
      </c>
      <c r="LN38" s="1">
        <f t="shared" si="126"/>
        <v>4.0229896071110431E-2</v>
      </c>
      <c r="LO38" s="1">
        <f t="shared" si="127"/>
        <v>0.42758870033956048</v>
      </c>
      <c r="LP38" s="1"/>
      <c r="LQ38" s="1"/>
      <c r="LR38" s="32">
        <f t="shared" si="128"/>
        <v>2506.0523307323456</v>
      </c>
      <c r="LS38" s="21">
        <f t="shared" si="129"/>
        <v>2259.2902610301971</v>
      </c>
      <c r="LT38" s="15">
        <f t="shared" si="130"/>
        <v>10.46134986092072</v>
      </c>
      <c r="LU38" s="26">
        <f t="shared" si="131"/>
        <v>9.4085498609207203</v>
      </c>
      <c r="LV38" s="15">
        <f t="shared" si="132"/>
        <v>27.762023785543583</v>
      </c>
      <c r="LW38" s="29"/>
      <c r="LX38" s="29"/>
      <c r="LY38" s="29"/>
      <c r="LZ38" s="15" t="str">
        <f>IF(A38="","",VLOOKUP(A38,'[1]biomass corrected'!$B$2:$V$102,21,FALSE))</f>
        <v/>
      </c>
      <c r="MA38" s="15" t="str">
        <f t="shared" si="133"/>
        <v/>
      </c>
      <c r="MB38" s="29" t="str">
        <f t="shared" si="183"/>
        <v/>
      </c>
      <c r="MC38" s="29" t="str">
        <f>IF(MB38="","",AVERAGE(MG38:MG40))</f>
        <v/>
      </c>
      <c r="MD38" s="15"/>
      <c r="ME38" s="28" t="str">
        <f>IF(MD38="","",AVERAGE(MI38:MI40))</f>
        <v/>
      </c>
      <c r="MF38" s="29">
        <f t="shared" si="135"/>
        <v>32.833917235070572</v>
      </c>
      <c r="MG38" s="29">
        <f t="shared" si="136"/>
        <v>40.983144776795612</v>
      </c>
      <c r="MH38" s="15">
        <f t="shared" si="137"/>
        <v>26.182937988133794</v>
      </c>
      <c r="MI38" s="26">
        <f t="shared" si="138"/>
        <v>1.0513214508033406</v>
      </c>
      <c r="MJ38" s="15">
        <f t="shared" si="139"/>
        <v>0</v>
      </c>
      <c r="MK38" s="15">
        <f t="shared" si="140"/>
        <v>25.245864155451017</v>
      </c>
      <c r="ML38" s="15">
        <f t="shared" si="141"/>
        <v>57.91410464072198</v>
      </c>
      <c r="MM38" s="15"/>
      <c r="MN38" s="15">
        <f t="shared" si="142"/>
        <v>4.1999797374903274</v>
      </c>
      <c r="MO38" s="15"/>
      <c r="MP38" s="23">
        <f t="shared" si="143"/>
        <v>0.87175077012762658</v>
      </c>
      <c r="MQ38" s="23"/>
      <c r="MR38" s="15">
        <f t="shared" si="144"/>
        <v>39.5337638211384</v>
      </c>
      <c r="MS38" s="15"/>
      <c r="MT38" s="15">
        <f t="shared" si="145"/>
        <v>0</v>
      </c>
      <c r="MU38" s="15"/>
      <c r="MV38" s="15" t="str">
        <f t="shared" si="146"/>
        <v/>
      </c>
      <c r="MW38" s="21">
        <f t="shared" si="147"/>
        <v>91.002113905055708</v>
      </c>
      <c r="MX38" s="15"/>
    </row>
    <row r="39" spans="1:362" x14ac:dyDescent="0.35">
      <c r="A39" s="96"/>
      <c r="B39" s="1">
        <v>33.57</v>
      </c>
      <c r="C39" s="15"/>
      <c r="D39" s="1"/>
      <c r="E39" s="1"/>
      <c r="F39" s="16">
        <f>'[1]GC RAW'!H17</f>
        <v>0</v>
      </c>
      <c r="G39" s="17">
        <f>'[1]GC RAW'!I17</f>
        <v>0</v>
      </c>
      <c r="H39" s="1">
        <f t="shared" si="148"/>
        <v>0</v>
      </c>
      <c r="I39" s="1">
        <f t="shared" si="57"/>
        <v>0</v>
      </c>
      <c r="J39" s="1"/>
      <c r="K39" s="1"/>
      <c r="L39" s="16">
        <f>'[1]GC RAW'!J17</f>
        <v>0</v>
      </c>
      <c r="M39" s="17">
        <f>'[1]GC RAW'!K17</f>
        <v>0</v>
      </c>
      <c r="N39" s="1">
        <f t="shared" si="149"/>
        <v>0</v>
      </c>
      <c r="O39" s="1">
        <f t="shared" si="58"/>
        <v>0</v>
      </c>
      <c r="P39" s="1"/>
      <c r="Q39" s="1"/>
      <c r="R39" s="16">
        <f>'[1]GC RAW'!L17</f>
        <v>0</v>
      </c>
      <c r="S39" s="17">
        <f>'[1]GC RAW'!M17</f>
        <v>0</v>
      </c>
      <c r="T39" s="1">
        <f t="shared" si="150"/>
        <v>0</v>
      </c>
      <c r="U39" s="1">
        <f t="shared" si="59"/>
        <v>0</v>
      </c>
      <c r="V39" s="1"/>
      <c r="W39" s="1"/>
      <c r="X39" s="16">
        <f>'[1]GC RAW'!N17</f>
        <v>7.0525765419006348</v>
      </c>
      <c r="Y39" s="17">
        <f>'[1]GC RAW'!O17</f>
        <v>7.2057552337646484</v>
      </c>
      <c r="Z39" s="1">
        <f t="shared" si="151"/>
        <v>3.5235472704669889E-2</v>
      </c>
      <c r="AA39" s="1">
        <f t="shared" si="60"/>
        <v>0.37347176100944895</v>
      </c>
      <c r="AB39" s="1"/>
      <c r="AC39" s="1"/>
      <c r="AD39" s="16">
        <f>'[1]GC RAW'!P17</f>
        <v>0</v>
      </c>
      <c r="AE39" s="17">
        <f>'[1]GC RAW'!Q17</f>
        <v>0</v>
      </c>
      <c r="AF39" s="1">
        <f t="shared" si="152"/>
        <v>0</v>
      </c>
      <c r="AG39" s="1">
        <f t="shared" si="61"/>
        <v>0</v>
      </c>
      <c r="AH39" s="1"/>
      <c r="AI39" s="1"/>
      <c r="AJ39" s="16">
        <f>'[1]GC RAW'!R17</f>
        <v>8.2021026611328125</v>
      </c>
      <c r="AK39" s="17">
        <f>'[1]GC RAW'!S17</f>
        <v>10.30678653717041</v>
      </c>
      <c r="AL39" s="1">
        <f t="shared" si="153"/>
        <v>4.6837698892523726E-2</v>
      </c>
      <c r="AM39" s="1">
        <f t="shared" si="62"/>
        <v>0.4964473737485236</v>
      </c>
      <c r="AN39" s="1"/>
      <c r="AO39" s="1"/>
      <c r="AP39" s="16">
        <f>'[1]GC RAW'!T17</f>
        <v>8.9278411865234375</v>
      </c>
      <c r="AQ39" s="17">
        <f>'[1]GC RAW'!U17</f>
        <v>233.39765930175781</v>
      </c>
      <c r="AR39" s="6">
        <f t="shared" si="154"/>
        <v>1.0528000000000002</v>
      </c>
      <c r="AS39" s="1">
        <f t="shared" si="63"/>
        <v>11.158955444881455</v>
      </c>
      <c r="AT39" s="1"/>
      <c r="AU39" s="1"/>
      <c r="AV39" s="16">
        <f>'[1]GC RAW'!V17</f>
        <v>9.7928657531738281</v>
      </c>
      <c r="AW39" s="17">
        <f>'[1]GC RAW'!W17</f>
        <v>46.333808898925781</v>
      </c>
      <c r="AX39" s="1">
        <f t="shared" si="155"/>
        <v>0.20242378829668262</v>
      </c>
      <c r="AY39" s="1">
        <f t="shared" si="64"/>
        <v>2.1455528444023528</v>
      </c>
      <c r="AZ39" s="1"/>
      <c r="BA39" s="1"/>
      <c r="BB39" s="16">
        <f>'[1]GC RAW'!X17</f>
        <v>0</v>
      </c>
      <c r="BC39" s="17">
        <f>'[1]GC RAW'!Y17</f>
        <v>0</v>
      </c>
      <c r="BD39" s="1">
        <f t="shared" si="156"/>
        <v>0</v>
      </c>
      <c r="BE39" s="1">
        <f t="shared" si="65"/>
        <v>0</v>
      </c>
      <c r="BF39" s="1"/>
      <c r="BG39" s="1"/>
      <c r="BH39" s="16">
        <f>'[1]GC RAW'!Z17</f>
        <v>10.851207733154297</v>
      </c>
      <c r="BI39" s="17">
        <f>'[1]GC RAW'!AA17</f>
        <v>7.2599754333496094</v>
      </c>
      <c r="BJ39" s="1">
        <f t="shared" si="157"/>
        <v>3.1239185409445602E-2</v>
      </c>
      <c r="BK39" s="1">
        <f t="shared" si="66"/>
        <v>0.33111386599391551</v>
      </c>
      <c r="BL39" s="1"/>
      <c r="BM39" s="1"/>
      <c r="BN39" s="16">
        <f>'[1]GC RAW'!AB17</f>
        <v>0</v>
      </c>
      <c r="BO39" s="17">
        <f>'[1]GC RAW'!AC17</f>
        <v>0</v>
      </c>
      <c r="BP39" s="1">
        <f t="shared" si="158"/>
        <v>0</v>
      </c>
      <c r="BQ39" s="1">
        <f t="shared" si="67"/>
        <v>0</v>
      </c>
      <c r="BR39" s="1"/>
      <c r="BS39" s="1"/>
      <c r="BT39" s="16">
        <f>'[1]GC RAW'!AD17</f>
        <v>12.166792869567871</v>
      </c>
      <c r="BU39" s="17">
        <f>'[1]GC RAW'!AE17</f>
        <v>435.38845825195313</v>
      </c>
      <c r="BV39" s="1">
        <f t="shared" si="159"/>
        <v>1.8408239852905695</v>
      </c>
      <c r="BW39" s="1">
        <f t="shared" si="68"/>
        <v>19.511467357263086</v>
      </c>
      <c r="BX39" s="1"/>
      <c r="BY39" s="1"/>
      <c r="BZ39" s="16">
        <f>'[1]GC RAW'!AF17</f>
        <v>12.682977676391602</v>
      </c>
      <c r="CA39" s="17">
        <f>'[1]GC RAW'!AG17</f>
        <v>5.5997409820556641</v>
      </c>
      <c r="CB39" s="1">
        <f t="shared" si="160"/>
        <v>2.4707725961231251E-2</v>
      </c>
      <c r="CC39" s="1">
        <f t="shared" si="69"/>
        <v>0.26188489090588934</v>
      </c>
      <c r="CD39" s="1"/>
      <c r="CE39" s="1"/>
      <c r="CF39" s="16">
        <f>'[1]GC RAW'!AH17</f>
        <v>12.828614234924316</v>
      </c>
      <c r="CG39" s="17">
        <f>'[1]GC RAW'!AI17</f>
        <v>98.245552062988281</v>
      </c>
      <c r="CH39" s="1">
        <f t="shared" si="161"/>
        <v>0.43348804543792924</v>
      </c>
      <c r="CI39" s="1">
        <f t="shared" si="70"/>
        <v>4.5946749476924387</v>
      </c>
      <c r="CJ39" s="1"/>
      <c r="CK39" s="1"/>
      <c r="CL39" s="16">
        <f>'[1]GC RAW'!AJ17</f>
        <v>13.691631317138672</v>
      </c>
      <c r="CM39" s="17">
        <f>'[1]GC RAW'!AK17</f>
        <v>16.234855651855469</v>
      </c>
      <c r="CN39" s="1">
        <f t="shared" si="162"/>
        <v>9.2470096199973331E-2</v>
      </c>
      <c r="CO39" s="1">
        <f t="shared" si="71"/>
        <v>0.98011938020460121</v>
      </c>
      <c r="CP39" s="1"/>
      <c r="CQ39" s="1"/>
      <c r="CR39" s="16">
        <f>'[1]GC RAW'!AL17</f>
        <v>0</v>
      </c>
      <c r="CS39" s="17">
        <f>'[1]GC RAW'!AM17</f>
        <v>0</v>
      </c>
      <c r="CT39" s="1">
        <f t="shared" si="163"/>
        <v>0</v>
      </c>
      <c r="CU39" s="1">
        <f t="shared" si="164"/>
        <v>0</v>
      </c>
      <c r="CV39" s="1"/>
      <c r="CW39" s="1"/>
      <c r="CX39" s="16">
        <f>'[1]GC RAW'!AN17</f>
        <v>14.421331405639648</v>
      </c>
      <c r="CY39" s="17">
        <f>'[1]GC RAW'!AO17</f>
        <v>12.436171531677246</v>
      </c>
      <c r="CZ39" s="1">
        <f t="shared" si="165"/>
        <v>5.438210467171755E-2</v>
      </c>
      <c r="DA39" s="1">
        <f t="shared" si="72"/>
        <v>0.57641288281779601</v>
      </c>
      <c r="DB39" s="1"/>
      <c r="DC39" s="1"/>
      <c r="DD39" s="16">
        <f>'[1]GC RAW'!AP17</f>
        <v>15.547183990478516</v>
      </c>
      <c r="DE39" s="17">
        <f>'[1]GC RAW'!AQ17</f>
        <v>164.07041931152344</v>
      </c>
      <c r="DF39" s="1">
        <f t="shared" si="166"/>
        <v>0.68808145387211073</v>
      </c>
      <c r="DG39" s="1">
        <f t="shared" si="73"/>
        <v>7.2931898615198865</v>
      </c>
      <c r="DH39" s="1"/>
      <c r="DI39" s="1"/>
      <c r="DJ39" s="5">
        <f>'[1]GC RAW'!AR17</f>
        <v>0</v>
      </c>
      <c r="DK39" s="1">
        <f>'[1]GC RAW'!AS17</f>
        <v>0</v>
      </c>
      <c r="DL39" s="1">
        <f t="shared" si="167"/>
        <v>0</v>
      </c>
      <c r="DM39" s="1">
        <f t="shared" si="74"/>
        <v>0</v>
      </c>
      <c r="DN39" s="1"/>
      <c r="DO39" s="1"/>
      <c r="DP39" s="16">
        <f>'[1]GC RAW'!AT17</f>
        <v>0</v>
      </c>
      <c r="DQ39" s="17">
        <f>'[1]GC RAW'!AU17</f>
        <v>0</v>
      </c>
      <c r="DR39" s="1">
        <f t="shared" si="168"/>
        <v>0</v>
      </c>
      <c r="DS39" s="1">
        <f t="shared" si="75"/>
        <v>0</v>
      </c>
      <c r="DT39" s="1"/>
      <c r="DU39" s="1"/>
      <c r="DV39" s="16">
        <f>'[1]GC RAW'!AV17</f>
        <v>16.351955413818359</v>
      </c>
      <c r="DW39" s="17">
        <f>'[1]GC RAW'!AW17</f>
        <v>738.75787353515625</v>
      </c>
      <c r="DX39" s="1">
        <f t="shared" si="169"/>
        <v>3.2149014068953616</v>
      </c>
      <c r="DY39" s="1">
        <f t="shared" si="76"/>
        <v>34.075742362492441</v>
      </c>
      <c r="DZ39" s="1"/>
      <c r="EA39" s="1"/>
      <c r="EB39" s="16">
        <f>'[1]GC RAW'!AX17</f>
        <v>16.487447738647461</v>
      </c>
      <c r="EC39" s="1">
        <f>'[1]GC RAW'!AY17</f>
        <v>20.618070602416992</v>
      </c>
      <c r="ED39" s="1">
        <f t="shared" si="170"/>
        <v>8.9725018929390665E-2</v>
      </c>
      <c r="EE39" s="1">
        <f t="shared" si="77"/>
        <v>0.95102345034594926</v>
      </c>
      <c r="EF39" s="1"/>
      <c r="EG39" s="1"/>
      <c r="EH39" s="16">
        <v>0</v>
      </c>
      <c r="EI39" s="17">
        <v>0</v>
      </c>
      <c r="EJ39" s="1">
        <f t="shared" si="171"/>
        <v>0</v>
      </c>
      <c r="EK39" s="1">
        <f t="shared" si="78"/>
        <v>0</v>
      </c>
      <c r="EL39" s="1"/>
      <c r="EM39" s="1"/>
      <c r="EN39" s="16">
        <f>'[1]GC RAW'!BB17</f>
        <v>17.270212173461914</v>
      </c>
      <c r="EO39" s="17">
        <f>'[1]GC RAW'!BC17</f>
        <v>18.800882339477539</v>
      </c>
      <c r="EP39" s="1">
        <f t="shared" si="172"/>
        <v>8.235617640393747E-2</v>
      </c>
      <c r="EQ39" s="1">
        <f t="shared" si="79"/>
        <v>0.87291879094066815</v>
      </c>
      <c r="ER39" s="1"/>
      <c r="ES39" s="1"/>
      <c r="ET39" s="16">
        <f>'[1]GC RAW'!BD17</f>
        <v>17.700214385986328</v>
      </c>
      <c r="EU39" s="17">
        <f>'[1]GC RAW'!BE17</f>
        <v>267.40383911132813</v>
      </c>
      <c r="EV39" s="1">
        <f t="shared" si="173"/>
        <v>1.1713470329368931</v>
      </c>
      <c r="EW39" s="1">
        <f t="shared" si="80"/>
        <v>12.41547240789977</v>
      </c>
      <c r="EX39" s="1"/>
      <c r="EY39" s="1"/>
      <c r="EZ39" s="16">
        <f>'[1]GC RAW'!BF17</f>
        <v>18.647136688232422</v>
      </c>
      <c r="FA39" s="17">
        <f>'[1]GC RAW'!BG17</f>
        <v>234.98835754394531</v>
      </c>
      <c r="FB39" s="1">
        <f t="shared" si="174"/>
        <v>1.2211205802836409</v>
      </c>
      <c r="FC39" s="1">
        <f t="shared" si="81"/>
        <v>12.943037754761525</v>
      </c>
      <c r="FD39" s="1"/>
      <c r="FE39" s="1"/>
      <c r="FF39" s="16">
        <v>0</v>
      </c>
      <c r="FG39" s="17">
        <v>0</v>
      </c>
      <c r="FH39" s="1">
        <f t="shared" si="175"/>
        <v>0</v>
      </c>
      <c r="FI39" s="1">
        <f t="shared" si="82"/>
        <v>0</v>
      </c>
      <c r="FJ39" s="1"/>
      <c r="FK39" s="1"/>
      <c r="FL39" s="16">
        <f>'[1]GC RAW'!BH17</f>
        <v>0</v>
      </c>
      <c r="FM39" s="17">
        <f>'[1]GC RAW'!BI17</f>
        <v>0</v>
      </c>
      <c r="FN39" s="1">
        <f t="shared" si="176"/>
        <v>0</v>
      </c>
      <c r="FO39" s="1">
        <f t="shared" si="83"/>
        <v>0</v>
      </c>
      <c r="FP39" s="1"/>
      <c r="FQ39" s="1"/>
      <c r="FR39" s="16">
        <f>'[1]GC RAW'!BJ17</f>
        <v>19.993705749511719</v>
      </c>
      <c r="FS39" s="17">
        <f>'[1]GC RAW'!BK17</f>
        <v>6.073460578918457</v>
      </c>
      <c r="FT39" s="1">
        <f t="shared" si="177"/>
        <v>2.5065720810224679E-2</v>
      </c>
      <c r="FU39" s="1">
        <f t="shared" si="84"/>
        <v>0.26567938992698997</v>
      </c>
      <c r="FV39" s="1"/>
      <c r="FW39" s="1"/>
      <c r="FX39" s="5">
        <f>'[1]GC RAW'!BL17</f>
        <v>0</v>
      </c>
      <c r="FY39" s="1">
        <f>'[1]GC RAW'!BM17</f>
        <v>0</v>
      </c>
      <c r="FZ39" s="1">
        <f t="shared" si="178"/>
        <v>0</v>
      </c>
      <c r="GA39" s="1">
        <f t="shared" si="85"/>
        <v>0</v>
      </c>
      <c r="GB39" s="1">
        <f>AVERAGE(GA39:GA41)</f>
        <v>0</v>
      </c>
      <c r="GC39" s="1">
        <f>STDEV(GA39:GA41)</f>
        <v>0</v>
      </c>
      <c r="GD39" s="16">
        <f>'[1]GC RAW'!BN17</f>
        <v>20.952817916870117</v>
      </c>
      <c r="GE39" s="17">
        <f>'[1]GC RAW'!BO17</f>
        <v>8.0052032470703125</v>
      </c>
      <c r="GF39" s="1">
        <f t="shared" si="86"/>
        <v>3.4942241848575764E-2</v>
      </c>
      <c r="GG39" s="1">
        <f t="shared" si="87"/>
        <v>0.37036371574138399</v>
      </c>
      <c r="GH39" s="1"/>
      <c r="GI39" s="1"/>
      <c r="GJ39" s="5">
        <f>'[1]GC RAW'!BP17</f>
        <v>0</v>
      </c>
      <c r="GK39" s="1">
        <f>'[1]GC RAW'!BQ17</f>
        <v>0</v>
      </c>
      <c r="GL39" s="1">
        <f t="shared" si="179"/>
        <v>0</v>
      </c>
      <c r="GM39" s="1">
        <f t="shared" si="88"/>
        <v>0</v>
      </c>
      <c r="GN39" s="1"/>
      <c r="GO39" s="1"/>
      <c r="GP39" s="5">
        <v>0</v>
      </c>
      <c r="GQ39" s="1">
        <v>0</v>
      </c>
      <c r="GR39" s="1">
        <f t="shared" si="180"/>
        <v>0</v>
      </c>
      <c r="GS39" s="1">
        <f t="shared" si="89"/>
        <v>0</v>
      </c>
      <c r="GT39" s="1"/>
      <c r="GU39" s="1"/>
      <c r="GV39" s="5"/>
      <c r="GW39" s="1"/>
      <c r="GX39" s="1"/>
      <c r="GY39" s="1"/>
      <c r="GZ39" s="1"/>
      <c r="HA39" s="1"/>
      <c r="HB39" s="5"/>
      <c r="HC39" s="1"/>
      <c r="HD39" s="1"/>
      <c r="HE39" s="1"/>
      <c r="HF39" s="1"/>
      <c r="HG39" s="1"/>
      <c r="HH39" s="16">
        <f>'[1]GC RAW'!BR17</f>
        <v>0</v>
      </c>
      <c r="HI39" s="18">
        <f>'[1]GC RAW'!BS17</f>
        <v>0</v>
      </c>
      <c r="HJ39" s="1">
        <f t="shared" si="90"/>
        <v>0</v>
      </c>
      <c r="HK39" s="1">
        <f t="shared" si="91"/>
        <v>0</v>
      </c>
      <c r="HL39" s="1"/>
      <c r="HM39" s="1"/>
      <c r="HN39" s="16">
        <v>0</v>
      </c>
      <c r="HO39" s="18">
        <v>0</v>
      </c>
      <c r="HP39" s="1">
        <f t="shared" si="92"/>
        <v>0</v>
      </c>
      <c r="HQ39" s="1">
        <f t="shared" si="93"/>
        <v>0</v>
      </c>
      <c r="HR39" s="1"/>
      <c r="HS39" s="1"/>
      <c r="HT39" s="16">
        <f>'[1]GC RAW'!BT17</f>
        <v>0</v>
      </c>
      <c r="HU39" s="18">
        <f>'[1]GC RAW'!BU17</f>
        <v>0</v>
      </c>
      <c r="HV39" s="1">
        <f t="shared" si="94"/>
        <v>0</v>
      </c>
      <c r="HW39" s="1">
        <f t="shared" si="95"/>
        <v>0</v>
      </c>
      <c r="HX39" s="1"/>
      <c r="HY39" s="1"/>
      <c r="HZ39" s="16">
        <f>'[1]GC RAW'!BV17</f>
        <v>0</v>
      </c>
      <c r="IA39" s="18">
        <f>'[1]GC RAW'!BW17</f>
        <v>0</v>
      </c>
      <c r="IB39" s="1">
        <f t="shared" si="96"/>
        <v>0</v>
      </c>
      <c r="IC39" s="1">
        <f t="shared" si="97"/>
        <v>0</v>
      </c>
      <c r="ID39" s="1"/>
      <c r="IE39" s="1"/>
      <c r="IF39" s="16">
        <f>'[1]GC RAW'!BX17</f>
        <v>0</v>
      </c>
      <c r="IG39" s="18">
        <f>'[1]GC RAW'!BY17</f>
        <v>0</v>
      </c>
      <c r="IH39" s="1">
        <f t="shared" si="98"/>
        <v>0</v>
      </c>
      <c r="II39" s="1">
        <f t="shared" si="99"/>
        <v>0</v>
      </c>
      <c r="IJ39" s="1"/>
      <c r="IK39" s="1"/>
      <c r="IL39" s="16">
        <f>'[1]GC RAW'!BZ17</f>
        <v>0</v>
      </c>
      <c r="IM39" s="18">
        <f>'[1]GC RAW'!CA17</f>
        <v>0</v>
      </c>
      <c r="IN39" s="1">
        <f t="shared" si="100"/>
        <v>0</v>
      </c>
      <c r="IO39" s="1">
        <f t="shared" si="101"/>
        <v>0</v>
      </c>
      <c r="IP39" s="1"/>
      <c r="IQ39" s="1"/>
      <c r="IR39" s="16">
        <f>'[1]GC RAW'!CB17</f>
        <v>25.330402374267578</v>
      </c>
      <c r="IS39" s="18">
        <f>'[1]GC RAW'!CC17</f>
        <v>7.9023032188415527</v>
      </c>
      <c r="IT39" s="1">
        <f t="shared" si="102"/>
        <v>3.0648617340750719E-2</v>
      </c>
      <c r="IU39" s="1">
        <f t="shared" si="103"/>
        <v>0.32485425090488063</v>
      </c>
      <c r="IV39" s="1"/>
      <c r="IW39" s="1"/>
      <c r="IX39" s="16">
        <f>'[1]GC RAW'!CD17</f>
        <v>0</v>
      </c>
      <c r="IY39" s="18">
        <f>'[1]GC RAW'!CE17</f>
        <v>0</v>
      </c>
      <c r="IZ39" s="1">
        <f t="shared" si="104"/>
        <v>0</v>
      </c>
      <c r="JA39" s="1">
        <f t="shared" si="105"/>
        <v>0</v>
      </c>
      <c r="JB39" s="1"/>
      <c r="JC39" s="1"/>
      <c r="JD39" s="16">
        <f>'[1]GC RAW'!CF17</f>
        <v>26.370586395263672</v>
      </c>
      <c r="JE39" s="18">
        <f>'[1]GC RAW'!CG17</f>
        <v>1.9718235731124878</v>
      </c>
      <c r="JF39" s="1">
        <f t="shared" si="106"/>
        <v>8.6542085787385484E-3</v>
      </c>
      <c r="JG39" s="1">
        <f t="shared" si="107"/>
        <v>9.1728654959018149E-2</v>
      </c>
      <c r="JH39" s="1"/>
      <c r="JI39" s="1"/>
      <c r="JJ39" s="16">
        <f>'[1]GC RAW'!CH17</f>
        <v>0</v>
      </c>
      <c r="JK39" s="18">
        <f>'[1]GC RAW'!CI17</f>
        <v>0</v>
      </c>
      <c r="JL39" s="1">
        <f t="shared" si="108"/>
        <v>0</v>
      </c>
      <c r="JM39" s="1">
        <f t="shared" si="109"/>
        <v>0</v>
      </c>
      <c r="JN39" s="1"/>
      <c r="JO39" s="1"/>
      <c r="JP39" s="5">
        <f>'[1]GC RAW'!CJ17</f>
        <v>0</v>
      </c>
      <c r="JQ39" s="1">
        <f>'[1]GC RAW'!CK17</f>
        <v>0</v>
      </c>
      <c r="JR39" s="1">
        <f t="shared" si="110"/>
        <v>0</v>
      </c>
      <c r="JS39" s="1">
        <f t="shared" si="111"/>
        <v>0</v>
      </c>
      <c r="JT39" s="1"/>
      <c r="JU39" s="1"/>
      <c r="JV39" s="5">
        <f>'[1]GC RAW'!CL17</f>
        <v>0</v>
      </c>
      <c r="JW39" s="1">
        <f>'[1]GC RAW'!CM17</f>
        <v>0</v>
      </c>
      <c r="JX39" s="1">
        <f t="shared" si="112"/>
        <v>0</v>
      </c>
      <c r="JY39" s="1">
        <f t="shared" si="113"/>
        <v>0</v>
      </c>
      <c r="JZ39" s="1"/>
      <c r="KA39" s="1"/>
      <c r="KB39" s="19">
        <v>0</v>
      </c>
      <c r="KC39" s="20">
        <v>0</v>
      </c>
      <c r="KD39" s="1">
        <f t="shared" si="114"/>
        <v>0</v>
      </c>
      <c r="KE39" s="1">
        <f t="shared" si="115"/>
        <v>0</v>
      </c>
      <c r="KF39" s="1"/>
      <c r="KG39" s="1"/>
      <c r="KH39" s="19">
        <v>0</v>
      </c>
      <c r="KI39" s="20">
        <v>0</v>
      </c>
      <c r="KJ39" s="1">
        <f t="shared" si="116"/>
        <v>0</v>
      </c>
      <c r="KK39" s="1">
        <f t="shared" si="117"/>
        <v>0</v>
      </c>
      <c r="KL39" s="1"/>
      <c r="KM39" s="1"/>
      <c r="KN39" s="16">
        <f>'[1]GC RAW'!CN17</f>
        <v>30.342153549194336</v>
      </c>
      <c r="KO39" s="18">
        <f>'[1]GC RAW'!CO17</f>
        <v>19.121585845947266</v>
      </c>
      <c r="KP39" s="1">
        <f t="shared" si="118"/>
        <v>6.3725749702909604E-2</v>
      </c>
      <c r="KQ39" s="1">
        <f t="shared" si="119"/>
        <v>0.67544908969076345</v>
      </c>
      <c r="KR39" s="1"/>
      <c r="KS39" s="1"/>
      <c r="KT39" s="16">
        <f>'[1]GC RAW'!CP17</f>
        <v>31.269275665283203</v>
      </c>
      <c r="KU39" s="18">
        <f>'[1]GC RAW'!CQ17</f>
        <v>1.6698447465896606</v>
      </c>
      <c r="KV39" s="1">
        <f t="shared" si="120"/>
        <v>7.1193222520331374E-3</v>
      </c>
      <c r="KW39" s="1">
        <f t="shared" si="121"/>
        <v>7.5459916231184337E-2</v>
      </c>
      <c r="KX39" s="1"/>
      <c r="KY39" s="1"/>
      <c r="KZ39" s="16">
        <f>'[1]GC RAW'!CR17</f>
        <v>0</v>
      </c>
      <c r="LA39" s="18">
        <f>'[1]GC RAW'!CS17</f>
        <v>0</v>
      </c>
      <c r="LB39" s="1">
        <f t="shared" si="122"/>
        <v>0</v>
      </c>
      <c r="LC39" s="1">
        <f t="shared" si="123"/>
        <v>0</v>
      </c>
      <c r="LD39" s="1"/>
      <c r="LE39" s="1"/>
      <c r="LF39" s="16">
        <f>'[1]GC RAW'!CT17</f>
        <v>32.683219909667969</v>
      </c>
      <c r="LG39" s="18">
        <f>'[1]GC RAW'!CU17</f>
        <v>1.4612973928451538</v>
      </c>
      <c r="LH39" s="1">
        <f t="shared" si="124"/>
        <v>4.8700077832561934E-3</v>
      </c>
      <c r="LI39" s="1">
        <f t="shared" si="125"/>
        <v>5.1618730879162002E-2</v>
      </c>
      <c r="LJ39" s="1"/>
      <c r="LK39" s="1"/>
      <c r="LL39" s="16">
        <f>'[1]GC RAW'!CV17</f>
        <v>35.325492858886719</v>
      </c>
      <c r="LM39" s="18">
        <f>'[1]GC RAW'!CW17</f>
        <v>9.1245946884155273</v>
      </c>
      <c r="LN39" s="1">
        <f t="shared" si="126"/>
        <v>3.0409174319488079E-2</v>
      </c>
      <c r="LO39" s="1">
        <f t="shared" si="127"/>
        <v>0.32231631966831376</v>
      </c>
      <c r="LP39" s="1"/>
      <c r="LQ39" s="1"/>
      <c r="LR39" s="32">
        <f t="shared" si="128"/>
        <v>2372.3783196210861</v>
      </c>
      <c r="LS39" s="21">
        <f t="shared" si="129"/>
        <v>2138.9806603193283</v>
      </c>
      <c r="LT39" s="15">
        <f t="shared" si="130"/>
        <v>10.487374814822054</v>
      </c>
      <c r="LU39" s="26">
        <f t="shared" si="131"/>
        <v>9.4345748148220547</v>
      </c>
      <c r="LV39" s="15">
        <f t="shared" si="132"/>
        <v>28.104184732862837</v>
      </c>
      <c r="LW39" s="29"/>
      <c r="LX39" s="29"/>
      <c r="LY39" s="29"/>
      <c r="LZ39" s="15" t="str">
        <f>IF(A39="","",VLOOKUP(A39,'[1]biomass corrected'!$B$2:$V$102,21,FALSE))</f>
        <v/>
      </c>
      <c r="MA39" s="15" t="str">
        <f t="shared" si="133"/>
        <v/>
      </c>
      <c r="MB39" s="29" t="str">
        <f t="shared" si="183"/>
        <v/>
      </c>
      <c r="MC39" s="29" t="str">
        <f>IF(MB39="","",AVERAGE(MG39:MG41))</f>
        <v/>
      </c>
      <c r="MD39" s="15"/>
      <c r="ME39" s="28" t="str">
        <f>IF(MD39="","",AVERAGE(MI39:MI41))</f>
        <v/>
      </c>
      <c r="MF39" s="29">
        <f t="shared" si="135"/>
        <v>32.448963905543614</v>
      </c>
      <c r="MG39" s="29">
        <f t="shared" si="136"/>
        <v>41.319607140854416</v>
      </c>
      <c r="MH39" s="15">
        <f t="shared" si="137"/>
        <v>26.231428953601963</v>
      </c>
      <c r="MI39" s="26">
        <f t="shared" si="138"/>
        <v>1.0640318648315157</v>
      </c>
      <c r="MJ39" s="15">
        <f t="shared" si="139"/>
        <v>0</v>
      </c>
      <c r="MK39" s="15">
        <f t="shared" si="140"/>
        <v>25.358510162661297</v>
      </c>
      <c r="ML39" s="15">
        <f t="shared" si="141"/>
        <v>57.762271995720369</v>
      </c>
      <c r="MM39" s="15"/>
      <c r="MN39" s="15">
        <f t="shared" si="142"/>
        <v>4.1989840039478601</v>
      </c>
      <c r="MO39" s="15"/>
      <c r="MP39" s="23">
        <f t="shared" si="143"/>
        <v>0.87392049663008198</v>
      </c>
      <c r="MQ39" s="23"/>
      <c r="MR39" s="15">
        <f t="shared" si="144"/>
        <v>39.621310523219925</v>
      </c>
      <c r="MS39" s="15"/>
      <c r="MT39" s="15">
        <f t="shared" si="145"/>
        <v>0</v>
      </c>
      <c r="MU39" s="15"/>
      <c r="MV39" s="15" t="str">
        <f t="shared" si="146"/>
        <v/>
      </c>
      <c r="MW39" s="21">
        <f t="shared" si="147"/>
        <v>92.095758182952153</v>
      </c>
      <c r="MX39" s="15"/>
    </row>
    <row r="40" spans="1:362" x14ac:dyDescent="0.35">
      <c r="A40" s="100" t="s">
        <v>162</v>
      </c>
      <c r="B40" s="8">
        <v>47.57</v>
      </c>
      <c r="C40" s="13"/>
      <c r="D40" s="8"/>
      <c r="E40" s="8"/>
      <c r="F40" s="9">
        <f>'[1]GC RAW'!H18</f>
        <v>0</v>
      </c>
      <c r="G40" s="10">
        <f>'[1]GC RAW'!I18</f>
        <v>0</v>
      </c>
      <c r="H40" s="8">
        <f t="shared" si="148"/>
        <v>0</v>
      </c>
      <c r="I40" s="8">
        <f t="shared" si="57"/>
        <v>0</v>
      </c>
      <c r="J40" s="8">
        <f>AVERAGE(I40:I44)</f>
        <v>0</v>
      </c>
      <c r="K40" s="8">
        <f>STDEV(I40:I44)</f>
        <v>0</v>
      </c>
      <c r="L40" s="9">
        <f>'[1]GC RAW'!J18</f>
        <v>0</v>
      </c>
      <c r="M40" s="10">
        <f>'[1]GC RAW'!K18</f>
        <v>0</v>
      </c>
      <c r="N40" s="8">
        <f t="shared" si="149"/>
        <v>0</v>
      </c>
      <c r="O40" s="8">
        <f t="shared" si="58"/>
        <v>0</v>
      </c>
      <c r="P40" s="8">
        <f>AVERAGE(O40:O44)</f>
        <v>0</v>
      </c>
      <c r="Q40" s="8">
        <f>STDEV(O40:O44)</f>
        <v>0</v>
      </c>
      <c r="R40" s="9">
        <f>'[1]GC RAW'!L18</f>
        <v>0</v>
      </c>
      <c r="S40" s="10">
        <f>'[1]GC RAW'!M18</f>
        <v>0</v>
      </c>
      <c r="T40" s="8">
        <f t="shared" si="150"/>
        <v>0</v>
      </c>
      <c r="U40" s="8">
        <f t="shared" si="59"/>
        <v>0</v>
      </c>
      <c r="V40" s="8">
        <f>AVERAGE(U40:U44)</f>
        <v>0</v>
      </c>
      <c r="W40" s="8">
        <f>STDEV(U40:U44)</f>
        <v>0</v>
      </c>
      <c r="X40" s="9">
        <f>'[1]GC RAW'!N18</f>
        <v>7.0535058975219727</v>
      </c>
      <c r="Y40" s="10">
        <f>'[1]GC RAW'!O18</f>
        <v>4.9117417335510254</v>
      </c>
      <c r="Z40" s="8">
        <f t="shared" si="151"/>
        <v>2.3797695340566315E-2</v>
      </c>
      <c r="AA40" s="8">
        <f t="shared" si="60"/>
        <v>0.21205770465718018</v>
      </c>
      <c r="AB40" s="8">
        <f>AVERAGE(AA40:AA44)</f>
        <v>0.23328204444181658</v>
      </c>
      <c r="AC40" s="8">
        <f>STDEV(AA40:AA44)</f>
        <v>7.6779688103593674E-2</v>
      </c>
      <c r="AD40" s="9">
        <f>'[1]GC RAW'!P18</f>
        <v>0</v>
      </c>
      <c r="AE40" s="10">
        <f>'[1]GC RAW'!Q18</f>
        <v>0</v>
      </c>
      <c r="AF40" s="8">
        <f t="shared" si="152"/>
        <v>0</v>
      </c>
      <c r="AG40" s="8">
        <f t="shared" si="61"/>
        <v>0</v>
      </c>
      <c r="AH40" s="8">
        <f>AVERAGE(AG40:AG44)</f>
        <v>0</v>
      </c>
      <c r="AI40" s="8">
        <f>STDEV(AG40:AG44)</f>
        <v>0</v>
      </c>
      <c r="AJ40" s="9">
        <f>'[1]GC RAW'!R18</f>
        <v>8.2028026580810547</v>
      </c>
      <c r="AK40" s="10">
        <f>'[1]GC RAW'!S18</f>
        <v>9.8660888671875</v>
      </c>
      <c r="AL40" s="8">
        <f t="shared" si="153"/>
        <v>4.4423837607706219E-2</v>
      </c>
      <c r="AM40" s="8">
        <f t="shared" si="62"/>
        <v>0.39585417412648166</v>
      </c>
      <c r="AN40" s="8">
        <f>AVERAGE(AM40:AM44)</f>
        <v>0.37587351676712794</v>
      </c>
      <c r="AO40" s="8">
        <f>STDEV(AM40:AM44)</f>
        <v>9.6965082573722342E-2</v>
      </c>
      <c r="AP40" s="9">
        <f>'[1]GC RAW'!T18</f>
        <v>8.9286985397338867</v>
      </c>
      <c r="AQ40" s="10">
        <f>'[1]GC RAW'!U18</f>
        <v>235.55792236328125</v>
      </c>
      <c r="AR40" s="53">
        <f t="shared" si="154"/>
        <v>1.0528000000000002</v>
      </c>
      <c r="AS40" s="8">
        <f t="shared" si="63"/>
        <v>9.381343372461485</v>
      </c>
      <c r="AT40" s="8">
        <f>AVERAGE(AS40:AS44)</f>
        <v>10.56168799302738</v>
      </c>
      <c r="AU40" s="8">
        <f>STDEV(AS40:AS44)</f>
        <v>0.86366076803651681</v>
      </c>
      <c r="AV40" s="9">
        <f>'[1]GC RAW'!V18</f>
        <v>9.7942705154418945</v>
      </c>
      <c r="AW40" s="10">
        <f>'[1]GC RAW'!W18</f>
        <v>58.163993835449219</v>
      </c>
      <c r="AX40" s="8">
        <f t="shared" si="155"/>
        <v>0.25177728496633867</v>
      </c>
      <c r="AY40" s="8">
        <f t="shared" si="64"/>
        <v>2.2435497375145399</v>
      </c>
      <c r="AZ40" s="8">
        <f>AVERAGE(AY40:AY44)</f>
        <v>2.0942096502992844</v>
      </c>
      <c r="BA40" s="8">
        <f>STDEV(AY40:AY44)</f>
        <v>0.14085910485622047</v>
      </c>
      <c r="BB40" s="9">
        <f>'[1]GC RAW'!X18</f>
        <v>0</v>
      </c>
      <c r="BC40" s="10">
        <f>'[1]GC RAW'!Y18</f>
        <v>0</v>
      </c>
      <c r="BD40" s="8">
        <f t="shared" si="156"/>
        <v>0</v>
      </c>
      <c r="BE40" s="8">
        <f t="shared" si="65"/>
        <v>0</v>
      </c>
      <c r="BF40" s="8">
        <f>AVERAGE(BE40:BE44)</f>
        <v>0</v>
      </c>
      <c r="BG40" s="8">
        <f>STDEV(BE40:BE44)</f>
        <v>0</v>
      </c>
      <c r="BH40" s="9">
        <f>'[1]GC RAW'!Z18</f>
        <v>10.852097511291504</v>
      </c>
      <c r="BI40" s="10">
        <f>'[1]GC RAW'!AA18</f>
        <v>11.066045761108398</v>
      </c>
      <c r="BJ40" s="8">
        <f t="shared" si="157"/>
        <v>4.7179767083640869E-2</v>
      </c>
      <c r="BK40" s="8">
        <f t="shared" si="66"/>
        <v>0.42041184958623734</v>
      </c>
      <c r="BL40" s="8">
        <f>AVERAGE(BK40:BK44)</f>
        <v>0.36267366054730898</v>
      </c>
      <c r="BM40" s="8">
        <f>STDEV(BK40:BK44)</f>
        <v>5.4934651050464307E-2</v>
      </c>
      <c r="BN40" s="9">
        <f>'[1]GC RAW'!AB18</f>
        <v>0</v>
      </c>
      <c r="BO40" s="10">
        <f>'[1]GC RAW'!AC18</f>
        <v>0</v>
      </c>
      <c r="BP40" s="8">
        <f t="shared" si="158"/>
        <v>0</v>
      </c>
      <c r="BQ40" s="8">
        <f t="shared" si="67"/>
        <v>0</v>
      </c>
      <c r="BR40" s="8">
        <f>AVERAGE(BQ40:BQ44)</f>
        <v>0</v>
      </c>
      <c r="BS40" s="8">
        <f>STDEV(BQ40:BQ44)</f>
        <v>0</v>
      </c>
      <c r="BT40" s="9">
        <f>'[1]GC RAW'!AD18</f>
        <v>12.170687675476074</v>
      </c>
      <c r="BU40" s="10">
        <f>'[1]GC RAW'!AE18</f>
        <v>486.60653686523438</v>
      </c>
      <c r="BV40" s="8">
        <f t="shared" si="159"/>
        <v>2.0385063666434542</v>
      </c>
      <c r="BW40" s="8">
        <f t="shared" si="68"/>
        <v>18.164825410743831</v>
      </c>
      <c r="BX40" s="8">
        <f>AVERAGE(BW40:BW44)</f>
        <v>19.141524719234418</v>
      </c>
      <c r="BY40" s="8">
        <f>STDEV(BW40:BW44)</f>
        <v>1.8234254005640824</v>
      </c>
      <c r="BZ40" s="9">
        <f>'[1]GC RAW'!AF18</f>
        <v>12.683011054992676</v>
      </c>
      <c r="CA40" s="10">
        <f>'[1]GC RAW'!AG18</f>
        <v>9.3980503082275391</v>
      </c>
      <c r="CB40" s="8">
        <f t="shared" si="160"/>
        <v>4.1086711580348087E-2</v>
      </c>
      <c r="CC40" s="8">
        <f t="shared" si="69"/>
        <v>0.36611754310461148</v>
      </c>
      <c r="CD40" s="8">
        <f>AVERAGE(CC40:CC44)</f>
        <v>0.33102860615026708</v>
      </c>
      <c r="CE40" s="8">
        <f>STDEV(CC40:CC44)</f>
        <v>4.4483742423714785E-2</v>
      </c>
      <c r="CF40" s="9">
        <f>'[1]GC RAW'!AH18</f>
        <v>12.830657005310059</v>
      </c>
      <c r="CG40" s="10">
        <f>'[1]GC RAW'!AI18</f>
        <v>110.19181060791016</v>
      </c>
      <c r="CH40" s="8">
        <f t="shared" si="161"/>
        <v>0.48173957827554265</v>
      </c>
      <c r="CI40" s="8">
        <f t="shared" si="70"/>
        <v>4.2927093464168422</v>
      </c>
      <c r="CJ40" s="8">
        <f>AVERAGE(CI40:CI44)</f>
        <v>4.2215965477240349</v>
      </c>
      <c r="CK40" s="8">
        <f>STDEV(CI40:CI44)</f>
        <v>0.64889461857158381</v>
      </c>
      <c r="CL40" s="9">
        <f>'[1]GC RAW'!AJ18</f>
        <v>13.694193840026855</v>
      </c>
      <c r="CM40" s="10">
        <f>'[1]GC RAW'!AK18</f>
        <v>23.464389801025391</v>
      </c>
      <c r="CN40" s="8">
        <f t="shared" si="162"/>
        <v>0.13242223810281054</v>
      </c>
      <c r="CO40" s="8">
        <f t="shared" si="71"/>
        <v>1.1799947623407276</v>
      </c>
      <c r="CP40" s="8">
        <f>AVERAGE(CO40:CO44)</f>
        <v>1.0328251368274162</v>
      </c>
      <c r="CQ40" s="8">
        <f>STDEV(CO40:CO44)</f>
        <v>9.4430385630628069E-2</v>
      </c>
      <c r="CR40" s="9">
        <f>'[1]GC RAW'!AL18</f>
        <v>14.078213691711426</v>
      </c>
      <c r="CS40" s="10">
        <f>'[1]GC RAW'!AM18</f>
        <v>2.487170934677124</v>
      </c>
      <c r="CT40" s="8">
        <f t="shared" si="163"/>
        <v>1.3975192755529574E-2</v>
      </c>
      <c r="CU40" s="8">
        <f t="shared" si="164"/>
        <v>0.12453085290269671</v>
      </c>
      <c r="CV40" s="8">
        <f>AVERAGE(CU40:CU44)</f>
        <v>8.6299012139902403E-2</v>
      </c>
      <c r="CW40" s="8">
        <f>STDEV(CU40:CU44)</f>
        <v>5.0456233337087299E-2</v>
      </c>
      <c r="CX40" s="9">
        <f>'[1]GC RAW'!AN18</f>
        <v>14.422990798950195</v>
      </c>
      <c r="CY40" s="10">
        <f>'[1]GC RAW'!AO18</f>
        <v>26.2503662109375</v>
      </c>
      <c r="CZ40" s="8">
        <f t="shared" si="165"/>
        <v>0.11373744170411401</v>
      </c>
      <c r="DA40" s="8">
        <f t="shared" si="72"/>
        <v>1.0134973356113357</v>
      </c>
      <c r="DB40" s="8">
        <f>AVERAGE(DA40:DA44)</f>
        <v>0.79276238491733075</v>
      </c>
      <c r="DC40" s="8">
        <f>STDEV(DA40:DA44)</f>
        <v>0.18408488749900787</v>
      </c>
      <c r="DD40" s="9">
        <f>'[1]GC RAW'!AP18</f>
        <v>15.546931266784668</v>
      </c>
      <c r="DE40" s="10">
        <f>'[1]GC RAW'!AQ18</f>
        <v>95.203140258789063</v>
      </c>
      <c r="DF40" s="8">
        <f t="shared" si="166"/>
        <v>0.39560303898841859</v>
      </c>
      <c r="DG40" s="8">
        <f t="shared" si="73"/>
        <v>3.5251595250186383</v>
      </c>
      <c r="DH40" s="8">
        <f>AVERAGE(DG40:DG44)</f>
        <v>4.8149501389016747</v>
      </c>
      <c r="DI40" s="8">
        <f>STDEV(DG40:DG44)</f>
        <v>0.9852502430713298</v>
      </c>
      <c r="DJ40" s="2">
        <f>'[1]GC RAW'!AR18</f>
        <v>15.756630897521973</v>
      </c>
      <c r="DK40" s="8">
        <f>'[1]GC RAW'!AS18</f>
        <v>1.5902577638626099</v>
      </c>
      <c r="DL40" s="8">
        <f t="shared" si="167"/>
        <v>6.9391844748478929E-3</v>
      </c>
      <c r="DM40" s="8">
        <f t="shared" si="74"/>
        <v>6.1834035223596026E-2</v>
      </c>
      <c r="DN40" s="8">
        <f>AVERAGE(DM40:DM44)</f>
        <v>5.8055837285154802E-2</v>
      </c>
      <c r="DO40" s="8">
        <f>STDEV(DM40:DM44)</f>
        <v>3.6023079676106809E-2</v>
      </c>
      <c r="DP40" s="9">
        <f>'[1]GC RAW'!AT18</f>
        <v>15.997217178344727</v>
      </c>
      <c r="DQ40" s="10">
        <f>'[1]GC RAW'!AU18</f>
        <v>3.1268267631530762</v>
      </c>
      <c r="DR40" s="8">
        <f t="shared" si="168"/>
        <v>1.3644094827563614E-2</v>
      </c>
      <c r="DS40" s="8">
        <f t="shared" si="75"/>
        <v>0.12158048877640569</v>
      </c>
      <c r="DT40" s="8">
        <f>AVERAGE(DS40:DS44)</f>
        <v>0.10371797250577755</v>
      </c>
      <c r="DU40" s="8">
        <f>STDEV(DS40:DS44)</f>
        <v>5.9064350695297502E-2</v>
      </c>
      <c r="DV40" s="9">
        <f>'[1]GC RAW'!AV18</f>
        <v>16.3753662109375</v>
      </c>
      <c r="DW40" s="10">
        <f>'[1]GC RAW'!AW18</f>
        <v>1101.1153564453125</v>
      </c>
      <c r="DX40" s="8">
        <f t="shared" si="169"/>
        <v>4.747851607536651</v>
      </c>
      <c r="DY40" s="8">
        <f t="shared" si="76"/>
        <v>42.307395717889968</v>
      </c>
      <c r="DZ40" s="8">
        <f>AVERAGE(DY40:DY44)</f>
        <v>40.124014032364926</v>
      </c>
      <c r="EA40" s="8">
        <f>STDEV(DY40:DY44)</f>
        <v>1.7409492242167415</v>
      </c>
      <c r="EB40" s="9">
        <f>'[1]GC RAW'!AX18</f>
        <v>16.497066497802734</v>
      </c>
      <c r="EC40" s="8">
        <f>'[1]GC RAW'!AY18</f>
        <v>24.221889495849609</v>
      </c>
      <c r="ED40" s="8">
        <f t="shared" si="170"/>
        <v>0.10444131607763689</v>
      </c>
      <c r="EE40" s="8">
        <f t="shared" si="77"/>
        <v>0.93066095022425321</v>
      </c>
      <c r="EF40" s="8">
        <f>AVERAGE(EE40:EE44)</f>
        <v>0.87631915342527067</v>
      </c>
      <c r="EG40" s="8">
        <f>STDEV(EE40:EE44)</f>
        <v>0.22757160160099166</v>
      </c>
      <c r="EH40" s="9">
        <v>0</v>
      </c>
      <c r="EI40" s="10">
        <v>0</v>
      </c>
      <c r="EJ40" s="8">
        <f t="shared" si="171"/>
        <v>0</v>
      </c>
      <c r="EK40" s="8">
        <f t="shared" si="78"/>
        <v>0</v>
      </c>
      <c r="EL40" s="8">
        <f>AVERAGE(EK40:EK44)</f>
        <v>0</v>
      </c>
      <c r="EM40" s="8">
        <f>STDEV(EK40:EK44)</f>
        <v>0</v>
      </c>
      <c r="EN40" s="9">
        <f>'[1]GC RAW'!BB18</f>
        <v>17.273662567138672</v>
      </c>
      <c r="EO40" s="10">
        <f>'[1]GC RAW'!BC18</f>
        <v>35.363666534423828</v>
      </c>
      <c r="EP40" s="8">
        <f t="shared" si="172"/>
        <v>0.15348785310486796</v>
      </c>
      <c r="EQ40" s="8">
        <f t="shared" si="79"/>
        <v>1.3677073076355382</v>
      </c>
      <c r="ER40" s="8">
        <f>AVERAGE(EQ40:EQ44)</f>
        <v>1.1792467824610058</v>
      </c>
      <c r="ES40" s="8">
        <f>STDEV(EQ40:EQ44)</f>
        <v>0.19426963359955651</v>
      </c>
      <c r="ET40" s="9">
        <f>'[1]GC RAW'!BD18</f>
        <v>17.702075958251953</v>
      </c>
      <c r="EU40" s="10">
        <f>'[1]GC RAW'!BE18</f>
        <v>271.60446166992188</v>
      </c>
      <c r="EV40" s="8">
        <f t="shared" si="173"/>
        <v>1.178836636603833</v>
      </c>
      <c r="EW40" s="8">
        <f t="shared" si="80"/>
        <v>10.504436994698095</v>
      </c>
      <c r="EX40" s="8">
        <f>AVERAGE(EW40:EW44)</f>
        <v>10.556025696223966</v>
      </c>
      <c r="EY40" s="8">
        <f>STDEV(EW40:EW44)</f>
        <v>0.5616577308107864</v>
      </c>
      <c r="EZ40" s="9">
        <f>'[1]GC RAW'!BF18</f>
        <v>18.650642395019531</v>
      </c>
      <c r="FA40" s="10">
        <f>'[1]GC RAW'!BG18</f>
        <v>237.72019958496094</v>
      </c>
      <c r="FB40" s="8">
        <f t="shared" si="174"/>
        <v>1.2239877528354199</v>
      </c>
      <c r="FC40" s="8">
        <f t="shared" si="81"/>
        <v>10.906771839890379</v>
      </c>
      <c r="FD40" s="8">
        <f>AVERAGE(FC40:FC44)</f>
        <v>11.513693167685052</v>
      </c>
      <c r="FE40" s="8">
        <f>STDEV(FC40:FC44)</f>
        <v>0.49536538150896986</v>
      </c>
      <c r="FF40" s="9">
        <v>0</v>
      </c>
      <c r="FG40" s="10">
        <v>0</v>
      </c>
      <c r="FH40" s="8">
        <f t="shared" si="175"/>
        <v>0</v>
      </c>
      <c r="FI40" s="8">
        <f t="shared" si="82"/>
        <v>0</v>
      </c>
      <c r="FJ40" s="8">
        <f>AVERAGE(FI40:FI44)</f>
        <v>0</v>
      </c>
      <c r="FK40" s="8">
        <f>STDEV(FI40:FI44)</f>
        <v>0</v>
      </c>
      <c r="FL40" s="9">
        <f>'[1]GC RAW'!BH18</f>
        <v>0</v>
      </c>
      <c r="FM40" s="10">
        <f>'[1]GC RAW'!BI18</f>
        <v>0</v>
      </c>
      <c r="FN40" s="8">
        <f t="shared" si="176"/>
        <v>0</v>
      </c>
      <c r="FO40" s="8">
        <f t="shared" si="83"/>
        <v>0</v>
      </c>
      <c r="FP40" s="8">
        <f>AVERAGE(FO40:FO44)</f>
        <v>0</v>
      </c>
      <c r="FQ40" s="8">
        <f>STDEV(FO40:FO44)</f>
        <v>0</v>
      </c>
      <c r="FR40" s="9">
        <f>'[1]GC RAW'!BJ18</f>
        <v>19.99101448059082</v>
      </c>
      <c r="FS40" s="10">
        <f>'[1]GC RAW'!BK18</f>
        <v>4.0504035949707031</v>
      </c>
      <c r="FT40" s="8">
        <f t="shared" si="177"/>
        <v>1.6563078571608564E-2</v>
      </c>
      <c r="FU40" s="8">
        <f t="shared" si="84"/>
        <v>0.14759111643742287</v>
      </c>
      <c r="FV40" s="8">
        <f>AVERAGE(FU40:FU44)</f>
        <v>0.18321405255615347</v>
      </c>
      <c r="FW40" s="8">
        <f>STDEV(FU40:FU44)</f>
        <v>3.9946911099661933E-2</v>
      </c>
      <c r="FX40" s="2">
        <f>'[1]GC RAW'!BL18</f>
        <v>0</v>
      </c>
      <c r="FY40" s="8">
        <f>'[1]GC RAW'!BM18</f>
        <v>0</v>
      </c>
      <c r="FZ40" s="8">
        <f t="shared" si="178"/>
        <v>0</v>
      </c>
      <c r="GA40" s="8">
        <f t="shared" si="85"/>
        <v>0</v>
      </c>
      <c r="GB40" s="8">
        <f>AVERAGE(GA40:GA42)</f>
        <v>0</v>
      </c>
      <c r="GC40" s="8">
        <f>STDEV(GA40:GA42)</f>
        <v>0</v>
      </c>
      <c r="GD40" s="9">
        <f>'[1]GC RAW'!BN18</f>
        <v>20.954305648803711</v>
      </c>
      <c r="GE40" s="10">
        <f>'[1]GC RAW'!BO18</f>
        <v>11.566091537475586</v>
      </c>
      <c r="GF40" s="8">
        <f t="shared" si="86"/>
        <v>5.0022317529596433E-2</v>
      </c>
      <c r="GG40" s="8">
        <f t="shared" si="87"/>
        <v>0.44574139155722203</v>
      </c>
      <c r="GH40" s="8">
        <f>AVERAGE(GG40:GG44)</f>
        <v>0.43545577062508933</v>
      </c>
      <c r="GI40" s="8">
        <f>STDEV(GG40:GG44)</f>
        <v>4.8669201646974504E-2</v>
      </c>
      <c r="GJ40" s="2">
        <f>'[1]GC RAW'!BP18</f>
        <v>0</v>
      </c>
      <c r="GK40" s="8">
        <f>'[1]GC RAW'!BQ18</f>
        <v>0</v>
      </c>
      <c r="GL40" s="8">
        <f t="shared" si="179"/>
        <v>0</v>
      </c>
      <c r="GM40" s="8">
        <f t="shared" si="88"/>
        <v>0</v>
      </c>
      <c r="GN40" s="8">
        <f>AVERAGE(GM40:GM42)</f>
        <v>7.5257335113270166E-2</v>
      </c>
      <c r="GO40" s="8">
        <f>STDEV(GM40:GM42)</f>
        <v>6.681080090559284E-2</v>
      </c>
      <c r="GP40" s="2">
        <v>0</v>
      </c>
      <c r="GQ40" s="8">
        <v>0</v>
      </c>
      <c r="GR40" s="8">
        <f t="shared" si="180"/>
        <v>0</v>
      </c>
      <c r="GS40" s="8">
        <f t="shared" si="89"/>
        <v>0</v>
      </c>
      <c r="GT40" s="8">
        <f>AVERAGE(GS40:GS42)</f>
        <v>0</v>
      </c>
      <c r="GU40" s="8">
        <f>STDEV(GS40:GS42)</f>
        <v>0</v>
      </c>
      <c r="GV40" s="2"/>
      <c r="GW40" s="8"/>
      <c r="GX40" s="8"/>
      <c r="GY40" s="8"/>
      <c r="GZ40" s="8"/>
      <c r="HA40" s="8"/>
      <c r="HB40" s="2"/>
      <c r="HC40" s="8"/>
      <c r="HD40" s="8"/>
      <c r="HE40" s="8"/>
      <c r="HF40" s="8"/>
      <c r="HG40" s="8"/>
      <c r="HH40" s="9">
        <f>'[1]GC RAW'!BR18</f>
        <v>22.661163330078125</v>
      </c>
      <c r="HI40" s="10">
        <f>'[1]GC RAW'!BS18</f>
        <v>4.3172001838684082</v>
      </c>
      <c r="HJ40" s="8">
        <f t="shared" si="90"/>
        <v>1.8760087555997264E-2</v>
      </c>
      <c r="HK40" s="8">
        <f t="shared" si="91"/>
        <v>0.16716833497364367</v>
      </c>
      <c r="HL40" s="8">
        <f>AVERAGE(HK40:HK44)</f>
        <v>7.6130825118608997E-2</v>
      </c>
      <c r="HM40" s="8">
        <f>STDEV(HK40:HK44)</f>
        <v>8.1040896300106996E-2</v>
      </c>
      <c r="HN40" s="9">
        <v>0</v>
      </c>
      <c r="HO40" s="10">
        <v>0</v>
      </c>
      <c r="HP40" s="8">
        <f t="shared" si="92"/>
        <v>0</v>
      </c>
      <c r="HQ40" s="8">
        <f t="shared" si="93"/>
        <v>0</v>
      </c>
      <c r="HR40" s="8">
        <f>AVERAGE(HQ40:HQ44)</f>
        <v>0</v>
      </c>
      <c r="HS40" s="8">
        <f>STDEV(HQ40:HQ44)</f>
        <v>0</v>
      </c>
      <c r="HT40" s="9">
        <f>'[1]GC RAW'!BT18</f>
        <v>0</v>
      </c>
      <c r="HU40" s="10">
        <f>'[1]GC RAW'!BU18</f>
        <v>0</v>
      </c>
      <c r="HV40" s="8">
        <f t="shared" si="94"/>
        <v>0</v>
      </c>
      <c r="HW40" s="8">
        <f t="shared" si="95"/>
        <v>0</v>
      </c>
      <c r="HX40" s="8">
        <f>AVERAGE(HW40:HW44)</f>
        <v>0</v>
      </c>
      <c r="HY40" s="8">
        <f>STDEV(HW40:HW44)</f>
        <v>0</v>
      </c>
      <c r="HZ40" s="9">
        <f>'[1]GC RAW'!BV18</f>
        <v>0</v>
      </c>
      <c r="IA40" s="10">
        <f>'[1]GC RAW'!BW18</f>
        <v>0</v>
      </c>
      <c r="IB40" s="8">
        <f t="shared" si="96"/>
        <v>0</v>
      </c>
      <c r="IC40" s="8">
        <f t="shared" si="97"/>
        <v>0</v>
      </c>
      <c r="ID40" s="8">
        <f>AVERAGE(IC40:IC44)</f>
        <v>0</v>
      </c>
      <c r="IE40" s="8">
        <f>STDEV(IC40:IC44)</f>
        <v>0</v>
      </c>
      <c r="IF40" s="9">
        <f>'[1]GC RAW'!BX18</f>
        <v>0</v>
      </c>
      <c r="IG40" s="10">
        <f>'[1]GC RAW'!BY18</f>
        <v>0</v>
      </c>
      <c r="IH40" s="8">
        <f t="shared" si="98"/>
        <v>0</v>
      </c>
      <c r="II40" s="8">
        <f t="shared" si="99"/>
        <v>0</v>
      </c>
      <c r="IJ40" s="8">
        <f>AVERAGE(II40:II44)</f>
        <v>0</v>
      </c>
      <c r="IK40" s="8">
        <f>STDEV(II40:II44)</f>
        <v>0</v>
      </c>
      <c r="IL40" s="9">
        <f>'[1]GC RAW'!BZ18</f>
        <v>0</v>
      </c>
      <c r="IM40" s="10">
        <f>'[1]GC RAW'!CA18</f>
        <v>0</v>
      </c>
      <c r="IN40" s="8">
        <f t="shared" si="100"/>
        <v>0</v>
      </c>
      <c r="IO40" s="8">
        <f t="shared" si="101"/>
        <v>0</v>
      </c>
      <c r="IP40" s="8">
        <f>AVERAGE(IO40:IO44)</f>
        <v>0</v>
      </c>
      <c r="IQ40" s="8">
        <f>STDEV(IO40:IO44)</f>
        <v>0</v>
      </c>
      <c r="IR40" s="9">
        <f>'[1]GC RAW'!CB18</f>
        <v>25.334503173828125</v>
      </c>
      <c r="IS40" s="10">
        <f>'[1]GC RAW'!CC18</f>
        <v>4.1589827537536621</v>
      </c>
      <c r="IT40" s="8">
        <f t="shared" si="102"/>
        <v>1.5982440543335669E-2</v>
      </c>
      <c r="IU40" s="8">
        <f t="shared" si="103"/>
        <v>0.14241713779158605</v>
      </c>
      <c r="IV40" s="8">
        <f>AVERAGE(IU40:IU44)</f>
        <v>0.21127296872821963</v>
      </c>
      <c r="IW40" s="8">
        <f>STDEV(IU40:IU44)</f>
        <v>5.4644250544901608E-2</v>
      </c>
      <c r="IX40" s="9">
        <f>'[1]GC RAW'!CD18</f>
        <v>0</v>
      </c>
      <c r="IY40" s="10">
        <f>'[1]GC RAW'!CE18</f>
        <v>0</v>
      </c>
      <c r="IZ40" s="8">
        <f t="shared" si="104"/>
        <v>0</v>
      </c>
      <c r="JA40" s="8">
        <f t="shared" si="105"/>
        <v>0</v>
      </c>
      <c r="JB40" s="8">
        <f>AVERAGE(JA40:JA44)</f>
        <v>0</v>
      </c>
      <c r="JC40" s="8">
        <f>STDEV(JA40:JA44)</f>
        <v>0</v>
      </c>
      <c r="JD40" s="9">
        <f>'[1]GC RAW'!CF18</f>
        <v>26.3656005859375</v>
      </c>
      <c r="JE40" s="10">
        <f>'[1]GC RAW'!CG18</f>
        <v>1.8727169036865234</v>
      </c>
      <c r="JF40" s="8">
        <f t="shared" si="106"/>
        <v>8.1438584313730782E-3</v>
      </c>
      <c r="JG40" s="8">
        <f t="shared" si="107"/>
        <v>7.2568704712601059E-2</v>
      </c>
      <c r="JH40" s="8">
        <f>AVERAGE(JG40:JG44)</f>
        <v>9.3964866059613683E-2</v>
      </c>
      <c r="JI40" s="8">
        <f>STDEV(JG40:JG44)</f>
        <v>2.0731709681068002E-2</v>
      </c>
      <c r="JJ40" s="9">
        <f>'[1]GC RAW'!CH18</f>
        <v>0</v>
      </c>
      <c r="JK40" s="10">
        <f>'[1]GC RAW'!CI18</f>
        <v>0</v>
      </c>
      <c r="JL40" s="8">
        <f t="shared" si="108"/>
        <v>0</v>
      </c>
      <c r="JM40" s="8">
        <f t="shared" si="109"/>
        <v>0</v>
      </c>
      <c r="JN40" s="8">
        <f>AVERAGE(JM40:JM44)</f>
        <v>0</v>
      </c>
      <c r="JO40" s="8">
        <f>STDEV(JM40:JM44)</f>
        <v>0</v>
      </c>
      <c r="JP40" s="2">
        <f>'[1]GC RAW'!CJ18</f>
        <v>0</v>
      </c>
      <c r="JQ40" s="8">
        <f>'[1]GC RAW'!CK18</f>
        <v>0</v>
      </c>
      <c r="JR40" s="8">
        <f t="shared" si="110"/>
        <v>0</v>
      </c>
      <c r="JS40" s="8">
        <f t="shared" si="111"/>
        <v>0</v>
      </c>
      <c r="JT40" s="8">
        <f>AVERAGE(JS40:JS42)</f>
        <v>0</v>
      </c>
      <c r="JU40" s="8">
        <f>STDEV(JS40:JS42)</f>
        <v>0</v>
      </c>
      <c r="JV40" s="2">
        <f>'[1]GC RAW'!CL18</f>
        <v>0</v>
      </c>
      <c r="JW40" s="8">
        <f>'[1]GC RAW'!CM18</f>
        <v>0</v>
      </c>
      <c r="JX40" s="8">
        <f t="shared" si="112"/>
        <v>0</v>
      </c>
      <c r="JY40" s="8">
        <f t="shared" si="113"/>
        <v>0</v>
      </c>
      <c r="JZ40" s="8">
        <f>AVERAGE(JY40:JY42)</f>
        <v>0</v>
      </c>
      <c r="KA40" s="8">
        <f>STDEV(JY40:JY42)</f>
        <v>0</v>
      </c>
      <c r="KB40" s="11">
        <v>0</v>
      </c>
      <c r="KC40" s="12">
        <v>0</v>
      </c>
      <c r="KD40" s="8">
        <f t="shared" si="114"/>
        <v>0</v>
      </c>
      <c r="KE40" s="8">
        <f t="shared" si="115"/>
        <v>0</v>
      </c>
      <c r="KF40" s="8">
        <f>AVERAGE(KE40:KE44)</f>
        <v>0</v>
      </c>
      <c r="KG40" s="8">
        <f>STDEV(KE40:KE44)</f>
        <v>0</v>
      </c>
      <c r="KH40" s="11">
        <v>0</v>
      </c>
      <c r="KI40" s="12">
        <v>0</v>
      </c>
      <c r="KJ40" s="8">
        <f t="shared" si="116"/>
        <v>0</v>
      </c>
      <c r="KK40" s="8">
        <f t="shared" si="117"/>
        <v>0</v>
      </c>
      <c r="KL40" s="8">
        <f>AVERAGE(KK40:KK44)</f>
        <v>0</v>
      </c>
      <c r="KM40" s="8">
        <f>STDEV(KK40:KK44)</f>
        <v>0</v>
      </c>
      <c r="KN40" s="9">
        <f>'[1]GC RAW'!CN18</f>
        <v>30.343515396118164</v>
      </c>
      <c r="KO40" s="10">
        <f>'[1]GC RAW'!CO18</f>
        <v>13.154022216796875</v>
      </c>
      <c r="KP40" s="8">
        <f t="shared" si="118"/>
        <v>4.3435857334256714E-2</v>
      </c>
      <c r="KQ40" s="8">
        <f t="shared" si="119"/>
        <v>0.38705042964467296</v>
      </c>
      <c r="KR40" s="8">
        <f>AVERAGE(KQ40:KQ44)</f>
        <v>0.49836982467650365</v>
      </c>
      <c r="KS40" s="8">
        <f>STDEV(KQ40:KQ44)</f>
        <v>0.1129115535652495</v>
      </c>
      <c r="KT40" s="9">
        <f>'[1]GC RAW'!CP18</f>
        <v>31.260820388793945</v>
      </c>
      <c r="KU40" s="10">
        <f>'[1]GC RAW'!CQ18</f>
        <v>1.8132603168487549</v>
      </c>
      <c r="KV40" s="8">
        <f t="shared" si="120"/>
        <v>7.6598716947514382E-3</v>
      </c>
      <c r="KW40" s="8">
        <f t="shared" si="121"/>
        <v>6.8255971274184757E-2</v>
      </c>
      <c r="KX40" s="8">
        <f>AVERAGE(KW40:KW44)</f>
        <v>8.3232846445854408E-2</v>
      </c>
      <c r="KY40" s="8">
        <f>STDEV(KW40:KW44)</f>
        <v>2.0978272292254178E-2</v>
      </c>
      <c r="KZ40" s="9">
        <f>'[1]GC RAW'!CR18</f>
        <v>0</v>
      </c>
      <c r="LA40" s="10">
        <f>'[1]GC RAW'!CS18</f>
        <v>0</v>
      </c>
      <c r="LB40" s="8">
        <f t="shared" si="122"/>
        <v>0</v>
      </c>
      <c r="LC40" s="8">
        <f t="shared" si="123"/>
        <v>0</v>
      </c>
      <c r="LD40" s="8">
        <f>AVERAGE(LC40:LC44)</f>
        <v>0</v>
      </c>
      <c r="LE40" s="8">
        <f>STDEV(LC40:LC44)</f>
        <v>0</v>
      </c>
      <c r="LF40" s="9">
        <f>'[1]GC RAW'!CT18</f>
        <v>32.677440643310547</v>
      </c>
      <c r="LG40" s="10">
        <f>'[1]GC RAW'!CU18</f>
        <v>2.5890450477600098</v>
      </c>
      <c r="LH40" s="8">
        <f t="shared" si="124"/>
        <v>8.5492778918121719E-3</v>
      </c>
      <c r="LI40" s="8">
        <f t="shared" si="125"/>
        <v>7.6181336901295207E-2</v>
      </c>
      <c r="LJ40" s="8">
        <f>AVERAGE(LI40:LI44)</f>
        <v>8.838341797017199E-2</v>
      </c>
      <c r="LK40" s="8">
        <f>STDEV(LI40:LI44)</f>
        <v>2.7381836919967626E-2</v>
      </c>
      <c r="LL40" s="9">
        <f>'[1]GC RAW'!CV18</f>
        <v>35.335834503173828</v>
      </c>
      <c r="LM40" s="10">
        <f>'[1]GC RAW'!CW18</f>
        <v>12.028414726257324</v>
      </c>
      <c r="LN40" s="8">
        <f t="shared" si="126"/>
        <v>3.9718992213638706E-2</v>
      </c>
      <c r="LO40" s="8">
        <f t="shared" si="127"/>
        <v>0.35393000034599992</v>
      </c>
      <c r="LP40" s="8">
        <f>AVERAGE(LO40:LO44)</f>
        <v>0.38672296685007401</v>
      </c>
      <c r="LQ40" s="8">
        <f>STDEV(LO40:LO44)</f>
        <v>0.13426811838256295</v>
      </c>
      <c r="LR40" s="39">
        <f t="shared" si="128"/>
        <v>2803.4600530862808</v>
      </c>
      <c r="LS40" s="14">
        <f t="shared" si="129"/>
        <v>2567.9021307229996</v>
      </c>
      <c r="LT40" s="13">
        <f t="shared" si="130"/>
        <v>12.275073380275661</v>
      </c>
      <c r="LU40" s="24">
        <f t="shared" si="131"/>
        <v>11.222273380275661</v>
      </c>
      <c r="LV40" s="13">
        <f t="shared" si="132"/>
        <v>23.591072903669666</v>
      </c>
      <c r="LW40" s="50">
        <f>AVERAGE(LV40:LV44)</f>
        <v>25.078090065895235</v>
      </c>
      <c r="LX40" s="50">
        <f>STDEV(LV40:LV44)</f>
        <v>1.5177881218430618</v>
      </c>
      <c r="LY40" s="50">
        <f>LX40/LW40%</f>
        <v>6.0522476705958024</v>
      </c>
      <c r="LZ40" s="13">
        <f>IF(A40="","",VLOOKUP(A40,'[1]biomass corrected'!$B$2:$V$102,21,FALSE))</f>
        <v>13.709368888888889</v>
      </c>
      <c r="MA40" s="13">
        <f t="shared" si="133"/>
        <v>3.4380478774213765</v>
      </c>
      <c r="MB40" s="50">
        <f>IF(MA40="","",AVERAGE(MF40:MF44))</f>
        <v>29.036579130950098</v>
      </c>
      <c r="MC40" s="50">
        <f>IF(MB40="","",AVERAGE(MG40:MG44))</f>
        <v>47.448815147068231</v>
      </c>
      <c r="MD40" s="50">
        <f>IF(MC40="","",AVERAGE(MH40:MH44))</f>
        <v>23.514605721981653</v>
      </c>
      <c r="ME40" s="52">
        <f>IF(MD40="","",AVERAGE(MI40:MI44))</f>
        <v>1.0565015119293446</v>
      </c>
      <c r="MF40" s="50">
        <f t="shared" si="135"/>
        <v>26.895093184762612</v>
      </c>
      <c r="MG40" s="50">
        <f t="shared" si="136"/>
        <v>49.972457449913414</v>
      </c>
      <c r="MH40" s="13">
        <f t="shared" si="137"/>
        <v>23.132449365323946</v>
      </c>
      <c r="MI40" s="24">
        <f t="shared" si="138"/>
        <v>1.067901980201057</v>
      </c>
      <c r="MJ40" s="13">
        <f t="shared" si="139"/>
        <v>0</v>
      </c>
      <c r="MK40" s="13">
        <f t="shared" si="140"/>
        <v>21.702908022464811</v>
      </c>
      <c r="ML40" s="13">
        <f t="shared" si="141"/>
        <v>57.595972485857992</v>
      </c>
      <c r="MM40" s="13">
        <f>AVERAGE(ML40:ML44)</f>
        <v>57.858559168252761</v>
      </c>
      <c r="MN40" s="13">
        <f t="shared" si="142"/>
        <v>4.1941558952917806</v>
      </c>
      <c r="MO40" s="13">
        <f>AVERAGE(MN40:MN44)</f>
        <v>4.2055205092299222</v>
      </c>
      <c r="MP40" s="22">
        <f t="shared" si="143"/>
        <v>0.87226927306586033</v>
      </c>
      <c r="MQ40" s="22">
        <f>AVERAGE(MP40:MP44)</f>
        <v>0.87230052139222813</v>
      </c>
      <c r="MR40" s="13">
        <f t="shared" si="144"/>
        <v>39.552124574415956</v>
      </c>
      <c r="MS40" s="13">
        <f>AVERAGE(MR40:MR44)</f>
        <v>39.562695520621823</v>
      </c>
      <c r="MT40" s="13">
        <f t="shared" si="145"/>
        <v>0</v>
      </c>
      <c r="MU40" s="13">
        <f>AVERAGE(MT40:MT44)</f>
        <v>0</v>
      </c>
      <c r="MV40" s="13">
        <f t="shared" si="146"/>
        <v>11.513693167685052</v>
      </c>
      <c r="MW40" s="14">
        <f t="shared" si="147"/>
        <v>92.344758195343331</v>
      </c>
      <c r="MX40" s="13">
        <f>AVERAGE(MW40:MW44)</f>
        <v>91.377730032964323</v>
      </c>
    </row>
    <row r="41" spans="1:362" x14ac:dyDescent="0.35">
      <c r="A41" s="96"/>
      <c r="B41" s="1">
        <v>37.950000000000003</v>
      </c>
      <c r="C41" s="15"/>
      <c r="D41" s="1"/>
      <c r="E41" s="1"/>
      <c r="F41" s="16">
        <f>'[1]GC RAW'!H19</f>
        <v>0</v>
      </c>
      <c r="G41" s="17">
        <f>'[1]GC RAW'!I19</f>
        <v>0</v>
      </c>
      <c r="H41" s="1">
        <f t="shared" si="148"/>
        <v>0</v>
      </c>
      <c r="I41" s="1">
        <f t="shared" si="57"/>
        <v>0</v>
      </c>
      <c r="J41" s="1"/>
      <c r="K41" s="1"/>
      <c r="L41" s="16">
        <f>'[1]GC RAW'!J19</f>
        <v>0</v>
      </c>
      <c r="M41" s="17">
        <f>'[1]GC RAW'!K19</f>
        <v>0</v>
      </c>
      <c r="N41" s="1">
        <f t="shared" si="149"/>
        <v>0</v>
      </c>
      <c r="O41" s="1">
        <f t="shared" si="58"/>
        <v>0</v>
      </c>
      <c r="P41" s="1"/>
      <c r="Q41" s="1"/>
      <c r="R41" s="16">
        <f>'[1]GC RAW'!L19</f>
        <v>0</v>
      </c>
      <c r="S41" s="17">
        <f>'[1]GC RAW'!M19</f>
        <v>0</v>
      </c>
      <c r="T41" s="1">
        <f t="shared" si="150"/>
        <v>0</v>
      </c>
      <c r="U41" s="1">
        <f t="shared" si="59"/>
        <v>0</v>
      </c>
      <c r="V41" s="1"/>
      <c r="W41" s="1"/>
      <c r="X41" s="16">
        <f>'[1]GC RAW'!N19</f>
        <v>7.0535540580749512</v>
      </c>
      <c r="Y41" s="17">
        <f>'[1]GC RAW'!O19</f>
        <v>3.7905888557434082</v>
      </c>
      <c r="Z41" s="1">
        <f t="shared" si="151"/>
        <v>1.8461196451754338E-2</v>
      </c>
      <c r="AA41" s="1">
        <f t="shared" si="60"/>
        <v>0.18545046606614141</v>
      </c>
      <c r="AB41" s="1"/>
      <c r="AC41" s="1"/>
      <c r="AD41" s="16">
        <f>'[1]GC RAW'!P19</f>
        <v>0</v>
      </c>
      <c r="AE41" s="17">
        <f>'[1]GC RAW'!Q19</f>
        <v>0</v>
      </c>
      <c r="AF41" s="1">
        <f t="shared" si="152"/>
        <v>0</v>
      </c>
      <c r="AG41" s="1">
        <f t="shared" si="61"/>
        <v>0</v>
      </c>
      <c r="AH41" s="1"/>
      <c r="AI41" s="1"/>
      <c r="AJ41" s="16">
        <f>'[1]GC RAW'!R19</f>
        <v>8.2026653289794922</v>
      </c>
      <c r="AK41" s="17">
        <f>'[1]GC RAW'!S19</f>
        <v>6.4853286743164063</v>
      </c>
      <c r="AL41" s="1">
        <f t="shared" si="153"/>
        <v>2.9353292731026524E-2</v>
      </c>
      <c r="AM41" s="1">
        <f t="shared" si="62"/>
        <v>0.29486614433526898</v>
      </c>
      <c r="AN41" s="1"/>
      <c r="AO41" s="1"/>
      <c r="AP41" s="16">
        <f>'[1]GC RAW'!T19</f>
        <v>8.9285507202148438</v>
      </c>
      <c r="AQ41" s="17">
        <f>'[1]GC RAW'!U19</f>
        <v>234.33865356445313</v>
      </c>
      <c r="AR41" s="6">
        <f t="shared" si="154"/>
        <v>1.0528000000000002</v>
      </c>
      <c r="AS41" s="1">
        <f t="shared" si="63"/>
        <v>10.575817834162105</v>
      </c>
      <c r="AT41" s="1"/>
      <c r="AU41" s="1"/>
      <c r="AV41" s="16">
        <f>'[1]GC RAW'!V19</f>
        <v>9.7934103012084961</v>
      </c>
      <c r="AW41" s="17">
        <f>'[1]GC RAW'!W19</f>
        <v>43.946723937988281</v>
      </c>
      <c r="AX41" s="1">
        <f t="shared" si="155"/>
        <v>0.1912240961229259</v>
      </c>
      <c r="AY41" s="1">
        <f t="shared" si="64"/>
        <v>1.9209262975858361</v>
      </c>
      <c r="AZ41" s="1"/>
      <c r="BA41" s="1"/>
      <c r="BB41" s="16">
        <f>'[1]GC RAW'!X19</f>
        <v>0</v>
      </c>
      <c r="BC41" s="17">
        <f>'[1]GC RAW'!Y19</f>
        <v>0</v>
      </c>
      <c r="BD41" s="1">
        <f t="shared" si="156"/>
        <v>0</v>
      </c>
      <c r="BE41" s="1">
        <f t="shared" si="65"/>
        <v>0</v>
      </c>
      <c r="BF41" s="1"/>
      <c r="BG41" s="1"/>
      <c r="BH41" s="16">
        <f>'[1]GC RAW'!Z19</f>
        <v>10.852522850036621</v>
      </c>
      <c r="BI41" s="17">
        <f>'[1]GC RAW'!AA19</f>
        <v>8.0746889114379883</v>
      </c>
      <c r="BJ41" s="1">
        <f t="shared" si="157"/>
        <v>3.4605323630869114E-2</v>
      </c>
      <c r="BK41" s="1">
        <f t="shared" si="66"/>
        <v>0.34762499887186254</v>
      </c>
      <c r="BL41" s="1"/>
      <c r="BM41" s="1"/>
      <c r="BN41" s="16">
        <f>'[1]GC RAW'!AB19</f>
        <v>0</v>
      </c>
      <c r="BO41" s="17">
        <f>'[1]GC RAW'!AC19</f>
        <v>0</v>
      </c>
      <c r="BP41" s="1">
        <f t="shared" si="158"/>
        <v>0</v>
      </c>
      <c r="BQ41" s="1">
        <f t="shared" si="67"/>
        <v>0</v>
      </c>
      <c r="BR41" s="1"/>
      <c r="BS41" s="1"/>
      <c r="BT41" s="16">
        <f>'[1]GC RAW'!AD19</f>
        <v>12.169767379760742</v>
      </c>
      <c r="BU41" s="17">
        <f>'[1]GC RAW'!AE19</f>
        <v>465.78741455078125</v>
      </c>
      <c r="BV41" s="1">
        <f t="shared" si="159"/>
        <v>1.9614428924496139</v>
      </c>
      <c r="BW41" s="1">
        <f t="shared" si="68"/>
        <v>19.703517023802362</v>
      </c>
      <c r="BX41" s="1"/>
      <c r="BY41" s="1"/>
      <c r="BZ41" s="16">
        <f>'[1]GC RAW'!AF19</f>
        <v>12.683594703674316</v>
      </c>
      <c r="CA41" s="17">
        <f>'[1]GC RAW'!AG19</f>
        <v>7.3989472389221191</v>
      </c>
      <c r="CB41" s="1">
        <f t="shared" si="160"/>
        <v>3.251526764825962E-2</v>
      </c>
      <c r="CC41" s="1">
        <f t="shared" si="69"/>
        <v>0.32662950938166624</v>
      </c>
      <c r="CD41" s="1"/>
      <c r="CE41" s="1"/>
      <c r="CF41" s="16">
        <f>'[1]GC RAW'!AH19</f>
        <v>12.828886032104492</v>
      </c>
      <c r="CG41" s="17">
        <f>'[1]GC RAW'!AI19</f>
        <v>90.091011047363281</v>
      </c>
      <c r="CH41" s="1">
        <f t="shared" si="161"/>
        <v>0.3959116255959888</v>
      </c>
      <c r="CI41" s="1">
        <f t="shared" si="70"/>
        <v>3.9770984334443087</v>
      </c>
      <c r="CJ41" s="1"/>
      <c r="CK41" s="1"/>
      <c r="CL41" s="16">
        <f>'[1]GC RAW'!AJ19</f>
        <v>13.692808151245117</v>
      </c>
      <c r="CM41" s="17">
        <f>'[1]GC RAW'!AK19</f>
        <v>17.878805160522461</v>
      </c>
      <c r="CN41" s="1">
        <f t="shared" si="162"/>
        <v>0.10142474755921076</v>
      </c>
      <c r="CO41" s="1">
        <f t="shared" si="71"/>
        <v>1.0188541546942349</v>
      </c>
      <c r="CP41" s="1"/>
      <c r="CQ41" s="1"/>
      <c r="CR41" s="16">
        <f>'[1]GC RAW'!AL19</f>
        <v>14.076722145080566</v>
      </c>
      <c r="CS41" s="17">
        <f>'[1]GC RAW'!AM19</f>
        <v>1.9481861591339111</v>
      </c>
      <c r="CT41" s="1">
        <f t="shared" si="163"/>
        <v>1.1003640960729904E-2</v>
      </c>
      <c r="CU41" s="1">
        <f t="shared" si="164"/>
        <v>0.11053619140691864</v>
      </c>
      <c r="CV41" s="1"/>
      <c r="CW41" s="1"/>
      <c r="CX41" s="16">
        <f>'[1]GC RAW'!AN19</f>
        <v>14.422418594360352</v>
      </c>
      <c r="CY41" s="17">
        <f>'[1]GC RAW'!AO19</f>
        <v>16.57105827331543</v>
      </c>
      <c r="CZ41" s="1">
        <f t="shared" si="165"/>
        <v>7.2172561352794595E-2</v>
      </c>
      <c r="DA41" s="1">
        <f t="shared" si="72"/>
        <v>0.72500366783058867</v>
      </c>
      <c r="DB41" s="1"/>
      <c r="DC41" s="1"/>
      <c r="DD41" s="16">
        <f>'[1]GC RAW'!AP19</f>
        <v>15.544245719909668</v>
      </c>
      <c r="DE41" s="17">
        <f>'[1]GC RAW'!AQ19</f>
        <v>109.21714019775391</v>
      </c>
      <c r="DF41" s="1">
        <f t="shared" si="166"/>
        <v>0.45619753135441082</v>
      </c>
      <c r="DG41" s="1">
        <f t="shared" si="73"/>
        <v>4.582695657293602</v>
      </c>
      <c r="DH41" s="1"/>
      <c r="DI41" s="1"/>
      <c r="DJ41" s="5">
        <f>'[1]GC RAW'!AR19</f>
        <v>15.757351875305176</v>
      </c>
      <c r="DK41" s="1">
        <f>'[1]GC RAW'!AS19</f>
        <v>1.9604870080947876</v>
      </c>
      <c r="DL41" s="1">
        <f t="shared" si="167"/>
        <v>8.5992121227176106E-3</v>
      </c>
      <c r="DM41" s="1">
        <f t="shared" si="74"/>
        <v>8.6382694649676933E-2</v>
      </c>
      <c r="DN41" s="1"/>
      <c r="DO41" s="1"/>
      <c r="DP41" s="16">
        <f>'[1]GC RAW'!AT19</f>
        <v>15.988521575927734</v>
      </c>
      <c r="DQ41" s="17">
        <f>'[1]GC RAW'!AU19</f>
        <v>3.0164394378662109</v>
      </c>
      <c r="DR41" s="1">
        <f t="shared" si="168"/>
        <v>1.3230897462947375E-2</v>
      </c>
      <c r="DS41" s="1">
        <f t="shared" si="75"/>
        <v>0.13290991769624713</v>
      </c>
      <c r="DT41" s="1"/>
      <c r="DU41" s="1"/>
      <c r="DV41" s="16">
        <f>'[1]GC RAW'!AV19</f>
        <v>16.363456726074219</v>
      </c>
      <c r="DW41" s="17">
        <f>'[1]GC RAW'!AW19</f>
        <v>915.20147705078125</v>
      </c>
      <c r="DX41" s="1">
        <f t="shared" si="169"/>
        <v>3.9667498551225702</v>
      </c>
      <c r="DY41" s="1">
        <f t="shared" si="76"/>
        <v>39.847667041665296</v>
      </c>
      <c r="DZ41" s="1"/>
      <c r="EA41" s="1"/>
      <c r="EB41" s="16">
        <f>'[1]GC RAW'!AX19</f>
        <v>16.492219924926758</v>
      </c>
      <c r="EC41" s="1">
        <f>'[1]GC RAW'!AY19</f>
        <v>17.992431640625</v>
      </c>
      <c r="ED41" s="1">
        <f t="shared" si="170"/>
        <v>7.7984441014830014E-2</v>
      </c>
      <c r="EE41" s="1">
        <f t="shared" si="77"/>
        <v>0.78338643813810971</v>
      </c>
      <c r="EF41" s="1"/>
      <c r="EG41" s="1"/>
      <c r="EH41" s="16">
        <v>0</v>
      </c>
      <c r="EI41" s="17">
        <v>0</v>
      </c>
      <c r="EJ41" s="1">
        <f t="shared" si="171"/>
        <v>0</v>
      </c>
      <c r="EK41" s="1">
        <f t="shared" si="78"/>
        <v>0</v>
      </c>
      <c r="EL41" s="1"/>
      <c r="EM41" s="1"/>
      <c r="EN41" s="16">
        <f>'[1]GC RAW'!BB19</f>
        <v>17.271793365478516</v>
      </c>
      <c r="EO41" s="17">
        <f>'[1]GC RAW'!BC19</f>
        <v>23.676956176757813</v>
      </c>
      <c r="EP41" s="1">
        <f t="shared" si="172"/>
        <v>0.10329906248652374</v>
      </c>
      <c r="EQ41" s="1">
        <f t="shared" si="79"/>
        <v>1.0376824347427842</v>
      </c>
      <c r="ER41" s="1"/>
      <c r="ES41" s="1"/>
      <c r="ET41" s="16">
        <f>'[1]GC RAW'!BD19</f>
        <v>17.697530746459961</v>
      </c>
      <c r="EU41" s="17">
        <f>'[1]GC RAW'!BE19</f>
        <v>240.70639038085938</v>
      </c>
      <c r="EV41" s="1">
        <f t="shared" si="173"/>
        <v>1.0501664265977793</v>
      </c>
      <c r="EW41" s="1">
        <f t="shared" si="80"/>
        <v>10.549362484091073</v>
      </c>
      <c r="EX41" s="1"/>
      <c r="EY41" s="1"/>
      <c r="EZ41" s="16">
        <f>'[1]GC RAW'!BF19</f>
        <v>18.648948669433594</v>
      </c>
      <c r="FA41" s="17">
        <f>'[1]GC RAW'!BG19</f>
        <v>234.68475341796875</v>
      </c>
      <c r="FB41" s="1">
        <f t="shared" si="174"/>
        <v>1.2146457838076892</v>
      </c>
      <c r="FC41" s="1">
        <f t="shared" si="81"/>
        <v>12.201626655189179</v>
      </c>
      <c r="FD41" s="1"/>
      <c r="FE41" s="1"/>
      <c r="FF41" s="16">
        <v>0</v>
      </c>
      <c r="FG41" s="17">
        <v>0</v>
      </c>
      <c r="FH41" s="1">
        <f t="shared" si="175"/>
        <v>0</v>
      </c>
      <c r="FI41" s="1">
        <f t="shared" si="82"/>
        <v>0</v>
      </c>
      <c r="FJ41" s="1"/>
      <c r="FK41" s="1"/>
      <c r="FL41" s="16">
        <f>'[1]GC RAW'!BH19</f>
        <v>0</v>
      </c>
      <c r="FM41" s="17">
        <f>'[1]GC RAW'!BI19</f>
        <v>0</v>
      </c>
      <c r="FN41" s="1">
        <f t="shared" si="176"/>
        <v>0</v>
      </c>
      <c r="FO41" s="1">
        <f t="shared" si="83"/>
        <v>0</v>
      </c>
      <c r="FP41" s="1"/>
      <c r="FQ41" s="1"/>
      <c r="FR41" s="16">
        <f>'[1]GC RAW'!BJ19</f>
        <v>19.991754531860352</v>
      </c>
      <c r="FS41" s="17">
        <f>'[1]GC RAW'!BK19</f>
        <v>4.3117551803588867</v>
      </c>
      <c r="FT41" s="1">
        <f t="shared" si="177"/>
        <v>1.7723546985778736E-2</v>
      </c>
      <c r="FU41" s="1">
        <f t="shared" si="84"/>
        <v>0.17804046760715117</v>
      </c>
      <c r="FV41" s="1"/>
      <c r="FW41" s="1"/>
      <c r="FX41" s="5">
        <f>'[1]GC RAW'!BL19</f>
        <v>0</v>
      </c>
      <c r="FY41" s="1">
        <f>'[1]GC RAW'!BM19</f>
        <v>0</v>
      </c>
      <c r="FZ41" s="1">
        <f t="shared" si="178"/>
        <v>0</v>
      </c>
      <c r="GA41" s="1">
        <f t="shared" si="85"/>
        <v>0</v>
      </c>
      <c r="GB41" s="1"/>
      <c r="GC41" s="1"/>
      <c r="GD41" s="16">
        <f>'[1]GC RAW'!BN19</f>
        <v>20.954441070556641</v>
      </c>
      <c r="GE41" s="17">
        <f>'[1]GC RAW'!BO19</f>
        <v>9.7277774810791016</v>
      </c>
      <c r="GF41" s="1">
        <f t="shared" si="86"/>
        <v>4.2290672976989227E-2</v>
      </c>
      <c r="GG41" s="1">
        <f t="shared" si="87"/>
        <v>0.42482755840497721</v>
      </c>
      <c r="GH41" s="1"/>
      <c r="GI41" s="1"/>
      <c r="GJ41" s="5">
        <f>'[1]GC RAW'!BP19</f>
        <v>21.238620758056641</v>
      </c>
      <c r="GK41" s="1">
        <f>'[1]GC RAW'!BQ19</f>
        <v>2.9213650226593018</v>
      </c>
      <c r="GL41" s="1">
        <f t="shared" si="179"/>
        <v>1.2700382287732414E-2</v>
      </c>
      <c r="GM41" s="1">
        <f t="shared" si="88"/>
        <v>0.1275806701170944</v>
      </c>
      <c r="GN41" s="1"/>
      <c r="GO41" s="1"/>
      <c r="GP41" s="5">
        <v>0</v>
      </c>
      <c r="GQ41" s="1">
        <v>0</v>
      </c>
      <c r="GR41" s="1">
        <f t="shared" si="180"/>
        <v>0</v>
      </c>
      <c r="GS41" s="1">
        <f t="shared" si="89"/>
        <v>0</v>
      </c>
      <c r="GT41" s="1"/>
      <c r="GU41" s="1"/>
      <c r="GV41" s="5"/>
      <c r="GW41" s="1"/>
      <c r="GX41" s="1"/>
      <c r="GY41" s="1"/>
      <c r="GZ41" s="1"/>
      <c r="HA41" s="1"/>
      <c r="HB41" s="5"/>
      <c r="HC41" s="1"/>
      <c r="HD41" s="1"/>
      <c r="HE41" s="1"/>
      <c r="HF41" s="1"/>
      <c r="HG41" s="1"/>
      <c r="HH41" s="16">
        <f>'[1]GC RAW'!BR19</f>
        <v>22.664159774780273</v>
      </c>
      <c r="HI41" s="18">
        <f>'[1]GC RAW'!BS19</f>
        <v>3.5157055854797363</v>
      </c>
      <c r="HJ41" s="1">
        <f t="shared" si="90"/>
        <v>1.5356737400265214E-2</v>
      </c>
      <c r="HK41" s="1">
        <f t="shared" si="91"/>
        <v>0.15426487202913092</v>
      </c>
      <c r="HL41" s="1"/>
      <c r="HM41" s="1"/>
      <c r="HN41" s="16">
        <v>0</v>
      </c>
      <c r="HO41" s="18">
        <v>0</v>
      </c>
      <c r="HP41" s="1">
        <f t="shared" si="92"/>
        <v>0</v>
      </c>
      <c r="HQ41" s="1">
        <f t="shared" si="93"/>
        <v>0</v>
      </c>
      <c r="HR41" s="1"/>
      <c r="HS41" s="1"/>
      <c r="HT41" s="16">
        <f>'[1]GC RAW'!BT19</f>
        <v>0</v>
      </c>
      <c r="HU41" s="18">
        <f>'[1]GC RAW'!BU19</f>
        <v>0</v>
      </c>
      <c r="HV41" s="1">
        <f t="shared" si="94"/>
        <v>0</v>
      </c>
      <c r="HW41" s="1">
        <f t="shared" si="95"/>
        <v>0</v>
      </c>
      <c r="HX41" s="1"/>
      <c r="HY41" s="1"/>
      <c r="HZ41" s="16">
        <f>'[1]GC RAW'!BV19</f>
        <v>0</v>
      </c>
      <c r="IA41" s="18">
        <f>'[1]GC RAW'!BW19</f>
        <v>0</v>
      </c>
      <c r="IB41" s="1">
        <f t="shared" si="96"/>
        <v>0</v>
      </c>
      <c r="IC41" s="1">
        <f t="shared" si="97"/>
        <v>0</v>
      </c>
      <c r="ID41" s="1"/>
      <c r="IE41" s="1"/>
      <c r="IF41" s="16">
        <f>'[1]GC RAW'!BX19</f>
        <v>0</v>
      </c>
      <c r="IG41" s="18">
        <f>'[1]GC RAW'!BY19</f>
        <v>0</v>
      </c>
      <c r="IH41" s="1">
        <f t="shared" si="98"/>
        <v>0</v>
      </c>
      <c r="II41" s="1">
        <f t="shared" si="99"/>
        <v>0</v>
      </c>
      <c r="IJ41" s="1"/>
      <c r="IK41" s="1"/>
      <c r="IL41" s="16">
        <f>'[1]GC RAW'!BZ19</f>
        <v>0</v>
      </c>
      <c r="IM41" s="18">
        <f>'[1]GC RAW'!CA19</f>
        <v>0</v>
      </c>
      <c r="IN41" s="1">
        <f t="shared" si="100"/>
        <v>0</v>
      </c>
      <c r="IO41" s="1">
        <f t="shared" si="101"/>
        <v>0</v>
      </c>
      <c r="IP41" s="1"/>
      <c r="IQ41" s="1"/>
      <c r="IR41" s="16">
        <f>'[1]GC RAW'!CB19</f>
        <v>25.332443237304688</v>
      </c>
      <c r="IS41" s="18">
        <f>'[1]GC RAW'!CC19</f>
        <v>5.273200511932373</v>
      </c>
      <c r="IT41" s="1">
        <f t="shared" si="102"/>
        <v>2.036967259027261E-2</v>
      </c>
      <c r="IU41" s="1">
        <f t="shared" si="103"/>
        <v>0.20462190981786479</v>
      </c>
      <c r="IV41" s="1"/>
      <c r="IW41" s="1"/>
      <c r="IX41" s="16">
        <f>'[1]GC RAW'!CD19</f>
        <v>0</v>
      </c>
      <c r="IY41" s="18">
        <f>'[1]GC RAW'!CE19</f>
        <v>0</v>
      </c>
      <c r="IZ41" s="1">
        <f t="shared" si="104"/>
        <v>0</v>
      </c>
      <c r="JA41" s="1">
        <f t="shared" si="105"/>
        <v>0</v>
      </c>
      <c r="JB41" s="1"/>
      <c r="JC41" s="1"/>
      <c r="JD41" s="16">
        <f>'[1]GC RAW'!CF19</f>
        <v>26.366949081420898</v>
      </c>
      <c r="JE41" s="18">
        <f>'[1]GC RAW'!CG19</f>
        <v>1.7731914520263672</v>
      </c>
      <c r="JF41" s="1">
        <f t="shared" si="106"/>
        <v>7.7511742271082155E-3</v>
      </c>
      <c r="JG41" s="1">
        <f t="shared" si="107"/>
        <v>7.7863798087717262E-2</v>
      </c>
      <c r="JH41" s="1"/>
      <c r="JI41" s="1"/>
      <c r="JJ41" s="16">
        <f>'[1]GC RAW'!CH19</f>
        <v>0</v>
      </c>
      <c r="JK41" s="18">
        <f>'[1]GC RAW'!CI19</f>
        <v>0</v>
      </c>
      <c r="JL41" s="1">
        <f t="shared" si="108"/>
        <v>0</v>
      </c>
      <c r="JM41" s="1">
        <f t="shared" si="109"/>
        <v>0</v>
      </c>
      <c r="JN41" s="1"/>
      <c r="JO41" s="1"/>
      <c r="JP41" s="5">
        <f>'[1]GC RAW'!CJ19</f>
        <v>0</v>
      </c>
      <c r="JQ41" s="1">
        <f>'[1]GC RAW'!CK19</f>
        <v>0</v>
      </c>
      <c r="JR41" s="1">
        <f t="shared" si="110"/>
        <v>0</v>
      </c>
      <c r="JS41" s="1">
        <f t="shared" si="111"/>
        <v>0</v>
      </c>
      <c r="JT41" s="1"/>
      <c r="JU41" s="1"/>
      <c r="JV41" s="5">
        <f>'[1]GC RAW'!CL19</f>
        <v>0</v>
      </c>
      <c r="JW41" s="1">
        <f>'[1]GC RAW'!CM19</f>
        <v>0</v>
      </c>
      <c r="JX41" s="1">
        <f t="shared" si="112"/>
        <v>0</v>
      </c>
      <c r="JY41" s="1">
        <f t="shared" si="113"/>
        <v>0</v>
      </c>
      <c r="JZ41" s="1"/>
      <c r="KA41" s="1"/>
      <c r="KB41" s="19">
        <v>0</v>
      </c>
      <c r="KC41" s="20">
        <v>0</v>
      </c>
      <c r="KD41" s="1">
        <f t="shared" si="114"/>
        <v>0</v>
      </c>
      <c r="KE41" s="1">
        <f t="shared" si="115"/>
        <v>0</v>
      </c>
      <c r="KF41" s="1"/>
      <c r="KG41" s="1"/>
      <c r="KH41" s="19">
        <v>0</v>
      </c>
      <c r="KI41" s="20">
        <v>0</v>
      </c>
      <c r="KJ41" s="1">
        <f t="shared" si="116"/>
        <v>0</v>
      </c>
      <c r="KK41" s="1">
        <f t="shared" si="117"/>
        <v>0</v>
      </c>
      <c r="KL41" s="1"/>
      <c r="KM41" s="1"/>
      <c r="KN41" s="16">
        <f>'[1]GC RAW'!CN19</f>
        <v>30.34429931640625</v>
      </c>
      <c r="KO41" s="18">
        <f>'[1]GC RAW'!CO19</f>
        <v>14.655741691589355</v>
      </c>
      <c r="KP41" s="1">
        <f t="shared" si="118"/>
        <v>4.8646479222498366E-2</v>
      </c>
      <c r="KQ41" s="1">
        <f t="shared" si="119"/>
        <v>0.48867429951604718</v>
      </c>
      <c r="KR41" s="1"/>
      <c r="KS41" s="1"/>
      <c r="KT41" s="16">
        <f>'[1]GC RAW'!CP19</f>
        <v>31.269412994384766</v>
      </c>
      <c r="KU41" s="18">
        <f>'[1]GC RAW'!CQ19</f>
        <v>2.3145577907562256</v>
      </c>
      <c r="KV41" s="1">
        <f t="shared" si="120"/>
        <v>9.82840743437325E-3</v>
      </c>
      <c r="KW41" s="1">
        <f t="shared" si="121"/>
        <v>9.8730477418176324E-2</v>
      </c>
      <c r="KX41" s="1"/>
      <c r="KY41" s="1"/>
      <c r="KZ41" s="16">
        <f>'[1]GC RAW'!CR19</f>
        <v>0</v>
      </c>
      <c r="LA41" s="18">
        <f>'[1]GC RAW'!CS19</f>
        <v>0</v>
      </c>
      <c r="LB41" s="1">
        <f t="shared" si="122"/>
        <v>0</v>
      </c>
      <c r="LC41" s="1">
        <f t="shared" si="123"/>
        <v>0</v>
      </c>
      <c r="LD41" s="1"/>
      <c r="LE41" s="1"/>
      <c r="LF41" s="16">
        <f>'[1]GC RAW'!CT19</f>
        <v>32.685588836669922</v>
      </c>
      <c r="LG41" s="18">
        <f>'[1]GC RAW'!CU19</f>
        <v>2.254523754119873</v>
      </c>
      <c r="LH41" s="1">
        <f t="shared" si="124"/>
        <v>7.4833908286171258E-3</v>
      </c>
      <c r="LI41" s="1">
        <f t="shared" si="125"/>
        <v>7.5173801467794565E-2</v>
      </c>
      <c r="LJ41" s="1"/>
      <c r="LK41" s="1"/>
      <c r="LL41" s="16">
        <f>'[1]GC RAW'!CV19</f>
        <v>35.342380523681641</v>
      </c>
      <c r="LM41" s="18">
        <f>'[1]GC RAW'!CW19</f>
        <v>10.136954307556152</v>
      </c>
      <c r="LN41" s="1">
        <f t="shared" si="126"/>
        <v>3.3647368210981896E-2</v>
      </c>
      <c r="LO41" s="1">
        <f t="shared" si="127"/>
        <v>0.33800193464886152</v>
      </c>
      <c r="LP41" s="1"/>
      <c r="LQ41" s="1"/>
      <c r="LR41" s="32">
        <f t="shared" si="128"/>
        <v>2499.6522544622421</v>
      </c>
      <c r="LS41" s="21">
        <f t="shared" si="129"/>
        <v>2265.313600897789</v>
      </c>
      <c r="LT41" s="15">
        <f t="shared" si="130"/>
        <v>11.007585686637261</v>
      </c>
      <c r="LU41" s="26">
        <f t="shared" si="131"/>
        <v>9.9547856866372619</v>
      </c>
      <c r="LV41" s="15">
        <f t="shared" si="132"/>
        <v>26.231319332377502</v>
      </c>
      <c r="LW41" s="29"/>
      <c r="LX41" s="29"/>
      <c r="LY41" s="29"/>
      <c r="LZ41" s="15" t="str">
        <f>IF(A41="","",VLOOKUP(A41,'[1]biomass corrected'!$B$2:$V$102,21,FALSE))</f>
        <v/>
      </c>
      <c r="MA41" s="15" t="str">
        <f t="shared" si="133"/>
        <v/>
      </c>
      <c r="MB41" s="29" t="str">
        <f t="shared" ref="MB41:MB44" si="184">IF(MA41="","",AVERAGE(MF41:MF43))</f>
        <v/>
      </c>
      <c r="MC41" s="29" t="str">
        <f>IF(MB41="","",AVERAGE(MG41:MG43))</f>
        <v/>
      </c>
      <c r="MD41" s="15"/>
      <c r="ME41" s="28" t="str">
        <f>IF(MD41="","",AVERAGE(MI41:MI43))</f>
        <v/>
      </c>
      <c r="MF41" s="29">
        <f t="shared" si="135"/>
        <v>29.000445221058168</v>
      </c>
      <c r="MG41" s="29">
        <f t="shared" si="136"/>
        <v>46.73211877671595</v>
      </c>
      <c r="MH41" s="15">
        <f t="shared" si="137"/>
        <v>24.267436002225857</v>
      </c>
      <c r="MI41" s="26">
        <f t="shared" si="138"/>
        <v>1.0725819617182508</v>
      </c>
      <c r="MJ41" s="15">
        <f t="shared" si="139"/>
        <v>0.1275806701170944</v>
      </c>
      <c r="MK41" s="15">
        <f t="shared" si="140"/>
        <v>23.015790202716303</v>
      </c>
      <c r="ML41" s="15">
        <f t="shared" si="141"/>
        <v>57.571442378787737</v>
      </c>
      <c r="MM41" s="15"/>
      <c r="MN41" s="15">
        <f t="shared" si="142"/>
        <v>4.198677205672106</v>
      </c>
      <c r="MO41" s="15"/>
      <c r="MP41" s="23">
        <f t="shared" si="143"/>
        <v>0.87248074047741841</v>
      </c>
      <c r="MQ41" s="23"/>
      <c r="MR41" s="15">
        <f t="shared" si="144"/>
        <v>39.563232063712306</v>
      </c>
      <c r="MS41" s="15"/>
      <c r="MT41" s="15">
        <f t="shared" si="145"/>
        <v>0</v>
      </c>
      <c r="MU41" s="15"/>
      <c r="MV41" s="15" t="str">
        <f t="shared" si="146"/>
        <v/>
      </c>
      <c r="MW41" s="21">
        <f t="shared" si="147"/>
        <v>92.761393629283646</v>
      </c>
      <c r="MX41" s="15"/>
    </row>
    <row r="42" spans="1:362" x14ac:dyDescent="0.35">
      <c r="A42" s="101"/>
      <c r="B42" s="1">
        <v>38.79</v>
      </c>
      <c r="C42" s="15"/>
      <c r="D42" s="1"/>
      <c r="E42" s="1"/>
      <c r="F42" s="16">
        <f>'[1]GC RAW'!H20</f>
        <v>0</v>
      </c>
      <c r="G42" s="17">
        <f>'[1]GC RAW'!I20</f>
        <v>0</v>
      </c>
      <c r="H42" s="1">
        <f t="shared" si="148"/>
        <v>0</v>
      </c>
      <c r="I42" s="1">
        <f t="shared" si="57"/>
        <v>0</v>
      </c>
      <c r="J42" s="1"/>
      <c r="K42" s="1"/>
      <c r="L42" s="16">
        <f>'[1]GC RAW'!J20</f>
        <v>0</v>
      </c>
      <c r="M42" s="17">
        <f>'[1]GC RAW'!K20</f>
        <v>0</v>
      </c>
      <c r="N42" s="1">
        <f t="shared" si="149"/>
        <v>0</v>
      </c>
      <c r="O42" s="1">
        <f t="shared" si="58"/>
        <v>0</v>
      </c>
      <c r="P42" s="1"/>
      <c r="Q42" s="1"/>
      <c r="R42" s="16">
        <f>'[1]GC RAW'!L20</f>
        <v>0</v>
      </c>
      <c r="S42" s="17">
        <f>'[1]GC RAW'!M20</f>
        <v>0</v>
      </c>
      <c r="T42" s="1">
        <f t="shared" si="150"/>
        <v>0</v>
      </c>
      <c r="U42" s="1">
        <f t="shared" si="59"/>
        <v>0</v>
      </c>
      <c r="V42" s="1"/>
      <c r="W42" s="1"/>
      <c r="X42" s="16">
        <f>'[1]GC RAW'!N20</f>
        <v>7.0523548126220703</v>
      </c>
      <c r="Y42" s="17">
        <f>'[1]GC RAW'!O20</f>
        <v>3.4893753528594971</v>
      </c>
      <c r="Z42" s="1">
        <f t="shared" si="151"/>
        <v>1.6803385817683793E-2</v>
      </c>
      <c r="AA42" s="1">
        <f t="shared" si="60"/>
        <v>0.1680782003607412</v>
      </c>
      <c r="AB42" s="1"/>
      <c r="AC42" s="1"/>
      <c r="AD42" s="16">
        <f>'[1]GC RAW'!P20</f>
        <v>0</v>
      </c>
      <c r="AE42" s="17">
        <f>'[1]GC RAW'!Q20</f>
        <v>0</v>
      </c>
      <c r="AF42" s="1">
        <f t="shared" si="152"/>
        <v>0</v>
      </c>
      <c r="AG42" s="1">
        <f t="shared" si="61"/>
        <v>0</v>
      </c>
      <c r="AH42" s="1"/>
      <c r="AI42" s="1"/>
      <c r="AJ42" s="16">
        <f>'[1]GC RAW'!R20</f>
        <v>8.2017602920532227</v>
      </c>
      <c r="AK42" s="17">
        <f>'[1]GC RAW'!S20</f>
        <v>6.274177074432373</v>
      </c>
      <c r="AL42" s="1">
        <f t="shared" si="153"/>
        <v>2.8078736031733782E-2</v>
      </c>
      <c r="AM42" s="1">
        <f t="shared" si="62"/>
        <v>0.28086145684112174</v>
      </c>
      <c r="AN42" s="1"/>
      <c r="AO42" s="1"/>
      <c r="AP42" s="16">
        <f>'[1]GC RAW'!T20</f>
        <v>8.9277448654174805</v>
      </c>
      <c r="AQ42" s="17">
        <f>'[1]GC RAW'!U20</f>
        <v>236.99980163574219</v>
      </c>
      <c r="AR42" s="6">
        <f t="shared" si="154"/>
        <v>1.0528000000000002</v>
      </c>
      <c r="AS42" s="1">
        <f t="shared" si="63"/>
        <v>10.530778216945079</v>
      </c>
      <c r="AT42" s="1"/>
      <c r="AU42" s="1"/>
      <c r="AV42" s="16">
        <f>'[1]GC RAW'!V20</f>
        <v>9.7930326461791992</v>
      </c>
      <c r="AW42" s="17">
        <f>'[1]GC RAW'!W20</f>
        <v>46.299179077148438</v>
      </c>
      <c r="AX42" s="1">
        <f t="shared" si="155"/>
        <v>0.19919817243201537</v>
      </c>
      <c r="AY42" s="1">
        <f t="shared" si="64"/>
        <v>1.9925073851655934</v>
      </c>
      <c r="AZ42" s="1"/>
      <c r="BA42" s="1"/>
      <c r="BB42" s="16">
        <f>'[1]GC RAW'!X20</f>
        <v>0</v>
      </c>
      <c r="BC42" s="17">
        <f>'[1]GC RAW'!Y20</f>
        <v>0</v>
      </c>
      <c r="BD42" s="1">
        <f t="shared" si="156"/>
        <v>0</v>
      </c>
      <c r="BE42" s="1">
        <f t="shared" si="65"/>
        <v>0</v>
      </c>
      <c r="BF42" s="1"/>
      <c r="BG42" s="1"/>
      <c r="BH42" s="16">
        <f>'[1]GC RAW'!Z20</f>
        <v>10.851035118103027</v>
      </c>
      <c r="BI42" s="17">
        <f>'[1]GC RAW'!AA20</f>
        <v>6.5674834251403809</v>
      </c>
      <c r="BJ42" s="1">
        <f t="shared" si="157"/>
        <v>2.7829925822301878E-2</v>
      </c>
      <c r="BK42" s="1">
        <f t="shared" si="66"/>
        <v>0.27837269816555271</v>
      </c>
      <c r="BL42" s="1"/>
      <c r="BM42" s="1"/>
      <c r="BN42" s="16">
        <f>'[1]GC RAW'!AB20</f>
        <v>0</v>
      </c>
      <c r="BO42" s="17">
        <f>'[1]GC RAW'!AC20</f>
        <v>0</v>
      </c>
      <c r="BP42" s="1">
        <f t="shared" si="158"/>
        <v>0</v>
      </c>
      <c r="BQ42" s="1">
        <f t="shared" si="67"/>
        <v>0</v>
      </c>
      <c r="BR42" s="1"/>
      <c r="BS42" s="1"/>
      <c r="BT42" s="16">
        <f>'[1]GC RAW'!AD20</f>
        <v>12.171389579772949</v>
      </c>
      <c r="BU42" s="17">
        <f>'[1]GC RAW'!AE20</f>
        <v>526.24365234375</v>
      </c>
      <c r="BV42" s="1">
        <f t="shared" si="159"/>
        <v>2.1911430739196374</v>
      </c>
      <c r="BW42" s="1">
        <f t="shared" si="68"/>
        <v>21.917212911325031</v>
      </c>
      <c r="BX42" s="1"/>
      <c r="BY42" s="1"/>
      <c r="BZ42" s="16">
        <f>'[1]GC RAW'!AF20</f>
        <v>12.682307243347168</v>
      </c>
      <c r="CA42" s="17">
        <f>'[1]GC RAW'!AG20</f>
        <v>8.8208837509155273</v>
      </c>
      <c r="CB42" s="1">
        <f t="shared" si="160"/>
        <v>3.8328820001607623E-2</v>
      </c>
      <c r="CC42" s="1">
        <f t="shared" si="69"/>
        <v>0.38338934532118002</v>
      </c>
      <c r="CD42" s="1"/>
      <c r="CE42" s="1"/>
      <c r="CF42" s="16">
        <f>'[1]GC RAW'!AH20</f>
        <v>12.826511383056641</v>
      </c>
      <c r="CG42" s="17">
        <f>'[1]GC RAW'!AI20</f>
        <v>76.056297302246094</v>
      </c>
      <c r="CH42" s="1">
        <f t="shared" si="161"/>
        <v>0.33048208361541781</v>
      </c>
      <c r="CI42" s="1">
        <f t="shared" si="70"/>
        <v>3.3056929399960708</v>
      </c>
      <c r="CJ42" s="1"/>
      <c r="CK42" s="1"/>
      <c r="CL42" s="16">
        <f>'[1]GC RAW'!AJ20</f>
        <v>13.691976547241211</v>
      </c>
      <c r="CM42" s="17">
        <f>'[1]GC RAW'!AK20</f>
        <v>16.327219009399414</v>
      </c>
      <c r="CN42" s="1">
        <f t="shared" si="162"/>
        <v>9.1582735196124171E-2</v>
      </c>
      <c r="CO42" s="1">
        <f t="shared" si="71"/>
        <v>0.91606902816450764</v>
      </c>
      <c r="CP42" s="1"/>
      <c r="CQ42" s="1"/>
      <c r="CR42" s="16">
        <f>'[1]GC RAW'!AL20</f>
        <v>14.087921142578125</v>
      </c>
      <c r="CS42" s="17">
        <f>'[1]GC RAW'!AM20</f>
        <v>1.504120945930481</v>
      </c>
      <c r="CT42" s="1">
        <f t="shared" si="163"/>
        <v>8.4001040313767487E-3</v>
      </c>
      <c r="CU42" s="1">
        <f t="shared" si="164"/>
        <v>8.4023207212855999E-2</v>
      </c>
      <c r="CV42" s="1"/>
      <c r="CW42" s="1"/>
      <c r="CX42" s="16">
        <f>'[1]GC RAW'!AN20</f>
        <v>14.421135902404785</v>
      </c>
      <c r="CY42" s="17">
        <f>'[1]GC RAW'!AO20</f>
        <v>12.143726348876953</v>
      </c>
      <c r="CZ42" s="1">
        <f t="shared" si="165"/>
        <v>5.2296159159459413E-2</v>
      </c>
      <c r="DA42" s="1">
        <f t="shared" si="72"/>
        <v>0.52309959508579784</v>
      </c>
      <c r="DB42" s="1"/>
      <c r="DC42" s="1"/>
      <c r="DD42" s="16">
        <f>'[1]GC RAW'!AP20</f>
        <v>15.545130729675293</v>
      </c>
      <c r="DE42" s="17">
        <f>'[1]GC RAW'!AQ20</f>
        <v>110.28447723388672</v>
      </c>
      <c r="DF42" s="1">
        <f t="shared" si="166"/>
        <v>0.45548330888885463</v>
      </c>
      <c r="DG42" s="1">
        <f t="shared" si="73"/>
        <v>4.5560350564483434</v>
      </c>
      <c r="DH42" s="1"/>
      <c r="DI42" s="1"/>
      <c r="DJ42" s="5">
        <f>'[1]GC RAW'!AR20</f>
        <v>15.752650260925293</v>
      </c>
      <c r="DK42" s="1">
        <f>'[1]GC RAW'!AS20</f>
        <v>1.2164731025695801</v>
      </c>
      <c r="DL42" s="1">
        <f t="shared" si="167"/>
        <v>5.2758586556612376E-3</v>
      </c>
      <c r="DM42" s="1">
        <f t="shared" si="74"/>
        <v>5.2772508934952979E-2</v>
      </c>
      <c r="DN42" s="1"/>
      <c r="DO42" s="1"/>
      <c r="DP42" s="16">
        <f>'[1]GC RAW'!AT20</f>
        <v>15.988622665405273</v>
      </c>
      <c r="DQ42" s="17">
        <f>'[1]GC RAW'!AU20</f>
        <v>2.7097270488739014</v>
      </c>
      <c r="DR42" s="1">
        <f t="shared" si="168"/>
        <v>1.1752119200237754E-2</v>
      </c>
      <c r="DS42" s="1">
        <f t="shared" si="75"/>
        <v>0.11755220448024861</v>
      </c>
      <c r="DT42" s="1"/>
      <c r="DU42" s="1"/>
      <c r="DV42" s="16">
        <f>'[1]GC RAW'!AV20</f>
        <v>16.365957260131836</v>
      </c>
      <c r="DW42" s="17">
        <f>'[1]GC RAW'!AW20</f>
        <v>962.42987060546875</v>
      </c>
      <c r="DX42" s="1">
        <f t="shared" si="169"/>
        <v>4.1246124043592776</v>
      </c>
      <c r="DY42" s="1">
        <f t="shared" si="76"/>
        <v>41.25700841676305</v>
      </c>
      <c r="DZ42" s="1"/>
      <c r="EA42" s="1"/>
      <c r="EB42" s="16">
        <f>'[1]GC RAW'!AX20</f>
        <v>16.491580963134766</v>
      </c>
      <c r="EC42" s="1">
        <f>'[1]GC RAW'!AY20</f>
        <v>12.9761962890625</v>
      </c>
      <c r="ED42" s="1">
        <f t="shared" si="170"/>
        <v>5.5611096257431443E-2</v>
      </c>
      <c r="EE42" s="1">
        <f t="shared" si="77"/>
        <v>0.55625771379957722</v>
      </c>
      <c r="EF42" s="1"/>
      <c r="EG42" s="1"/>
      <c r="EH42" s="16">
        <v>0</v>
      </c>
      <c r="EI42" s="17">
        <v>0</v>
      </c>
      <c r="EJ42" s="1">
        <f t="shared" si="171"/>
        <v>0</v>
      </c>
      <c r="EK42" s="1">
        <f t="shared" si="78"/>
        <v>0</v>
      </c>
      <c r="EL42" s="1"/>
      <c r="EM42" s="1"/>
      <c r="EN42" s="16">
        <f>'[1]GC RAW'!BB20</f>
        <v>17.269651412963867</v>
      </c>
      <c r="EO42" s="17">
        <f>'[1]GC RAW'!BC20</f>
        <v>21.842168807983398</v>
      </c>
      <c r="EP42" s="1">
        <f t="shared" si="172"/>
        <v>9.4224147468471575E-2</v>
      </c>
      <c r="EQ42" s="1">
        <f t="shared" si="79"/>
        <v>0.94249012126823806</v>
      </c>
      <c r="ER42" s="1"/>
      <c r="ES42" s="1"/>
      <c r="ET42" s="16">
        <f>'[1]GC RAW'!BD20</f>
        <v>17.695302963256836</v>
      </c>
      <c r="EU42" s="17">
        <f>'[1]GC RAW'!BE20</f>
        <v>226.28346252441406</v>
      </c>
      <c r="EV42" s="1">
        <f t="shared" si="173"/>
        <v>0.9761561010728802</v>
      </c>
      <c r="EW42" s="1">
        <f t="shared" si="80"/>
        <v>9.764136973324776</v>
      </c>
      <c r="EX42" s="1"/>
      <c r="EY42" s="1"/>
      <c r="EZ42" s="16">
        <f>'[1]GC RAW'!BF20</f>
        <v>18.644998550415039</v>
      </c>
      <c r="FA42" s="17">
        <f>'[1]GC RAW'!BG20</f>
        <v>218.59275817871094</v>
      </c>
      <c r="FB42" s="1">
        <f t="shared" si="174"/>
        <v>1.11865582580261</v>
      </c>
      <c r="FC42" s="1">
        <f t="shared" si="81"/>
        <v>11.189510260848055</v>
      </c>
      <c r="FD42" s="1"/>
      <c r="FE42" s="1"/>
      <c r="FF42" s="16">
        <v>0</v>
      </c>
      <c r="FG42" s="17">
        <v>0</v>
      </c>
      <c r="FH42" s="1">
        <f t="shared" si="175"/>
        <v>0</v>
      </c>
      <c r="FI42" s="1">
        <f t="shared" si="82"/>
        <v>0</v>
      </c>
      <c r="FJ42" s="1"/>
      <c r="FK42" s="1"/>
      <c r="FL42" s="16">
        <f>'[1]GC RAW'!BH20</f>
        <v>0</v>
      </c>
      <c r="FM42" s="17">
        <f>'[1]GC RAW'!BI20</f>
        <v>0</v>
      </c>
      <c r="FN42" s="1">
        <f t="shared" si="176"/>
        <v>0</v>
      </c>
      <c r="FO42" s="1">
        <f t="shared" si="83"/>
        <v>0</v>
      </c>
      <c r="FP42" s="1"/>
      <c r="FQ42" s="1"/>
      <c r="FR42" s="16">
        <f>'[1]GC RAW'!BJ20</f>
        <v>19.995046615600586</v>
      </c>
      <c r="FS42" s="17">
        <f>'[1]GC RAW'!BK20</f>
        <v>3.8886420726776123</v>
      </c>
      <c r="FT42" s="1">
        <f t="shared" si="177"/>
        <v>1.5804853170147272E-2</v>
      </c>
      <c r="FU42" s="1">
        <f t="shared" si="84"/>
        <v>0.15809023887367232</v>
      </c>
      <c r="FV42" s="1"/>
      <c r="FW42" s="1"/>
      <c r="FX42" s="5">
        <f>'[1]GC RAW'!BL20</f>
        <v>0</v>
      </c>
      <c r="FY42" s="1">
        <f>'[1]GC RAW'!BM20</f>
        <v>0</v>
      </c>
      <c r="FZ42" s="1">
        <f t="shared" si="178"/>
        <v>0</v>
      </c>
      <c r="GA42" s="1">
        <f t="shared" si="85"/>
        <v>0</v>
      </c>
      <c r="GB42" s="1"/>
      <c r="GC42" s="1"/>
      <c r="GD42" s="16">
        <f>'[1]GC RAW'!BN20</f>
        <v>20.952436447143555</v>
      </c>
      <c r="GE42" s="17">
        <f>'[1]GC RAW'!BO20</f>
        <v>8.3940935134887695</v>
      </c>
      <c r="GF42" s="1">
        <f t="shared" si="86"/>
        <v>3.6082840561603637E-2</v>
      </c>
      <c r="GG42" s="1">
        <f t="shared" si="87"/>
        <v>0.36092362404220918</v>
      </c>
      <c r="GH42" s="1"/>
      <c r="GI42" s="1"/>
      <c r="GJ42" s="5">
        <f>'[1]GC RAW'!BP20</f>
        <v>21.239757537841797</v>
      </c>
      <c r="GK42" s="1">
        <f>'[1]GC RAW'!BQ20</f>
        <v>2.2836611270904541</v>
      </c>
      <c r="GL42" s="1">
        <f t="shared" si="179"/>
        <v>9.8165430505537995E-3</v>
      </c>
      <c r="GM42" s="1">
        <f t="shared" si="88"/>
        <v>9.8191335222716114E-2</v>
      </c>
      <c r="GN42" s="1"/>
      <c r="GO42" s="1"/>
      <c r="GP42" s="5">
        <v>0</v>
      </c>
      <c r="GQ42" s="1">
        <v>0</v>
      </c>
      <c r="GR42" s="1">
        <f t="shared" si="180"/>
        <v>0</v>
      </c>
      <c r="GS42" s="1">
        <f t="shared" si="89"/>
        <v>0</v>
      </c>
      <c r="GT42" s="1"/>
      <c r="GU42" s="1"/>
      <c r="GV42" s="5"/>
      <c r="GW42" s="1"/>
      <c r="GX42" s="1"/>
      <c r="GY42" s="1"/>
      <c r="GZ42" s="1"/>
      <c r="HA42" s="1"/>
      <c r="HB42" s="5"/>
      <c r="HC42" s="1"/>
      <c r="HD42" s="1"/>
      <c r="HE42" s="1"/>
      <c r="HF42" s="1"/>
      <c r="HG42" s="1"/>
      <c r="HH42" s="16">
        <f>'[1]GC RAW'!BR20</f>
        <v>22.664340972900391</v>
      </c>
      <c r="HI42" s="18">
        <f>'[1]GC RAW'!BS20</f>
        <v>1.3708127737045288</v>
      </c>
      <c r="HJ42" s="1">
        <f t="shared" si="90"/>
        <v>5.9205295000433053E-3</v>
      </c>
      <c r="HK42" s="1">
        <f t="shared" si="91"/>
        <v>5.9220918590270483E-2</v>
      </c>
      <c r="HL42" s="1"/>
      <c r="HM42" s="1"/>
      <c r="HN42" s="16">
        <v>0</v>
      </c>
      <c r="HO42" s="18">
        <v>0</v>
      </c>
      <c r="HP42" s="1">
        <f t="shared" si="92"/>
        <v>0</v>
      </c>
      <c r="HQ42" s="1">
        <f t="shared" si="93"/>
        <v>0</v>
      </c>
      <c r="HR42" s="1"/>
      <c r="HS42" s="1"/>
      <c r="HT42" s="16">
        <f>'[1]GC RAW'!BT20</f>
        <v>0</v>
      </c>
      <c r="HU42" s="18">
        <f>'[1]GC RAW'!BU20</f>
        <v>0</v>
      </c>
      <c r="HV42" s="1">
        <f t="shared" si="94"/>
        <v>0</v>
      </c>
      <c r="HW42" s="1">
        <f t="shared" si="95"/>
        <v>0</v>
      </c>
      <c r="HX42" s="1"/>
      <c r="HY42" s="1"/>
      <c r="HZ42" s="16">
        <f>'[1]GC RAW'!BV20</f>
        <v>0</v>
      </c>
      <c r="IA42" s="18">
        <f>'[1]GC RAW'!BW20</f>
        <v>0</v>
      </c>
      <c r="IB42" s="1">
        <f t="shared" si="96"/>
        <v>0</v>
      </c>
      <c r="IC42" s="1">
        <f t="shared" si="97"/>
        <v>0</v>
      </c>
      <c r="ID42" s="1"/>
      <c r="IE42" s="1"/>
      <c r="IF42" s="16">
        <f>'[1]GC RAW'!BX20</f>
        <v>0</v>
      </c>
      <c r="IG42" s="18">
        <f>'[1]GC RAW'!BY20</f>
        <v>0</v>
      </c>
      <c r="IH42" s="1">
        <f t="shared" si="98"/>
        <v>0</v>
      </c>
      <c r="II42" s="1">
        <f t="shared" si="99"/>
        <v>0</v>
      </c>
      <c r="IJ42" s="1"/>
      <c r="IK42" s="1"/>
      <c r="IL42" s="16">
        <f>'[1]GC RAW'!BZ20</f>
        <v>0</v>
      </c>
      <c r="IM42" s="18">
        <f>'[1]GC RAW'!CA20</f>
        <v>0</v>
      </c>
      <c r="IN42" s="1">
        <f t="shared" si="100"/>
        <v>0</v>
      </c>
      <c r="IO42" s="1">
        <f t="shared" si="101"/>
        <v>0</v>
      </c>
      <c r="IP42" s="1"/>
      <c r="IQ42" s="1"/>
      <c r="IR42" s="16">
        <f>'[1]GC RAW'!CB20</f>
        <v>25.33302116394043</v>
      </c>
      <c r="IS42" s="18">
        <f>'[1]GC RAW'!CC20</f>
        <v>5.0091447830200195</v>
      </c>
      <c r="IT42" s="1">
        <f t="shared" si="102"/>
        <v>1.9132393092540854E-2</v>
      </c>
      <c r="IU42" s="1">
        <f t="shared" si="103"/>
        <v>0.19137441908905745</v>
      </c>
      <c r="IV42" s="1"/>
      <c r="IW42" s="1"/>
      <c r="IX42" s="16">
        <f>'[1]GC RAW'!CD20</f>
        <v>0</v>
      </c>
      <c r="IY42" s="18">
        <f>'[1]GC RAW'!CE20</f>
        <v>0</v>
      </c>
      <c r="IZ42" s="1">
        <f t="shared" si="104"/>
        <v>0</v>
      </c>
      <c r="JA42" s="1">
        <f t="shared" si="105"/>
        <v>0</v>
      </c>
      <c r="JB42" s="1"/>
      <c r="JC42" s="1"/>
      <c r="JD42" s="16">
        <f>'[1]GC RAW'!CF20</f>
        <v>26.355182647705078</v>
      </c>
      <c r="JE42" s="18">
        <f>'[1]GC RAW'!CG20</f>
        <v>2.2685980796813965</v>
      </c>
      <c r="JF42" s="1">
        <f t="shared" si="106"/>
        <v>9.8054014177642815E-3</v>
      </c>
      <c r="JG42" s="1">
        <f t="shared" si="107"/>
        <v>9.8079889493345812E-2</v>
      </c>
      <c r="JH42" s="1"/>
      <c r="JI42" s="1"/>
      <c r="JJ42" s="16">
        <f>'[1]GC RAW'!CH20</f>
        <v>0</v>
      </c>
      <c r="JK42" s="18">
        <f>'[1]GC RAW'!CI20</f>
        <v>0</v>
      </c>
      <c r="JL42" s="1">
        <f t="shared" si="108"/>
        <v>0</v>
      </c>
      <c r="JM42" s="1">
        <f t="shared" si="109"/>
        <v>0</v>
      </c>
      <c r="JN42" s="1"/>
      <c r="JO42" s="1"/>
      <c r="JP42" s="5">
        <f>'[1]GC RAW'!CJ20</f>
        <v>0</v>
      </c>
      <c r="JQ42" s="1">
        <f>'[1]GC RAW'!CK20</f>
        <v>0</v>
      </c>
      <c r="JR42" s="1">
        <f t="shared" si="110"/>
        <v>0</v>
      </c>
      <c r="JS42" s="1">
        <f t="shared" si="111"/>
        <v>0</v>
      </c>
      <c r="JT42" s="1"/>
      <c r="JU42" s="1"/>
      <c r="JV42" s="5">
        <f>'[1]GC RAW'!CL20</f>
        <v>0</v>
      </c>
      <c r="JW42" s="1">
        <f>'[1]GC RAW'!CM20</f>
        <v>0</v>
      </c>
      <c r="JX42" s="1">
        <f t="shared" si="112"/>
        <v>0</v>
      </c>
      <c r="JY42" s="1">
        <f t="shared" si="113"/>
        <v>0</v>
      </c>
      <c r="JZ42" s="1"/>
      <c r="KA42" s="1"/>
      <c r="KB42" s="19">
        <v>0</v>
      </c>
      <c r="KC42" s="20">
        <v>0</v>
      </c>
      <c r="KD42" s="1">
        <f t="shared" si="114"/>
        <v>0</v>
      </c>
      <c r="KE42" s="1">
        <f t="shared" si="115"/>
        <v>0</v>
      </c>
      <c r="KF42" s="1"/>
      <c r="KG42" s="1"/>
      <c r="KH42" s="19">
        <v>0</v>
      </c>
      <c r="KI42" s="20">
        <v>0</v>
      </c>
      <c r="KJ42" s="1">
        <f t="shared" si="116"/>
        <v>0</v>
      </c>
      <c r="KK42" s="1">
        <f t="shared" si="117"/>
        <v>0</v>
      </c>
      <c r="KL42" s="1"/>
      <c r="KM42" s="1"/>
      <c r="KN42" s="16">
        <f>'[1]GC RAW'!CN20</f>
        <v>30.346288681030273</v>
      </c>
      <c r="KO42" s="18">
        <f>'[1]GC RAW'!CO20</f>
        <v>11.917629241943359</v>
      </c>
      <c r="KP42" s="1">
        <f t="shared" si="118"/>
        <v>3.9113747694806245E-2</v>
      </c>
      <c r="KQ42" s="1">
        <f t="shared" si="119"/>
        <v>0.39124069358619995</v>
      </c>
      <c r="KR42" s="1"/>
      <c r="KS42" s="1"/>
      <c r="KT42" s="16">
        <f>'[1]GC RAW'!CP20</f>
        <v>31.262147903442383</v>
      </c>
      <c r="KU42" s="18">
        <f>'[1]GC RAW'!CQ20</f>
        <v>1.7318906784057617</v>
      </c>
      <c r="KV42" s="1">
        <f t="shared" si="120"/>
        <v>7.2716261931552884E-3</v>
      </c>
      <c r="KW42" s="1">
        <f t="shared" si="121"/>
        <v>7.273545090866923E-2</v>
      </c>
      <c r="KX42" s="1"/>
      <c r="KY42" s="1"/>
      <c r="KZ42" s="16">
        <f>'[1]GC RAW'!CR20</f>
        <v>0</v>
      </c>
      <c r="LA42" s="18">
        <f>'[1]GC RAW'!CS20</f>
        <v>0</v>
      </c>
      <c r="LB42" s="1">
        <f t="shared" si="122"/>
        <v>0</v>
      </c>
      <c r="LC42" s="1">
        <f t="shared" si="123"/>
        <v>0</v>
      </c>
      <c r="LD42" s="1"/>
      <c r="LE42" s="1"/>
      <c r="LF42" s="16">
        <f>'[1]GC RAW'!CT20</f>
        <v>32.693988800048828</v>
      </c>
      <c r="LG42" s="18">
        <f>'[1]GC RAW'!CU20</f>
        <v>1.7529822587966919</v>
      </c>
      <c r="LH42" s="1">
        <f t="shared" si="124"/>
        <v>5.7533007943167576E-3</v>
      </c>
      <c r="LI42" s="1">
        <f t="shared" si="125"/>
        <v>5.7548190235869795E-2</v>
      </c>
      <c r="LJ42" s="1"/>
      <c r="LK42" s="1"/>
      <c r="LL42" s="16">
        <f>'[1]GC RAW'!CV20</f>
        <v>35.333179473876953</v>
      </c>
      <c r="LM42" s="18">
        <f>'[1]GC RAW'!CW20</f>
        <v>6.9306726455688477</v>
      </c>
      <c r="LN42" s="1">
        <f t="shared" si="126"/>
        <v>2.2746519102978112E-2</v>
      </c>
      <c r="LO42" s="1">
        <f t="shared" si="127"/>
        <v>0.22752521645228627</v>
      </c>
      <c r="LP42" s="1"/>
      <c r="LQ42" s="1"/>
      <c r="LR42" s="32">
        <f t="shared" si="128"/>
        <v>2542.6091772317886</v>
      </c>
      <c r="LS42" s="21">
        <f t="shared" si="129"/>
        <v>2305.6093755960464</v>
      </c>
      <c r="LT42" s="15">
        <f t="shared" si="130"/>
        <v>11.050161812310693</v>
      </c>
      <c r="LU42" s="26">
        <f t="shared" si="131"/>
        <v>9.9973618123106931</v>
      </c>
      <c r="LV42" s="15">
        <f t="shared" si="132"/>
        <v>25.77303895929542</v>
      </c>
      <c r="LW42" s="29"/>
      <c r="LX42" s="29"/>
      <c r="LY42" s="29"/>
      <c r="LZ42" s="15" t="str">
        <f>IF(A42="","",VLOOKUP(A42,'[1]biomass corrected'!$B$2:$V$102,21,FALSE))</f>
        <v/>
      </c>
      <c r="MA42" s="15" t="str">
        <f t="shared" si="133"/>
        <v/>
      </c>
      <c r="MB42" s="29" t="str">
        <f t="shared" si="184"/>
        <v/>
      </c>
      <c r="MC42" s="29" t="str">
        <f>IF(MB42="","",AVERAGE(MG42:MG44))</f>
        <v/>
      </c>
      <c r="MD42" s="15"/>
      <c r="ME42" s="28" t="str">
        <f>IF(MD42="","",AVERAGE(MI42:MI44))</f>
        <v/>
      </c>
      <c r="MF42" s="29">
        <f t="shared" si="135"/>
        <v>30.907390278255694</v>
      </c>
      <c r="MG42" s="29">
        <f t="shared" si="136"/>
        <v>46.902264396342431</v>
      </c>
      <c r="MH42" s="15">
        <f t="shared" si="137"/>
        <v>22.190345325401864</v>
      </c>
      <c r="MI42" s="26">
        <f t="shared" si="138"/>
        <v>1.0234313142676463</v>
      </c>
      <c r="MJ42" s="15">
        <f t="shared" si="139"/>
        <v>9.8191335222716114E-2</v>
      </c>
      <c r="MK42" s="15">
        <f t="shared" si="140"/>
        <v>21.096891359975956</v>
      </c>
      <c r="ML42" s="15">
        <f t="shared" si="141"/>
        <v>58.622152854788119</v>
      </c>
      <c r="MM42" s="15"/>
      <c r="MN42" s="15">
        <f t="shared" si="142"/>
        <v>4.2370888164407381</v>
      </c>
      <c r="MO42" s="15"/>
      <c r="MP42" s="23">
        <f t="shared" si="143"/>
        <v>0.87424475700910809</v>
      </c>
      <c r="MQ42" s="23"/>
      <c r="MR42" s="15">
        <f t="shared" si="144"/>
        <v>39.671059702918562</v>
      </c>
      <c r="MS42" s="15"/>
      <c r="MT42" s="15">
        <f t="shared" si="145"/>
        <v>0</v>
      </c>
      <c r="MU42" s="15"/>
      <c r="MV42" s="15" t="str">
        <f t="shared" si="146"/>
        <v/>
      </c>
      <c r="MW42" s="21">
        <f t="shared" si="147"/>
        <v>88.452191123245598</v>
      </c>
      <c r="MX42" s="15"/>
    </row>
    <row r="43" spans="1:362" x14ac:dyDescent="0.35">
      <c r="A43" s="96"/>
      <c r="B43" s="1">
        <v>37.840000000000003</v>
      </c>
      <c r="C43" s="15"/>
      <c r="D43" s="1"/>
      <c r="E43" s="1"/>
      <c r="F43" s="16">
        <f>'[1]GC RAW'!H21</f>
        <v>0</v>
      </c>
      <c r="G43" s="17">
        <f>'[1]GC RAW'!I21</f>
        <v>0</v>
      </c>
      <c r="H43" s="1">
        <f t="shared" si="148"/>
        <v>0</v>
      </c>
      <c r="I43" s="1">
        <f t="shared" si="57"/>
        <v>0</v>
      </c>
      <c r="J43" s="1"/>
      <c r="K43" s="1"/>
      <c r="L43" s="16">
        <f>'[1]GC RAW'!J21</f>
        <v>0</v>
      </c>
      <c r="M43" s="17">
        <f>'[1]GC RAW'!K21</f>
        <v>0</v>
      </c>
      <c r="N43" s="1">
        <f t="shared" si="149"/>
        <v>0</v>
      </c>
      <c r="O43" s="1">
        <f t="shared" si="58"/>
        <v>0</v>
      </c>
      <c r="P43" s="1"/>
      <c r="Q43" s="1"/>
      <c r="R43" s="16">
        <f>'[1]GC RAW'!L21</f>
        <v>0</v>
      </c>
      <c r="S43" s="17">
        <f>'[1]GC RAW'!M21</f>
        <v>0</v>
      </c>
      <c r="T43" s="1">
        <f t="shared" si="150"/>
        <v>0</v>
      </c>
      <c r="U43" s="1">
        <f t="shared" si="59"/>
        <v>0</v>
      </c>
      <c r="V43" s="1"/>
      <c r="W43" s="1"/>
      <c r="X43" s="16">
        <f>'[1]GC RAW'!N21</f>
        <v>7.0528407096862793</v>
      </c>
      <c r="Y43" s="17">
        <f>'[1]GC RAW'!O21</f>
        <v>4.999211311340332</v>
      </c>
      <c r="Z43" s="1">
        <f t="shared" si="151"/>
        <v>2.3950237338970844E-2</v>
      </c>
      <c r="AA43" s="1">
        <f t="shared" si="60"/>
        <v>0.23885802085114205</v>
      </c>
      <c r="AB43" s="1"/>
      <c r="AC43" s="1"/>
      <c r="AD43" s="16">
        <f>'[1]GC RAW'!P21</f>
        <v>0</v>
      </c>
      <c r="AE43" s="17">
        <f>'[1]GC RAW'!Q21</f>
        <v>0</v>
      </c>
      <c r="AF43" s="1">
        <f t="shared" si="152"/>
        <v>0</v>
      </c>
      <c r="AG43" s="1">
        <f t="shared" si="61"/>
        <v>0</v>
      </c>
      <c r="AH43" s="1"/>
      <c r="AI43" s="1"/>
      <c r="AJ43" s="16">
        <f>'[1]GC RAW'!R21</f>
        <v>8.2025203704833984</v>
      </c>
      <c r="AK43" s="17">
        <f>'[1]GC RAW'!S21</f>
        <v>8.6744213104248047</v>
      </c>
      <c r="AL43" s="1">
        <f t="shared" si="153"/>
        <v>3.862073292406451E-2</v>
      </c>
      <c r="AM43" s="1">
        <f t="shared" si="62"/>
        <v>0.38516828453521235</v>
      </c>
      <c r="AN43" s="1"/>
      <c r="AO43" s="1"/>
      <c r="AP43" s="16">
        <f>'[1]GC RAW'!T21</f>
        <v>8.9288911819458008</v>
      </c>
      <c r="AQ43" s="17">
        <f>'[1]GC RAW'!U21</f>
        <v>238.22578430175781</v>
      </c>
      <c r="AR43" s="6">
        <f t="shared" si="154"/>
        <v>1.0528000000000002</v>
      </c>
      <c r="AS43" s="1">
        <f t="shared" si="63"/>
        <v>10.499675673063212</v>
      </c>
      <c r="AT43" s="1"/>
      <c r="AU43" s="1"/>
      <c r="AV43" s="16">
        <f>'[1]GC RAW'!V21</f>
        <v>9.7938261032104492</v>
      </c>
      <c r="AW43" s="17">
        <f>'[1]GC RAW'!W21</f>
        <v>48.976905822753906</v>
      </c>
      <c r="AX43" s="1">
        <f t="shared" si="155"/>
        <v>0.20963443416101615</v>
      </c>
      <c r="AY43" s="1">
        <f t="shared" si="64"/>
        <v>2.0907043774665586</v>
      </c>
      <c r="AZ43" s="1"/>
      <c r="BA43" s="1"/>
      <c r="BB43" s="16">
        <f>'[1]GC RAW'!X21</f>
        <v>0</v>
      </c>
      <c r="BC43" s="17">
        <f>'[1]GC RAW'!Y21</f>
        <v>0</v>
      </c>
      <c r="BD43" s="1">
        <f t="shared" si="156"/>
        <v>0</v>
      </c>
      <c r="BE43" s="1">
        <f t="shared" si="65"/>
        <v>0</v>
      </c>
      <c r="BF43" s="1"/>
      <c r="BG43" s="1"/>
      <c r="BH43" s="16">
        <f>'[1]GC RAW'!Z21</f>
        <v>10.851967811584473</v>
      </c>
      <c r="BI43" s="17">
        <f>'[1]GC RAW'!AA21</f>
        <v>8.7305927276611328</v>
      </c>
      <c r="BJ43" s="1">
        <f t="shared" si="157"/>
        <v>3.6805778637386467E-2</v>
      </c>
      <c r="BK43" s="1">
        <f t="shared" si="66"/>
        <v>0.36706757084642505</v>
      </c>
      <c r="BL43" s="1"/>
      <c r="BM43" s="1"/>
      <c r="BN43" s="16">
        <f>'[1]GC RAW'!AB21</f>
        <v>0</v>
      </c>
      <c r="BO43" s="17">
        <f>'[1]GC RAW'!AC21</f>
        <v>0</v>
      </c>
      <c r="BP43" s="1">
        <f t="shared" si="158"/>
        <v>0</v>
      </c>
      <c r="BQ43" s="1">
        <f t="shared" si="67"/>
        <v>0</v>
      </c>
      <c r="BR43" s="1"/>
      <c r="BS43" s="1"/>
      <c r="BT43" s="16">
        <f>'[1]GC RAW'!AD21</f>
        <v>12.169218063354492</v>
      </c>
      <c r="BU43" s="17">
        <f>'[1]GC RAW'!AE21</f>
        <v>455.99700927734375</v>
      </c>
      <c r="BV43" s="1">
        <f t="shared" si="159"/>
        <v>1.8888830846723703</v>
      </c>
      <c r="BW43" s="1">
        <f t="shared" si="68"/>
        <v>18.8380127026929</v>
      </c>
      <c r="BX43" s="1"/>
      <c r="BY43" s="1"/>
      <c r="BZ43" s="16">
        <f>'[1]GC RAW'!AF21</f>
        <v>12.683518409729004</v>
      </c>
      <c r="CA43" s="17">
        <f>'[1]GC RAW'!AG21</f>
        <v>7.0722675323486328</v>
      </c>
      <c r="CB43" s="1">
        <f t="shared" si="160"/>
        <v>3.0572520763348168E-2</v>
      </c>
      <c r="CC43" s="1">
        <f t="shared" si="69"/>
        <v>0.30490269046651469</v>
      </c>
      <c r="CD43" s="1"/>
      <c r="CE43" s="1"/>
      <c r="CF43" s="16">
        <f>'[1]GC RAW'!AH21</f>
        <v>12.829996109008789</v>
      </c>
      <c r="CG43" s="17">
        <f>'[1]GC RAW'!AI21</f>
        <v>103.45627593994141</v>
      </c>
      <c r="CH43" s="1">
        <f t="shared" si="161"/>
        <v>0.44722780839353604</v>
      </c>
      <c r="CI43" s="1">
        <f t="shared" si="70"/>
        <v>4.4602459537490358</v>
      </c>
      <c r="CJ43" s="1"/>
      <c r="CK43" s="1"/>
      <c r="CL43" s="16">
        <f>'[1]GC RAW'!AJ21</f>
        <v>13.692843437194824</v>
      </c>
      <c r="CM43" s="17">
        <f>'[1]GC RAW'!AK21</f>
        <v>18.497722625732422</v>
      </c>
      <c r="CN43" s="1">
        <f t="shared" si="162"/>
        <v>0.10322356916744679</v>
      </c>
      <c r="CO43" s="1">
        <f t="shared" si="71"/>
        <v>1.0294585847969213</v>
      </c>
      <c r="CP43" s="1"/>
      <c r="CQ43" s="1"/>
      <c r="CR43" s="16">
        <f>'[1]GC RAW'!AL21</f>
        <v>14.070840835571289</v>
      </c>
      <c r="CS43" s="17">
        <f>'[1]GC RAW'!AM21</f>
        <v>2.0285875797271729</v>
      </c>
      <c r="CT43" s="1">
        <f t="shared" si="163"/>
        <v>1.127080366922073E-2</v>
      </c>
      <c r="CU43" s="1">
        <f t="shared" si="164"/>
        <v>0.11240480917704072</v>
      </c>
      <c r="CV43" s="1"/>
      <c r="CW43" s="1"/>
      <c r="CX43" s="16">
        <f>'[1]GC RAW'!AN21</f>
        <v>14.422636032104492</v>
      </c>
      <c r="CY43" s="17">
        <f>'[1]GC RAW'!AO21</f>
        <v>19.058223724365234</v>
      </c>
      <c r="CZ43" s="1">
        <f t="shared" si="165"/>
        <v>8.165061486110152E-2</v>
      </c>
      <c r="DA43" s="1">
        <f t="shared" si="72"/>
        <v>0.81430943631056341</v>
      </c>
      <c r="DB43" s="1"/>
      <c r="DC43" s="1"/>
      <c r="DD43" s="16">
        <f>'[1]GC RAW'!AP21</f>
        <v>15.547909736633301</v>
      </c>
      <c r="DE43" s="17">
        <f>'[1]GC RAW'!AQ21</f>
        <v>126.88022613525391</v>
      </c>
      <c r="DF43" s="1">
        <f t="shared" si="166"/>
        <v>0.52132822575002613</v>
      </c>
      <c r="DG43" s="1">
        <f t="shared" si="73"/>
        <v>5.1992565440622673</v>
      </c>
      <c r="DH43" s="1"/>
      <c r="DI43" s="1"/>
      <c r="DJ43" s="5">
        <f>'[1]GC RAW'!AR21</f>
        <v>15.756800651550293</v>
      </c>
      <c r="DK43" s="1">
        <f>'[1]GC RAW'!AS21</f>
        <v>2.0750219821929932</v>
      </c>
      <c r="DL43" s="1">
        <f t="shared" si="167"/>
        <v>8.9530819597525169E-3</v>
      </c>
      <c r="DM43" s="1">
        <f t="shared" si="74"/>
        <v>8.9289947617548063E-2</v>
      </c>
      <c r="DN43" s="1"/>
      <c r="DO43" s="1"/>
      <c r="DP43" s="16">
        <f>'[1]GC RAW'!AT21</f>
        <v>15.989282608032227</v>
      </c>
      <c r="DQ43" s="17">
        <f>'[1]GC RAW'!AU21</f>
        <v>3.4056327342987061</v>
      </c>
      <c r="DR43" s="1">
        <f t="shared" si="168"/>
        <v>1.4694258305045988E-2</v>
      </c>
      <c r="DS43" s="1">
        <f t="shared" si="75"/>
        <v>0.14654725157598633</v>
      </c>
      <c r="DT43" s="1"/>
      <c r="DU43" s="1"/>
      <c r="DV43" s="16">
        <f>'[1]GC RAW'!AV21</f>
        <v>16.36564826965332</v>
      </c>
      <c r="DW43" s="17">
        <f>'[1]GC RAW'!AW21</f>
        <v>927.3848876953125</v>
      </c>
      <c r="DX43" s="1">
        <f t="shared" si="169"/>
        <v>3.9539691959914358</v>
      </c>
      <c r="DY43" s="1">
        <f t="shared" si="76"/>
        <v>39.433315139810581</v>
      </c>
      <c r="DZ43" s="1"/>
      <c r="EA43" s="1"/>
      <c r="EB43" s="16">
        <f>'[1]GC RAW'!AX21</f>
        <v>16.493106842041016</v>
      </c>
      <c r="EC43" s="1">
        <f>'[1]GC RAW'!AY21</f>
        <v>22.003795623779297</v>
      </c>
      <c r="ED43" s="1">
        <f t="shared" si="170"/>
        <v>9.3814694681437022E-2</v>
      </c>
      <c r="EE43" s="1">
        <f t="shared" si="77"/>
        <v>0.93562297447049481</v>
      </c>
      <c r="EF43" s="1"/>
      <c r="EG43" s="1"/>
      <c r="EH43" s="16">
        <v>0</v>
      </c>
      <c r="EI43" s="17">
        <v>0</v>
      </c>
      <c r="EJ43" s="1">
        <f t="shared" si="171"/>
        <v>0</v>
      </c>
      <c r="EK43" s="1">
        <f t="shared" si="78"/>
        <v>0</v>
      </c>
      <c r="EL43" s="1"/>
      <c r="EM43" s="1"/>
      <c r="EN43" s="16">
        <f>'[1]GC RAW'!BB21</f>
        <v>17.271699905395508</v>
      </c>
      <c r="EO43" s="17">
        <f>'[1]GC RAW'!BC21</f>
        <v>27.356985092163086</v>
      </c>
      <c r="EP43" s="1">
        <f t="shared" si="172"/>
        <v>0.11740697762808101</v>
      </c>
      <c r="EQ43" s="1">
        <f t="shared" si="79"/>
        <v>1.1709110817338895</v>
      </c>
      <c r="ER43" s="1"/>
      <c r="ES43" s="1"/>
      <c r="ET43" s="16">
        <f>'[1]GC RAW'!BD21</f>
        <v>17.698253631591797</v>
      </c>
      <c r="EU43" s="17">
        <f>'[1]GC RAW'!BE21</f>
        <v>247.96548461914063</v>
      </c>
      <c r="EV43" s="1">
        <f t="shared" si="173"/>
        <v>1.0641844489492238</v>
      </c>
      <c r="EW43" s="1">
        <f t="shared" si="80"/>
        <v>10.613213877549718</v>
      </c>
      <c r="EX43" s="1"/>
      <c r="EY43" s="1"/>
      <c r="EZ43" s="16">
        <f>'[1]GC RAW'!BF21</f>
        <v>18.646930694580078</v>
      </c>
      <c r="FA43" s="17">
        <f>'[1]GC RAW'!BG21</f>
        <v>228.14166259765625</v>
      </c>
      <c r="FB43" s="1">
        <f t="shared" si="174"/>
        <v>1.1615142384739596</v>
      </c>
      <c r="FC43" s="1">
        <f t="shared" si="81"/>
        <v>11.583893231023533</v>
      </c>
      <c r="FD43" s="1"/>
      <c r="FE43" s="1"/>
      <c r="FF43" s="16">
        <v>0</v>
      </c>
      <c r="FG43" s="17">
        <v>0</v>
      </c>
      <c r="FH43" s="1">
        <f t="shared" si="175"/>
        <v>0</v>
      </c>
      <c r="FI43" s="1">
        <f t="shared" si="82"/>
        <v>0</v>
      </c>
      <c r="FJ43" s="1"/>
      <c r="FK43" s="1"/>
      <c r="FL43" s="16">
        <f>'[1]GC RAW'!BH21</f>
        <v>0</v>
      </c>
      <c r="FM43" s="17">
        <f>'[1]GC RAW'!BI21</f>
        <v>0</v>
      </c>
      <c r="FN43" s="1">
        <f t="shared" si="176"/>
        <v>0</v>
      </c>
      <c r="FO43" s="1">
        <f t="shared" si="83"/>
        <v>0</v>
      </c>
      <c r="FP43" s="1"/>
      <c r="FQ43" s="1"/>
      <c r="FR43" s="16">
        <f>'[1]GC RAW'!BJ21</f>
        <v>19.994846343994141</v>
      </c>
      <c r="FS43" s="17">
        <f>'[1]GC RAW'!BK21</f>
        <v>4.5228204727172852</v>
      </c>
      <c r="FT43" s="1">
        <f t="shared" si="177"/>
        <v>1.8287783062623329E-2</v>
      </c>
      <c r="FU43" s="1">
        <f t="shared" si="84"/>
        <v>0.182385819658894</v>
      </c>
      <c r="FV43" s="1"/>
      <c r="FW43" s="1"/>
      <c r="FX43" s="5">
        <f>'[1]GC RAW'!BL21</f>
        <v>0</v>
      </c>
      <c r="FY43" s="1">
        <f>'[1]GC RAW'!BM21</f>
        <v>0</v>
      </c>
      <c r="FZ43" s="1">
        <f t="shared" si="178"/>
        <v>0</v>
      </c>
      <c r="GA43" s="1">
        <f t="shared" si="85"/>
        <v>0</v>
      </c>
      <c r="GB43" s="1"/>
      <c r="GC43" s="1"/>
      <c r="GD43" s="16">
        <f>'[1]GC RAW'!BN21</f>
        <v>20.957450866699219</v>
      </c>
      <c r="GE43" s="17">
        <f>'[1]GC RAW'!BO21</f>
        <v>10.591048240661621</v>
      </c>
      <c r="GF43" s="1">
        <f t="shared" si="86"/>
        <v>4.5292373442695474E-2</v>
      </c>
      <c r="GG43" s="1">
        <f t="shared" si="87"/>
        <v>0.45170519719943381</v>
      </c>
      <c r="GH43" s="1"/>
      <c r="GI43" s="1"/>
      <c r="GJ43" s="5">
        <f>'[1]GC RAW'!BP21</f>
        <v>0</v>
      </c>
      <c r="GK43" s="1">
        <f>'[1]GC RAW'!BQ21</f>
        <v>0</v>
      </c>
      <c r="GL43" s="1">
        <f t="shared" si="179"/>
        <v>0</v>
      </c>
      <c r="GM43" s="1">
        <f t="shared" si="88"/>
        <v>0</v>
      </c>
      <c r="GN43" s="1"/>
      <c r="GO43" s="1"/>
      <c r="GP43" s="5">
        <v>0</v>
      </c>
      <c r="GQ43" s="1">
        <v>0</v>
      </c>
      <c r="GR43" s="1">
        <f t="shared" si="180"/>
        <v>0</v>
      </c>
      <c r="GS43" s="1">
        <f t="shared" si="89"/>
        <v>0</v>
      </c>
      <c r="GT43" s="1"/>
      <c r="GU43" s="1"/>
      <c r="GV43" s="5"/>
      <c r="GW43" s="1"/>
      <c r="GX43" s="1"/>
      <c r="GY43" s="1"/>
      <c r="GZ43" s="1"/>
      <c r="HA43" s="1"/>
      <c r="HB43" s="5"/>
      <c r="HC43" s="1"/>
      <c r="HD43" s="1"/>
      <c r="HE43" s="1"/>
      <c r="HF43" s="1"/>
      <c r="HG43" s="1"/>
      <c r="HH43" s="16">
        <f>'[1]GC RAW'!BR21</f>
        <v>0</v>
      </c>
      <c r="HI43" s="18">
        <f>'[1]GC RAW'!BS21</f>
        <v>0</v>
      </c>
      <c r="HJ43" s="1">
        <f t="shared" si="90"/>
        <v>0</v>
      </c>
      <c r="HK43" s="1">
        <f t="shared" si="91"/>
        <v>0</v>
      </c>
      <c r="HL43" s="1"/>
      <c r="HM43" s="1"/>
      <c r="HN43" s="16">
        <v>0</v>
      </c>
      <c r="HO43" s="18">
        <v>0</v>
      </c>
      <c r="HP43" s="1">
        <f t="shared" si="92"/>
        <v>0</v>
      </c>
      <c r="HQ43" s="1">
        <f t="shared" si="93"/>
        <v>0</v>
      </c>
      <c r="HR43" s="1"/>
      <c r="HS43" s="1"/>
      <c r="HT43" s="16">
        <f>'[1]GC RAW'!BT21</f>
        <v>0</v>
      </c>
      <c r="HU43" s="18">
        <f>'[1]GC RAW'!BU21</f>
        <v>0</v>
      </c>
      <c r="HV43" s="1">
        <f t="shared" si="94"/>
        <v>0</v>
      </c>
      <c r="HW43" s="1">
        <f t="shared" si="95"/>
        <v>0</v>
      </c>
      <c r="HX43" s="1"/>
      <c r="HY43" s="1"/>
      <c r="HZ43" s="16">
        <f>'[1]GC RAW'!BV21</f>
        <v>0</v>
      </c>
      <c r="IA43" s="18">
        <f>'[1]GC RAW'!BW21</f>
        <v>0</v>
      </c>
      <c r="IB43" s="1">
        <f t="shared" si="96"/>
        <v>0</v>
      </c>
      <c r="IC43" s="1">
        <f t="shared" si="97"/>
        <v>0</v>
      </c>
      <c r="ID43" s="1"/>
      <c r="IE43" s="1"/>
      <c r="IF43" s="16">
        <f>'[1]GC RAW'!BX21</f>
        <v>0</v>
      </c>
      <c r="IG43" s="18">
        <f>'[1]GC RAW'!BY21</f>
        <v>0</v>
      </c>
      <c r="IH43" s="1">
        <f t="shared" si="98"/>
        <v>0</v>
      </c>
      <c r="II43" s="1">
        <f t="shared" si="99"/>
        <v>0</v>
      </c>
      <c r="IJ43" s="1"/>
      <c r="IK43" s="1"/>
      <c r="IL43" s="16">
        <f>'[1]GC RAW'!BZ21</f>
        <v>0</v>
      </c>
      <c r="IM43" s="18">
        <f>'[1]GC RAW'!CA21</f>
        <v>0</v>
      </c>
      <c r="IN43" s="1">
        <f t="shared" si="100"/>
        <v>0</v>
      </c>
      <c r="IO43" s="1">
        <f t="shared" si="101"/>
        <v>0</v>
      </c>
      <c r="IP43" s="1"/>
      <c r="IQ43" s="1"/>
      <c r="IR43" s="16">
        <f>'[1]GC RAW'!CB21</f>
        <v>25.329841613769531</v>
      </c>
      <c r="IS43" s="18">
        <f>'[1]GC RAW'!CC21</f>
        <v>5.9563431739807129</v>
      </c>
      <c r="IT43" s="1">
        <f t="shared" si="102"/>
        <v>2.2633131117324175E-2</v>
      </c>
      <c r="IU43" s="1">
        <f t="shared" si="103"/>
        <v>0.2257223938049189</v>
      </c>
      <c r="IV43" s="1"/>
      <c r="IW43" s="1"/>
      <c r="IX43" s="16">
        <f>'[1]GC RAW'!CD21</f>
        <v>0</v>
      </c>
      <c r="IY43" s="18">
        <f>'[1]GC RAW'!CE21</f>
        <v>0</v>
      </c>
      <c r="IZ43" s="1">
        <f t="shared" si="104"/>
        <v>0</v>
      </c>
      <c r="JA43" s="1">
        <f t="shared" si="105"/>
        <v>0</v>
      </c>
      <c r="JB43" s="1"/>
      <c r="JC43" s="1"/>
      <c r="JD43" s="16">
        <f>'[1]GC RAW'!CF21</f>
        <v>26.373294830322266</v>
      </c>
      <c r="JE43" s="18">
        <f>'[1]GC RAW'!CG21</f>
        <v>2.9214894771575928</v>
      </c>
      <c r="JF43" s="1">
        <f t="shared" si="106"/>
        <v>1.2562363650258456E-2</v>
      </c>
      <c r="JG43" s="1">
        <f t="shared" si="107"/>
        <v>0.12528566110827533</v>
      </c>
      <c r="JH43" s="1"/>
      <c r="JI43" s="1"/>
      <c r="JJ43" s="16">
        <f>'[1]GC RAW'!CH21</f>
        <v>0</v>
      </c>
      <c r="JK43" s="18">
        <f>'[1]GC RAW'!CI21</f>
        <v>0</v>
      </c>
      <c r="JL43" s="1">
        <f t="shared" si="108"/>
        <v>0</v>
      </c>
      <c r="JM43" s="1">
        <f t="shared" si="109"/>
        <v>0</v>
      </c>
      <c r="JN43" s="1"/>
      <c r="JO43" s="1"/>
      <c r="JP43" s="5">
        <f>'[1]GC RAW'!CJ21</f>
        <v>0</v>
      </c>
      <c r="JQ43" s="1">
        <f>'[1]GC RAW'!CK21</f>
        <v>0</v>
      </c>
      <c r="JR43" s="1">
        <f t="shared" si="110"/>
        <v>0</v>
      </c>
      <c r="JS43" s="1">
        <f t="shared" si="111"/>
        <v>0</v>
      </c>
      <c r="JT43" s="1"/>
      <c r="JU43" s="1"/>
      <c r="JV43" s="5">
        <f>'[1]GC RAW'!CL21</f>
        <v>0</v>
      </c>
      <c r="JW43" s="1">
        <f>'[1]GC RAW'!CM21</f>
        <v>0</v>
      </c>
      <c r="JX43" s="1">
        <f t="shared" si="112"/>
        <v>0</v>
      </c>
      <c r="JY43" s="1">
        <f t="shared" si="113"/>
        <v>0</v>
      </c>
      <c r="JZ43" s="1"/>
      <c r="KA43" s="1"/>
      <c r="KB43" s="19">
        <v>0</v>
      </c>
      <c r="KC43" s="20">
        <v>0</v>
      </c>
      <c r="KD43" s="1">
        <f t="shared" si="114"/>
        <v>0</v>
      </c>
      <c r="KE43" s="1">
        <f t="shared" si="115"/>
        <v>0</v>
      </c>
      <c r="KF43" s="1"/>
      <c r="KG43" s="1"/>
      <c r="KH43" s="19">
        <v>0</v>
      </c>
      <c r="KI43" s="20">
        <v>0</v>
      </c>
      <c r="KJ43" s="1">
        <f t="shared" si="116"/>
        <v>0</v>
      </c>
      <c r="KK43" s="1">
        <f t="shared" si="117"/>
        <v>0</v>
      </c>
      <c r="KL43" s="1"/>
      <c r="KM43" s="1"/>
      <c r="KN43" s="16">
        <f>'[1]GC RAW'!CN21</f>
        <v>30.343812942504883</v>
      </c>
      <c r="KO43" s="18">
        <f>'[1]GC RAW'!CO21</f>
        <v>18.118101119995117</v>
      </c>
      <c r="KP43" s="1">
        <f t="shared" si="118"/>
        <v>5.9157723869596744E-2</v>
      </c>
      <c r="KQ43" s="1">
        <f t="shared" si="119"/>
        <v>0.58998567077070263</v>
      </c>
      <c r="KR43" s="1"/>
      <c r="KS43" s="1"/>
      <c r="KT43" s="16">
        <f>'[1]GC RAW'!CP21</f>
        <v>31.266937255859375</v>
      </c>
      <c r="KU43" s="18">
        <f>'[1]GC RAW'!CQ21</f>
        <v>1.5456603765487671</v>
      </c>
      <c r="KV43" s="1">
        <f t="shared" si="120"/>
        <v>6.4563098013566116E-3</v>
      </c>
      <c r="KW43" s="1">
        <f t="shared" si="121"/>
        <v>6.4389398707317233E-2</v>
      </c>
      <c r="KX43" s="1"/>
      <c r="KY43" s="1"/>
      <c r="KZ43" s="16">
        <f>'[1]GC RAW'!CR21</f>
        <v>0</v>
      </c>
      <c r="LA43" s="18">
        <f>'[1]GC RAW'!CS21</f>
        <v>0</v>
      </c>
      <c r="LB43" s="1">
        <f t="shared" si="122"/>
        <v>0</v>
      </c>
      <c r="LC43" s="1">
        <f t="shared" si="123"/>
        <v>0</v>
      </c>
      <c r="LD43" s="1"/>
      <c r="LE43" s="1"/>
      <c r="LF43" s="16">
        <f>'[1]GC RAW'!CT21</f>
        <v>32.680965423583984</v>
      </c>
      <c r="LG43" s="18">
        <f>'[1]GC RAW'!CU21</f>
        <v>3.8375320434570313</v>
      </c>
      <c r="LH43" s="1">
        <f t="shared" si="124"/>
        <v>1.2529991938118818E-2</v>
      </c>
      <c r="LI43" s="1">
        <f t="shared" si="125"/>
        <v>0.12496281490914163</v>
      </c>
      <c r="LJ43" s="1"/>
      <c r="LK43" s="1"/>
      <c r="LL43" s="16">
        <f>'[1]GC RAW'!CV21</f>
        <v>35.338169097900391</v>
      </c>
      <c r="LM43" s="18">
        <f>'[1]GC RAW'!CW21</f>
        <v>12.971050262451172</v>
      </c>
      <c r="LN43" s="1">
        <f t="shared" si="126"/>
        <v>4.2351999508266E-2</v>
      </c>
      <c r="LO43" s="1">
        <f t="shared" si="127"/>
        <v>0.42238056510498251</v>
      </c>
      <c r="LP43" s="1"/>
      <c r="LQ43" s="1"/>
      <c r="LR43" s="32">
        <f t="shared" si="128"/>
        <v>2561.3947438001633</v>
      </c>
      <c r="LS43" s="21">
        <f t="shared" si="129"/>
        <v>2323.1689594984055</v>
      </c>
      <c r="LT43" s="15">
        <f t="shared" si="130"/>
        <v>11.079776382717663</v>
      </c>
      <c r="LU43" s="26">
        <f t="shared" si="131"/>
        <v>10.026976382717663</v>
      </c>
      <c r="LV43" s="15">
        <f t="shared" si="132"/>
        <v>26.498351962784522</v>
      </c>
      <c r="LW43" s="29"/>
      <c r="LX43" s="29"/>
      <c r="LY43" s="29"/>
      <c r="LZ43" s="15" t="str">
        <f>IF(A43="","",VLOOKUP(A43,'[1]biomass corrected'!$B$2:$V$102,21,FALSE))</f>
        <v/>
      </c>
      <c r="MA43" s="15" t="str">
        <f t="shared" si="133"/>
        <v/>
      </c>
      <c r="MB43" s="29" t="str">
        <f t="shared" si="184"/>
        <v/>
      </c>
      <c r="MC43" s="29" t="str">
        <f>IF(MB43="","",AVERAGE(MG43:MG45))</f>
        <v/>
      </c>
      <c r="MD43" s="15"/>
      <c r="ME43" s="28" t="str">
        <f>IF(MD43="","",AVERAGE(MI43:MI45))</f>
        <v/>
      </c>
      <c r="MF43" s="29">
        <f t="shared" si="135"/>
        <v>29.271582784395083</v>
      </c>
      <c r="MG43" s="29">
        <f t="shared" si="136"/>
        <v>47.158704268503179</v>
      </c>
      <c r="MH43" s="15">
        <f t="shared" si="137"/>
        <v>23.569712947101728</v>
      </c>
      <c r="MI43" s="26">
        <f t="shared" si="138"/>
        <v>1.0545964282862519</v>
      </c>
      <c r="MJ43" s="15">
        <f t="shared" si="139"/>
        <v>0</v>
      </c>
      <c r="MK43" s="15">
        <f t="shared" si="140"/>
        <v>22.309511917750292</v>
      </c>
      <c r="ML43" s="15">
        <f t="shared" si="141"/>
        <v>57.93741653998314</v>
      </c>
      <c r="MM43" s="15"/>
      <c r="MN43" s="15">
        <f t="shared" si="142"/>
        <v>4.2106274276053286</v>
      </c>
      <c r="MO43" s="15"/>
      <c r="MP43" s="23">
        <f t="shared" si="143"/>
        <v>0.87242885859155106</v>
      </c>
      <c r="MQ43" s="23"/>
      <c r="MR43" s="15">
        <f t="shared" si="144"/>
        <v>39.571311551010474</v>
      </c>
      <c r="MS43" s="15"/>
      <c r="MT43" s="15">
        <f t="shared" si="145"/>
        <v>0</v>
      </c>
      <c r="MU43" s="15"/>
      <c r="MV43" s="15" t="str">
        <f t="shared" si="146"/>
        <v/>
      </c>
      <c r="MW43" s="21">
        <f t="shared" si="147"/>
        <v>91.247766570979124</v>
      </c>
      <c r="MX43" s="15"/>
    </row>
    <row r="44" spans="1:362" x14ac:dyDescent="0.35">
      <c r="A44" s="96"/>
      <c r="B44" s="1">
        <v>38.229999999999997</v>
      </c>
      <c r="C44" s="15"/>
      <c r="D44" s="1"/>
      <c r="E44" s="1"/>
      <c r="F44" s="16">
        <f>'[1]GC RAW'!H22</f>
        <v>0</v>
      </c>
      <c r="G44" s="17">
        <f>'[1]GC RAW'!I22</f>
        <v>0</v>
      </c>
      <c r="H44" s="1">
        <f t="shared" si="148"/>
        <v>0</v>
      </c>
      <c r="I44" s="1">
        <f t="shared" si="57"/>
        <v>0</v>
      </c>
      <c r="J44" s="1"/>
      <c r="K44" s="1"/>
      <c r="L44" s="16">
        <f>'[1]GC RAW'!J22</f>
        <v>0</v>
      </c>
      <c r="M44" s="17">
        <f>'[1]GC RAW'!K22</f>
        <v>0</v>
      </c>
      <c r="N44" s="1">
        <f t="shared" si="149"/>
        <v>0</v>
      </c>
      <c r="O44" s="1">
        <f t="shared" si="58"/>
        <v>0</v>
      </c>
      <c r="P44" s="1"/>
      <c r="Q44" s="1"/>
      <c r="R44" s="16">
        <f>'[1]GC RAW'!L22</f>
        <v>0</v>
      </c>
      <c r="S44" s="17">
        <f>'[1]GC RAW'!M22</f>
        <v>0</v>
      </c>
      <c r="T44" s="1">
        <f t="shared" si="150"/>
        <v>0</v>
      </c>
      <c r="U44" s="1">
        <f t="shared" si="59"/>
        <v>0</v>
      </c>
      <c r="V44" s="1"/>
      <c r="W44" s="1"/>
      <c r="X44" s="16">
        <f>'[1]GC RAW'!N22</f>
        <v>7.0512981414794922</v>
      </c>
      <c r="Y44" s="17">
        <f>'[1]GC RAW'!O22</f>
        <v>7.0423731803894043</v>
      </c>
      <c r="Z44" s="1">
        <f t="shared" si="151"/>
        <v>3.2237820148039643E-2</v>
      </c>
      <c r="AA44" s="1">
        <f t="shared" si="60"/>
        <v>0.36196583027387808</v>
      </c>
      <c r="AB44" s="1"/>
      <c r="AC44" s="1"/>
      <c r="AD44" s="16">
        <f>'[1]GC RAW'!P22</f>
        <v>0</v>
      </c>
      <c r="AE44" s="17">
        <f>'[1]GC RAW'!Q22</f>
        <v>0</v>
      </c>
      <c r="AF44" s="1">
        <f t="shared" si="152"/>
        <v>0</v>
      </c>
      <c r="AG44" s="1">
        <f t="shared" si="61"/>
        <v>0</v>
      </c>
      <c r="AH44" s="1"/>
      <c r="AI44" s="1"/>
      <c r="AJ44" s="16">
        <f>'[1]GC RAW'!R22</f>
        <v>8.2002801895141602</v>
      </c>
      <c r="AK44" s="17">
        <f>'[1]GC RAW'!S22</f>
        <v>10.941169738769531</v>
      </c>
      <c r="AL44" s="1">
        <f t="shared" si="153"/>
        <v>4.6545967424878341E-2</v>
      </c>
      <c r="AM44" s="1">
        <f t="shared" si="62"/>
        <v>0.52261752399755501</v>
      </c>
      <c r="AN44" s="1"/>
      <c r="AO44" s="1"/>
      <c r="AP44" s="16">
        <f>'[1]GC RAW'!T22</f>
        <v>8.9262485504150391</v>
      </c>
      <c r="AQ44" s="17">
        <f>'[1]GC RAW'!U22</f>
        <v>249.31617736816406</v>
      </c>
      <c r="AR44" s="6">
        <f t="shared" si="154"/>
        <v>1.0528000000000002</v>
      </c>
      <c r="AS44" s="1">
        <f t="shared" si="63"/>
        <v>11.82082486850501</v>
      </c>
      <c r="AT44" s="1"/>
      <c r="AU44" s="1"/>
      <c r="AV44" s="16">
        <f>'[1]GC RAW'!V22</f>
        <v>9.7909555435180664</v>
      </c>
      <c r="AW44" s="17">
        <f>'[1]GC RAW'!W22</f>
        <v>48.417057037353516</v>
      </c>
      <c r="AX44" s="1">
        <f t="shared" si="155"/>
        <v>0.19801950470979818</v>
      </c>
      <c r="AY44" s="1">
        <f t="shared" si="64"/>
        <v>2.2233604537638931</v>
      </c>
      <c r="AZ44" s="1"/>
      <c r="BA44" s="1"/>
      <c r="BB44" s="16">
        <f>'[1]GC RAW'!X22</f>
        <v>0</v>
      </c>
      <c r="BC44" s="17">
        <f>'[1]GC RAW'!Y22</f>
        <v>0</v>
      </c>
      <c r="BD44" s="1">
        <f t="shared" si="156"/>
        <v>0</v>
      </c>
      <c r="BE44" s="1">
        <f t="shared" si="65"/>
        <v>0</v>
      </c>
      <c r="BF44" s="1"/>
      <c r="BG44" s="1"/>
      <c r="BH44" s="16">
        <f>'[1]GC RAW'!Z22</f>
        <v>10.848337173461914</v>
      </c>
      <c r="BI44" s="17">
        <f>'[1]GC RAW'!AA22</f>
        <v>8.8415689468383789</v>
      </c>
      <c r="BJ44" s="1">
        <f t="shared" si="157"/>
        <v>3.5615572054556746E-2</v>
      </c>
      <c r="BK44" s="1">
        <f t="shared" si="66"/>
        <v>0.39989118526646694</v>
      </c>
      <c r="BL44" s="1"/>
      <c r="BM44" s="1"/>
      <c r="BN44" s="16">
        <f>'[1]GC RAW'!AB22</f>
        <v>0</v>
      </c>
      <c r="BO44" s="17">
        <f>'[1]GC RAW'!AC22</f>
        <v>0</v>
      </c>
      <c r="BP44" s="1">
        <f t="shared" si="158"/>
        <v>0</v>
      </c>
      <c r="BQ44" s="1">
        <f t="shared" si="67"/>
        <v>0</v>
      </c>
      <c r="BR44" s="1"/>
      <c r="BS44" s="1"/>
      <c r="BT44" s="16">
        <f>'[1]GC RAW'!AD22</f>
        <v>12.162099838256836</v>
      </c>
      <c r="BU44" s="17">
        <f>'[1]GC RAW'!AE22</f>
        <v>384.4215087890625</v>
      </c>
      <c r="BV44" s="1">
        <f t="shared" si="159"/>
        <v>1.5215599487006353</v>
      </c>
      <c r="BW44" s="1">
        <f t="shared" si="68"/>
        <v>17.084055547607974</v>
      </c>
      <c r="BX44" s="1"/>
      <c r="BY44" s="1"/>
      <c r="BZ44" s="16">
        <f>'[1]GC RAW'!AF22</f>
        <v>12.67890453338623</v>
      </c>
      <c r="CA44" s="17">
        <f>'[1]GC RAW'!AG22</f>
        <v>5.9102044105529785</v>
      </c>
      <c r="CB44" s="1">
        <f t="shared" si="160"/>
        <v>2.4412562900668736E-2</v>
      </c>
      <c r="CC44" s="1">
        <f t="shared" si="69"/>
        <v>0.27410394247736297</v>
      </c>
      <c r="CD44" s="1"/>
      <c r="CE44" s="1"/>
      <c r="CF44" s="16">
        <f>'[1]GC RAW'!AH22</f>
        <v>12.82547664642334</v>
      </c>
      <c r="CG44" s="17">
        <f>'[1]GC RAW'!AI22</f>
        <v>109.36724853515625</v>
      </c>
      <c r="CH44" s="1">
        <f t="shared" si="161"/>
        <v>0.45174936509502789</v>
      </c>
      <c r="CI44" s="1">
        <f t="shared" si="70"/>
        <v>5.0722360650139189</v>
      </c>
      <c r="CJ44" s="1"/>
      <c r="CK44" s="1"/>
      <c r="CL44" s="16">
        <f>'[1]GC RAW'!AJ22</f>
        <v>13.689215660095215</v>
      </c>
      <c r="CM44" s="17">
        <f>'[1]GC RAW'!AK22</f>
        <v>17.033054351806641</v>
      </c>
      <c r="CN44" s="1">
        <f t="shared" si="162"/>
        <v>9.0822080643437914E-2</v>
      </c>
      <c r="CO44" s="1">
        <f t="shared" si="71"/>
        <v>1.0197491541406898</v>
      </c>
      <c r="CP44" s="1"/>
      <c r="CQ44" s="1"/>
      <c r="CR44" s="16">
        <f>'[1]GC RAW'!AL22</f>
        <v>0</v>
      </c>
      <c r="CS44" s="17">
        <f>'[1]GC RAW'!AM22</f>
        <v>0</v>
      </c>
      <c r="CT44" s="1">
        <f t="shared" si="163"/>
        <v>0</v>
      </c>
      <c r="CU44" s="1">
        <f t="shared" si="164"/>
        <v>0</v>
      </c>
      <c r="CV44" s="1"/>
      <c r="CW44" s="1"/>
      <c r="CX44" s="16">
        <f>'[1]GC RAW'!AN22</f>
        <v>14.41860294342041</v>
      </c>
      <c r="CY44" s="17">
        <f>'[1]GC RAW'!AO22</f>
        <v>19.317358016967773</v>
      </c>
      <c r="CZ44" s="1">
        <f t="shared" si="165"/>
        <v>7.9079346824406926E-2</v>
      </c>
      <c r="DA44" s="1">
        <f t="shared" si="72"/>
        <v>0.88790188974836814</v>
      </c>
      <c r="DB44" s="1"/>
      <c r="DC44" s="1"/>
      <c r="DD44" s="16">
        <f>'[1]GC RAW'!AP22</f>
        <v>15.541839599609375</v>
      </c>
      <c r="DE44" s="17">
        <f>'[1]GC RAW'!AQ22</f>
        <v>140.91143798828125</v>
      </c>
      <c r="DF44" s="1">
        <f t="shared" si="166"/>
        <v>0.55322506432240093</v>
      </c>
      <c r="DG44" s="1">
        <f t="shared" si="73"/>
        <v>6.2116039116855237</v>
      </c>
      <c r="DH44" s="1"/>
      <c r="DI44" s="1"/>
      <c r="DJ44" s="5">
        <f>'[1]GC RAW'!AR22</f>
        <v>0</v>
      </c>
      <c r="DK44" s="1">
        <f>'[1]GC RAW'!AS22</f>
        <v>0</v>
      </c>
      <c r="DL44" s="1">
        <f t="shared" si="167"/>
        <v>0</v>
      </c>
      <c r="DM44" s="1">
        <f t="shared" si="74"/>
        <v>0</v>
      </c>
      <c r="DN44" s="1"/>
      <c r="DO44" s="1"/>
      <c r="DP44" s="16">
        <f>'[1]GC RAW'!AT22</f>
        <v>0</v>
      </c>
      <c r="DQ44" s="17">
        <f>'[1]GC RAW'!AU22</f>
        <v>0</v>
      </c>
      <c r="DR44" s="1">
        <f t="shared" si="168"/>
        <v>0</v>
      </c>
      <c r="DS44" s="1">
        <f t="shared" si="75"/>
        <v>0</v>
      </c>
      <c r="DT44" s="1"/>
      <c r="DU44" s="1"/>
      <c r="DV44" s="16">
        <f>'[1]GC RAW'!AV22</f>
        <v>16.354263305664063</v>
      </c>
      <c r="DW44" s="17">
        <f>'[1]GC RAW'!AW22</f>
        <v>825.82373046875</v>
      </c>
      <c r="DX44" s="1">
        <f t="shared" si="169"/>
        <v>3.3643326582655071</v>
      </c>
      <c r="DY44" s="1">
        <f t="shared" si="76"/>
        <v>37.774683845695733</v>
      </c>
      <c r="DZ44" s="1"/>
      <c r="EA44" s="1"/>
      <c r="EB44" s="16">
        <f>'[1]GC RAW'!AX22</f>
        <v>16.486125946044922</v>
      </c>
      <c r="EC44" s="1">
        <f>'[1]GC RAW'!AY22</f>
        <v>25.702247619628906</v>
      </c>
      <c r="ED44" s="1">
        <f t="shared" si="170"/>
        <v>0.10470867797473224</v>
      </c>
      <c r="EE44" s="1">
        <f t="shared" si="77"/>
        <v>1.1756676904939185</v>
      </c>
      <c r="EF44" s="1"/>
      <c r="EG44" s="1"/>
      <c r="EH44" s="16">
        <v>0</v>
      </c>
      <c r="EI44" s="17">
        <v>0</v>
      </c>
      <c r="EJ44" s="1">
        <f t="shared" si="171"/>
        <v>0</v>
      </c>
      <c r="EK44" s="1">
        <f t="shared" si="78"/>
        <v>0</v>
      </c>
      <c r="EL44" s="1"/>
      <c r="EM44" s="1"/>
      <c r="EN44" s="16">
        <f>'[1]GC RAW'!BB22</f>
        <v>17.267894744873047</v>
      </c>
      <c r="EO44" s="17">
        <f>'[1]GC RAW'!BC22</f>
        <v>29.916290283203125</v>
      </c>
      <c r="EP44" s="1">
        <f t="shared" si="172"/>
        <v>0.12267942142024146</v>
      </c>
      <c r="EQ44" s="1">
        <f t="shared" si="79"/>
        <v>1.3774429669245785</v>
      </c>
      <c r="ER44" s="1"/>
      <c r="ES44" s="1"/>
      <c r="ET44" s="16">
        <f>'[1]GC RAW'!BD22</f>
        <v>17.693470001220703</v>
      </c>
      <c r="EU44" s="17">
        <f>'[1]GC RAW'!BE22</f>
        <v>246.48521423339844</v>
      </c>
      <c r="EV44" s="1">
        <f t="shared" si="173"/>
        <v>1.0107758410064454</v>
      </c>
      <c r="EW44" s="1">
        <f t="shared" si="80"/>
        <v>11.348978151456167</v>
      </c>
      <c r="EX44" s="1"/>
      <c r="EY44" s="1"/>
      <c r="EZ44" s="16">
        <f>'[1]GC RAW'!BF22</f>
        <v>18.641141891479492</v>
      </c>
      <c r="FA44" s="17">
        <f>'[1]GC RAW'!BG22</f>
        <v>213.95892333984375</v>
      </c>
      <c r="FB44" s="1">
        <f t="shared" si="174"/>
        <v>1.0408511960627682</v>
      </c>
      <c r="FC44" s="1">
        <f t="shared" si="81"/>
        <v>11.686663851474119</v>
      </c>
      <c r="FD44" s="1"/>
      <c r="FE44" s="1"/>
      <c r="FF44" s="16">
        <v>0</v>
      </c>
      <c r="FG44" s="17">
        <v>0</v>
      </c>
      <c r="FH44" s="1">
        <f t="shared" si="175"/>
        <v>0</v>
      </c>
      <c r="FI44" s="1">
        <f t="shared" si="82"/>
        <v>0</v>
      </c>
      <c r="FJ44" s="1"/>
      <c r="FK44" s="1"/>
      <c r="FL44" s="16">
        <f>'[1]GC RAW'!BH22</f>
        <v>0</v>
      </c>
      <c r="FM44" s="17">
        <f>'[1]GC RAW'!BI22</f>
        <v>0</v>
      </c>
      <c r="FN44" s="1">
        <f t="shared" si="176"/>
        <v>0</v>
      </c>
      <c r="FO44" s="1">
        <f t="shared" si="83"/>
        <v>0</v>
      </c>
      <c r="FP44" s="1"/>
      <c r="FQ44" s="1"/>
      <c r="FR44" s="16">
        <f>'[1]GC RAW'!BJ22</f>
        <v>19.992940902709961</v>
      </c>
      <c r="FS44" s="17">
        <f>'[1]GC RAW'!BK22</f>
        <v>5.7621312141418457</v>
      </c>
      <c r="FT44" s="1">
        <f t="shared" si="177"/>
        <v>2.2262460486284202E-2</v>
      </c>
      <c r="FU44" s="1">
        <f t="shared" si="84"/>
        <v>0.24996262020362689</v>
      </c>
      <c r="FV44" s="1"/>
      <c r="FW44" s="1"/>
      <c r="FX44" s="5">
        <f>'[1]GC RAW'!BL22</f>
        <v>0</v>
      </c>
      <c r="FY44" s="1">
        <f>'[1]GC RAW'!BM22</f>
        <v>0</v>
      </c>
      <c r="FZ44" s="1">
        <f t="shared" si="178"/>
        <v>0</v>
      </c>
      <c r="GA44" s="1">
        <f t="shared" si="85"/>
        <v>0</v>
      </c>
      <c r="GB44" s="1"/>
      <c r="GC44" s="1"/>
      <c r="GD44" s="16">
        <f>'[1]GC RAW'!BN22</f>
        <v>20.951728820800781</v>
      </c>
      <c r="GE44" s="17">
        <f>'[1]GC RAW'!BO22</f>
        <v>10.768913269042969</v>
      </c>
      <c r="GF44" s="1">
        <f t="shared" si="86"/>
        <v>4.4004421758500424E-2</v>
      </c>
      <c r="GG44" s="1">
        <f t="shared" si="87"/>
        <v>0.49408108192160399</v>
      </c>
      <c r="GH44" s="1"/>
      <c r="GI44" s="1"/>
      <c r="GJ44" s="5">
        <f>'[1]GC RAW'!BP22</f>
        <v>0</v>
      </c>
      <c r="GK44" s="1">
        <f>'[1]GC RAW'!BQ22</f>
        <v>0</v>
      </c>
      <c r="GL44" s="1">
        <f t="shared" si="179"/>
        <v>0</v>
      </c>
      <c r="GM44" s="1">
        <f t="shared" si="88"/>
        <v>0</v>
      </c>
      <c r="GN44" s="1"/>
      <c r="GO44" s="1"/>
      <c r="GP44" s="5">
        <v>0</v>
      </c>
      <c r="GQ44" s="1">
        <v>0</v>
      </c>
      <c r="GR44" s="1">
        <f t="shared" si="180"/>
        <v>0</v>
      </c>
      <c r="GS44" s="1">
        <f t="shared" si="89"/>
        <v>0</v>
      </c>
      <c r="GT44" s="1"/>
      <c r="GU44" s="1"/>
      <c r="GV44" s="5"/>
      <c r="GW44" s="1"/>
      <c r="GX44" s="1"/>
      <c r="GY44" s="1"/>
      <c r="GZ44" s="1"/>
      <c r="HA44" s="1"/>
      <c r="HB44" s="5"/>
      <c r="HC44" s="1"/>
      <c r="HD44" s="1"/>
      <c r="HE44" s="1"/>
      <c r="HF44" s="1"/>
      <c r="HG44" s="1"/>
      <c r="HH44" s="16">
        <f>'[1]GC RAW'!BR22</f>
        <v>0</v>
      </c>
      <c r="HI44" s="18">
        <f>'[1]GC RAW'!BS22</f>
        <v>0</v>
      </c>
      <c r="HJ44" s="1">
        <f t="shared" si="90"/>
        <v>0</v>
      </c>
      <c r="HK44" s="1">
        <f t="shared" si="91"/>
        <v>0</v>
      </c>
      <c r="HL44" s="1"/>
      <c r="HM44" s="1"/>
      <c r="HN44" s="16">
        <v>0</v>
      </c>
      <c r="HO44" s="18">
        <v>0</v>
      </c>
      <c r="HP44" s="1">
        <f t="shared" si="92"/>
        <v>0</v>
      </c>
      <c r="HQ44" s="1">
        <f t="shared" si="93"/>
        <v>0</v>
      </c>
      <c r="HR44" s="1"/>
      <c r="HS44" s="1"/>
      <c r="HT44" s="16">
        <f>'[1]GC RAW'!BT22</f>
        <v>0</v>
      </c>
      <c r="HU44" s="18">
        <f>'[1]GC RAW'!BU22</f>
        <v>0</v>
      </c>
      <c r="HV44" s="1">
        <f t="shared" si="94"/>
        <v>0</v>
      </c>
      <c r="HW44" s="1">
        <f t="shared" si="95"/>
        <v>0</v>
      </c>
      <c r="HX44" s="1"/>
      <c r="HY44" s="1"/>
      <c r="HZ44" s="16">
        <f>'[1]GC RAW'!BV22</f>
        <v>0</v>
      </c>
      <c r="IA44" s="18">
        <f>'[1]GC RAW'!BW22</f>
        <v>0</v>
      </c>
      <c r="IB44" s="1">
        <f t="shared" si="96"/>
        <v>0</v>
      </c>
      <c r="IC44" s="1">
        <f t="shared" si="97"/>
        <v>0</v>
      </c>
      <c r="ID44" s="1"/>
      <c r="IE44" s="1"/>
      <c r="IF44" s="16">
        <f>'[1]GC RAW'!BX22</f>
        <v>0</v>
      </c>
      <c r="IG44" s="18">
        <f>'[1]GC RAW'!BY22</f>
        <v>0</v>
      </c>
      <c r="IH44" s="1">
        <f t="shared" si="98"/>
        <v>0</v>
      </c>
      <c r="II44" s="1">
        <f t="shared" si="99"/>
        <v>0</v>
      </c>
      <c r="IJ44" s="1"/>
      <c r="IK44" s="1"/>
      <c r="IL44" s="16">
        <f>'[1]GC RAW'!BZ22</f>
        <v>0</v>
      </c>
      <c r="IM44" s="18">
        <f>'[1]GC RAW'!CA22</f>
        <v>0</v>
      </c>
      <c r="IN44" s="1">
        <f t="shared" si="100"/>
        <v>0</v>
      </c>
      <c r="IO44" s="1">
        <f t="shared" si="101"/>
        <v>0</v>
      </c>
      <c r="IP44" s="1"/>
      <c r="IQ44" s="1"/>
      <c r="IR44" s="16">
        <f>'[1]GC RAW'!CB22</f>
        <v>25.329345703125</v>
      </c>
      <c r="IS44" s="18">
        <f>'[1]GC RAW'!CC22</f>
        <v>7.168332576751709</v>
      </c>
      <c r="IT44" s="1">
        <f t="shared" si="102"/>
        <v>2.6026836271557916E-2</v>
      </c>
      <c r="IU44" s="1">
        <f t="shared" si="103"/>
        <v>0.29222898313767093</v>
      </c>
      <c r="IV44" s="1"/>
      <c r="IW44" s="1"/>
      <c r="IX44" s="16">
        <f>'[1]GC RAW'!CD22</f>
        <v>0</v>
      </c>
      <c r="IY44" s="18">
        <f>'[1]GC RAW'!CE22</f>
        <v>0</v>
      </c>
      <c r="IZ44" s="1">
        <f t="shared" si="104"/>
        <v>0</v>
      </c>
      <c r="JA44" s="1">
        <f t="shared" si="105"/>
        <v>0</v>
      </c>
      <c r="JB44" s="1"/>
      <c r="JC44" s="1"/>
      <c r="JD44" s="16">
        <f>'[1]GC RAW'!CF22</f>
        <v>26.367708206176758</v>
      </c>
      <c r="JE44" s="18">
        <f>'[1]GC RAW'!CG22</f>
        <v>2.0815308094024658</v>
      </c>
      <c r="JF44" s="1">
        <f t="shared" si="106"/>
        <v>8.5524035285898196E-3</v>
      </c>
      <c r="JG44" s="1">
        <f t="shared" si="107"/>
        <v>9.6026276896128915E-2</v>
      </c>
      <c r="JH44" s="1"/>
      <c r="JI44" s="1"/>
      <c r="JJ44" s="16">
        <f>'[1]GC RAW'!CH22</f>
        <v>0</v>
      </c>
      <c r="JK44" s="18">
        <f>'[1]GC RAW'!CI22</f>
        <v>0</v>
      </c>
      <c r="JL44" s="1">
        <f t="shared" si="108"/>
        <v>0</v>
      </c>
      <c r="JM44" s="1">
        <f t="shared" si="109"/>
        <v>0</v>
      </c>
      <c r="JN44" s="1"/>
      <c r="JO44" s="1"/>
      <c r="JP44" s="5">
        <f>'[1]GC RAW'!CJ22</f>
        <v>0</v>
      </c>
      <c r="JQ44" s="1">
        <f>'[1]GC RAW'!CK22</f>
        <v>0</v>
      </c>
      <c r="JR44" s="1">
        <f t="shared" si="110"/>
        <v>0</v>
      </c>
      <c r="JS44" s="1">
        <f t="shared" si="111"/>
        <v>0</v>
      </c>
      <c r="JT44" s="1"/>
      <c r="JU44" s="1"/>
      <c r="JV44" s="5">
        <f>'[1]GC RAW'!CL22</f>
        <v>0</v>
      </c>
      <c r="JW44" s="1">
        <f>'[1]GC RAW'!CM22</f>
        <v>0</v>
      </c>
      <c r="JX44" s="1">
        <f t="shared" si="112"/>
        <v>0</v>
      </c>
      <c r="JY44" s="1">
        <f t="shared" si="113"/>
        <v>0</v>
      </c>
      <c r="JZ44" s="1"/>
      <c r="KA44" s="1"/>
      <c r="KB44" s="19">
        <v>0</v>
      </c>
      <c r="KC44" s="20">
        <v>0</v>
      </c>
      <c r="KD44" s="1">
        <f t="shared" si="114"/>
        <v>0</v>
      </c>
      <c r="KE44" s="1">
        <f t="shared" si="115"/>
        <v>0</v>
      </c>
      <c r="KF44" s="1"/>
      <c r="KG44" s="1"/>
      <c r="KH44" s="19">
        <v>0</v>
      </c>
      <c r="KI44" s="20">
        <v>0</v>
      </c>
      <c r="KJ44" s="1">
        <f t="shared" si="116"/>
        <v>0</v>
      </c>
      <c r="KK44" s="1">
        <f t="shared" si="117"/>
        <v>0</v>
      </c>
      <c r="KL44" s="1"/>
      <c r="KM44" s="1"/>
      <c r="KN44" s="16">
        <f>'[1]GC RAW'!CN22</f>
        <v>30.346979141235352</v>
      </c>
      <c r="KO44" s="18">
        <f>'[1]GC RAW'!CO22</f>
        <v>18.124456405639648</v>
      </c>
      <c r="KP44" s="1">
        <f t="shared" si="118"/>
        <v>5.6546023926187974E-2</v>
      </c>
      <c r="KQ44" s="1">
        <f t="shared" si="119"/>
        <v>0.63489802986489552</v>
      </c>
      <c r="KR44" s="1"/>
      <c r="KS44" s="1"/>
      <c r="KT44" s="16">
        <f>'[1]GC RAW'!CP22</f>
        <v>31.264354705810547</v>
      </c>
      <c r="KU44" s="18">
        <f>'[1]GC RAW'!CQ22</f>
        <v>2.5004186630249023</v>
      </c>
      <c r="KV44" s="1">
        <f t="shared" si="120"/>
        <v>9.9797882249539668E-3</v>
      </c>
      <c r="KW44" s="1">
        <f t="shared" si="121"/>
        <v>0.11205293392092448</v>
      </c>
      <c r="KX44" s="1"/>
      <c r="KY44" s="1"/>
      <c r="KZ44" s="16">
        <f>'[1]GC RAW'!CR22</f>
        <v>0</v>
      </c>
      <c r="LA44" s="18">
        <f>'[1]GC RAW'!CS22</f>
        <v>0</v>
      </c>
      <c r="LB44" s="1">
        <f t="shared" si="122"/>
        <v>0</v>
      </c>
      <c r="LC44" s="1">
        <f t="shared" si="123"/>
        <v>0</v>
      </c>
      <c r="LD44" s="1"/>
      <c r="LE44" s="1"/>
      <c r="LF44" s="16">
        <f>'[1]GC RAW'!CT22</f>
        <v>32.677722930908203</v>
      </c>
      <c r="LG44" s="18">
        <f>'[1]GC RAW'!CU22</f>
        <v>3.0845341682434082</v>
      </c>
      <c r="LH44" s="1">
        <f t="shared" si="124"/>
        <v>9.6233585700459239E-3</v>
      </c>
      <c r="LI44" s="1">
        <f t="shared" si="125"/>
        <v>0.10805094633675878</v>
      </c>
      <c r="LJ44" s="1"/>
      <c r="LK44" s="1"/>
      <c r="LL44" s="16">
        <f>'[1]GC RAW'!CV22</f>
        <v>35.340564727783203</v>
      </c>
      <c r="LM44" s="18">
        <f>'[1]GC RAW'!CW22</f>
        <v>16.893482208251953</v>
      </c>
      <c r="LN44" s="1">
        <f t="shared" si="126"/>
        <v>5.2705539287082014E-2</v>
      </c>
      <c r="LO44" s="1">
        <f t="shared" si="127"/>
        <v>0.59177711769823971</v>
      </c>
      <c r="LP44" s="1"/>
      <c r="LQ44" s="1"/>
      <c r="LR44" s="32">
        <f t="shared" si="128"/>
        <v>2409.7893636226654</v>
      </c>
      <c r="LS44" s="21">
        <f t="shared" si="129"/>
        <v>2160.4731862545013</v>
      </c>
      <c r="LT44" s="15">
        <f t="shared" si="130"/>
        <v>9.9591158596067473</v>
      </c>
      <c r="LU44" s="26">
        <f t="shared" si="131"/>
        <v>8.9063158596067478</v>
      </c>
      <c r="LV44" s="15">
        <f t="shared" si="132"/>
        <v>23.296667171349068</v>
      </c>
      <c r="LW44" s="29"/>
      <c r="LX44" s="29"/>
      <c r="LY44" s="29"/>
      <c r="LZ44" s="15" t="str">
        <f>IF(A44="","",VLOOKUP(A44,'[1]biomass corrected'!$B$2:$V$102,21,FALSE))</f>
        <v/>
      </c>
      <c r="MA44" s="15" t="str">
        <f t="shared" si="133"/>
        <v/>
      </c>
      <c r="MB44" s="29" t="str">
        <f t="shared" si="184"/>
        <v/>
      </c>
      <c r="MC44" s="29" t="str">
        <f>IF(MB44="","",AVERAGE(MG44:MG46))</f>
        <v/>
      </c>
      <c r="MD44" s="15"/>
      <c r="ME44" s="28" t="str">
        <f>IF(MD44="","",AVERAGE(MI44:MI46))</f>
        <v/>
      </c>
      <c r="MF44" s="29">
        <f t="shared" si="135"/>
        <v>29.108384186278933</v>
      </c>
      <c r="MG44" s="29">
        <f t="shared" si="136"/>
        <v>46.478530843866196</v>
      </c>
      <c r="MH44" s="15">
        <f t="shared" si="137"/>
        <v>24.413084969854864</v>
      </c>
      <c r="MI44" s="26">
        <f t="shared" si="138"/>
        <v>1.0639958751735181</v>
      </c>
      <c r="MJ44" s="15">
        <f t="shared" si="139"/>
        <v>0</v>
      </c>
      <c r="MK44" s="15">
        <f t="shared" si="140"/>
        <v>23.035642002930288</v>
      </c>
      <c r="ML44" s="15">
        <f t="shared" si="141"/>
        <v>57.565811581846788</v>
      </c>
      <c r="MM44" s="15"/>
      <c r="MN44" s="15">
        <f t="shared" si="142"/>
        <v>4.1870532011396531</v>
      </c>
      <c r="MO44" s="15"/>
      <c r="MP44" s="23">
        <f t="shared" si="143"/>
        <v>0.87007897781720267</v>
      </c>
      <c r="MQ44" s="23"/>
      <c r="MR44" s="15">
        <f t="shared" si="144"/>
        <v>39.455749711051837</v>
      </c>
      <c r="MS44" s="15"/>
      <c r="MT44" s="15">
        <f t="shared" si="145"/>
        <v>0</v>
      </c>
      <c r="MU44" s="15"/>
      <c r="MV44" s="15" t="str">
        <f t="shared" si="146"/>
        <v/>
      </c>
      <c r="MW44" s="21">
        <f t="shared" si="147"/>
        <v>92.0825406459699</v>
      </c>
      <c r="MX44" s="15"/>
    </row>
    <row r="45" spans="1:362" x14ac:dyDescent="0.35">
      <c r="A45" s="99" t="s">
        <v>163</v>
      </c>
      <c r="B45" s="8">
        <v>51.35</v>
      </c>
      <c r="C45" s="13"/>
      <c r="D45" s="8"/>
      <c r="E45" s="8"/>
      <c r="F45" s="9">
        <f>'[1]GC RAW'!H23</f>
        <v>0</v>
      </c>
      <c r="G45" s="10">
        <f>'[1]GC RAW'!I23</f>
        <v>0</v>
      </c>
      <c r="H45" s="8">
        <f t="shared" si="148"/>
        <v>0</v>
      </c>
      <c r="I45" s="8">
        <f t="shared" si="57"/>
        <v>0</v>
      </c>
      <c r="J45" s="8">
        <f>AVERAGE(I45:I49)</f>
        <v>0</v>
      </c>
      <c r="K45" s="8">
        <f>STDEV(I45:I49)</f>
        <v>0</v>
      </c>
      <c r="L45" s="9">
        <f>'[1]GC RAW'!J23</f>
        <v>0</v>
      </c>
      <c r="M45" s="10">
        <f>'[1]GC RAW'!K23</f>
        <v>0</v>
      </c>
      <c r="N45" s="8">
        <f t="shared" si="149"/>
        <v>0</v>
      </c>
      <c r="O45" s="8">
        <f t="shared" si="58"/>
        <v>0</v>
      </c>
      <c r="P45" s="8">
        <f>AVERAGE(O45:O49)</f>
        <v>0</v>
      </c>
      <c r="Q45" s="8">
        <f>STDEV(O45:O49)</f>
        <v>0</v>
      </c>
      <c r="R45" s="9">
        <f>'[1]GC RAW'!L23</f>
        <v>0</v>
      </c>
      <c r="S45" s="10">
        <f>'[1]GC RAW'!M23</f>
        <v>0</v>
      </c>
      <c r="T45" s="8">
        <f t="shared" si="150"/>
        <v>0</v>
      </c>
      <c r="U45" s="8">
        <f t="shared" si="59"/>
        <v>0</v>
      </c>
      <c r="V45" s="8">
        <f>AVERAGE(U45:U49)</f>
        <v>0</v>
      </c>
      <c r="W45" s="8">
        <f>STDEV(U45:U49)</f>
        <v>0</v>
      </c>
      <c r="X45" s="9">
        <f>'[1]GC RAW'!N23</f>
        <v>7.0526609420776367</v>
      </c>
      <c r="Y45" s="10">
        <f>'[1]GC RAW'!O23</f>
        <v>6.1006870269775391</v>
      </c>
      <c r="Z45" s="8">
        <f t="shared" si="151"/>
        <v>2.956635688746433E-2</v>
      </c>
      <c r="AA45" s="8">
        <f t="shared" si="60"/>
        <v>0.24385967967505198</v>
      </c>
      <c r="AB45" s="8">
        <f>AVERAGE(AA45:AA49)</f>
        <v>0.21690710486113454</v>
      </c>
      <c r="AC45" s="8">
        <f>STDEV(AA45:AA49)</f>
        <v>1.6601517900225345E-2</v>
      </c>
      <c r="AD45" s="9">
        <f>'[1]GC RAW'!P23</f>
        <v>0</v>
      </c>
      <c r="AE45" s="10">
        <f>'[1]GC RAW'!Q23</f>
        <v>0</v>
      </c>
      <c r="AF45" s="8">
        <f t="shared" si="152"/>
        <v>0</v>
      </c>
      <c r="AG45" s="8">
        <f t="shared" si="61"/>
        <v>0</v>
      </c>
      <c r="AH45" s="8">
        <f>AVERAGE(AG45:AG49)</f>
        <v>0</v>
      </c>
      <c r="AI45" s="8">
        <f>STDEV(AG45:AG49)</f>
        <v>0</v>
      </c>
      <c r="AJ45" s="9">
        <f>'[1]GC RAW'!R23</f>
        <v>8.2016477584838867</v>
      </c>
      <c r="AK45" s="10">
        <f>'[1]GC RAW'!S23</f>
        <v>9.2241525650024414</v>
      </c>
      <c r="AL45" s="8">
        <f t="shared" si="153"/>
        <v>4.154485227670713E-2</v>
      </c>
      <c r="AM45" s="8">
        <f t="shared" si="62"/>
        <v>0.3426568382065559</v>
      </c>
      <c r="AN45" s="8">
        <f>AVERAGE(AM45:AM49)</f>
        <v>0.30904571513150342</v>
      </c>
      <c r="AO45" s="8">
        <f>STDEV(AM45:AM49)</f>
        <v>1.9007101173378317E-2</v>
      </c>
      <c r="AP45" s="9">
        <f>'[1]GC RAW'!T23</f>
        <v>8.9274883270263672</v>
      </c>
      <c r="AQ45" s="10">
        <f>'[1]GC RAW'!U23</f>
        <v>235.49301147460938</v>
      </c>
      <c r="AR45" s="53">
        <f t="shared" si="154"/>
        <v>1.0528000000000002</v>
      </c>
      <c r="AS45" s="8">
        <f t="shared" si="63"/>
        <v>8.6833650739955246</v>
      </c>
      <c r="AT45" s="8">
        <f>AVERAGE(AS45:AS49)</f>
        <v>10.782435288543084</v>
      </c>
      <c r="AU45" s="8">
        <f>STDEV(AS45:AS49)</f>
        <v>1.6878015857580664</v>
      </c>
      <c r="AV45" s="9">
        <f>'[1]GC RAW'!V23</f>
        <v>9.7930946350097656</v>
      </c>
      <c r="AW45" s="10">
        <f>'[1]GC RAW'!W23</f>
        <v>57.125732421875</v>
      </c>
      <c r="AX45" s="8">
        <f t="shared" si="155"/>
        <v>0.24735107335394066</v>
      </c>
      <c r="AY45" s="8">
        <f t="shared" si="64"/>
        <v>2.0401212684051222</v>
      </c>
      <c r="AZ45" s="8">
        <f>AVERAGE(AY45:AY49)</f>
        <v>1.9390063039764172</v>
      </c>
      <c r="BA45" s="8">
        <f>STDEV(AY45:AY49)</f>
        <v>5.7639536001355164E-2</v>
      </c>
      <c r="BB45" s="9">
        <f>'[1]GC RAW'!X23</f>
        <v>0</v>
      </c>
      <c r="BC45" s="10">
        <f>'[1]GC RAW'!Y23</f>
        <v>0</v>
      </c>
      <c r="BD45" s="8">
        <f t="shared" si="156"/>
        <v>0</v>
      </c>
      <c r="BE45" s="8">
        <f t="shared" si="65"/>
        <v>0</v>
      </c>
      <c r="BF45" s="8">
        <f>AVERAGE(BE45:BE49)</f>
        <v>0</v>
      </c>
      <c r="BG45" s="8">
        <f>STDEV(BE45:BE49)</f>
        <v>0</v>
      </c>
      <c r="BH45" s="9">
        <f>'[1]GC RAW'!Z23</f>
        <v>10.850687026977539</v>
      </c>
      <c r="BI45" s="10">
        <f>'[1]GC RAW'!AA23</f>
        <v>9.0168094635009766</v>
      </c>
      <c r="BJ45" s="8">
        <f t="shared" si="157"/>
        <v>3.8453503542275565E-2</v>
      </c>
      <c r="BK45" s="8">
        <f t="shared" si="66"/>
        <v>0.31715977358639696</v>
      </c>
      <c r="BL45" s="8">
        <f>AVERAGE(BK45:BK49)</f>
        <v>0.31636015243828081</v>
      </c>
      <c r="BM45" s="8">
        <f>STDEV(BK45:BK49)</f>
        <v>7.5286495228736958E-3</v>
      </c>
      <c r="BN45" s="9">
        <f>'[1]GC RAW'!AB23</f>
        <v>0</v>
      </c>
      <c r="BO45" s="10">
        <f>'[1]GC RAW'!AC23</f>
        <v>0</v>
      </c>
      <c r="BP45" s="8">
        <f t="shared" si="158"/>
        <v>0</v>
      </c>
      <c r="BQ45" s="8">
        <f t="shared" si="67"/>
        <v>0</v>
      </c>
      <c r="BR45" s="8">
        <f>AVERAGE(BQ45:BQ49)</f>
        <v>0</v>
      </c>
      <c r="BS45" s="8">
        <f>STDEV(BQ45:BQ49)</f>
        <v>0</v>
      </c>
      <c r="BT45" s="9">
        <f>'[1]GC RAW'!AD23</f>
        <v>12.167726516723633</v>
      </c>
      <c r="BU45" s="10">
        <f>'[1]GC RAW'!AE23</f>
        <v>465.99981689453125</v>
      </c>
      <c r="BV45" s="8">
        <f t="shared" si="159"/>
        <v>1.9527181869234316</v>
      </c>
      <c r="BW45" s="8">
        <f t="shared" si="68"/>
        <v>16.105779733745049</v>
      </c>
      <c r="BX45" s="8">
        <f>AVERAGE(BW45:BW49)</f>
        <v>16.077217143305553</v>
      </c>
      <c r="BY45" s="8">
        <f>STDEV(BW45:BW49)</f>
        <v>6.7508619514355273E-2</v>
      </c>
      <c r="BZ45" s="9">
        <f>'[1]GC RAW'!AF23</f>
        <v>12.681297302246094</v>
      </c>
      <c r="CA45" s="10">
        <f>'[1]GC RAW'!AG23</f>
        <v>8.433955192565918</v>
      </c>
      <c r="CB45" s="8">
        <f t="shared" si="160"/>
        <v>3.6882011507470058E-2</v>
      </c>
      <c r="CC45" s="8">
        <f t="shared" si="69"/>
        <v>0.30419830032548106</v>
      </c>
      <c r="CD45" s="8">
        <f>AVERAGE(CC45:CC49)</f>
        <v>0.31168322418904826</v>
      </c>
      <c r="CE45" s="8">
        <f>STDEV(CC45:CC49)</f>
        <v>5.6751309541402178E-3</v>
      </c>
      <c r="CF45" s="9">
        <f>'[1]GC RAW'!AH23</f>
        <v>12.830281257629395</v>
      </c>
      <c r="CG45" s="10">
        <f>'[1]GC RAW'!AI23</f>
        <v>135.06816101074219</v>
      </c>
      <c r="CH45" s="8">
        <f t="shared" si="161"/>
        <v>0.59065745183615481</v>
      </c>
      <c r="CI45" s="8">
        <f t="shared" si="70"/>
        <v>4.8716701063537799</v>
      </c>
      <c r="CJ45" s="8">
        <f>AVERAGE(CI45:CI49)</f>
        <v>4.5796983953762158</v>
      </c>
      <c r="CK45" s="8">
        <f>STDEV(CI45:CI49)</f>
        <v>0.19117072070153376</v>
      </c>
      <c r="CL45" s="9">
        <f>'[1]GC RAW'!AJ23</f>
        <v>13.692059516906738</v>
      </c>
      <c r="CM45" s="10">
        <f>'[1]GC RAW'!AK23</f>
        <v>24.446437835693359</v>
      </c>
      <c r="CN45" s="8">
        <f t="shared" si="162"/>
        <v>0.13800249441301116</v>
      </c>
      <c r="CO45" s="8">
        <f t="shared" si="71"/>
        <v>1.1382276216852234</v>
      </c>
      <c r="CP45" s="8">
        <f>AVERAGE(CO45:CO49)</f>
        <v>1.1490292458070859</v>
      </c>
      <c r="CQ45" s="8">
        <f>STDEV(CO45:CO49)</f>
        <v>3.0646270249101167E-2</v>
      </c>
      <c r="CR45" s="9">
        <f>'[1]GC RAW'!AL23</f>
        <v>14.068670272827148</v>
      </c>
      <c r="CS45" s="10">
        <f>'[1]GC RAW'!AM23</f>
        <v>3.8545637130737305</v>
      </c>
      <c r="CT45" s="8">
        <f t="shared" si="163"/>
        <v>2.166442132503053E-2</v>
      </c>
      <c r="CU45" s="8">
        <f t="shared" si="164"/>
        <v>0.17868548583025637</v>
      </c>
      <c r="CV45" s="8">
        <f>AVERAGE(CU45:CU49)</f>
        <v>0.16459821171370659</v>
      </c>
      <c r="CW45" s="8">
        <f>STDEV(CU45:CU49)</f>
        <v>2.416333685600932E-2</v>
      </c>
      <c r="CX45" s="9">
        <f>'[1]GC RAW'!AN23</f>
        <v>14.420622825622559</v>
      </c>
      <c r="CY45" s="10">
        <f>'[1]GC RAW'!AO23</f>
        <v>17.494358062744141</v>
      </c>
      <c r="CZ45" s="8">
        <f t="shared" si="165"/>
        <v>7.5820351202582015E-2</v>
      </c>
      <c r="DA45" s="8">
        <f t="shared" si="72"/>
        <v>0.62535694294317545</v>
      </c>
      <c r="DB45" s="8">
        <f>AVERAGE(DA45:DA49)</f>
        <v>0.62964072294048889</v>
      </c>
      <c r="DC45" s="8">
        <f>STDEV(DA45:DA49)</f>
        <v>1.2926615135476632E-2</v>
      </c>
      <c r="DD45" s="9">
        <f>'[1]GC RAW'!AP23</f>
        <v>15.547165870666504</v>
      </c>
      <c r="DE45" s="10">
        <f>'[1]GC RAW'!AQ23</f>
        <v>114.70915222167969</v>
      </c>
      <c r="DF45" s="8">
        <f t="shared" si="166"/>
        <v>0.47678886814582833</v>
      </c>
      <c r="DG45" s="8">
        <f t="shared" si="73"/>
        <v>3.932496015698463</v>
      </c>
      <c r="DH45" s="8">
        <f>AVERAGE(DG45:DG49)</f>
        <v>4.060570032000288</v>
      </c>
      <c r="DI45" s="8">
        <f>STDEV(DG45:DG49)</f>
        <v>8.5654105742443254E-2</v>
      </c>
      <c r="DJ45" s="2">
        <f>'[1]GC RAW'!AR23</f>
        <v>15.752452850341797</v>
      </c>
      <c r="DK45" s="8">
        <f>'[1]GC RAW'!AS23</f>
        <v>4.0773849487304688</v>
      </c>
      <c r="DL45" s="8">
        <f t="shared" si="167"/>
        <v>1.7796816221499069E-2</v>
      </c>
      <c r="DM45" s="8">
        <f t="shared" si="74"/>
        <v>0.14678595403313258</v>
      </c>
      <c r="DN45" s="8">
        <f>AVERAGE(DM45:DM49)</f>
        <v>0.15989508930946589</v>
      </c>
      <c r="DO45" s="8">
        <f>STDEV(DM45:DM49)</f>
        <v>1.2009451676829571E-2</v>
      </c>
      <c r="DP45" s="9">
        <f>'[1]GC RAW'!AT23</f>
        <v>15.989413261413574</v>
      </c>
      <c r="DQ45" s="10">
        <f>'[1]GC RAW'!AU23</f>
        <v>3.0928099155426025</v>
      </c>
      <c r="DR45" s="8">
        <f t="shared" si="168"/>
        <v>1.3499380207424283E-2</v>
      </c>
      <c r="DS45" s="8">
        <f t="shared" si="75"/>
        <v>0.11134122968629792</v>
      </c>
      <c r="DT45" s="8">
        <f>AVERAGE(DS45:DS49)</f>
        <v>0.12172357580280431</v>
      </c>
      <c r="DU45" s="8">
        <f>STDEV(DS45:DS49)</f>
        <v>6.3864530303852293E-3</v>
      </c>
      <c r="DV45" s="9">
        <f>'[1]GC RAW'!AV23</f>
        <v>16.373414993286133</v>
      </c>
      <c r="DW45" s="10">
        <f>'[1]GC RAW'!AW23</f>
        <v>1101.2916259765625</v>
      </c>
      <c r="DX45" s="8">
        <f t="shared" si="169"/>
        <v>4.7499205556429649</v>
      </c>
      <c r="DY45" s="8">
        <f t="shared" si="76"/>
        <v>39.176761262465355</v>
      </c>
      <c r="DZ45" s="8">
        <f>AVERAGE(DY45:DY49)</f>
        <v>38.644048985140003</v>
      </c>
      <c r="EA45" s="8">
        <f>STDEV(DY45:DY49)</f>
        <v>0.42906846613480659</v>
      </c>
      <c r="EB45" s="9">
        <f>'[1]GC RAW'!AX23</f>
        <v>16.494430541992188</v>
      </c>
      <c r="EC45" s="8">
        <f>'[1]GC RAW'!AY23</f>
        <v>29.993410110473633</v>
      </c>
      <c r="ED45" s="8">
        <f t="shared" si="170"/>
        <v>0.12936293335676394</v>
      </c>
      <c r="EE45" s="8">
        <f t="shared" si="77"/>
        <v>1.0669695833774073</v>
      </c>
      <c r="EF45" s="8">
        <f>AVERAGE(EE45:EE49)</f>
        <v>1.0151653631456798</v>
      </c>
      <c r="EG45" s="8">
        <f>STDEV(EE45:EE49)</f>
        <v>3.9956172500349635E-2</v>
      </c>
      <c r="EH45" s="9">
        <v>0</v>
      </c>
      <c r="EI45" s="10">
        <v>0</v>
      </c>
      <c r="EJ45" s="8">
        <f t="shared" si="171"/>
        <v>0</v>
      </c>
      <c r="EK45" s="8">
        <f t="shared" si="78"/>
        <v>0</v>
      </c>
      <c r="EL45" s="8">
        <f>AVERAGE(EK45:EK49)</f>
        <v>0</v>
      </c>
      <c r="EM45" s="8">
        <f>STDEV(EK45:EK49)</f>
        <v>0</v>
      </c>
      <c r="EN45" s="9">
        <f>'[1]GC RAW'!BB23</f>
        <v>17.272356033325195</v>
      </c>
      <c r="EO45" s="10">
        <f>'[1]GC RAW'!BC23</f>
        <v>19.573141098022461</v>
      </c>
      <c r="EP45" s="8">
        <f t="shared" si="172"/>
        <v>8.497612899137244E-2</v>
      </c>
      <c r="EQ45" s="8">
        <f t="shared" si="79"/>
        <v>0.7008726734489189</v>
      </c>
      <c r="ER45" s="8">
        <f>AVERAGE(EQ45:EQ49)</f>
        <v>0.63326795422006799</v>
      </c>
      <c r="ES45" s="8">
        <f>STDEV(EQ45:EQ49)</f>
        <v>4.1559200287090224E-2</v>
      </c>
      <c r="ET45" s="9">
        <f>'[1]GC RAW'!BD23</f>
        <v>17.714496612548828</v>
      </c>
      <c r="EU45" s="10">
        <f>'[1]GC RAW'!BE23</f>
        <v>439.133056640625</v>
      </c>
      <c r="EV45" s="8">
        <f t="shared" si="173"/>
        <v>1.9064812887513263</v>
      </c>
      <c r="EW45" s="8">
        <f t="shared" si="80"/>
        <v>15.724423477364398</v>
      </c>
      <c r="EX45" s="8">
        <f>AVERAGE(EW45:EW49)</f>
        <v>15.879719651965406</v>
      </c>
      <c r="EY45" s="8">
        <f>STDEV(EW45:EW49)</f>
        <v>0.18499649961393849</v>
      </c>
      <c r="EZ45" s="9">
        <f>'[1]GC RAW'!BF23</f>
        <v>18.651639938354492</v>
      </c>
      <c r="FA45" s="10">
        <f>'[1]GC RAW'!BG23</f>
        <v>284.6949462890625</v>
      </c>
      <c r="FB45" s="8">
        <f t="shared" si="174"/>
        <v>1.4662581385077129</v>
      </c>
      <c r="FC45" s="8">
        <f t="shared" si="81"/>
        <v>12.093517011188796</v>
      </c>
      <c r="FD45" s="8">
        <f>AVERAGE(FC45:FC49)</f>
        <v>12.921333571746796</v>
      </c>
      <c r="FE45" s="8">
        <f>STDEV(FC45:FC49)</f>
        <v>0.53586708216199219</v>
      </c>
      <c r="FF45" s="9">
        <v>0</v>
      </c>
      <c r="FG45" s="10">
        <v>0</v>
      </c>
      <c r="FH45" s="8">
        <f t="shared" si="175"/>
        <v>0</v>
      </c>
      <c r="FI45" s="8">
        <f t="shared" si="82"/>
        <v>0</v>
      </c>
      <c r="FJ45" s="8">
        <f>AVERAGE(FI45:FI49)</f>
        <v>0</v>
      </c>
      <c r="FK45" s="8">
        <f>STDEV(FI45:FI49)</f>
        <v>0</v>
      </c>
      <c r="FL45" s="9">
        <f>'[1]GC RAW'!BH23</f>
        <v>0</v>
      </c>
      <c r="FM45" s="10">
        <f>'[1]GC RAW'!BI23</f>
        <v>0</v>
      </c>
      <c r="FN45" s="8">
        <f t="shared" si="176"/>
        <v>0</v>
      </c>
      <c r="FO45" s="8">
        <f t="shared" si="83"/>
        <v>0</v>
      </c>
      <c r="FP45" s="8">
        <f>AVERAGE(FO45:FO49)</f>
        <v>0</v>
      </c>
      <c r="FQ45" s="8">
        <f>STDEV(FO45:FO49)</f>
        <v>0</v>
      </c>
      <c r="FR45" s="9">
        <f>'[1]GC RAW'!BJ23</f>
        <v>19.994514465332031</v>
      </c>
      <c r="FS45" s="10">
        <f>'[1]GC RAW'!BK23</f>
        <v>4.1469860076904297</v>
      </c>
      <c r="FT45" s="8">
        <f t="shared" si="177"/>
        <v>1.6962701665743193E-2</v>
      </c>
      <c r="FU45" s="8">
        <f t="shared" si="84"/>
        <v>0.13990627963993171</v>
      </c>
      <c r="FV45" s="8">
        <f>AVERAGE(FU45:FU49)</f>
        <v>0.13744329447303</v>
      </c>
      <c r="FW45" s="8">
        <f>STDEV(FU45:FU49)</f>
        <v>1.4587426156621232E-2</v>
      </c>
      <c r="FX45" s="2">
        <f>'[1]GC RAW'!BL23</f>
        <v>0</v>
      </c>
      <c r="FY45" s="8">
        <f>'[1]GC RAW'!BM23</f>
        <v>0</v>
      </c>
      <c r="FZ45" s="8">
        <f t="shared" si="178"/>
        <v>0</v>
      </c>
      <c r="GA45" s="8">
        <f t="shared" si="85"/>
        <v>0</v>
      </c>
      <c r="GB45" s="8">
        <f>AVERAGE(GA45:GA46)</f>
        <v>0</v>
      </c>
      <c r="GC45" s="8">
        <f>STDEV(GA45:GA46)</f>
        <v>0</v>
      </c>
      <c r="GD45" s="9">
        <f>'[1]GC RAW'!BN23</f>
        <v>20.955101013183594</v>
      </c>
      <c r="GE45" s="10">
        <f>'[1]GC RAW'!BO23</f>
        <v>8.1525154113769531</v>
      </c>
      <c r="GF45" s="8">
        <f t="shared" si="86"/>
        <v>3.5268622997509033E-2</v>
      </c>
      <c r="GG45" s="8">
        <f t="shared" si="87"/>
        <v>0.29089127008404753</v>
      </c>
      <c r="GH45" s="8">
        <f>AVERAGE(GG45:GG49)</f>
        <v>0.28866382086304682</v>
      </c>
      <c r="GI45" s="8">
        <f>STDEV(GG45:GG49)</f>
        <v>9.2461461908375387E-3</v>
      </c>
      <c r="GJ45" s="2">
        <f>'[1]GC RAW'!BP23</f>
        <v>0</v>
      </c>
      <c r="GK45" s="8">
        <f>'[1]GC RAW'!BQ23</f>
        <v>0</v>
      </c>
      <c r="GL45" s="8">
        <f t="shared" si="179"/>
        <v>0</v>
      </c>
      <c r="GM45" s="8">
        <f t="shared" si="88"/>
        <v>0</v>
      </c>
      <c r="GN45" s="8">
        <f>AVERAGE(GM45:GM46)</f>
        <v>0</v>
      </c>
      <c r="GO45" s="8">
        <f>STDEV(GM45:GM46)</f>
        <v>0</v>
      </c>
      <c r="GP45" s="2">
        <v>0</v>
      </c>
      <c r="GQ45" s="8">
        <v>0</v>
      </c>
      <c r="GR45" s="8">
        <f t="shared" si="180"/>
        <v>0</v>
      </c>
      <c r="GS45" s="8">
        <f t="shared" si="89"/>
        <v>0</v>
      </c>
      <c r="GT45" s="8">
        <f>AVERAGE(GS45:GS46)</f>
        <v>0</v>
      </c>
      <c r="GU45" s="8">
        <f>STDEV(GS45:GS46)</f>
        <v>0</v>
      </c>
      <c r="GV45" s="2"/>
      <c r="GW45" s="8"/>
      <c r="GX45" s="8"/>
      <c r="GY45" s="8"/>
      <c r="GZ45" s="8"/>
      <c r="HA45" s="8"/>
      <c r="HB45" s="2"/>
      <c r="HC45" s="8"/>
      <c r="HD45" s="8"/>
      <c r="HE45" s="8"/>
      <c r="HF45" s="8"/>
      <c r="HG45" s="8"/>
      <c r="HH45" s="9">
        <f>'[1]GC RAW'!BR23</f>
        <v>22.666667938232422</v>
      </c>
      <c r="HI45" s="10">
        <f>'[1]GC RAW'!BS23</f>
        <v>4.7348489761352539</v>
      </c>
      <c r="HJ45" s="8">
        <f t="shared" si="90"/>
        <v>2.0580622039390636E-2</v>
      </c>
      <c r="HK45" s="8">
        <f t="shared" si="91"/>
        <v>0.16974644245625681</v>
      </c>
      <c r="HL45" s="8">
        <f>AVERAGE(HK45:HK49)</f>
        <v>0.16605079557620425</v>
      </c>
      <c r="HM45" s="8">
        <f>STDEV(HK45:HK49)</f>
        <v>1.1318382918532864E-2</v>
      </c>
      <c r="HN45" s="9">
        <v>0</v>
      </c>
      <c r="HO45" s="10">
        <v>0</v>
      </c>
      <c r="HP45" s="8">
        <f t="shared" si="92"/>
        <v>0</v>
      </c>
      <c r="HQ45" s="8">
        <f t="shared" si="93"/>
        <v>0</v>
      </c>
      <c r="HR45" s="8">
        <f>AVERAGE(HQ45:HQ49)</f>
        <v>0</v>
      </c>
      <c r="HS45" s="8">
        <f>STDEV(HQ45:HQ49)</f>
        <v>0</v>
      </c>
      <c r="HT45" s="9">
        <f>'[1]GC RAW'!BT23</f>
        <v>0</v>
      </c>
      <c r="HU45" s="10">
        <f>'[1]GC RAW'!BU23</f>
        <v>0</v>
      </c>
      <c r="HV45" s="8">
        <f t="shared" si="94"/>
        <v>0</v>
      </c>
      <c r="HW45" s="8">
        <f t="shared" si="95"/>
        <v>0</v>
      </c>
      <c r="HX45" s="8">
        <f>AVERAGE(HW45:HW49)</f>
        <v>0</v>
      </c>
      <c r="HY45" s="8">
        <f>STDEV(HW45:HW49)</f>
        <v>0</v>
      </c>
      <c r="HZ45" s="9">
        <f>'[1]GC RAW'!BV23</f>
        <v>0</v>
      </c>
      <c r="IA45" s="10">
        <f>'[1]GC RAW'!BW23</f>
        <v>0</v>
      </c>
      <c r="IB45" s="8">
        <f t="shared" si="96"/>
        <v>0</v>
      </c>
      <c r="IC45" s="8">
        <f t="shared" si="97"/>
        <v>0</v>
      </c>
      <c r="ID45" s="8">
        <f>AVERAGE(IC45:IC49)</f>
        <v>0</v>
      </c>
      <c r="IE45" s="8">
        <f>STDEV(IC45:IC49)</f>
        <v>0</v>
      </c>
      <c r="IF45" s="9">
        <f>'[1]GC RAW'!BX23</f>
        <v>0</v>
      </c>
      <c r="IG45" s="10">
        <f>'[1]GC RAW'!BY23</f>
        <v>0</v>
      </c>
      <c r="IH45" s="8">
        <f t="shared" si="98"/>
        <v>0</v>
      </c>
      <c r="II45" s="8">
        <f t="shared" si="99"/>
        <v>0</v>
      </c>
      <c r="IJ45" s="8">
        <f>AVERAGE(II45:II49)</f>
        <v>0</v>
      </c>
      <c r="IK45" s="8">
        <f>STDEV(II45:II49)</f>
        <v>0</v>
      </c>
      <c r="IL45" s="9">
        <f>'[1]GC RAW'!BZ23</f>
        <v>0</v>
      </c>
      <c r="IM45" s="10">
        <f>'[1]GC RAW'!CA23</f>
        <v>0</v>
      </c>
      <c r="IN45" s="8">
        <f t="shared" si="100"/>
        <v>0</v>
      </c>
      <c r="IO45" s="8">
        <f t="shared" si="101"/>
        <v>0</v>
      </c>
      <c r="IP45" s="8">
        <f>AVERAGE(IO45:IO49)</f>
        <v>0</v>
      </c>
      <c r="IQ45" s="8">
        <f>STDEV(IO45:IO49)</f>
        <v>0</v>
      </c>
      <c r="IR45" s="9">
        <f>'[1]GC RAW'!CB23</f>
        <v>25.338058471679688</v>
      </c>
      <c r="IS45" s="10">
        <f>'[1]GC RAW'!CC23</f>
        <v>2.4461243152618408</v>
      </c>
      <c r="IT45" s="8">
        <f t="shared" si="102"/>
        <v>9.4027349557027316E-3</v>
      </c>
      <c r="IU45" s="8">
        <f t="shared" si="103"/>
        <v>7.7552602882205487E-2</v>
      </c>
      <c r="IV45" s="8">
        <f>AVERAGE(IU45:IU49)</f>
        <v>9.6628279547154611E-2</v>
      </c>
      <c r="IW45" s="8">
        <f>STDEV(IU45:IU49)</f>
        <v>1.583901413800488E-2</v>
      </c>
      <c r="IX45" s="9">
        <f>'[1]GC RAW'!CD23</f>
        <v>0</v>
      </c>
      <c r="IY45" s="10">
        <f>'[1]GC RAW'!CE23</f>
        <v>0</v>
      </c>
      <c r="IZ45" s="8">
        <f t="shared" si="104"/>
        <v>0</v>
      </c>
      <c r="JA45" s="8">
        <f t="shared" si="105"/>
        <v>0</v>
      </c>
      <c r="JB45" s="8">
        <f>AVERAGE(JA45:JA49)</f>
        <v>0</v>
      </c>
      <c r="JC45" s="8">
        <f>STDEV(JA45:JA49)</f>
        <v>0</v>
      </c>
      <c r="JD45" s="9">
        <f>'[1]GC RAW'!CF23</f>
        <v>26.362930297851563</v>
      </c>
      <c r="JE45" s="10">
        <f>'[1]GC RAW'!CG23</f>
        <v>1.9449602365493774</v>
      </c>
      <c r="JF45" s="8">
        <f t="shared" si="106"/>
        <v>8.460353381320394E-3</v>
      </c>
      <c r="JG45" s="8">
        <f t="shared" si="107"/>
        <v>6.9779955418899531E-2</v>
      </c>
      <c r="JH45" s="8">
        <f>AVERAGE(JG45:JG49)</f>
        <v>1.3955991083779906E-2</v>
      </c>
      <c r="JI45" s="8">
        <f>STDEV(JG45:JG49)</f>
        <v>3.1206544756712834E-2</v>
      </c>
      <c r="JJ45" s="9">
        <f>'[1]GC RAW'!CH23</f>
        <v>0</v>
      </c>
      <c r="JK45" s="10">
        <f>'[1]GC RAW'!CI23</f>
        <v>0</v>
      </c>
      <c r="JL45" s="8">
        <f t="shared" si="108"/>
        <v>0</v>
      </c>
      <c r="JM45" s="8">
        <f t="shared" si="109"/>
        <v>0</v>
      </c>
      <c r="JN45" s="8">
        <f>AVERAGE(JM45:JM49)</f>
        <v>0</v>
      </c>
      <c r="JO45" s="8">
        <f>STDEV(JM45:JM49)</f>
        <v>0</v>
      </c>
      <c r="JP45" s="2">
        <f>'[1]GC RAW'!CJ23</f>
        <v>0</v>
      </c>
      <c r="JQ45" s="8">
        <f>'[1]GC RAW'!CK23</f>
        <v>0</v>
      </c>
      <c r="JR45" s="8">
        <f t="shared" si="110"/>
        <v>0</v>
      </c>
      <c r="JS45" s="8">
        <f t="shared" si="111"/>
        <v>0</v>
      </c>
      <c r="JT45" s="8">
        <f>AVERAGE(JS45:JS46)</f>
        <v>0</v>
      </c>
      <c r="JU45" s="8">
        <f>STDEV(JS45:JS46)</f>
        <v>0</v>
      </c>
      <c r="JV45" s="2">
        <f>'[1]GC RAW'!CL23</f>
        <v>0</v>
      </c>
      <c r="JW45" s="8">
        <f>'[1]GC RAW'!CM23</f>
        <v>0</v>
      </c>
      <c r="JX45" s="8">
        <f t="shared" si="112"/>
        <v>0</v>
      </c>
      <c r="JY45" s="8">
        <f t="shared" si="113"/>
        <v>0</v>
      </c>
      <c r="JZ45" s="8">
        <f>AVERAGE(JY45:JY46)</f>
        <v>0</v>
      </c>
      <c r="KA45" s="8">
        <f>STDEV(JY45:JY46)</f>
        <v>0</v>
      </c>
      <c r="KB45" s="11">
        <v>0</v>
      </c>
      <c r="KC45" s="12">
        <v>0</v>
      </c>
      <c r="KD45" s="8">
        <f t="shared" si="114"/>
        <v>0</v>
      </c>
      <c r="KE45" s="8">
        <f t="shared" si="115"/>
        <v>0</v>
      </c>
      <c r="KF45" s="8">
        <f>AVERAGE(KE45:KE49)</f>
        <v>0</v>
      </c>
      <c r="KG45" s="8">
        <f>STDEV(KE45:KE49)</f>
        <v>0</v>
      </c>
      <c r="KH45" s="11">
        <v>0</v>
      </c>
      <c r="KI45" s="12">
        <v>0</v>
      </c>
      <c r="KJ45" s="8">
        <f t="shared" si="116"/>
        <v>0</v>
      </c>
      <c r="KK45" s="8">
        <f t="shared" si="117"/>
        <v>0</v>
      </c>
      <c r="KL45" s="8">
        <f>AVERAGE(KK45:KK49)</f>
        <v>0</v>
      </c>
      <c r="KM45" s="8">
        <f>STDEV(KK45:KK49)</f>
        <v>0</v>
      </c>
      <c r="KN45" s="9">
        <f>'[1]GC RAW'!CN23</f>
        <v>30.341171264648438</v>
      </c>
      <c r="KO45" s="10">
        <f>'[1]GC RAW'!CO23</f>
        <v>4.8174381256103516</v>
      </c>
      <c r="KP45" s="8">
        <f t="shared" si="118"/>
        <v>1.5912032751537433E-2</v>
      </c>
      <c r="KQ45" s="8">
        <f t="shared" si="119"/>
        <v>0.1312404914997844</v>
      </c>
      <c r="KR45" s="8">
        <f>AVERAGE(KQ45:KQ49)</f>
        <v>0.13913025615061617</v>
      </c>
      <c r="KS45" s="8">
        <f>STDEV(KQ45:KQ49)</f>
        <v>1.8639483171064213E-2</v>
      </c>
      <c r="KT45" s="9">
        <f>'[1]GC RAW'!CP23</f>
        <v>0</v>
      </c>
      <c r="KU45" s="10">
        <f>'[1]GC RAW'!CQ23</f>
        <v>0</v>
      </c>
      <c r="KV45" s="8">
        <f t="shared" si="120"/>
        <v>0</v>
      </c>
      <c r="KW45" s="8">
        <f t="shared" si="121"/>
        <v>0</v>
      </c>
      <c r="KX45" s="8">
        <f>AVERAGE(KW45:KW49)</f>
        <v>1.1768893270099704E-2</v>
      </c>
      <c r="KY45" s="8">
        <f>STDEV(KW45:KW49)</f>
        <v>2.6316045371882729E-2</v>
      </c>
      <c r="KZ45" s="9">
        <f>'[1]GC RAW'!CR23</f>
        <v>0</v>
      </c>
      <c r="LA45" s="10">
        <f>'[1]GC RAW'!CS23</f>
        <v>0</v>
      </c>
      <c r="LB45" s="8">
        <f t="shared" si="122"/>
        <v>0</v>
      </c>
      <c r="LC45" s="8">
        <f t="shared" si="123"/>
        <v>0</v>
      </c>
      <c r="LD45" s="8">
        <f>AVERAGE(LC45:LC49)</f>
        <v>0</v>
      </c>
      <c r="LE45" s="8">
        <f>STDEV(LC45:LC49)</f>
        <v>0</v>
      </c>
      <c r="LF45" s="9">
        <f>'[1]GC RAW'!CT23</f>
        <v>0</v>
      </c>
      <c r="LG45" s="10">
        <f>'[1]GC RAW'!CU23</f>
        <v>0</v>
      </c>
      <c r="LH45" s="8">
        <f t="shared" si="124"/>
        <v>0</v>
      </c>
      <c r="LI45" s="8">
        <f t="shared" si="125"/>
        <v>0</v>
      </c>
      <c r="LJ45" s="8">
        <f>AVERAGE(LI45:LI49)</f>
        <v>0</v>
      </c>
      <c r="LK45" s="8">
        <f>STDEV(LI45:LI49)</f>
        <v>0</v>
      </c>
      <c r="LL45" s="9">
        <f>'[1]GC RAW'!CV23</f>
        <v>0</v>
      </c>
      <c r="LM45" s="10">
        <f>'[1]GC RAW'!CW23</f>
        <v>0</v>
      </c>
      <c r="LN45" s="8">
        <f t="shared" si="126"/>
        <v>0</v>
      </c>
      <c r="LO45" s="8">
        <f t="shared" si="127"/>
        <v>0</v>
      </c>
      <c r="LP45" s="8">
        <f>AVERAGE(LO45:LO49)</f>
        <v>0</v>
      </c>
      <c r="LQ45" s="8">
        <f>STDEV(LO45:LO49)</f>
        <v>0</v>
      </c>
      <c r="LR45" s="39">
        <f t="shared" si="128"/>
        <v>2995.066085934639</v>
      </c>
      <c r="LS45" s="14">
        <f t="shared" si="129"/>
        <v>2759.5730744600296</v>
      </c>
      <c r="LT45" s="13">
        <f t="shared" si="130"/>
        <v>13.177131880884165</v>
      </c>
      <c r="LU45" s="24">
        <f t="shared" si="131"/>
        <v>12.124331880884165</v>
      </c>
      <c r="LV45" s="13">
        <f t="shared" si="132"/>
        <v>23.611162377573834</v>
      </c>
      <c r="LW45" s="50">
        <f>AVERAGE(LV45:LV46,LV47:LV49)</f>
        <v>25.187098779541991</v>
      </c>
      <c r="LX45" s="50">
        <f>STDEV(LV45:LV46,LV47:LV49)</f>
        <v>2.486886200508597</v>
      </c>
      <c r="LY45" s="50">
        <f>LX45/LW45%</f>
        <v>9.873650880857106</v>
      </c>
      <c r="LZ45" s="13">
        <f>IF(A45="","",VLOOKUP(A45,'[1]biomass corrected'!$B$2:$V$102,21,FALSE))</f>
        <v>15.099733333333333</v>
      </c>
      <c r="MA45" s="13">
        <f t="shared" si="133"/>
        <v>3.8031847501140947</v>
      </c>
      <c r="MB45" s="50">
        <f>IF(MA45="","",AVERAGE(MF45:MF46,MF47:MF49))</f>
        <v>24.441337527691068</v>
      </c>
      <c r="MC45" s="50">
        <f>IF(MB45="","",AVERAGE(MG45:MG46,MG47:MG49))</f>
        <v>45.616348971811171</v>
      </c>
      <c r="MD45" s="50">
        <f>IF(MC45="","",AVERAGE(MH45:MH46,MH47:MH49))</f>
        <v>29.942313500497754</v>
      </c>
      <c r="ME45" s="52">
        <f>IF(MD45="","",AVERAGE(MI45:MI46,MI47:MI49))</f>
        <v>1.184397577705196</v>
      </c>
      <c r="MF45" s="50">
        <f t="shared" si="135"/>
        <v>24.469000305023783</v>
      </c>
      <c r="MG45" s="50">
        <f t="shared" si="136"/>
        <v>46.516968650654448</v>
      </c>
      <c r="MH45" s="13">
        <f t="shared" si="137"/>
        <v>29.014031044321761</v>
      </c>
      <c r="MI45" s="24">
        <f t="shared" si="138"/>
        <v>1.1663854775048677</v>
      </c>
      <c r="MJ45" s="13">
        <f t="shared" si="139"/>
        <v>0</v>
      </c>
      <c r="MK45" s="13">
        <f t="shared" si="140"/>
        <v>28.166372416839707</v>
      </c>
      <c r="ML45" s="22">
        <f t="shared" si="141"/>
        <v>55.970736046674489</v>
      </c>
      <c r="MM45" s="13">
        <f>AVERAGE(ML45:ML46,ML47:ML49)</f>
        <v>55.69216343501536</v>
      </c>
      <c r="MN45" s="24">
        <f t="shared" si="142"/>
        <v>4.1535538739423998</v>
      </c>
      <c r="MO45" s="13">
        <f>AVERAGE(MN45:MN46,MN47:MN49)</f>
        <v>4.1492974373571929</v>
      </c>
      <c r="MP45" s="13">
        <f t="shared" si="143"/>
        <v>0.87711340178539288</v>
      </c>
      <c r="MQ45" s="22">
        <f>AVERAGE(MP45:MP46,MP47:MP49)</f>
        <v>0.87770463667766374</v>
      </c>
      <c r="MR45" s="13">
        <f t="shared" si="144"/>
        <v>39.705790266330766</v>
      </c>
      <c r="MS45" s="13">
        <f>AVERAGE(MR45:MR46,MR47:MR49)</f>
        <v>39.724042525249843</v>
      </c>
      <c r="MT45" s="13">
        <f t="shared" si="145"/>
        <v>0</v>
      </c>
      <c r="MU45" s="13">
        <f>AVERAGE(MT45:MT46,MT47:MT49)</f>
        <v>0</v>
      </c>
      <c r="MV45" s="13">
        <f t="shared" si="146"/>
        <v>12.921333571746796</v>
      </c>
      <c r="MW45" s="14">
        <f t="shared" si="147"/>
        <v>100.94221553183986</v>
      </c>
      <c r="MX45" s="13">
        <f>AVERAGE(MW45:MW46,MW47:MW49)</f>
        <v>102.49469355187553</v>
      </c>
    </row>
    <row r="46" spans="1:362" x14ac:dyDescent="0.35">
      <c r="A46" s="97"/>
      <c r="B46" s="1">
        <v>36.479999999999997</v>
      </c>
      <c r="C46" s="15"/>
      <c r="D46" s="1"/>
      <c r="E46" s="1"/>
      <c r="F46" s="16">
        <f>'[1]GC RAW'!H24</f>
        <v>0</v>
      </c>
      <c r="G46" s="17">
        <f>'[1]GC RAW'!I24</f>
        <v>0</v>
      </c>
      <c r="H46" s="1">
        <f t="shared" si="148"/>
        <v>0</v>
      </c>
      <c r="I46" s="1">
        <f t="shared" si="57"/>
        <v>0</v>
      </c>
      <c r="J46" s="1"/>
      <c r="K46" s="1"/>
      <c r="L46" s="16">
        <f>'[1]GC RAW'!J24</f>
        <v>0</v>
      </c>
      <c r="M46" s="17">
        <f>'[1]GC RAW'!K24</f>
        <v>0</v>
      </c>
      <c r="N46" s="1">
        <f t="shared" si="149"/>
        <v>0</v>
      </c>
      <c r="O46" s="1">
        <f t="shared" si="58"/>
        <v>0</v>
      </c>
      <c r="P46" s="1"/>
      <c r="Q46" s="1"/>
      <c r="R46" s="16">
        <f>'[1]GC RAW'!L24</f>
        <v>0</v>
      </c>
      <c r="S46" s="17">
        <f>'[1]GC RAW'!M24</f>
        <v>0</v>
      </c>
      <c r="T46" s="1">
        <f t="shared" si="150"/>
        <v>0</v>
      </c>
      <c r="U46" s="1">
        <f t="shared" si="59"/>
        <v>0</v>
      </c>
      <c r="V46" s="1"/>
      <c r="W46" s="1"/>
      <c r="X46" s="16">
        <f>'[1]GC RAW'!N24</f>
        <v>7.0518651008605957</v>
      </c>
      <c r="Y46" s="17">
        <f>'[1]GC RAW'!O24</f>
        <v>4.6663422584533691</v>
      </c>
      <c r="Z46" s="1">
        <f t="shared" si="151"/>
        <v>2.2184644662785476E-2</v>
      </c>
      <c r="AA46" s="1">
        <f t="shared" si="60"/>
        <v>0.21284788381011172</v>
      </c>
      <c r="AB46" s="1"/>
      <c r="AC46" s="1"/>
      <c r="AD46" s="16">
        <f>'[1]GC RAW'!P24</f>
        <v>0</v>
      </c>
      <c r="AE46" s="17">
        <f>'[1]GC RAW'!Q24</f>
        <v>0</v>
      </c>
      <c r="AF46" s="1">
        <f t="shared" si="152"/>
        <v>0</v>
      </c>
      <c r="AG46" s="1">
        <f t="shared" si="61"/>
        <v>0</v>
      </c>
      <c r="AH46" s="1"/>
      <c r="AI46" s="1"/>
      <c r="AJ46" s="16">
        <f>'[1]GC RAW'!R24</f>
        <v>8.2012186050415039</v>
      </c>
      <c r="AK46" s="17">
        <f>'[1]GC RAW'!S24</f>
        <v>7.0245547294616699</v>
      </c>
      <c r="AL46" s="1">
        <f t="shared" si="153"/>
        <v>3.1036044106900359E-2</v>
      </c>
      <c r="AM46" s="1">
        <f t="shared" si="62"/>
        <v>0.29777156273647498</v>
      </c>
      <c r="AN46" s="1"/>
      <c r="AO46" s="1"/>
      <c r="AP46" s="16">
        <f>'[1]GC RAW'!T24</f>
        <v>8.9276094436645508</v>
      </c>
      <c r="AQ46" s="17">
        <f>'[1]GC RAW'!U24</f>
        <v>240.06077575683594</v>
      </c>
      <c r="AR46" s="6">
        <f t="shared" si="154"/>
        <v>1.0528000000000002</v>
      </c>
      <c r="AS46" s="1">
        <f t="shared" si="63"/>
        <v>10.100961970835087</v>
      </c>
      <c r="AT46" s="1"/>
      <c r="AU46" s="1"/>
      <c r="AV46" s="16">
        <f>'[1]GC RAW'!V24</f>
        <v>9.7925167083740234</v>
      </c>
      <c r="AW46" s="17">
        <f>'[1]GC RAW'!W24</f>
        <v>46.497520446777344</v>
      </c>
      <c r="AX46" s="1">
        <f t="shared" si="155"/>
        <v>0.19750069595294761</v>
      </c>
      <c r="AY46" s="1">
        <f t="shared" si="64"/>
        <v>1.8948964846449341</v>
      </c>
      <c r="AZ46" s="1"/>
      <c r="BA46" s="1"/>
      <c r="BB46" s="16">
        <f>'[1]GC RAW'!X24</f>
        <v>0</v>
      </c>
      <c r="BC46" s="17">
        <f>'[1]GC RAW'!Y24</f>
        <v>0</v>
      </c>
      <c r="BD46" s="1">
        <f t="shared" si="156"/>
        <v>0</v>
      </c>
      <c r="BE46" s="1">
        <f t="shared" si="65"/>
        <v>0</v>
      </c>
      <c r="BF46" s="1"/>
      <c r="BG46" s="1"/>
      <c r="BH46" s="16">
        <f>'[1]GC RAW'!Z24</f>
        <v>10.850151062011719</v>
      </c>
      <c r="BI46" s="17">
        <f>'[1]GC RAW'!AA24</f>
        <v>7.9236769676208496</v>
      </c>
      <c r="BJ46" s="1">
        <f t="shared" si="157"/>
        <v>3.3148707736755628E-2</v>
      </c>
      <c r="BK46" s="1">
        <f t="shared" si="66"/>
        <v>0.31804125781847964</v>
      </c>
      <c r="BL46" s="1"/>
      <c r="BM46" s="1"/>
      <c r="BN46" s="16">
        <f>'[1]GC RAW'!AB24</f>
        <v>0</v>
      </c>
      <c r="BO46" s="17">
        <f>'[1]GC RAW'!AC24</f>
        <v>0</v>
      </c>
      <c r="BP46" s="1">
        <f t="shared" si="158"/>
        <v>0</v>
      </c>
      <c r="BQ46" s="1">
        <f t="shared" si="67"/>
        <v>0</v>
      </c>
      <c r="BR46" s="1"/>
      <c r="BS46" s="1"/>
      <c r="BT46" s="16">
        <f>'[1]GC RAW'!AD24</f>
        <v>12.165189743041992</v>
      </c>
      <c r="BU46" s="17">
        <f>'[1]GC RAW'!AE24</f>
        <v>407.30996704101563</v>
      </c>
      <c r="BV46" s="1">
        <f t="shared" si="159"/>
        <v>1.6743092669130637</v>
      </c>
      <c r="BW46" s="1">
        <f t="shared" si="68"/>
        <v>16.06395728771431</v>
      </c>
      <c r="BX46" s="1"/>
      <c r="BY46" s="1"/>
      <c r="BZ46" s="16">
        <f>'[1]GC RAW'!AF24</f>
        <v>12.680587768554688</v>
      </c>
      <c r="CA46" s="17">
        <f>'[1]GC RAW'!AG24</f>
        <v>7.7025198936462402</v>
      </c>
      <c r="CB46" s="1">
        <f t="shared" si="160"/>
        <v>3.304250440447043E-2</v>
      </c>
      <c r="CC46" s="1">
        <f t="shared" si="69"/>
        <v>0.31702230282171978</v>
      </c>
      <c r="CD46" s="1"/>
      <c r="CE46" s="1"/>
      <c r="CF46" s="16">
        <f>'[1]GC RAW'!AH24</f>
        <v>12.827391624450684</v>
      </c>
      <c r="CG46" s="17">
        <f>'[1]GC RAW'!AI24</f>
        <v>106.59835052490234</v>
      </c>
      <c r="CH46" s="1">
        <f t="shared" si="161"/>
        <v>0.45728820905667178</v>
      </c>
      <c r="CI46" s="1">
        <f t="shared" si="70"/>
        <v>4.3873962855174069</v>
      </c>
      <c r="CJ46" s="1"/>
      <c r="CK46" s="1"/>
      <c r="CL46" s="16">
        <f>'[1]GC RAW'!AJ24</f>
        <v>13.690722465515137</v>
      </c>
      <c r="CM46" s="17">
        <f>'[1]GC RAW'!AK24</f>
        <v>21.779460906982422</v>
      </c>
      <c r="CN46" s="1">
        <f t="shared" si="162"/>
        <v>0.12060777198457001</v>
      </c>
      <c r="CO46" s="1">
        <f t="shared" si="71"/>
        <v>1.1571566472295696</v>
      </c>
      <c r="CP46" s="1"/>
      <c r="CQ46" s="1"/>
      <c r="CR46" s="16">
        <f>'[1]GC RAW'!AL24</f>
        <v>14.068811416625977</v>
      </c>
      <c r="CS46" s="17">
        <f>'[1]GC RAW'!AM24</f>
        <v>3.3690230846405029</v>
      </c>
      <c r="CT46" s="1">
        <f t="shared" si="163"/>
        <v>1.8575164545718188E-2</v>
      </c>
      <c r="CU46" s="1">
        <f t="shared" si="164"/>
        <v>0.17821716439808472</v>
      </c>
      <c r="CV46" s="1"/>
      <c r="CW46" s="1"/>
      <c r="CX46" s="16">
        <f>'[1]GC RAW'!AN24</f>
        <v>14.419861793518066</v>
      </c>
      <c r="CY46" s="17">
        <f>'[1]GC RAW'!AO24</f>
        <v>15.212355613708496</v>
      </c>
      <c r="CZ46" s="1">
        <f t="shared" si="165"/>
        <v>6.4675689610523474E-2</v>
      </c>
      <c r="DA46" s="1">
        <f t="shared" si="72"/>
        <v>0.62052306344360886</v>
      </c>
      <c r="DB46" s="1"/>
      <c r="DC46" s="1"/>
      <c r="DD46" s="16">
        <f>'[1]GC RAW'!AP24</f>
        <v>15.543119430541992</v>
      </c>
      <c r="DE46" s="17">
        <f>'[1]GC RAW'!AQ24</f>
        <v>105.89364624023438</v>
      </c>
      <c r="DF46" s="1">
        <f t="shared" si="166"/>
        <v>0.43177228104217824</v>
      </c>
      <c r="DG46" s="1">
        <f t="shared" si="73"/>
        <v>4.1425868074351833</v>
      </c>
      <c r="DH46" s="1"/>
      <c r="DI46" s="1"/>
      <c r="DJ46" s="5">
        <f>'[1]GC RAW'!AR24</f>
        <v>15.751575469970703</v>
      </c>
      <c r="DK46" s="1">
        <f>'[1]GC RAW'!AS24</f>
        <v>4.0648741722106934</v>
      </c>
      <c r="DL46" s="1">
        <f t="shared" si="167"/>
        <v>1.7404619179469658E-2</v>
      </c>
      <c r="DM46" s="1">
        <f t="shared" si="74"/>
        <v>0.16698650878484989</v>
      </c>
      <c r="DN46" s="1"/>
      <c r="DO46" s="1"/>
      <c r="DP46" s="16">
        <f>'[1]GC RAW'!AT24</f>
        <v>15.986696243286133</v>
      </c>
      <c r="DQ46" s="17">
        <f>'[1]GC RAW'!AU24</f>
        <v>3.1058554649353027</v>
      </c>
      <c r="DR46" s="1">
        <f t="shared" si="168"/>
        <v>1.3298377588961133E-2</v>
      </c>
      <c r="DS46" s="1">
        <f t="shared" si="75"/>
        <v>0.12758967163744489</v>
      </c>
      <c r="DT46" s="1"/>
      <c r="DU46" s="1"/>
      <c r="DV46" s="16">
        <f>'[1]GC RAW'!AV24</f>
        <v>16.363653182983398</v>
      </c>
      <c r="DW46" s="17">
        <f>'[1]GC RAW'!AW24</f>
        <v>944.54547119140625</v>
      </c>
      <c r="DX46" s="1">
        <f t="shared" si="169"/>
        <v>3.9963516621777488</v>
      </c>
      <c r="DY46" s="1">
        <f t="shared" si="76"/>
        <v>38.342511551805678</v>
      </c>
      <c r="DZ46" s="1"/>
      <c r="EA46" s="1"/>
      <c r="EB46" s="16">
        <f>'[1]GC RAW'!AX24</f>
        <v>16.490484237670898</v>
      </c>
      <c r="EC46" s="1">
        <f>'[1]GC RAW'!AY24</f>
        <v>24.457744598388672</v>
      </c>
      <c r="ED46" s="1">
        <f t="shared" si="170"/>
        <v>0.10348019365928725</v>
      </c>
      <c r="EE46" s="1">
        <f t="shared" si="77"/>
        <v>0.99282817333502127</v>
      </c>
      <c r="EF46" s="1"/>
      <c r="EG46" s="1"/>
      <c r="EH46" s="16">
        <v>0</v>
      </c>
      <c r="EI46" s="17">
        <v>0</v>
      </c>
      <c r="EJ46" s="1">
        <f t="shared" si="171"/>
        <v>0</v>
      </c>
      <c r="EK46" s="1">
        <f t="shared" si="78"/>
        <v>0</v>
      </c>
      <c r="EL46" s="1"/>
      <c r="EM46" s="1"/>
      <c r="EN46" s="16">
        <f>'[1]GC RAW'!BB24</f>
        <v>17.269481658935547</v>
      </c>
      <c r="EO46" s="17">
        <f>'[1]GC RAW'!BC24</f>
        <v>14.432734489440918</v>
      </c>
      <c r="EP46" s="1">
        <f t="shared" si="172"/>
        <v>6.1466977331082258E-2</v>
      </c>
      <c r="EQ46" s="1">
        <f t="shared" si="79"/>
        <v>0.58973746246527747</v>
      </c>
      <c r="ER46" s="1"/>
      <c r="ES46" s="1"/>
      <c r="ET46" s="16">
        <f>'[1]GC RAW'!BD24</f>
        <v>17.708463668823242</v>
      </c>
      <c r="EU46" s="17">
        <f>'[1]GC RAW'!BE24</f>
        <v>394.5709228515625</v>
      </c>
      <c r="EV46" s="1">
        <f t="shared" si="173"/>
        <v>1.680421820838242</v>
      </c>
      <c r="EW46" s="1">
        <f t="shared" si="80"/>
        <v>16.12260344533485</v>
      </c>
      <c r="EX46" s="1"/>
      <c r="EY46" s="1"/>
      <c r="EZ46" s="16">
        <f>'[1]GC RAW'!BF24</f>
        <v>18.650239944458008</v>
      </c>
      <c r="FA46" s="17">
        <f>'[1]GC RAW'!BG24</f>
        <v>273.1407470703125</v>
      </c>
      <c r="FB46" s="1">
        <f t="shared" si="174"/>
        <v>1.3799838026878315</v>
      </c>
      <c r="FC46" s="1">
        <f t="shared" si="81"/>
        <v>13.24008730178398</v>
      </c>
      <c r="FD46" s="1"/>
      <c r="FE46" s="1"/>
      <c r="FF46" s="16">
        <v>0</v>
      </c>
      <c r="FG46" s="17">
        <v>0</v>
      </c>
      <c r="FH46" s="1">
        <f t="shared" si="175"/>
        <v>0</v>
      </c>
      <c r="FI46" s="1">
        <f t="shared" si="82"/>
        <v>0</v>
      </c>
      <c r="FJ46" s="1"/>
      <c r="FK46" s="1"/>
      <c r="FL46" s="16">
        <f>'[1]GC RAW'!BH24</f>
        <v>0</v>
      </c>
      <c r="FM46" s="17">
        <f>'[1]GC RAW'!BI24</f>
        <v>0</v>
      </c>
      <c r="FN46" s="1">
        <f t="shared" si="176"/>
        <v>0</v>
      </c>
      <c r="FO46" s="1">
        <f t="shared" si="83"/>
        <v>0</v>
      </c>
      <c r="FP46" s="1"/>
      <c r="FQ46" s="1"/>
      <c r="FR46" s="16">
        <f>'[1]GC RAW'!BJ24</f>
        <v>19.99211311340332</v>
      </c>
      <c r="FS46" s="17">
        <f>'[1]GC RAW'!BK24</f>
        <v>4.0417008399963379</v>
      </c>
      <c r="FT46" s="1">
        <f t="shared" si="177"/>
        <v>1.6217482456637081E-2</v>
      </c>
      <c r="FU46" s="1">
        <f t="shared" si="84"/>
        <v>0.15559666941221154</v>
      </c>
      <c r="FV46" s="1"/>
      <c r="FW46" s="1"/>
      <c r="FX46" s="5">
        <f>'[1]GC RAW'!BL24</f>
        <v>0</v>
      </c>
      <c r="FY46" s="1">
        <f>'[1]GC RAW'!BM24</f>
        <v>0</v>
      </c>
      <c r="FZ46" s="1">
        <f t="shared" si="178"/>
        <v>0</v>
      </c>
      <c r="GA46" s="1">
        <f t="shared" si="85"/>
        <v>0</v>
      </c>
      <c r="GB46" s="1"/>
      <c r="GC46" s="1"/>
      <c r="GD46" s="16">
        <f>'[1]GC RAW'!BN24</f>
        <v>20.952449798583984</v>
      </c>
      <c r="GE46" s="17">
        <f>'[1]GC RAW'!BO24</f>
        <v>7.1011748313903809</v>
      </c>
      <c r="GF46" s="1">
        <f t="shared" si="86"/>
        <v>3.0135881445037621E-2</v>
      </c>
      <c r="GG46" s="1">
        <f t="shared" si="87"/>
        <v>0.28913506120243132</v>
      </c>
      <c r="GH46" s="1"/>
      <c r="GI46" s="1"/>
      <c r="GJ46" s="5">
        <f>'[1]GC RAW'!BP24</f>
        <v>0</v>
      </c>
      <c r="GK46" s="1">
        <f>'[1]GC RAW'!BQ24</f>
        <v>0</v>
      </c>
      <c r="GL46" s="1">
        <f t="shared" si="179"/>
        <v>0</v>
      </c>
      <c r="GM46" s="1">
        <f t="shared" si="88"/>
        <v>0</v>
      </c>
      <c r="GN46" s="1"/>
      <c r="GO46" s="1"/>
      <c r="GP46" s="5">
        <v>0</v>
      </c>
      <c r="GQ46" s="1">
        <v>0</v>
      </c>
      <c r="GR46" s="1">
        <f t="shared" si="180"/>
        <v>0</v>
      </c>
      <c r="GS46" s="1">
        <f t="shared" si="89"/>
        <v>0</v>
      </c>
      <c r="GT46" s="1"/>
      <c r="GU46" s="1"/>
      <c r="GV46" s="5"/>
      <c r="GW46" s="1"/>
      <c r="GX46" s="1"/>
      <c r="GY46" s="1"/>
      <c r="GZ46" s="1"/>
      <c r="HA46" s="1"/>
      <c r="HB46" s="5"/>
      <c r="HC46" s="1"/>
      <c r="HD46" s="1"/>
      <c r="HE46" s="1"/>
      <c r="HF46" s="1"/>
      <c r="HG46" s="1"/>
      <c r="HH46" s="16">
        <f>'[1]GC RAW'!BR24</f>
        <v>22.661453247070313</v>
      </c>
      <c r="HI46" s="18">
        <f>'[1]GC RAW'!BS24</f>
        <v>3.6520884037017822</v>
      </c>
      <c r="HJ46" s="1">
        <f t="shared" si="90"/>
        <v>1.557221767061104E-2</v>
      </c>
      <c r="HK46" s="1">
        <f t="shared" si="91"/>
        <v>0.14940575464704428</v>
      </c>
      <c r="HL46" s="1"/>
      <c r="HM46" s="1"/>
      <c r="HN46" s="16">
        <v>0</v>
      </c>
      <c r="HO46" s="18">
        <v>0</v>
      </c>
      <c r="HP46" s="1">
        <f t="shared" si="92"/>
        <v>0</v>
      </c>
      <c r="HQ46" s="1">
        <f t="shared" si="93"/>
        <v>0</v>
      </c>
      <c r="HR46" s="1"/>
      <c r="HS46" s="1"/>
      <c r="HT46" s="16">
        <f>'[1]GC RAW'!BT24</f>
        <v>0</v>
      </c>
      <c r="HU46" s="18">
        <f>'[1]GC RAW'!BU24</f>
        <v>0</v>
      </c>
      <c r="HV46" s="1">
        <f t="shared" si="94"/>
        <v>0</v>
      </c>
      <c r="HW46" s="1">
        <f t="shared" si="95"/>
        <v>0</v>
      </c>
      <c r="HX46" s="1"/>
      <c r="HY46" s="1"/>
      <c r="HZ46" s="16">
        <f>'[1]GC RAW'!BV24</f>
        <v>0</v>
      </c>
      <c r="IA46" s="18">
        <f>'[1]GC RAW'!BW24</f>
        <v>0</v>
      </c>
      <c r="IB46" s="1">
        <f t="shared" si="96"/>
        <v>0</v>
      </c>
      <c r="IC46" s="1">
        <f t="shared" si="97"/>
        <v>0</v>
      </c>
      <c r="ID46" s="1"/>
      <c r="IE46" s="1"/>
      <c r="IF46" s="16">
        <f>'[1]GC RAW'!BX24</f>
        <v>0</v>
      </c>
      <c r="IG46" s="18">
        <f>'[1]GC RAW'!BY24</f>
        <v>0</v>
      </c>
      <c r="IH46" s="1">
        <f t="shared" si="98"/>
        <v>0</v>
      </c>
      <c r="II46" s="1">
        <f t="shared" si="99"/>
        <v>0</v>
      </c>
      <c r="IJ46" s="1"/>
      <c r="IK46" s="1"/>
      <c r="IL46" s="16">
        <f>'[1]GC RAW'!BZ24</f>
        <v>0</v>
      </c>
      <c r="IM46" s="18">
        <f>'[1]GC RAW'!CA24</f>
        <v>0</v>
      </c>
      <c r="IN46" s="1">
        <f t="shared" si="100"/>
        <v>0</v>
      </c>
      <c r="IO46" s="1">
        <f t="shared" si="101"/>
        <v>0</v>
      </c>
      <c r="IP46" s="1"/>
      <c r="IQ46" s="1"/>
      <c r="IR46" s="16">
        <f>'[1]GC RAW'!CB24</f>
        <v>25.33259391784668</v>
      </c>
      <c r="IS46" s="18">
        <f>'[1]GC RAW'!CC24</f>
        <v>2.2792272567749023</v>
      </c>
      <c r="IT46" s="1">
        <f t="shared" si="102"/>
        <v>8.5944901440740788E-3</v>
      </c>
      <c r="IU46" s="1">
        <f t="shared" si="103"/>
        <v>8.2458793791802071E-2</v>
      </c>
      <c r="IV46" s="1"/>
      <c r="IW46" s="1"/>
      <c r="IX46" s="16">
        <f>'[1]GC RAW'!CD24</f>
        <v>0</v>
      </c>
      <c r="IY46" s="17">
        <f>'[1]GC RAW'!CE24</f>
        <v>0</v>
      </c>
      <c r="IZ46" s="1">
        <f t="shared" si="104"/>
        <v>0</v>
      </c>
      <c r="JA46" s="1">
        <f t="shared" si="105"/>
        <v>0</v>
      </c>
      <c r="JB46" s="1"/>
      <c r="JC46" s="1"/>
      <c r="JD46" s="16">
        <f>'[1]GC RAW'!CF24</f>
        <v>0</v>
      </c>
      <c r="JE46" s="18">
        <f>'[1]GC RAW'!CG24</f>
        <v>0</v>
      </c>
      <c r="JF46" s="1">
        <f t="shared" si="106"/>
        <v>0</v>
      </c>
      <c r="JG46" s="1">
        <f t="shared" si="107"/>
        <v>0</v>
      </c>
      <c r="JH46" s="1"/>
      <c r="JI46" s="1"/>
      <c r="JJ46" s="16">
        <f>'[1]GC RAW'!CH24</f>
        <v>0</v>
      </c>
      <c r="JK46" s="18">
        <f>'[1]GC RAW'!CI24</f>
        <v>0</v>
      </c>
      <c r="JL46" s="1">
        <f t="shared" si="108"/>
        <v>0</v>
      </c>
      <c r="JM46" s="1">
        <f t="shared" si="109"/>
        <v>0</v>
      </c>
      <c r="JN46" s="1"/>
      <c r="JO46" s="1"/>
      <c r="JP46" s="5">
        <f>'[1]GC RAW'!CJ24</f>
        <v>0</v>
      </c>
      <c r="JQ46" s="1">
        <f>'[1]GC RAW'!CK24</f>
        <v>0</v>
      </c>
      <c r="JR46" s="1">
        <f t="shared" si="110"/>
        <v>0</v>
      </c>
      <c r="JS46" s="1">
        <f t="shared" si="111"/>
        <v>0</v>
      </c>
      <c r="JT46" s="1"/>
      <c r="JU46" s="1"/>
      <c r="JV46" s="5">
        <f>'[1]GC RAW'!CL24</f>
        <v>0</v>
      </c>
      <c r="JW46" s="1">
        <f>'[1]GC RAW'!CM24</f>
        <v>0</v>
      </c>
      <c r="JX46" s="1">
        <f t="shared" si="112"/>
        <v>0</v>
      </c>
      <c r="JY46" s="1">
        <f t="shared" si="113"/>
        <v>0</v>
      </c>
      <c r="JZ46" s="1"/>
      <c r="KA46" s="1"/>
      <c r="KB46" s="19">
        <v>0</v>
      </c>
      <c r="KC46" s="20">
        <v>0</v>
      </c>
      <c r="KD46" s="1">
        <f t="shared" si="114"/>
        <v>0</v>
      </c>
      <c r="KE46" s="1">
        <f t="shared" si="115"/>
        <v>0</v>
      </c>
      <c r="KF46" s="1"/>
      <c r="KG46" s="1"/>
      <c r="KH46" s="19">
        <v>0</v>
      </c>
      <c r="KI46" s="20">
        <v>0</v>
      </c>
      <c r="KJ46" s="1">
        <f t="shared" si="116"/>
        <v>0</v>
      </c>
      <c r="KK46" s="1">
        <f t="shared" si="117"/>
        <v>0</v>
      </c>
      <c r="KL46" s="1"/>
      <c r="KM46" s="1"/>
      <c r="KN46" s="16">
        <f>'[1]GC RAW'!CN24</f>
        <v>30.339649200439453</v>
      </c>
      <c r="KO46" s="18">
        <f>'[1]GC RAW'!CO24</f>
        <v>4.8457984924316406</v>
      </c>
      <c r="KP46" s="1">
        <f t="shared" si="118"/>
        <v>1.570115812750884E-2</v>
      </c>
      <c r="KQ46" s="1">
        <f t="shared" si="119"/>
        <v>0.15064285822951654</v>
      </c>
      <c r="KR46" s="1"/>
      <c r="KS46" s="1"/>
      <c r="KT46" s="16">
        <f>'[1]GC RAW'!CP24</f>
        <v>0</v>
      </c>
      <c r="KU46" s="18">
        <f>'[1]GC RAW'!CQ24</f>
        <v>0</v>
      </c>
      <c r="KV46" s="1">
        <f t="shared" si="120"/>
        <v>0</v>
      </c>
      <c r="KW46" s="1">
        <f t="shared" si="121"/>
        <v>0</v>
      </c>
      <c r="KX46" s="1"/>
      <c r="KY46" s="1"/>
      <c r="KZ46" s="16">
        <f>'[1]GC RAW'!CR24</f>
        <v>0</v>
      </c>
      <c r="LA46" s="18">
        <f>'[1]GC RAW'!CS24</f>
        <v>0</v>
      </c>
      <c r="LB46" s="1">
        <f t="shared" si="122"/>
        <v>0</v>
      </c>
      <c r="LC46" s="1">
        <f t="shared" si="123"/>
        <v>0</v>
      </c>
      <c r="LD46" s="1"/>
      <c r="LE46" s="1"/>
      <c r="LF46" s="16">
        <f>'[1]GC RAW'!CT24</f>
        <v>0</v>
      </c>
      <c r="LG46" s="18">
        <f>'[1]GC RAW'!CU24</f>
        <v>0</v>
      </c>
      <c r="LH46" s="1">
        <f t="shared" si="124"/>
        <v>0</v>
      </c>
      <c r="LI46" s="1">
        <f t="shared" si="125"/>
        <v>0</v>
      </c>
      <c r="LJ46" s="1"/>
      <c r="LK46" s="1"/>
      <c r="LL46" s="16">
        <f>'[1]GC RAW'!CV24</f>
        <v>0</v>
      </c>
      <c r="LM46" s="18">
        <f>'[1]GC RAW'!CW24</f>
        <v>0</v>
      </c>
      <c r="LN46" s="1">
        <f t="shared" si="126"/>
        <v>0</v>
      </c>
      <c r="LO46" s="1">
        <f t="shared" si="127"/>
        <v>0</v>
      </c>
      <c r="LP46" s="1"/>
      <c r="LQ46" s="1"/>
      <c r="LR46" s="32">
        <f t="shared" si="128"/>
        <v>2654.2765331268311</v>
      </c>
      <c r="LS46" s="21">
        <f t="shared" si="129"/>
        <v>2414.2157573699951</v>
      </c>
      <c r="LT46" s="15">
        <f t="shared" si="130"/>
        <v>11.475569663323077</v>
      </c>
      <c r="LU46" s="26">
        <f t="shared" si="131"/>
        <v>10.422769663323077</v>
      </c>
      <c r="LV46" s="15">
        <f t="shared" si="132"/>
        <v>28.57118877007423</v>
      </c>
      <c r="LW46" s="29"/>
      <c r="LX46" s="29"/>
      <c r="LY46" s="29"/>
      <c r="LZ46" s="15" t="str">
        <f>IF(A46="","",VLOOKUP(A46,'[1]biomass corrected'!$B$2:$V$102,21,FALSE))</f>
        <v/>
      </c>
      <c r="MA46" s="15" t="str">
        <f t="shared" si="133"/>
        <v/>
      </c>
      <c r="MB46" s="29" t="str">
        <f>IF(MA46="","",AVERAGE(MF46:MF46))</f>
        <v/>
      </c>
      <c r="MC46" s="29" t="str">
        <f>IF(MB46="","",AVERAGE(MG46:MG46))</f>
        <v/>
      </c>
      <c r="MD46" s="15"/>
      <c r="ME46" s="28" t="str">
        <f>IF(MD46="","",AVERAGE(MI46:MI46))</f>
        <v/>
      </c>
      <c r="MF46" s="29">
        <f t="shared" si="135"/>
        <v>24.475956252822595</v>
      </c>
      <c r="MG46" s="29">
        <f t="shared" si="136"/>
        <v>45.07700610976331</v>
      </c>
      <c r="MH46" s="15">
        <f t="shared" si="137"/>
        <v>30.447037637414088</v>
      </c>
      <c r="MI46" s="26">
        <f t="shared" si="138"/>
        <v>1.1921116868637547</v>
      </c>
      <c r="MJ46" s="15">
        <f t="shared" si="139"/>
        <v>0</v>
      </c>
      <c r="MK46" s="15">
        <f t="shared" si="140"/>
        <v>29.690313666163959</v>
      </c>
      <c r="ML46" s="23">
        <f t="shared" si="141"/>
        <v>55.519578447047707</v>
      </c>
      <c r="MM46" s="23"/>
      <c r="MN46" s="26">
        <f t="shared" si="142"/>
        <v>4.1431223855799448</v>
      </c>
      <c r="MO46" s="23"/>
      <c r="MP46" s="15">
        <f t="shared" si="143"/>
        <v>0.87732681237843535</v>
      </c>
      <c r="MQ46" s="23"/>
      <c r="MR46" s="15">
        <f t="shared" si="144"/>
        <v>39.703061977972084</v>
      </c>
      <c r="MS46" s="15"/>
      <c r="MT46" s="15">
        <f t="shared" si="145"/>
        <v>0</v>
      </c>
      <c r="MU46" s="15"/>
      <c r="MV46" s="15" t="str">
        <f t="shared" si="146"/>
        <v/>
      </c>
      <c r="MW46" s="21">
        <f t="shared" si="147"/>
        <v>103.15780907499128</v>
      </c>
      <c r="MX46" s="15"/>
    </row>
    <row r="47" spans="1:362" x14ac:dyDescent="0.35">
      <c r="A47" s="98"/>
      <c r="B47" s="1">
        <v>34.32</v>
      </c>
      <c r="C47" s="15"/>
      <c r="D47" s="1"/>
      <c r="E47" s="1"/>
      <c r="F47" s="16">
        <f>'[1]GC RAW'!H27</f>
        <v>0</v>
      </c>
      <c r="G47" s="17">
        <f>'[1]GC RAW'!I27</f>
        <v>0</v>
      </c>
      <c r="H47" s="1">
        <f t="shared" si="148"/>
        <v>0</v>
      </c>
      <c r="I47" s="1">
        <f t="shared" si="57"/>
        <v>0</v>
      </c>
      <c r="J47" s="1"/>
      <c r="K47" s="1"/>
      <c r="L47" s="16">
        <f>'[1]GC RAW'!J27</f>
        <v>0</v>
      </c>
      <c r="M47" s="17">
        <f>'[1]GC RAW'!K27</f>
        <v>0</v>
      </c>
      <c r="N47" s="1">
        <f t="shared" si="149"/>
        <v>0</v>
      </c>
      <c r="O47" s="1">
        <f t="shared" si="58"/>
        <v>0</v>
      </c>
      <c r="P47" s="1"/>
      <c r="Q47" s="1"/>
      <c r="R47" s="16">
        <f>'[1]GC RAW'!L27</f>
        <v>0</v>
      </c>
      <c r="S47" s="17">
        <f>'[1]GC RAW'!M27</f>
        <v>0</v>
      </c>
      <c r="T47" s="1">
        <f t="shared" si="150"/>
        <v>0</v>
      </c>
      <c r="U47" s="1">
        <f t="shared" si="59"/>
        <v>0</v>
      </c>
      <c r="V47" s="1"/>
      <c r="W47" s="1"/>
      <c r="X47" s="16">
        <f>'[1]GC RAW'!N27</f>
        <v>7.0529947280883789</v>
      </c>
      <c r="Y47" s="17">
        <f>'[1]GC RAW'!O27</f>
        <v>4.1033282279968262</v>
      </c>
      <c r="Z47" s="1">
        <f t="shared" si="151"/>
        <v>1.9671175247761026E-2</v>
      </c>
      <c r="AA47" s="1">
        <f t="shared" si="60"/>
        <v>0.21133141175180567</v>
      </c>
      <c r="AB47" s="1"/>
      <c r="AC47" s="1"/>
      <c r="AD47" s="16">
        <f>'[1]GC RAW'!P27</f>
        <v>0</v>
      </c>
      <c r="AE47" s="17">
        <f>'[1]GC RAW'!Q27</f>
        <v>0</v>
      </c>
      <c r="AF47" s="1">
        <f t="shared" si="152"/>
        <v>0</v>
      </c>
      <c r="AG47" s="1">
        <f t="shared" si="61"/>
        <v>0</v>
      </c>
      <c r="AH47" s="1"/>
      <c r="AI47" s="1"/>
      <c r="AJ47" s="16">
        <f>'[1]GC RAW'!R27</f>
        <v>8.2024383544921875</v>
      </c>
      <c r="AK47" s="17">
        <f>'[1]GC RAW'!S27</f>
        <v>6.3573770523071289</v>
      </c>
      <c r="AL47" s="1">
        <f t="shared" si="153"/>
        <v>2.8323289538682139E-2</v>
      </c>
      <c r="AM47" s="1">
        <f t="shared" si="62"/>
        <v>0.30428282440044485</v>
      </c>
      <c r="AN47" s="1"/>
      <c r="AO47" s="1"/>
      <c r="AP47" s="16">
        <f>'[1]GC RAW'!T27</f>
        <v>8.9284248352050781</v>
      </c>
      <c r="AQ47" s="17">
        <f>'[1]GC RAW'!U27</f>
        <v>238.06910705566406</v>
      </c>
      <c r="AR47" s="6">
        <f t="shared" si="154"/>
        <v>1.0528000000000002</v>
      </c>
      <c r="AS47" s="1">
        <f t="shared" si="63"/>
        <v>11.31044319874202</v>
      </c>
      <c r="AT47" s="1"/>
      <c r="AU47" s="1"/>
      <c r="AV47" s="16">
        <f>'[1]GC RAW'!V27</f>
        <v>9.7936010360717773</v>
      </c>
      <c r="AW47" s="17">
        <f>'[1]GC RAW'!W27</f>
        <v>41.831958770751953</v>
      </c>
      <c r="AX47" s="1">
        <f t="shared" si="155"/>
        <v>0.17916996102767976</v>
      </c>
      <c r="AY47" s="1">
        <f t="shared" si="64"/>
        <v>1.9248591063111633</v>
      </c>
      <c r="AZ47" s="1"/>
      <c r="BA47" s="1"/>
      <c r="BB47" s="16">
        <f>'[1]GC RAW'!X27</f>
        <v>0</v>
      </c>
      <c r="BC47" s="17">
        <f>'[1]GC RAW'!Y27</f>
        <v>0</v>
      </c>
      <c r="BD47" s="1">
        <f t="shared" si="156"/>
        <v>0</v>
      </c>
      <c r="BE47" s="1">
        <f t="shared" si="65"/>
        <v>0</v>
      </c>
      <c r="BF47" s="1"/>
      <c r="BG47" s="1"/>
      <c r="BH47" s="16">
        <f>'[1]GC RAW'!Z27</f>
        <v>10.851685523986816</v>
      </c>
      <c r="BI47" s="17">
        <f>'[1]GC RAW'!AA27</f>
        <v>6.8491024971008301</v>
      </c>
      <c r="BJ47" s="1">
        <f t="shared" si="157"/>
        <v>2.8892935520054008E-2</v>
      </c>
      <c r="BK47" s="1">
        <f t="shared" si="66"/>
        <v>0.31040264631885117</v>
      </c>
      <c r="BL47" s="1"/>
      <c r="BM47" s="1"/>
      <c r="BN47" s="16">
        <f>'[1]GC RAW'!AB27</f>
        <v>0</v>
      </c>
      <c r="BO47" s="17">
        <f>'[1]GC RAW'!AC27</f>
        <v>0</v>
      </c>
      <c r="BP47" s="1">
        <f t="shared" si="158"/>
        <v>0</v>
      </c>
      <c r="BQ47" s="1">
        <f t="shared" si="67"/>
        <v>0</v>
      </c>
      <c r="BR47" s="1"/>
      <c r="BS47" s="1"/>
      <c r="BT47" s="16">
        <f>'[1]GC RAW'!AD27</f>
        <v>12.163599014282227</v>
      </c>
      <c r="BU47" s="17">
        <f>'[1]GC RAW'!AE27</f>
        <v>358.72592163085938</v>
      </c>
      <c r="BV47" s="1">
        <f t="shared" si="159"/>
        <v>1.4869335669941035</v>
      </c>
      <c r="BW47" s="1">
        <f t="shared" si="68"/>
        <v>15.974427858842768</v>
      </c>
      <c r="BX47" s="1"/>
      <c r="BY47" s="1"/>
      <c r="BZ47" s="16">
        <f>'[1]GC RAW'!AF27</f>
        <v>12.682309150695801</v>
      </c>
      <c r="CA47" s="17">
        <f>'[1]GC RAW'!AG27</f>
        <v>6.6516461372375488</v>
      </c>
      <c r="CB47" s="1">
        <f t="shared" si="160"/>
        <v>2.8773151146853915E-2</v>
      </c>
      <c r="CC47" s="1">
        <f t="shared" si="69"/>
        <v>0.30911577858597067</v>
      </c>
      <c r="CD47" s="1"/>
      <c r="CE47" s="1"/>
      <c r="CF47" s="16">
        <f>'[1]GC RAW'!AH27</f>
        <v>12.828585624694824</v>
      </c>
      <c r="CG47" s="17">
        <f>'[1]GC RAW'!AI27</f>
        <v>100.25952911376953</v>
      </c>
      <c r="CH47" s="1">
        <f t="shared" si="161"/>
        <v>0.43369392782045885</v>
      </c>
      <c r="CI47" s="1">
        <f t="shared" si="70"/>
        <v>4.6592615275955733</v>
      </c>
      <c r="CJ47" s="1"/>
      <c r="CK47" s="1"/>
      <c r="CL47" s="16">
        <f>'[1]GC RAW'!AJ27</f>
        <v>13.693436622619629</v>
      </c>
      <c r="CM47" s="17">
        <f>'[1]GC RAW'!AK27</f>
        <v>18.852165222167969</v>
      </c>
      <c r="CN47" s="1">
        <f t="shared" si="162"/>
        <v>0.10527071397646326</v>
      </c>
      <c r="CO47" s="1">
        <f t="shared" si="71"/>
        <v>1.1309445582463953</v>
      </c>
      <c r="CP47" s="1"/>
      <c r="CQ47" s="1"/>
      <c r="CR47" s="16">
        <f>'[1]GC RAW'!AL27</f>
        <v>14.073502540588379</v>
      </c>
      <c r="CS47" s="17">
        <f>'[1]GC RAW'!AM27</f>
        <v>2.8769357204437256</v>
      </c>
      <c r="CT47" s="1">
        <f t="shared" si="163"/>
        <v>1.5994733320696251E-2</v>
      </c>
      <c r="CU47" s="1">
        <f t="shared" si="164"/>
        <v>0.17183465302313947</v>
      </c>
      <c r="CV47" s="1"/>
      <c r="CW47" s="1"/>
      <c r="CX47" s="16">
        <f>'[1]GC RAW'!AN27</f>
        <v>14.422791481018066</v>
      </c>
      <c r="CY47" s="17">
        <f>'[1]GC RAW'!AO27</f>
        <v>13.748379707336426</v>
      </c>
      <c r="CZ47" s="1">
        <f t="shared" si="165"/>
        <v>5.8940562905578073E-2</v>
      </c>
      <c r="DA47" s="1">
        <f t="shared" si="72"/>
        <v>0.63321038074223168</v>
      </c>
      <c r="DB47" s="1"/>
      <c r="DC47" s="1"/>
      <c r="DD47" s="16">
        <f>'[1]GC RAW'!AP27</f>
        <v>15.543558120727539</v>
      </c>
      <c r="DE47" s="17">
        <f>'[1]GC RAW'!AQ27</f>
        <v>91.761886596679688</v>
      </c>
      <c r="DF47" s="1">
        <f t="shared" si="166"/>
        <v>0.37728136222953484</v>
      </c>
      <c r="DG47" s="1">
        <f t="shared" si="73"/>
        <v>4.053209932979831</v>
      </c>
      <c r="DH47" s="1"/>
      <c r="DI47" s="1"/>
      <c r="DJ47" s="5">
        <f>'[1]GC RAW'!AR27</f>
        <v>15.755392074584961</v>
      </c>
      <c r="DK47" s="1">
        <f>'[1]GC RAW'!AS27</f>
        <v>3.6247808933258057</v>
      </c>
      <c r="DL47" s="1">
        <f t="shared" si="167"/>
        <v>1.5650108064764266E-2</v>
      </c>
      <c r="DM47" s="1">
        <f t="shared" si="74"/>
        <v>0.16813227424077754</v>
      </c>
      <c r="DN47" s="1"/>
      <c r="DO47" s="1"/>
      <c r="DP47" s="16">
        <f>'[1]GC RAW'!AT27</f>
        <v>15.984040260314941</v>
      </c>
      <c r="DQ47" s="17">
        <f>'[1]GC RAW'!AU27</f>
        <v>2.6017110347747803</v>
      </c>
      <c r="DR47" s="1">
        <f t="shared" si="168"/>
        <v>1.1232971052812048E-2</v>
      </c>
      <c r="DS47" s="1">
        <f t="shared" si="75"/>
        <v>0.12067807850108661</v>
      </c>
      <c r="DT47" s="1"/>
      <c r="DU47" s="1"/>
      <c r="DV47" s="16">
        <f>'[1]GC RAW'!AV27</f>
        <v>16.360210418701172</v>
      </c>
      <c r="DW47" s="17">
        <f>'[1]GC RAW'!AW27</f>
        <v>841.86279296875</v>
      </c>
      <c r="DX47" s="1">
        <f t="shared" si="169"/>
        <v>3.5917020726583533</v>
      </c>
      <c r="DY47" s="1">
        <f t="shared" si="76"/>
        <v>38.586381344610828</v>
      </c>
      <c r="DZ47" s="1"/>
      <c r="EA47" s="1"/>
      <c r="EB47" s="16">
        <f>'[1]GC RAW'!AX27</f>
        <v>16.49012565612793</v>
      </c>
      <c r="EC47" s="1">
        <f>'[1]GC RAW'!AY27</f>
        <v>22.823888778686523</v>
      </c>
      <c r="ED47" s="1">
        <f t="shared" si="170"/>
        <v>9.7375260336009531E-2</v>
      </c>
      <c r="EE47" s="1">
        <f t="shared" si="77"/>
        <v>1.0461221039068695</v>
      </c>
      <c r="EF47" s="1"/>
      <c r="EG47" s="1"/>
      <c r="EH47" s="16">
        <v>0</v>
      </c>
      <c r="EI47" s="17">
        <v>0</v>
      </c>
      <c r="EJ47" s="1">
        <f t="shared" si="171"/>
        <v>0</v>
      </c>
      <c r="EK47" s="1">
        <f t="shared" si="78"/>
        <v>0</v>
      </c>
      <c r="EL47" s="1"/>
      <c r="EM47" s="1"/>
      <c r="EN47" s="16">
        <f>'[1]GC RAW'!BB27</f>
        <v>17.271383285522461</v>
      </c>
      <c r="EO47" s="17">
        <f>'[1]GC RAW'!BC27</f>
        <v>13.778116226196289</v>
      </c>
      <c r="EP47" s="1">
        <f t="shared" si="172"/>
        <v>5.9169955260280266E-2</v>
      </c>
      <c r="EQ47" s="1">
        <f t="shared" si="79"/>
        <v>0.63567478917506304</v>
      </c>
      <c r="ER47" s="1"/>
      <c r="ES47" s="1"/>
      <c r="ET47" s="16">
        <f>'[1]GC RAW'!BD27</f>
        <v>17.706186294555664</v>
      </c>
      <c r="EU47" s="17">
        <f>'[1]GC RAW'!BE27</f>
        <v>347.55548095703125</v>
      </c>
      <c r="EV47" s="1">
        <f t="shared" si="173"/>
        <v>1.4925728540156209</v>
      </c>
      <c r="EW47" s="1">
        <f t="shared" si="80"/>
        <v>16.035011859164076</v>
      </c>
      <c r="EX47" s="1"/>
      <c r="EY47" s="1"/>
      <c r="EZ47" s="16">
        <f>'[1]GC RAW'!BF27</f>
        <v>18.64836311340332</v>
      </c>
      <c r="FA47" s="17">
        <f>'[1]GC RAW'!BG27</f>
        <v>236.1119384765625</v>
      </c>
      <c r="FB47" s="1">
        <f t="shared" si="174"/>
        <v>1.202883603366518</v>
      </c>
      <c r="FC47" s="1">
        <f t="shared" si="81"/>
        <v>12.922821685576675</v>
      </c>
      <c r="FD47" s="1"/>
      <c r="FE47" s="1"/>
      <c r="FF47" s="16">
        <v>0</v>
      </c>
      <c r="FG47" s="17">
        <v>0</v>
      </c>
      <c r="FH47" s="1">
        <f t="shared" si="175"/>
        <v>0</v>
      </c>
      <c r="FI47" s="1">
        <f t="shared" si="82"/>
        <v>0</v>
      </c>
      <c r="FJ47" s="1"/>
      <c r="FK47" s="1"/>
      <c r="FL47" s="16">
        <f>'[1]GC RAW'!BH27</f>
        <v>0</v>
      </c>
      <c r="FM47" s="17">
        <f>'[1]GC RAW'!BI27</f>
        <v>0</v>
      </c>
      <c r="FN47" s="1">
        <f t="shared" si="176"/>
        <v>0</v>
      </c>
      <c r="FO47" s="1">
        <f t="shared" si="83"/>
        <v>0</v>
      </c>
      <c r="FP47" s="1"/>
      <c r="FQ47" s="1"/>
      <c r="FR47" s="16">
        <f>'[1]GC RAW'!BJ27</f>
        <v>20.001976013183594</v>
      </c>
      <c r="FS47" s="17">
        <f>'[1]GC RAW'!BK27</f>
        <v>2.9012773036956787</v>
      </c>
      <c r="FT47" s="1">
        <f t="shared" si="177"/>
        <v>1.1738880320922821E-2</v>
      </c>
      <c r="FU47" s="1">
        <f t="shared" si="84"/>
        <v>0.12611316402605247</v>
      </c>
      <c r="FV47" s="1"/>
      <c r="FW47" s="1"/>
      <c r="FX47" s="5">
        <f>'[1]GC RAW'!BL27</f>
        <v>0</v>
      </c>
      <c r="FY47" s="1">
        <f>'[1]GC RAW'!BM27</f>
        <v>0</v>
      </c>
      <c r="FZ47" s="1">
        <f t="shared" si="178"/>
        <v>0</v>
      </c>
      <c r="GA47" s="1">
        <f t="shared" si="85"/>
        <v>0</v>
      </c>
      <c r="GB47" s="1"/>
      <c r="GC47" s="1"/>
      <c r="GD47" s="16">
        <f>'[1]GC RAW'!BN27</f>
        <v>20.955188751220703</v>
      </c>
      <c r="GE47" s="17">
        <f>'[1]GC RAW'!BO27</f>
        <v>6.3217530250549316</v>
      </c>
      <c r="GF47" s="1">
        <f t="shared" si="86"/>
        <v>2.7052623027779558E-2</v>
      </c>
      <c r="GG47" s="1">
        <f t="shared" si="87"/>
        <v>0.29063179723848875</v>
      </c>
      <c r="GH47" s="1"/>
      <c r="GI47" s="1"/>
      <c r="GJ47" s="5">
        <f>'[1]GC RAW'!BP27</f>
        <v>0</v>
      </c>
      <c r="GK47" s="1">
        <f>'[1]GC RAW'!BQ27</f>
        <v>0</v>
      </c>
      <c r="GL47" s="1">
        <f t="shared" si="179"/>
        <v>0</v>
      </c>
      <c r="GM47" s="1">
        <f t="shared" si="88"/>
        <v>0</v>
      </c>
      <c r="GN47" s="1"/>
      <c r="GO47" s="1"/>
      <c r="GP47" s="5">
        <v>0</v>
      </c>
      <c r="GQ47" s="1">
        <v>0</v>
      </c>
      <c r="GR47" s="1">
        <f t="shared" si="180"/>
        <v>0</v>
      </c>
      <c r="GS47" s="1">
        <f t="shared" si="89"/>
        <v>0</v>
      </c>
      <c r="GT47" s="1"/>
      <c r="GU47" s="1"/>
      <c r="GV47" s="5"/>
      <c r="GW47" s="1"/>
      <c r="GX47" s="1"/>
      <c r="GY47" s="1"/>
      <c r="GZ47" s="1"/>
      <c r="HA47" s="1"/>
      <c r="HB47" s="5"/>
      <c r="HC47" s="1"/>
      <c r="HD47" s="1"/>
      <c r="HE47" s="1"/>
      <c r="HF47" s="1"/>
      <c r="HG47" s="1"/>
      <c r="HH47" s="16">
        <f>'[1]GC RAW'!BR27</f>
        <v>22.664649963378906</v>
      </c>
      <c r="HI47" s="18">
        <f>'[1]GC RAW'!BS27</f>
        <v>3.5332391262054443</v>
      </c>
      <c r="HJ47" s="1">
        <f t="shared" si="90"/>
        <v>1.5191490181846599E-2</v>
      </c>
      <c r="HK47" s="1">
        <f t="shared" si="91"/>
        <v>0.1632052496257817</v>
      </c>
      <c r="HL47" s="1"/>
      <c r="HM47" s="1"/>
      <c r="HN47" s="16">
        <v>0</v>
      </c>
      <c r="HO47" s="18">
        <v>0</v>
      </c>
      <c r="HP47" s="1">
        <f t="shared" si="92"/>
        <v>0</v>
      </c>
      <c r="HQ47" s="1">
        <f t="shared" si="93"/>
        <v>0</v>
      </c>
      <c r="HR47" s="1"/>
      <c r="HS47" s="1"/>
      <c r="HT47" s="16">
        <f>'[1]GC RAW'!BT27</f>
        <v>0</v>
      </c>
      <c r="HU47" s="18">
        <f>'[1]GC RAW'!BU27</f>
        <v>0</v>
      </c>
      <c r="HV47" s="1">
        <f t="shared" si="94"/>
        <v>0</v>
      </c>
      <c r="HW47" s="1">
        <f t="shared" si="95"/>
        <v>0</v>
      </c>
      <c r="HX47" s="1"/>
      <c r="HY47" s="1"/>
      <c r="HZ47" s="16">
        <f>'[1]GC RAW'!BV27</f>
        <v>0</v>
      </c>
      <c r="IA47" s="18">
        <f>'[1]GC RAW'!BW27</f>
        <v>0</v>
      </c>
      <c r="IB47" s="1">
        <f t="shared" si="96"/>
        <v>0</v>
      </c>
      <c r="IC47" s="1">
        <f t="shared" si="97"/>
        <v>0</v>
      </c>
      <c r="ID47" s="1"/>
      <c r="IE47" s="1"/>
      <c r="IF47" s="16">
        <f>'[1]GC RAW'!BX27</f>
        <v>0</v>
      </c>
      <c r="IG47" s="18">
        <f>'[1]GC RAW'!BY27</f>
        <v>0</v>
      </c>
      <c r="IH47" s="1">
        <f t="shared" si="98"/>
        <v>0</v>
      </c>
      <c r="II47" s="1">
        <f t="shared" si="99"/>
        <v>0</v>
      </c>
      <c r="IJ47" s="1"/>
      <c r="IK47" s="1"/>
      <c r="IL47" s="16">
        <f>'[1]GC RAW'!BZ27</f>
        <v>0</v>
      </c>
      <c r="IM47" s="18">
        <f>'[1]GC RAW'!CA27</f>
        <v>0</v>
      </c>
      <c r="IN47" s="1">
        <f t="shared" si="100"/>
        <v>0</v>
      </c>
      <c r="IO47" s="1">
        <f t="shared" si="101"/>
        <v>0</v>
      </c>
      <c r="IP47" s="1"/>
      <c r="IQ47" s="1"/>
      <c r="IR47" s="16">
        <f>'[1]GC RAW'!CB27</f>
        <v>25.340045928955078</v>
      </c>
      <c r="IS47" s="18">
        <f>'[1]GC RAW'!CC27</f>
        <v>2.7003846168518066</v>
      </c>
      <c r="IT47" s="1">
        <f t="shared" si="102"/>
        <v>1.0267773396005037E-2</v>
      </c>
      <c r="IU47" s="1">
        <f t="shared" si="103"/>
        <v>0.1103087649820188</v>
      </c>
      <c r="IV47" s="1"/>
      <c r="IW47" s="1"/>
      <c r="IX47" s="16">
        <f>'[1]GC RAW'!CD27</f>
        <v>0</v>
      </c>
      <c r="IY47" s="17">
        <f>'[1]GC RAW'!CE27</f>
        <v>0</v>
      </c>
      <c r="IZ47" s="1">
        <f t="shared" si="104"/>
        <v>0</v>
      </c>
      <c r="JA47" s="1">
        <f t="shared" si="105"/>
        <v>0</v>
      </c>
      <c r="JB47" s="1"/>
      <c r="JC47" s="1"/>
      <c r="JD47" s="16">
        <f>'[1]GC RAW'!CF27</f>
        <v>0</v>
      </c>
      <c r="JE47" s="18">
        <f>'[1]GC RAW'!CG27</f>
        <v>0</v>
      </c>
      <c r="JF47" s="1">
        <f t="shared" si="106"/>
        <v>0</v>
      </c>
      <c r="JG47" s="1">
        <f t="shared" si="107"/>
        <v>0</v>
      </c>
      <c r="JH47" s="1"/>
      <c r="JI47" s="1"/>
      <c r="JJ47" s="16">
        <f>'[1]GC RAW'!CH27</f>
        <v>0</v>
      </c>
      <c r="JK47" s="18">
        <f>'[1]GC RAW'!CI27</f>
        <v>0</v>
      </c>
      <c r="JL47" s="1">
        <f t="shared" si="108"/>
        <v>0</v>
      </c>
      <c r="JM47" s="1">
        <f t="shared" si="109"/>
        <v>0</v>
      </c>
      <c r="JN47" s="1"/>
      <c r="JO47" s="1"/>
      <c r="JP47" s="5">
        <f>'[1]GC RAW'!CJ27</f>
        <v>0</v>
      </c>
      <c r="JQ47" s="1">
        <f>'[1]GC RAW'!CK27</f>
        <v>0</v>
      </c>
      <c r="JR47" s="1">
        <f t="shared" si="110"/>
        <v>0</v>
      </c>
      <c r="JS47" s="1">
        <f t="shared" si="111"/>
        <v>0</v>
      </c>
      <c r="JT47" s="1"/>
      <c r="JU47" s="1"/>
      <c r="JV47" s="5">
        <f>'[1]GC RAW'!CL27</f>
        <v>0</v>
      </c>
      <c r="JW47" s="1">
        <f>'[1]GC RAW'!CM27</f>
        <v>0</v>
      </c>
      <c r="JX47" s="1">
        <f t="shared" si="112"/>
        <v>0</v>
      </c>
      <c r="JY47" s="1">
        <f t="shared" si="113"/>
        <v>0</v>
      </c>
      <c r="JZ47" s="1"/>
      <c r="KA47" s="1"/>
      <c r="KB47" s="19">
        <v>0</v>
      </c>
      <c r="KC47" s="20">
        <v>0</v>
      </c>
      <c r="KD47" s="1">
        <f t="shared" si="114"/>
        <v>0</v>
      </c>
      <c r="KE47" s="1">
        <f t="shared" si="115"/>
        <v>0</v>
      </c>
      <c r="KF47" s="1"/>
      <c r="KG47" s="1"/>
      <c r="KH47" s="19">
        <v>0</v>
      </c>
      <c r="KI47" s="20">
        <v>0</v>
      </c>
      <c r="KJ47" s="1">
        <f t="shared" si="116"/>
        <v>0</v>
      </c>
      <c r="KK47" s="1">
        <f t="shared" si="117"/>
        <v>0</v>
      </c>
      <c r="KL47" s="1"/>
      <c r="KM47" s="1"/>
      <c r="KN47" s="16">
        <f>'[1]GC RAW'!CN27</f>
        <v>30.34874153137207</v>
      </c>
      <c r="KO47" s="18">
        <f>'[1]GC RAW'!CO27</f>
        <v>3.1918900012969971</v>
      </c>
      <c r="KP47" s="1">
        <f t="shared" si="118"/>
        <v>1.0428753814293947E-2</v>
      </c>
      <c r="KQ47" s="1">
        <f t="shared" si="119"/>
        <v>0.1120382101540994</v>
      </c>
      <c r="KR47" s="1"/>
      <c r="KS47" s="1"/>
      <c r="KT47" s="16">
        <f>'[1]GC RAW'!CP27</f>
        <v>0</v>
      </c>
      <c r="KU47" s="18">
        <f>'[1]GC RAW'!CQ27</f>
        <v>0</v>
      </c>
      <c r="KV47" s="1">
        <f t="shared" si="120"/>
        <v>0</v>
      </c>
      <c r="KW47" s="1">
        <f t="shared" si="121"/>
        <v>0</v>
      </c>
      <c r="KX47" s="1"/>
      <c r="KY47" s="1"/>
      <c r="KZ47" s="16">
        <f>'[1]GC RAW'!CR27</f>
        <v>0</v>
      </c>
      <c r="LA47" s="18">
        <f>'[1]GC RAW'!CS27</f>
        <v>0</v>
      </c>
      <c r="LB47" s="1">
        <f t="shared" si="122"/>
        <v>0</v>
      </c>
      <c r="LC47" s="1">
        <f t="shared" si="123"/>
        <v>0</v>
      </c>
      <c r="LD47" s="1"/>
      <c r="LE47" s="1"/>
      <c r="LF47" s="16">
        <f>'[1]GC RAW'!CT27</f>
        <v>0</v>
      </c>
      <c r="LG47" s="18">
        <f>'[1]GC RAW'!CU27</f>
        <v>0</v>
      </c>
      <c r="LH47" s="1">
        <f t="shared" si="124"/>
        <v>0</v>
      </c>
      <c r="LI47" s="1">
        <f t="shared" si="125"/>
        <v>0</v>
      </c>
      <c r="LJ47" s="1"/>
      <c r="LK47" s="1"/>
      <c r="LL47" s="16">
        <f>'[1]GC RAW'!CV27</f>
        <v>0</v>
      </c>
      <c r="LM47" s="18">
        <f>'[1]GC RAW'!CW27</f>
        <v>0</v>
      </c>
      <c r="LN47" s="1">
        <f t="shared" si="126"/>
        <v>0</v>
      </c>
      <c r="LO47" s="1">
        <f t="shared" si="127"/>
        <v>0</v>
      </c>
      <c r="LP47" s="1"/>
      <c r="LQ47" s="1"/>
      <c r="LR47" s="32">
        <f t="shared" si="128"/>
        <v>2377.0945911407471</v>
      </c>
      <c r="LS47" s="21">
        <f t="shared" si="129"/>
        <v>2139.025484085083</v>
      </c>
      <c r="LT47" s="15">
        <f t="shared" si="130"/>
        <v>10.361011725223072</v>
      </c>
      <c r="LU47" s="26">
        <f t="shared" si="131"/>
        <v>9.3082117252230727</v>
      </c>
      <c r="LV47" s="15">
        <f t="shared" si="132"/>
        <v>27.121829036197763</v>
      </c>
      <c r="LW47" s="29"/>
      <c r="LX47" s="29"/>
      <c r="LY47" s="29"/>
      <c r="LZ47" s="15" t="str">
        <f>IF(A47="","",VLOOKUP(A47,'[1]biomass corrected'!$B$2:$V$102,21,FALSE))</f>
        <v/>
      </c>
      <c r="MA47" s="15" t="str">
        <f t="shared" si="133"/>
        <v/>
      </c>
      <c r="MB47" s="29" t="str">
        <f t="shared" ref="MB47:MC49" si="185">IF(MA47="","",AVERAGE(MF47:MF49))</f>
        <v/>
      </c>
      <c r="MC47" s="29" t="str">
        <f t="shared" si="185"/>
        <v/>
      </c>
      <c r="MD47" s="15"/>
      <c r="ME47" s="28" t="str">
        <f>IF(MD47="","",AVERAGE(MI47:MI49))</f>
        <v/>
      </c>
      <c r="MF47" s="29">
        <f t="shared" si="135"/>
        <v>24.25791847801343</v>
      </c>
      <c r="MG47" s="29">
        <f t="shared" si="136"/>
        <v>45.64540101118105</v>
      </c>
      <c r="MH47" s="15">
        <f t="shared" si="137"/>
        <v>30.096680510805513</v>
      </c>
      <c r="MI47" s="26">
        <f t="shared" si="138"/>
        <v>1.1876158371836876</v>
      </c>
      <c r="MJ47" s="15">
        <f t="shared" si="139"/>
        <v>0</v>
      </c>
      <c r="MK47" s="15">
        <f t="shared" si="140"/>
        <v>29.292873447389674</v>
      </c>
      <c r="ML47" s="23">
        <f t="shared" si="141"/>
        <v>55.590996468862585</v>
      </c>
      <c r="MM47" s="23"/>
      <c r="MN47" s="26">
        <f t="shared" si="142"/>
        <v>4.1441060192139707</v>
      </c>
      <c r="MO47" s="23"/>
      <c r="MP47" s="15">
        <f t="shared" si="143"/>
        <v>0.87732835447404034</v>
      </c>
      <c r="MQ47" s="23"/>
      <c r="MR47" s="15">
        <f t="shared" si="144"/>
        <v>39.704677289859177</v>
      </c>
      <c r="MS47" s="15"/>
      <c r="MT47" s="15">
        <f t="shared" si="145"/>
        <v>0</v>
      </c>
      <c r="MU47" s="15"/>
      <c r="MV47" s="15" t="str">
        <f t="shared" si="146"/>
        <v/>
      </c>
      <c r="MW47" s="21">
        <f t="shared" si="147"/>
        <v>102.78235808360705</v>
      </c>
      <c r="MX47" s="15"/>
    </row>
    <row r="48" spans="1:362" x14ac:dyDescent="0.35">
      <c r="A48" s="98"/>
      <c r="B48" s="1">
        <v>42.51</v>
      </c>
      <c r="C48" s="15"/>
      <c r="D48" s="1"/>
      <c r="E48" s="1"/>
      <c r="F48" s="16">
        <f>'[1]GC RAW'!H28</f>
        <v>0</v>
      </c>
      <c r="G48" s="17">
        <f>'[1]GC RAW'!I28</f>
        <v>0</v>
      </c>
      <c r="H48" s="1">
        <f t="shared" si="148"/>
        <v>0</v>
      </c>
      <c r="I48" s="1">
        <f t="shared" si="57"/>
        <v>0</v>
      </c>
      <c r="J48" s="1"/>
      <c r="K48" s="1"/>
      <c r="L48" s="16">
        <f>'[1]GC RAW'!J28</f>
        <v>0</v>
      </c>
      <c r="M48" s="17">
        <f>'[1]GC RAW'!K28</f>
        <v>0</v>
      </c>
      <c r="N48" s="1">
        <f t="shared" si="149"/>
        <v>0</v>
      </c>
      <c r="O48" s="1">
        <f t="shared" si="58"/>
        <v>0</v>
      </c>
      <c r="P48" s="1"/>
      <c r="Q48" s="1"/>
      <c r="R48" s="16">
        <f>'[1]GC RAW'!L28</f>
        <v>0</v>
      </c>
      <c r="S48" s="17">
        <f>'[1]GC RAW'!M28</f>
        <v>0</v>
      </c>
      <c r="T48" s="1">
        <f t="shared" si="150"/>
        <v>0</v>
      </c>
      <c r="U48" s="1">
        <f t="shared" si="59"/>
        <v>0</v>
      </c>
      <c r="V48" s="1"/>
      <c r="W48" s="1"/>
      <c r="X48" s="16">
        <f>'[1]GC RAW'!N28</f>
        <v>7.0541529655456543</v>
      </c>
      <c r="Y48" s="17">
        <f>'[1]GC RAW'!O28</f>
        <v>2.0367329120635986</v>
      </c>
      <c r="Z48" s="1">
        <f t="shared" si="151"/>
        <v>1.98443252954391E-2</v>
      </c>
      <c r="AA48" s="1">
        <f t="shared" si="60"/>
        <v>0.19880147658955366</v>
      </c>
      <c r="AB48" s="1"/>
      <c r="AC48" s="1"/>
      <c r="AD48" s="16">
        <f>'[1]GC RAW'!P28</f>
        <v>0</v>
      </c>
      <c r="AE48" s="17">
        <f>'[1]GC RAW'!Q28</f>
        <v>0</v>
      </c>
      <c r="AF48" s="1">
        <f t="shared" si="152"/>
        <v>0</v>
      </c>
      <c r="AG48" s="1">
        <f t="shared" si="61"/>
        <v>0</v>
      </c>
      <c r="AH48" s="1"/>
      <c r="AI48" s="1"/>
      <c r="AJ48" s="16">
        <f>'[1]GC RAW'!R28</f>
        <v>8.2034206390380859</v>
      </c>
      <c r="AK48" s="17">
        <f>'[1]GC RAW'!S28</f>
        <v>3.2840423583984375</v>
      </c>
      <c r="AL48" s="1">
        <f t="shared" si="153"/>
        <v>2.9736008949464474E-2</v>
      </c>
      <c r="AM48" s="1">
        <f t="shared" si="62"/>
        <v>0.29789687475000209</v>
      </c>
      <c r="AN48" s="1"/>
      <c r="AO48" s="1"/>
      <c r="AP48" s="16">
        <f>'[1]GC RAW'!T28</f>
        <v>8.9265165328979492</v>
      </c>
      <c r="AQ48" s="17">
        <f>'[1]GC RAW'!U28</f>
        <v>117.13719940185547</v>
      </c>
      <c r="AR48" s="6">
        <f t="shared" si="154"/>
        <v>1.0528000000000002</v>
      </c>
      <c r="AS48" s="1">
        <f t="shared" si="63"/>
        <v>10.547004820646936</v>
      </c>
      <c r="AT48" s="1"/>
      <c r="AU48" s="1"/>
      <c r="AV48" s="16">
        <f>'[1]GC RAW'!V28</f>
        <v>9.7939729690551758</v>
      </c>
      <c r="AW48" s="17">
        <f>'[1]GC RAW'!W28</f>
        <v>21.996231079101563</v>
      </c>
      <c r="AX48" s="1">
        <f t="shared" si="155"/>
        <v>0.19147561738495356</v>
      </c>
      <c r="AY48" s="1">
        <f t="shared" si="64"/>
        <v>1.9182126325944653</v>
      </c>
      <c r="AZ48" s="1"/>
      <c r="BA48" s="1"/>
      <c r="BB48" s="16">
        <f>'[1]GC RAW'!X28</f>
        <v>0</v>
      </c>
      <c r="BC48" s="17">
        <f>'[1]GC RAW'!Y28</f>
        <v>0</v>
      </c>
      <c r="BD48" s="1">
        <f t="shared" si="156"/>
        <v>0</v>
      </c>
      <c r="BE48" s="1">
        <f t="shared" si="65"/>
        <v>0</v>
      </c>
      <c r="BF48" s="1"/>
      <c r="BG48" s="1"/>
      <c r="BH48" s="16">
        <f>'[1]GC RAW'!Z28</f>
        <v>10.85297679901123</v>
      </c>
      <c r="BI48" s="17">
        <f>'[1]GC RAW'!AA28</f>
        <v>3.5925204753875732</v>
      </c>
      <c r="BJ48" s="1">
        <f t="shared" si="157"/>
        <v>3.0801045730351077E-2</v>
      </c>
      <c r="BK48" s="1">
        <f t="shared" si="66"/>
        <v>0.30856646827410666</v>
      </c>
      <c r="BL48" s="1"/>
      <c r="BM48" s="1"/>
      <c r="BN48" s="16">
        <f>'[1]GC RAW'!AB28</f>
        <v>0</v>
      </c>
      <c r="BO48" s="17">
        <f>'[1]GC RAW'!AC28</f>
        <v>0</v>
      </c>
      <c r="BP48" s="1">
        <f t="shared" si="158"/>
        <v>0</v>
      </c>
      <c r="BQ48" s="1">
        <f t="shared" si="67"/>
        <v>0</v>
      </c>
      <c r="BR48" s="1"/>
      <c r="BS48" s="1"/>
      <c r="BT48" s="16">
        <f>'[1]GC RAW'!AD28</f>
        <v>12.154810905456543</v>
      </c>
      <c r="BU48" s="17">
        <f>'[1]GC RAW'!AE28</f>
        <v>191.46331787109375</v>
      </c>
      <c r="BV48" s="1">
        <f t="shared" si="159"/>
        <v>1.6129562686156194</v>
      </c>
      <c r="BW48" s="1">
        <f t="shared" si="68"/>
        <v>16.158679274868568</v>
      </c>
      <c r="BX48" s="1"/>
      <c r="BY48" s="1"/>
      <c r="BZ48" s="16">
        <f>'[1]GC RAW'!AF28</f>
        <v>12.680581092834473</v>
      </c>
      <c r="CA48" s="17">
        <f>'[1]GC RAW'!AG28</f>
        <v>3.5242130756378174</v>
      </c>
      <c r="CB48" s="1">
        <f t="shared" si="160"/>
        <v>3.098337010919355E-2</v>
      </c>
      <c r="CC48" s="1">
        <f t="shared" si="69"/>
        <v>0.31039300332594272</v>
      </c>
      <c r="CD48" s="1"/>
      <c r="CE48" s="1"/>
      <c r="CF48" s="16">
        <f>'[1]GC RAW'!AH28</f>
        <v>12.825872421264648</v>
      </c>
      <c r="CG48" s="17">
        <f>'[1]GC RAW'!AI28</f>
        <v>51.298221588134766</v>
      </c>
      <c r="CH48" s="1">
        <f t="shared" si="161"/>
        <v>0.45099133408491365</v>
      </c>
      <c r="CI48" s="1">
        <f t="shared" si="70"/>
        <v>4.5180544972108434</v>
      </c>
      <c r="CJ48" s="1"/>
      <c r="CK48" s="1"/>
      <c r="CL48" s="16">
        <f>'[1]GC RAW'!AJ28</f>
        <v>13.693011283874512</v>
      </c>
      <c r="CM48" s="17">
        <f>'[1]GC RAW'!AK28</f>
        <v>9.8551836013793945</v>
      </c>
      <c r="CN48" s="1">
        <f t="shared" si="162"/>
        <v>0.11184569108510695</v>
      </c>
      <c r="CO48" s="1">
        <f t="shared" si="71"/>
        <v>1.120475914744691</v>
      </c>
      <c r="CP48" s="1"/>
      <c r="CQ48" s="1"/>
      <c r="CR48" s="16">
        <f>'[1]GC RAW'!AL28</f>
        <v>14.071928977966309</v>
      </c>
      <c r="CS48" s="17">
        <f>'[1]GC RAW'!AM28</f>
        <v>1.0754885673522949</v>
      </c>
      <c r="CT48" s="1">
        <f t="shared" si="163"/>
        <v>1.2152366244860468E-2</v>
      </c>
      <c r="CU48" s="1">
        <f t="shared" si="164"/>
        <v>0.12174303321315581</v>
      </c>
      <c r="CV48" s="1"/>
      <c r="CW48" s="1"/>
      <c r="CX48" s="16">
        <f>'[1]GC RAW'!AN28</f>
        <v>14.421260833740234</v>
      </c>
      <c r="CY48" s="17">
        <f>'[1]GC RAW'!AO28</f>
        <v>7.0875000953674316</v>
      </c>
      <c r="CZ48" s="1">
        <f t="shared" si="165"/>
        <v>6.1753850979986841E-2</v>
      </c>
      <c r="DA48" s="1">
        <f t="shared" si="72"/>
        <v>0.61865327125706082</v>
      </c>
      <c r="DB48" s="1"/>
      <c r="DC48" s="1"/>
      <c r="DD48" s="16">
        <f>'[1]GC RAW'!AP28</f>
        <v>15.532427787780762</v>
      </c>
      <c r="DE48" s="17">
        <f>'[1]GC RAW'!AQ28</f>
        <v>49.406009674072266</v>
      </c>
      <c r="DF48" s="1">
        <f t="shared" si="166"/>
        <v>0.41284877779235524</v>
      </c>
      <c r="DG48" s="1">
        <f t="shared" si="73"/>
        <v>4.1359403966319963</v>
      </c>
      <c r="DH48" s="1"/>
      <c r="DI48" s="1"/>
      <c r="DJ48" s="5">
        <f>'[1]GC RAW'!AR28</f>
        <v>15.749172210693359</v>
      </c>
      <c r="DK48" s="1">
        <f>'[1]GC RAW'!AS28</f>
        <v>1.6706087589263916</v>
      </c>
      <c r="DL48" s="1">
        <f t="shared" si="167"/>
        <v>1.4659479193773995E-2</v>
      </c>
      <c r="DM48" s="1">
        <f t="shared" si="74"/>
        <v>0.14685942033140933</v>
      </c>
      <c r="DN48" s="1"/>
      <c r="DO48" s="1"/>
      <c r="DP48" s="16">
        <f>'[1]GC RAW'!AT28</f>
        <v>15.982163429260254</v>
      </c>
      <c r="DQ48" s="17">
        <f>'[1]GC RAW'!AU28</f>
        <v>1.4331490993499756</v>
      </c>
      <c r="DR48" s="1">
        <f t="shared" si="168"/>
        <v>1.2575786695263335E-2</v>
      </c>
      <c r="DS48" s="1">
        <f t="shared" si="75"/>
        <v>0.12598488117246387</v>
      </c>
      <c r="DT48" s="1"/>
      <c r="DU48" s="1"/>
      <c r="DV48" s="16">
        <f>'[1]GC RAW'!AV28</f>
        <v>16.331056594848633</v>
      </c>
      <c r="DW48" s="17">
        <f>'[1]GC RAW'!AW28</f>
        <v>448.639892578125</v>
      </c>
      <c r="DX48" s="1">
        <f t="shared" si="169"/>
        <v>3.8901386818963255</v>
      </c>
      <c r="DY48" s="1">
        <f t="shared" si="76"/>
        <v>38.971610401734097</v>
      </c>
      <c r="DZ48" s="1"/>
      <c r="EA48" s="1"/>
      <c r="EB48" s="16">
        <f>'[1]GC RAW'!AX28</f>
        <v>16.479633331298828</v>
      </c>
      <c r="EC48" s="1">
        <f>'[1]GC RAW'!AY28</f>
        <v>11.505480766296387</v>
      </c>
      <c r="ED48" s="1">
        <f t="shared" si="170"/>
        <v>9.9763566555753219E-2</v>
      </c>
      <c r="EE48" s="1">
        <f t="shared" si="77"/>
        <v>0.99943656666837055</v>
      </c>
      <c r="EF48" s="1"/>
      <c r="EG48" s="1"/>
      <c r="EH48" s="16">
        <v>0</v>
      </c>
      <c r="EI48" s="17">
        <v>0</v>
      </c>
      <c r="EJ48" s="1">
        <f t="shared" si="171"/>
        <v>0</v>
      </c>
      <c r="EK48" s="1">
        <f t="shared" si="78"/>
        <v>0</v>
      </c>
      <c r="EL48" s="1"/>
      <c r="EM48" s="1"/>
      <c r="EN48" s="16">
        <f>'[1]GC RAW'!BB28</f>
        <v>17.265487670898438</v>
      </c>
      <c r="EO48" s="17">
        <f>'[1]GC RAW'!BC28</f>
        <v>7.0156006813049316</v>
      </c>
      <c r="EP48" s="1">
        <f t="shared" si="172"/>
        <v>6.1232848815031583E-2</v>
      </c>
      <c r="EQ48" s="1">
        <f t="shared" si="79"/>
        <v>0.61343384463723694</v>
      </c>
      <c r="ER48" s="1"/>
      <c r="ES48" s="1"/>
      <c r="ET48" s="16">
        <f>'[1]GC RAW'!BD28</f>
        <v>17.688875198364258</v>
      </c>
      <c r="EU48" s="17">
        <f>'[1]GC RAW'!BE28</f>
        <v>180.11442565917969</v>
      </c>
      <c r="EV48" s="1">
        <f t="shared" si="173"/>
        <v>1.572056320877055</v>
      </c>
      <c r="EW48" s="1">
        <f t="shared" si="80"/>
        <v>15.748941484250365</v>
      </c>
      <c r="EX48" s="1"/>
      <c r="EY48" s="1"/>
      <c r="EZ48" s="16">
        <f>'[1]GC RAW'!BF28</f>
        <v>18.635208129882813</v>
      </c>
      <c r="FA48" s="17">
        <f>'[1]GC RAW'!BG28</f>
        <v>123.72581481933594</v>
      </c>
      <c r="FB48" s="1">
        <f t="shared" si="174"/>
        <v>1.2810739126807102</v>
      </c>
      <c r="FC48" s="1">
        <f t="shared" si="81"/>
        <v>12.833864677667629</v>
      </c>
      <c r="FD48" s="1"/>
      <c r="FE48" s="1"/>
      <c r="FF48" s="16">
        <v>0</v>
      </c>
      <c r="FG48" s="17">
        <v>0</v>
      </c>
      <c r="FH48" s="1">
        <f t="shared" si="175"/>
        <v>0</v>
      </c>
      <c r="FI48" s="1">
        <f t="shared" si="82"/>
        <v>0</v>
      </c>
      <c r="FJ48" s="1"/>
      <c r="FK48" s="1"/>
      <c r="FL48" s="16">
        <f>'[1]GC RAW'!BH28</f>
        <v>0</v>
      </c>
      <c r="FM48" s="17">
        <f>'[1]GC RAW'!BI28</f>
        <v>0</v>
      </c>
      <c r="FN48" s="1">
        <f t="shared" si="176"/>
        <v>0</v>
      </c>
      <c r="FO48" s="1">
        <f t="shared" si="83"/>
        <v>0</v>
      </c>
      <c r="FP48" s="1"/>
      <c r="FQ48" s="1"/>
      <c r="FR48" s="16">
        <f>'[1]GC RAW'!BJ28</f>
        <v>20.00421142578125</v>
      </c>
      <c r="FS48" s="17">
        <f>'[1]GC RAW'!BK28</f>
        <v>1.4528037309646606</v>
      </c>
      <c r="FT48" s="1">
        <f t="shared" si="177"/>
        <v>1.194682734889067E-2</v>
      </c>
      <c r="FU48" s="1">
        <f t="shared" si="84"/>
        <v>0.1196839339287486</v>
      </c>
      <c r="FV48" s="1"/>
      <c r="FW48" s="1"/>
      <c r="FX48" s="5">
        <f>'[1]GC RAW'!BL28</f>
        <v>0</v>
      </c>
      <c r="FY48" s="1">
        <f>'[1]GC RAW'!BM28</f>
        <v>0</v>
      </c>
      <c r="FZ48" s="1">
        <f t="shared" si="178"/>
        <v>0</v>
      </c>
      <c r="GA48" s="1">
        <f t="shared" si="85"/>
        <v>0</v>
      </c>
      <c r="GB48" s="1"/>
      <c r="GC48" s="1"/>
      <c r="GD48" s="16">
        <f>'[1]GC RAW'!BN28</f>
        <v>20.960981369018555</v>
      </c>
      <c r="GE48" s="17">
        <f>'[1]GC RAW'!BO28</f>
        <v>3.4319117069244385</v>
      </c>
      <c r="GF48" s="1">
        <f t="shared" si="86"/>
        <v>2.9848064087526622E-2</v>
      </c>
      <c r="GG48" s="1">
        <f t="shared" si="87"/>
        <v>0.29901944891538934</v>
      </c>
      <c r="GH48" s="1"/>
      <c r="GI48" s="1"/>
      <c r="GJ48" s="5">
        <f>'[1]GC RAW'!BP28</f>
        <v>0</v>
      </c>
      <c r="GK48" s="1">
        <f>'[1]GC RAW'!BQ28</f>
        <v>0</v>
      </c>
      <c r="GL48" s="1">
        <f t="shared" si="179"/>
        <v>0</v>
      </c>
      <c r="GM48" s="1">
        <f t="shared" si="88"/>
        <v>0</v>
      </c>
      <c r="GN48" s="1"/>
      <c r="GO48" s="1"/>
      <c r="GP48" s="5">
        <v>0</v>
      </c>
      <c r="GQ48" s="1">
        <v>0</v>
      </c>
      <c r="GR48" s="1">
        <f t="shared" si="180"/>
        <v>0</v>
      </c>
      <c r="GS48" s="1">
        <f t="shared" si="89"/>
        <v>0</v>
      </c>
      <c r="GT48" s="1"/>
      <c r="GU48" s="1"/>
      <c r="GV48" s="5"/>
      <c r="GW48" s="1"/>
      <c r="GX48" s="1"/>
      <c r="GY48" s="1"/>
      <c r="GZ48" s="1"/>
      <c r="HA48" s="1"/>
      <c r="HB48" s="5"/>
      <c r="HC48" s="1"/>
      <c r="HD48" s="1"/>
      <c r="HE48" s="1"/>
      <c r="HF48" s="1"/>
      <c r="HG48" s="1"/>
      <c r="HH48" s="16">
        <f>'[1]GC RAW'!BR28</f>
        <v>22.668678283691406</v>
      </c>
      <c r="HI48" s="18">
        <f>'[1]GC RAW'!BS28</f>
        <v>2.0631613731384277</v>
      </c>
      <c r="HJ48" s="1">
        <f t="shared" si="90"/>
        <v>1.8028880125601172E-2</v>
      </c>
      <c r="HK48" s="1">
        <f t="shared" si="91"/>
        <v>0.18061425303531656</v>
      </c>
      <c r="HL48" s="1"/>
      <c r="HM48" s="1"/>
      <c r="HN48" s="16">
        <v>0</v>
      </c>
      <c r="HO48" s="18">
        <v>0</v>
      </c>
      <c r="HP48" s="1">
        <f t="shared" si="92"/>
        <v>0</v>
      </c>
      <c r="HQ48" s="1">
        <f t="shared" si="93"/>
        <v>0</v>
      </c>
      <c r="HR48" s="1"/>
      <c r="HS48" s="1"/>
      <c r="HT48" s="16">
        <f>'[1]GC RAW'!BT28</f>
        <v>0</v>
      </c>
      <c r="HU48" s="18">
        <f>'[1]GC RAW'!BU28</f>
        <v>0</v>
      </c>
      <c r="HV48" s="1">
        <f t="shared" si="94"/>
        <v>0</v>
      </c>
      <c r="HW48" s="1">
        <f t="shared" si="95"/>
        <v>0</v>
      </c>
      <c r="HX48" s="1"/>
      <c r="HY48" s="1"/>
      <c r="HZ48" s="16">
        <f>'[1]GC RAW'!BV28</f>
        <v>0</v>
      </c>
      <c r="IA48" s="18">
        <f>'[1]GC RAW'!BW28</f>
        <v>0</v>
      </c>
      <c r="IB48" s="1">
        <f t="shared" si="96"/>
        <v>0</v>
      </c>
      <c r="IC48" s="1">
        <f t="shared" si="97"/>
        <v>0</v>
      </c>
      <c r="ID48" s="1"/>
      <c r="IE48" s="1"/>
      <c r="IF48" s="16">
        <f>'[1]GC RAW'!BX28</f>
        <v>0</v>
      </c>
      <c r="IG48" s="18">
        <f>'[1]GC RAW'!BY28</f>
        <v>0</v>
      </c>
      <c r="IH48" s="1">
        <f t="shared" si="98"/>
        <v>0</v>
      </c>
      <c r="II48" s="1">
        <f t="shared" si="99"/>
        <v>0</v>
      </c>
      <c r="IJ48" s="1"/>
      <c r="IK48" s="1"/>
      <c r="IL48" s="16">
        <f>'[1]GC RAW'!BZ28</f>
        <v>0</v>
      </c>
      <c r="IM48" s="18">
        <f>'[1]GC RAW'!CA28</f>
        <v>0</v>
      </c>
      <c r="IN48" s="1">
        <f t="shared" si="100"/>
        <v>0</v>
      </c>
      <c r="IO48" s="1">
        <f t="shared" si="101"/>
        <v>0</v>
      </c>
      <c r="IP48" s="1"/>
      <c r="IQ48" s="1"/>
      <c r="IR48" s="16">
        <f>'[1]GC RAW'!CB28</f>
        <v>25.333551406860352</v>
      </c>
      <c r="IS48" s="18">
        <f>'[1]GC RAW'!CC28</f>
        <v>1.4454180002212524</v>
      </c>
      <c r="IT48" s="1">
        <f t="shared" si="102"/>
        <v>1.1169977944634315E-2</v>
      </c>
      <c r="IU48" s="1">
        <f t="shared" si="103"/>
        <v>0.11190141644051867</v>
      </c>
      <c r="IV48" s="1"/>
      <c r="IW48" s="1"/>
      <c r="IX48" s="16">
        <f>'[1]GC RAW'!CD28</f>
        <v>0</v>
      </c>
      <c r="IY48" s="17">
        <f>'[1]GC RAW'!CE28</f>
        <v>0</v>
      </c>
      <c r="IZ48" s="1">
        <f t="shared" si="104"/>
        <v>0</v>
      </c>
      <c r="JA48" s="1">
        <f t="shared" si="105"/>
        <v>0</v>
      </c>
      <c r="JB48" s="1"/>
      <c r="JC48" s="1"/>
      <c r="JD48" s="16">
        <f>'[1]GC RAW'!CF28</f>
        <v>0</v>
      </c>
      <c r="JE48" s="18">
        <f>'[1]GC RAW'!CG28</f>
        <v>0</v>
      </c>
      <c r="JF48" s="1">
        <f t="shared" si="106"/>
        <v>0</v>
      </c>
      <c r="JG48" s="1">
        <f t="shared" si="107"/>
        <v>0</v>
      </c>
      <c r="JH48" s="1"/>
      <c r="JI48" s="1"/>
      <c r="JJ48" s="16">
        <f>'[1]GC RAW'!CH28</f>
        <v>0</v>
      </c>
      <c r="JK48" s="18">
        <f>'[1]GC RAW'!CI28</f>
        <v>0</v>
      </c>
      <c r="JL48" s="1">
        <f t="shared" si="108"/>
        <v>0</v>
      </c>
      <c r="JM48" s="1">
        <f t="shared" si="109"/>
        <v>0</v>
      </c>
      <c r="JN48" s="1"/>
      <c r="JO48" s="1"/>
      <c r="JP48" s="5">
        <f>'[1]GC RAW'!CJ28</f>
        <v>0</v>
      </c>
      <c r="JQ48" s="1">
        <f>'[1]GC RAW'!CK28</f>
        <v>0</v>
      </c>
      <c r="JR48" s="1">
        <f t="shared" si="110"/>
        <v>0</v>
      </c>
      <c r="JS48" s="1">
        <f t="shared" si="111"/>
        <v>0</v>
      </c>
      <c r="JT48" s="1"/>
      <c r="JU48" s="1"/>
      <c r="JV48" s="5">
        <f>'[1]GC RAW'!CL28</f>
        <v>0</v>
      </c>
      <c r="JW48" s="1">
        <f>'[1]GC RAW'!CM28</f>
        <v>0</v>
      </c>
      <c r="JX48" s="1">
        <f t="shared" si="112"/>
        <v>0</v>
      </c>
      <c r="JY48" s="1">
        <f t="shared" si="113"/>
        <v>0</v>
      </c>
      <c r="JZ48" s="1"/>
      <c r="KA48" s="1"/>
      <c r="KB48" s="19">
        <v>0</v>
      </c>
      <c r="KC48" s="20">
        <v>0</v>
      </c>
      <c r="KD48" s="1">
        <f t="shared" si="114"/>
        <v>0</v>
      </c>
      <c r="KE48" s="1">
        <f t="shared" si="115"/>
        <v>0</v>
      </c>
      <c r="KF48" s="1"/>
      <c r="KG48" s="1"/>
      <c r="KH48" s="19">
        <v>0</v>
      </c>
      <c r="KI48" s="20">
        <v>0</v>
      </c>
      <c r="KJ48" s="1">
        <f t="shared" si="116"/>
        <v>0</v>
      </c>
      <c r="KK48" s="1">
        <f t="shared" si="117"/>
        <v>0</v>
      </c>
      <c r="KL48" s="1"/>
      <c r="KM48" s="1"/>
      <c r="KN48" s="16">
        <f>'[1]GC RAW'!CN28</f>
        <v>30.354497909545898</v>
      </c>
      <c r="KO48" s="18">
        <f>'[1]GC RAW'!CO28</f>
        <v>2.1230473518371582</v>
      </c>
      <c r="KP48" s="1">
        <f t="shared" si="118"/>
        <v>1.4097833801366512E-2</v>
      </c>
      <c r="KQ48" s="1">
        <f t="shared" si="119"/>
        <v>0.141232827758066</v>
      </c>
      <c r="KR48" s="1"/>
      <c r="KS48" s="1"/>
      <c r="KT48" s="16">
        <f>'[1]GC RAW'!CP28</f>
        <v>0</v>
      </c>
      <c r="KU48" s="18">
        <f>'[1]GC RAW'!CQ28</f>
        <v>0</v>
      </c>
      <c r="KV48" s="1">
        <f t="shared" si="120"/>
        <v>0</v>
      </c>
      <c r="KW48" s="1">
        <f t="shared" si="121"/>
        <v>0</v>
      </c>
      <c r="KX48" s="1"/>
      <c r="KY48" s="1"/>
      <c r="KZ48" s="16">
        <f>'[1]GC RAW'!CR28</f>
        <v>0</v>
      </c>
      <c r="LA48" s="18">
        <f>'[1]GC RAW'!CS28</f>
        <v>0</v>
      </c>
      <c r="LB48" s="1">
        <f t="shared" si="122"/>
        <v>0</v>
      </c>
      <c r="LC48" s="1">
        <f t="shared" si="123"/>
        <v>0</v>
      </c>
      <c r="LD48" s="1"/>
      <c r="LE48" s="1"/>
      <c r="LF48" s="16">
        <f>'[1]GC RAW'!CT28</f>
        <v>0</v>
      </c>
      <c r="LG48" s="18">
        <f>'[1]GC RAW'!CU28</f>
        <v>0</v>
      </c>
      <c r="LH48" s="1">
        <f t="shared" si="124"/>
        <v>0</v>
      </c>
      <c r="LI48" s="1">
        <f t="shared" si="125"/>
        <v>0</v>
      </c>
      <c r="LJ48" s="1"/>
      <c r="LK48" s="1"/>
      <c r="LL48" s="16">
        <f>'[1]GC RAW'!CV28</f>
        <v>0</v>
      </c>
      <c r="LM48" s="18">
        <f>'[1]GC RAW'!CW28</f>
        <v>0</v>
      </c>
      <c r="LN48" s="1">
        <f t="shared" si="126"/>
        <v>0</v>
      </c>
      <c r="LO48" s="1">
        <f t="shared" si="127"/>
        <v>0</v>
      </c>
      <c r="LP48" s="1"/>
      <c r="LQ48" s="1"/>
      <c r="LR48" s="32">
        <f t="shared" si="128"/>
        <v>1246.3779752254486</v>
      </c>
      <c r="LS48" s="21">
        <f t="shared" si="129"/>
        <v>1129.2407758235931</v>
      </c>
      <c r="LT48" s="15">
        <f t="shared" si="130"/>
        <v>11.034780836294177</v>
      </c>
      <c r="LU48" s="26">
        <f t="shared" si="131"/>
        <v>9.9819808362941771</v>
      </c>
      <c r="LV48" s="15">
        <f t="shared" si="132"/>
        <v>23.481488676297758</v>
      </c>
      <c r="LW48" s="29"/>
      <c r="LX48" s="29"/>
      <c r="LY48" s="29"/>
      <c r="LZ48" s="15" t="str">
        <f>IF(A48="","",VLOOKUP(A48,'[1]biomass corrected'!$B$2:$V$102,21,FALSE))</f>
        <v/>
      </c>
      <c r="MA48" s="15" t="str">
        <f t="shared" si="133"/>
        <v/>
      </c>
      <c r="MB48" s="29" t="str">
        <f t="shared" si="185"/>
        <v/>
      </c>
      <c r="MC48" s="29" t="str">
        <f t="shared" si="185"/>
        <v/>
      </c>
      <c r="MD48" s="15"/>
      <c r="ME48" s="28" t="str">
        <f>IF(MD48="","",AVERAGE(MI48:MI50))</f>
        <v/>
      </c>
      <c r="MF48" s="29">
        <f t="shared" si="135"/>
        <v>24.511391216580719</v>
      </c>
      <c r="MG48" s="29">
        <f t="shared" si="136"/>
        <v>45.843152070284169</v>
      </c>
      <c r="MH48" s="15">
        <f t="shared" si="137"/>
        <v>29.645456713135111</v>
      </c>
      <c r="MI48" s="26">
        <f t="shared" si="138"/>
        <v>1.1796793017422202</v>
      </c>
      <c r="MJ48" s="15">
        <f t="shared" si="139"/>
        <v>0</v>
      </c>
      <c r="MK48" s="15">
        <f t="shared" si="140"/>
        <v>28.885163448166466</v>
      </c>
      <c r="ML48" s="23">
        <f t="shared" si="141"/>
        <v>55.788086570885433</v>
      </c>
      <c r="MM48" s="23"/>
      <c r="MN48" s="26">
        <f t="shared" si="142"/>
        <v>4.153960843364775</v>
      </c>
      <c r="MO48" s="23"/>
      <c r="MP48" s="15">
        <f t="shared" si="143"/>
        <v>0.87741082157978234</v>
      </c>
      <c r="MQ48" s="23"/>
      <c r="MR48" s="15">
        <f t="shared" si="144"/>
        <v>39.716276527971473</v>
      </c>
      <c r="MS48" s="15"/>
      <c r="MT48" s="15">
        <f t="shared" si="145"/>
        <v>0</v>
      </c>
      <c r="MU48" s="15"/>
      <c r="MV48" s="15" t="str">
        <f t="shared" si="146"/>
        <v/>
      </c>
      <c r="MW48" s="21">
        <f t="shared" si="147"/>
        <v>102.06837960142154</v>
      </c>
      <c r="MX48" s="15"/>
    </row>
    <row r="49" spans="1:362" x14ac:dyDescent="0.35">
      <c r="A49" s="98"/>
      <c r="B49" s="1">
        <v>34.270000000000003</v>
      </c>
      <c r="C49" s="15"/>
      <c r="D49" s="1"/>
      <c r="E49" s="1"/>
      <c r="F49" s="16">
        <f>'[1]GC RAW'!H29</f>
        <v>0</v>
      </c>
      <c r="G49" s="17">
        <f>'[1]GC RAW'!I29</f>
        <v>0</v>
      </c>
      <c r="H49" s="1">
        <f t="shared" si="148"/>
        <v>0</v>
      </c>
      <c r="I49" s="1">
        <f t="shared" si="57"/>
        <v>0</v>
      </c>
      <c r="J49" s="1"/>
      <c r="K49" s="1"/>
      <c r="L49" s="16">
        <f>'[1]GC RAW'!J29</f>
        <v>0</v>
      </c>
      <c r="M49" s="17">
        <f>'[1]GC RAW'!K29</f>
        <v>0</v>
      </c>
      <c r="N49" s="1">
        <f t="shared" si="149"/>
        <v>0</v>
      </c>
      <c r="O49" s="1">
        <f t="shared" si="58"/>
        <v>0</v>
      </c>
      <c r="P49" s="1"/>
      <c r="Q49" s="1"/>
      <c r="R49" s="16">
        <f>'[1]GC RAW'!L29</f>
        <v>0</v>
      </c>
      <c r="S49" s="17">
        <f>'[1]GC RAW'!M29</f>
        <v>0</v>
      </c>
      <c r="T49" s="1">
        <f t="shared" si="150"/>
        <v>0</v>
      </c>
      <c r="U49" s="1">
        <f t="shared" si="59"/>
        <v>0</v>
      </c>
      <c r="V49" s="1"/>
      <c r="W49" s="1"/>
      <c r="X49" s="16">
        <f>'[1]GC RAW'!N29</f>
        <v>7.0523452758789063</v>
      </c>
      <c r="Y49" s="17">
        <f>'[1]GC RAW'!O29</f>
        <v>3.8470311164855957</v>
      </c>
      <c r="Z49" s="1">
        <f t="shared" si="151"/>
        <v>1.7270718930735649E-2</v>
      </c>
      <c r="AA49" s="1">
        <f t="shared" si="60"/>
        <v>0.21769507247914949</v>
      </c>
      <c r="AB49" s="1"/>
      <c r="AC49" s="1"/>
      <c r="AD49" s="16">
        <f>'[1]GC RAW'!P29</f>
        <v>0</v>
      </c>
      <c r="AE49" s="17">
        <f>'[1]GC RAW'!Q29</f>
        <v>0</v>
      </c>
      <c r="AF49" s="1">
        <f t="shared" si="152"/>
        <v>0</v>
      </c>
      <c r="AG49" s="1">
        <f t="shared" si="61"/>
        <v>0</v>
      </c>
      <c r="AH49" s="1"/>
      <c r="AI49" s="1"/>
      <c r="AJ49" s="16">
        <f>'[1]GC RAW'!R29</f>
        <v>8.2017955780029297</v>
      </c>
      <c r="AK49" s="17">
        <f>'[1]GC RAW'!S29</f>
        <v>5.7544488906860352</v>
      </c>
      <c r="AL49" s="1">
        <f t="shared" si="153"/>
        <v>2.4008229109791446E-2</v>
      </c>
      <c r="AM49" s="1">
        <f t="shared" si="62"/>
        <v>0.30262047556403915</v>
      </c>
      <c r="AN49" s="1"/>
      <c r="AO49" s="1"/>
      <c r="AP49" s="16">
        <f>'[1]GC RAW'!T29</f>
        <v>8.9281539916992188</v>
      </c>
      <c r="AQ49" s="17">
        <f>'[1]GC RAW'!U29</f>
        <v>254.2215576171875</v>
      </c>
      <c r="AR49" s="6">
        <f t="shared" si="154"/>
        <v>1.0528000000000002</v>
      </c>
      <c r="AS49" s="1">
        <f t="shared" si="63"/>
        <v>13.270401378495844</v>
      </c>
      <c r="AT49" s="1"/>
      <c r="AU49" s="1"/>
      <c r="AV49" s="16">
        <f>'[1]GC RAW'!V29</f>
        <v>9.7922487258911133</v>
      </c>
      <c r="AW49" s="17">
        <f>'[1]GC RAW'!W29</f>
        <v>37.916053771972656</v>
      </c>
      <c r="AX49" s="1">
        <f t="shared" si="155"/>
        <v>0.1520795422413716</v>
      </c>
      <c r="AY49" s="1">
        <f t="shared" si="64"/>
        <v>1.9169420279264004</v>
      </c>
      <c r="AZ49" s="1"/>
      <c r="BA49" s="1"/>
      <c r="BB49" s="16">
        <f>'[1]GC RAW'!X29</f>
        <v>0</v>
      </c>
      <c r="BC49" s="17">
        <f>'[1]GC RAW'!Y29</f>
        <v>0</v>
      </c>
      <c r="BD49" s="1">
        <f t="shared" si="156"/>
        <v>0</v>
      </c>
      <c r="BE49" s="1">
        <f t="shared" si="65"/>
        <v>0</v>
      </c>
      <c r="BF49" s="1"/>
      <c r="BG49" s="1"/>
      <c r="BH49" s="16">
        <f>'[1]GC RAW'!Z29</f>
        <v>10.850752830505371</v>
      </c>
      <c r="BI49" s="17">
        <f>'[1]GC RAW'!AA29</f>
        <v>6.5795717239379883</v>
      </c>
      <c r="BJ49" s="1">
        <f t="shared" si="157"/>
        <v>2.5992394871155487E-2</v>
      </c>
      <c r="BK49" s="1">
        <f t="shared" si="66"/>
        <v>0.32763061619356953</v>
      </c>
      <c r="BL49" s="1"/>
      <c r="BM49" s="1"/>
      <c r="BN49" s="16">
        <f>'[1]GC RAW'!AB29</f>
        <v>0</v>
      </c>
      <c r="BO49" s="17">
        <f>'[1]GC RAW'!AC29</f>
        <v>0</v>
      </c>
      <c r="BP49" s="1">
        <f t="shared" si="158"/>
        <v>0</v>
      </c>
      <c r="BQ49" s="1">
        <f t="shared" si="67"/>
        <v>0</v>
      </c>
      <c r="BR49" s="1"/>
      <c r="BS49" s="1"/>
      <c r="BT49" s="16">
        <f>'[1]GC RAW'!AD29</f>
        <v>12.161073684692383</v>
      </c>
      <c r="BU49" s="17">
        <f>'[1]GC RAW'!AE29</f>
        <v>328.7122802734375</v>
      </c>
      <c r="BV49" s="1">
        <f t="shared" si="159"/>
        <v>1.2759551299808518</v>
      </c>
      <c r="BW49" s="1">
        <f t="shared" si="68"/>
        <v>16.083241561357084</v>
      </c>
      <c r="BX49" s="1"/>
      <c r="BY49" s="1"/>
      <c r="BZ49" s="16">
        <f>'[1]GC RAW'!AF29</f>
        <v>12.680334091186523</v>
      </c>
      <c r="CA49" s="17">
        <f>'[1]GC RAW'!AG29</f>
        <v>6.2217411994934082</v>
      </c>
      <c r="CB49" s="1">
        <f t="shared" si="160"/>
        <v>2.5203502592083947E-2</v>
      </c>
      <c r="CC49" s="1">
        <f t="shared" si="69"/>
        <v>0.31768673588612684</v>
      </c>
      <c r="CD49" s="1"/>
      <c r="CE49" s="1"/>
      <c r="CF49" s="16">
        <f>'[1]GC RAW'!AH29</f>
        <v>12.826231956481934</v>
      </c>
      <c r="CG49" s="17">
        <f>'[1]GC RAW'!AI29</f>
        <v>87.388381958007813</v>
      </c>
      <c r="CH49" s="1">
        <f t="shared" si="161"/>
        <v>0.35399900960001629</v>
      </c>
      <c r="CI49" s="1">
        <f t="shared" si="70"/>
        <v>4.4621095602034755</v>
      </c>
      <c r="CJ49" s="1"/>
      <c r="CK49" s="1"/>
      <c r="CL49" s="16">
        <f>'[1]GC RAW'!AJ29</f>
        <v>13.691776275634766</v>
      </c>
      <c r="CM49" s="17">
        <f>'[1]GC RAW'!AK29</f>
        <v>18.180482864379883</v>
      </c>
      <c r="CN49" s="1">
        <f t="shared" si="162"/>
        <v>9.5069763277423308E-2</v>
      </c>
      <c r="CO49" s="1">
        <f t="shared" si="71"/>
        <v>1.1983414871295512</v>
      </c>
      <c r="CP49" s="1"/>
      <c r="CQ49" s="1"/>
      <c r="CR49" s="16">
        <f>'[1]GC RAW'!AL29</f>
        <v>14.067135810852051</v>
      </c>
      <c r="CS49" s="17">
        <f>'[1]GC RAW'!AM29</f>
        <v>2.6286962032318115</v>
      </c>
      <c r="CT49" s="1">
        <f t="shared" si="163"/>
        <v>1.3686043326864931E-2</v>
      </c>
      <c r="CU49" s="1">
        <f t="shared" si="164"/>
        <v>0.17251072210389645</v>
      </c>
      <c r="CV49" s="1"/>
      <c r="CW49" s="1"/>
      <c r="CX49" s="16">
        <f>'[1]GC RAW'!AN29</f>
        <v>14.420788764953613</v>
      </c>
      <c r="CY49" s="17">
        <f>'[1]GC RAW'!AO29</f>
        <v>12.853723526000977</v>
      </c>
      <c r="CZ49" s="1">
        <f t="shared" si="165"/>
        <v>5.1603883143999676E-2</v>
      </c>
      <c r="DA49" s="1">
        <f t="shared" si="72"/>
        <v>0.65045995631636744</v>
      </c>
      <c r="DB49" s="1"/>
      <c r="DC49" s="1"/>
      <c r="DD49" s="16">
        <f>'[1]GC RAW'!AP29</f>
        <v>15.539975166320801</v>
      </c>
      <c r="DE49" s="17">
        <f>'[1]GC RAW'!AQ29</f>
        <v>83.21484375</v>
      </c>
      <c r="DF49" s="1">
        <f t="shared" si="166"/>
        <v>0.32040146066184894</v>
      </c>
      <c r="DG49" s="1">
        <f t="shared" si="73"/>
        <v>4.038617007255966</v>
      </c>
      <c r="DH49" s="1"/>
      <c r="DI49" s="1"/>
      <c r="DJ49" s="5">
        <f>'[1]GC RAW'!AR29</f>
        <v>15.752021789550781</v>
      </c>
      <c r="DK49" s="1">
        <f>'[1]GC RAW'!AS29</f>
        <v>3.349637508392334</v>
      </c>
      <c r="DL49" s="1">
        <f t="shared" si="167"/>
        <v>1.3543286302997228E-2</v>
      </c>
      <c r="DM49" s="1">
        <f t="shared" si="74"/>
        <v>0.17071128915716022</v>
      </c>
      <c r="DN49" s="1"/>
      <c r="DO49" s="1"/>
      <c r="DP49" s="16">
        <f>'[1]GC RAW'!AT29</f>
        <v>15.984657287597656</v>
      </c>
      <c r="DQ49" s="17">
        <f>'[1]GC RAW'!AU29</f>
        <v>2.4139344692230225</v>
      </c>
      <c r="DR49" s="1">
        <f t="shared" si="168"/>
        <v>9.7600428558169347E-3</v>
      </c>
      <c r="DS49" s="1">
        <f t="shared" si="75"/>
        <v>0.12302401801672828</v>
      </c>
      <c r="DT49" s="1"/>
      <c r="DU49" s="1"/>
      <c r="DV49" s="16">
        <f>'[1]GC RAW'!AV29</f>
        <v>16.351503372192383</v>
      </c>
      <c r="DW49" s="17">
        <f>'[1]GC RAW'!AW29</f>
        <v>757.402587890625</v>
      </c>
      <c r="DX49" s="1">
        <f t="shared" si="169"/>
        <v>3.0260523840245872</v>
      </c>
      <c r="DY49" s="1">
        <f t="shared" si="76"/>
        <v>38.142980365084071</v>
      </c>
      <c r="DZ49" s="1"/>
      <c r="EA49" s="1"/>
      <c r="EB49" s="16">
        <f>'[1]GC RAW'!AX29</f>
        <v>16.485719680786133</v>
      </c>
      <c r="EC49" s="1">
        <f>'[1]GC RAW'!AY29</f>
        <v>19.270565032958984</v>
      </c>
      <c r="ED49" s="1">
        <f t="shared" si="170"/>
        <v>7.699173490004943E-2</v>
      </c>
      <c r="EE49" s="1">
        <f t="shared" si="77"/>
        <v>0.97047038844073175</v>
      </c>
      <c r="EF49" s="1"/>
      <c r="EG49" s="1"/>
      <c r="EH49" s="16">
        <v>0</v>
      </c>
      <c r="EI49" s="17">
        <v>0</v>
      </c>
      <c r="EJ49" s="1">
        <f t="shared" si="171"/>
        <v>0</v>
      </c>
      <c r="EK49" s="1">
        <f t="shared" si="78"/>
        <v>0</v>
      </c>
      <c r="EL49" s="1"/>
      <c r="EM49" s="1"/>
      <c r="EN49" s="16">
        <f>'[1]GC RAW'!BB29</f>
        <v>17.269567489624023</v>
      </c>
      <c r="EO49" s="17">
        <f>'[1]GC RAW'!BC29</f>
        <v>12.361315727233887</v>
      </c>
      <c r="EP49" s="1">
        <f t="shared" si="172"/>
        <v>4.9712632755435013E-2</v>
      </c>
      <c r="EQ49" s="1">
        <f t="shared" si="79"/>
        <v>0.62662100137384336</v>
      </c>
      <c r="ER49" s="1"/>
      <c r="ES49" s="1"/>
      <c r="ET49" s="16">
        <f>'[1]GC RAW'!BD29</f>
        <v>17.701589584350586</v>
      </c>
      <c r="EU49" s="17">
        <f>'[1]GC RAW'!BE29</f>
        <v>311.046875</v>
      </c>
      <c r="EV49" s="1">
        <f t="shared" si="173"/>
        <v>1.2509153077073674</v>
      </c>
      <c r="EW49" s="1">
        <f t="shared" si="80"/>
        <v>15.767617993713333</v>
      </c>
      <c r="EX49" s="1"/>
      <c r="EY49" s="1"/>
      <c r="EZ49" s="16">
        <f>'[1]GC RAW'!BF29</f>
        <v>18.644815444946289</v>
      </c>
      <c r="FA49" s="17">
        <f>'[1]GC RAW'!BG29</f>
        <v>224.76350402832031</v>
      </c>
      <c r="FB49" s="1">
        <f t="shared" si="174"/>
        <v>1.0723143552246293</v>
      </c>
      <c r="FC49" s="1">
        <f t="shared" si="81"/>
        <v>13.516377182516907</v>
      </c>
      <c r="FD49" s="1"/>
      <c r="FE49" s="1"/>
      <c r="FF49" s="16">
        <v>0</v>
      </c>
      <c r="FG49" s="17">
        <v>0</v>
      </c>
      <c r="FH49" s="1">
        <f t="shared" si="175"/>
        <v>0</v>
      </c>
      <c r="FI49" s="1">
        <f t="shared" si="82"/>
        <v>0</v>
      </c>
      <c r="FJ49" s="1"/>
      <c r="FK49" s="1"/>
      <c r="FL49" s="16">
        <f>'[1]GC RAW'!BH29</f>
        <v>0</v>
      </c>
      <c r="FM49" s="17">
        <f>'[1]GC RAW'!BI29</f>
        <v>0</v>
      </c>
      <c r="FN49" s="1">
        <f t="shared" si="176"/>
        <v>0</v>
      </c>
      <c r="FO49" s="1">
        <f t="shared" si="83"/>
        <v>0</v>
      </c>
      <c r="FP49" s="1"/>
      <c r="FQ49" s="1"/>
      <c r="FR49" s="16">
        <f>'[1]GC RAW'!BJ29</f>
        <v>19.998136520385742</v>
      </c>
      <c r="FS49" s="17">
        <f>'[1]GC RAW'!BK29</f>
        <v>3.0551877021789551</v>
      </c>
      <c r="FT49" s="1">
        <f t="shared" si="177"/>
        <v>1.1576199410671598E-2</v>
      </c>
      <c r="FU49" s="1">
        <f t="shared" si="84"/>
        <v>0.14591642535820584</v>
      </c>
      <c r="FV49" s="1"/>
      <c r="FW49" s="1"/>
      <c r="FX49" s="5">
        <f>'[1]GC RAW'!BL29</f>
        <v>0</v>
      </c>
      <c r="FY49" s="1">
        <f>'[1]GC RAW'!BM29</f>
        <v>0</v>
      </c>
      <c r="FZ49" s="1">
        <f t="shared" si="178"/>
        <v>0</v>
      </c>
      <c r="GA49" s="1">
        <f t="shared" si="85"/>
        <v>0</v>
      </c>
      <c r="GB49" s="1"/>
      <c r="GC49" s="1"/>
      <c r="GD49" s="16">
        <f>'[1]GC RAW'!BN29</f>
        <v>20.953849792480469</v>
      </c>
      <c r="GE49" s="17">
        <f>'[1]GC RAW'!BO29</f>
        <v>5.4172801971435547</v>
      </c>
      <c r="GF49" s="1">
        <f t="shared" si="86"/>
        <v>2.1709200142258606E-2</v>
      </c>
      <c r="GG49" s="1">
        <f t="shared" si="87"/>
        <v>0.27364152687487719</v>
      </c>
      <c r="GH49" s="1"/>
      <c r="GI49" s="1"/>
      <c r="GJ49" s="5">
        <f>'[1]GC RAW'!BP29</f>
        <v>21.222919464111328</v>
      </c>
      <c r="GK49" s="1">
        <f>'[1]GC RAW'!BQ29</f>
        <v>1.7271122932434082</v>
      </c>
      <c r="GL49" s="1">
        <f t="shared" si="179"/>
        <v>6.9212270877084215E-3</v>
      </c>
      <c r="GM49" s="1">
        <f t="shared" si="88"/>
        <v>8.7241129830555278E-2</v>
      </c>
      <c r="GN49" s="1"/>
      <c r="GO49" s="1"/>
      <c r="GP49" s="5">
        <v>0</v>
      </c>
      <c r="GQ49" s="1">
        <v>0</v>
      </c>
      <c r="GR49" s="1">
        <f t="shared" si="180"/>
        <v>0</v>
      </c>
      <c r="GS49" s="1">
        <f t="shared" si="89"/>
        <v>0</v>
      </c>
      <c r="GT49" s="1"/>
      <c r="GU49" s="1"/>
      <c r="GV49" s="5"/>
      <c r="GW49" s="1"/>
      <c r="GX49" s="1"/>
      <c r="GY49" s="1"/>
      <c r="GZ49" s="1"/>
      <c r="HA49" s="1"/>
      <c r="HB49" s="5"/>
      <c r="HC49" s="1"/>
      <c r="HD49" s="1"/>
      <c r="HE49" s="1"/>
      <c r="HF49" s="1"/>
      <c r="HG49" s="1"/>
      <c r="HH49" s="16">
        <f>'[1]GC RAW'!BR29</f>
        <v>22.662191390991211</v>
      </c>
      <c r="HI49" s="18">
        <f>'[1]GC RAW'!BS29</f>
        <v>3.2960495948791504</v>
      </c>
      <c r="HJ49" s="1">
        <f t="shared" si="90"/>
        <v>1.3271247596667762E-2</v>
      </c>
      <c r="HK49" s="1">
        <f t="shared" si="91"/>
        <v>0.16728227811662186</v>
      </c>
      <c r="HL49" s="1"/>
      <c r="HM49" s="1"/>
      <c r="HN49" s="16">
        <v>0</v>
      </c>
      <c r="HO49" s="18">
        <v>0</v>
      </c>
      <c r="HP49" s="1">
        <f t="shared" si="92"/>
        <v>0</v>
      </c>
      <c r="HQ49" s="1">
        <f t="shared" si="93"/>
        <v>0</v>
      </c>
      <c r="HR49" s="1"/>
      <c r="HS49" s="1"/>
      <c r="HT49" s="16">
        <f>'[1]GC RAW'!BT29</f>
        <v>0</v>
      </c>
      <c r="HU49" s="18">
        <f>'[1]GC RAW'!BU29</f>
        <v>0</v>
      </c>
      <c r="HV49" s="1">
        <f t="shared" si="94"/>
        <v>0</v>
      </c>
      <c r="HW49" s="1">
        <f t="shared" si="95"/>
        <v>0</v>
      </c>
      <c r="HX49" s="1"/>
      <c r="HY49" s="1"/>
      <c r="HZ49" s="16">
        <f>'[1]GC RAW'!BV29</f>
        <v>0</v>
      </c>
      <c r="IA49" s="18">
        <f>'[1]GC RAW'!BW29</f>
        <v>0</v>
      </c>
      <c r="IB49" s="1">
        <f t="shared" si="96"/>
        <v>0</v>
      </c>
      <c r="IC49" s="1">
        <f t="shared" si="97"/>
        <v>0</v>
      </c>
      <c r="ID49" s="1"/>
      <c r="IE49" s="1"/>
      <c r="IF49" s="16">
        <f>'[1]GC RAW'!BX29</f>
        <v>0</v>
      </c>
      <c r="IG49" s="18">
        <f>'[1]GC RAW'!BY29</f>
        <v>0</v>
      </c>
      <c r="IH49" s="1">
        <f t="shared" si="98"/>
        <v>0</v>
      </c>
      <c r="II49" s="1">
        <f t="shared" si="99"/>
        <v>0</v>
      </c>
      <c r="IJ49" s="1"/>
      <c r="IK49" s="1"/>
      <c r="IL49" s="16">
        <f>'[1]GC RAW'!BZ29</f>
        <v>0</v>
      </c>
      <c r="IM49" s="18">
        <f>'[1]GC RAW'!CA29</f>
        <v>0</v>
      </c>
      <c r="IN49" s="1">
        <f t="shared" si="100"/>
        <v>0</v>
      </c>
      <c r="IO49" s="1">
        <f t="shared" si="101"/>
        <v>0</v>
      </c>
      <c r="IP49" s="1"/>
      <c r="IQ49" s="1"/>
      <c r="IR49" s="16">
        <f>'[1]GC RAW'!CB29</f>
        <v>25.34234619140625</v>
      </c>
      <c r="IS49" s="18">
        <f>'[1]GC RAW'!CC29</f>
        <v>2.248521089553833</v>
      </c>
      <c r="IT49" s="1">
        <f t="shared" si="102"/>
        <v>8.0064184259227133E-3</v>
      </c>
      <c r="IU49" s="1">
        <f t="shared" si="103"/>
        <v>0.10091981963922804</v>
      </c>
      <c r="IV49" s="1"/>
      <c r="IW49" s="1"/>
      <c r="IX49" s="16">
        <f>'[1]GC RAW'!CD29</f>
        <v>0</v>
      </c>
      <c r="IY49" s="18">
        <f>'[1]GC RAW'!CE29</f>
        <v>0</v>
      </c>
      <c r="IZ49" s="1">
        <f t="shared" si="104"/>
        <v>0</v>
      </c>
      <c r="JA49" s="1">
        <f t="shared" si="105"/>
        <v>0</v>
      </c>
      <c r="JB49" s="1"/>
      <c r="JC49" s="1"/>
      <c r="JD49" s="16">
        <f>'[1]GC RAW'!CF29</f>
        <v>0</v>
      </c>
      <c r="JE49" s="18">
        <f>'[1]GC RAW'!CG29</f>
        <v>0</v>
      </c>
      <c r="JF49" s="1">
        <f t="shared" si="106"/>
        <v>0</v>
      </c>
      <c r="JG49" s="1">
        <f t="shared" si="107"/>
        <v>0</v>
      </c>
      <c r="JH49" s="1"/>
      <c r="JI49" s="1"/>
      <c r="JJ49" s="16">
        <f>'[1]GC RAW'!CH29</f>
        <v>0</v>
      </c>
      <c r="JK49" s="18">
        <f>'[1]GC RAW'!CI29</f>
        <v>0</v>
      </c>
      <c r="JL49" s="1">
        <f t="shared" si="108"/>
        <v>0</v>
      </c>
      <c r="JM49" s="1">
        <f t="shared" si="109"/>
        <v>0</v>
      </c>
      <c r="JN49" s="1"/>
      <c r="JO49" s="1"/>
      <c r="JP49" s="5">
        <f>'[1]GC RAW'!CJ29</f>
        <v>0</v>
      </c>
      <c r="JQ49" s="1">
        <f>'[1]GC RAW'!CK29</f>
        <v>0</v>
      </c>
      <c r="JR49" s="1">
        <f t="shared" si="110"/>
        <v>0</v>
      </c>
      <c r="JS49" s="1">
        <f t="shared" si="111"/>
        <v>0</v>
      </c>
      <c r="JT49" s="1"/>
      <c r="JU49" s="1"/>
      <c r="JV49" s="5">
        <f>'[1]GC RAW'!CL29</f>
        <v>0</v>
      </c>
      <c r="JW49" s="1">
        <f>'[1]GC RAW'!CM29</f>
        <v>0</v>
      </c>
      <c r="JX49" s="1">
        <f t="shared" si="112"/>
        <v>0</v>
      </c>
      <c r="JY49" s="1">
        <f t="shared" si="113"/>
        <v>0</v>
      </c>
      <c r="JZ49" s="1"/>
      <c r="KA49" s="1"/>
      <c r="KB49" s="19">
        <v>0</v>
      </c>
      <c r="KC49" s="20">
        <v>0</v>
      </c>
      <c r="KD49" s="1">
        <f t="shared" si="114"/>
        <v>0</v>
      </c>
      <c r="KE49" s="1">
        <f t="shared" si="115"/>
        <v>0</v>
      </c>
      <c r="KF49" s="1"/>
      <c r="KG49" s="1"/>
      <c r="KH49" s="19">
        <v>0</v>
      </c>
      <c r="KI49" s="20">
        <v>0</v>
      </c>
      <c r="KJ49" s="1">
        <f t="shared" si="116"/>
        <v>0</v>
      </c>
      <c r="KK49" s="1">
        <f t="shared" si="117"/>
        <v>0</v>
      </c>
      <c r="KL49" s="1"/>
      <c r="KM49" s="1"/>
      <c r="KN49" s="16">
        <f>'[1]GC RAW'!CN29</f>
        <v>30.353410720825195</v>
      </c>
      <c r="KO49" s="18">
        <f>'[1]GC RAW'!CO29</f>
        <v>4.1615324020385742</v>
      </c>
      <c r="KP49" s="1">
        <f t="shared" si="118"/>
        <v>1.2732932806517721E-2</v>
      </c>
      <c r="KQ49" s="1">
        <f t="shared" si="119"/>
        <v>0.16049689311161444</v>
      </c>
      <c r="KR49" s="1"/>
      <c r="KS49" s="1"/>
      <c r="KT49" s="16">
        <f>'[1]GC RAW'!CP29</f>
        <v>31.277299880981445</v>
      </c>
      <c r="KU49" s="18">
        <f>'[1]GC RAW'!CQ29</f>
        <v>1.1926712989807129</v>
      </c>
      <c r="KV49" s="1">
        <f t="shared" si="120"/>
        <v>4.6683933972181662E-3</v>
      </c>
      <c r="KW49" s="1">
        <f t="shared" si="121"/>
        <v>5.8844466350498517E-2</v>
      </c>
      <c r="KX49" s="1"/>
      <c r="KY49" s="1"/>
      <c r="KZ49" s="16">
        <f>'[1]GC RAW'!CR29</f>
        <v>0</v>
      </c>
      <c r="LA49" s="18">
        <f>'[1]GC RAW'!CS29</f>
        <v>0</v>
      </c>
      <c r="LB49" s="1">
        <f t="shared" si="122"/>
        <v>0</v>
      </c>
      <c r="LC49" s="1">
        <f t="shared" si="123"/>
        <v>0</v>
      </c>
      <c r="LD49" s="1"/>
      <c r="LE49" s="1"/>
      <c r="LF49" s="16">
        <f>'[1]GC RAW'!CT29</f>
        <v>0</v>
      </c>
      <c r="LG49" s="18">
        <f>'[1]GC RAW'!CU29</f>
        <v>0</v>
      </c>
      <c r="LH49" s="1">
        <f t="shared" si="124"/>
        <v>0</v>
      </c>
      <c r="LI49" s="1">
        <f t="shared" si="125"/>
        <v>0</v>
      </c>
      <c r="LJ49" s="1"/>
      <c r="LK49" s="1"/>
      <c r="LL49" s="16">
        <f>'[1]GC RAW'!CV29</f>
        <v>0</v>
      </c>
      <c r="LM49" s="18">
        <f>'[1]GC RAW'!CW29</f>
        <v>0</v>
      </c>
      <c r="LN49" s="1">
        <f t="shared" si="126"/>
        <v>0</v>
      </c>
      <c r="LO49" s="1">
        <f t="shared" si="127"/>
        <v>0</v>
      </c>
      <c r="LP49" s="1"/>
      <c r="LQ49" s="1"/>
      <c r="LR49" s="32">
        <f t="shared" si="128"/>
        <v>2199.2255871295929</v>
      </c>
      <c r="LS49" s="21">
        <f t="shared" si="129"/>
        <v>1945.0040295124054</v>
      </c>
      <c r="LT49" s="15">
        <f t="shared" si="130"/>
        <v>8.9862450403739906</v>
      </c>
      <c r="LU49" s="26">
        <f t="shared" si="131"/>
        <v>7.9334450403739902</v>
      </c>
      <c r="LV49" s="15">
        <f t="shared" si="132"/>
        <v>23.149825037566355</v>
      </c>
      <c r="LW49" s="29"/>
      <c r="LX49" s="29"/>
      <c r="LY49" s="29"/>
      <c r="LZ49" s="15" t="str">
        <f>IF(A49="","",VLOOKUP(A49,'[1]biomass corrected'!$B$2:$V$102,21,FALSE))</f>
        <v/>
      </c>
      <c r="MA49" s="15" t="str">
        <f t="shared" si="133"/>
        <v/>
      </c>
      <c r="MB49" s="29" t="str">
        <f t="shared" si="185"/>
        <v/>
      </c>
      <c r="MC49" s="29" t="str">
        <f t="shared" si="185"/>
        <v/>
      </c>
      <c r="MD49" s="15"/>
      <c r="ME49" s="28" t="str">
        <f>IF(MD49="","",AVERAGE(MI49:MI51))</f>
        <v/>
      </c>
      <c r="MF49" s="29">
        <f t="shared" si="135"/>
        <v>24.492421386014804</v>
      </c>
      <c r="MG49" s="29">
        <f t="shared" si="136"/>
        <v>44.999217017172874</v>
      </c>
      <c r="MH49" s="15">
        <f t="shared" si="137"/>
        <v>30.508361596812318</v>
      </c>
      <c r="MI49" s="26">
        <f t="shared" si="138"/>
        <v>1.1961955852314496</v>
      </c>
      <c r="MJ49" s="15">
        <f t="shared" si="139"/>
        <v>8.7241129830555278E-2</v>
      </c>
      <c r="MK49" s="15">
        <f t="shared" si="140"/>
        <v>29.623788176450759</v>
      </c>
      <c r="ML49" s="23">
        <f t="shared" si="141"/>
        <v>55.591419641606585</v>
      </c>
      <c r="MM49" s="23"/>
      <c r="MN49" s="26">
        <f t="shared" si="142"/>
        <v>4.1517440646848778</v>
      </c>
      <c r="MO49" s="23"/>
      <c r="MP49" s="15">
        <f t="shared" si="143"/>
        <v>0.87934379317066858</v>
      </c>
      <c r="MQ49" s="23"/>
      <c r="MR49" s="15">
        <f t="shared" si="144"/>
        <v>39.790406564115685</v>
      </c>
      <c r="MS49" s="15"/>
      <c r="MT49" s="15">
        <f t="shared" si="145"/>
        <v>0</v>
      </c>
      <c r="MU49" s="15"/>
      <c r="MV49" s="15" t="str">
        <f t="shared" si="146"/>
        <v/>
      </c>
      <c r="MW49" s="21">
        <f t="shared" si="147"/>
        <v>103.52270546751787</v>
      </c>
      <c r="MX49" s="15"/>
    </row>
    <row r="50" spans="1:362" x14ac:dyDescent="0.35">
      <c r="A50" s="99" t="s">
        <v>164</v>
      </c>
      <c r="B50" s="8">
        <v>38.729999999999997</v>
      </c>
      <c r="C50" s="13"/>
      <c r="D50" s="8"/>
      <c r="E50" s="8"/>
      <c r="F50" s="9">
        <f>'[1]GC RAW'!H30</f>
        <v>0</v>
      </c>
      <c r="G50" s="10">
        <f>'[1]GC RAW'!I30</f>
        <v>0</v>
      </c>
      <c r="H50" s="8">
        <f t="shared" si="148"/>
        <v>0</v>
      </c>
      <c r="I50" s="8">
        <f t="shared" si="57"/>
        <v>0</v>
      </c>
      <c r="J50" s="8">
        <f>AVERAGE(I50:I54)</f>
        <v>0</v>
      </c>
      <c r="K50" s="8">
        <f>STDEV(I50:I54)</f>
        <v>0</v>
      </c>
      <c r="L50" s="9">
        <f>'[1]GC RAW'!J30</f>
        <v>0</v>
      </c>
      <c r="M50" s="10">
        <f>'[1]GC RAW'!K30</f>
        <v>0</v>
      </c>
      <c r="N50" s="8">
        <f t="shared" si="149"/>
        <v>0</v>
      </c>
      <c r="O50" s="8">
        <f t="shared" si="58"/>
        <v>0</v>
      </c>
      <c r="P50" s="8">
        <f>AVERAGE(O50:O54)</f>
        <v>0</v>
      </c>
      <c r="Q50" s="8">
        <f>STDEV(O50:O54)</f>
        <v>0</v>
      </c>
      <c r="R50" s="9">
        <f>'[1]GC RAW'!L30</f>
        <v>0</v>
      </c>
      <c r="S50" s="10">
        <f>'[1]GC RAW'!M30</f>
        <v>0</v>
      </c>
      <c r="T50" s="8">
        <f t="shared" si="150"/>
        <v>0</v>
      </c>
      <c r="U50" s="8">
        <f t="shared" si="59"/>
        <v>0</v>
      </c>
      <c r="V50" s="8">
        <f>AVERAGE(U50:U54)</f>
        <v>0</v>
      </c>
      <c r="W50" s="8">
        <f>STDEV(U50:U54)</f>
        <v>0</v>
      </c>
      <c r="X50" s="9">
        <f>'[1]GC RAW'!N30</f>
        <v>7.0533461570739746</v>
      </c>
      <c r="Y50" s="10">
        <f>'[1]GC RAW'!O30</f>
        <v>4.5228848457336426</v>
      </c>
      <c r="Z50" s="8">
        <f t="shared" si="151"/>
        <v>2.1260469961097029E-2</v>
      </c>
      <c r="AA50" s="8">
        <f t="shared" si="60"/>
        <v>0.25825170404843772</v>
      </c>
      <c r="AB50" s="8">
        <f>AVERAGE(AA50:AA54)</f>
        <v>0.25133818015057385</v>
      </c>
      <c r="AC50" s="8">
        <f>STDEV(AA50:AA54)</f>
        <v>2.4635687704872278E-2</v>
      </c>
      <c r="AD50" s="9">
        <f>'[1]GC RAW'!P30</f>
        <v>0</v>
      </c>
      <c r="AE50" s="10">
        <f>'[1]GC RAW'!Q30</f>
        <v>0</v>
      </c>
      <c r="AF50" s="8">
        <f t="shared" si="152"/>
        <v>0</v>
      </c>
      <c r="AG50" s="8">
        <f t="shared" si="61"/>
        <v>0</v>
      </c>
      <c r="AH50" s="8">
        <f>AVERAGE(AG50:AG54)</f>
        <v>0</v>
      </c>
      <c r="AI50" s="8">
        <f>STDEV(AG50:AG54)</f>
        <v>0</v>
      </c>
      <c r="AJ50" s="9">
        <f>'[1]GC RAW'!R30</f>
        <v>8.203181266784668</v>
      </c>
      <c r="AK50" s="10">
        <f>'[1]GC RAW'!S30</f>
        <v>9.3364982604980469</v>
      </c>
      <c r="AL50" s="8">
        <f t="shared" si="153"/>
        <v>4.0786179180665058E-2</v>
      </c>
      <c r="AM50" s="8">
        <f t="shared" si="62"/>
        <v>0.49543120609776786</v>
      </c>
      <c r="AN50" s="8">
        <f>AVERAGE(AM50:AM54)</f>
        <v>0.46380697352739447</v>
      </c>
      <c r="AO50" s="8">
        <f>STDEV(AM50:AM54)</f>
        <v>3.838094475994528E-2</v>
      </c>
      <c r="AP50" s="9">
        <f>'[1]GC RAW'!T30</f>
        <v>8.9296722412109375</v>
      </c>
      <c r="AQ50" s="10">
        <f>'[1]GC RAW'!U30</f>
        <v>242.79501342773438</v>
      </c>
      <c r="AR50" s="53">
        <f t="shared" si="154"/>
        <v>1.0528000000000002</v>
      </c>
      <c r="AS50" s="8">
        <f t="shared" si="63"/>
        <v>12.788399998668988</v>
      </c>
      <c r="AT50" s="8">
        <f>AVERAGE(AS50:AS54)</f>
        <v>13.125479038192855</v>
      </c>
      <c r="AU50" s="8">
        <f>STDEV(AS50:AS54)</f>
        <v>0.88478893734936637</v>
      </c>
      <c r="AV50" s="9">
        <f>'[1]GC RAW'!V30</f>
        <v>9.7943696975708008</v>
      </c>
      <c r="AW50" s="10">
        <f>'[1]GC RAW'!W30</f>
        <v>43.509567260742188</v>
      </c>
      <c r="AX50" s="8">
        <f t="shared" si="155"/>
        <v>0.18272797546002195</v>
      </c>
      <c r="AY50" s="8">
        <f t="shared" si="64"/>
        <v>2.2196033825320391</v>
      </c>
      <c r="AZ50" s="8">
        <f>AVERAGE(AY50:AY54)</f>
        <v>2.1377651312775963</v>
      </c>
      <c r="BA50" s="8">
        <f>STDEV(AY50:AY54)</f>
        <v>6.9774956416927783E-2</v>
      </c>
      <c r="BB50" s="9">
        <f>'[1]GC RAW'!X30</f>
        <v>0</v>
      </c>
      <c r="BC50" s="10">
        <f>'[1]GC RAW'!Y30</f>
        <v>0</v>
      </c>
      <c r="BD50" s="8">
        <f t="shared" si="156"/>
        <v>0</v>
      </c>
      <c r="BE50" s="8">
        <f t="shared" si="65"/>
        <v>0</v>
      </c>
      <c r="BF50" s="8">
        <f>AVERAGE(BE50:BE54)</f>
        <v>0</v>
      </c>
      <c r="BG50" s="8">
        <f>STDEV(BE50:BE54)</f>
        <v>0</v>
      </c>
      <c r="BH50" s="9">
        <f>'[1]GC RAW'!Z30</f>
        <v>10.853680610656738</v>
      </c>
      <c r="BI50" s="10">
        <f>'[1]GC RAW'!AA30</f>
        <v>10.891061782836914</v>
      </c>
      <c r="BJ50" s="8">
        <f t="shared" si="157"/>
        <v>4.504965866457724E-2</v>
      </c>
      <c r="BK50" s="8">
        <f t="shared" si="66"/>
        <v>0.54721984689030945</v>
      </c>
      <c r="BL50" s="8">
        <f>AVERAGE(BK50:BK54)</f>
        <v>0.52377164912716301</v>
      </c>
      <c r="BM50" s="8">
        <f>STDEV(BK50:BK54)</f>
        <v>2.3202172107863732E-2</v>
      </c>
      <c r="BN50" s="9">
        <f>'[1]GC RAW'!AB30</f>
        <v>0</v>
      </c>
      <c r="BO50" s="10">
        <f>'[1]GC RAW'!AC30</f>
        <v>0</v>
      </c>
      <c r="BP50" s="8">
        <f t="shared" si="158"/>
        <v>0</v>
      </c>
      <c r="BQ50" s="8">
        <f t="shared" si="67"/>
        <v>0</v>
      </c>
      <c r="BR50" s="8">
        <f>AVERAGE(BQ50:BQ54)</f>
        <v>0</v>
      </c>
      <c r="BS50" s="8">
        <f>STDEV(BQ50:BQ54)</f>
        <v>0</v>
      </c>
      <c r="BT50" s="9">
        <f>'[1]GC RAW'!AD30</f>
        <v>12.161741256713867</v>
      </c>
      <c r="BU50" s="10">
        <f>'[1]GC RAW'!AE30</f>
        <v>299.46844482421875</v>
      </c>
      <c r="BV50" s="8">
        <f t="shared" si="159"/>
        <v>1.2171473362479521</v>
      </c>
      <c r="BW50" s="8">
        <f t="shared" si="68"/>
        <v>14.784733086296798</v>
      </c>
      <c r="BX50" s="8">
        <f>AVERAGE(BW50:BW54)</f>
        <v>14.924997801292099</v>
      </c>
      <c r="BY50" s="8">
        <f>STDEV(BW50:BW54)</f>
        <v>0.3967853732355946</v>
      </c>
      <c r="BZ50" s="9">
        <f>'[1]GC RAW'!AF30</f>
        <v>12.682896614074707</v>
      </c>
      <c r="CA50" s="10">
        <f>'[1]GC RAW'!AG30</f>
        <v>8.4962711334228516</v>
      </c>
      <c r="CB50" s="8">
        <f t="shared" si="160"/>
        <v>3.6037108173963862E-2</v>
      </c>
      <c r="CC50" s="8">
        <f t="shared" si="69"/>
        <v>0.43774406736697713</v>
      </c>
      <c r="CD50" s="8">
        <f>AVERAGE(CC50:CC54)</f>
        <v>0.4173903532335913</v>
      </c>
      <c r="CE50" s="8">
        <f>STDEV(CC50:CC54)</f>
        <v>2.292694041530138E-2</v>
      </c>
      <c r="CF50" s="9">
        <f>'[1]GC RAW'!AH30</f>
        <v>12.827279090881348</v>
      </c>
      <c r="CG50" s="10">
        <f>'[1]GC RAW'!AI30</f>
        <v>72.810043334960938</v>
      </c>
      <c r="CH50" s="8">
        <f t="shared" si="161"/>
        <v>0.30882485823803058</v>
      </c>
      <c r="CI50" s="8">
        <f t="shared" si="70"/>
        <v>3.7513068167554899</v>
      </c>
      <c r="CJ50" s="8">
        <f>AVERAGE(CI50:CI54)</f>
        <v>3.5423012918664916</v>
      </c>
      <c r="CK50" s="8">
        <f>STDEV(CI50:CI54)</f>
        <v>0.15544800838691644</v>
      </c>
      <c r="CL50" s="9">
        <f>'[1]GC RAW'!AJ30</f>
        <v>13.695577621459961</v>
      </c>
      <c r="CM50" s="10">
        <f>'[1]GC RAW'!AK30</f>
        <v>25.502845764160156</v>
      </c>
      <c r="CN50" s="8">
        <f t="shared" si="162"/>
        <v>0.1396362752619365</v>
      </c>
      <c r="CO50" s="8">
        <f t="shared" si="71"/>
        <v>1.6961669285466288</v>
      </c>
      <c r="CP50" s="8">
        <f>AVERAGE(CO50:CO54)</f>
        <v>1.6766259359802806</v>
      </c>
      <c r="CQ50" s="8">
        <f>STDEV(CO50:CO54)</f>
        <v>5.5121735651377818E-2</v>
      </c>
      <c r="CR50" s="9">
        <f>'[1]GC RAW'!AL30</f>
        <v>14.089507102966309</v>
      </c>
      <c r="CS50" s="10">
        <f>'[1]GC RAW'!AM30</f>
        <v>2.0964698791503906</v>
      </c>
      <c r="CT50" s="8">
        <f t="shared" si="163"/>
        <v>1.1428750511641874E-2</v>
      </c>
      <c r="CU50" s="8">
        <f t="shared" si="164"/>
        <v>0.13882544930458693</v>
      </c>
      <c r="CV50" s="8">
        <f>AVERAGE(CU50:CU54)</f>
        <v>0.12923047121125503</v>
      </c>
      <c r="CW50" s="8">
        <f>STDEV(CU50:CU54)</f>
        <v>6.2486276482036597E-3</v>
      </c>
      <c r="CX50" s="9">
        <f>'[1]GC RAW'!AN30</f>
        <v>14.424507141113281</v>
      </c>
      <c r="CY50" s="10">
        <f>'[1]GC RAW'!AO30</f>
        <v>26.720518112182617</v>
      </c>
      <c r="CZ50" s="8">
        <f t="shared" si="165"/>
        <v>0.11232357461633037</v>
      </c>
      <c r="DA50" s="8">
        <f t="shared" si="72"/>
        <v>1.3643985576310553</v>
      </c>
      <c r="DB50" s="8">
        <f>AVERAGE(DA50:DA54)</f>
        <v>1.3072902751087656</v>
      </c>
      <c r="DC50" s="8">
        <f>STDEV(DA50:DA54)</f>
        <v>5.127255195389635E-2</v>
      </c>
      <c r="DD50" s="9">
        <f>'[1]GC RAW'!AP30</f>
        <v>15.543386459350586</v>
      </c>
      <c r="DE50" s="10">
        <f>'[1]GC RAW'!AQ30</f>
        <v>78.478073120117188</v>
      </c>
      <c r="DF50" s="8">
        <f t="shared" si="166"/>
        <v>0.31638408482967051</v>
      </c>
      <c r="DG50" s="8">
        <f t="shared" si="73"/>
        <v>3.8431290178710547</v>
      </c>
      <c r="DH50" s="8">
        <f>AVERAGE(DG50:DG54)</f>
        <v>3.9086184573146752</v>
      </c>
      <c r="DI50" s="8">
        <f>STDEV(DG50:DG54)</f>
        <v>0.27277214563643337</v>
      </c>
      <c r="DJ50" s="2">
        <f>'[1]GC RAW'!AR30</f>
        <v>15.753091812133789</v>
      </c>
      <c r="DK50" s="8">
        <f>'[1]GC RAW'!AS30</f>
        <v>2.3029372692108154</v>
      </c>
      <c r="DL50" s="8">
        <f t="shared" si="167"/>
        <v>9.7494691429060708E-3</v>
      </c>
      <c r="DM50" s="8">
        <f t="shared" si="74"/>
        <v>0.11842715727029189</v>
      </c>
      <c r="DN50" s="8">
        <f>AVERAGE(DM50:DM54)</f>
        <v>0.12426115350808883</v>
      </c>
      <c r="DO50" s="8">
        <f>STDEV(DM50:DM54)</f>
        <v>7.0982335388660618E-3</v>
      </c>
      <c r="DP50" s="9">
        <f>'[1]GC RAW'!AT30</f>
        <v>15.986075401306152</v>
      </c>
      <c r="DQ50" s="10">
        <f>'[1]GC RAW'!AU30</f>
        <v>2.5877301692962646</v>
      </c>
      <c r="DR50" s="8">
        <f t="shared" si="168"/>
        <v>1.0955137933204176E-2</v>
      </c>
      <c r="DS50" s="8">
        <f t="shared" si="75"/>
        <v>0.13307246004028003</v>
      </c>
      <c r="DT50" s="8">
        <f>AVERAGE(DS50:DS54)</f>
        <v>0.12847505366941675</v>
      </c>
      <c r="DU50" s="8">
        <f>STDEV(DS50:DS54)</f>
        <v>8.8594706726286276E-3</v>
      </c>
      <c r="DV50" s="9">
        <f>'[1]GC RAW'!AV30</f>
        <v>16.359043121337891</v>
      </c>
      <c r="DW50" s="10">
        <f>'[1]GC RAW'!AW30</f>
        <v>816.80303955078125</v>
      </c>
      <c r="DX50" s="8">
        <f t="shared" si="169"/>
        <v>3.4169577967318316</v>
      </c>
      <c r="DY50" s="8">
        <f t="shared" si="76"/>
        <v>41.505910983261145</v>
      </c>
      <c r="DZ50" s="8">
        <f>AVERAGE(DY50:DY54)</f>
        <v>41.273544503328665</v>
      </c>
      <c r="EA50" s="8">
        <f>STDEV(DY50:DY54)</f>
        <v>0.43279680231088474</v>
      </c>
      <c r="EB50" s="9">
        <f>'[1]GC RAW'!AX30</f>
        <v>16.49043083190918</v>
      </c>
      <c r="EC50" s="8">
        <f>'[1]GC RAW'!AY30</f>
        <v>18.145696640014648</v>
      </c>
      <c r="ED50" s="8">
        <f t="shared" si="170"/>
        <v>7.5909462390503113E-2</v>
      </c>
      <c r="EE50" s="8">
        <f t="shared" si="77"/>
        <v>0.92207500829566236</v>
      </c>
      <c r="EF50" s="8">
        <f>AVERAGE(EE50:EE54)</f>
        <v>0.86737136554054728</v>
      </c>
      <c r="EG50" s="8">
        <f>STDEV(EE50:EE54)</f>
        <v>6.280159072617536E-2</v>
      </c>
      <c r="EH50" s="9">
        <v>0</v>
      </c>
      <c r="EI50" s="10">
        <v>0</v>
      </c>
      <c r="EJ50" s="8">
        <f t="shared" si="171"/>
        <v>0</v>
      </c>
      <c r="EK50" s="8">
        <f t="shared" si="78"/>
        <v>0</v>
      </c>
      <c r="EL50" s="8">
        <f>AVERAGE(EK50:EK54)</f>
        <v>0</v>
      </c>
      <c r="EM50" s="8">
        <f>STDEV(EK50:EK54)</f>
        <v>0</v>
      </c>
      <c r="EN50" s="9">
        <f>'[1]GC RAW'!BB30</f>
        <v>17.272029876708984</v>
      </c>
      <c r="EO50" s="10">
        <f>'[1]GC RAW'!BC30</f>
        <v>42.297130584716797</v>
      </c>
      <c r="EP50" s="8">
        <f t="shared" si="172"/>
        <v>0.17810888429130867</v>
      </c>
      <c r="EQ50" s="8">
        <f t="shared" si="79"/>
        <v>2.1634951136340295</v>
      </c>
      <c r="ER50" s="8">
        <f>AVERAGE(EQ50:EQ54)</f>
        <v>2.095956056761902</v>
      </c>
      <c r="ES50" s="8">
        <f>STDEV(EQ50:EQ54)</f>
        <v>9.5838135057667778E-2</v>
      </c>
      <c r="ET50" s="9">
        <f>'[1]GC RAW'!BD30</f>
        <v>17.693761825561523</v>
      </c>
      <c r="EU50" s="10">
        <f>'[1]GC RAW'!BE30</f>
        <v>204.16383361816406</v>
      </c>
      <c r="EV50" s="8">
        <f t="shared" si="173"/>
        <v>0.8597129903536942</v>
      </c>
      <c r="EW50" s="8">
        <f t="shared" si="80"/>
        <v>10.442965050052139</v>
      </c>
      <c r="EX50" s="8">
        <f>AVERAGE(EW50:EW54)</f>
        <v>10.6629256297024</v>
      </c>
      <c r="EY50" s="8">
        <f>STDEV(EW50:EW54)</f>
        <v>0.16428948100672777</v>
      </c>
      <c r="EZ50" s="9">
        <f>'[1]GC RAW'!BF30</f>
        <v>18.647010803222656</v>
      </c>
      <c r="FA50" s="10">
        <f>'[1]GC RAW'!BG30</f>
        <v>224.48373413085938</v>
      </c>
      <c r="FB50" s="8">
        <f t="shared" si="174"/>
        <v>1.121382608397244</v>
      </c>
      <c r="FC50" s="8">
        <f t="shared" si="81"/>
        <v>13.621475444276918</v>
      </c>
      <c r="FD50" s="8">
        <f>AVERAGE(FC50:FC54)</f>
        <v>13.918638043562577</v>
      </c>
      <c r="FE50" s="8">
        <f>STDEV(FC50:FC54)</f>
        <v>0.23885038454109575</v>
      </c>
      <c r="FF50" s="9">
        <v>0</v>
      </c>
      <c r="FG50" s="10">
        <v>0</v>
      </c>
      <c r="FH50" s="8">
        <f t="shared" si="175"/>
        <v>0</v>
      </c>
      <c r="FI50" s="8">
        <f t="shared" si="82"/>
        <v>0</v>
      </c>
      <c r="FJ50" s="8">
        <f>AVERAGE(FI50:FI54)</f>
        <v>0</v>
      </c>
      <c r="FK50" s="8">
        <f>STDEV(FI50:FI54)</f>
        <v>0</v>
      </c>
      <c r="FL50" s="9">
        <f>'[1]GC RAW'!BH30</f>
        <v>0</v>
      </c>
      <c r="FM50" s="10">
        <f>'[1]GC RAW'!BI30</f>
        <v>0</v>
      </c>
      <c r="FN50" s="8">
        <f t="shared" si="176"/>
        <v>0</v>
      </c>
      <c r="FO50" s="8">
        <f t="shared" si="83"/>
        <v>0</v>
      </c>
      <c r="FP50" s="8">
        <f>AVERAGE(FO50:FO54)</f>
        <v>0</v>
      </c>
      <c r="FQ50" s="8">
        <f>STDEV(FO50:FO54)</f>
        <v>0</v>
      </c>
      <c r="FR50" s="9">
        <f>'[1]GC RAW'!BJ30</f>
        <v>20.001846313476563</v>
      </c>
      <c r="FS50" s="10">
        <f>'[1]GC RAW'!BK30</f>
        <v>3.8296895027160645</v>
      </c>
      <c r="FT50" s="8">
        <f t="shared" si="177"/>
        <v>1.5193725605188982E-2</v>
      </c>
      <c r="FU50" s="8">
        <f t="shared" si="84"/>
        <v>0.18455873908546325</v>
      </c>
      <c r="FV50" s="8">
        <f>AVERAGE(FU50:FU54)</f>
        <v>0.20005135563645152</v>
      </c>
      <c r="FW50" s="8">
        <f>STDEV(FU50:FU54)</f>
        <v>1.9826269281216131E-2</v>
      </c>
      <c r="FX50" s="2">
        <f>'[1]GC RAW'!BL30</f>
        <v>0</v>
      </c>
      <c r="FY50" s="8">
        <f>'[1]GC RAW'!BM30</f>
        <v>0</v>
      </c>
      <c r="FZ50" s="8">
        <f t="shared" si="178"/>
        <v>0</v>
      </c>
      <c r="GA50" s="8">
        <f t="shared" si="85"/>
        <v>0</v>
      </c>
      <c r="GB50" s="8">
        <f>AVERAGE(GA50:GA52)</f>
        <v>0</v>
      </c>
      <c r="GC50" s="8">
        <f>STDEV(GA50:GA52)</f>
        <v>0</v>
      </c>
      <c r="GD50" s="9">
        <f>'[1]GC RAW'!BN30</f>
        <v>20.959068298339844</v>
      </c>
      <c r="GE50" s="10">
        <f>'[1]GC RAW'!BO30</f>
        <v>8.2056398391723633</v>
      </c>
      <c r="GF50" s="8">
        <f t="shared" si="86"/>
        <v>3.443083751962786E-2</v>
      </c>
      <c r="GG50" s="8">
        <f t="shared" si="87"/>
        <v>0.41823263914340897</v>
      </c>
      <c r="GH50" s="8">
        <f>AVERAGE(GG50:GG54)</f>
        <v>0.41911242708974755</v>
      </c>
      <c r="GI50" s="8">
        <f>STDEV(GG50:GG54)</f>
        <v>6.858535048326112E-3</v>
      </c>
      <c r="GJ50" s="2">
        <f>'[1]GC RAW'!BP30</f>
        <v>0</v>
      </c>
      <c r="GK50" s="8">
        <f>'[1]GC RAW'!BQ30</f>
        <v>0</v>
      </c>
      <c r="GL50" s="8">
        <f t="shared" si="179"/>
        <v>0</v>
      </c>
      <c r="GM50" s="8">
        <f t="shared" si="88"/>
        <v>0</v>
      </c>
      <c r="GN50" s="8">
        <f>AVERAGE(GM50:GM52)</f>
        <v>0</v>
      </c>
      <c r="GO50" s="8">
        <f>STDEV(GM50:GM52)</f>
        <v>0</v>
      </c>
      <c r="GP50" s="2">
        <v>0</v>
      </c>
      <c r="GQ50" s="8">
        <v>0</v>
      </c>
      <c r="GR50" s="8">
        <f t="shared" si="180"/>
        <v>0</v>
      </c>
      <c r="GS50" s="8">
        <f t="shared" si="89"/>
        <v>0</v>
      </c>
      <c r="GT50" s="8">
        <f>AVERAGE(GS50:GS52)</f>
        <v>0</v>
      </c>
      <c r="GU50" s="8">
        <f>STDEV(GS50:GS52)</f>
        <v>0</v>
      </c>
      <c r="GV50" s="2"/>
      <c r="GW50" s="8"/>
      <c r="GX50" s="8"/>
      <c r="GY50" s="8"/>
      <c r="GZ50" s="8"/>
      <c r="HA50" s="8"/>
      <c r="HB50" s="2"/>
      <c r="HC50" s="8"/>
      <c r="HD50" s="8"/>
      <c r="HE50" s="8"/>
      <c r="HF50" s="8"/>
      <c r="HG50" s="8"/>
      <c r="HH50" s="9">
        <f>'[1]GC RAW'!BR30</f>
        <v>22.673234939575195</v>
      </c>
      <c r="HI50" s="10">
        <f>'[1]GC RAW'!BS30</f>
        <v>2.8759384155273438</v>
      </c>
      <c r="HJ50" s="8">
        <f t="shared" si="90"/>
        <v>1.212467785019517E-2</v>
      </c>
      <c r="HK50" s="8">
        <f t="shared" si="91"/>
        <v>0.14727890406848193</v>
      </c>
      <c r="HL50" s="8">
        <f>AVERAGE(HK50:HK54)</f>
        <v>0.12474256259810398</v>
      </c>
      <c r="HM50" s="8">
        <f>STDEV(HK50:HK54)</f>
        <v>2.8076066198410399E-2</v>
      </c>
      <c r="HN50" s="9">
        <v>0</v>
      </c>
      <c r="HO50" s="10">
        <v>0</v>
      </c>
      <c r="HP50" s="8">
        <f t="shared" si="92"/>
        <v>0</v>
      </c>
      <c r="HQ50" s="8">
        <f t="shared" si="93"/>
        <v>0</v>
      </c>
      <c r="HR50" s="8">
        <f>AVERAGE(HQ50:HQ54)</f>
        <v>0</v>
      </c>
      <c r="HS50" s="8">
        <f>STDEV(HQ50:HQ54)</f>
        <v>0</v>
      </c>
      <c r="HT50" s="9">
        <f>'[1]GC RAW'!BT30</f>
        <v>0</v>
      </c>
      <c r="HU50" s="10">
        <f>'[1]GC RAW'!BU30</f>
        <v>0</v>
      </c>
      <c r="HV50" s="8">
        <f t="shared" si="94"/>
        <v>0</v>
      </c>
      <c r="HW50" s="8">
        <f t="shared" si="95"/>
        <v>0</v>
      </c>
      <c r="HX50" s="8">
        <f>AVERAGE(HW50:HW54)</f>
        <v>0</v>
      </c>
      <c r="HY50" s="8">
        <f>STDEV(HW50:HW54)</f>
        <v>0</v>
      </c>
      <c r="HZ50" s="9">
        <f>'[1]GC RAW'!BV30</f>
        <v>0</v>
      </c>
      <c r="IA50" s="10">
        <f>'[1]GC RAW'!BW30</f>
        <v>0</v>
      </c>
      <c r="IB50" s="8">
        <f t="shared" si="96"/>
        <v>0</v>
      </c>
      <c r="IC50" s="8">
        <f t="shared" si="97"/>
        <v>0</v>
      </c>
      <c r="ID50" s="8">
        <f>AVERAGE(IC50:IC54)</f>
        <v>0</v>
      </c>
      <c r="IE50" s="8">
        <f>STDEV(IC50:IC54)</f>
        <v>0</v>
      </c>
      <c r="IF50" s="9">
        <f>'[1]GC RAW'!BX30</f>
        <v>0</v>
      </c>
      <c r="IG50" s="10">
        <f>'[1]GC RAW'!BY30</f>
        <v>0</v>
      </c>
      <c r="IH50" s="8">
        <f t="shared" si="98"/>
        <v>0</v>
      </c>
      <c r="II50" s="8">
        <f t="shared" si="99"/>
        <v>0</v>
      </c>
      <c r="IJ50" s="8">
        <f>AVERAGE(II50:II54)</f>
        <v>0</v>
      </c>
      <c r="IK50" s="8">
        <f>STDEV(II50:II54)</f>
        <v>0</v>
      </c>
      <c r="IL50" s="9">
        <f>'[1]GC RAW'!BZ30</f>
        <v>0</v>
      </c>
      <c r="IM50" s="10">
        <f>'[1]GC RAW'!CA30</f>
        <v>0</v>
      </c>
      <c r="IN50" s="8">
        <f t="shared" si="100"/>
        <v>0</v>
      </c>
      <c r="IO50" s="8">
        <f t="shared" si="101"/>
        <v>0</v>
      </c>
      <c r="IP50" s="8">
        <f>AVERAGE(IO50:IO54)</f>
        <v>0</v>
      </c>
      <c r="IQ50" s="8">
        <f>STDEV(IO50:IO54)</f>
        <v>0</v>
      </c>
      <c r="IR50" s="9">
        <f>'[1]GC RAW'!CB30</f>
        <v>25.339351654052734</v>
      </c>
      <c r="IS50" s="10">
        <f>'[1]GC RAW'!CC30</f>
        <v>2.0686287879943848</v>
      </c>
      <c r="IT50" s="8">
        <f t="shared" si="102"/>
        <v>7.7125233971234858E-3</v>
      </c>
      <c r="IU50" s="8">
        <f t="shared" si="103"/>
        <v>9.3684303002952607E-2</v>
      </c>
      <c r="IV50" s="8">
        <f>AVERAGE(IU50:IU54)</f>
        <v>0.11121743455471393</v>
      </c>
      <c r="IW50" s="8">
        <f>STDEV(IU50:IU54)</f>
        <v>1.6971513612482683E-2</v>
      </c>
      <c r="IX50" s="9">
        <f>'[1]GC RAW'!CD30</f>
        <v>0</v>
      </c>
      <c r="IY50" s="10">
        <f>'[1]GC RAW'!CE30</f>
        <v>0</v>
      </c>
      <c r="IZ50" s="8">
        <f t="shared" si="104"/>
        <v>0</v>
      </c>
      <c r="JA50" s="8">
        <f t="shared" si="105"/>
        <v>0</v>
      </c>
      <c r="JB50" s="8">
        <f>AVERAGE(JA50:JA54)</f>
        <v>0</v>
      </c>
      <c r="JC50" s="8">
        <f>STDEV(JA50:JA54)</f>
        <v>0</v>
      </c>
      <c r="JD50" s="9">
        <f>'[1]GC RAW'!CF30</f>
        <v>0</v>
      </c>
      <c r="JE50" s="10">
        <f>'[1]GC RAW'!CG30</f>
        <v>0</v>
      </c>
      <c r="JF50" s="8">
        <f t="shared" si="106"/>
        <v>0</v>
      </c>
      <c r="JG50" s="8">
        <f t="shared" si="107"/>
        <v>0</v>
      </c>
      <c r="JH50" s="8">
        <f>AVERAGE(JG50:JG54)</f>
        <v>0</v>
      </c>
      <c r="JI50" s="8">
        <f>STDEV(JG50:JG54)</f>
        <v>0</v>
      </c>
      <c r="JJ50" s="9">
        <f>'[1]GC RAW'!CH30</f>
        <v>0</v>
      </c>
      <c r="JK50" s="10">
        <f>'[1]GC RAW'!CI30</f>
        <v>0</v>
      </c>
      <c r="JL50" s="8">
        <f t="shared" si="108"/>
        <v>0</v>
      </c>
      <c r="JM50" s="8">
        <f t="shared" si="109"/>
        <v>0</v>
      </c>
      <c r="JN50" s="8">
        <f>AVERAGE(JM50:JM54)</f>
        <v>0</v>
      </c>
      <c r="JO50" s="8">
        <f>STDEV(JM50:JM54)</f>
        <v>0</v>
      </c>
      <c r="JP50" s="2">
        <f>'[1]GC RAW'!CJ30</f>
        <v>0</v>
      </c>
      <c r="JQ50" s="8">
        <f>'[1]GC RAW'!CK30</f>
        <v>0</v>
      </c>
      <c r="JR50" s="8">
        <f t="shared" si="110"/>
        <v>0</v>
      </c>
      <c r="JS50" s="8">
        <f t="shared" si="111"/>
        <v>0</v>
      </c>
      <c r="JT50" s="8">
        <f>AVERAGE(JS50:JS52)</f>
        <v>0</v>
      </c>
      <c r="JU50" s="8">
        <f>STDEV(JS50:JS52)</f>
        <v>0</v>
      </c>
      <c r="JV50" s="2">
        <f>'[1]GC RAW'!CL30</f>
        <v>0</v>
      </c>
      <c r="JW50" s="8">
        <f>'[1]GC RAW'!CM30</f>
        <v>0</v>
      </c>
      <c r="JX50" s="8">
        <f t="shared" si="112"/>
        <v>0</v>
      </c>
      <c r="JY50" s="8">
        <f t="shared" si="113"/>
        <v>0</v>
      </c>
      <c r="JZ50" s="8">
        <f>AVERAGE(JY50:JY52)</f>
        <v>0</v>
      </c>
      <c r="KA50" s="8">
        <f>STDEV(JY50:JY52)</f>
        <v>0</v>
      </c>
      <c r="KB50" s="11">
        <v>0</v>
      </c>
      <c r="KC50" s="12">
        <v>0</v>
      </c>
      <c r="KD50" s="8">
        <f t="shared" si="114"/>
        <v>0</v>
      </c>
      <c r="KE50" s="8">
        <f t="shared" si="115"/>
        <v>0</v>
      </c>
      <c r="KF50" s="8">
        <f>AVERAGE(KE50:KE54)</f>
        <v>0</v>
      </c>
      <c r="KG50" s="8">
        <f>STDEV(KE50:KE54)</f>
        <v>0</v>
      </c>
      <c r="KH50" s="11">
        <v>0</v>
      </c>
      <c r="KI50" s="12">
        <v>0</v>
      </c>
      <c r="KJ50" s="8">
        <f t="shared" si="116"/>
        <v>0</v>
      </c>
      <c r="KK50" s="8">
        <f t="shared" si="117"/>
        <v>0</v>
      </c>
      <c r="KL50" s="8">
        <f>AVERAGE(KK50:KK54)</f>
        <v>0</v>
      </c>
      <c r="KM50" s="8">
        <f>STDEV(KK50:KK54)</f>
        <v>0</v>
      </c>
      <c r="KN50" s="9">
        <f>'[1]GC RAW'!CN30</f>
        <v>30.357635498046875</v>
      </c>
      <c r="KO50" s="10">
        <f>'[1]GC RAW'!CO30</f>
        <v>7.4774727821350098</v>
      </c>
      <c r="KP50" s="8">
        <f t="shared" si="118"/>
        <v>2.3955355496099891E-2</v>
      </c>
      <c r="KQ50" s="8">
        <f t="shared" si="119"/>
        <v>0.29098657693240776</v>
      </c>
      <c r="KR50" s="8">
        <f>AVERAGE(KQ50:KQ54)</f>
        <v>0.31790184551652739</v>
      </c>
      <c r="KS50" s="8">
        <f>STDEV(KQ50:KQ54)</f>
        <v>2.1817262052384309E-2</v>
      </c>
      <c r="KT50" s="9">
        <f>'[1]GC RAW'!CP30</f>
        <v>31.280435562133789</v>
      </c>
      <c r="KU50" s="10">
        <f>'[1]GC RAW'!CQ30</f>
        <v>1.4668573141098022</v>
      </c>
      <c r="KV50" s="8">
        <f t="shared" si="120"/>
        <v>6.0118365016502513E-3</v>
      </c>
      <c r="KW50" s="8">
        <f t="shared" si="121"/>
        <v>7.3025997254656375E-2</v>
      </c>
      <c r="KX50" s="8">
        <f>AVERAGE(KW50:KW54)</f>
        <v>5.3941559931883876E-2</v>
      </c>
      <c r="KY50" s="8">
        <f>STDEV(KW50:KW54)</f>
        <v>3.1110165244005478E-2</v>
      </c>
      <c r="KZ50" s="9">
        <f>'[1]GC RAW'!CR30</f>
        <v>0</v>
      </c>
      <c r="LA50" s="10">
        <f>'[1]GC RAW'!CS30</f>
        <v>0</v>
      </c>
      <c r="LB50" s="8">
        <f t="shared" si="122"/>
        <v>0</v>
      </c>
      <c r="LC50" s="8">
        <f t="shared" si="123"/>
        <v>0</v>
      </c>
      <c r="LD50" s="8">
        <f>AVERAGE(LC50:LC54)</f>
        <v>0</v>
      </c>
      <c r="LE50" s="8">
        <f>STDEV(LC50:LC54)</f>
        <v>0</v>
      </c>
      <c r="LF50" s="9">
        <f>'[1]GC RAW'!CT30</f>
        <v>0</v>
      </c>
      <c r="LG50" s="10">
        <f>'[1]GC RAW'!CU30</f>
        <v>0</v>
      </c>
      <c r="LH50" s="8">
        <f t="shared" si="124"/>
        <v>0</v>
      </c>
      <c r="LI50" s="8">
        <f t="shared" si="125"/>
        <v>0</v>
      </c>
      <c r="LJ50" s="8">
        <f>AVERAGE(LI50:LI54)</f>
        <v>3.9159750779121504E-2</v>
      </c>
      <c r="LK50" s="8">
        <f>STDEV(LI50:LI54)</f>
        <v>3.7270296078965474E-2</v>
      </c>
      <c r="LL50" s="9">
        <f>'[1]GC RAW'!CV30</f>
        <v>35.367263793945313</v>
      </c>
      <c r="LM50" s="10">
        <f>'[1]GC RAW'!CW30</f>
        <v>8.9425849914550781</v>
      </c>
      <c r="LN50" s="8">
        <f t="shared" si="126"/>
        <v>2.8649091580274226E-2</v>
      </c>
      <c r="LO50" s="8">
        <f t="shared" si="127"/>
        <v>0.34800156034103963</v>
      </c>
      <c r="LP50" s="8">
        <f>AVERAGE(LO50:LO54)</f>
        <v>0.37956473772994542</v>
      </c>
      <c r="LQ50" s="8">
        <f>STDEV(LO50:LO54)</f>
        <v>4.072991157589953E-2</v>
      </c>
      <c r="LR50" s="39">
        <f t="shared" si="128"/>
        <v>2170.2786053419113</v>
      </c>
      <c r="LS50" s="14">
        <f t="shared" si="129"/>
        <v>1927.4835919141769</v>
      </c>
      <c r="LT50" s="13">
        <f t="shared" si="130"/>
        <v>9.2852606683367362</v>
      </c>
      <c r="LU50" s="24">
        <f t="shared" si="131"/>
        <v>8.2324606683367367</v>
      </c>
      <c r="LV50" s="13">
        <f t="shared" si="132"/>
        <v>21.256030643781919</v>
      </c>
      <c r="LW50" s="50">
        <f>AVERAGE(LV50:LV54)</f>
        <v>22.243402030326529</v>
      </c>
      <c r="LX50" s="50">
        <f>STDEV(LV50:LV54)</f>
        <v>0.79223035998341607</v>
      </c>
      <c r="LY50" s="50">
        <f>LX50/LW50%</f>
        <v>3.5616420496437264</v>
      </c>
      <c r="LZ50" s="13">
        <f>IF(A50="","",VLOOKUP(A50,'[1]biomass corrected'!$B$2:$V$102,21,FALSE))</f>
        <v>9.969777777777777</v>
      </c>
      <c r="MA50" s="13">
        <f t="shared" si="133"/>
        <v>2.217617752641265</v>
      </c>
      <c r="MB50" s="50">
        <f>IF(MA50="","",AVERAGE(MF50:MF54))</f>
        <v>24.555254515156598</v>
      </c>
      <c r="MC50" s="50">
        <f>IF(MB50="","",AVERAGE(MG50:MG54))</f>
        <v>48.388991567499055</v>
      </c>
      <c r="MD50" s="50">
        <f>IF(MC50="","",AVERAGE(MH50:MH54))</f>
        <v>27.055753917344326</v>
      </c>
      <c r="ME50" s="52">
        <f>IF(MD50="","",AVERAGE(MI50:MI54))</f>
        <v>1.1603957270802037</v>
      </c>
      <c r="MF50" s="50">
        <f t="shared" si="135"/>
        <v>24.413764791303858</v>
      </c>
      <c r="MG50" s="50">
        <f t="shared" si="136"/>
        <v>48.953768090089717</v>
      </c>
      <c r="MH50" s="13">
        <f t="shared" si="137"/>
        <v>26.632467118606446</v>
      </c>
      <c r="MI50" s="24">
        <f t="shared" si="138"/>
        <v>1.1549217621123851</v>
      </c>
      <c r="MJ50" s="13">
        <f t="shared" si="139"/>
        <v>0</v>
      </c>
      <c r="MK50" s="13">
        <f t="shared" si="140"/>
        <v>24.350544847702128</v>
      </c>
      <c r="ML50" s="22">
        <f t="shared" si="141"/>
        <v>56.005602291919466</v>
      </c>
      <c r="MM50" s="13">
        <f>AVERAGE(ML50:ML54)</f>
        <v>55.928363806209212</v>
      </c>
      <c r="MN50" s="24">
        <f t="shared" si="142"/>
        <v>4.1471972326131459</v>
      </c>
      <c r="MO50" s="13">
        <f>AVERAGE(MN50:MN54)</f>
        <v>4.1476093998565817</v>
      </c>
      <c r="MP50" s="13">
        <f t="shared" si="143"/>
        <v>0.87368291238927298</v>
      </c>
      <c r="MQ50" s="22">
        <f>AVERAGE(MP50:MP54)</f>
        <v>0.87355055516991276</v>
      </c>
      <c r="MR50" s="13">
        <f t="shared" si="144"/>
        <v>39.561851450208735</v>
      </c>
      <c r="MS50" s="13">
        <f>AVERAGE(MR50:MR54)</f>
        <v>39.555705224209035</v>
      </c>
      <c r="MT50" s="13">
        <f t="shared" si="145"/>
        <v>0</v>
      </c>
      <c r="MU50" s="13">
        <f>AVERAGE(MT50:MT54)</f>
        <v>0</v>
      </c>
      <c r="MV50" s="13">
        <f t="shared" si="146"/>
        <v>13.918638043562577</v>
      </c>
      <c r="MW50" s="14">
        <f t="shared" si="147"/>
        <v>99.890158991616758</v>
      </c>
      <c r="MX50" s="13">
        <f>AVERAGE(MW50:MW54)</f>
        <v>100.35336518647087</v>
      </c>
    </row>
    <row r="51" spans="1:362" x14ac:dyDescent="0.35">
      <c r="A51" s="102"/>
      <c r="B51" s="1">
        <v>34.71</v>
      </c>
      <c r="C51" s="15"/>
      <c r="D51" s="1"/>
      <c r="E51" s="1"/>
      <c r="F51" s="16">
        <f>'[1]GC RAW'!H31</f>
        <v>0</v>
      </c>
      <c r="G51" s="17">
        <f>'[1]GC RAW'!I31</f>
        <v>0</v>
      </c>
      <c r="H51" s="1">
        <f t="shared" si="148"/>
        <v>0</v>
      </c>
      <c r="I51" s="1">
        <f t="shared" si="57"/>
        <v>0</v>
      </c>
      <c r="J51" s="1"/>
      <c r="K51" s="1"/>
      <c r="L51" s="16">
        <f>'[1]GC RAW'!J31</f>
        <v>0</v>
      </c>
      <c r="M51" s="17">
        <f>'[1]GC RAW'!K31</f>
        <v>0</v>
      </c>
      <c r="N51" s="1">
        <f t="shared" si="149"/>
        <v>0</v>
      </c>
      <c r="O51" s="1">
        <f t="shared" si="58"/>
        <v>0</v>
      </c>
      <c r="P51" s="1"/>
      <c r="Q51" s="1"/>
      <c r="R51" s="16">
        <f>'[1]GC RAW'!L31</f>
        <v>0</v>
      </c>
      <c r="S51" s="17">
        <f>'[1]GC RAW'!M31</f>
        <v>0</v>
      </c>
      <c r="T51" s="1">
        <f t="shared" si="150"/>
        <v>0</v>
      </c>
      <c r="U51" s="1">
        <f t="shared" si="59"/>
        <v>0</v>
      </c>
      <c r="V51" s="1"/>
      <c r="W51" s="1"/>
      <c r="X51" s="16">
        <f>'[1]GC RAW'!N31</f>
        <v>7.0526623725891113</v>
      </c>
      <c r="Y51" s="17">
        <f>'[1]GC RAW'!O31</f>
        <v>4.7092113494873047</v>
      </c>
      <c r="Z51" s="1">
        <f t="shared" si="151"/>
        <v>2.176693342059503E-2</v>
      </c>
      <c r="AA51" s="1">
        <f t="shared" si="60"/>
        <v>0.28715730023189534</v>
      </c>
      <c r="AB51" s="1"/>
      <c r="AC51" s="1"/>
      <c r="AD51" s="16">
        <f>'[1]GC RAW'!P31</f>
        <v>0</v>
      </c>
      <c r="AE51" s="17">
        <f>'[1]GC RAW'!Q31</f>
        <v>0</v>
      </c>
      <c r="AF51" s="1">
        <f t="shared" si="152"/>
        <v>0</v>
      </c>
      <c r="AG51" s="1">
        <f t="shared" si="61"/>
        <v>0</v>
      </c>
      <c r="AH51" s="1"/>
      <c r="AI51" s="1"/>
      <c r="AJ51" s="16">
        <f>'[1]GC RAW'!R31</f>
        <v>8.2020845413208008</v>
      </c>
      <c r="AK51" s="17">
        <f>'[1]GC RAW'!S31</f>
        <v>8.8736114501953125</v>
      </c>
      <c r="AL51" s="1">
        <f t="shared" si="153"/>
        <v>3.8117213754523024E-2</v>
      </c>
      <c r="AM51" s="1">
        <f t="shared" si="62"/>
        <v>0.50285614342691753</v>
      </c>
      <c r="AN51" s="1"/>
      <c r="AO51" s="1"/>
      <c r="AP51" s="16">
        <f>'[1]GC RAW'!T31</f>
        <v>8.9281797409057617</v>
      </c>
      <c r="AQ51" s="17">
        <f>'[1]GC RAW'!U31</f>
        <v>246.91531372070313</v>
      </c>
      <c r="AR51" s="6">
        <f t="shared" si="154"/>
        <v>1.0528000000000002</v>
      </c>
      <c r="AS51" s="1">
        <f t="shared" si="63"/>
        <v>13.888920402453049</v>
      </c>
      <c r="AT51" s="1"/>
      <c r="AU51" s="1"/>
      <c r="AV51" s="16">
        <f>'[1]GC RAW'!V31</f>
        <v>9.7930374145507813</v>
      </c>
      <c r="AW51" s="17">
        <f>'[1]GC RAW'!W31</f>
        <v>40.408985137939453</v>
      </c>
      <c r="AX51" s="1">
        <f t="shared" si="155"/>
        <v>0.16687449293209658</v>
      </c>
      <c r="AY51" s="1">
        <f t="shared" si="64"/>
        <v>2.2014689870190001</v>
      </c>
      <c r="AZ51" s="1"/>
      <c r="BA51" s="1"/>
      <c r="BB51" s="16">
        <f>'[1]GC RAW'!X31</f>
        <v>0</v>
      </c>
      <c r="BC51" s="17">
        <f>'[1]GC RAW'!Y31</f>
        <v>0</v>
      </c>
      <c r="BD51" s="1">
        <f t="shared" si="156"/>
        <v>0</v>
      </c>
      <c r="BE51" s="1">
        <f t="shared" si="65"/>
        <v>0</v>
      </c>
      <c r="BF51" s="1"/>
      <c r="BG51" s="1"/>
      <c r="BH51" s="16">
        <f>'[1]GC RAW'!Z31</f>
        <v>10.851020812988281</v>
      </c>
      <c r="BI51" s="17">
        <f>'[1]GC RAW'!AA31</f>
        <v>9.6191396713256836</v>
      </c>
      <c r="BJ51" s="1">
        <f t="shared" si="157"/>
        <v>3.9124540583392278E-2</v>
      </c>
      <c r="BK51" s="1">
        <f t="shared" si="66"/>
        <v>0.51614516522157983</v>
      </c>
      <c r="BL51" s="1"/>
      <c r="BM51" s="1"/>
      <c r="BN51" s="16">
        <f>'[1]GC RAW'!AB31</f>
        <v>0</v>
      </c>
      <c r="BO51" s="17">
        <f>'[1]GC RAW'!AC31</f>
        <v>0</v>
      </c>
      <c r="BP51" s="1">
        <f t="shared" si="158"/>
        <v>0</v>
      </c>
      <c r="BQ51" s="1">
        <f t="shared" si="67"/>
        <v>0</v>
      </c>
      <c r="BR51" s="1"/>
      <c r="BS51" s="1"/>
      <c r="BT51" s="16">
        <f>'[1]GC RAW'!AD31</f>
        <v>12.158943176269531</v>
      </c>
      <c r="BU51" s="17">
        <f>'[1]GC RAW'!AE31</f>
        <v>285.59097290039063</v>
      </c>
      <c r="BV51" s="1">
        <f t="shared" si="159"/>
        <v>1.1413748500440422</v>
      </c>
      <c r="BW51" s="1">
        <f t="shared" si="68"/>
        <v>15.057432030417443</v>
      </c>
      <c r="BX51" s="1"/>
      <c r="BY51" s="1"/>
      <c r="BZ51" s="16">
        <f>'[1]GC RAW'!AF31</f>
        <v>12.680442810058594</v>
      </c>
      <c r="CA51" s="17">
        <f>'[1]GC RAW'!AG31</f>
        <v>7.7154378890991211</v>
      </c>
      <c r="CB51" s="1">
        <f t="shared" si="160"/>
        <v>3.2179099509768723E-2</v>
      </c>
      <c r="CC51" s="1">
        <f t="shared" si="69"/>
        <v>0.42451838118711405</v>
      </c>
      <c r="CD51" s="1"/>
      <c r="CE51" s="1"/>
      <c r="CF51" s="16">
        <f>'[1]GC RAW'!AH31</f>
        <v>12.824660301208496</v>
      </c>
      <c r="CG51" s="17">
        <f>'[1]GC RAW'!AI31</f>
        <v>64.829170227050781</v>
      </c>
      <c r="CH51" s="1">
        <f t="shared" si="161"/>
        <v>0.27038535264329383</v>
      </c>
      <c r="CI51" s="1">
        <f t="shared" si="70"/>
        <v>3.5670218853076614</v>
      </c>
      <c r="CJ51" s="1"/>
      <c r="CK51" s="1"/>
      <c r="CL51" s="16">
        <f>'[1]GC RAW'!AJ31</f>
        <v>13.692975997924805</v>
      </c>
      <c r="CM51" s="17">
        <f>'[1]GC RAW'!AK31</f>
        <v>23.253267288208008</v>
      </c>
      <c r="CN51" s="1">
        <f t="shared" si="162"/>
        <v>0.12519452365840392</v>
      </c>
      <c r="CO51" s="1">
        <f t="shared" si="71"/>
        <v>1.651611677350491</v>
      </c>
      <c r="CP51" s="1"/>
      <c r="CQ51" s="1"/>
      <c r="CR51" s="16">
        <f>'[1]GC RAW'!AL31</f>
        <v>14.084662437438965</v>
      </c>
      <c r="CS51" s="17">
        <f>'[1]GC RAW'!AM31</f>
        <v>1.7592523097991943</v>
      </c>
      <c r="CT51" s="1">
        <f t="shared" si="163"/>
        <v>9.4303973499012608E-3</v>
      </c>
      <c r="CU51" s="1">
        <f t="shared" si="164"/>
        <v>0.12440923077154518</v>
      </c>
      <c r="CV51" s="1"/>
      <c r="CW51" s="1"/>
      <c r="CX51" s="16">
        <f>'[1]GC RAW'!AN31</f>
        <v>14.421235084533691</v>
      </c>
      <c r="CY51" s="17">
        <f>'[1]GC RAW'!AO31</f>
        <v>23.398244857788086</v>
      </c>
      <c r="CZ51" s="1">
        <f t="shared" si="165"/>
        <v>9.6716608679878205E-2</v>
      </c>
      <c r="DA51" s="1">
        <f t="shared" si="72"/>
        <v>1.2759206682656039</v>
      </c>
      <c r="DB51" s="1"/>
      <c r="DC51" s="1"/>
      <c r="DD51" s="16">
        <f>'[1]GC RAW'!AP31</f>
        <v>15.539802551269531</v>
      </c>
      <c r="DE51" s="17">
        <f>'[1]GC RAW'!AQ31</f>
        <v>77.366729736328125</v>
      </c>
      <c r="DF51" s="1">
        <f t="shared" si="166"/>
        <v>0.30669893969800532</v>
      </c>
      <c r="DG51" s="1">
        <f t="shared" si="73"/>
        <v>4.0460839295045048</v>
      </c>
      <c r="DH51" s="1"/>
      <c r="DI51" s="1"/>
      <c r="DJ51" s="5">
        <f>'[1]GC RAW'!AR31</f>
        <v>15.751502990722656</v>
      </c>
      <c r="DK51" s="1">
        <f>'[1]GC RAW'!AS31</f>
        <v>2.2055895328521729</v>
      </c>
      <c r="DL51" s="1">
        <f t="shared" si="167"/>
        <v>9.1815349147400527E-3</v>
      </c>
      <c r="DM51" s="1">
        <f t="shared" si="74"/>
        <v>0.12112614703948339</v>
      </c>
      <c r="DN51" s="1"/>
      <c r="DO51" s="1"/>
      <c r="DP51" s="16">
        <f>'[1]GC RAW'!AT31</f>
        <v>15.984087944030762</v>
      </c>
      <c r="DQ51" s="17">
        <f>'[1]GC RAW'!AU31</f>
        <v>2.5104153156280518</v>
      </c>
      <c r="DR51" s="1">
        <f t="shared" si="168"/>
        <v>1.045047844470433E-2</v>
      </c>
      <c r="DS51" s="1">
        <f t="shared" si="75"/>
        <v>0.1378665114799105</v>
      </c>
      <c r="DT51" s="1"/>
      <c r="DU51" s="1"/>
      <c r="DV51" s="16">
        <f>'[1]GC RAW'!AV31</f>
        <v>16.353893280029297</v>
      </c>
      <c r="DW51" s="17">
        <f>'[1]GC RAW'!AW31</f>
        <v>762.56170654296875</v>
      </c>
      <c r="DX51" s="1">
        <f t="shared" si="169"/>
        <v>3.1368156732653469</v>
      </c>
      <c r="DY51" s="1">
        <f t="shared" si="76"/>
        <v>41.382012920924744</v>
      </c>
      <c r="DZ51" s="1"/>
      <c r="EA51" s="1"/>
      <c r="EB51" s="16">
        <f>'[1]GC RAW'!AX31</f>
        <v>16.487310409545898</v>
      </c>
      <c r="EC51" s="1">
        <f>'[1]GC RAW'!AY31</f>
        <v>15.94788646697998</v>
      </c>
      <c r="ED51" s="1">
        <f t="shared" si="170"/>
        <v>6.5602009379499684E-2</v>
      </c>
      <c r="EE51" s="1">
        <f t="shared" si="77"/>
        <v>0.86544556089746327</v>
      </c>
      <c r="EF51" s="1"/>
      <c r="EG51" s="1"/>
      <c r="EH51" s="16">
        <v>0</v>
      </c>
      <c r="EI51" s="17">
        <v>0</v>
      </c>
      <c r="EJ51" s="1">
        <f t="shared" si="171"/>
        <v>0</v>
      </c>
      <c r="EK51" s="1">
        <f t="shared" si="78"/>
        <v>0</v>
      </c>
      <c r="EL51" s="1"/>
      <c r="EM51" s="1"/>
      <c r="EN51" s="16">
        <f>'[1]GC RAW'!BB31</f>
        <v>17.268915176391602</v>
      </c>
      <c r="EO51" s="17">
        <f>'[1]GC RAW'!BC31</f>
        <v>38.088001251220703</v>
      </c>
      <c r="EP51" s="1">
        <f t="shared" si="172"/>
        <v>0.15770831691748297</v>
      </c>
      <c r="EQ51" s="1">
        <f t="shared" si="79"/>
        <v>2.0805454601745441</v>
      </c>
      <c r="ER51" s="1"/>
      <c r="ES51" s="1"/>
      <c r="ET51" s="16">
        <f>'[1]GC RAW'!BD31</f>
        <v>17.691383361816406</v>
      </c>
      <c r="EU51" s="17">
        <f>'[1]GC RAW'!BE31</f>
        <v>193.58999633789063</v>
      </c>
      <c r="EV51" s="1">
        <f t="shared" si="173"/>
        <v>0.80158452771348621</v>
      </c>
      <c r="EW51" s="1">
        <f t="shared" si="80"/>
        <v>10.574794549060153</v>
      </c>
      <c r="EX51" s="1"/>
      <c r="EY51" s="1"/>
      <c r="EZ51" s="16">
        <f>'[1]GC RAW'!BF31</f>
        <v>18.641941070556641</v>
      </c>
      <c r="FA51" s="17">
        <f>'[1]GC RAW'!BG31</f>
        <v>211.78956604003906</v>
      </c>
      <c r="FB51" s="1">
        <f t="shared" si="174"/>
        <v>1.0403158993808521</v>
      </c>
      <c r="FC51" s="1">
        <f t="shared" si="81"/>
        <v>13.724225607814407</v>
      </c>
      <c r="FD51" s="1"/>
      <c r="FE51" s="1"/>
      <c r="FF51" s="16">
        <v>0</v>
      </c>
      <c r="FG51" s="17">
        <v>0</v>
      </c>
      <c r="FH51" s="1">
        <f t="shared" si="175"/>
        <v>0</v>
      </c>
      <c r="FI51" s="1">
        <f t="shared" si="82"/>
        <v>0</v>
      </c>
      <c r="FJ51" s="1"/>
      <c r="FK51" s="1"/>
      <c r="FL51" s="16">
        <f>'[1]GC RAW'!BH31</f>
        <v>0</v>
      </c>
      <c r="FM51" s="17">
        <f>'[1]GC RAW'!BI31</f>
        <v>0</v>
      </c>
      <c r="FN51" s="1">
        <f t="shared" si="176"/>
        <v>0</v>
      </c>
      <c r="FO51" s="1">
        <f t="shared" si="83"/>
        <v>0</v>
      </c>
      <c r="FP51" s="1"/>
      <c r="FQ51" s="1"/>
      <c r="FR51" s="16">
        <f>'[1]GC RAW'!BJ31</f>
        <v>19.995401382446289</v>
      </c>
      <c r="FS51" s="17">
        <f>'[1]GC RAW'!BK31</f>
        <v>3.5006909370422363</v>
      </c>
      <c r="FT51" s="1">
        <f t="shared" si="177"/>
        <v>1.365671423120615E-2</v>
      </c>
      <c r="FU51" s="1">
        <f t="shared" si="84"/>
        <v>0.18016433977609231</v>
      </c>
      <c r="FV51" s="1"/>
      <c r="FW51" s="1"/>
      <c r="FX51" s="5">
        <f>'[1]GC RAW'!BL31</f>
        <v>0</v>
      </c>
      <c r="FY51" s="1">
        <f>'[1]GC RAW'!BM31</f>
        <v>0</v>
      </c>
      <c r="FZ51" s="1">
        <f t="shared" si="178"/>
        <v>0</v>
      </c>
      <c r="GA51" s="1">
        <f t="shared" si="85"/>
        <v>0</v>
      </c>
      <c r="GB51" s="1"/>
      <c r="GC51" s="1"/>
      <c r="GD51" s="16">
        <f>'[1]GC RAW'!BN31</f>
        <v>20.956544876098633</v>
      </c>
      <c r="GE51" s="17">
        <f>'[1]GC RAW'!BO31</f>
        <v>7.5247006416320801</v>
      </c>
      <c r="GF51" s="1">
        <f t="shared" si="86"/>
        <v>3.1046746802138765E-2</v>
      </c>
      <c r="GG51" s="1">
        <f t="shared" si="87"/>
        <v>0.40957997253991169</v>
      </c>
      <c r="GH51" s="1"/>
      <c r="GI51" s="1"/>
      <c r="GJ51" s="5">
        <f>'[1]GC RAW'!BP31</f>
        <v>0</v>
      </c>
      <c r="GK51" s="1">
        <f>'[1]GC RAW'!BQ31</f>
        <v>0</v>
      </c>
      <c r="GL51" s="1">
        <f t="shared" si="179"/>
        <v>0</v>
      </c>
      <c r="GM51" s="1">
        <f t="shared" si="88"/>
        <v>0</v>
      </c>
      <c r="GN51" s="1"/>
      <c r="GO51" s="1"/>
      <c r="GP51" s="5">
        <v>0</v>
      </c>
      <c r="GQ51" s="1">
        <v>0</v>
      </c>
      <c r="GR51" s="1">
        <f t="shared" si="180"/>
        <v>0</v>
      </c>
      <c r="GS51" s="1">
        <f t="shared" si="89"/>
        <v>0</v>
      </c>
      <c r="GT51" s="1"/>
      <c r="GU51" s="1"/>
      <c r="GV51" s="5"/>
      <c r="GW51" s="1"/>
      <c r="GX51" s="1"/>
      <c r="GY51" s="1"/>
      <c r="GZ51" s="1"/>
      <c r="HA51" s="1"/>
      <c r="HB51" s="5"/>
      <c r="HC51" s="1"/>
      <c r="HD51" s="1"/>
      <c r="HE51" s="1"/>
      <c r="HF51" s="1"/>
      <c r="HG51" s="1"/>
      <c r="HH51" s="16">
        <f>'[1]GC RAW'!BR31</f>
        <v>22.668207168579102</v>
      </c>
      <c r="HI51" s="18">
        <f>'[1]GC RAW'!BS31</f>
        <v>2.4049317836761475</v>
      </c>
      <c r="HJ51" s="1">
        <f t="shared" si="90"/>
        <v>9.9697696818860353E-3</v>
      </c>
      <c r="HK51" s="1">
        <f t="shared" si="91"/>
        <v>0.13152482669310864</v>
      </c>
      <c r="HL51" s="1"/>
      <c r="HM51" s="1"/>
      <c r="HN51" s="16">
        <v>0</v>
      </c>
      <c r="HO51" s="18">
        <v>0</v>
      </c>
      <c r="HP51" s="1">
        <f t="shared" si="92"/>
        <v>0</v>
      </c>
      <c r="HQ51" s="1">
        <f t="shared" si="93"/>
        <v>0</v>
      </c>
      <c r="HR51" s="1"/>
      <c r="HS51" s="1"/>
      <c r="HT51" s="16">
        <f>'[1]GC RAW'!BT31</f>
        <v>0</v>
      </c>
      <c r="HU51" s="18">
        <f>'[1]GC RAW'!BU31</f>
        <v>0</v>
      </c>
      <c r="HV51" s="1">
        <f t="shared" si="94"/>
        <v>0</v>
      </c>
      <c r="HW51" s="1">
        <f t="shared" si="95"/>
        <v>0</v>
      </c>
      <c r="HX51" s="1"/>
      <c r="HY51" s="1"/>
      <c r="HZ51" s="16">
        <f>'[1]GC RAW'!BV31</f>
        <v>0</v>
      </c>
      <c r="IA51" s="18">
        <f>'[1]GC RAW'!BW31</f>
        <v>0</v>
      </c>
      <c r="IB51" s="1">
        <f t="shared" si="96"/>
        <v>0</v>
      </c>
      <c r="IC51" s="1">
        <f t="shared" si="97"/>
        <v>0</v>
      </c>
      <c r="ID51" s="1"/>
      <c r="IE51" s="1"/>
      <c r="IF51" s="16">
        <f>'[1]GC RAW'!BX31</f>
        <v>0</v>
      </c>
      <c r="IG51" s="18">
        <f>'[1]GC RAW'!BY31</f>
        <v>0</v>
      </c>
      <c r="IH51" s="1">
        <f t="shared" si="98"/>
        <v>0</v>
      </c>
      <c r="II51" s="1">
        <f t="shared" si="99"/>
        <v>0</v>
      </c>
      <c r="IJ51" s="1"/>
      <c r="IK51" s="1"/>
      <c r="IL51" s="16">
        <f>'[1]GC RAW'!BZ31</f>
        <v>0</v>
      </c>
      <c r="IM51" s="18">
        <f>'[1]GC RAW'!CA31</f>
        <v>0</v>
      </c>
      <c r="IN51" s="1">
        <f t="shared" si="100"/>
        <v>0</v>
      </c>
      <c r="IO51" s="1">
        <f t="shared" si="101"/>
        <v>0</v>
      </c>
      <c r="IP51" s="1"/>
      <c r="IQ51" s="1"/>
      <c r="IR51" s="16">
        <f>'[1]GC RAW'!CB31</f>
        <v>25.348485946655273</v>
      </c>
      <c r="IS51" s="18">
        <f>'[1]GC RAW'!CC31</f>
        <v>1.9218343496322632</v>
      </c>
      <c r="IT51" s="1">
        <f t="shared" si="102"/>
        <v>7.0456589791586168E-3</v>
      </c>
      <c r="IU51" s="1">
        <f t="shared" si="103"/>
        <v>9.294889508393106E-2</v>
      </c>
      <c r="IV51" s="1"/>
      <c r="IW51" s="1"/>
      <c r="IX51" s="16">
        <f>'[1]GC RAW'!CD31</f>
        <v>0</v>
      </c>
      <c r="IY51" s="17">
        <f>'[1]GC RAW'!CE31</f>
        <v>0</v>
      </c>
      <c r="IZ51" s="1">
        <f t="shared" si="104"/>
        <v>0</v>
      </c>
      <c r="JA51" s="1">
        <f t="shared" si="105"/>
        <v>0</v>
      </c>
      <c r="JB51" s="1"/>
      <c r="JC51" s="1"/>
      <c r="JD51" s="16">
        <f>'[1]GC RAW'!CF31</f>
        <v>0</v>
      </c>
      <c r="JE51" s="18">
        <f>'[1]GC RAW'!CG31</f>
        <v>0</v>
      </c>
      <c r="JF51" s="1">
        <f t="shared" si="106"/>
        <v>0</v>
      </c>
      <c r="JG51" s="1">
        <f t="shared" si="107"/>
        <v>0</v>
      </c>
      <c r="JH51" s="1"/>
      <c r="JI51" s="1"/>
      <c r="JJ51" s="16">
        <f>'[1]GC RAW'!CH31</f>
        <v>0</v>
      </c>
      <c r="JK51" s="18">
        <f>'[1]GC RAW'!CI31</f>
        <v>0</v>
      </c>
      <c r="JL51" s="1">
        <f t="shared" si="108"/>
        <v>0</v>
      </c>
      <c r="JM51" s="1">
        <f t="shared" si="109"/>
        <v>0</v>
      </c>
      <c r="JN51" s="1"/>
      <c r="JO51" s="1"/>
      <c r="JP51" s="5">
        <f>'[1]GC RAW'!CJ31</f>
        <v>0</v>
      </c>
      <c r="JQ51" s="1">
        <f>'[1]GC RAW'!CK31</f>
        <v>0</v>
      </c>
      <c r="JR51" s="1">
        <f t="shared" si="110"/>
        <v>0</v>
      </c>
      <c r="JS51" s="1">
        <f t="shared" si="111"/>
        <v>0</v>
      </c>
      <c r="JT51" s="1"/>
      <c r="JU51" s="1"/>
      <c r="JV51" s="5">
        <f>'[1]GC RAW'!CL31</f>
        <v>0</v>
      </c>
      <c r="JW51" s="1">
        <f>'[1]GC RAW'!CM31</f>
        <v>0</v>
      </c>
      <c r="JX51" s="1">
        <f t="shared" si="112"/>
        <v>0</v>
      </c>
      <c r="JY51" s="1">
        <f t="shared" si="113"/>
        <v>0</v>
      </c>
      <c r="JZ51" s="1"/>
      <c r="KA51" s="1"/>
      <c r="KB51" s="19">
        <v>0</v>
      </c>
      <c r="KC51" s="20">
        <v>0</v>
      </c>
      <c r="KD51" s="1">
        <f t="shared" si="114"/>
        <v>0</v>
      </c>
      <c r="KE51" s="1">
        <f t="shared" si="115"/>
        <v>0</v>
      </c>
      <c r="KF51" s="1"/>
      <c r="KG51" s="1"/>
      <c r="KH51" s="19">
        <v>0</v>
      </c>
      <c r="KI51" s="20">
        <v>0</v>
      </c>
      <c r="KJ51" s="1">
        <f t="shared" si="116"/>
        <v>0</v>
      </c>
      <c r="KK51" s="1">
        <f t="shared" si="117"/>
        <v>0</v>
      </c>
      <c r="KL51" s="1"/>
      <c r="KM51" s="1"/>
      <c r="KN51" s="16">
        <f>'[1]GC RAW'!CN31</f>
        <v>30.361259460449219</v>
      </c>
      <c r="KO51" s="18">
        <f>'[1]GC RAW'!CO31</f>
        <v>7.5080423355102539</v>
      </c>
      <c r="KP51" s="1">
        <f t="shared" si="118"/>
        <v>2.3651910621634468E-2</v>
      </c>
      <c r="KQ51" s="1">
        <f t="shared" si="119"/>
        <v>0.3120246048535476</v>
      </c>
      <c r="KR51" s="1"/>
      <c r="KS51" s="1"/>
      <c r="KT51" s="16">
        <f>'[1]GC RAW'!CP31</f>
        <v>0</v>
      </c>
      <c r="KU51" s="18">
        <f>'[1]GC RAW'!CQ31</f>
        <v>0</v>
      </c>
      <c r="KV51" s="1">
        <f t="shared" si="120"/>
        <v>0</v>
      </c>
      <c r="KW51" s="1">
        <f t="shared" si="121"/>
        <v>0</v>
      </c>
      <c r="KX51" s="1"/>
      <c r="KY51" s="1"/>
      <c r="KZ51" s="16">
        <f>'[1]GC RAW'!CR31</f>
        <v>0</v>
      </c>
      <c r="LA51" s="18">
        <f>'[1]GC RAW'!CS31</f>
        <v>0</v>
      </c>
      <c r="LB51" s="1">
        <f t="shared" si="122"/>
        <v>0</v>
      </c>
      <c r="LC51" s="1">
        <f t="shared" si="123"/>
        <v>0</v>
      </c>
      <c r="LD51" s="1"/>
      <c r="LE51" s="1"/>
      <c r="LF51" s="16">
        <f>'[1]GC RAW'!CT31</f>
        <v>0</v>
      </c>
      <c r="LG51" s="18">
        <f>'[1]GC RAW'!CU31</f>
        <v>0</v>
      </c>
      <c r="LH51" s="1">
        <f t="shared" si="124"/>
        <v>0</v>
      </c>
      <c r="LI51" s="1">
        <f t="shared" si="125"/>
        <v>0</v>
      </c>
      <c r="LJ51" s="1"/>
      <c r="LK51" s="1"/>
      <c r="LL51" s="16">
        <f>'[1]GC RAW'!CV31</f>
        <v>35.364086151123047</v>
      </c>
      <c r="LM51" s="18">
        <f>'[1]GC RAW'!CW31</f>
        <v>8.0155315399169922</v>
      </c>
      <c r="LN51" s="1">
        <f t="shared" si="126"/>
        <v>2.5250608227174388E-2</v>
      </c>
      <c r="LO51" s="1">
        <f t="shared" si="127"/>
        <v>0.33311520495892016</v>
      </c>
      <c r="LP51" s="1"/>
      <c r="LQ51" s="1"/>
      <c r="LR51" s="32">
        <f t="shared" si="128"/>
        <v>2052.0082296133041</v>
      </c>
      <c r="LS51" s="21">
        <f t="shared" si="129"/>
        <v>1805.092915892601</v>
      </c>
      <c r="LT51" s="15">
        <f t="shared" si="130"/>
        <v>8.632942800833213</v>
      </c>
      <c r="LU51" s="26">
        <f t="shared" si="131"/>
        <v>7.5801428008332126</v>
      </c>
      <c r="LV51" s="15">
        <f t="shared" si="132"/>
        <v>21.838498417842732</v>
      </c>
      <c r="LW51" s="29"/>
      <c r="LX51" s="29"/>
      <c r="LY51" s="29"/>
      <c r="LZ51" s="15" t="str">
        <f>IF(A51="","",VLOOKUP(A51,'[1]biomass corrected'!$B$2:$V$102,21,FALSE))</f>
        <v/>
      </c>
      <c r="MA51" s="15" t="str">
        <f t="shared" si="133"/>
        <v/>
      </c>
      <c r="MB51" s="29" t="str">
        <f t="shared" ref="MB51:MC60" si="186">IF(MA51="","",AVERAGE(MF51:MF53))</f>
        <v/>
      </c>
      <c r="MC51" s="29" t="str">
        <f t="shared" si="186"/>
        <v/>
      </c>
      <c r="MD51" s="15"/>
      <c r="ME51" s="28" t="str">
        <f t="shared" ref="ME51:ME60" si="187">IF(MD51="","",AVERAGE(MI51:MI53))</f>
        <v/>
      </c>
      <c r="MF51" s="29">
        <f t="shared" si="135"/>
        <v>24.847893072885402</v>
      </c>
      <c r="MG51" s="29">
        <f t="shared" si="136"/>
        <v>48.395481105561331</v>
      </c>
      <c r="MH51" s="15">
        <f t="shared" si="137"/>
        <v>26.756625821553243</v>
      </c>
      <c r="MI51" s="26">
        <f t="shared" si="138"/>
        <v>1.1529984315152331</v>
      </c>
      <c r="MJ51" s="15">
        <f t="shared" si="139"/>
        <v>0</v>
      </c>
      <c r="MK51" s="15">
        <f t="shared" si="140"/>
        <v>24.554954214339215</v>
      </c>
      <c r="ML51" s="23">
        <f t="shared" si="141"/>
        <v>56.039228403166575</v>
      </c>
      <c r="MM51" s="23"/>
      <c r="MN51" s="26">
        <f t="shared" si="142"/>
        <v>4.1475872560018869</v>
      </c>
      <c r="MO51" s="23"/>
      <c r="MP51" s="15">
        <f t="shared" si="143"/>
        <v>0.87381494573482488</v>
      </c>
      <c r="MQ51" s="23"/>
      <c r="MR51" s="15">
        <f t="shared" si="144"/>
        <v>39.56784016650326</v>
      </c>
      <c r="MS51" s="15"/>
      <c r="MT51" s="15">
        <f t="shared" si="145"/>
        <v>0</v>
      </c>
      <c r="MU51" s="15"/>
      <c r="MV51" s="15" t="str">
        <f t="shared" si="146"/>
        <v/>
      </c>
      <c r="MW51" s="21">
        <f t="shared" si="147"/>
        <v>99.722392382660672</v>
      </c>
      <c r="MX51" s="15"/>
    </row>
    <row r="52" spans="1:362" x14ac:dyDescent="0.35">
      <c r="A52" s="102"/>
      <c r="B52" s="1">
        <v>36.22</v>
      </c>
      <c r="C52" s="15"/>
      <c r="D52" s="1"/>
      <c r="E52" s="1"/>
      <c r="F52" s="16">
        <f>'[1]GC RAW'!H32</f>
        <v>0</v>
      </c>
      <c r="G52" s="17">
        <f>'[1]GC RAW'!I32</f>
        <v>0</v>
      </c>
      <c r="H52" s="1">
        <f t="shared" si="148"/>
        <v>0</v>
      </c>
      <c r="I52" s="1">
        <f t="shared" si="57"/>
        <v>0</v>
      </c>
      <c r="J52" s="1"/>
      <c r="K52" s="1"/>
      <c r="L52" s="16">
        <f>'[1]GC RAW'!J32</f>
        <v>0</v>
      </c>
      <c r="M52" s="17">
        <f>'[1]GC RAW'!K32</f>
        <v>0</v>
      </c>
      <c r="N52" s="1">
        <f t="shared" si="149"/>
        <v>0</v>
      </c>
      <c r="O52" s="1">
        <f t="shared" si="58"/>
        <v>0</v>
      </c>
      <c r="P52" s="1"/>
      <c r="Q52" s="1"/>
      <c r="R52" s="16">
        <f>'[1]GC RAW'!L32</f>
        <v>0</v>
      </c>
      <c r="S52" s="17">
        <f>'[1]GC RAW'!M32</f>
        <v>0</v>
      </c>
      <c r="T52" s="1">
        <f t="shared" si="150"/>
        <v>0</v>
      </c>
      <c r="U52" s="1">
        <f t="shared" si="59"/>
        <v>0</v>
      </c>
      <c r="V52" s="1"/>
      <c r="W52" s="1"/>
      <c r="X52" s="16">
        <f>'[1]GC RAW'!N32</f>
        <v>7.0528531074523926</v>
      </c>
      <c r="Y52" s="17">
        <f>'[1]GC RAW'!O32</f>
        <v>4.0781955718994141</v>
      </c>
      <c r="Z52" s="1">
        <f t="shared" si="151"/>
        <v>1.8970557528052299E-2</v>
      </c>
      <c r="AA52" s="1">
        <f t="shared" si="60"/>
        <v>0.22432131674791503</v>
      </c>
      <c r="AB52" s="1"/>
      <c r="AC52" s="1"/>
      <c r="AD52" s="16">
        <f>'[1]GC RAW'!P32</f>
        <v>0</v>
      </c>
      <c r="AE52" s="17">
        <f>'[1]GC RAW'!Q32</f>
        <v>0</v>
      </c>
      <c r="AF52" s="1">
        <f t="shared" si="152"/>
        <v>0</v>
      </c>
      <c r="AG52" s="1">
        <f t="shared" si="61"/>
        <v>0</v>
      </c>
      <c r="AH52" s="1"/>
      <c r="AI52" s="1"/>
      <c r="AJ52" s="16">
        <f>'[1]GC RAW'!R32</f>
        <v>8.2023563385009766</v>
      </c>
      <c r="AK52" s="17">
        <f>'[1]GC RAW'!S32</f>
        <v>8.0051364898681641</v>
      </c>
      <c r="AL52" s="1">
        <f t="shared" si="153"/>
        <v>3.4606084148479939E-2</v>
      </c>
      <c r="AM52" s="1">
        <f t="shared" si="62"/>
        <v>0.40920686448972182</v>
      </c>
      <c r="AN52" s="1"/>
      <c r="AO52" s="1"/>
      <c r="AP52" s="16">
        <f>'[1]GC RAW'!T32</f>
        <v>8.9288816452026367</v>
      </c>
      <c r="AQ52" s="17">
        <f>'[1]GC RAW'!U32</f>
        <v>245.34942626953125</v>
      </c>
      <c r="AR52" s="6">
        <f t="shared" si="154"/>
        <v>1.0528000000000002</v>
      </c>
      <c r="AS52" s="1">
        <f t="shared" si="63"/>
        <v>12.449053325026448</v>
      </c>
      <c r="AT52" s="1"/>
      <c r="AU52" s="1"/>
      <c r="AV52" s="16">
        <f>'[1]GC RAW'!V32</f>
        <v>9.7939682006835938</v>
      </c>
      <c r="AW52" s="17">
        <f>'[1]GC RAW'!W32</f>
        <v>41.894393920898438</v>
      </c>
      <c r="AX52" s="1">
        <f t="shared" si="155"/>
        <v>0.17411288296323718</v>
      </c>
      <c r="AY52" s="1">
        <f t="shared" si="64"/>
        <v>2.0588341228945937</v>
      </c>
      <c r="AZ52" s="1"/>
      <c r="BA52" s="1"/>
      <c r="BB52" s="16">
        <f>'[1]GC RAW'!X32</f>
        <v>0</v>
      </c>
      <c r="BC52" s="17">
        <f>'[1]GC RAW'!Y32</f>
        <v>0</v>
      </c>
      <c r="BD52" s="1">
        <f t="shared" si="156"/>
        <v>0</v>
      </c>
      <c r="BE52" s="1">
        <f t="shared" si="65"/>
        <v>0</v>
      </c>
      <c r="BF52" s="1"/>
      <c r="BG52" s="1"/>
      <c r="BH52" s="16">
        <f>'[1]GC RAW'!Z32</f>
        <v>10.852272987365723</v>
      </c>
      <c r="BI52" s="17">
        <f>'[1]GC RAW'!AA32</f>
        <v>10.07520866394043</v>
      </c>
      <c r="BJ52" s="1">
        <f t="shared" si="157"/>
        <v>4.1241081777012148E-2</v>
      </c>
      <c r="BK52" s="1">
        <f t="shared" si="66"/>
        <v>0.4876637787080173</v>
      </c>
      <c r="BL52" s="1"/>
      <c r="BM52" s="1"/>
      <c r="BN52" s="16">
        <f>'[1]GC RAW'!AB32</f>
        <v>0</v>
      </c>
      <c r="BO52" s="17">
        <f>'[1]GC RAW'!AC32</f>
        <v>0</v>
      </c>
      <c r="BP52" s="1">
        <f t="shared" si="158"/>
        <v>0</v>
      </c>
      <c r="BQ52" s="1">
        <f t="shared" si="67"/>
        <v>0</v>
      </c>
      <c r="BR52" s="1"/>
      <c r="BS52" s="1"/>
      <c r="BT52" s="16">
        <f>'[1]GC RAW'!AD32</f>
        <v>12.16175365447998</v>
      </c>
      <c r="BU52" s="17">
        <f>'[1]GC RAW'!AE32</f>
        <v>326.9996337890625</v>
      </c>
      <c r="BV52" s="1">
        <f t="shared" si="159"/>
        <v>1.315206868064795</v>
      </c>
      <c r="BW52" s="1">
        <f t="shared" si="68"/>
        <v>15.551938102184323</v>
      </c>
      <c r="BX52" s="1"/>
      <c r="BY52" s="1"/>
      <c r="BZ52" s="16">
        <f>'[1]GC RAW'!AF32</f>
        <v>12.682450294494629</v>
      </c>
      <c r="CA52" s="17">
        <f>'[1]GC RAW'!AG32</f>
        <v>7.7029495239257813</v>
      </c>
      <c r="CB52" s="1">
        <f t="shared" si="160"/>
        <v>3.2332057191921705E-2</v>
      </c>
      <c r="CC52" s="1">
        <f t="shared" si="69"/>
        <v>0.38231715814023376</v>
      </c>
      <c r="CD52" s="1"/>
      <c r="CE52" s="1"/>
      <c r="CF52" s="16">
        <f>'[1]GC RAW'!AH32</f>
        <v>12.82711124420166</v>
      </c>
      <c r="CG52" s="17">
        <f>'[1]GC RAW'!AI32</f>
        <v>66.762580871582031</v>
      </c>
      <c r="CH52" s="1">
        <f t="shared" si="161"/>
        <v>0.28022623662784574</v>
      </c>
      <c r="CI52" s="1">
        <f t="shared" si="70"/>
        <v>3.3135936197297973</v>
      </c>
      <c r="CJ52" s="1"/>
      <c r="CK52" s="1"/>
      <c r="CL52" s="16">
        <f>'[1]GC RAW'!AJ32</f>
        <v>13.694945335388184</v>
      </c>
      <c r="CM52" s="17">
        <f>'[1]GC RAW'!AK32</f>
        <v>24.856582641601563</v>
      </c>
      <c r="CN52" s="1">
        <f t="shared" si="162"/>
        <v>0.13468081869166432</v>
      </c>
      <c r="CO52" s="1">
        <f t="shared" si="71"/>
        <v>1.5925614492313331</v>
      </c>
      <c r="CP52" s="1"/>
      <c r="CQ52" s="1"/>
      <c r="CR52" s="16">
        <f>'[1]GC RAW'!AL32</f>
        <v>14.087799072265625</v>
      </c>
      <c r="CS52" s="17">
        <f>'[1]GC RAW'!AM32</f>
        <v>1.9611645936965942</v>
      </c>
      <c r="CT52" s="1">
        <f t="shared" si="163"/>
        <v>1.0579834771749053E-2</v>
      </c>
      <c r="CU52" s="1">
        <f t="shared" si="164"/>
        <v>0.125103464327007</v>
      </c>
      <c r="CV52" s="1"/>
      <c r="CW52" s="1"/>
      <c r="CX52" s="16">
        <f>'[1]GC RAW'!AN32</f>
        <v>14.423578262329102</v>
      </c>
      <c r="CY52" s="17">
        <f>'[1]GC RAW'!AO32</f>
        <v>25.111820220947266</v>
      </c>
      <c r="CZ52" s="1">
        <f t="shared" si="165"/>
        <v>0.10446214778753761</v>
      </c>
      <c r="DA52" s="1">
        <f t="shared" si="72"/>
        <v>1.2352344683262244</v>
      </c>
      <c r="DB52" s="1"/>
      <c r="DC52" s="1"/>
      <c r="DD52" s="16">
        <f>'[1]GC RAW'!AP32</f>
        <v>15.542280197143555</v>
      </c>
      <c r="DE52" s="17">
        <f>'[1]GC RAW'!AQ32</f>
        <v>73.691886901855469</v>
      </c>
      <c r="DF52" s="1">
        <f t="shared" si="166"/>
        <v>0.29399550521899243</v>
      </c>
      <c r="DG52" s="1">
        <f t="shared" si="73"/>
        <v>3.4764112099062761</v>
      </c>
      <c r="DH52" s="1"/>
      <c r="DI52" s="1"/>
      <c r="DJ52" s="5">
        <f>'[1]GC RAW'!AR32</f>
        <v>15.755410194396973</v>
      </c>
      <c r="DK52" s="1">
        <f>'[1]GC RAW'!AS32</f>
        <v>2.3955175876617432</v>
      </c>
      <c r="DL52" s="1">
        <f t="shared" si="167"/>
        <v>1.0035821789871297E-2</v>
      </c>
      <c r="DM52" s="1">
        <f t="shared" si="74"/>
        <v>0.11867066928435613</v>
      </c>
      <c r="DN52" s="1"/>
      <c r="DO52" s="1"/>
      <c r="DP52" s="16">
        <f>'[1]GC RAW'!AT32</f>
        <v>15.990023612976074</v>
      </c>
      <c r="DQ52" s="17">
        <f>'[1]GC RAW'!AU32</f>
        <v>2.3094017505645752</v>
      </c>
      <c r="DR52" s="1">
        <f t="shared" si="168"/>
        <v>9.6750466493154101E-3</v>
      </c>
      <c r="DS52" s="1">
        <f t="shared" si="75"/>
        <v>0.11440460833913942</v>
      </c>
      <c r="DT52" s="1"/>
      <c r="DU52" s="1"/>
      <c r="DV52" s="16">
        <f>'[1]GC RAW'!AV32</f>
        <v>16.360195159912109</v>
      </c>
      <c r="DW52" s="17">
        <f>'[1]GC RAW'!AW32</f>
        <v>854.21826171875</v>
      </c>
      <c r="DX52" s="1">
        <f t="shared" si="169"/>
        <v>3.5362734253137647</v>
      </c>
      <c r="DY52" s="1">
        <f t="shared" si="76"/>
        <v>41.815403156919622</v>
      </c>
      <c r="DZ52" s="1"/>
      <c r="EA52" s="1"/>
      <c r="EB52" s="16">
        <f>'[1]GC RAW'!AX32</f>
        <v>16.490377426147461</v>
      </c>
      <c r="EC52" s="1">
        <f>'[1]GC RAW'!AY32</f>
        <v>15.550358772277832</v>
      </c>
      <c r="ED52" s="1">
        <f t="shared" si="170"/>
        <v>6.4375023275499044E-2</v>
      </c>
      <c r="EE52" s="1">
        <f t="shared" si="77"/>
        <v>0.76121589813497925</v>
      </c>
      <c r="EF52" s="1"/>
      <c r="EG52" s="1"/>
      <c r="EH52" s="16">
        <v>0</v>
      </c>
      <c r="EI52" s="17">
        <v>0</v>
      </c>
      <c r="EJ52" s="1">
        <f t="shared" si="171"/>
        <v>0</v>
      </c>
      <c r="EK52" s="1">
        <f t="shared" si="78"/>
        <v>0</v>
      </c>
      <c r="EL52" s="1"/>
      <c r="EM52" s="1"/>
      <c r="EN52" s="16">
        <f>'[1]GC RAW'!BB32</f>
        <v>17.271842956542969</v>
      </c>
      <c r="EO52" s="17">
        <f>'[1]GC RAW'!BC32</f>
        <v>39.265876770019531</v>
      </c>
      <c r="EP52" s="1">
        <f t="shared" si="172"/>
        <v>0.16362312861281689</v>
      </c>
      <c r="EQ52" s="1">
        <f t="shared" si="79"/>
        <v>1.9347958333098574</v>
      </c>
      <c r="ER52" s="1"/>
      <c r="ES52" s="1"/>
      <c r="ET52" s="16">
        <f>'[1]GC RAW'!BD32</f>
        <v>17.695535659790039</v>
      </c>
      <c r="EU52" s="17">
        <f>'[1]GC RAW'!BE32</f>
        <v>218.48214721679688</v>
      </c>
      <c r="EV52" s="1">
        <f t="shared" si="173"/>
        <v>0.91042746054134693</v>
      </c>
      <c r="EW52" s="1">
        <f t="shared" si="80"/>
        <v>10.765539518282331</v>
      </c>
      <c r="EX52" s="1"/>
      <c r="EY52" s="1"/>
      <c r="EZ52" s="16">
        <f>'[1]GC RAW'!BF32</f>
        <v>18.647798538208008</v>
      </c>
      <c r="FA52" s="17">
        <f>'[1]GC RAW'!BG32</f>
        <v>239.94139099121094</v>
      </c>
      <c r="FB52" s="1">
        <f t="shared" si="174"/>
        <v>1.1861205402305792</v>
      </c>
      <c r="FC52" s="1">
        <f t="shared" si="81"/>
        <v>14.025529877697242</v>
      </c>
      <c r="FD52" s="1"/>
      <c r="FE52" s="1"/>
      <c r="FF52" s="16">
        <v>0</v>
      </c>
      <c r="FG52" s="17">
        <v>0</v>
      </c>
      <c r="FH52" s="1">
        <f t="shared" si="175"/>
        <v>0</v>
      </c>
      <c r="FI52" s="1">
        <f t="shared" si="82"/>
        <v>0</v>
      </c>
      <c r="FJ52" s="1"/>
      <c r="FK52" s="1"/>
      <c r="FL52" s="16">
        <f>'[1]GC RAW'!BH32</f>
        <v>0</v>
      </c>
      <c r="FM52" s="17">
        <f>'[1]GC RAW'!BI32</f>
        <v>0</v>
      </c>
      <c r="FN52" s="1">
        <f t="shared" si="176"/>
        <v>0</v>
      </c>
      <c r="FO52" s="1">
        <f t="shared" si="83"/>
        <v>0</v>
      </c>
      <c r="FP52" s="1"/>
      <c r="FQ52" s="1"/>
      <c r="FR52" s="16">
        <f>'[1]GC RAW'!BJ32</f>
        <v>20.002178192138672</v>
      </c>
      <c r="FS52" s="17">
        <f>'[1]GC RAW'!BK32</f>
        <v>4.2825493812561035</v>
      </c>
      <c r="FT52" s="1">
        <f t="shared" si="177"/>
        <v>1.6813487682505346E-2</v>
      </c>
      <c r="FU52" s="1">
        <f t="shared" si="84"/>
        <v>0.19881459416715841</v>
      </c>
      <c r="FV52" s="1"/>
      <c r="FW52" s="1"/>
      <c r="FX52" s="5">
        <f>'[1]GC RAW'!BL32</f>
        <v>0</v>
      </c>
      <c r="FY52" s="1">
        <f>'[1]GC RAW'!BM32</f>
        <v>0</v>
      </c>
      <c r="FZ52" s="1">
        <f t="shared" si="178"/>
        <v>0</v>
      </c>
      <c r="GA52" s="1">
        <f t="shared" si="85"/>
        <v>0</v>
      </c>
      <c r="GB52" s="1"/>
      <c r="GC52" s="1"/>
      <c r="GD52" s="16">
        <f>'[1]GC RAW'!BN32</f>
        <v>20.959747314453125</v>
      </c>
      <c r="GE52" s="17">
        <f>'[1]GC RAW'!BO32</f>
        <v>8.4962863922119141</v>
      </c>
      <c r="GF52" s="1">
        <f t="shared" si="86"/>
        <v>3.5279221666878337E-2</v>
      </c>
      <c r="GG52" s="1">
        <f t="shared" si="87"/>
        <v>0.4171665195634468</v>
      </c>
      <c r="GH52" s="1"/>
      <c r="GI52" s="1"/>
      <c r="GJ52" s="5">
        <f>'[1]GC RAW'!BP32</f>
        <v>0</v>
      </c>
      <c r="GK52" s="1">
        <f>'[1]GC RAW'!BQ32</f>
        <v>0</v>
      </c>
      <c r="GL52" s="1">
        <f t="shared" si="179"/>
        <v>0</v>
      </c>
      <c r="GM52" s="1">
        <f t="shared" si="88"/>
        <v>0</v>
      </c>
      <c r="GN52" s="1"/>
      <c r="GO52" s="1"/>
      <c r="GP52" s="5">
        <v>0</v>
      </c>
      <c r="GQ52" s="1">
        <v>0</v>
      </c>
      <c r="GR52" s="1">
        <f t="shared" si="180"/>
        <v>0</v>
      </c>
      <c r="GS52" s="1">
        <f t="shared" si="89"/>
        <v>0</v>
      </c>
      <c r="GT52" s="1"/>
      <c r="GU52" s="1"/>
      <c r="GV52" s="5"/>
      <c r="GW52" s="1"/>
      <c r="GX52" s="1"/>
      <c r="GY52" s="1"/>
      <c r="GZ52" s="1"/>
      <c r="HA52" s="1"/>
      <c r="HB52" s="5"/>
      <c r="HC52" s="1"/>
      <c r="HD52" s="1"/>
      <c r="HE52" s="1"/>
      <c r="HF52" s="1"/>
      <c r="HG52" s="1"/>
      <c r="HH52" s="16">
        <f>'[1]GC RAW'!BR32</f>
        <v>22.66801643371582</v>
      </c>
      <c r="HI52" s="18">
        <f>'[1]GC RAW'!BS32</f>
        <v>1.5426950454711914</v>
      </c>
      <c r="HJ52" s="1">
        <f t="shared" si="90"/>
        <v>6.4361391826331677E-3</v>
      </c>
      <c r="HK52" s="1">
        <f t="shared" si="91"/>
        <v>7.6105471021934296E-2</v>
      </c>
      <c r="HL52" s="1"/>
      <c r="HM52" s="1"/>
      <c r="HN52" s="16">
        <v>0</v>
      </c>
      <c r="HO52" s="18">
        <v>0</v>
      </c>
      <c r="HP52" s="1">
        <f t="shared" si="92"/>
        <v>0</v>
      </c>
      <c r="HQ52" s="1">
        <f t="shared" si="93"/>
        <v>0</v>
      </c>
      <c r="HR52" s="1"/>
      <c r="HS52" s="1"/>
      <c r="HT52" s="16">
        <f>'[1]GC RAW'!BT32</f>
        <v>0</v>
      </c>
      <c r="HU52" s="18">
        <f>'[1]GC RAW'!BU32</f>
        <v>0</v>
      </c>
      <c r="HV52" s="1">
        <f t="shared" si="94"/>
        <v>0</v>
      </c>
      <c r="HW52" s="1">
        <f t="shared" si="95"/>
        <v>0</v>
      </c>
      <c r="HX52" s="1"/>
      <c r="HY52" s="1"/>
      <c r="HZ52" s="16">
        <f>'[1]GC RAW'!BV32</f>
        <v>0</v>
      </c>
      <c r="IA52" s="18">
        <f>'[1]GC RAW'!BW32</f>
        <v>0</v>
      </c>
      <c r="IB52" s="1">
        <f t="shared" si="96"/>
        <v>0</v>
      </c>
      <c r="IC52" s="1">
        <f t="shared" si="97"/>
        <v>0</v>
      </c>
      <c r="ID52" s="1"/>
      <c r="IE52" s="1"/>
      <c r="IF52" s="16">
        <f>'[1]GC RAW'!BX32</f>
        <v>0</v>
      </c>
      <c r="IG52" s="18">
        <f>'[1]GC RAW'!BY32</f>
        <v>0</v>
      </c>
      <c r="IH52" s="1">
        <f t="shared" si="98"/>
        <v>0</v>
      </c>
      <c r="II52" s="1">
        <f t="shared" si="99"/>
        <v>0</v>
      </c>
      <c r="IJ52" s="1"/>
      <c r="IK52" s="1"/>
      <c r="IL52" s="16">
        <f>'[1]GC RAW'!BZ32</f>
        <v>0</v>
      </c>
      <c r="IM52" s="18">
        <f>'[1]GC RAW'!CA32</f>
        <v>0</v>
      </c>
      <c r="IN52" s="1">
        <f t="shared" si="100"/>
        <v>0</v>
      </c>
      <c r="IO52" s="1">
        <f t="shared" si="101"/>
        <v>0</v>
      </c>
      <c r="IP52" s="1"/>
      <c r="IQ52" s="1"/>
      <c r="IR52" s="16">
        <f>'[1]GC RAW'!CB32</f>
        <v>25.344966888427734</v>
      </c>
      <c r="IS52" s="18">
        <f>'[1]GC RAW'!CC32</f>
        <v>2.9937727451324463</v>
      </c>
      <c r="IT52" s="1">
        <f t="shared" si="102"/>
        <v>1.1045553327104158E-2</v>
      </c>
      <c r="IU52" s="1">
        <f t="shared" si="103"/>
        <v>0.13061045058277254</v>
      </c>
      <c r="IV52" s="1"/>
      <c r="IW52" s="1"/>
      <c r="IX52" s="16">
        <f>'[1]GC RAW'!CD32</f>
        <v>0</v>
      </c>
      <c r="IY52" s="17">
        <f>'[1]GC RAW'!CE32</f>
        <v>0</v>
      </c>
      <c r="IZ52" s="1">
        <f t="shared" si="104"/>
        <v>0</v>
      </c>
      <c r="JA52" s="1">
        <f t="shared" si="105"/>
        <v>0</v>
      </c>
      <c r="JB52" s="1"/>
      <c r="JC52" s="1"/>
      <c r="JD52" s="16">
        <f>'[1]GC RAW'!CF32</f>
        <v>0</v>
      </c>
      <c r="JE52" s="18">
        <f>'[1]GC RAW'!CG32</f>
        <v>0</v>
      </c>
      <c r="JF52" s="1">
        <f t="shared" si="106"/>
        <v>0</v>
      </c>
      <c r="JG52" s="1">
        <f t="shared" si="107"/>
        <v>0</v>
      </c>
      <c r="JH52" s="1"/>
      <c r="JI52" s="1"/>
      <c r="JJ52" s="16">
        <f>'[1]GC RAW'!CH32</f>
        <v>0</v>
      </c>
      <c r="JK52" s="18">
        <f>'[1]GC RAW'!CI32</f>
        <v>0</v>
      </c>
      <c r="JL52" s="1">
        <f t="shared" si="108"/>
        <v>0</v>
      </c>
      <c r="JM52" s="1">
        <f t="shared" si="109"/>
        <v>0</v>
      </c>
      <c r="JN52" s="1"/>
      <c r="JO52" s="1"/>
      <c r="JP52" s="5">
        <f>'[1]GC RAW'!CJ32</f>
        <v>0</v>
      </c>
      <c r="JQ52" s="1">
        <f>'[1]GC RAW'!CK32</f>
        <v>0</v>
      </c>
      <c r="JR52" s="1">
        <f t="shared" si="110"/>
        <v>0</v>
      </c>
      <c r="JS52" s="1">
        <f t="shared" si="111"/>
        <v>0</v>
      </c>
      <c r="JT52" s="1"/>
      <c r="JU52" s="1"/>
      <c r="JV52" s="5">
        <f>'[1]GC RAW'!CL32</f>
        <v>0</v>
      </c>
      <c r="JW52" s="1">
        <f>'[1]GC RAW'!CM32</f>
        <v>0</v>
      </c>
      <c r="JX52" s="1">
        <f t="shared" si="112"/>
        <v>0</v>
      </c>
      <c r="JY52" s="1">
        <f t="shared" si="113"/>
        <v>0</v>
      </c>
      <c r="JZ52" s="1"/>
      <c r="KA52" s="1"/>
      <c r="KB52" s="5">
        <v>0</v>
      </c>
      <c r="KC52" s="1">
        <v>0</v>
      </c>
      <c r="KD52" s="1">
        <f t="shared" si="114"/>
        <v>0</v>
      </c>
      <c r="KE52" s="1">
        <f t="shared" si="115"/>
        <v>0</v>
      </c>
      <c r="KF52" s="1"/>
      <c r="KG52" s="1"/>
      <c r="KH52" s="5">
        <v>0</v>
      </c>
      <c r="KI52" s="1">
        <v>0</v>
      </c>
      <c r="KJ52" s="1">
        <f t="shared" si="116"/>
        <v>0</v>
      </c>
      <c r="KK52" s="1">
        <f t="shared" si="117"/>
        <v>0</v>
      </c>
      <c r="KL52" s="1"/>
      <c r="KM52" s="1"/>
      <c r="KN52" s="16">
        <f>'[1]GC RAW'!CN32</f>
        <v>30.361173629760742</v>
      </c>
      <c r="KO52" s="18">
        <f>'[1]GC RAW'!CO32</f>
        <v>8.1608352661132813</v>
      </c>
      <c r="KP52" s="1">
        <f t="shared" si="118"/>
        <v>2.5872423214213725E-2</v>
      </c>
      <c r="KQ52" s="1">
        <f t="shared" si="119"/>
        <v>0.30593386801044714</v>
      </c>
      <c r="KR52" s="1"/>
      <c r="KS52" s="1"/>
      <c r="KT52" s="16">
        <f>'[1]GC RAW'!CP32</f>
        <v>31.281906127929688</v>
      </c>
      <c r="KU52" s="18">
        <f>'[1]GC RAW'!CQ32</f>
        <v>1.1386884450912476</v>
      </c>
      <c r="KV52" s="1">
        <f t="shared" si="120"/>
        <v>4.6182657502705426E-3</v>
      </c>
      <c r="KW52" s="1">
        <f t="shared" si="121"/>
        <v>5.4609647220992832E-2</v>
      </c>
      <c r="KX52" s="1"/>
      <c r="KY52" s="1"/>
      <c r="KZ52" s="16">
        <f>'[1]GC RAW'!CR32</f>
        <v>0</v>
      </c>
      <c r="LA52" s="18">
        <f>'[1]GC RAW'!CS32</f>
        <v>0</v>
      </c>
      <c r="LB52" s="1">
        <f t="shared" si="122"/>
        <v>0</v>
      </c>
      <c r="LC52" s="1">
        <f t="shared" si="123"/>
        <v>0</v>
      </c>
      <c r="LD52" s="1"/>
      <c r="LE52" s="1"/>
      <c r="LF52" s="16">
        <f>'[1]GC RAW'!CT32</f>
        <v>32.712741851806641</v>
      </c>
      <c r="LG52" s="18">
        <f>'[1]GC RAW'!CU32</f>
        <v>1.30717933177948</v>
      </c>
      <c r="LH52" s="1">
        <f t="shared" si="124"/>
        <v>4.1441710052773839E-3</v>
      </c>
      <c r="LI52" s="1">
        <f t="shared" si="125"/>
        <v>4.9003614962696243E-2</v>
      </c>
      <c r="LJ52" s="1"/>
      <c r="LK52" s="1"/>
      <c r="LL52" s="16">
        <f>'[1]GC RAW'!CV32</f>
        <v>35.368785858154297</v>
      </c>
      <c r="LM52" s="18">
        <f>'[1]GC RAW'!CW32</f>
        <v>10.003471374511719</v>
      </c>
      <c r="LN52" s="1">
        <f t="shared" si="126"/>
        <v>3.1714161182413311E-2</v>
      </c>
      <c r="LO52" s="1">
        <f t="shared" si="127"/>
        <v>0.37501071781757889</v>
      </c>
      <c r="LP52" s="1"/>
      <c r="LQ52" s="1"/>
      <c r="LR52" s="32">
        <f t="shared" si="128"/>
        <v>2246.5774122476578</v>
      </c>
      <c r="LS52" s="21">
        <f t="shared" si="129"/>
        <v>2001.2279859781265</v>
      </c>
      <c r="LT52" s="15">
        <f t="shared" si="130"/>
        <v>9.5096679441957761</v>
      </c>
      <c r="LU52" s="26">
        <f t="shared" si="131"/>
        <v>8.4568679441957766</v>
      </c>
      <c r="LV52" s="15">
        <f t="shared" si="132"/>
        <v>23.348613871330141</v>
      </c>
      <c r="LW52" s="15"/>
      <c r="LX52" s="15"/>
      <c r="LY52" s="15"/>
      <c r="LZ52" s="15" t="str">
        <f>IF(A52="","",VLOOKUP(A52,'[1]biomass corrected'!$B$2:$V$102,21,FALSE))</f>
        <v/>
      </c>
      <c r="MA52" s="15" t="str">
        <f t="shared" si="133"/>
        <v/>
      </c>
      <c r="MB52" s="15" t="str">
        <f t="shared" si="186"/>
        <v/>
      </c>
      <c r="MC52" s="15" t="str">
        <f t="shared" si="186"/>
        <v/>
      </c>
      <c r="MD52" s="15"/>
      <c r="ME52" s="26" t="str">
        <f t="shared" si="187"/>
        <v/>
      </c>
      <c r="MF52" s="15">
        <f t="shared" si="135"/>
        <v>24.485299371885255</v>
      </c>
      <c r="MG52" s="15">
        <f t="shared" si="136"/>
        <v>48.468955794192013</v>
      </c>
      <c r="MH52" s="15">
        <f t="shared" si="137"/>
        <v>27.045744833922726</v>
      </c>
      <c r="MI52" s="26">
        <f t="shared" si="138"/>
        <v>1.1621096462191713</v>
      </c>
      <c r="MJ52" s="15">
        <f t="shared" si="139"/>
        <v>0</v>
      </c>
      <c r="MK52" s="15">
        <f t="shared" si="140"/>
        <v>24.992278331328514</v>
      </c>
      <c r="ML52" s="23">
        <f t="shared" si="141"/>
        <v>55.957175836184376</v>
      </c>
      <c r="MM52" s="23"/>
      <c r="MN52" s="26">
        <f t="shared" si="142"/>
        <v>4.1525441810668742</v>
      </c>
      <c r="MO52" s="23"/>
      <c r="MP52" s="15">
        <f t="shared" si="143"/>
        <v>0.87415189282591488</v>
      </c>
      <c r="MQ52" s="23"/>
      <c r="MR52" s="15">
        <f t="shared" si="144"/>
        <v>39.583765857502804</v>
      </c>
      <c r="MS52" s="15"/>
      <c r="MT52" s="15">
        <f t="shared" si="145"/>
        <v>0</v>
      </c>
      <c r="MU52" s="15"/>
      <c r="MV52" s="15" t="str">
        <f t="shared" si="146"/>
        <v/>
      </c>
      <c r="MW52" s="21">
        <f t="shared" si="147"/>
        <v>100.4818878297034</v>
      </c>
      <c r="MX52" s="15"/>
    </row>
    <row r="53" spans="1:362" x14ac:dyDescent="0.35">
      <c r="A53" s="102"/>
      <c r="B53" s="1">
        <v>37.950000000000003</v>
      </c>
      <c r="C53" s="15"/>
      <c r="D53" s="1"/>
      <c r="E53" s="1"/>
      <c r="F53" s="16">
        <f>'[1]GC RAW'!H33</f>
        <v>0</v>
      </c>
      <c r="G53" s="17">
        <f>'[1]GC RAW'!I33</f>
        <v>0</v>
      </c>
      <c r="H53" s="1">
        <f t="shared" si="148"/>
        <v>0</v>
      </c>
      <c r="I53" s="1">
        <f t="shared" si="57"/>
        <v>0</v>
      </c>
      <c r="J53" s="1"/>
      <c r="K53" s="1"/>
      <c r="L53" s="16">
        <f>'[1]GC RAW'!J33</f>
        <v>0</v>
      </c>
      <c r="M53" s="17">
        <f>'[1]GC RAW'!K33</f>
        <v>0</v>
      </c>
      <c r="N53" s="1">
        <f t="shared" si="149"/>
        <v>0</v>
      </c>
      <c r="O53" s="1">
        <f t="shared" si="58"/>
        <v>0</v>
      </c>
      <c r="P53" s="1"/>
      <c r="Q53" s="1"/>
      <c r="R53" s="16">
        <f>'[1]GC RAW'!L33</f>
        <v>0</v>
      </c>
      <c r="S53" s="17">
        <f>'[1]GC RAW'!M33</f>
        <v>0</v>
      </c>
      <c r="T53" s="1">
        <f t="shared" si="150"/>
        <v>0</v>
      </c>
      <c r="U53" s="1">
        <f t="shared" si="59"/>
        <v>0</v>
      </c>
      <c r="V53" s="1"/>
      <c r="W53" s="1"/>
      <c r="X53" s="16">
        <f>'[1]GC RAW'!N33</f>
        <v>7.052375316619873</v>
      </c>
      <c r="Y53" s="17">
        <f>'[1]GC RAW'!O33</f>
        <v>4.9322185516357422</v>
      </c>
      <c r="Z53" s="1">
        <f t="shared" si="151"/>
        <v>2.1848509765154948E-2</v>
      </c>
      <c r="AA53" s="1">
        <f t="shared" si="60"/>
        <v>0.25451338713820804</v>
      </c>
      <c r="AB53" s="1"/>
      <c r="AC53" s="1"/>
      <c r="AD53" s="16">
        <f>'[1]GC RAW'!P33</f>
        <v>0</v>
      </c>
      <c r="AE53" s="17">
        <f>'[1]GC RAW'!Q33</f>
        <v>0</v>
      </c>
      <c r="AF53" s="1">
        <f t="shared" si="152"/>
        <v>0</v>
      </c>
      <c r="AG53" s="1">
        <f t="shared" si="61"/>
        <v>0</v>
      </c>
      <c r="AH53" s="1"/>
      <c r="AI53" s="1"/>
      <c r="AJ53" s="16">
        <f>'[1]GC RAW'!R33</f>
        <v>8.2021083831787109</v>
      </c>
      <c r="AK53" s="17">
        <f>'[1]GC RAW'!S33</f>
        <v>9.7404232025146484</v>
      </c>
      <c r="AL53" s="1">
        <f t="shared" si="153"/>
        <v>4.009858123724655E-2</v>
      </c>
      <c r="AM53" s="1">
        <f t="shared" si="62"/>
        <v>0.46710855064378975</v>
      </c>
      <c r="AN53" s="1"/>
      <c r="AO53" s="1"/>
      <c r="AP53" s="16">
        <f>'[1]GC RAW'!T33</f>
        <v>8.9287681579589844</v>
      </c>
      <c r="AQ53" s="17">
        <f>'[1]GC RAW'!U33</f>
        <v>257.64254760742188</v>
      </c>
      <c r="AR53" s="6">
        <f t="shared" si="154"/>
        <v>1.0528000000000002</v>
      </c>
      <c r="AS53" s="1">
        <f t="shared" si="63"/>
        <v>12.264071868482658</v>
      </c>
      <c r="AT53" s="1"/>
      <c r="AU53" s="1"/>
      <c r="AV53" s="16">
        <f>'[1]GC RAW'!V33</f>
        <v>9.7932043075561523</v>
      </c>
      <c r="AW53" s="17">
        <f>'[1]GC RAW'!W33</f>
        <v>45.898654937744141</v>
      </c>
      <c r="AX53" s="1">
        <f t="shared" si="155"/>
        <v>0.18165293334637306</v>
      </c>
      <c r="AY53" s="1">
        <f t="shared" si="64"/>
        <v>2.1160758260644079</v>
      </c>
      <c r="AZ53" s="1"/>
      <c r="BA53" s="1"/>
      <c r="BB53" s="16">
        <f>'[1]GC RAW'!X33</f>
        <v>0</v>
      </c>
      <c r="BC53" s="17">
        <f>'[1]GC RAW'!Y33</f>
        <v>0</v>
      </c>
      <c r="BD53" s="1">
        <f t="shared" si="156"/>
        <v>0</v>
      </c>
      <c r="BE53" s="1">
        <f t="shared" si="65"/>
        <v>0</v>
      </c>
      <c r="BF53" s="1"/>
      <c r="BG53" s="1"/>
      <c r="BH53" s="16">
        <f>'[1]GC RAW'!Z33</f>
        <v>10.851273536682129</v>
      </c>
      <c r="BI53" s="17">
        <f>'[1]GC RAW'!AA33</f>
        <v>11.664941787719727</v>
      </c>
      <c r="BJ53" s="1">
        <f t="shared" si="157"/>
        <v>4.5470113352797603E-2</v>
      </c>
      <c r="BK53" s="1">
        <f t="shared" si="66"/>
        <v>0.52968155207709222</v>
      </c>
      <c r="BL53" s="1"/>
      <c r="BM53" s="1"/>
      <c r="BN53" s="16">
        <f>'[1]GC RAW'!AB33</f>
        <v>0</v>
      </c>
      <c r="BO53" s="17">
        <f>'[1]GC RAW'!AC33</f>
        <v>0</v>
      </c>
      <c r="BP53" s="1">
        <f t="shared" si="158"/>
        <v>0</v>
      </c>
      <c r="BQ53" s="1">
        <f t="shared" si="67"/>
        <v>0</v>
      </c>
      <c r="BR53" s="1"/>
      <c r="BS53" s="1"/>
      <c r="BT53" s="16">
        <f>'[1]GC RAW'!AD33</f>
        <v>12.161787033081055</v>
      </c>
      <c r="BU53" s="17">
        <f>'[1]GC RAW'!AE33</f>
        <v>328.97677612304688</v>
      </c>
      <c r="BV53" s="1">
        <f t="shared" si="159"/>
        <v>1.2600259923673431</v>
      </c>
      <c r="BW53" s="1">
        <f t="shared" si="68"/>
        <v>14.678048372482213</v>
      </c>
      <c r="BX53" s="1"/>
      <c r="BY53" s="1"/>
      <c r="BZ53" s="16">
        <f>'[1]GC RAW'!AF33</f>
        <v>12.680926322937012</v>
      </c>
      <c r="CA53" s="17">
        <f>'[1]GC RAW'!AG33</f>
        <v>8.750213623046875</v>
      </c>
      <c r="CB53" s="1">
        <f t="shared" si="160"/>
        <v>3.4975376963340937E-2</v>
      </c>
      <c r="CC53" s="1">
        <f t="shared" si="69"/>
        <v>0.40742832133898738</v>
      </c>
      <c r="CD53" s="1"/>
      <c r="CE53" s="1"/>
      <c r="CF53" s="16">
        <f>'[1]GC RAW'!AH33</f>
        <v>12.826431274414063</v>
      </c>
      <c r="CG53" s="17">
        <f>'[1]GC RAW'!AI33</f>
        <v>76.1217041015625</v>
      </c>
      <c r="CH53" s="1">
        <f t="shared" si="161"/>
        <v>0.30426475023764998</v>
      </c>
      <c r="CI53" s="1">
        <f t="shared" si="70"/>
        <v>3.544381424734484</v>
      </c>
      <c r="CJ53" s="1"/>
      <c r="CK53" s="1"/>
      <c r="CL53" s="16">
        <f>'[1]GC RAW'!AJ33</f>
        <v>13.694819450378418</v>
      </c>
      <c r="CM53" s="17">
        <f>'[1]GC RAW'!AK33</f>
        <v>28.540205001831055</v>
      </c>
      <c r="CN53" s="1">
        <f t="shared" si="162"/>
        <v>0.14726138393498048</v>
      </c>
      <c r="CO53" s="1">
        <f t="shared" si="71"/>
        <v>1.7154485144669622</v>
      </c>
      <c r="CP53" s="1"/>
      <c r="CQ53" s="1"/>
      <c r="CR53" s="16">
        <f>'[1]GC RAW'!AL33</f>
        <v>14.07907772064209</v>
      </c>
      <c r="CS53" s="17">
        <f>'[1]GC RAW'!AM33</f>
        <v>2.2114899158477783</v>
      </c>
      <c r="CT53" s="1">
        <f t="shared" si="163"/>
        <v>1.1361018485804196E-2</v>
      </c>
      <c r="CU53" s="1">
        <f t="shared" si="164"/>
        <v>0.13234455471985435</v>
      </c>
      <c r="CV53" s="1"/>
      <c r="CW53" s="1"/>
      <c r="CX53" s="16">
        <f>'[1]GC RAW'!AN33</f>
        <v>14.422946929931641</v>
      </c>
      <c r="CY53" s="17">
        <f>'[1]GC RAW'!AO33</f>
        <v>28.866744995117188</v>
      </c>
      <c r="CZ53" s="1">
        <f t="shared" si="165"/>
        <v>0.11435259775958619</v>
      </c>
      <c r="DA53" s="1">
        <f t="shared" si="72"/>
        <v>1.3320939183807501</v>
      </c>
      <c r="DB53" s="1"/>
      <c r="DC53" s="1"/>
      <c r="DD53" s="16">
        <f>'[1]GC RAW'!AP33</f>
        <v>15.54491138458252</v>
      </c>
      <c r="DE53" s="17">
        <f>'[1]GC RAW'!AQ33</f>
        <v>94.796867370605469</v>
      </c>
      <c r="DF53" s="1">
        <f t="shared" si="166"/>
        <v>0.36014920603791417</v>
      </c>
      <c r="DG53" s="1">
        <f t="shared" si="73"/>
        <v>4.1953796981629434</v>
      </c>
      <c r="DH53" s="1"/>
      <c r="DI53" s="1"/>
      <c r="DJ53" s="5">
        <f>'[1]GC RAW'!AR33</f>
        <v>15.754079818725586</v>
      </c>
      <c r="DK53" s="1">
        <f>'[1]GC RAW'!AS33</f>
        <v>2.761643648147583</v>
      </c>
      <c r="DL53" s="1">
        <f t="shared" si="167"/>
        <v>1.1017642519559025E-2</v>
      </c>
      <c r="DM53" s="1">
        <f t="shared" si="74"/>
        <v>0.12834456656641546</v>
      </c>
      <c r="DN53" s="1"/>
      <c r="DO53" s="1"/>
      <c r="DP53" s="16">
        <f>'[1]GC RAW'!AT33</f>
        <v>15.984650611877441</v>
      </c>
      <c r="DQ53" s="17">
        <f>'[1]GC RAW'!AU33</f>
        <v>2.804548978805542</v>
      </c>
      <c r="DR53" s="1">
        <f t="shared" si="168"/>
        <v>1.118881434894764E-2</v>
      </c>
      <c r="DS53" s="1">
        <f t="shared" si="75"/>
        <v>0.13033854796599909</v>
      </c>
      <c r="DT53" s="1"/>
      <c r="DU53" s="1"/>
      <c r="DV53" s="16">
        <f>'[1]GC RAW'!AV33</f>
        <v>16.361019134521484</v>
      </c>
      <c r="DW53" s="17">
        <f>'[1]GC RAW'!AW33</f>
        <v>889.40887451171875</v>
      </c>
      <c r="DX53" s="1">
        <f t="shared" si="169"/>
        <v>3.5062744425039321</v>
      </c>
      <c r="DY53" s="1">
        <f t="shared" si="76"/>
        <v>40.844606528772964</v>
      </c>
      <c r="DZ53" s="1"/>
      <c r="EA53" s="1"/>
      <c r="EB53" s="16">
        <f>'[1]GC RAW'!AX33</f>
        <v>16.490077972412109</v>
      </c>
      <c r="EC53" s="1">
        <f>'[1]GC RAW'!AY33</f>
        <v>19.325428009033203</v>
      </c>
      <c r="ED53" s="1">
        <f t="shared" si="170"/>
        <v>7.6185718695153365E-2</v>
      </c>
      <c r="EE53" s="1">
        <f t="shared" si="77"/>
        <v>0.88748777491390907</v>
      </c>
      <c r="EF53" s="1"/>
      <c r="EG53" s="1"/>
      <c r="EH53" s="16">
        <v>0</v>
      </c>
      <c r="EI53" s="17">
        <v>0</v>
      </c>
      <c r="EJ53" s="1">
        <f t="shared" si="171"/>
        <v>0</v>
      </c>
      <c r="EK53" s="1">
        <f t="shared" si="78"/>
        <v>0</v>
      </c>
      <c r="EL53" s="1"/>
      <c r="EM53" s="1"/>
      <c r="EN53" s="16">
        <f>'[1]GC RAW'!BB33</f>
        <v>17.271816253662109</v>
      </c>
      <c r="EO53" s="17">
        <f>'[1]GC RAW'!BC33</f>
        <v>46.445648193359375</v>
      </c>
      <c r="EP53" s="1">
        <f t="shared" si="172"/>
        <v>0.18430702259770246</v>
      </c>
      <c r="EQ53" s="1">
        <f t="shared" si="79"/>
        <v>2.1469933235223024</v>
      </c>
      <c r="ER53" s="1"/>
      <c r="ES53" s="1"/>
      <c r="ET53" s="16">
        <f>'[1]GC RAW'!BD33</f>
        <v>17.696287155151367</v>
      </c>
      <c r="EU53" s="17">
        <f>'[1]GC RAW'!BE33</f>
        <v>230.71963500976563</v>
      </c>
      <c r="EV53" s="1">
        <f t="shared" si="173"/>
        <v>0.91554861730960524</v>
      </c>
      <c r="EW53" s="1">
        <f t="shared" si="80"/>
        <v>10.665229902901713</v>
      </c>
      <c r="EX53" s="1"/>
      <c r="EY53" s="1"/>
      <c r="EZ53" s="16">
        <f>'[1]GC RAW'!BF33</f>
        <v>18.647392272949219</v>
      </c>
      <c r="FA53" s="17">
        <f>'[1]GC RAW'!BG33</f>
        <v>255.6568603515625</v>
      </c>
      <c r="FB53" s="1">
        <f t="shared" si="174"/>
        <v>1.2035068529211781</v>
      </c>
      <c r="FC53" s="1">
        <f t="shared" si="81"/>
        <v>14.019656666448245</v>
      </c>
      <c r="FD53" s="1"/>
      <c r="FE53" s="1"/>
      <c r="FF53" s="16">
        <v>0</v>
      </c>
      <c r="FG53" s="17">
        <v>0</v>
      </c>
      <c r="FH53" s="1">
        <f t="shared" si="175"/>
        <v>0</v>
      </c>
      <c r="FI53" s="1">
        <f t="shared" si="82"/>
        <v>0</v>
      </c>
      <c r="FJ53" s="1"/>
      <c r="FK53" s="1"/>
      <c r="FL53" s="16">
        <f>'[1]GC RAW'!BH33</f>
        <v>0</v>
      </c>
      <c r="FM53" s="17">
        <f>'[1]GC RAW'!BI33</f>
        <v>0</v>
      </c>
      <c r="FN53" s="1">
        <f t="shared" si="176"/>
        <v>0</v>
      </c>
      <c r="FO53" s="1">
        <f t="shared" si="83"/>
        <v>0</v>
      </c>
      <c r="FP53" s="1"/>
      <c r="FQ53" s="1"/>
      <c r="FR53" s="16">
        <f>'[1]GC RAW'!BJ33</f>
        <v>19.997739791870117</v>
      </c>
      <c r="FS53" s="17">
        <f>'[1]GC RAW'!BK33</f>
        <v>5.2779741287231445</v>
      </c>
      <c r="FT53" s="1">
        <f t="shared" si="177"/>
        <v>1.9732865221396424E-2</v>
      </c>
      <c r="FU53" s="1">
        <f t="shared" si="84"/>
        <v>0.22986823446645863</v>
      </c>
      <c r="FV53" s="1"/>
      <c r="FW53" s="1"/>
      <c r="FX53" s="5">
        <f>'[1]GC RAW'!BL33</f>
        <v>0</v>
      </c>
      <c r="FY53" s="1">
        <f>'[1]GC RAW'!BM33</f>
        <v>0</v>
      </c>
      <c r="FZ53" s="1">
        <f t="shared" si="178"/>
        <v>0</v>
      </c>
      <c r="GA53" s="1">
        <f t="shared" si="85"/>
        <v>0</v>
      </c>
      <c r="GB53" s="1"/>
      <c r="GC53" s="1"/>
      <c r="GD53" s="16">
        <f>'[1]GC RAW'!BN33</f>
        <v>20.958620071411133</v>
      </c>
      <c r="GE53" s="17">
        <f>'[1]GC RAW'!BO33</f>
        <v>9.1708459854125977</v>
      </c>
      <c r="GF53" s="1">
        <f t="shared" si="86"/>
        <v>3.6263249150397588E-2</v>
      </c>
      <c r="GG53" s="1">
        <f t="shared" si="87"/>
        <v>0.42243075015688508</v>
      </c>
      <c r="GH53" s="1"/>
      <c r="GI53" s="1"/>
      <c r="GJ53" s="5">
        <f>'[1]GC RAW'!BP33</f>
        <v>0</v>
      </c>
      <c r="GK53" s="1">
        <f>'[1]GC RAW'!BQ33</f>
        <v>0</v>
      </c>
      <c r="GL53" s="1">
        <f t="shared" si="179"/>
        <v>0</v>
      </c>
      <c r="GM53" s="1">
        <f t="shared" si="88"/>
        <v>0</v>
      </c>
      <c r="GN53" s="1"/>
      <c r="GO53" s="1"/>
      <c r="GP53" s="5">
        <v>0</v>
      </c>
      <c r="GQ53" s="1">
        <v>0</v>
      </c>
      <c r="GR53" s="1">
        <f t="shared" si="180"/>
        <v>0</v>
      </c>
      <c r="GS53" s="1">
        <f t="shared" si="89"/>
        <v>0</v>
      </c>
      <c r="GT53" s="1"/>
      <c r="GU53" s="1"/>
      <c r="GV53" s="5"/>
      <c r="GW53" s="1"/>
      <c r="GX53" s="1"/>
      <c r="GY53" s="1"/>
      <c r="GZ53" s="1"/>
      <c r="HA53" s="1"/>
      <c r="HB53" s="5"/>
      <c r="HC53" s="1"/>
      <c r="HD53" s="1"/>
      <c r="HE53" s="1"/>
      <c r="HF53" s="1"/>
      <c r="HG53" s="1"/>
      <c r="HH53" s="16">
        <f>'[1]GC RAW'!BR33</f>
        <v>22.669509887695313</v>
      </c>
      <c r="HI53" s="18">
        <f>'[1]GC RAW'!BS33</f>
        <v>2.7992928028106689</v>
      </c>
      <c r="HJ53" s="1">
        <f t="shared" si="90"/>
        <v>1.1121442784357966E-2</v>
      </c>
      <c r="HK53" s="1">
        <f t="shared" si="91"/>
        <v>0.12955373631134492</v>
      </c>
      <c r="HL53" s="1"/>
      <c r="HM53" s="1"/>
      <c r="HN53" s="16">
        <v>0</v>
      </c>
      <c r="HO53" s="18">
        <v>0</v>
      </c>
      <c r="HP53" s="1">
        <f t="shared" si="92"/>
        <v>0</v>
      </c>
      <c r="HQ53" s="1">
        <f t="shared" si="93"/>
        <v>0</v>
      </c>
      <c r="HR53" s="1"/>
      <c r="HS53" s="1"/>
      <c r="HT53" s="16">
        <f>'[1]GC RAW'!BT33</f>
        <v>0</v>
      </c>
      <c r="HU53" s="18">
        <f>'[1]GC RAW'!BU33</f>
        <v>0</v>
      </c>
      <c r="HV53" s="1">
        <f t="shared" si="94"/>
        <v>0</v>
      </c>
      <c r="HW53" s="1">
        <f t="shared" si="95"/>
        <v>0</v>
      </c>
      <c r="HX53" s="1"/>
      <c r="HY53" s="1"/>
      <c r="HZ53" s="16">
        <f>'[1]GC RAW'!BV33</f>
        <v>0</v>
      </c>
      <c r="IA53" s="18">
        <f>'[1]GC RAW'!BW33</f>
        <v>0</v>
      </c>
      <c r="IB53" s="1">
        <f t="shared" si="96"/>
        <v>0</v>
      </c>
      <c r="IC53" s="1">
        <f t="shared" si="97"/>
        <v>0</v>
      </c>
      <c r="ID53" s="1"/>
      <c r="IE53" s="1"/>
      <c r="IF53" s="16">
        <f>'[1]GC RAW'!BX33</f>
        <v>0</v>
      </c>
      <c r="IG53" s="18">
        <f>'[1]GC RAW'!BY33</f>
        <v>0</v>
      </c>
      <c r="IH53" s="1">
        <f t="shared" si="98"/>
        <v>0</v>
      </c>
      <c r="II53" s="1">
        <f t="shared" si="99"/>
        <v>0</v>
      </c>
      <c r="IJ53" s="1"/>
      <c r="IK53" s="1"/>
      <c r="IL53" s="16">
        <f>'[1]GC RAW'!BZ33</f>
        <v>0</v>
      </c>
      <c r="IM53" s="18">
        <f>'[1]GC RAW'!CA33</f>
        <v>0</v>
      </c>
      <c r="IN53" s="1">
        <f t="shared" si="100"/>
        <v>0</v>
      </c>
      <c r="IO53" s="1">
        <f t="shared" si="101"/>
        <v>0</v>
      </c>
      <c r="IP53" s="1"/>
      <c r="IQ53" s="1"/>
      <c r="IR53" s="16">
        <f>'[1]GC RAW'!CB33</f>
        <v>25.341676712036133</v>
      </c>
      <c r="IS53" s="18">
        <f>'[1]GC RAW'!CC33</f>
        <v>2.9267611503601074</v>
      </c>
      <c r="IT53" s="1">
        <f t="shared" si="102"/>
        <v>1.0283084152555362E-2</v>
      </c>
      <c r="IU53" s="1">
        <f t="shared" si="103"/>
        <v>0.11978769289190162</v>
      </c>
      <c r="IV53" s="1"/>
      <c r="IW53" s="1"/>
      <c r="IX53" s="16">
        <f>'[1]GC RAW'!CD33</f>
        <v>0</v>
      </c>
      <c r="IY53" s="18">
        <f>'[1]GC RAW'!CE33</f>
        <v>0</v>
      </c>
      <c r="IZ53" s="1">
        <f t="shared" si="104"/>
        <v>0</v>
      </c>
      <c r="JA53" s="1">
        <f t="shared" si="105"/>
        <v>0</v>
      </c>
      <c r="JB53" s="1"/>
      <c r="JC53" s="1"/>
      <c r="JD53" s="16">
        <f>'[1]GC RAW'!CF33</f>
        <v>0</v>
      </c>
      <c r="JE53" s="18">
        <f>'[1]GC RAW'!CG33</f>
        <v>0</v>
      </c>
      <c r="JF53" s="1">
        <f t="shared" si="106"/>
        <v>0</v>
      </c>
      <c r="JG53" s="1">
        <f t="shared" si="107"/>
        <v>0</v>
      </c>
      <c r="JH53" s="1"/>
      <c r="JI53" s="1"/>
      <c r="JJ53" s="16">
        <f>'[1]GC RAW'!CH33</f>
        <v>0</v>
      </c>
      <c r="JK53" s="18">
        <f>'[1]GC RAW'!CI33</f>
        <v>0</v>
      </c>
      <c r="JL53" s="1">
        <f t="shared" si="108"/>
        <v>0</v>
      </c>
      <c r="JM53" s="1">
        <f t="shared" si="109"/>
        <v>0</v>
      </c>
      <c r="JN53" s="1"/>
      <c r="JO53" s="1"/>
      <c r="JP53" s="5">
        <f>'[1]GC RAW'!CJ33</f>
        <v>0</v>
      </c>
      <c r="JQ53" s="1">
        <f>'[1]GC RAW'!CK33</f>
        <v>0</v>
      </c>
      <c r="JR53" s="1">
        <f t="shared" si="110"/>
        <v>0</v>
      </c>
      <c r="JS53" s="1">
        <f t="shared" si="111"/>
        <v>0</v>
      </c>
      <c r="JT53" s="1"/>
      <c r="JU53" s="1"/>
      <c r="JV53" s="5">
        <f>'[1]GC RAW'!CL33</f>
        <v>0</v>
      </c>
      <c r="JW53" s="1">
        <f>'[1]GC RAW'!CM33</f>
        <v>0</v>
      </c>
      <c r="JX53" s="1">
        <f t="shared" si="112"/>
        <v>0</v>
      </c>
      <c r="JY53" s="1">
        <f t="shared" si="113"/>
        <v>0</v>
      </c>
      <c r="JZ53" s="1"/>
      <c r="KA53" s="1"/>
      <c r="KB53" s="5">
        <v>0</v>
      </c>
      <c r="KC53" s="1">
        <v>0</v>
      </c>
      <c r="KD53" s="1">
        <f t="shared" si="114"/>
        <v>0</v>
      </c>
      <c r="KE53" s="1">
        <f t="shared" si="115"/>
        <v>0</v>
      </c>
      <c r="KF53" s="1"/>
      <c r="KG53" s="1"/>
      <c r="KH53" s="5">
        <v>0</v>
      </c>
      <c r="KI53" s="1">
        <v>0</v>
      </c>
      <c r="KJ53" s="1">
        <f t="shared" si="116"/>
        <v>0</v>
      </c>
      <c r="KK53" s="1">
        <f t="shared" si="117"/>
        <v>0</v>
      </c>
      <c r="KL53" s="1"/>
      <c r="KM53" s="1"/>
      <c r="KN53" s="16">
        <f>'[1]GC RAW'!CN33</f>
        <v>30.363180160522461</v>
      </c>
      <c r="KO53" s="18">
        <f>'[1]GC RAW'!CO33</f>
        <v>9.6731929779052734</v>
      </c>
      <c r="KP53" s="1">
        <f t="shared" si="118"/>
        <v>2.920382983264358E-2</v>
      </c>
      <c r="KQ53" s="1">
        <f t="shared" si="119"/>
        <v>0.34019554322043949</v>
      </c>
      <c r="KR53" s="1"/>
      <c r="KS53" s="1"/>
      <c r="KT53" s="16">
        <f>'[1]GC RAW'!CP33</f>
        <v>31.279308319091797</v>
      </c>
      <c r="KU53" s="18">
        <f>'[1]GC RAW'!CQ33</f>
        <v>1.5231559276580811</v>
      </c>
      <c r="KV53" s="1">
        <f t="shared" si="120"/>
        <v>5.8828236980372648E-3</v>
      </c>
      <c r="KW53" s="1">
        <f t="shared" si="121"/>
        <v>6.852903934492964E-2</v>
      </c>
      <c r="KX53" s="1"/>
      <c r="KY53" s="1"/>
      <c r="KZ53" s="16">
        <f>'[1]GC RAW'!CR33</f>
        <v>0</v>
      </c>
      <c r="LA53" s="18">
        <f>'[1]GC RAW'!CS33</f>
        <v>0</v>
      </c>
      <c r="LB53" s="1">
        <f t="shared" si="122"/>
        <v>0</v>
      </c>
      <c r="LC53" s="1">
        <f t="shared" si="123"/>
        <v>0</v>
      </c>
      <c r="LD53" s="1"/>
      <c r="LE53" s="1"/>
      <c r="LF53" s="16">
        <f>'[1]GC RAW'!CT33</f>
        <v>32.721881866455078</v>
      </c>
      <c r="LG53" s="18">
        <f>'[1]GC RAW'!CU33</f>
        <v>1.9477477073669434</v>
      </c>
      <c r="LH53" s="1">
        <f t="shared" si="124"/>
        <v>5.8803429987172228E-3</v>
      </c>
      <c r="LI53" s="1">
        <f t="shared" si="125"/>
        <v>6.8500141667550182E-2</v>
      </c>
      <c r="LJ53" s="1"/>
      <c r="LK53" s="1"/>
      <c r="LL53" s="16">
        <f>'[1]GC RAW'!CV33</f>
        <v>35.373031616210938</v>
      </c>
      <c r="LM53" s="18">
        <f>'[1]GC RAW'!CW33</f>
        <v>12.11221981048584</v>
      </c>
      <c r="LN53" s="1">
        <f t="shared" si="126"/>
        <v>3.6567367884518476E-2</v>
      </c>
      <c r="LO53" s="1">
        <f t="shared" si="127"/>
        <v>0.42597343063922793</v>
      </c>
      <c r="LP53" s="1"/>
      <c r="LQ53" s="1"/>
      <c r="LR53" s="32">
        <f t="shared" si="128"/>
        <v>2390.6966164112091</v>
      </c>
      <c r="LS53" s="21">
        <f t="shared" si="129"/>
        <v>2133.0540688037872</v>
      </c>
      <c r="LT53" s="15">
        <f t="shared" si="130"/>
        <v>9.6372245801068939</v>
      </c>
      <c r="LU53" s="26">
        <f t="shared" si="131"/>
        <v>8.5844245801068944</v>
      </c>
      <c r="LV53" s="15">
        <f t="shared" si="132"/>
        <v>22.620354624787598</v>
      </c>
      <c r="LW53" s="15"/>
      <c r="LX53" s="15"/>
      <c r="LY53" s="15"/>
      <c r="LZ53" s="15" t="str">
        <f>IF(A53="","",VLOOKUP(A53,'[1]biomass corrected'!$B$2:$V$102,21,FALSE))</f>
        <v/>
      </c>
      <c r="MA53" s="15" t="str">
        <f t="shared" si="133"/>
        <v/>
      </c>
      <c r="MB53" s="15" t="str">
        <f t="shared" si="186"/>
        <v/>
      </c>
      <c r="MC53" s="15" t="str">
        <f t="shared" si="186"/>
        <v/>
      </c>
      <c r="MD53" s="15"/>
      <c r="ME53" s="26" t="str">
        <f t="shared" si="187"/>
        <v/>
      </c>
      <c r="MF53" s="15">
        <f t="shared" si="135"/>
        <v>24.714607513281965</v>
      </c>
      <c r="MG53" s="15">
        <f t="shared" si="136"/>
        <v>48.063269736248131</v>
      </c>
      <c r="MH53" s="15">
        <f t="shared" si="137"/>
        <v>27.222122750469872</v>
      </c>
      <c r="MI53" s="26">
        <f t="shared" si="138"/>
        <v>1.1610119847299689</v>
      </c>
      <c r="MJ53" s="15">
        <f t="shared" si="139"/>
        <v>0</v>
      </c>
      <c r="MK53" s="15">
        <f t="shared" si="140"/>
        <v>24.946784860381158</v>
      </c>
      <c r="ML53" s="23">
        <f t="shared" si="141"/>
        <v>55.9402947078081</v>
      </c>
      <c r="MM53" s="23"/>
      <c r="MN53" s="26">
        <f t="shared" si="142"/>
        <v>4.1501054714740482</v>
      </c>
      <c r="MO53" s="23"/>
      <c r="MP53" s="15">
        <f t="shared" si="143"/>
        <v>0.87340681898705186</v>
      </c>
      <c r="MQ53" s="23"/>
      <c r="MR53" s="15">
        <f t="shared" si="144"/>
        <v>39.55113881332268</v>
      </c>
      <c r="MS53" s="15"/>
      <c r="MT53" s="15">
        <f t="shared" si="145"/>
        <v>0</v>
      </c>
      <c r="MU53" s="15"/>
      <c r="MV53" s="15" t="str">
        <f t="shared" si="146"/>
        <v/>
      </c>
      <c r="MW53" s="21">
        <f t="shared" si="147"/>
        <v>100.40796181768393</v>
      </c>
      <c r="MX53" s="15"/>
    </row>
    <row r="54" spans="1:362" x14ac:dyDescent="0.35">
      <c r="A54" s="103"/>
      <c r="B54" s="1">
        <v>33.380000000000003</v>
      </c>
      <c r="C54" s="1"/>
      <c r="D54" s="1"/>
      <c r="E54" s="1"/>
      <c r="F54" s="16">
        <f>'[1]GC RAW'!H34</f>
        <v>0</v>
      </c>
      <c r="G54" s="17">
        <f>'[1]GC RAW'!I34</f>
        <v>0</v>
      </c>
      <c r="H54" s="1">
        <f t="shared" si="148"/>
        <v>0</v>
      </c>
      <c r="I54" s="1">
        <f t="shared" si="57"/>
        <v>0</v>
      </c>
      <c r="J54" s="1"/>
      <c r="K54" s="1"/>
      <c r="L54" s="16">
        <f>'[1]GC RAW'!J34</f>
        <v>0</v>
      </c>
      <c r="M54" s="17">
        <f>'[1]GC RAW'!K34</f>
        <v>0</v>
      </c>
      <c r="N54" s="1">
        <f t="shared" si="149"/>
        <v>0</v>
      </c>
      <c r="O54" s="1">
        <f t="shared" si="58"/>
        <v>0</v>
      </c>
      <c r="P54" s="1"/>
      <c r="Q54" s="1"/>
      <c r="R54" s="16">
        <f>'[1]GC RAW'!L34</f>
        <v>0</v>
      </c>
      <c r="S54" s="17">
        <f>'[1]GC RAW'!M34</f>
        <v>0</v>
      </c>
      <c r="T54" s="1">
        <f t="shared" si="150"/>
        <v>0</v>
      </c>
      <c r="U54" s="1">
        <f t="shared" si="59"/>
        <v>0</v>
      </c>
      <c r="V54" s="1"/>
      <c r="W54" s="1"/>
      <c r="X54" s="16">
        <f>'[1]GC RAW'!N34</f>
        <v>7.0525689125061035</v>
      </c>
      <c r="Y54" s="17">
        <f>'[1]GC RAW'!O34</f>
        <v>3.6798925399780273</v>
      </c>
      <c r="Z54" s="1">
        <f t="shared" si="151"/>
        <v>1.7189103796364215E-2</v>
      </c>
      <c r="AA54" s="1">
        <f t="shared" si="60"/>
        <v>0.23244719258641325</v>
      </c>
      <c r="AB54" s="1"/>
      <c r="AC54" s="1"/>
      <c r="AD54" s="16">
        <f>'[1]GC RAW'!P34</f>
        <v>0</v>
      </c>
      <c r="AE54" s="17">
        <f>'[1]GC RAW'!Q34</f>
        <v>0</v>
      </c>
      <c r="AF54" s="1">
        <f t="shared" si="152"/>
        <v>0</v>
      </c>
      <c r="AG54" s="1">
        <f t="shared" si="61"/>
        <v>0</v>
      </c>
      <c r="AH54" s="1"/>
      <c r="AI54" s="1"/>
      <c r="AJ54" s="16">
        <f>'[1]GC RAW'!R34</f>
        <v>8.2021884918212891</v>
      </c>
      <c r="AK54" s="17">
        <f>'[1]GC RAW'!S34</f>
        <v>7.5708489418029785</v>
      </c>
      <c r="AL54" s="1">
        <f t="shared" si="153"/>
        <v>3.2865054051786927E-2</v>
      </c>
      <c r="AM54" s="1">
        <f t="shared" si="62"/>
        <v>0.44443210297877522</v>
      </c>
      <c r="AN54" s="1"/>
      <c r="AO54" s="1"/>
      <c r="AP54" s="16">
        <f>'[1]GC RAW'!T34</f>
        <v>8.9286088943481445</v>
      </c>
      <c r="AQ54" s="17">
        <f>'[1]GC RAW'!U34</f>
        <v>244.33123779296875</v>
      </c>
      <c r="AR54" s="6">
        <f t="shared" si="154"/>
        <v>1.0528000000000002</v>
      </c>
      <c r="AS54" s="1">
        <f t="shared" si="63"/>
        <v>14.236949596333137</v>
      </c>
      <c r="AT54" s="1"/>
      <c r="AU54" s="1"/>
      <c r="AV54" s="16">
        <f>'[1]GC RAW'!V34</f>
        <v>9.7931671142578125</v>
      </c>
      <c r="AW54" s="17">
        <f>'[1]GC RAW'!W34</f>
        <v>37.083831787109375</v>
      </c>
      <c r="AX54" s="1">
        <f t="shared" si="155"/>
        <v>0.15476246868819352</v>
      </c>
      <c r="AY54" s="1">
        <f t="shared" si="64"/>
        <v>2.092843337877941</v>
      </c>
      <c r="AZ54" s="1"/>
      <c r="BA54" s="1"/>
      <c r="BB54" s="16">
        <f>'[1]GC RAW'!X34</f>
        <v>0</v>
      </c>
      <c r="BC54" s="17">
        <f>'[1]GC RAW'!Y34</f>
        <v>0</v>
      </c>
      <c r="BD54" s="1">
        <f t="shared" si="156"/>
        <v>0</v>
      </c>
      <c r="BE54" s="1">
        <f t="shared" si="65"/>
        <v>0</v>
      </c>
      <c r="BF54" s="1"/>
      <c r="BG54" s="1"/>
      <c r="BH54" s="16">
        <f>'[1]GC RAW'!Z34</f>
        <v>10.851632118225098</v>
      </c>
      <c r="BI54" s="17">
        <f>'[1]GC RAW'!AA34</f>
        <v>9.6816310882568359</v>
      </c>
      <c r="BJ54" s="1">
        <f t="shared" si="157"/>
        <v>3.9795189845256554E-2</v>
      </c>
      <c r="BK54" s="1">
        <f t="shared" si="66"/>
        <v>0.5381479027388163</v>
      </c>
      <c r="BL54" s="1"/>
      <c r="BM54" s="1"/>
      <c r="BN54" s="16">
        <f>'[1]GC RAW'!AB34</f>
        <v>0</v>
      </c>
      <c r="BO54" s="17">
        <f>'[1]GC RAW'!AC34</f>
        <v>0</v>
      </c>
      <c r="BP54" s="1">
        <f t="shared" si="158"/>
        <v>0</v>
      </c>
      <c r="BQ54" s="1">
        <f t="shared" si="67"/>
        <v>0</v>
      </c>
      <c r="BR54" s="1"/>
      <c r="BS54" s="1"/>
      <c r="BT54" s="16">
        <f>'[1]GC RAW'!AD34</f>
        <v>12.158261299133301</v>
      </c>
      <c r="BU54" s="17">
        <f>'[1]GC RAW'!AE34</f>
        <v>266.45492553710938</v>
      </c>
      <c r="BV54" s="1">
        <f t="shared" si="159"/>
        <v>1.0761594066851279</v>
      </c>
      <c r="BW54" s="1">
        <f t="shared" si="68"/>
        <v>14.552837415079727</v>
      </c>
      <c r="BX54" s="1"/>
      <c r="BY54" s="1"/>
      <c r="BZ54" s="16">
        <f>'[1]GC RAW'!AF34</f>
        <v>12.681058883666992</v>
      </c>
      <c r="CA54" s="17">
        <f>'[1]GC RAW'!AG34</f>
        <v>7.6309704780578613</v>
      </c>
      <c r="CB54" s="1">
        <f t="shared" si="160"/>
        <v>3.2163411810216189E-2</v>
      </c>
      <c r="CC54" s="1">
        <f t="shared" si="69"/>
        <v>0.43494383813464449</v>
      </c>
      <c r="CD54" s="1"/>
      <c r="CE54" s="1"/>
      <c r="CF54" s="16">
        <f>'[1]GC RAW'!AH34</f>
        <v>12.825140953063965</v>
      </c>
      <c r="CG54" s="17">
        <f>'[1]GC RAW'!AI34</f>
        <v>62.024250030517578</v>
      </c>
      <c r="CH54" s="1">
        <f t="shared" si="161"/>
        <v>0.26142267280343073</v>
      </c>
      <c r="CI54" s="1">
        <f t="shared" si="70"/>
        <v>3.535202712805027</v>
      </c>
      <c r="CJ54" s="1"/>
      <c r="CK54" s="1"/>
      <c r="CL54" s="16">
        <f>'[1]GC RAW'!AJ34</f>
        <v>13.694074630737305</v>
      </c>
      <c r="CM54" s="17">
        <f>'[1]GC RAW'!AK34</f>
        <v>23.476678848266602</v>
      </c>
      <c r="CN54" s="1">
        <f t="shared" si="162"/>
        <v>0.1277341546112187</v>
      </c>
      <c r="CO54" s="1">
        <f t="shared" si="71"/>
        <v>1.7273411103059881</v>
      </c>
      <c r="CP54" s="1"/>
      <c r="CQ54" s="1"/>
      <c r="CR54" s="16">
        <f>'[1]GC RAW'!AL34</f>
        <v>14.082406997680664</v>
      </c>
      <c r="CS54" s="17">
        <f>'[1]GC RAW'!AM34</f>
        <v>1.7127609252929688</v>
      </c>
      <c r="CT54" s="1">
        <f t="shared" si="163"/>
        <v>9.2782835203252603E-3</v>
      </c>
      <c r="CU54" s="1">
        <f t="shared" si="164"/>
        <v>0.1254696569332818</v>
      </c>
      <c r="CV54" s="1"/>
      <c r="CW54" s="1"/>
      <c r="CX54" s="16">
        <f>'[1]GC RAW'!AN34</f>
        <v>14.422342300415039</v>
      </c>
      <c r="CY54" s="17">
        <f>'[1]GC RAW'!AO34</f>
        <v>23.523555755615234</v>
      </c>
      <c r="CZ54" s="1">
        <f t="shared" si="165"/>
        <v>9.8262945454534276E-2</v>
      </c>
      <c r="DA54" s="1">
        <f t="shared" si="72"/>
        <v>1.3288037629401943</v>
      </c>
      <c r="DB54" s="1"/>
      <c r="DC54" s="1"/>
      <c r="DD54" s="16">
        <f>'[1]GC RAW'!AP34</f>
        <v>15.540215492248535</v>
      </c>
      <c r="DE54" s="17">
        <f>'[1]GC RAW'!AQ34</f>
        <v>73.504302978515625</v>
      </c>
      <c r="DF54" s="1">
        <f t="shared" si="166"/>
        <v>0.29446916784561533</v>
      </c>
      <c r="DG54" s="1">
        <f t="shared" si="73"/>
        <v>3.9820884311285973</v>
      </c>
      <c r="DH54" s="1"/>
      <c r="DI54" s="1"/>
      <c r="DJ54" s="5">
        <f>'[1]GC RAW'!AR34</f>
        <v>15.752424240112305</v>
      </c>
      <c r="DK54" s="1">
        <f>'[1]GC RAW'!AS34</f>
        <v>2.3684101104736328</v>
      </c>
      <c r="DL54" s="1">
        <f t="shared" si="167"/>
        <v>9.9636057587849519E-3</v>
      </c>
      <c r="DM54" s="1">
        <f t="shared" si="74"/>
        <v>0.13473722737989732</v>
      </c>
      <c r="DN54" s="1"/>
      <c r="DO54" s="1"/>
      <c r="DP54" s="16">
        <f>'[1]GC RAW'!AT34</f>
        <v>15.986272811889648</v>
      </c>
      <c r="DQ54" s="17">
        <f>'[1]GC RAW'!AU34</f>
        <v>2.2270112037658691</v>
      </c>
      <c r="DR54" s="1">
        <f t="shared" si="168"/>
        <v>9.3687582047531741E-3</v>
      </c>
      <c r="DS54" s="1">
        <f t="shared" si="75"/>
        <v>0.12669314052175479</v>
      </c>
      <c r="DT54" s="1"/>
      <c r="DU54" s="1"/>
      <c r="DV54" s="16">
        <f>'[1]GC RAW'!AV34</f>
        <v>16.350624084472656</v>
      </c>
      <c r="DW54" s="17">
        <f>'[1]GC RAW'!AW34</f>
        <v>726.1337890625</v>
      </c>
      <c r="DX54" s="1">
        <f t="shared" si="169"/>
        <v>3.0185591015344118</v>
      </c>
      <c r="DY54" s="1">
        <f t="shared" si="76"/>
        <v>40.819788926764865</v>
      </c>
      <c r="DZ54" s="1"/>
      <c r="EA54" s="1"/>
      <c r="EB54" s="16">
        <f>'[1]GC RAW'!AX34</f>
        <v>16.486431121826172</v>
      </c>
      <c r="EC54" s="1">
        <f>'[1]GC RAW'!AY34</f>
        <v>16.021144866943359</v>
      </c>
      <c r="ED54" s="1">
        <f t="shared" si="170"/>
        <v>6.6600361233087685E-2</v>
      </c>
      <c r="EE54" s="1">
        <f t="shared" si="77"/>
        <v>0.90063258546072256</v>
      </c>
      <c r="EF54" s="1"/>
      <c r="EG54" s="1"/>
      <c r="EH54" s="16">
        <v>0</v>
      </c>
      <c r="EI54" s="17">
        <v>0</v>
      </c>
      <c r="EJ54" s="1">
        <f t="shared" si="171"/>
        <v>0</v>
      </c>
      <c r="EK54" s="1">
        <f t="shared" si="78"/>
        <v>0</v>
      </c>
      <c r="EL54" s="1"/>
      <c r="EM54" s="1"/>
      <c r="EN54" s="16">
        <f>'[1]GC RAW'!BB34</f>
        <v>17.269725799560547</v>
      </c>
      <c r="EO54" s="17">
        <f>'[1]GC RAW'!BC34</f>
        <v>38.065296173095703</v>
      </c>
      <c r="EP54" s="1">
        <f t="shared" si="172"/>
        <v>0.15928125101743368</v>
      </c>
      <c r="EQ54" s="1">
        <f t="shared" si="79"/>
        <v>2.1539505531687775</v>
      </c>
      <c r="ER54" s="1"/>
      <c r="ES54" s="1"/>
      <c r="ET54" s="16">
        <f>'[1]GC RAW'!BD34</f>
        <v>17.6900634765625</v>
      </c>
      <c r="EU54" s="17">
        <f>'[1]GC RAW'!BE34</f>
        <v>192.02914428710938</v>
      </c>
      <c r="EV54" s="1">
        <f t="shared" si="173"/>
        <v>0.80353091684274069</v>
      </c>
      <c r="EW54" s="1">
        <f t="shared" si="80"/>
        <v>10.866099128215664</v>
      </c>
      <c r="EX54" s="1"/>
      <c r="EY54" s="1"/>
      <c r="EZ54" s="16">
        <f>'[1]GC RAW'!BF34</f>
        <v>18.642763137817383</v>
      </c>
      <c r="FA54" s="17">
        <f>'[1]GC RAW'!BG34</f>
        <v>211.5718994140625</v>
      </c>
      <c r="FB54" s="1">
        <f t="shared" si="174"/>
        <v>1.0502379107843709</v>
      </c>
      <c r="FC54" s="1">
        <f t="shared" si="81"/>
        <v>14.202302621576086</v>
      </c>
      <c r="FD54" s="1"/>
      <c r="FE54" s="1"/>
      <c r="FF54" s="16">
        <v>0</v>
      </c>
      <c r="FG54" s="17">
        <v>0</v>
      </c>
      <c r="FH54" s="1">
        <f t="shared" si="175"/>
        <v>0</v>
      </c>
      <c r="FI54" s="1">
        <f t="shared" si="82"/>
        <v>0</v>
      </c>
      <c r="FJ54" s="1"/>
      <c r="FK54" s="1"/>
      <c r="FL54" s="16">
        <f>'[1]GC RAW'!BH34</f>
        <v>0</v>
      </c>
      <c r="FM54" s="17">
        <f>'[1]GC RAW'!BI34</f>
        <v>0</v>
      </c>
      <c r="FN54" s="1">
        <f t="shared" si="176"/>
        <v>0</v>
      </c>
      <c r="FO54" s="1">
        <f t="shared" si="83"/>
        <v>0</v>
      </c>
      <c r="FP54" s="1"/>
      <c r="FQ54" s="1"/>
      <c r="FR54" s="16">
        <f>'[1]GC RAW'!BJ34</f>
        <v>20.001165390014648</v>
      </c>
      <c r="FS54" s="17">
        <f>'[1]GC RAW'!BK34</f>
        <v>3.8799381256103516</v>
      </c>
      <c r="FT54" s="1">
        <f t="shared" si="177"/>
        <v>1.529629610513283E-2</v>
      </c>
      <c r="FU54" s="1">
        <f t="shared" si="84"/>
        <v>0.20685087068708485</v>
      </c>
      <c r="FV54" s="1"/>
      <c r="FW54" s="1"/>
      <c r="FX54" s="5">
        <f>'[1]GC RAW'!BL34</f>
        <v>0</v>
      </c>
      <c r="FY54" s="1">
        <f>'[1]GC RAW'!BM34</f>
        <v>0</v>
      </c>
      <c r="FZ54" s="1">
        <f t="shared" si="178"/>
        <v>0</v>
      </c>
      <c r="GA54" s="1">
        <f t="shared" si="85"/>
        <v>0</v>
      </c>
      <c r="GB54" s="1"/>
      <c r="GC54" s="1"/>
      <c r="GD54" s="16">
        <f>'[1]GC RAW'!BN34</f>
        <v>20.95842170715332</v>
      </c>
      <c r="GE54" s="17">
        <f>'[1]GC RAW'!BO34</f>
        <v>7.5933122634887695</v>
      </c>
      <c r="GF54" s="1">
        <f t="shared" si="86"/>
        <v>3.1661184863277389E-2</v>
      </c>
      <c r="GG54" s="1">
        <f t="shared" si="87"/>
        <v>0.42815225404508528</v>
      </c>
      <c r="GH54" s="1"/>
      <c r="GI54" s="1"/>
      <c r="GJ54" s="5">
        <f>'[1]GC RAW'!BP34</f>
        <v>0</v>
      </c>
      <c r="GK54" s="1">
        <f>'[1]GC RAW'!BQ34</f>
        <v>0</v>
      </c>
      <c r="GL54" s="1">
        <f t="shared" si="179"/>
        <v>0</v>
      </c>
      <c r="GM54" s="1">
        <f t="shared" si="88"/>
        <v>0</v>
      </c>
      <c r="GN54" s="1"/>
      <c r="GO54" s="1"/>
      <c r="GP54" s="5">
        <v>0</v>
      </c>
      <c r="GQ54" s="1">
        <v>0</v>
      </c>
      <c r="GR54" s="1">
        <f t="shared" si="180"/>
        <v>0</v>
      </c>
      <c r="GS54" s="1">
        <f t="shared" si="89"/>
        <v>0</v>
      </c>
      <c r="GT54" s="1"/>
      <c r="GU54" s="1"/>
      <c r="GV54" s="5"/>
      <c r="GW54" s="1"/>
      <c r="GX54" s="1"/>
      <c r="GY54" s="1"/>
      <c r="GZ54" s="1"/>
      <c r="HA54" s="1"/>
      <c r="HB54" s="5"/>
      <c r="HC54" s="1"/>
      <c r="HD54" s="1"/>
      <c r="HE54" s="1"/>
      <c r="HF54" s="1"/>
      <c r="HG54" s="1"/>
      <c r="HH54" s="16">
        <f>'[1]GC RAW'!BR34</f>
        <v>22.660974502563477</v>
      </c>
      <c r="HI54" s="18">
        <f>'[1]GC RAW'!BS34</f>
        <v>2.4579460620880127</v>
      </c>
      <c r="HJ54" s="1">
        <f t="shared" si="90"/>
        <v>1.0297308935328344E-2</v>
      </c>
      <c r="HK54" s="1">
        <f t="shared" si="91"/>
        <v>0.13924987489565013</v>
      </c>
      <c r="HL54" s="1"/>
      <c r="HM54" s="1"/>
      <c r="HN54" s="16">
        <v>0</v>
      </c>
      <c r="HO54" s="18">
        <v>0</v>
      </c>
      <c r="HP54" s="1">
        <f t="shared" si="92"/>
        <v>0</v>
      </c>
      <c r="HQ54" s="1">
        <f t="shared" si="93"/>
        <v>0</v>
      </c>
      <c r="HR54" s="1"/>
      <c r="HS54" s="1"/>
      <c r="HT54" s="16">
        <f>'[1]GC RAW'!BT34</f>
        <v>0</v>
      </c>
      <c r="HU54" s="18">
        <f>'[1]GC RAW'!BU34</f>
        <v>0</v>
      </c>
      <c r="HV54" s="1">
        <f t="shared" si="94"/>
        <v>0</v>
      </c>
      <c r="HW54" s="1">
        <f t="shared" si="95"/>
        <v>0</v>
      </c>
      <c r="HX54" s="1"/>
      <c r="HY54" s="1"/>
      <c r="HZ54" s="16">
        <f>'[1]GC RAW'!BV34</f>
        <v>0</v>
      </c>
      <c r="IA54" s="18">
        <f>'[1]GC RAW'!BW34</f>
        <v>0</v>
      </c>
      <c r="IB54" s="1">
        <f t="shared" si="96"/>
        <v>0</v>
      </c>
      <c r="IC54" s="1">
        <f t="shared" si="97"/>
        <v>0</v>
      </c>
      <c r="ID54" s="1"/>
      <c r="IE54" s="1"/>
      <c r="IF54" s="16">
        <f>'[1]GC RAW'!BX34</f>
        <v>0</v>
      </c>
      <c r="IG54" s="18">
        <f>'[1]GC RAW'!BY34</f>
        <v>0</v>
      </c>
      <c r="IH54" s="1">
        <f t="shared" si="98"/>
        <v>0</v>
      </c>
      <c r="II54" s="1">
        <f t="shared" si="99"/>
        <v>0</v>
      </c>
      <c r="IJ54" s="1"/>
      <c r="IK54" s="1"/>
      <c r="IL54" s="16">
        <f>'[1]GC RAW'!BZ34</f>
        <v>0</v>
      </c>
      <c r="IM54" s="18">
        <f>'[1]GC RAW'!CA34</f>
        <v>0</v>
      </c>
      <c r="IN54" s="1">
        <f t="shared" si="100"/>
        <v>0</v>
      </c>
      <c r="IO54" s="1">
        <f t="shared" si="101"/>
        <v>0</v>
      </c>
      <c r="IP54" s="1"/>
      <c r="IQ54" s="1"/>
      <c r="IR54" s="16">
        <f>'[1]GC RAW'!CB34</f>
        <v>25.354568481445313</v>
      </c>
      <c r="IS54" s="18">
        <f>'[1]GC RAW'!CC34</f>
        <v>2.3763198852539063</v>
      </c>
      <c r="IT54" s="1">
        <f t="shared" si="102"/>
        <v>8.8039912097665311E-3</v>
      </c>
      <c r="IU54" s="1">
        <f t="shared" si="103"/>
        <v>0.11905583121201185</v>
      </c>
      <c r="IV54" s="1"/>
      <c r="IW54" s="1"/>
      <c r="IX54" s="16">
        <f>'[1]GC RAW'!CD34</f>
        <v>0</v>
      </c>
      <c r="IY54" s="18">
        <f>'[1]GC RAW'!CE34</f>
        <v>0</v>
      </c>
      <c r="IZ54" s="1">
        <f t="shared" si="104"/>
        <v>0</v>
      </c>
      <c r="JA54" s="1">
        <f t="shared" si="105"/>
        <v>0</v>
      </c>
      <c r="JB54" s="1"/>
      <c r="JC54" s="1"/>
      <c r="JD54" s="16">
        <f>'[1]GC RAW'!CF34</f>
        <v>0</v>
      </c>
      <c r="JE54" s="18">
        <f>'[1]GC RAW'!CG34</f>
        <v>0</v>
      </c>
      <c r="JF54" s="1">
        <f t="shared" si="106"/>
        <v>0</v>
      </c>
      <c r="JG54" s="1">
        <f t="shared" si="107"/>
        <v>0</v>
      </c>
      <c r="JH54" s="1"/>
      <c r="JI54" s="1"/>
      <c r="JJ54" s="16">
        <f>'[1]GC RAW'!CH34</f>
        <v>0</v>
      </c>
      <c r="JK54" s="18">
        <f>'[1]GC RAW'!CI34</f>
        <v>0</v>
      </c>
      <c r="JL54" s="1">
        <f t="shared" si="108"/>
        <v>0</v>
      </c>
      <c r="JM54" s="1">
        <f t="shared" si="109"/>
        <v>0</v>
      </c>
      <c r="JN54" s="1"/>
      <c r="JO54" s="1"/>
      <c r="JP54" s="5">
        <f>'[1]GC RAW'!CJ34</f>
        <v>0</v>
      </c>
      <c r="JQ54" s="1">
        <f>'[1]GC RAW'!CK34</f>
        <v>0</v>
      </c>
      <c r="JR54" s="1">
        <f t="shared" si="110"/>
        <v>0</v>
      </c>
      <c r="JS54" s="1">
        <f t="shared" si="111"/>
        <v>0</v>
      </c>
      <c r="JT54" s="1"/>
      <c r="JU54" s="1"/>
      <c r="JV54" s="5">
        <f>'[1]GC RAW'!CL34</f>
        <v>0</v>
      </c>
      <c r="JW54" s="1">
        <f>'[1]GC RAW'!CM34</f>
        <v>0</v>
      </c>
      <c r="JX54" s="1">
        <f t="shared" si="112"/>
        <v>0</v>
      </c>
      <c r="JY54" s="1">
        <f t="shared" si="113"/>
        <v>0</v>
      </c>
      <c r="JZ54" s="1"/>
      <c r="KA54" s="1"/>
      <c r="KB54" s="5">
        <v>0</v>
      </c>
      <c r="KC54" s="1">
        <v>0</v>
      </c>
      <c r="KD54" s="1">
        <f t="shared" si="114"/>
        <v>0</v>
      </c>
      <c r="KE54" s="1">
        <f t="shared" si="115"/>
        <v>0</v>
      </c>
      <c r="KF54" s="1"/>
      <c r="KG54" s="1"/>
      <c r="KH54" s="5">
        <v>0</v>
      </c>
      <c r="KI54" s="1">
        <v>0</v>
      </c>
      <c r="KJ54" s="1">
        <f t="shared" si="116"/>
        <v>0</v>
      </c>
      <c r="KK54" s="1">
        <f t="shared" si="117"/>
        <v>0</v>
      </c>
      <c r="KL54" s="1"/>
      <c r="KM54" s="1"/>
      <c r="KN54" s="16">
        <f>'[1]GC RAW'!CN34</f>
        <v>30.365388870239258</v>
      </c>
      <c r="KO54" s="18">
        <f>'[1]GC RAW'!CO34</f>
        <v>7.9062385559082031</v>
      </c>
      <c r="KP54" s="1">
        <f t="shared" si="118"/>
        <v>2.5169724458613176E-2</v>
      </c>
      <c r="KQ54" s="1">
        <f t="shared" si="119"/>
        <v>0.34036863456579508</v>
      </c>
      <c r="KR54" s="1"/>
      <c r="KS54" s="1"/>
      <c r="KT54" s="16">
        <f>'[1]GC RAW'!CP34</f>
        <v>31.282855987548828</v>
      </c>
      <c r="KU54" s="18">
        <f>'[1]GC RAW'!CQ34</f>
        <v>1.3353370428085327</v>
      </c>
      <c r="KV54" s="1">
        <f t="shared" si="120"/>
        <v>5.4383975886992814E-3</v>
      </c>
      <c r="KW54" s="1">
        <f t="shared" si="121"/>
        <v>7.3543115838840545E-2</v>
      </c>
      <c r="KX54" s="1"/>
      <c r="KY54" s="1"/>
      <c r="KZ54" s="16">
        <f>'[1]GC RAW'!CR34</f>
        <v>0</v>
      </c>
      <c r="LA54" s="18">
        <f>'[1]GC RAW'!CS34</f>
        <v>0</v>
      </c>
      <c r="LB54" s="1">
        <f t="shared" si="122"/>
        <v>0</v>
      </c>
      <c r="LC54" s="1">
        <f t="shared" si="123"/>
        <v>0</v>
      </c>
      <c r="LD54" s="1"/>
      <c r="LE54" s="1"/>
      <c r="LF54" s="16">
        <f>'[1]GC RAW'!CT34</f>
        <v>32.7337646484375</v>
      </c>
      <c r="LG54" s="18">
        <f>'[1]GC RAW'!CU34</f>
        <v>1.8186720609664917</v>
      </c>
      <c r="LH54" s="1">
        <f t="shared" si="124"/>
        <v>5.7897917361597285E-3</v>
      </c>
      <c r="LI54" s="1">
        <f t="shared" si="125"/>
        <v>7.8294997265361099E-2</v>
      </c>
      <c r="LJ54" s="1"/>
      <c r="LK54" s="1"/>
      <c r="LL54" s="16">
        <f>'[1]GC RAW'!CV34</f>
        <v>35.380989074707031</v>
      </c>
      <c r="LM54" s="18">
        <f>'[1]GC RAW'!CW34</f>
        <v>9.6565990447998047</v>
      </c>
      <c r="LN54" s="1">
        <f t="shared" si="126"/>
        <v>3.0742044455930061E-2</v>
      </c>
      <c r="LO54" s="1">
        <f t="shared" si="127"/>
        <v>0.41572277489296044</v>
      </c>
      <c r="LP54" s="1"/>
      <c r="LQ54" s="1"/>
      <c r="LR54" s="32">
        <f t="shared" si="128"/>
        <v>1986.1159448623657</v>
      </c>
      <c r="LS54" s="21">
        <f t="shared" si="129"/>
        <v>1741.784707069397</v>
      </c>
      <c r="LT54" s="15">
        <f t="shared" si="130"/>
        <v>8.4476425038405623</v>
      </c>
      <c r="LU54" s="26">
        <f t="shared" si="131"/>
        <v>7.3948425038405619</v>
      </c>
      <c r="LV54" s="15">
        <f t="shared" si="132"/>
        <v>22.153512593890238</v>
      </c>
      <c r="LW54" s="1"/>
      <c r="LX54" s="1"/>
      <c r="LY54" s="1"/>
      <c r="LZ54" s="15" t="str">
        <f>IF(A54="","",VLOOKUP(A54,'[1]biomass corrected'!$B$2:$V$102,21,FALSE))</f>
        <v/>
      </c>
      <c r="MA54" s="15" t="str">
        <f t="shared" si="133"/>
        <v/>
      </c>
      <c r="MB54" s="1" t="str">
        <f t="shared" si="186"/>
        <v/>
      </c>
      <c r="MC54" s="1" t="str">
        <f t="shared" si="186"/>
        <v/>
      </c>
      <c r="MD54" s="15"/>
      <c r="ME54" s="26" t="str">
        <f t="shared" si="187"/>
        <v/>
      </c>
      <c r="MF54" s="15">
        <f t="shared" si="135"/>
        <v>24.314707826426513</v>
      </c>
      <c r="MG54" s="15">
        <f t="shared" si="136"/>
        <v>48.063483111404096</v>
      </c>
      <c r="MH54" s="15">
        <f t="shared" si="137"/>
        <v>27.621809062169358</v>
      </c>
      <c r="MI54" s="26">
        <f t="shared" si="138"/>
        <v>1.1709368108242593</v>
      </c>
      <c r="MJ54" s="15">
        <f t="shared" si="139"/>
        <v>0</v>
      </c>
      <c r="MK54" s="15">
        <f t="shared" si="140"/>
        <v>25.333121281620681</v>
      </c>
      <c r="ML54" s="23">
        <f t="shared" si="141"/>
        <v>55.69951779196753</v>
      </c>
      <c r="MM54" s="23"/>
      <c r="MN54" s="26">
        <f t="shared" si="142"/>
        <v>4.1406128581269526</v>
      </c>
      <c r="MO54" s="23"/>
      <c r="MP54" s="15">
        <f t="shared" si="143"/>
        <v>0.87269620591249919</v>
      </c>
      <c r="MQ54" s="23"/>
      <c r="MR54" s="15">
        <f t="shared" si="144"/>
        <v>39.513929833507675</v>
      </c>
      <c r="MS54" s="15"/>
      <c r="MT54" s="15">
        <f t="shared" si="145"/>
        <v>0</v>
      </c>
      <c r="MU54" s="15"/>
      <c r="MV54" s="15" t="str">
        <f t="shared" si="146"/>
        <v/>
      </c>
      <c r="MW54" s="21">
        <f t="shared" si="147"/>
        <v>101.26442491068954</v>
      </c>
      <c r="MX54" s="15"/>
    </row>
    <row r="55" spans="1:362" x14ac:dyDescent="0.35">
      <c r="A55" s="97" t="s">
        <v>165</v>
      </c>
      <c r="B55" s="8">
        <v>39.159999999999997</v>
      </c>
      <c r="C55" s="8"/>
      <c r="D55" s="8"/>
      <c r="E55" s="8"/>
      <c r="F55" s="9">
        <f>'[1]GC RAW'!H35</f>
        <v>0</v>
      </c>
      <c r="G55" s="10">
        <f>'[1]GC RAW'!I35</f>
        <v>0</v>
      </c>
      <c r="H55" s="8">
        <f t="shared" si="148"/>
        <v>0</v>
      </c>
      <c r="I55" s="8">
        <f t="shared" si="57"/>
        <v>0</v>
      </c>
      <c r="J55" s="8">
        <f>AVERAGE(I55:I57)</f>
        <v>0</v>
      </c>
      <c r="K55" s="8">
        <f>STDEV(I55:I57)</f>
        <v>0</v>
      </c>
      <c r="L55" s="9">
        <f>'[1]GC RAW'!J35</f>
        <v>0</v>
      </c>
      <c r="M55" s="10">
        <f>'[1]GC RAW'!K35</f>
        <v>0</v>
      </c>
      <c r="N55" s="8">
        <f t="shared" si="149"/>
        <v>0</v>
      </c>
      <c r="O55" s="8">
        <f t="shared" si="58"/>
        <v>0</v>
      </c>
      <c r="P55" s="8">
        <f>AVERAGE(O55:O57)</f>
        <v>0</v>
      </c>
      <c r="Q55" s="8">
        <f>STDEV(O55:O57)</f>
        <v>0</v>
      </c>
      <c r="R55" s="9">
        <f>'[1]GC RAW'!L35</f>
        <v>0</v>
      </c>
      <c r="S55" s="10">
        <f>'[1]GC RAW'!M35</f>
        <v>0</v>
      </c>
      <c r="T55" s="8">
        <f t="shared" si="150"/>
        <v>0</v>
      </c>
      <c r="U55" s="8">
        <f t="shared" si="59"/>
        <v>0</v>
      </c>
      <c r="V55" s="8">
        <f>AVERAGE(U55:U57)</f>
        <v>0</v>
      </c>
      <c r="W55" s="8">
        <f>STDEV(U55:U57)</f>
        <v>0</v>
      </c>
      <c r="X55" s="9">
        <f>'[1]GC RAW'!N35</f>
        <v>7.0533318519592285</v>
      </c>
      <c r="Y55" s="10">
        <f>'[1]GC RAW'!O35</f>
        <v>1.20555579662323</v>
      </c>
      <c r="Z55" s="8">
        <f t="shared" si="151"/>
        <v>5.6377654365390058E-3</v>
      </c>
      <c r="AA55" s="8">
        <f t="shared" si="60"/>
        <v>6.6443964504571615E-2</v>
      </c>
      <c r="AB55" s="8">
        <f>AVERAGE(AA55:AA57)</f>
        <v>4.1239677044026597E-2</v>
      </c>
      <c r="AC55" s="8">
        <f>STDEV(AA55:AA57)</f>
        <v>3.6007643550942291E-2</v>
      </c>
      <c r="AD55" s="9">
        <f>'[1]GC RAW'!P35</f>
        <v>0</v>
      </c>
      <c r="AE55" s="10">
        <f>'[1]GC RAW'!Q35</f>
        <v>0</v>
      </c>
      <c r="AF55" s="8">
        <f t="shared" si="152"/>
        <v>0</v>
      </c>
      <c r="AG55" s="8">
        <f t="shared" si="61"/>
        <v>0</v>
      </c>
      <c r="AH55" s="8">
        <f>AVERAGE(AG55:AG57)</f>
        <v>0</v>
      </c>
      <c r="AI55" s="8">
        <f>STDEV(AG55:AG57)</f>
        <v>0</v>
      </c>
      <c r="AJ55" s="9">
        <f>'[1]GC RAW'!R35</f>
        <v>8.2020673751831055</v>
      </c>
      <c r="AK55" s="10">
        <f>'[1]GC RAW'!S35</f>
        <v>3.4095661640167236</v>
      </c>
      <c r="AL55" s="8">
        <f t="shared" si="153"/>
        <v>1.4818030424887366E-2</v>
      </c>
      <c r="AM55" s="8">
        <f t="shared" si="62"/>
        <v>0.17463810771511981</v>
      </c>
      <c r="AN55" s="8">
        <f>AVERAGE(AM55:AM57)</f>
        <v>0.16481443350371652</v>
      </c>
      <c r="AO55" s="8">
        <f>STDEV(AM55:AM57)</f>
        <v>8.7319158436850487E-3</v>
      </c>
      <c r="AP55" s="9">
        <f>'[1]GC RAW'!T35</f>
        <v>8.9285526275634766</v>
      </c>
      <c r="AQ55" s="10">
        <f>'[1]GC RAW'!U35</f>
        <v>244.04920959472656</v>
      </c>
      <c r="AR55" s="53">
        <f t="shared" si="154"/>
        <v>1.0528000000000002</v>
      </c>
      <c r="AS55" s="8">
        <f t="shared" si="63"/>
        <v>12.407789330333738</v>
      </c>
      <c r="AT55" s="8">
        <f>AVERAGE(AS55:AS57)</f>
        <v>13.09447131618794</v>
      </c>
      <c r="AU55" s="8">
        <f>STDEV(AS55:AS57)</f>
        <v>1.7003144075218783</v>
      </c>
      <c r="AV55" s="9">
        <f>'[1]GC RAW'!V35</f>
        <v>9.793217658996582</v>
      </c>
      <c r="AW55" s="10">
        <f>'[1]GC RAW'!W35</f>
        <v>38.357524871826172</v>
      </c>
      <c r="AX55" s="8">
        <f t="shared" si="155"/>
        <v>0.16026297903482034</v>
      </c>
      <c r="AY55" s="8">
        <f t="shared" si="64"/>
        <v>1.8887816121920054</v>
      </c>
      <c r="AZ55" s="8">
        <f>AVERAGE(AY55:AY57)</f>
        <v>1.8398170448068349</v>
      </c>
      <c r="BA55" s="8">
        <f>STDEV(AY55:AY57)</f>
        <v>4.5811242301060338E-2</v>
      </c>
      <c r="BB55" s="9">
        <f>'[1]GC RAW'!X35</f>
        <v>0</v>
      </c>
      <c r="BC55" s="10">
        <f>'[1]GC RAW'!Y35</f>
        <v>0</v>
      </c>
      <c r="BD55" s="8">
        <f t="shared" si="156"/>
        <v>0</v>
      </c>
      <c r="BE55" s="8">
        <f t="shared" si="65"/>
        <v>0</v>
      </c>
      <c r="BF55" s="8">
        <f>AVERAGE(BE55:BE57)</f>
        <v>0</v>
      </c>
      <c r="BG55" s="8">
        <f>STDEV(BE55:BE57)</f>
        <v>0</v>
      </c>
      <c r="BH55" s="9">
        <f>'[1]GC RAW'!Z35</f>
        <v>10.852266311645508</v>
      </c>
      <c r="BI55" s="10">
        <f>'[1]GC RAW'!AA35</f>
        <v>9.1008491516113281</v>
      </c>
      <c r="BJ55" s="8">
        <f t="shared" si="157"/>
        <v>3.7451184354110441E-2</v>
      </c>
      <c r="BK55" s="8">
        <f t="shared" si="66"/>
        <v>0.44138146432113723</v>
      </c>
      <c r="BL55" s="8">
        <f>AVERAGE(BK55:BK57)</f>
        <v>0.4332719158726524</v>
      </c>
      <c r="BM55" s="8">
        <f>STDEV(BK55:BK57)</f>
        <v>1.4892443969084925E-2</v>
      </c>
      <c r="BN55" s="9">
        <f>'[1]GC RAW'!AB35</f>
        <v>0</v>
      </c>
      <c r="BO55" s="10">
        <f>'[1]GC RAW'!AC35</f>
        <v>0</v>
      </c>
      <c r="BP55" s="8">
        <f t="shared" si="158"/>
        <v>0</v>
      </c>
      <c r="BQ55" s="8">
        <f t="shared" si="67"/>
        <v>0</v>
      </c>
      <c r="BR55" s="8">
        <f>AVERAGE(BQ55:BQ57)</f>
        <v>0</v>
      </c>
      <c r="BS55" s="8">
        <f>STDEV(BQ55:BQ57)</f>
        <v>0</v>
      </c>
      <c r="BT55" s="9">
        <f>'[1]GC RAW'!AD35</f>
        <v>12.166019439697266</v>
      </c>
      <c r="BU55" s="10">
        <f>'[1]GC RAW'!AE35</f>
        <v>403.76461791992188</v>
      </c>
      <c r="BV55" s="8">
        <f t="shared" si="159"/>
        <v>1.6326109386218521</v>
      </c>
      <c r="BW55" s="8">
        <f t="shared" si="68"/>
        <v>19.241159370078233</v>
      </c>
      <c r="BX55" s="8">
        <f>AVERAGE(BW55:BW57)</f>
        <v>19.119449940389099</v>
      </c>
      <c r="BY55" s="8">
        <f>STDEV(BW55:BW57)</f>
        <v>0.27411087674476697</v>
      </c>
      <c r="BZ55" s="9">
        <f>'[1]GC RAW'!AF35</f>
        <v>12.682218551635742</v>
      </c>
      <c r="CA55" s="10">
        <f>'[1]GC RAW'!AG35</f>
        <v>6.7008581161499023</v>
      </c>
      <c r="CB55" s="8">
        <f t="shared" si="160"/>
        <v>2.8275764111638436E-2</v>
      </c>
      <c r="CC55" s="8">
        <f t="shared" si="69"/>
        <v>0.33324441893182083</v>
      </c>
      <c r="CD55" s="8">
        <f>AVERAGE(CC55:CC57)</f>
        <v>0.32133941857902992</v>
      </c>
      <c r="CE55" s="8">
        <f>STDEV(CC55:CC57)</f>
        <v>1.1598654758674044E-2</v>
      </c>
      <c r="CF55" s="9">
        <f>'[1]GC RAW'!AH35</f>
        <v>12.825879096984863</v>
      </c>
      <c r="CG55" s="10">
        <f>'[1]GC RAW'!AI35</f>
        <v>58.697605133056641</v>
      </c>
      <c r="CH55" s="8">
        <f t="shared" si="161"/>
        <v>0.24768727832205661</v>
      </c>
      <c r="CI55" s="8">
        <f t="shared" si="70"/>
        <v>2.9191219312536254</v>
      </c>
      <c r="CJ55" s="8">
        <f>AVERAGE(CI55:CI57)</f>
        <v>2.7683365746874702</v>
      </c>
      <c r="CK55" s="8">
        <f>STDEV(CI55:CI57)</f>
        <v>0.13599057720999316</v>
      </c>
      <c r="CL55" s="9">
        <f>'[1]GC RAW'!AJ35</f>
        <v>13.69210147857666</v>
      </c>
      <c r="CM55" s="10">
        <f>'[1]GC RAW'!AK35</f>
        <v>10.180759429931641</v>
      </c>
      <c r="CN55" s="8">
        <f t="shared" si="162"/>
        <v>5.5456460067945516E-2</v>
      </c>
      <c r="CO55" s="8">
        <f t="shared" si="71"/>
        <v>0.65358289658922242</v>
      </c>
      <c r="CP55" s="8">
        <f>AVERAGE(CO55:CO57)</f>
        <v>0.65864869199855969</v>
      </c>
      <c r="CQ55" s="8">
        <f>STDEV(CO55:CO57)</f>
        <v>2.0874343635051442E-2</v>
      </c>
      <c r="CR55" s="9">
        <f>'[1]GC RAW'!AL35</f>
        <v>14.065601348876953</v>
      </c>
      <c r="CS55" s="10">
        <f>'[1]GC RAW'!AM35</f>
        <v>6.7797088623046875</v>
      </c>
      <c r="CT55" s="8">
        <f t="shared" si="163"/>
        <v>3.6769144650466469E-2</v>
      </c>
      <c r="CU55" s="8">
        <f t="shared" si="164"/>
        <v>0.43334327572146242</v>
      </c>
      <c r="CV55" s="8">
        <f>AVERAGE(CU55:CU57)</f>
        <v>0.42350888034450068</v>
      </c>
      <c r="CW55" s="8">
        <f>STDEV(CU55:CU57)</f>
        <v>1.3266146257830971E-2</v>
      </c>
      <c r="CX55" s="9">
        <f>'[1]GC RAW'!AN35</f>
        <v>14.42249870300293</v>
      </c>
      <c r="CY55" s="10">
        <f>'[1]GC RAW'!AO35</f>
        <v>7.1872234344482422</v>
      </c>
      <c r="CZ55" s="8">
        <f t="shared" si="165"/>
        <v>3.0057270859173202E-2</v>
      </c>
      <c r="DA55" s="8">
        <f t="shared" si="72"/>
        <v>0.35424039196941526</v>
      </c>
      <c r="DB55" s="8">
        <f>AVERAGE(DA55:DA57)</f>
        <v>0.35583794336052149</v>
      </c>
      <c r="DC55" s="8">
        <f>STDEV(DA55:DA57)</f>
        <v>1.1987721221421166E-2</v>
      </c>
      <c r="DD55" s="9">
        <f>'[1]GC RAW'!AP35</f>
        <v>15.536720275878906</v>
      </c>
      <c r="DE55" s="10">
        <f>'[1]GC RAW'!AQ35</f>
        <v>43.027175903320313</v>
      </c>
      <c r="DF55" s="8">
        <f t="shared" si="166"/>
        <v>0.17257246285177683</v>
      </c>
      <c r="DG55" s="8">
        <f t="shared" si="73"/>
        <v>2.0338552082842813</v>
      </c>
      <c r="DH55" s="8">
        <f>AVERAGE(DG55:DG57)</f>
        <v>2.0053256184140964</v>
      </c>
      <c r="DI55" s="8">
        <f>STDEV(DG55:DG57)</f>
        <v>4.2188003549314033E-2</v>
      </c>
      <c r="DJ55" s="2">
        <f>'[1]GC RAW'!AR35</f>
        <v>15.75410270690918</v>
      </c>
      <c r="DK55" s="8">
        <f>'[1]GC RAW'!AS35</f>
        <v>6.5800824165344238</v>
      </c>
      <c r="DL55" s="8">
        <f t="shared" si="167"/>
        <v>2.7713574936154343E-2</v>
      </c>
      <c r="DM55" s="8">
        <f t="shared" si="74"/>
        <v>0.3266187304314403</v>
      </c>
      <c r="DN55" s="8">
        <f>AVERAGE(DM55:DM57)</f>
        <v>0.32816773229012469</v>
      </c>
      <c r="DO55" s="8">
        <f>STDEV(DM55:DM57)</f>
        <v>8.7061848910613224E-3</v>
      </c>
      <c r="DP55" s="9">
        <f>'[1]GC RAW'!AT35</f>
        <v>15.984814643859863</v>
      </c>
      <c r="DQ55" s="10">
        <f>'[1]GC RAW'!AU35</f>
        <v>2.1263847351074219</v>
      </c>
      <c r="DR55" s="8">
        <f t="shared" si="168"/>
        <v>8.9557727349152509E-3</v>
      </c>
      <c r="DS55" s="8">
        <f t="shared" si="75"/>
        <v>0.10554838657406462</v>
      </c>
      <c r="DT55" s="8">
        <f>AVERAGE(DS55:DS57)</f>
        <v>7.1633662354274361E-2</v>
      </c>
      <c r="DU55" s="8">
        <f>STDEV(DS55:DS57)</f>
        <v>6.2065724821287839E-2</v>
      </c>
      <c r="DV55" s="9">
        <f>'[1]GC RAW'!AV35</f>
        <v>16.324840545654297</v>
      </c>
      <c r="DW55" s="10">
        <f>'[1]GC RAW'!AW35</f>
        <v>370.19293212890625</v>
      </c>
      <c r="DX55" s="8">
        <f t="shared" si="169"/>
        <v>1.5406810816141367</v>
      </c>
      <c r="DY55" s="8">
        <f t="shared" si="76"/>
        <v>18.157718736606125</v>
      </c>
      <c r="DZ55" s="8">
        <f>AVERAGE(DY55:DY57)</f>
        <v>18.396326545881269</v>
      </c>
      <c r="EA55" s="8">
        <f>STDEV(DY55:DY57)</f>
        <v>0.22199935496362713</v>
      </c>
      <c r="EB55" s="9">
        <f>'[1]GC RAW'!AX35</f>
        <v>16.481069564819336</v>
      </c>
      <c r="EC55" s="8">
        <f>'[1]GC RAW'!AY35</f>
        <v>9.4103679656982422</v>
      </c>
      <c r="ED55" s="8">
        <f t="shared" si="170"/>
        <v>3.9164377916136056E-2</v>
      </c>
      <c r="EE55" s="8">
        <f t="shared" si="77"/>
        <v>0.46157233134212688</v>
      </c>
      <c r="EF55" s="8">
        <f>AVERAGE(EE55:EE57)</f>
        <v>0.45429015219125501</v>
      </c>
      <c r="EG55" s="8">
        <f>STDEV(EE55:EE57)</f>
        <v>1.2232558092444943E-2</v>
      </c>
      <c r="EH55" s="9">
        <v>0</v>
      </c>
      <c r="EI55" s="10">
        <v>0</v>
      </c>
      <c r="EJ55" s="8">
        <f t="shared" si="171"/>
        <v>0</v>
      </c>
      <c r="EK55" s="8">
        <f t="shared" si="78"/>
        <v>0</v>
      </c>
      <c r="EL55" s="8">
        <f>AVERAGE(EK55:EK57)</f>
        <v>0</v>
      </c>
      <c r="EM55" s="8">
        <f>STDEV(EK55:EK57)</f>
        <v>0</v>
      </c>
      <c r="EN55" s="9">
        <f>'[1]GC RAW'!BB35</f>
        <v>17.314382553100586</v>
      </c>
      <c r="EO55" s="10">
        <f>'[1]GC RAW'!BC35</f>
        <v>6.220703125</v>
      </c>
      <c r="EP55" s="8">
        <f t="shared" si="172"/>
        <v>2.6060125941584394E-2</v>
      </c>
      <c r="EQ55" s="8">
        <f t="shared" si="79"/>
        <v>0.30713198385746987</v>
      </c>
      <c r="ER55" s="8">
        <f>AVERAGE(EQ55:EQ57)</f>
        <v>0.20359010086649509</v>
      </c>
      <c r="ES55" s="8">
        <f>STDEV(EQ55:EQ57)</f>
        <v>0.17632285246702128</v>
      </c>
      <c r="ET55" s="9">
        <f>'[1]GC RAW'!BD35</f>
        <v>17.718317031860352</v>
      </c>
      <c r="EU55" s="10">
        <f>'[1]GC RAW'!BE35</f>
        <v>513.30950927734375</v>
      </c>
      <c r="EV55" s="8">
        <f t="shared" si="173"/>
        <v>2.1503856059326831</v>
      </c>
      <c r="EW55" s="8">
        <f t="shared" si="80"/>
        <v>25.34340005451633</v>
      </c>
      <c r="EX55" s="8">
        <f>AVERAGE(EW55:EW57)</f>
        <v>25.711079874014985</v>
      </c>
      <c r="EY55" s="8">
        <f>STDEV(EW55:EW57)</f>
        <v>0.38759447327948343</v>
      </c>
      <c r="EZ55" s="9">
        <f>'[1]GC RAW'!BF35</f>
        <v>18.661567687988281</v>
      </c>
      <c r="FA55" s="10">
        <f>'[1]GC RAW'!BG35</f>
        <v>417.89865112304688</v>
      </c>
      <c r="FB55" s="8">
        <f t="shared" si="174"/>
        <v>2.0768362959304696</v>
      </c>
      <c r="FC55" s="8">
        <f t="shared" si="81"/>
        <v>24.476583618442174</v>
      </c>
      <c r="FD55" s="8">
        <f>AVERAGE(FC55:FC57)</f>
        <v>24.514442653253962</v>
      </c>
      <c r="FE55" s="8">
        <f>STDEV(FC55:FC57)</f>
        <v>0.28387058209150312</v>
      </c>
      <c r="FF55" s="9">
        <v>0</v>
      </c>
      <c r="FG55" s="10">
        <v>0</v>
      </c>
      <c r="FH55" s="8">
        <f t="shared" si="175"/>
        <v>0</v>
      </c>
      <c r="FI55" s="8">
        <f t="shared" si="82"/>
        <v>0</v>
      </c>
      <c r="FJ55" s="8">
        <f>AVERAGE(FI55:FI57)</f>
        <v>0</v>
      </c>
      <c r="FK55" s="8">
        <f>STDEV(FI55:FI57)</f>
        <v>0</v>
      </c>
      <c r="FL55" s="9">
        <f>'[1]GC RAW'!BH35</f>
        <v>0</v>
      </c>
      <c r="FM55" s="10">
        <f>'[1]GC RAW'!BI35</f>
        <v>0</v>
      </c>
      <c r="FN55" s="8">
        <f t="shared" si="176"/>
        <v>0</v>
      </c>
      <c r="FO55" s="8">
        <f t="shared" si="83"/>
        <v>0</v>
      </c>
      <c r="FP55" s="8">
        <f>AVERAGE(FO55:FO57)</f>
        <v>0</v>
      </c>
      <c r="FQ55" s="8">
        <f>STDEV(FO55:FO57)</f>
        <v>0</v>
      </c>
      <c r="FR55" s="9">
        <f>'[1]GC RAW'!BJ35</f>
        <v>20.003570556640625</v>
      </c>
      <c r="FS55" s="10">
        <f>'[1]GC RAW'!BK35</f>
        <v>3.1108663082122803</v>
      </c>
      <c r="FT55" s="8">
        <f t="shared" si="177"/>
        <v>1.2278474689463246E-2</v>
      </c>
      <c r="FU55" s="8">
        <f t="shared" si="84"/>
        <v>0.14470813758044729</v>
      </c>
      <c r="FV55" s="8">
        <f>AVERAGE(FU55:FU57)</f>
        <v>9.8241375828918856E-2</v>
      </c>
      <c r="FW55" s="8">
        <f>STDEV(FU55:FU57)</f>
        <v>8.5120909697015426E-2</v>
      </c>
      <c r="FX55" s="2">
        <f>'[1]GC RAW'!BL35</f>
        <v>20.520387649536133</v>
      </c>
      <c r="FY55" s="8">
        <f>'[1]GC RAW'!BM35</f>
        <v>1.7525858879089355</v>
      </c>
      <c r="FZ55" s="8">
        <f t="shared" si="178"/>
        <v>7.2769092949211594E-3</v>
      </c>
      <c r="GA55" s="8">
        <f t="shared" si="85"/>
        <v>8.5762117693131801E-2</v>
      </c>
      <c r="GB55" s="8">
        <f>AVERAGE(GA55:GA57)</f>
        <v>5.8536174595717604E-2</v>
      </c>
      <c r="GC55" s="8">
        <f>STDEV(GA55:GA57)</f>
        <v>5.0734930325769256E-2</v>
      </c>
      <c r="GD55" s="9">
        <f>'[1]GC RAW'!BN35</f>
        <v>20.959304809570313</v>
      </c>
      <c r="GE55" s="10">
        <f>'[1]GC RAW'!BO35</f>
        <v>5.6990370750427246</v>
      </c>
      <c r="GF55" s="8">
        <f t="shared" si="86"/>
        <v>2.3790248341431706E-2</v>
      </c>
      <c r="GG55" s="8">
        <f t="shared" si="87"/>
        <v>0.28038030921049223</v>
      </c>
      <c r="GH55" s="8">
        <f>AVERAGE(GG55:GG57)</f>
        <v>0.28027772684403618</v>
      </c>
      <c r="GI55" s="8">
        <f>STDEV(GG55:GG57)</f>
        <v>1.3774538803591052E-4</v>
      </c>
      <c r="GJ55" s="2">
        <f>'[1]GC RAW'!BP35</f>
        <v>0</v>
      </c>
      <c r="GK55" s="8">
        <f>'[1]GC RAW'!BQ35</f>
        <v>0</v>
      </c>
      <c r="GL55" s="8">
        <f t="shared" si="179"/>
        <v>0</v>
      </c>
      <c r="GM55" s="8">
        <f t="shared" si="88"/>
        <v>0</v>
      </c>
      <c r="GN55" s="8">
        <f>AVERAGE(GM55:GM57)</f>
        <v>0</v>
      </c>
      <c r="GO55" s="8">
        <f>STDEV(GM55:GM57)</f>
        <v>0</v>
      </c>
      <c r="GP55" s="2">
        <v>0</v>
      </c>
      <c r="GQ55" s="8">
        <v>0</v>
      </c>
      <c r="GR55" s="8">
        <f t="shared" si="180"/>
        <v>0</v>
      </c>
      <c r="GS55" s="8">
        <f t="shared" si="89"/>
        <v>0</v>
      </c>
      <c r="GT55" s="8">
        <f>AVERAGE(GS55:GS57)</f>
        <v>0</v>
      </c>
      <c r="GU55" s="8">
        <f>STDEV(GS55:GS57)</f>
        <v>0</v>
      </c>
      <c r="GV55" s="2"/>
      <c r="GW55" s="8"/>
      <c r="GX55" s="8"/>
      <c r="GY55" s="8"/>
      <c r="GZ55" s="8"/>
      <c r="HA55" s="8"/>
      <c r="HB55" s="2"/>
      <c r="HC55" s="8"/>
      <c r="HD55" s="8"/>
      <c r="HE55" s="8"/>
      <c r="HF55" s="8"/>
      <c r="HG55" s="8"/>
      <c r="HH55" s="9">
        <f>'[1]GC RAW'!BR35</f>
        <v>22.670120239257813</v>
      </c>
      <c r="HI55" s="10">
        <f>'[1]GC RAW'!BS35</f>
        <v>3.6593990325927734</v>
      </c>
      <c r="HJ55" s="8">
        <f t="shared" si="90"/>
        <v>1.5348387409836217E-2</v>
      </c>
      <c r="HK55" s="8">
        <f t="shared" si="91"/>
        <v>0.18088863748251754</v>
      </c>
      <c r="HL55" s="8">
        <f>AVERAGE(HK55:HK57)</f>
        <v>0.18793321946731181</v>
      </c>
      <c r="HM55" s="8">
        <f>STDEV(HK55:HK57)</f>
        <v>4.2936541487208338E-2</v>
      </c>
      <c r="HN55" s="9">
        <v>0</v>
      </c>
      <c r="HO55" s="10">
        <v>0</v>
      </c>
      <c r="HP55" s="8">
        <f t="shared" si="92"/>
        <v>0</v>
      </c>
      <c r="HQ55" s="8">
        <f t="shared" si="93"/>
        <v>0</v>
      </c>
      <c r="HR55" s="8">
        <f>AVERAGE(HQ55:HQ57)</f>
        <v>0</v>
      </c>
      <c r="HS55" s="8">
        <f>STDEV(HQ55:HQ57)</f>
        <v>0</v>
      </c>
      <c r="HT55" s="9">
        <f>'[1]GC RAW'!BT35</f>
        <v>0</v>
      </c>
      <c r="HU55" s="10">
        <f>'[1]GC RAW'!BU35</f>
        <v>0</v>
      </c>
      <c r="HV55" s="8">
        <f t="shared" si="94"/>
        <v>0</v>
      </c>
      <c r="HW55" s="8">
        <f t="shared" si="95"/>
        <v>0</v>
      </c>
      <c r="HX55" s="8">
        <f>AVERAGE(HW55:HW57)</f>
        <v>0</v>
      </c>
      <c r="HY55" s="8">
        <f>STDEV(HW55:HW57)</f>
        <v>0</v>
      </c>
      <c r="HZ55" s="9">
        <f>'[1]GC RAW'!BV35</f>
        <v>0</v>
      </c>
      <c r="IA55" s="10">
        <f>'[1]GC RAW'!BW35</f>
        <v>0</v>
      </c>
      <c r="IB55" s="8">
        <f t="shared" si="96"/>
        <v>0</v>
      </c>
      <c r="IC55" s="8">
        <f t="shared" si="97"/>
        <v>0</v>
      </c>
      <c r="ID55" s="8">
        <f>AVERAGE(IC55:IC57)</f>
        <v>0</v>
      </c>
      <c r="IE55" s="8">
        <f>STDEV(IC55:IC57)</f>
        <v>0</v>
      </c>
      <c r="IF55" s="9">
        <f>'[1]GC RAW'!BX35</f>
        <v>0</v>
      </c>
      <c r="IG55" s="10">
        <f>'[1]GC RAW'!BY35</f>
        <v>0</v>
      </c>
      <c r="IH55" s="8">
        <f t="shared" si="98"/>
        <v>0</v>
      </c>
      <c r="II55" s="8">
        <f t="shared" si="99"/>
        <v>0</v>
      </c>
      <c r="IJ55" s="8">
        <f>AVERAGE(II55:II57)</f>
        <v>0</v>
      </c>
      <c r="IK55" s="8">
        <f>STDEV(II55:II57)</f>
        <v>0</v>
      </c>
      <c r="IL55" s="9">
        <f>'[1]GC RAW'!BZ35</f>
        <v>0</v>
      </c>
      <c r="IM55" s="10">
        <f>'[1]GC RAW'!CA35</f>
        <v>0</v>
      </c>
      <c r="IN55" s="8">
        <f t="shared" si="100"/>
        <v>0</v>
      </c>
      <c r="IO55" s="8">
        <f t="shared" si="101"/>
        <v>0</v>
      </c>
      <c r="IP55" s="8">
        <f>AVERAGE(IO55:IO57)</f>
        <v>0</v>
      </c>
      <c r="IQ55" s="8">
        <f>STDEV(IO55:IO57)</f>
        <v>0</v>
      </c>
      <c r="IR55" s="9">
        <f>'[1]GC RAW'!CB35</f>
        <v>25.348152160644531</v>
      </c>
      <c r="IS55" s="10">
        <f>'[1]GC RAW'!CC35</f>
        <v>4.5507936477661133</v>
      </c>
      <c r="IT55" s="8">
        <f t="shared" si="102"/>
        <v>1.6879649753852262E-2</v>
      </c>
      <c r="IU55" s="8">
        <f t="shared" si="103"/>
        <v>0.19893535155358907</v>
      </c>
      <c r="IV55" s="8">
        <f>AVERAGE(IU55:IU57)</f>
        <v>0.21407056266157931</v>
      </c>
      <c r="IW55" s="8">
        <f>STDEV(IU55:IU57)</f>
        <v>2.3524762272719844E-2</v>
      </c>
      <c r="IX55" s="9">
        <f>'[1]GC RAW'!CD35</f>
        <v>0</v>
      </c>
      <c r="IY55" s="10">
        <f>'[1]GC RAW'!CE35</f>
        <v>0</v>
      </c>
      <c r="IZ55" s="8">
        <f t="shared" si="104"/>
        <v>0</v>
      </c>
      <c r="JA55" s="8">
        <f t="shared" si="105"/>
        <v>0</v>
      </c>
      <c r="JB55" s="8">
        <f>AVERAGE(JA55:JA57)</f>
        <v>0</v>
      </c>
      <c r="JC55" s="8">
        <f>STDEV(JA55:JA57)</f>
        <v>0</v>
      </c>
      <c r="JD55" s="9">
        <f>'[1]GC RAW'!CF35</f>
        <v>0</v>
      </c>
      <c r="JE55" s="10">
        <f>'[1]GC RAW'!CG35</f>
        <v>0</v>
      </c>
      <c r="JF55" s="8">
        <f t="shared" si="106"/>
        <v>0</v>
      </c>
      <c r="JG55" s="8">
        <f t="shared" si="107"/>
        <v>0</v>
      </c>
      <c r="JH55" s="8">
        <f>AVERAGE(JG55:JG57)</f>
        <v>0</v>
      </c>
      <c r="JI55" s="8">
        <f>STDEV(JG55:JG57)</f>
        <v>0</v>
      </c>
      <c r="JJ55" s="9">
        <f>'[1]GC RAW'!CH35</f>
        <v>0</v>
      </c>
      <c r="JK55" s="10">
        <f>'[1]GC RAW'!CI35</f>
        <v>0</v>
      </c>
      <c r="JL55" s="8">
        <f t="shared" si="108"/>
        <v>0</v>
      </c>
      <c r="JM55" s="8">
        <f t="shared" si="109"/>
        <v>0</v>
      </c>
      <c r="JN55" s="8">
        <f>AVERAGE(JM55:JM57)</f>
        <v>0</v>
      </c>
      <c r="JO55" s="8">
        <f>STDEV(JM55:JM57)</f>
        <v>0</v>
      </c>
      <c r="JP55" s="2">
        <f>'[1]GC RAW'!CJ35</f>
        <v>0</v>
      </c>
      <c r="JQ55" s="8">
        <f>'[1]GC RAW'!CK35</f>
        <v>0</v>
      </c>
      <c r="JR55" s="8">
        <f t="shared" si="110"/>
        <v>0</v>
      </c>
      <c r="JS55" s="8">
        <f t="shared" si="111"/>
        <v>0</v>
      </c>
      <c r="JT55" s="8">
        <f>AVERAGE(JS55:JS57)</f>
        <v>0</v>
      </c>
      <c r="JU55" s="8">
        <f>STDEV(JS55:JS57)</f>
        <v>0</v>
      </c>
      <c r="JV55" s="2">
        <f>'[1]GC RAW'!CL35</f>
        <v>0</v>
      </c>
      <c r="JW55" s="8">
        <f>'[1]GC RAW'!CM35</f>
        <v>0</v>
      </c>
      <c r="JX55" s="8">
        <f t="shared" si="112"/>
        <v>0</v>
      </c>
      <c r="JY55" s="8">
        <f t="shared" si="113"/>
        <v>0</v>
      </c>
      <c r="JZ55" s="8">
        <f>AVERAGE(JY55:JY57)</f>
        <v>0</v>
      </c>
      <c r="KA55" s="8">
        <f>STDEV(JY55:JY57)</f>
        <v>0</v>
      </c>
      <c r="KB55" s="2">
        <v>0</v>
      </c>
      <c r="KC55" s="8">
        <v>0</v>
      </c>
      <c r="KD55" s="8">
        <f t="shared" si="114"/>
        <v>0</v>
      </c>
      <c r="KE55" s="8">
        <f t="shared" si="115"/>
        <v>0</v>
      </c>
      <c r="KF55" s="8">
        <f>AVERAGE(KE55:KE57)</f>
        <v>0</v>
      </c>
      <c r="KG55" s="8">
        <f>STDEV(KE55:KE57)</f>
        <v>0</v>
      </c>
      <c r="KH55" s="2">
        <v>0</v>
      </c>
      <c r="KI55" s="8">
        <v>0</v>
      </c>
      <c r="KJ55" s="8">
        <f t="shared" si="116"/>
        <v>0</v>
      </c>
      <c r="KK55" s="8">
        <f t="shared" si="117"/>
        <v>0</v>
      </c>
      <c r="KL55" s="8">
        <f>AVERAGE(KK55:KK57)</f>
        <v>0</v>
      </c>
      <c r="KM55" s="8">
        <f>STDEV(KK55:KK57)</f>
        <v>0</v>
      </c>
      <c r="KN55" s="9">
        <f>'[1]GC RAW'!CN35</f>
        <v>30.370487213134766</v>
      </c>
      <c r="KO55" s="10">
        <f>'[1]GC RAW'!CO35</f>
        <v>20.176712036132813</v>
      </c>
      <c r="KP55" s="8">
        <f t="shared" si="118"/>
        <v>6.4307338013994839E-2</v>
      </c>
      <c r="KQ55" s="8">
        <f t="shared" si="119"/>
        <v>0.75789504414153708</v>
      </c>
      <c r="KR55" s="8">
        <f>AVERAGE(KQ55:KQ57)</f>
        <v>0.75340635403771339</v>
      </c>
      <c r="KS55" s="8">
        <f>STDEV(KQ55:KQ57)</f>
        <v>3.5707262661584541E-2</v>
      </c>
      <c r="KT55" s="9">
        <f>'[1]GC RAW'!CP35</f>
        <v>31.285947799682617</v>
      </c>
      <c r="KU55" s="10">
        <f>'[1]GC RAW'!CQ35</f>
        <v>2.592771053314209</v>
      </c>
      <c r="KV55" s="8">
        <f t="shared" si="120"/>
        <v>1.0571724019855899E-2</v>
      </c>
      <c r="KW55" s="8">
        <f t="shared" si="121"/>
        <v>0.12459320335942335</v>
      </c>
      <c r="KX55" s="8">
        <f>AVERAGE(KW55:KW57)</f>
        <v>0.12500249323723708</v>
      </c>
      <c r="KY55" s="8">
        <f>STDEV(KW55:KW57)</f>
        <v>8.1546545586419408E-3</v>
      </c>
      <c r="KZ55" s="9">
        <f>'[1]GC RAW'!CR35</f>
        <v>0</v>
      </c>
      <c r="LA55" s="10">
        <f>'[1]GC RAW'!CS35</f>
        <v>0</v>
      </c>
      <c r="LB55" s="8">
        <f t="shared" si="122"/>
        <v>0</v>
      </c>
      <c r="LC55" s="8">
        <f t="shared" si="123"/>
        <v>0</v>
      </c>
      <c r="LD55" s="8">
        <f>AVERAGE(LC55:LC57)</f>
        <v>0</v>
      </c>
      <c r="LE55" s="8">
        <f>STDEV(LC55:LC57)</f>
        <v>0</v>
      </c>
      <c r="LF55" s="9">
        <f>'[1]GC RAW'!CT35</f>
        <v>32.728260040283203</v>
      </c>
      <c r="LG55" s="10">
        <f>'[1]GC RAW'!CU35</f>
        <v>4.2917938232421875</v>
      </c>
      <c r="LH55" s="8">
        <f t="shared" si="124"/>
        <v>1.3678831099108512E-2</v>
      </c>
      <c r="LI55" s="8">
        <f t="shared" si="125"/>
        <v>0.16121205790554322</v>
      </c>
      <c r="LJ55" s="8">
        <f>AVERAGE(LI55:LI57)</f>
        <v>0.14645072948457907</v>
      </c>
      <c r="LK55" s="8">
        <f>STDEV(LI55:LI57)</f>
        <v>1.4702490022463975E-2</v>
      </c>
      <c r="LL55" s="9">
        <f>'[1]GC RAW'!CV35</f>
        <v>35.389556884765625</v>
      </c>
      <c r="LM55" s="10">
        <f>'[1]GC RAW'!CW35</f>
        <v>9.2447338104248047</v>
      </c>
      <c r="LN55" s="8">
        <f t="shared" si="126"/>
        <v>2.9464871230344459E-2</v>
      </c>
      <c r="LO55" s="8">
        <f t="shared" si="127"/>
        <v>0.34725865774271036</v>
      </c>
      <c r="LP55" s="8">
        <f>AVERAGE(LO55:LO57)</f>
        <v>0.32496050399003035</v>
      </c>
      <c r="LQ55" s="8">
        <f>STDEV(LO55:LO57)</f>
        <v>3.180119139886374E-2</v>
      </c>
      <c r="LR55" s="39">
        <f t="shared" si="128"/>
        <v>2213.2779778242111</v>
      </c>
      <c r="LS55" s="14">
        <f t="shared" si="129"/>
        <v>1969.2287682294846</v>
      </c>
      <c r="LT55" s="13">
        <f t="shared" si="130"/>
        <v>9.5377925475941527</v>
      </c>
      <c r="LU55" s="24">
        <f t="shared" si="131"/>
        <v>8.4849925475941532</v>
      </c>
      <c r="LV55" s="13">
        <f t="shared" si="132"/>
        <v>21.667498844724602</v>
      </c>
      <c r="LW55" s="50">
        <f>AVERAGE(LV55:LV57)</f>
        <v>22.099179894078286</v>
      </c>
      <c r="LX55" s="50">
        <f>STDEV(LV55:LV57)</f>
        <v>0.52234794851099919</v>
      </c>
      <c r="LY55" s="50">
        <f>LX55/LW55%</f>
        <v>2.3636530903618191</v>
      </c>
      <c r="LZ55" s="13">
        <f>IF(A55="","",VLOOKUP(A55,'[1]biomass corrected'!$B$2:$V$102,21,FALSE))</f>
        <v>10.548148148148147</v>
      </c>
      <c r="MA55" s="13">
        <f t="shared" si="133"/>
        <v>2.3310542347531462</v>
      </c>
      <c r="MB55" s="50">
        <f t="shared" si="186"/>
        <v>25.474736344041776</v>
      </c>
      <c r="MC55" s="50">
        <f t="shared" si="186"/>
        <v>23.098005021125122</v>
      </c>
      <c r="MD55" s="50">
        <f>IF(MC55="","",AVERAGE(MH55:MH57))</f>
        <v>51.427258634833095</v>
      </c>
      <c r="ME55" s="52">
        <f t="shared" si="187"/>
        <v>1.5002493209086378</v>
      </c>
      <c r="MF55" s="50">
        <f t="shared" si="135"/>
        <v>25.762593214865692</v>
      </c>
      <c r="MG55" s="50">
        <f t="shared" si="136"/>
        <v>23.083678366989805</v>
      </c>
      <c r="MH55" s="13">
        <f t="shared" si="137"/>
        <v>51.153728418144524</v>
      </c>
      <c r="MI55" s="24">
        <f t="shared" si="138"/>
        <v>1.4934893592859206</v>
      </c>
      <c r="MJ55" s="13">
        <f t="shared" si="139"/>
        <v>8.5762117693131801E-2</v>
      </c>
      <c r="MK55" s="13">
        <f t="shared" si="140"/>
        <v>50.434215586162487</v>
      </c>
      <c r="ML55" s="22">
        <f t="shared" si="141"/>
        <v>49.138239277929188</v>
      </c>
      <c r="MM55" s="13">
        <f>AVERAGE(ML55:ML57)</f>
        <v>49.064054604935677</v>
      </c>
      <c r="MN55" s="24">
        <f t="shared" si="142"/>
        <v>3.8983664768772908</v>
      </c>
      <c r="MO55" s="13">
        <f>AVERAGE(MN55:MN57)</f>
        <v>3.8992565129213759</v>
      </c>
      <c r="MP55" s="13">
        <f t="shared" si="143"/>
        <v>0.87800959767979458</v>
      </c>
      <c r="MQ55" s="22">
        <f>AVERAGE(MP55:MP57)</f>
        <v>0.87808064550928844</v>
      </c>
      <c r="MR55" s="13">
        <f t="shared" si="144"/>
        <v>39.500180775507495</v>
      </c>
      <c r="MS55" s="13">
        <f>AVERAGE(MR55:MR57)</f>
        <v>39.502983411270243</v>
      </c>
      <c r="MT55" s="13">
        <f t="shared" si="145"/>
        <v>8.5762117693131801E-2</v>
      </c>
      <c r="MU55" s="13">
        <f>AVERAGE(MT55:MT57)</f>
        <v>5.8536174595717604E-2</v>
      </c>
      <c r="MV55" s="13">
        <f t="shared" si="146"/>
        <v>24.514442653253962</v>
      </c>
      <c r="MW55" s="14">
        <f t="shared" si="147"/>
        <v>129.64980467105053</v>
      </c>
      <c r="MX55" s="13">
        <f>AVERAGE(MW55:MW57)</f>
        <v>130.12042471837756</v>
      </c>
    </row>
    <row r="56" spans="1:362" x14ac:dyDescent="0.35">
      <c r="A56" s="98"/>
      <c r="B56" s="1">
        <v>31.91</v>
      </c>
      <c r="C56" s="1"/>
      <c r="D56" s="1"/>
      <c r="E56" s="1"/>
      <c r="F56" s="16">
        <f>'[1]GC RAW'!H36</f>
        <v>0</v>
      </c>
      <c r="G56" s="17">
        <f>'[1]GC RAW'!I36</f>
        <v>0</v>
      </c>
      <c r="H56" s="1">
        <f t="shared" si="148"/>
        <v>0</v>
      </c>
      <c r="I56" s="1">
        <f t="shared" si="57"/>
        <v>0</v>
      </c>
      <c r="J56" s="1"/>
      <c r="K56" s="1"/>
      <c r="L56" s="16">
        <f>'[1]GC RAW'!J36</f>
        <v>0</v>
      </c>
      <c r="M56" s="17">
        <f>'[1]GC RAW'!K36</f>
        <v>0</v>
      </c>
      <c r="N56" s="1">
        <f t="shared" si="149"/>
        <v>0</v>
      </c>
      <c r="O56" s="1">
        <f t="shared" si="58"/>
        <v>0</v>
      </c>
      <c r="P56" s="1"/>
      <c r="Q56" s="1"/>
      <c r="R56" s="16">
        <f>'[1]GC RAW'!L36</f>
        <v>0</v>
      </c>
      <c r="S56" s="17">
        <f>'[1]GC RAW'!M36</f>
        <v>0</v>
      </c>
      <c r="T56" s="1">
        <f t="shared" si="150"/>
        <v>0</v>
      </c>
      <c r="U56" s="1">
        <f t="shared" si="59"/>
        <v>0</v>
      </c>
      <c r="V56" s="1"/>
      <c r="W56" s="1"/>
      <c r="X56" s="16">
        <f>'[1]GC RAW'!N36</f>
        <v>0</v>
      </c>
      <c r="Y56" s="17">
        <f>'[1]GC RAW'!O36</f>
        <v>0</v>
      </c>
      <c r="Z56" s="1">
        <f t="shared" si="151"/>
        <v>0</v>
      </c>
      <c r="AA56" s="1">
        <f t="shared" si="60"/>
        <v>0</v>
      </c>
      <c r="AB56" s="1"/>
      <c r="AC56" s="1"/>
      <c r="AD56" s="16">
        <f>'[1]GC RAW'!P36</f>
        <v>0</v>
      </c>
      <c r="AE56" s="17">
        <f>'[1]GC RAW'!Q36</f>
        <v>0</v>
      </c>
      <c r="AF56" s="1">
        <f t="shared" si="152"/>
        <v>0</v>
      </c>
      <c r="AG56" s="1">
        <f t="shared" si="61"/>
        <v>0</v>
      </c>
      <c r="AH56" s="1"/>
      <c r="AI56" s="1"/>
      <c r="AJ56" s="16">
        <f>'[1]GC RAW'!R36</f>
        <v>8.2017688751220703</v>
      </c>
      <c r="AK56" s="17">
        <f>'[1]GC RAW'!S36</f>
        <v>2.6215276718139648</v>
      </c>
      <c r="AL56" s="1">
        <f t="shared" si="153"/>
        <v>1.106232316398751E-2</v>
      </c>
      <c r="AM56" s="1">
        <f t="shared" si="62"/>
        <v>0.15793589280002265</v>
      </c>
      <c r="AN56" s="1"/>
      <c r="AO56" s="1"/>
      <c r="AP56" s="16">
        <f>'[1]GC RAW'!T36</f>
        <v>8.9280176162719727</v>
      </c>
      <c r="AQ56" s="17">
        <f>'[1]GC RAW'!U36</f>
        <v>251.34883117675781</v>
      </c>
      <c r="AR56" s="6">
        <f t="shared" si="154"/>
        <v>1.0528000000000002</v>
      </c>
      <c r="AS56" s="1">
        <f t="shared" si="63"/>
        <v>15.030740421791171</v>
      </c>
      <c r="AT56" s="1"/>
      <c r="AU56" s="1"/>
      <c r="AV56" s="16">
        <f>'[1]GC RAW'!V36</f>
        <v>9.7923030853271484</v>
      </c>
      <c r="AW56" s="17">
        <f>'[1]GC RAW'!W36</f>
        <v>31.043581008911133</v>
      </c>
      <c r="AX56" s="1">
        <f t="shared" si="155"/>
        <v>0.1259374758746982</v>
      </c>
      <c r="AY56" s="1">
        <f t="shared" si="64"/>
        <v>1.7979991539211402</v>
      </c>
      <c r="AZ56" s="1"/>
      <c r="BA56" s="1"/>
      <c r="BB56" s="16">
        <f>'[1]GC RAW'!X36</f>
        <v>0</v>
      </c>
      <c r="BC56" s="17">
        <f>'[1]GC RAW'!Y36</f>
        <v>0</v>
      </c>
      <c r="BD56" s="1">
        <f t="shared" si="156"/>
        <v>0</v>
      </c>
      <c r="BE56" s="1">
        <f t="shared" si="65"/>
        <v>0</v>
      </c>
      <c r="BF56" s="1"/>
      <c r="BG56" s="1"/>
      <c r="BH56" s="16">
        <f>'[1]GC RAW'!Z36</f>
        <v>10.850977897644043</v>
      </c>
      <c r="BI56" s="17">
        <f>'[1]GC RAW'!AA36</f>
        <v>7.7543778419494629</v>
      </c>
      <c r="BJ56" s="1">
        <f t="shared" si="157"/>
        <v>3.0983547018825042E-2</v>
      </c>
      <c r="BK56" s="1">
        <f t="shared" si="66"/>
        <v>0.44234959402196128</v>
      </c>
      <c r="BL56" s="1"/>
      <c r="BM56" s="1"/>
      <c r="BN56" s="16">
        <f>'[1]GC RAW'!AB36</f>
        <v>0</v>
      </c>
      <c r="BO56" s="17">
        <f>'[1]GC RAW'!AC36</f>
        <v>0</v>
      </c>
      <c r="BP56" s="1">
        <f t="shared" si="158"/>
        <v>0</v>
      </c>
      <c r="BQ56" s="1">
        <f t="shared" si="67"/>
        <v>0</v>
      </c>
      <c r="BR56" s="1"/>
      <c r="BS56" s="1"/>
      <c r="BT56" s="16">
        <f>'[1]GC RAW'!AD36</f>
        <v>12.161972999572754</v>
      </c>
      <c r="BU56" s="17">
        <f>'[1]GC RAW'!AE36</f>
        <v>335.5032958984375</v>
      </c>
      <c r="BV56" s="1">
        <f t="shared" si="159"/>
        <v>1.3172001438963425</v>
      </c>
      <c r="BW56" s="1">
        <f t="shared" si="68"/>
        <v>18.805559884547776</v>
      </c>
      <c r="BX56" s="1"/>
      <c r="BY56" s="1"/>
      <c r="BZ56" s="16">
        <f>'[1]GC RAW'!AF36</f>
        <v>12.679746627807617</v>
      </c>
      <c r="CA56" s="17">
        <f>'[1]GC RAW'!AG36</f>
        <v>5.3008527755737305</v>
      </c>
      <c r="CB56" s="1">
        <f t="shared" si="160"/>
        <v>2.1718518919586111E-2</v>
      </c>
      <c r="CC56" s="1">
        <f t="shared" si="69"/>
        <v>0.31007353744876448</v>
      </c>
      <c r="CD56" s="1"/>
      <c r="CE56" s="1"/>
      <c r="CF56" s="16">
        <f>'[1]GC RAW'!AH36</f>
        <v>12.823840141296387</v>
      </c>
      <c r="CG56" s="17">
        <f>'[1]GC RAW'!AI36</f>
        <v>45.388191223144531</v>
      </c>
      <c r="CH56" s="1">
        <f t="shared" si="161"/>
        <v>0.18596307975132745</v>
      </c>
      <c r="CI56" s="1">
        <f t="shared" si="70"/>
        <v>2.6549798440150574</v>
      </c>
      <c r="CJ56" s="1"/>
      <c r="CK56" s="1"/>
      <c r="CL56" s="16">
        <f>'[1]GC RAW'!AJ36</f>
        <v>13.691630363464355</v>
      </c>
      <c r="CM56" s="17">
        <f>'[1]GC RAW'!AK36</f>
        <v>9.0264301300048828</v>
      </c>
      <c r="CN56" s="1">
        <f t="shared" si="162"/>
        <v>4.7740672119548203E-2</v>
      </c>
      <c r="CO56" s="1">
        <f t="shared" si="71"/>
        <v>0.68158971332710094</v>
      </c>
      <c r="CP56" s="1"/>
      <c r="CQ56" s="1"/>
      <c r="CR56" s="16">
        <f>'[1]GC RAW'!AL36</f>
        <v>14.065454483032227</v>
      </c>
      <c r="CS56" s="17">
        <f>'[1]GC RAW'!AM36</f>
        <v>5.4325027465820313</v>
      </c>
      <c r="CT56" s="1">
        <f t="shared" si="163"/>
        <v>2.8607043248282484E-2</v>
      </c>
      <c r="CU56" s="1">
        <f t="shared" si="164"/>
        <v>0.40842044196417904</v>
      </c>
      <c r="CV56" s="1"/>
      <c r="CW56" s="1"/>
      <c r="CX56" s="16">
        <f>'[1]GC RAW'!AN36</f>
        <v>14.420419692993164</v>
      </c>
      <c r="CY56" s="17">
        <f>'[1]GC RAW'!AO36</f>
        <v>6.3572063446044922</v>
      </c>
      <c r="CZ56" s="1">
        <f t="shared" si="165"/>
        <v>2.5813996227279732E-2</v>
      </c>
      <c r="DA56" s="1">
        <f t="shared" si="72"/>
        <v>0.36854433562057198</v>
      </c>
      <c r="DB56" s="1"/>
      <c r="DC56" s="1"/>
      <c r="DD56" s="16">
        <f>'[1]GC RAW'!AP36</f>
        <v>15.533470153808594</v>
      </c>
      <c r="DE56" s="17">
        <f>'[1]GC RAW'!AQ36</f>
        <v>35.196308135986328</v>
      </c>
      <c r="DF56" s="1">
        <f t="shared" si="166"/>
        <v>0.13706491520700323</v>
      </c>
      <c r="DG56" s="1">
        <f t="shared" si="73"/>
        <v>1.9568647049879204</v>
      </c>
      <c r="DH56" s="1"/>
      <c r="DI56" s="1"/>
      <c r="DJ56" s="5">
        <f>'[1]GC RAW'!AR36</f>
        <v>15.752306938171387</v>
      </c>
      <c r="DK56" s="1">
        <f>'[1]GC RAW'!AS36</f>
        <v>5.7814226150512695</v>
      </c>
      <c r="DL56" s="1">
        <f t="shared" si="167"/>
        <v>2.3642667290699606E-2</v>
      </c>
      <c r="DM56" s="1">
        <f t="shared" si="74"/>
        <v>0.33754444806732375</v>
      </c>
      <c r="DN56" s="1"/>
      <c r="DO56" s="1"/>
      <c r="DP56" s="16">
        <f>'[1]GC RAW'!AT36</f>
        <v>15.982705116271973</v>
      </c>
      <c r="DQ56" s="17">
        <f>'[1]GC RAW'!AU36</f>
        <v>1.8729788064956665</v>
      </c>
      <c r="DR56" s="1">
        <f t="shared" si="168"/>
        <v>7.6593976453520323E-3</v>
      </c>
      <c r="DS56" s="1">
        <f t="shared" si="75"/>
        <v>0.10935260048875844</v>
      </c>
      <c r="DT56" s="1"/>
      <c r="DU56" s="1"/>
      <c r="DV56" s="16">
        <f>'[1]GC RAW'!AV36</f>
        <v>16.319721221923828</v>
      </c>
      <c r="DW56" s="17">
        <f>'[1]GC RAW'!AW36</f>
        <v>319.5299072265625</v>
      </c>
      <c r="DX56" s="1">
        <f t="shared" si="169"/>
        <v>1.2912093902198907</v>
      </c>
      <c r="DY56" s="1">
        <f t="shared" si="76"/>
        <v>18.434491997126177</v>
      </c>
      <c r="DZ56" s="1"/>
      <c r="EA56" s="1"/>
      <c r="EB56" s="16">
        <f>'[1]GC RAW'!AX36</f>
        <v>16.478302001953125</v>
      </c>
      <c r="EC56" s="1">
        <f>'[1]GC RAW'!AY36</f>
        <v>7.6295394897460938</v>
      </c>
      <c r="ED56" s="1">
        <f t="shared" si="170"/>
        <v>3.0830707265309436E-2</v>
      </c>
      <c r="EE56" s="1">
        <f t="shared" si="77"/>
        <v>0.44016751322672609</v>
      </c>
      <c r="EF56" s="1"/>
      <c r="EG56" s="1"/>
      <c r="EH56" s="16">
        <v>0</v>
      </c>
      <c r="EI56" s="17">
        <v>0</v>
      </c>
      <c r="EJ56" s="1">
        <f t="shared" si="171"/>
        <v>0</v>
      </c>
      <c r="EK56" s="1">
        <f t="shared" si="78"/>
        <v>0</v>
      </c>
      <c r="EL56" s="1"/>
      <c r="EM56" s="1"/>
      <c r="EN56" s="16">
        <f>'[1]GC RAW'!BB36</f>
        <v>17.312971115112305</v>
      </c>
      <c r="EO56" s="17">
        <f>'[1]GC RAW'!BC36</f>
        <v>5.2285890579223633</v>
      </c>
      <c r="EP56" s="1">
        <f t="shared" si="172"/>
        <v>2.1267776104239286E-2</v>
      </c>
      <c r="EQ56" s="1">
        <f t="shared" si="79"/>
        <v>0.30363831874201536</v>
      </c>
      <c r="ER56" s="1"/>
      <c r="ES56" s="1"/>
      <c r="ET56" s="16">
        <f>'[1]GC RAW'!BD36</f>
        <v>17.710500717163086</v>
      </c>
      <c r="EU56" s="17">
        <f>'[1]GC RAW'!BE36</f>
        <v>442.09970092773438</v>
      </c>
      <c r="EV56" s="1">
        <f t="shared" si="173"/>
        <v>1.7982819745291634</v>
      </c>
      <c r="EW56" s="1">
        <f t="shared" si="80"/>
        <v>25.673926257915969</v>
      </c>
      <c r="EX56" s="1"/>
      <c r="EY56" s="1"/>
      <c r="EZ56" s="16">
        <f>'[1]GC RAW'!BF36</f>
        <v>18.65471076965332</v>
      </c>
      <c r="FA56" s="17">
        <f>'[1]GC RAW'!BG36</f>
        <v>360.20849609375</v>
      </c>
      <c r="FB56" s="1">
        <f t="shared" si="174"/>
        <v>1.7381441191756197</v>
      </c>
      <c r="FC56" s="1">
        <f t="shared" si="81"/>
        <v>24.815342962568003</v>
      </c>
      <c r="FD56" s="1"/>
      <c r="FE56" s="1"/>
      <c r="FF56" s="16">
        <v>0</v>
      </c>
      <c r="FG56" s="17">
        <v>0</v>
      </c>
      <c r="FH56" s="1">
        <f t="shared" si="175"/>
        <v>0</v>
      </c>
      <c r="FI56" s="1">
        <f t="shared" si="82"/>
        <v>0</v>
      </c>
      <c r="FJ56" s="1"/>
      <c r="FK56" s="1"/>
      <c r="FL56" s="16">
        <f>'[1]GC RAW'!BH36</f>
        <v>0</v>
      </c>
      <c r="FM56" s="17">
        <f>'[1]GC RAW'!BI36</f>
        <v>0</v>
      </c>
      <c r="FN56" s="1">
        <f t="shared" si="176"/>
        <v>0</v>
      </c>
      <c r="FO56" s="1">
        <f t="shared" si="83"/>
        <v>0</v>
      </c>
      <c r="FP56" s="1"/>
      <c r="FQ56" s="1"/>
      <c r="FR56" s="16">
        <f>'[1]GC RAW'!BJ36</f>
        <v>20.005964279174805</v>
      </c>
      <c r="FS56" s="17">
        <f>'[1]GC RAW'!BK36</f>
        <v>2.7418231964111328</v>
      </c>
      <c r="FT56" s="1">
        <f t="shared" si="177"/>
        <v>1.0507588431531278E-2</v>
      </c>
      <c r="FU56" s="1">
        <f t="shared" si="84"/>
        <v>0.15001598990630932</v>
      </c>
      <c r="FV56" s="1"/>
      <c r="FW56" s="1"/>
      <c r="FX56" s="5">
        <f>'[1]GC RAW'!BL36</f>
        <v>20.518596649169922</v>
      </c>
      <c r="FY56" s="1">
        <f>'[1]GC RAW'!BM36</f>
        <v>1.5609824657440186</v>
      </c>
      <c r="FZ56" s="1">
        <f t="shared" si="178"/>
        <v>6.2931228722871713E-3</v>
      </c>
      <c r="GA56" s="1">
        <f t="shared" si="85"/>
        <v>8.9846406094021017E-2</v>
      </c>
      <c r="GB56" s="1"/>
      <c r="GC56" s="1"/>
      <c r="GD56" s="16">
        <f>'[1]GC RAW'!BN36</f>
        <v>20.96002197265625</v>
      </c>
      <c r="GE56" s="17">
        <f>'[1]GC RAW'!BO36</f>
        <v>4.8443965911865234</v>
      </c>
      <c r="GF56" s="1">
        <f t="shared" si="86"/>
        <v>1.9635308025453043E-2</v>
      </c>
      <c r="GG56" s="1">
        <f t="shared" si="87"/>
        <v>0.28033170405822339</v>
      </c>
      <c r="GH56" s="1"/>
      <c r="GI56" s="1"/>
      <c r="GJ56" s="5">
        <f>'[1]GC RAW'!BP36</f>
        <v>0</v>
      </c>
      <c r="GK56" s="1">
        <f>'[1]GC RAW'!BQ36</f>
        <v>0</v>
      </c>
      <c r="GL56" s="1">
        <f t="shared" si="179"/>
        <v>0</v>
      </c>
      <c r="GM56" s="1">
        <f t="shared" si="88"/>
        <v>0</v>
      </c>
      <c r="GN56" s="1"/>
      <c r="GO56" s="1"/>
      <c r="GP56" s="5">
        <v>0</v>
      </c>
      <c r="GQ56" s="1">
        <v>0</v>
      </c>
      <c r="GR56" s="1">
        <f t="shared" si="180"/>
        <v>0</v>
      </c>
      <c r="GS56" s="1">
        <f t="shared" si="89"/>
        <v>0</v>
      </c>
      <c r="GT56" s="1"/>
      <c r="GU56" s="1"/>
      <c r="GV56" s="5"/>
      <c r="GW56" s="1"/>
      <c r="GX56" s="1"/>
      <c r="GY56" s="1"/>
      <c r="GZ56" s="1"/>
      <c r="HA56" s="1"/>
      <c r="HB56" s="5"/>
      <c r="HC56" s="1"/>
      <c r="HD56" s="1"/>
      <c r="HE56" s="1"/>
      <c r="HF56" s="1"/>
      <c r="HG56" s="1"/>
      <c r="HH56" s="16">
        <f>'[1]GC RAW'!BR36</f>
        <v>22.665384292602539</v>
      </c>
      <c r="HI56" s="18">
        <f>'[1]GC RAW'!BS36</f>
        <v>2.5619220733642578</v>
      </c>
      <c r="HJ56" s="1">
        <f t="shared" si="90"/>
        <v>1.0433245694528585E-2</v>
      </c>
      <c r="HK56" s="1">
        <f t="shared" si="91"/>
        <v>0.14895460466492161</v>
      </c>
      <c r="HL56" s="1"/>
      <c r="HM56" s="1"/>
      <c r="HN56" s="16">
        <v>0</v>
      </c>
      <c r="HO56" s="18">
        <v>0</v>
      </c>
      <c r="HP56" s="1">
        <f t="shared" si="92"/>
        <v>0</v>
      </c>
      <c r="HQ56" s="1">
        <f t="shared" si="93"/>
        <v>0</v>
      </c>
      <c r="HR56" s="1"/>
      <c r="HS56" s="1"/>
      <c r="HT56" s="16">
        <f>'[1]GC RAW'!BT36</f>
        <v>0</v>
      </c>
      <c r="HU56" s="18">
        <f>'[1]GC RAW'!BU36</f>
        <v>0</v>
      </c>
      <c r="HV56" s="1">
        <f t="shared" si="94"/>
        <v>0</v>
      </c>
      <c r="HW56" s="1">
        <f t="shared" si="95"/>
        <v>0</v>
      </c>
      <c r="HX56" s="1"/>
      <c r="HY56" s="1"/>
      <c r="HZ56" s="16">
        <f>'[1]GC RAW'!BV36</f>
        <v>0</v>
      </c>
      <c r="IA56" s="18">
        <f>'[1]GC RAW'!BW36</f>
        <v>0</v>
      </c>
      <c r="IB56" s="1">
        <f t="shared" si="96"/>
        <v>0</v>
      </c>
      <c r="IC56" s="1">
        <f t="shared" si="97"/>
        <v>0</v>
      </c>
      <c r="ID56" s="1"/>
      <c r="IE56" s="1"/>
      <c r="IF56" s="16">
        <f>'[1]GC RAW'!BX36</f>
        <v>0</v>
      </c>
      <c r="IG56" s="18">
        <f>'[1]GC RAW'!BY36</f>
        <v>0</v>
      </c>
      <c r="IH56" s="1">
        <f t="shared" si="98"/>
        <v>0</v>
      </c>
      <c r="II56" s="1">
        <f t="shared" si="99"/>
        <v>0</v>
      </c>
      <c r="IJ56" s="1"/>
      <c r="IK56" s="1"/>
      <c r="IL56" s="16">
        <f>'[1]GC RAW'!BZ36</f>
        <v>0</v>
      </c>
      <c r="IM56" s="18">
        <f>'[1]GC RAW'!CA36</f>
        <v>0</v>
      </c>
      <c r="IN56" s="1">
        <f t="shared" si="100"/>
        <v>0</v>
      </c>
      <c r="IO56" s="1">
        <f t="shared" si="101"/>
        <v>0</v>
      </c>
      <c r="IP56" s="1"/>
      <c r="IQ56" s="1"/>
      <c r="IR56" s="16">
        <f>'[1]GC RAW'!CB36</f>
        <v>25.34937858581543</v>
      </c>
      <c r="IS56" s="18">
        <f>'[1]GC RAW'!CC36</f>
        <v>4.6904802322387695</v>
      </c>
      <c r="IT56" s="1">
        <f t="shared" si="102"/>
        <v>1.6892507995664927E-2</v>
      </c>
      <c r="IU56" s="1">
        <f t="shared" si="103"/>
        <v>0.24117296994288689</v>
      </c>
      <c r="IV56" s="1"/>
      <c r="IW56" s="1"/>
      <c r="IX56" s="16">
        <f>'[1]GC RAW'!CD36</f>
        <v>0</v>
      </c>
      <c r="IY56" s="18">
        <f>'[1]GC RAW'!CE36</f>
        <v>0</v>
      </c>
      <c r="IZ56" s="1">
        <f t="shared" si="104"/>
        <v>0</v>
      </c>
      <c r="JA56" s="1">
        <f t="shared" si="105"/>
        <v>0</v>
      </c>
      <c r="JB56" s="1"/>
      <c r="JC56" s="1"/>
      <c r="JD56" s="16">
        <f>'[1]GC RAW'!CF36</f>
        <v>0</v>
      </c>
      <c r="JE56" s="18">
        <f>'[1]GC RAW'!CG36</f>
        <v>0</v>
      </c>
      <c r="JF56" s="1">
        <f t="shared" si="106"/>
        <v>0</v>
      </c>
      <c r="JG56" s="1">
        <f t="shared" si="107"/>
        <v>0</v>
      </c>
      <c r="JH56" s="1"/>
      <c r="JI56" s="1"/>
      <c r="JJ56" s="16">
        <f>'[1]GC RAW'!CH36</f>
        <v>0</v>
      </c>
      <c r="JK56" s="18">
        <f>'[1]GC RAW'!CI36</f>
        <v>0</v>
      </c>
      <c r="JL56" s="1">
        <f t="shared" si="108"/>
        <v>0</v>
      </c>
      <c r="JM56" s="1">
        <f t="shared" si="109"/>
        <v>0</v>
      </c>
      <c r="JN56" s="1"/>
      <c r="JO56" s="1"/>
      <c r="JP56" s="5">
        <f>'[1]GC RAW'!CJ36</f>
        <v>0</v>
      </c>
      <c r="JQ56" s="1">
        <f>'[1]GC RAW'!CK36</f>
        <v>0</v>
      </c>
      <c r="JR56" s="1">
        <f t="shared" si="110"/>
        <v>0</v>
      </c>
      <c r="JS56" s="1">
        <f t="shared" si="111"/>
        <v>0</v>
      </c>
      <c r="JT56" s="1"/>
      <c r="JU56" s="1"/>
      <c r="JV56" s="5">
        <f>'[1]GC RAW'!CL36</f>
        <v>0</v>
      </c>
      <c r="JW56" s="1">
        <f>'[1]GC RAW'!CM36</f>
        <v>0</v>
      </c>
      <c r="JX56" s="1">
        <f t="shared" si="112"/>
        <v>0</v>
      </c>
      <c r="JY56" s="1">
        <f t="shared" si="113"/>
        <v>0</v>
      </c>
      <c r="JZ56" s="1"/>
      <c r="KA56" s="1"/>
      <c r="KB56" s="5">
        <v>0</v>
      </c>
      <c r="KC56" s="1">
        <v>0</v>
      </c>
      <c r="KD56" s="1">
        <f t="shared" si="114"/>
        <v>0</v>
      </c>
      <c r="KE56" s="1">
        <f t="shared" si="115"/>
        <v>0</v>
      </c>
      <c r="KF56" s="1"/>
      <c r="KG56" s="1"/>
      <c r="KH56" s="5">
        <v>0</v>
      </c>
      <c r="KI56" s="1">
        <v>0</v>
      </c>
      <c r="KJ56" s="1">
        <f t="shared" si="116"/>
        <v>0</v>
      </c>
      <c r="KK56" s="1">
        <f t="shared" si="117"/>
        <v>0</v>
      </c>
      <c r="KL56" s="1"/>
      <c r="KM56" s="1"/>
      <c r="KN56" s="16">
        <f>'[1]GC RAW'!CN36</f>
        <v>30.369348526000977</v>
      </c>
      <c r="KO56" s="18">
        <f>'[1]GC RAW'!CO36</f>
        <v>17.804929733276367</v>
      </c>
      <c r="KP56" s="1">
        <f t="shared" si="118"/>
        <v>5.5099915928236862E-2</v>
      </c>
      <c r="KQ56" s="1">
        <f t="shared" si="119"/>
        <v>0.78665704177416873</v>
      </c>
      <c r="KR56" s="1"/>
      <c r="KS56" s="1"/>
      <c r="KT56" s="16">
        <f>'[1]GC RAW'!CP36</f>
        <v>31.283065795898438</v>
      </c>
      <c r="KU56" s="18">
        <f>'[1]GC RAW'!CQ36</f>
        <v>2.35933518409729</v>
      </c>
      <c r="KV56" s="1">
        <f t="shared" si="120"/>
        <v>9.3405366189102893E-3</v>
      </c>
      <c r="KW56" s="1">
        <f t="shared" si="121"/>
        <v>0.13335408559942583</v>
      </c>
      <c r="KX56" s="1"/>
      <c r="KY56" s="1"/>
      <c r="KZ56" s="16">
        <f>'[1]GC RAW'!CR36</f>
        <v>0</v>
      </c>
      <c r="LA56" s="18">
        <f>'[1]GC RAW'!CS36</f>
        <v>0</v>
      </c>
      <c r="LB56" s="1">
        <f t="shared" si="122"/>
        <v>0</v>
      </c>
      <c r="LC56" s="1">
        <f t="shared" si="123"/>
        <v>0</v>
      </c>
      <c r="LD56" s="1"/>
      <c r="LE56" s="1"/>
      <c r="LF56" s="16">
        <f>'[1]GC RAW'!CT36</f>
        <v>32.720630645751953</v>
      </c>
      <c r="LG56" s="18">
        <f>'[1]GC RAW'!CU36</f>
        <v>2.9832930564880371</v>
      </c>
      <c r="LH56" s="1">
        <f t="shared" si="124"/>
        <v>9.2322294479246694E-3</v>
      </c>
      <c r="LI56" s="1">
        <f t="shared" si="125"/>
        <v>0.13180779288200237</v>
      </c>
      <c r="LJ56" s="1"/>
      <c r="LK56" s="1"/>
      <c r="LL56" s="16">
        <f>'[1]GC RAW'!CV36</f>
        <v>35.375148773193359</v>
      </c>
      <c r="LM56" s="18">
        <f>'[1]GC RAW'!CW36</f>
        <v>7.6745815277099609</v>
      </c>
      <c r="LN56" s="1">
        <f t="shared" si="126"/>
        <v>2.3750096366339575E-2</v>
      </c>
      <c r="LO56" s="1">
        <f t="shared" si="127"/>
        <v>0.33907820428854085</v>
      </c>
      <c r="LP56" s="1"/>
      <c r="LQ56" s="1"/>
      <c r="LR56" s="32">
        <f t="shared" si="128"/>
        <v>1924.5454832315445</v>
      </c>
      <c r="LS56" s="21">
        <f t="shared" si="129"/>
        <v>1673.1966520547867</v>
      </c>
      <c r="LT56" s="15">
        <f t="shared" si="130"/>
        <v>8.0571122990380335</v>
      </c>
      <c r="LU56" s="26">
        <f t="shared" si="131"/>
        <v>7.0043122990380331</v>
      </c>
      <c r="LV56" s="15">
        <f t="shared" si="132"/>
        <v>21.950210902657577</v>
      </c>
      <c r="LW56" s="1"/>
      <c r="LX56" s="1"/>
      <c r="LY56" s="1"/>
      <c r="LZ56" s="15" t="str">
        <f>IF(A56="","",VLOOKUP(A56,'[1]biomass corrected'!$B$2:$V$102,21,FALSE))</f>
        <v/>
      </c>
      <c r="MA56" s="15" t="str">
        <f t="shared" si="133"/>
        <v/>
      </c>
      <c r="MB56" s="1" t="str">
        <f t="shared" si="186"/>
        <v/>
      </c>
      <c r="MC56" s="1" t="str">
        <f t="shared" si="186"/>
        <v/>
      </c>
      <c r="MD56" s="15"/>
      <c r="ME56" s="26" t="str">
        <f t="shared" si="187"/>
        <v/>
      </c>
      <c r="MF56" s="15">
        <f t="shared" si="135"/>
        <v>25.151952738111291</v>
      </c>
      <c r="MG56" s="15">
        <f t="shared" si="136"/>
        <v>23.070373821872245</v>
      </c>
      <c r="MH56" s="15">
        <f t="shared" si="137"/>
        <v>51.777673440016436</v>
      </c>
      <c r="MI56" s="26">
        <f t="shared" si="138"/>
        <v>1.5092229264799653</v>
      </c>
      <c r="MJ56" s="15">
        <f t="shared" si="139"/>
        <v>8.9846406094021017E-2</v>
      </c>
      <c r="MK56" s="15">
        <f t="shared" si="140"/>
        <v>51.046644267113074</v>
      </c>
      <c r="ML56" s="23">
        <f t="shared" si="141"/>
        <v>48.907310572602142</v>
      </c>
      <c r="MM56" s="23"/>
      <c r="MN56" s="26">
        <f t="shared" si="142"/>
        <v>3.8983448433301491</v>
      </c>
      <c r="MO56" s="23"/>
      <c r="MP56" s="15">
        <f t="shared" si="143"/>
        <v>0.87800953669142912</v>
      </c>
      <c r="MQ56" s="23"/>
      <c r="MR56" s="15">
        <f t="shared" si="144"/>
        <v>39.497708715527253</v>
      </c>
      <c r="MS56" s="15"/>
      <c r="MT56" s="15">
        <f t="shared" si="145"/>
        <v>8.9846406094021017E-2</v>
      </c>
      <c r="MU56" s="15"/>
      <c r="MV56" s="15" t="str">
        <f t="shared" si="146"/>
        <v/>
      </c>
      <c r="MW56" s="21">
        <f t="shared" si="147"/>
        <v>131.00046717658256</v>
      </c>
      <c r="MX56" s="15"/>
    </row>
    <row r="57" spans="1:362" x14ac:dyDescent="0.35">
      <c r="A57" s="98"/>
      <c r="B57" s="1">
        <v>39.19</v>
      </c>
      <c r="C57" s="1"/>
      <c r="D57" s="1"/>
      <c r="E57" s="1"/>
      <c r="F57" s="16">
        <f>'[1]GC RAW'!H37</f>
        <v>0</v>
      </c>
      <c r="G57" s="17">
        <f>'[1]GC RAW'!I37</f>
        <v>0</v>
      </c>
      <c r="H57" s="1">
        <f t="shared" si="148"/>
        <v>0</v>
      </c>
      <c r="I57" s="1">
        <f t="shared" si="57"/>
        <v>0</v>
      </c>
      <c r="J57" s="1"/>
      <c r="K57" s="1"/>
      <c r="L57" s="16">
        <f>'[1]GC RAW'!J37</f>
        <v>0</v>
      </c>
      <c r="M57" s="17">
        <f>'[1]GC RAW'!K37</f>
        <v>0</v>
      </c>
      <c r="N57" s="1">
        <f t="shared" si="149"/>
        <v>0</v>
      </c>
      <c r="O57" s="1">
        <f t="shared" si="58"/>
        <v>0</v>
      </c>
      <c r="P57" s="1"/>
      <c r="Q57" s="1"/>
      <c r="R57" s="16">
        <f>'[1]GC RAW'!L37</f>
        <v>0</v>
      </c>
      <c r="S57" s="17">
        <f>'[1]GC RAW'!M37</f>
        <v>0</v>
      </c>
      <c r="T57" s="1">
        <f t="shared" si="150"/>
        <v>0</v>
      </c>
      <c r="U57" s="1">
        <f t="shared" si="59"/>
        <v>0</v>
      </c>
      <c r="V57" s="1"/>
      <c r="W57" s="1"/>
      <c r="X57" s="16">
        <f>'[1]GC RAW'!N37</f>
        <v>7.053497314453125</v>
      </c>
      <c r="Y57" s="17">
        <f>'[1]GC RAW'!O37</f>
        <v>1.1068590879440308</v>
      </c>
      <c r="Z57" s="1">
        <f t="shared" si="151"/>
        <v>5.0907369920568067E-3</v>
      </c>
      <c r="AA57" s="1">
        <f t="shared" si="60"/>
        <v>5.7275066627508184E-2</v>
      </c>
      <c r="AB57" s="1"/>
      <c r="AC57" s="1"/>
      <c r="AD57" s="16">
        <f>'[1]GC RAW'!P37</f>
        <v>0</v>
      </c>
      <c r="AE57" s="17">
        <f>'[1]GC RAW'!Q37</f>
        <v>0</v>
      </c>
      <c r="AF57" s="1">
        <f t="shared" si="152"/>
        <v>0</v>
      </c>
      <c r="AG57" s="1">
        <f t="shared" si="61"/>
        <v>0</v>
      </c>
      <c r="AH57" s="1"/>
      <c r="AI57" s="1"/>
      <c r="AJ57" s="16">
        <f>'[1]GC RAW'!R37</f>
        <v>8.2024154663085938</v>
      </c>
      <c r="AK57" s="17">
        <f>'[1]GC RAW'!S37</f>
        <v>3.3660421371459961</v>
      </c>
      <c r="AL57" s="1">
        <f t="shared" si="153"/>
        <v>1.438730815849013E-2</v>
      </c>
      <c r="AM57" s="1">
        <f t="shared" si="62"/>
        <v>0.16186929999600713</v>
      </c>
      <c r="AN57" s="1"/>
      <c r="AO57" s="1"/>
      <c r="AP57" s="16">
        <f>'[1]GC RAW'!T37</f>
        <v>8.9285421371459961</v>
      </c>
      <c r="AQ57" s="17">
        <f>'[1]GC RAW'!U37</f>
        <v>248.1468505859375</v>
      </c>
      <c r="AR57" s="6">
        <f t="shared" si="154"/>
        <v>1.0528000000000002</v>
      </c>
      <c r="AS57" s="1">
        <f t="shared" si="63"/>
        <v>11.84488419643891</v>
      </c>
      <c r="AT57" s="1"/>
      <c r="AU57" s="1"/>
      <c r="AV57" s="16">
        <f>'[1]GC RAW'!V37</f>
        <v>9.7936277389526367</v>
      </c>
      <c r="AW57" s="17">
        <f>'[1]GC RAW'!W37</f>
        <v>39.641323089599609</v>
      </c>
      <c r="AX57" s="1">
        <f t="shared" si="155"/>
        <v>0.16289187228475066</v>
      </c>
      <c r="AY57" s="1">
        <f t="shared" si="64"/>
        <v>1.8326703683073595</v>
      </c>
      <c r="AZ57" s="1"/>
      <c r="BA57" s="1"/>
      <c r="BB57" s="16">
        <f>'[1]GC RAW'!X37</f>
        <v>0</v>
      </c>
      <c r="BC57" s="17">
        <f>'[1]GC RAW'!Y37</f>
        <v>0</v>
      </c>
      <c r="BD57" s="1">
        <f t="shared" si="156"/>
        <v>0</v>
      </c>
      <c r="BE57" s="1">
        <f t="shared" si="65"/>
        <v>0</v>
      </c>
      <c r="BF57" s="1"/>
      <c r="BG57" s="1"/>
      <c r="BH57" s="16">
        <f>'[1]GC RAW'!Z37</f>
        <v>10.852241516113281</v>
      </c>
      <c r="BI57" s="17">
        <f>'[1]GC RAW'!AA37</f>
        <v>9.1378602981567383</v>
      </c>
      <c r="BJ57" s="1">
        <f t="shared" si="157"/>
        <v>3.6982544835708023E-2</v>
      </c>
      <c r="BK57" s="1">
        <f t="shared" si="66"/>
        <v>0.41608468927485875</v>
      </c>
      <c r="BL57" s="1"/>
      <c r="BM57" s="1"/>
      <c r="BN57" s="16">
        <f>'[1]GC RAW'!AB37</f>
        <v>0</v>
      </c>
      <c r="BO57" s="17">
        <f>'[1]GC RAW'!AC37</f>
        <v>0</v>
      </c>
      <c r="BP57" s="1">
        <f t="shared" si="158"/>
        <v>0</v>
      </c>
      <c r="BQ57" s="1">
        <f t="shared" si="67"/>
        <v>0</v>
      </c>
      <c r="BR57" s="1"/>
      <c r="BS57" s="1"/>
      <c r="BT57" s="16">
        <f>'[1]GC RAW'!AD37</f>
        <v>12.167324066162109</v>
      </c>
      <c r="BU57" s="17">
        <f>'[1]GC RAW'!AE37</f>
        <v>431.62930297851563</v>
      </c>
      <c r="BV57" s="1">
        <f t="shared" si="159"/>
        <v>1.7164612437973132</v>
      </c>
      <c r="BW57" s="1">
        <f t="shared" si="68"/>
        <v>19.311630566541286</v>
      </c>
      <c r="BX57" s="1"/>
      <c r="BY57" s="1"/>
      <c r="BZ57" s="16">
        <f>'[1]GC RAW'!AF37</f>
        <v>12.681899070739746</v>
      </c>
      <c r="CA57" s="17">
        <f>'[1]GC RAW'!AG37</f>
        <v>6.8684992790222168</v>
      </c>
      <c r="CB57" s="1">
        <f t="shared" si="160"/>
        <v>2.8504565309641045E-2</v>
      </c>
      <c r="CC57" s="1">
        <f t="shared" si="69"/>
        <v>0.32070029935650451</v>
      </c>
      <c r="CD57" s="1"/>
      <c r="CE57" s="1"/>
      <c r="CF57" s="16">
        <f>'[1]GC RAW'!AH37</f>
        <v>12.825905799865723</v>
      </c>
      <c r="CG57" s="17">
        <f>'[1]GC RAW'!AI37</f>
        <v>58.488456726074219</v>
      </c>
      <c r="CH57" s="1">
        <f t="shared" si="161"/>
        <v>0.24272925262995967</v>
      </c>
      <c r="CI57" s="1">
        <f t="shared" si="70"/>
        <v>2.7309079487937278</v>
      </c>
      <c r="CJ57" s="1"/>
      <c r="CK57" s="1"/>
      <c r="CL57" s="16">
        <f>'[1]GC RAW'!AJ37</f>
        <v>13.692222595214844</v>
      </c>
      <c r="CM57" s="17">
        <f>'[1]GC RAW'!AK37</f>
        <v>10.631118774414063</v>
      </c>
      <c r="CN57" s="1">
        <f t="shared" si="162"/>
        <v>5.6953389657550396E-2</v>
      </c>
      <c r="CO57" s="1">
        <f t="shared" si="71"/>
        <v>0.64077346607935581</v>
      </c>
      <c r="CP57" s="1"/>
      <c r="CQ57" s="1"/>
      <c r="CR57" s="16">
        <f>'[1]GC RAW'!AL37</f>
        <v>14.066603660583496</v>
      </c>
      <c r="CS57" s="17">
        <f>'[1]GC RAW'!AM37</f>
        <v>7.1448178291320801</v>
      </c>
      <c r="CT57" s="1">
        <f t="shared" si="163"/>
        <v>3.8109414850703127E-2</v>
      </c>
      <c r="CU57" s="1">
        <f t="shared" si="164"/>
        <v>0.42876292334786065</v>
      </c>
      <c r="CV57" s="1"/>
      <c r="CW57" s="1"/>
      <c r="CX57" s="16">
        <f>'[1]GC RAW'!AN37</f>
        <v>14.42127799987793</v>
      </c>
      <c r="CY57" s="17">
        <f>'[1]GC RAW'!AO37</f>
        <v>7.4496517181396484</v>
      </c>
      <c r="CZ57" s="1">
        <f t="shared" si="165"/>
        <v>3.06402994815471E-2</v>
      </c>
      <c r="DA57" s="1">
        <f t="shared" si="72"/>
        <v>0.34472910249157723</v>
      </c>
      <c r="DB57" s="1"/>
      <c r="DC57" s="1"/>
      <c r="DD57" s="16">
        <f>'[1]GC RAW'!AP37</f>
        <v>15.538480758666992</v>
      </c>
      <c r="DE57" s="17">
        <f>'[1]GC RAW'!AQ37</f>
        <v>45.634983062744141</v>
      </c>
      <c r="DF57" s="1">
        <f t="shared" si="166"/>
        <v>0.18000940094856627</v>
      </c>
      <c r="DG57" s="1">
        <f t="shared" si="73"/>
        <v>2.025256941970087</v>
      </c>
      <c r="DH57" s="1"/>
      <c r="DI57" s="1"/>
      <c r="DJ57" s="5">
        <f>'[1]GC RAW'!AR37</f>
        <v>15.753152847290039</v>
      </c>
      <c r="DK57" s="1">
        <f>'[1]GC RAW'!AS37</f>
        <v>6.8737921714782715</v>
      </c>
      <c r="DL57" s="1">
        <f t="shared" si="167"/>
        <v>2.8472542723805137E-2</v>
      </c>
      <c r="DM57" s="1">
        <f t="shared" si="74"/>
        <v>0.32034001837161008</v>
      </c>
      <c r="DN57" s="1"/>
      <c r="DO57" s="1"/>
      <c r="DP57" s="16">
        <f>'[1]GC RAW'!AT37</f>
        <v>0</v>
      </c>
      <c r="DQ57" s="17">
        <f>'[1]GC RAW'!AU37</f>
        <v>0</v>
      </c>
      <c r="DR57" s="1">
        <f t="shared" si="168"/>
        <v>0</v>
      </c>
      <c r="DS57" s="1">
        <f t="shared" si="75"/>
        <v>0</v>
      </c>
      <c r="DT57" s="1"/>
      <c r="DU57" s="1"/>
      <c r="DV57" s="16">
        <f>'[1]GC RAW'!AV37</f>
        <v>16.329303741455078</v>
      </c>
      <c r="DW57" s="17">
        <f>'[1]GC RAW'!AW37</f>
        <v>403.83065795898438</v>
      </c>
      <c r="DX57" s="1">
        <f t="shared" si="169"/>
        <v>1.652922728271522</v>
      </c>
      <c r="DY57" s="1">
        <f t="shared" si="76"/>
        <v>18.596768903911506</v>
      </c>
      <c r="DZ57" s="1"/>
      <c r="EA57" s="1"/>
      <c r="EB57" s="16">
        <f>'[1]GC RAW'!AX37</f>
        <v>16.482721328735352</v>
      </c>
      <c r="EC57" s="1">
        <f>'[1]GC RAW'!AY37</f>
        <v>10.013496398925781</v>
      </c>
      <c r="ED57" s="1">
        <f t="shared" si="170"/>
        <v>4.0986327959603649E-2</v>
      </c>
      <c r="EE57" s="1">
        <f t="shared" si="77"/>
        <v>0.46113061200491207</v>
      </c>
      <c r="EF57" s="1"/>
      <c r="EG57" s="1"/>
      <c r="EH57" s="16">
        <v>0</v>
      </c>
      <c r="EI57" s="17">
        <v>0</v>
      </c>
      <c r="EJ57" s="1">
        <f t="shared" si="171"/>
        <v>0</v>
      </c>
      <c r="EK57" s="1">
        <f t="shared" si="78"/>
        <v>0</v>
      </c>
      <c r="EL57" s="1"/>
      <c r="EM57" s="1"/>
      <c r="EN57" s="16">
        <f>'[1]GC RAW'!BB37</f>
        <v>0</v>
      </c>
      <c r="EO57" s="17">
        <f>'[1]GC RAW'!BC37</f>
        <v>0</v>
      </c>
      <c r="EP57" s="1">
        <f t="shared" si="172"/>
        <v>0</v>
      </c>
      <c r="EQ57" s="1">
        <f t="shared" si="79"/>
        <v>0</v>
      </c>
      <c r="ER57" s="1"/>
      <c r="ES57" s="1"/>
      <c r="ET57" s="16">
        <f>'[1]GC RAW'!BD37</f>
        <v>17.720094680786133</v>
      </c>
      <c r="EU57" s="17">
        <f>'[1]GC RAW'!BE37</f>
        <v>563.3970947265625</v>
      </c>
      <c r="EV57" s="1">
        <f t="shared" si="173"/>
        <v>2.3212412275525955</v>
      </c>
      <c r="EW57" s="1">
        <f t="shared" si="80"/>
        <v>26.115913309612644</v>
      </c>
      <c r="EX57" s="1"/>
      <c r="EY57" s="1"/>
      <c r="EZ57" s="16">
        <f>'[1]GC RAW'!BF37</f>
        <v>18.66392707824707</v>
      </c>
      <c r="FA57" s="17">
        <f>'[1]GC RAW'!BG37</f>
        <v>441.01358032226563</v>
      </c>
      <c r="FB57" s="1">
        <f t="shared" si="174"/>
        <v>2.155519205432654</v>
      </c>
      <c r="FC57" s="1">
        <f t="shared" si="81"/>
        <v>24.251401378751705</v>
      </c>
      <c r="FD57" s="1"/>
      <c r="FE57" s="1"/>
      <c r="FF57" s="16">
        <v>0</v>
      </c>
      <c r="FG57" s="17">
        <v>0</v>
      </c>
      <c r="FH57" s="1">
        <f t="shared" si="175"/>
        <v>0</v>
      </c>
      <c r="FI57" s="1">
        <f t="shared" si="82"/>
        <v>0</v>
      </c>
      <c r="FJ57" s="1"/>
      <c r="FK57" s="1"/>
      <c r="FL57" s="16">
        <f>'[1]GC RAW'!BH37</f>
        <v>0</v>
      </c>
      <c r="FM57" s="17">
        <f>'[1]GC RAW'!BI37</f>
        <v>0</v>
      </c>
      <c r="FN57" s="1">
        <f t="shared" si="176"/>
        <v>0</v>
      </c>
      <c r="FO57" s="1">
        <f t="shared" si="83"/>
        <v>0</v>
      </c>
      <c r="FP57" s="1"/>
      <c r="FQ57" s="1"/>
      <c r="FR57" s="16">
        <f>'[1]GC RAW'!BJ37</f>
        <v>0</v>
      </c>
      <c r="FS57" s="17">
        <f>'[1]GC RAW'!BK37</f>
        <v>0</v>
      </c>
      <c r="FT57" s="1">
        <f t="shared" si="177"/>
        <v>0</v>
      </c>
      <c r="FU57" s="1">
        <f t="shared" si="84"/>
        <v>0</v>
      </c>
      <c r="FV57" s="1"/>
      <c r="FW57" s="1"/>
      <c r="FX57" s="5">
        <f>'[1]GC RAW'!BL37</f>
        <v>0</v>
      </c>
      <c r="FY57" s="1">
        <f>'[1]GC RAW'!BM37</f>
        <v>0</v>
      </c>
      <c r="FZ57" s="1">
        <f t="shared" si="178"/>
        <v>0</v>
      </c>
      <c r="GA57" s="1">
        <f t="shared" si="85"/>
        <v>0</v>
      </c>
      <c r="GB57" s="1"/>
      <c r="GC57" s="1"/>
      <c r="GD57" s="16">
        <f>'[1]GC RAW'!BN37</f>
        <v>20.959632873535156</v>
      </c>
      <c r="GE57" s="17">
        <f>'[1]GC RAW'!BO37</f>
        <v>6.0644979476928711</v>
      </c>
      <c r="GF57" s="1">
        <f t="shared" si="86"/>
        <v>2.4897800603535105E-2</v>
      </c>
      <c r="GG57" s="1">
        <f t="shared" si="87"/>
        <v>0.28012116726339292</v>
      </c>
      <c r="GH57" s="1"/>
      <c r="GI57" s="1"/>
      <c r="GJ57" s="5">
        <f>'[1]GC RAW'!BP37</f>
        <v>0</v>
      </c>
      <c r="GK57" s="1">
        <f>'[1]GC RAW'!BQ37</f>
        <v>0</v>
      </c>
      <c r="GL57" s="1">
        <f t="shared" si="179"/>
        <v>0</v>
      </c>
      <c r="GM57" s="1">
        <f t="shared" si="88"/>
        <v>0</v>
      </c>
      <c r="GN57" s="1"/>
      <c r="GO57" s="1"/>
      <c r="GP57" s="5">
        <v>0</v>
      </c>
      <c r="GQ57" s="1">
        <v>0</v>
      </c>
      <c r="GR57" s="1">
        <f t="shared" si="180"/>
        <v>0</v>
      </c>
      <c r="GS57" s="1">
        <f t="shared" si="89"/>
        <v>0</v>
      </c>
      <c r="GT57" s="1"/>
      <c r="GU57" s="1"/>
      <c r="GV57" s="5"/>
      <c r="GW57" s="1"/>
      <c r="GX57" s="1"/>
      <c r="GY57" s="1"/>
      <c r="GZ57" s="1"/>
      <c r="HA57" s="1"/>
      <c r="HB57" s="5"/>
      <c r="HC57" s="1"/>
      <c r="HD57" s="1"/>
      <c r="HE57" s="1"/>
      <c r="HF57" s="1"/>
      <c r="HG57" s="1"/>
      <c r="HH57" s="16">
        <f>'[1]GC RAW'!BR37</f>
        <v>22.666534423828125</v>
      </c>
      <c r="HI57" s="18">
        <f>'[1]GC RAW'!BS37</f>
        <v>5.0411357879638672</v>
      </c>
      <c r="HJ57" s="1">
        <f t="shared" si="90"/>
        <v>2.0794573500919927E-2</v>
      </c>
      <c r="HK57" s="1">
        <f t="shared" si="91"/>
        <v>0.23395641625449634</v>
      </c>
      <c r="HL57" s="1"/>
      <c r="HM57" s="1"/>
      <c r="HN57" s="16">
        <v>0</v>
      </c>
      <c r="HO57" s="18">
        <v>0</v>
      </c>
      <c r="HP57" s="1">
        <f t="shared" si="92"/>
        <v>0</v>
      </c>
      <c r="HQ57" s="1">
        <f t="shared" si="93"/>
        <v>0</v>
      </c>
      <c r="HR57" s="1"/>
      <c r="HS57" s="1"/>
      <c r="HT57" s="16">
        <f>'[1]GC RAW'!BT37</f>
        <v>0</v>
      </c>
      <c r="HU57" s="18">
        <f>'[1]GC RAW'!BU37</f>
        <v>0</v>
      </c>
      <c r="HV57" s="1">
        <f t="shared" si="94"/>
        <v>0</v>
      </c>
      <c r="HW57" s="1">
        <f t="shared" si="95"/>
        <v>0</v>
      </c>
      <c r="HX57" s="1"/>
      <c r="HY57" s="1"/>
      <c r="HZ57" s="16">
        <f>'[1]GC RAW'!BV37</f>
        <v>0</v>
      </c>
      <c r="IA57" s="18">
        <f>'[1]GC RAW'!BW37</f>
        <v>0</v>
      </c>
      <c r="IB57" s="1">
        <f t="shared" si="96"/>
        <v>0</v>
      </c>
      <c r="IC57" s="1">
        <f t="shared" si="97"/>
        <v>0</v>
      </c>
      <c r="ID57" s="1"/>
      <c r="IE57" s="1"/>
      <c r="IF57" s="16">
        <f>'[1]GC RAW'!BX37</f>
        <v>0</v>
      </c>
      <c r="IG57" s="18">
        <f>'[1]GC RAW'!BY37</f>
        <v>0</v>
      </c>
      <c r="IH57" s="1">
        <f t="shared" si="98"/>
        <v>0</v>
      </c>
      <c r="II57" s="1">
        <f t="shared" si="99"/>
        <v>0</v>
      </c>
      <c r="IJ57" s="1"/>
      <c r="IK57" s="1"/>
      <c r="IL57" s="16">
        <f>'[1]GC RAW'!BZ37</f>
        <v>0</v>
      </c>
      <c r="IM57" s="18">
        <f>'[1]GC RAW'!CA37</f>
        <v>0</v>
      </c>
      <c r="IN57" s="1">
        <f t="shared" si="100"/>
        <v>0</v>
      </c>
      <c r="IO57" s="1">
        <f t="shared" si="101"/>
        <v>0</v>
      </c>
      <c r="IP57" s="1"/>
      <c r="IQ57" s="1"/>
      <c r="IR57" s="16">
        <f>'[1]GC RAW'!CB37</f>
        <v>25.349609375</v>
      </c>
      <c r="IS57" s="18">
        <f>'[1]GC RAW'!CC37</f>
        <v>4.924290657043457</v>
      </c>
      <c r="IT57" s="1">
        <f t="shared" si="102"/>
        <v>1.7963402656381525E-2</v>
      </c>
      <c r="IU57" s="1">
        <f t="shared" si="103"/>
        <v>0.20210336648826199</v>
      </c>
      <c r="IV57" s="1"/>
      <c r="IW57" s="1"/>
      <c r="IX57" s="16">
        <f>'[1]GC RAW'!CD37</f>
        <v>0</v>
      </c>
      <c r="IY57" s="17">
        <f>'[1]GC RAW'!CE37</f>
        <v>0</v>
      </c>
      <c r="IZ57" s="1">
        <f t="shared" si="104"/>
        <v>0</v>
      </c>
      <c r="JA57" s="1">
        <f t="shared" si="105"/>
        <v>0</v>
      </c>
      <c r="JB57" s="1"/>
      <c r="JC57" s="1"/>
      <c r="JD57" s="16">
        <f>'[1]GC RAW'!CF37</f>
        <v>0</v>
      </c>
      <c r="JE57" s="18">
        <f>'[1]GC RAW'!CG37</f>
        <v>0</v>
      </c>
      <c r="JF57" s="1">
        <f t="shared" si="106"/>
        <v>0</v>
      </c>
      <c r="JG57" s="1">
        <f t="shared" si="107"/>
        <v>0</v>
      </c>
      <c r="JH57" s="1"/>
      <c r="JI57" s="1"/>
      <c r="JJ57" s="16">
        <f>'[1]GC RAW'!CH37</f>
        <v>0</v>
      </c>
      <c r="JK57" s="18">
        <f>'[1]GC RAW'!CI37</f>
        <v>0</v>
      </c>
      <c r="JL57" s="1">
        <f t="shared" si="108"/>
        <v>0</v>
      </c>
      <c r="JM57" s="1">
        <f t="shared" si="109"/>
        <v>0</v>
      </c>
      <c r="JN57" s="1"/>
      <c r="JO57" s="1"/>
      <c r="JP57" s="5">
        <f>'[1]GC RAW'!CJ37</f>
        <v>0</v>
      </c>
      <c r="JQ57" s="1">
        <f>'[1]GC RAW'!CK37</f>
        <v>0</v>
      </c>
      <c r="JR57" s="1">
        <f t="shared" si="110"/>
        <v>0</v>
      </c>
      <c r="JS57" s="1">
        <f t="shared" si="111"/>
        <v>0</v>
      </c>
      <c r="JT57" s="1"/>
      <c r="JU57" s="1"/>
      <c r="JV57" s="5">
        <f>'[1]GC RAW'!CL37</f>
        <v>0</v>
      </c>
      <c r="JW57" s="1">
        <f>'[1]GC RAW'!CM37</f>
        <v>0</v>
      </c>
      <c r="JX57" s="1">
        <f t="shared" si="112"/>
        <v>0</v>
      </c>
      <c r="JY57" s="1">
        <f t="shared" si="113"/>
        <v>0</v>
      </c>
      <c r="JZ57" s="1"/>
      <c r="KA57" s="1"/>
      <c r="KB57" s="5">
        <v>0</v>
      </c>
      <c r="KC57" s="1">
        <v>0</v>
      </c>
      <c r="KD57" s="1">
        <f t="shared" si="114"/>
        <v>0</v>
      </c>
      <c r="KE57" s="1">
        <f t="shared" si="115"/>
        <v>0</v>
      </c>
      <c r="KF57" s="1"/>
      <c r="KG57" s="1"/>
      <c r="KH57" s="5">
        <v>0</v>
      </c>
      <c r="KI57" s="1">
        <v>0</v>
      </c>
      <c r="KJ57" s="1">
        <f t="shared" si="116"/>
        <v>0</v>
      </c>
      <c r="KK57" s="1">
        <f t="shared" si="117"/>
        <v>0</v>
      </c>
      <c r="KL57" s="1"/>
      <c r="KM57" s="1"/>
      <c r="KN57" s="16">
        <f>'[1]GC RAW'!CN37</f>
        <v>30.370943069458008</v>
      </c>
      <c r="KO57" s="18">
        <f>'[1]GC RAW'!CO37</f>
        <v>20.293046951293945</v>
      </c>
      <c r="KP57" s="1">
        <f t="shared" si="118"/>
        <v>6.3610093610470264E-2</v>
      </c>
      <c r="KQ57" s="1">
        <f t="shared" si="119"/>
        <v>0.71566697619743425</v>
      </c>
      <c r="KR57" s="1"/>
      <c r="KS57" s="1"/>
      <c r="KT57" s="16">
        <f>'[1]GC RAW'!CP37</f>
        <v>31.286432266235352</v>
      </c>
      <c r="KU57" s="18">
        <f>'[1]GC RAW'!CQ37</f>
        <v>2.5946214199066162</v>
      </c>
      <c r="KV57" s="1">
        <f t="shared" si="120"/>
        <v>1.0404573550973578E-2</v>
      </c>
      <c r="KW57" s="1">
        <f t="shared" si="121"/>
        <v>0.11706019075286207</v>
      </c>
      <c r="KX57" s="1"/>
      <c r="KY57" s="1"/>
      <c r="KZ57" s="16">
        <f>'[1]GC RAW'!CR37</f>
        <v>0</v>
      </c>
      <c r="LA57" s="18">
        <f>'[1]GC RAW'!CS37</f>
        <v>0</v>
      </c>
      <c r="LB57" s="1">
        <f t="shared" si="122"/>
        <v>0</v>
      </c>
      <c r="LC57" s="1">
        <f t="shared" si="123"/>
        <v>0</v>
      </c>
      <c r="LD57" s="1"/>
      <c r="LE57" s="1"/>
      <c r="LF57" s="16">
        <f>'[1]GC RAW'!CT37</f>
        <v>32.718486785888672</v>
      </c>
      <c r="LG57" s="18">
        <f>'[1]GC RAW'!CU37</f>
        <v>4.1493167877197266</v>
      </c>
      <c r="LH57" s="1">
        <f t="shared" si="124"/>
        <v>1.3006347933843325E-2</v>
      </c>
      <c r="LI57" s="1">
        <f t="shared" si="125"/>
        <v>0.14633233766619172</v>
      </c>
      <c r="LJ57" s="1"/>
      <c r="LK57" s="1"/>
      <c r="LL57" s="16">
        <f>'[1]GC RAW'!CV37</f>
        <v>35.387454986572266</v>
      </c>
      <c r="LM57" s="18">
        <f>'[1]GC RAW'!CW37</f>
        <v>8.1818084716796875</v>
      </c>
      <c r="LN57" s="1">
        <f t="shared" si="126"/>
        <v>2.5646498726170756E-2</v>
      </c>
      <c r="LO57" s="1">
        <f t="shared" si="127"/>
        <v>0.28854464993883983</v>
      </c>
      <c r="LP57" s="1"/>
      <c r="LQ57" s="1"/>
      <c r="LR57" s="32">
        <f t="shared" si="128"/>
        <v>2345.6231051683426</v>
      </c>
      <c r="LS57" s="21">
        <f t="shared" si="129"/>
        <v>2097.4762545824051</v>
      </c>
      <c r="LT57" s="15">
        <f t="shared" si="130"/>
        <v>9.9410253514687614</v>
      </c>
      <c r="LU57" s="26">
        <f t="shared" si="131"/>
        <v>8.8882253514687619</v>
      </c>
      <c r="LV57" s="15">
        <f t="shared" si="132"/>
        <v>22.679829934852673</v>
      </c>
      <c r="LW57" s="1"/>
      <c r="LX57" s="1"/>
      <c r="LY57" s="1"/>
      <c r="LZ57" s="15" t="str">
        <f>IF(A57="","",VLOOKUP(A57,'[1]biomass corrected'!$B$2:$V$102,21,FALSE))</f>
        <v/>
      </c>
      <c r="MA57" s="15" t="str">
        <f t="shared" si="133"/>
        <v/>
      </c>
      <c r="MB57" s="1" t="str">
        <f t="shared" si="186"/>
        <v/>
      </c>
      <c r="MC57" s="1" t="str">
        <f t="shared" si="186"/>
        <v/>
      </c>
      <c r="MD57" s="15"/>
      <c r="ME57" s="26" t="str">
        <f t="shared" si="187"/>
        <v/>
      </c>
      <c r="MF57" s="15">
        <f t="shared" si="135"/>
        <v>25.50966307914835</v>
      </c>
      <c r="MG57" s="15">
        <f t="shared" si="136"/>
        <v>23.139962874513319</v>
      </c>
      <c r="MH57" s="15">
        <f t="shared" si="137"/>
        <v>51.35037404633831</v>
      </c>
      <c r="MI57" s="26">
        <f t="shared" si="138"/>
        <v>1.498035676960028</v>
      </c>
      <c r="MJ57" s="15">
        <f t="shared" si="139"/>
        <v>0</v>
      </c>
      <c r="MK57" s="15">
        <f t="shared" si="140"/>
        <v>51.0300340279667</v>
      </c>
      <c r="ML57" s="23">
        <f t="shared" si="141"/>
        <v>49.146613964275708</v>
      </c>
      <c r="MM57" s="23"/>
      <c r="MN57" s="26">
        <f t="shared" si="142"/>
        <v>3.9010582185566882</v>
      </c>
      <c r="MO57" s="23"/>
      <c r="MP57" s="15">
        <f t="shared" si="143"/>
        <v>0.87822280215664139</v>
      </c>
      <c r="MQ57" s="23"/>
      <c r="MR57" s="15">
        <f t="shared" si="144"/>
        <v>39.511060742775967</v>
      </c>
      <c r="MS57" s="15"/>
      <c r="MT57" s="15">
        <f t="shared" si="145"/>
        <v>0</v>
      </c>
      <c r="MU57" s="15"/>
      <c r="MV57" s="15" t="str">
        <f t="shared" si="146"/>
        <v/>
      </c>
      <c r="MW57" s="21">
        <f t="shared" si="147"/>
        <v>129.71100230749954</v>
      </c>
      <c r="MX57" s="15"/>
    </row>
    <row r="58" spans="1:362" x14ac:dyDescent="0.35">
      <c r="A58" s="99" t="s">
        <v>166</v>
      </c>
      <c r="B58" s="8">
        <v>36.770000000000003</v>
      </c>
      <c r="C58" s="8"/>
      <c r="D58" s="8"/>
      <c r="E58" s="8"/>
      <c r="F58" s="9">
        <f>'[1]GC RAW'!H38</f>
        <v>0</v>
      </c>
      <c r="G58" s="10">
        <f>'[1]GC RAW'!I38</f>
        <v>0</v>
      </c>
      <c r="H58" s="8">
        <f t="shared" si="148"/>
        <v>0</v>
      </c>
      <c r="I58" s="8">
        <f t="shared" si="57"/>
        <v>0</v>
      </c>
      <c r="J58" s="8">
        <f>AVERAGE(I58:I60)</f>
        <v>0</v>
      </c>
      <c r="K58" s="8">
        <f>STDEV(I58:I60)</f>
        <v>0</v>
      </c>
      <c r="L58" s="9">
        <f>'[1]GC RAW'!J38</f>
        <v>0</v>
      </c>
      <c r="M58" s="10">
        <f>'[1]GC RAW'!K38</f>
        <v>0</v>
      </c>
      <c r="N58" s="8">
        <f t="shared" si="149"/>
        <v>0</v>
      </c>
      <c r="O58" s="8">
        <f t="shared" si="58"/>
        <v>0</v>
      </c>
      <c r="P58" s="8">
        <f>AVERAGE(O58:O60)</f>
        <v>0</v>
      </c>
      <c r="Q58" s="8">
        <f>STDEV(O58:O60)</f>
        <v>0</v>
      </c>
      <c r="R58" s="9">
        <f>'[1]GC RAW'!L38</f>
        <v>0</v>
      </c>
      <c r="S58" s="10">
        <f>'[1]GC RAW'!M38</f>
        <v>0</v>
      </c>
      <c r="T58" s="8">
        <f t="shared" si="150"/>
        <v>0</v>
      </c>
      <c r="U58" s="8">
        <f t="shared" si="59"/>
        <v>0</v>
      </c>
      <c r="V58" s="8">
        <f>AVERAGE(U58:U60)</f>
        <v>0</v>
      </c>
      <c r="W58" s="8">
        <f>STDEV(U58:U60)</f>
        <v>0</v>
      </c>
      <c r="X58" s="9">
        <f>'[1]GC RAW'!N38</f>
        <v>0</v>
      </c>
      <c r="Y58" s="10">
        <f>'[1]GC RAW'!O38</f>
        <v>0</v>
      </c>
      <c r="Z58" s="8">
        <f t="shared" si="151"/>
        <v>0</v>
      </c>
      <c r="AA58" s="8">
        <f t="shared" si="60"/>
        <v>0</v>
      </c>
      <c r="AB58" s="8">
        <f>AVERAGE(AA58:AA60)</f>
        <v>0</v>
      </c>
      <c r="AC58" s="8">
        <f>STDEV(AA58:AA60)</f>
        <v>0</v>
      </c>
      <c r="AD58" s="9">
        <f>'[1]GC RAW'!P38</f>
        <v>0</v>
      </c>
      <c r="AE58" s="10">
        <f>'[1]GC RAW'!Q38</f>
        <v>0</v>
      </c>
      <c r="AF58" s="8">
        <f t="shared" si="152"/>
        <v>0</v>
      </c>
      <c r="AG58" s="8">
        <f t="shared" si="61"/>
        <v>0</v>
      </c>
      <c r="AH58" s="8">
        <f>AVERAGE(AG58:AG60)</f>
        <v>0</v>
      </c>
      <c r="AI58" s="8">
        <f>STDEV(AG58:AG60)</f>
        <v>0</v>
      </c>
      <c r="AJ58" s="9">
        <f>'[1]GC RAW'!R38</f>
        <v>8.2022848129272461</v>
      </c>
      <c r="AK58" s="10">
        <f>'[1]GC RAW'!S38</f>
        <v>1.7826302051544189</v>
      </c>
      <c r="AL58" s="8">
        <f t="shared" si="153"/>
        <v>7.8886021054375595E-3</v>
      </c>
      <c r="AM58" s="8">
        <f t="shared" si="62"/>
        <v>0.16462603101469661</v>
      </c>
      <c r="AN58" s="8">
        <f>AVERAGE(AM58:AM60)</f>
        <v>0.16955105036748144</v>
      </c>
      <c r="AO58" s="8">
        <f>STDEV(AM58:AM60)</f>
        <v>6.6509825470290867E-3</v>
      </c>
      <c r="AP58" s="9">
        <f>'[1]GC RAW'!T38</f>
        <v>8.9282703399658203</v>
      </c>
      <c r="AQ58" s="10">
        <f>'[1]GC RAW'!U38</f>
        <v>241.91004943847656</v>
      </c>
      <c r="AR58" s="53">
        <f>53.13/5*0.1</f>
        <v>1.0626000000000002</v>
      </c>
      <c r="AS58" s="8">
        <f t="shared" si="63"/>
        <v>22.175236907390406</v>
      </c>
      <c r="AT58" s="8">
        <f>AVERAGE(AS58:AS60)</f>
        <v>22.968835659687837</v>
      </c>
      <c r="AU58" s="8">
        <f>STDEV(AS58:AS60)</f>
        <v>0.78567291522013327</v>
      </c>
      <c r="AV58" s="9">
        <f>'[1]GC RAW'!V38</f>
        <v>9.7931270599365234</v>
      </c>
      <c r="AW58" s="10">
        <f>'[1]GC RAW'!W38</f>
        <v>26.448448181152344</v>
      </c>
      <c r="AX58" s="8">
        <f t="shared" si="155"/>
        <v>0.11252013955725475</v>
      </c>
      <c r="AY58" s="8">
        <f t="shared" si="64"/>
        <v>2.3481655858599231</v>
      </c>
      <c r="AZ58" s="8">
        <f>AVERAGE(AY58:AY60)</f>
        <v>2.3465704422366476</v>
      </c>
      <c r="BA58" s="8">
        <f>STDEV(AY58:AY60)</f>
        <v>2.9009886644883122E-3</v>
      </c>
      <c r="BB58" s="9">
        <f>'[1]GC RAW'!X38</f>
        <v>0</v>
      </c>
      <c r="BC58" s="10">
        <f>'[1]GC RAW'!Y38</f>
        <v>0</v>
      </c>
      <c r="BD58" s="8">
        <f t="shared" si="156"/>
        <v>0</v>
      </c>
      <c r="BE58" s="8">
        <f t="shared" si="65"/>
        <v>0</v>
      </c>
      <c r="BF58" s="8">
        <f>AVERAGE(BE58:BE60)</f>
        <v>0</v>
      </c>
      <c r="BG58" s="8">
        <f>STDEV(BE58:BE60)</f>
        <v>0</v>
      </c>
      <c r="BH58" s="9">
        <f>'[1]GC RAW'!Z38</f>
        <v>10.851481437683105</v>
      </c>
      <c r="BI58" s="10">
        <f>'[1]GC RAW'!AA38</f>
        <v>4.3688664436340332</v>
      </c>
      <c r="BJ58" s="8">
        <f t="shared" si="157"/>
        <v>1.8306268987884664E-2</v>
      </c>
      <c r="BK58" s="8">
        <f t="shared" si="66"/>
        <v>0.38203072811665384</v>
      </c>
      <c r="BL58" s="8">
        <f>AVERAGE(BK58:BK60)</f>
        <v>0.37371769008634609</v>
      </c>
      <c r="BM58" s="8">
        <f>STDEV(BK58:BK60)</f>
        <v>1.5212405668802541E-2</v>
      </c>
      <c r="BN58" s="9">
        <f>'[1]GC RAW'!AB38</f>
        <v>0</v>
      </c>
      <c r="BO58" s="10">
        <f>'[1]GC RAW'!AC38</f>
        <v>0</v>
      </c>
      <c r="BP58" s="8">
        <f t="shared" si="158"/>
        <v>0</v>
      </c>
      <c r="BQ58" s="8">
        <f t="shared" si="67"/>
        <v>0</v>
      </c>
      <c r="BR58" s="8">
        <f>AVERAGE(BQ58:BQ60)</f>
        <v>0</v>
      </c>
      <c r="BS58" s="8">
        <f>STDEV(BQ58:BQ60)</f>
        <v>0</v>
      </c>
      <c r="BT58" s="9">
        <f>'[1]GC RAW'!AD38</f>
        <v>12.161032676696777</v>
      </c>
      <c r="BU58" s="10">
        <f>'[1]GC RAW'!AE38</f>
        <v>306.20968627929688</v>
      </c>
      <c r="BV58" s="8">
        <f t="shared" si="159"/>
        <v>1.2607262577884832</v>
      </c>
      <c r="BW58" s="8">
        <f t="shared" si="68"/>
        <v>26.309903483744929</v>
      </c>
      <c r="BX58" s="8">
        <f>AVERAGE(BW58:BW60)</f>
        <v>26.188345664937628</v>
      </c>
      <c r="BY58" s="8">
        <f>STDEV(BW58:BW60)</f>
        <v>0.10983497567451692</v>
      </c>
      <c r="BZ58" s="9">
        <f>'[1]GC RAW'!AF38</f>
        <v>12.680792808532715</v>
      </c>
      <c r="CA58" s="10">
        <f>'[1]GC RAW'!AG38</f>
        <v>5.4036736488342285</v>
      </c>
      <c r="CB58" s="8">
        <f t="shared" si="160"/>
        <v>2.3217768167706071E-2</v>
      </c>
      <c r="CC58" s="8">
        <f t="shared" si="69"/>
        <v>0.48452805343473526</v>
      </c>
      <c r="CD58" s="8">
        <f>AVERAGE(CC58:CC60)</f>
        <v>0.44683989312918121</v>
      </c>
      <c r="CE58" s="8">
        <f>STDEV(CC58:CC60)</f>
        <v>5.101957694008017E-2</v>
      </c>
      <c r="CF58" s="9">
        <f>'[1]GC RAW'!AH38</f>
        <v>12.824690818786621</v>
      </c>
      <c r="CG58" s="10">
        <f>'[1]GC RAW'!AI38</f>
        <v>36.822769165039063</v>
      </c>
      <c r="CH58" s="8">
        <f t="shared" si="161"/>
        <v>0.15821483206206469</v>
      </c>
      <c r="CI58" s="8">
        <f t="shared" si="70"/>
        <v>3.3017611361182677</v>
      </c>
      <c r="CJ58" s="8">
        <f>AVERAGE(CI58:CI60)</f>
        <v>3.2947644499267796</v>
      </c>
      <c r="CK58" s="8">
        <f>STDEV(CI58:CI60)</f>
        <v>2.0040101228041826E-2</v>
      </c>
      <c r="CL58" s="9">
        <f>'[1]GC RAW'!AJ38</f>
        <v>13.693771362304688</v>
      </c>
      <c r="CM58" s="10">
        <f>'[1]GC RAW'!AK38</f>
        <v>3.8687584400177002</v>
      </c>
      <c r="CN58" s="8">
        <f t="shared" si="162"/>
        <v>2.1458087557973567E-2</v>
      </c>
      <c r="CO58" s="8">
        <f t="shared" si="71"/>
        <v>0.44780554788028443</v>
      </c>
      <c r="CP58" s="8">
        <f>AVERAGE(CO58:CO60)</f>
        <v>0.46351942158800652</v>
      </c>
      <c r="CQ58" s="8">
        <f>STDEV(CO58:CO60)</f>
        <v>1.768917936454209E-2</v>
      </c>
      <c r="CR58" s="9">
        <f>'[1]GC RAW'!AL38</f>
        <v>14.078768730163574</v>
      </c>
      <c r="CS58" s="10">
        <f>'[1]GC RAW'!AM38</f>
        <v>1.3626549243927002</v>
      </c>
      <c r="CT58" s="8">
        <f t="shared" si="163"/>
        <v>7.5249878508720286E-3</v>
      </c>
      <c r="CU58" s="8">
        <f t="shared" si="164"/>
        <v>0.15703782073999792</v>
      </c>
      <c r="CV58" s="8">
        <f>AVERAGE(CU58:CU60)</f>
        <v>0.14763759226876838</v>
      </c>
      <c r="CW58" s="8">
        <f>STDEV(CU58:CU60)</f>
        <v>9.2554026724182576E-3</v>
      </c>
      <c r="CX58" s="9">
        <f>'[1]GC RAW'!AN38</f>
        <v>14.422183990478516</v>
      </c>
      <c r="CY58" s="10">
        <f>'[1]GC RAW'!AO38</f>
        <v>3.1471309661865234</v>
      </c>
      <c r="CZ58" s="8">
        <f t="shared" si="165"/>
        <v>1.3401414668872907E-2</v>
      </c>
      <c r="DA58" s="8">
        <f t="shared" si="72"/>
        <v>0.27967207338267797</v>
      </c>
      <c r="DB58" s="8">
        <f>AVERAGE(DA58:DA60)</f>
        <v>0.26290091248179676</v>
      </c>
      <c r="DC58" s="8">
        <f>STDEV(DA58:DA60)</f>
        <v>1.8665941598755245E-2</v>
      </c>
      <c r="DD58" s="9">
        <f>'[1]GC RAW'!AP38</f>
        <v>15.533474922180176</v>
      </c>
      <c r="DE58" s="10">
        <f>'[1]GC RAW'!AQ38</f>
        <v>36.379722595214844</v>
      </c>
      <c r="DF58" s="8">
        <f t="shared" si="166"/>
        <v>0.14857148655530419</v>
      </c>
      <c r="DG58" s="8">
        <f t="shared" si="73"/>
        <v>3.1005156333964226</v>
      </c>
      <c r="DH58" s="8">
        <f>AVERAGE(DG58:DG60)</f>
        <v>3.1713322039150942</v>
      </c>
      <c r="DI58" s="8">
        <f>STDEV(DG58:DG60)</f>
        <v>6.5361393172994733E-2</v>
      </c>
      <c r="DJ58" s="2">
        <f>'[1]GC RAW'!AR38</f>
        <v>0</v>
      </c>
      <c r="DK58" s="8">
        <f>'[1]GC RAW'!AS38</f>
        <v>0</v>
      </c>
      <c r="DL58" s="8">
        <f t="shared" si="167"/>
        <v>0</v>
      </c>
      <c r="DM58" s="8">
        <f t="shared" si="74"/>
        <v>0</v>
      </c>
      <c r="DN58" s="8">
        <f>AVERAGE(DM58:DM60)</f>
        <v>3.2687751187778738E-2</v>
      </c>
      <c r="DO58" s="8">
        <f>STDEV(DM58:DM60)</f>
        <v>5.6616845842402688E-2</v>
      </c>
      <c r="DP58" s="9">
        <f>'[1]GC RAW'!AT38</f>
        <v>15.979493141174316</v>
      </c>
      <c r="DQ58" s="10">
        <f>'[1]GC RAW'!AU38</f>
        <v>1.1242457628250122</v>
      </c>
      <c r="DR58" s="8">
        <f t="shared" si="168"/>
        <v>4.8213638612128722E-3</v>
      </c>
      <c r="DS58" s="8">
        <f t="shared" si="75"/>
        <v>0.10061630513751739</v>
      </c>
      <c r="DT58" s="8">
        <f>AVERAGE(DS58:DS60)</f>
        <v>0.13662703946497343</v>
      </c>
      <c r="DU58" s="8">
        <f>STDEV(DS58:DS60)</f>
        <v>3.158510930998177E-2</v>
      </c>
      <c r="DV58" s="9">
        <f>'[1]GC RAW'!AV38</f>
        <v>16.323280334472656</v>
      </c>
      <c r="DW58" s="10">
        <f>'[1]GC RAW'!AW38</f>
        <v>341.17498779296875</v>
      </c>
      <c r="DX58" s="8">
        <f t="shared" si="169"/>
        <v>1.4458034017251111</v>
      </c>
      <c r="DY58" s="8">
        <f t="shared" si="76"/>
        <v>30.172250098593334</v>
      </c>
      <c r="DZ58" s="8">
        <f>AVERAGE(DY58:DY60)</f>
        <v>29.990117093883082</v>
      </c>
      <c r="EA58" s="8">
        <f>STDEV(DY58:DY60)</f>
        <v>0.56195009189291523</v>
      </c>
      <c r="EB58" s="9">
        <f>'[1]GC RAW'!AX38</f>
        <v>16.477556228637695</v>
      </c>
      <c r="EC58" s="8">
        <f>'[1]GC RAW'!AY38</f>
        <v>3.9874155521392822</v>
      </c>
      <c r="ED58" s="8">
        <f t="shared" si="170"/>
        <v>1.6897542831811888E-2</v>
      </c>
      <c r="EE58" s="8">
        <f t="shared" si="77"/>
        <v>0.35263223738773303</v>
      </c>
      <c r="EF58" s="8">
        <f>AVERAGE(EE58:EE60)</f>
        <v>0.32452606016196595</v>
      </c>
      <c r="EG58" s="8">
        <f>STDEV(EE58:EE60)</f>
        <v>2.5540415487126104E-2</v>
      </c>
      <c r="EH58" s="9">
        <v>0</v>
      </c>
      <c r="EI58" s="10">
        <v>0</v>
      </c>
      <c r="EJ58" s="8">
        <f t="shared" si="171"/>
        <v>0</v>
      </c>
      <c r="EK58" s="8">
        <f t="shared" si="78"/>
        <v>0</v>
      </c>
      <c r="EL58" s="8">
        <f>AVERAGE(EK58:EK60)</f>
        <v>0</v>
      </c>
      <c r="EM58" s="8">
        <f>STDEV(EK58:EK60)</f>
        <v>0</v>
      </c>
      <c r="EN58" s="9">
        <f>'[1]GC RAW'!BB38</f>
        <v>17.265945434570313</v>
      </c>
      <c r="EO58" s="10">
        <f>'[1]GC RAW'!BC38</f>
        <v>26.186513900756836</v>
      </c>
      <c r="EP58" s="8">
        <f t="shared" si="172"/>
        <v>0.11170230926234857</v>
      </c>
      <c r="EQ58" s="8">
        <f t="shared" si="79"/>
        <v>2.3310984104979946</v>
      </c>
      <c r="ER58" s="8">
        <f>AVERAGE(EQ58:EQ60)</f>
        <v>2.2699026423413762</v>
      </c>
      <c r="ES58" s="8">
        <f>STDEV(EQ58:EQ60)</f>
        <v>0.13916827081751215</v>
      </c>
      <c r="ET58" s="9">
        <f>'[1]GC RAW'!BD38</f>
        <v>17.682647705078125</v>
      </c>
      <c r="EU58" s="10">
        <f>'[1]GC RAW'!BE38</f>
        <v>115.18425750732422</v>
      </c>
      <c r="EV58" s="8">
        <f t="shared" si="173"/>
        <v>0.49133487576844914</v>
      </c>
      <c r="EW58" s="8">
        <f t="shared" si="80"/>
        <v>10.253592387566904</v>
      </c>
      <c r="EX58" s="8">
        <f>AVERAGE(EW58:EW60)</f>
        <v>10.368686484600856</v>
      </c>
      <c r="EY58" s="8">
        <f>STDEV(EW58:EW60)</f>
        <v>0.30965576857086119</v>
      </c>
      <c r="EZ58" s="9">
        <f>'[1]GC RAW'!BF38</f>
        <v>18.637371063232422</v>
      </c>
      <c r="FA58" s="10">
        <f>'[1]GC RAW'!BG38</f>
        <v>162.44171142578125</v>
      </c>
      <c r="FB58" s="8">
        <f t="shared" si="174"/>
        <v>0.82200845144202406</v>
      </c>
      <c r="FC58" s="8">
        <f t="shared" si="81"/>
        <v>17.154368671752309</v>
      </c>
      <c r="FD58" s="8">
        <f>AVERAGE(FC58:FC60)</f>
        <v>17.386840805883001</v>
      </c>
      <c r="FE58" s="8">
        <f>STDEV(FC58:FC60)</f>
        <v>0.36425142454715936</v>
      </c>
      <c r="FF58" s="9">
        <v>0</v>
      </c>
      <c r="FG58" s="10">
        <v>0</v>
      </c>
      <c r="FH58" s="8">
        <f t="shared" si="175"/>
        <v>0</v>
      </c>
      <c r="FI58" s="8">
        <f t="shared" si="82"/>
        <v>0</v>
      </c>
      <c r="FJ58" s="8">
        <f>AVERAGE(FI58:FI60)</f>
        <v>0</v>
      </c>
      <c r="FK58" s="8">
        <f>STDEV(FI58:FI60)</f>
        <v>0</v>
      </c>
      <c r="FL58" s="9">
        <f>'[1]GC RAW'!BH38</f>
        <v>0</v>
      </c>
      <c r="FM58" s="10">
        <f>'[1]GC RAW'!BI38</f>
        <v>0</v>
      </c>
      <c r="FN58" s="8">
        <f t="shared" si="176"/>
        <v>0</v>
      </c>
      <c r="FO58" s="8">
        <f t="shared" si="83"/>
        <v>0</v>
      </c>
      <c r="FP58" s="8">
        <f>AVERAGE(FO58:FO60)</f>
        <v>0</v>
      </c>
      <c r="FQ58" s="8">
        <f>STDEV(FO58:FO60)</f>
        <v>0</v>
      </c>
      <c r="FR58" s="9">
        <f>'[1]GC RAW'!BJ38</f>
        <v>20.00446891784668</v>
      </c>
      <c r="FS58" s="10">
        <f>'[1]GC RAW'!BK38</f>
        <v>3.4585058689117432</v>
      </c>
      <c r="FT58" s="8">
        <f t="shared" si="177"/>
        <v>1.38994949300347E-2</v>
      </c>
      <c r="FU58" s="8">
        <f t="shared" si="84"/>
        <v>0.2900664341865154</v>
      </c>
      <c r="FV58" s="8">
        <f>AVERAGE(FU58:FU60)</f>
        <v>0.28244502514927255</v>
      </c>
      <c r="FW58" s="8">
        <f>STDEV(FU58:FU60)</f>
        <v>1.6399971976397122E-2</v>
      </c>
      <c r="FX58" s="2">
        <f>'[1]GC RAW'!BL38</f>
        <v>20.514801025390625</v>
      </c>
      <c r="FY58" s="8">
        <f>'[1]GC RAW'!BM38</f>
        <v>1.0049155950546265</v>
      </c>
      <c r="FZ58" s="8">
        <f t="shared" si="178"/>
        <v>4.2485884852479705E-3</v>
      </c>
      <c r="GA58" s="8">
        <f t="shared" si="85"/>
        <v>8.8663143405218026E-2</v>
      </c>
      <c r="GB58" s="8">
        <f>AVERAGE(GA58:GA60)</f>
        <v>6.8590702095244066E-2</v>
      </c>
      <c r="GC58" s="8">
        <f>STDEV(GA58:GA60)</f>
        <v>6.1080311654772804E-2</v>
      </c>
      <c r="GD58" s="9">
        <f>'[1]GC RAW'!BN38</f>
        <v>20.964010238647461</v>
      </c>
      <c r="GE58" s="10">
        <f>'[1]GC RAW'!BO38</f>
        <v>4.8158702850341797</v>
      </c>
      <c r="GF58" s="8">
        <f t="shared" si="86"/>
        <v>2.0470087757947671E-2</v>
      </c>
      <c r="GG58" s="8">
        <f t="shared" si="87"/>
        <v>0.42718713113830387</v>
      </c>
      <c r="GH58" s="8">
        <f>AVERAGE(GG58:GG60)</f>
        <v>0.42307601605927414</v>
      </c>
      <c r="GI58" s="8">
        <f>STDEV(GG58:GG60)</f>
        <v>1.9838524047291514E-2</v>
      </c>
      <c r="GJ58" s="2">
        <f>'[1]GC RAW'!BP38</f>
        <v>0</v>
      </c>
      <c r="GK58" s="8">
        <f>'[1]GC RAW'!BQ38</f>
        <v>0</v>
      </c>
      <c r="GL58" s="8">
        <f t="shared" si="179"/>
        <v>0</v>
      </c>
      <c r="GM58" s="8">
        <f t="shared" si="88"/>
        <v>0</v>
      </c>
      <c r="GN58" s="8">
        <f>AVERAGE(GM58:GM60)</f>
        <v>5.3146974538947678E-2</v>
      </c>
      <c r="GO58" s="8">
        <f>STDEV(GM58:GM60)</f>
        <v>9.2053260170026879E-2</v>
      </c>
      <c r="GP58" s="2">
        <v>0</v>
      </c>
      <c r="GQ58" s="8">
        <v>0</v>
      </c>
      <c r="GR58" s="8">
        <f t="shared" si="180"/>
        <v>0</v>
      </c>
      <c r="GS58" s="8">
        <f t="shared" si="89"/>
        <v>0</v>
      </c>
      <c r="GT58" s="8">
        <f>AVERAGE(GS58:GS60)</f>
        <v>0</v>
      </c>
      <c r="GU58" s="8">
        <f>STDEV(GS58:GS60)</f>
        <v>0</v>
      </c>
      <c r="GV58" s="2"/>
      <c r="GW58" s="8"/>
      <c r="GX58" s="8"/>
      <c r="GY58" s="8"/>
      <c r="GZ58" s="8"/>
      <c r="HA58" s="8"/>
      <c r="HB58" s="2"/>
      <c r="HC58" s="8"/>
      <c r="HD58" s="8"/>
      <c r="HE58" s="8"/>
      <c r="HF58" s="8"/>
      <c r="HG58" s="8"/>
      <c r="HH58" s="9">
        <f>'[1]GC RAW'!BR38</f>
        <v>0</v>
      </c>
      <c r="HI58" s="10">
        <f>'[1]GC RAW'!BS38</f>
        <v>0</v>
      </c>
      <c r="HJ58" s="8">
        <f t="shared" si="90"/>
        <v>0</v>
      </c>
      <c r="HK58" s="8">
        <f t="shared" si="91"/>
        <v>0</v>
      </c>
      <c r="HL58" s="8">
        <f>AVERAGE(HK58:HK60)</f>
        <v>0</v>
      </c>
      <c r="HM58" s="8">
        <f>STDEV(HK58:HK60)</f>
        <v>0</v>
      </c>
      <c r="HN58" s="9">
        <v>0</v>
      </c>
      <c r="HO58" s="10">
        <v>0</v>
      </c>
      <c r="HP58" s="8">
        <f t="shared" si="92"/>
        <v>0</v>
      </c>
      <c r="HQ58" s="8">
        <f t="shared" si="93"/>
        <v>0</v>
      </c>
      <c r="HR58" s="8">
        <f>AVERAGE(HQ58:HQ60)</f>
        <v>0</v>
      </c>
      <c r="HS58" s="8">
        <f>STDEV(HQ58:HQ60)</f>
        <v>0</v>
      </c>
      <c r="HT58" s="9">
        <f>'[1]GC RAW'!BT38</f>
        <v>0</v>
      </c>
      <c r="HU58" s="10">
        <f>'[1]GC RAW'!BU38</f>
        <v>0</v>
      </c>
      <c r="HV58" s="8">
        <f t="shared" si="94"/>
        <v>0</v>
      </c>
      <c r="HW58" s="8">
        <f t="shared" si="95"/>
        <v>0</v>
      </c>
      <c r="HX58" s="8">
        <f>AVERAGE(HW58:HW60)</f>
        <v>0</v>
      </c>
      <c r="HY58" s="8">
        <f>STDEV(HW58:HW60)</f>
        <v>0</v>
      </c>
      <c r="HZ58" s="9">
        <f>'[1]GC RAW'!BV38</f>
        <v>0</v>
      </c>
      <c r="IA58" s="10">
        <f>'[1]GC RAW'!BW38</f>
        <v>0</v>
      </c>
      <c r="IB58" s="8">
        <f t="shared" si="96"/>
        <v>0</v>
      </c>
      <c r="IC58" s="8">
        <f t="shared" si="97"/>
        <v>0</v>
      </c>
      <c r="ID58" s="8">
        <f>AVERAGE(IC58:IC60)</f>
        <v>0</v>
      </c>
      <c r="IE58" s="8">
        <f>STDEV(IC58:IC60)</f>
        <v>0</v>
      </c>
      <c r="IF58" s="9">
        <f>'[1]GC RAW'!BX38</f>
        <v>0</v>
      </c>
      <c r="IG58" s="10">
        <f>'[1]GC RAW'!BY38</f>
        <v>0</v>
      </c>
      <c r="IH58" s="8">
        <f t="shared" si="98"/>
        <v>0</v>
      </c>
      <c r="II58" s="8">
        <f t="shared" si="99"/>
        <v>0</v>
      </c>
      <c r="IJ58" s="8">
        <f>AVERAGE(II58:II60)</f>
        <v>0</v>
      </c>
      <c r="IK58" s="8">
        <f>STDEV(II58:II60)</f>
        <v>0</v>
      </c>
      <c r="IL58" s="9">
        <f>'[1]GC RAW'!BZ38</f>
        <v>0</v>
      </c>
      <c r="IM58" s="10">
        <f>'[1]GC RAW'!CA38</f>
        <v>0</v>
      </c>
      <c r="IN58" s="8">
        <f t="shared" si="100"/>
        <v>0</v>
      </c>
      <c r="IO58" s="8">
        <f t="shared" si="101"/>
        <v>0</v>
      </c>
      <c r="IP58" s="8">
        <f>AVERAGE(IO58:IO60)</f>
        <v>0</v>
      </c>
      <c r="IQ58" s="8">
        <f>STDEV(IO58:IO60)</f>
        <v>0</v>
      </c>
      <c r="IR58" s="9">
        <f>'[1]GC RAW'!CB38</f>
        <v>25.351171493530273</v>
      </c>
      <c r="IS58" s="10">
        <f>'[1]GC RAW'!CC38</f>
        <v>3.6128966808319092</v>
      </c>
      <c r="IT58" s="8">
        <f t="shared" si="102"/>
        <v>1.364517972738623E-2</v>
      </c>
      <c r="IU58" s="8">
        <f t="shared" si="103"/>
        <v>0.28475916911228161</v>
      </c>
      <c r="IV58" s="8">
        <f>AVERAGE(IU58:IU60)</f>
        <v>0.25784988249916407</v>
      </c>
      <c r="IW58" s="8">
        <f>STDEV(IU58:IU60)</f>
        <v>2.4868872455177337E-2</v>
      </c>
      <c r="IX58" s="9">
        <f>'[1]GC RAW'!CD38</f>
        <v>0</v>
      </c>
      <c r="IY58" s="10">
        <f>'[1]GC RAW'!CE38</f>
        <v>0</v>
      </c>
      <c r="IZ58" s="8">
        <f t="shared" si="104"/>
        <v>0</v>
      </c>
      <c r="JA58" s="8">
        <f t="shared" si="105"/>
        <v>0</v>
      </c>
      <c r="JB58" s="8">
        <f>AVERAGE(JA58:JA60)</f>
        <v>0</v>
      </c>
      <c r="JC58" s="8">
        <f>STDEV(JA58:JA60)</f>
        <v>0</v>
      </c>
      <c r="JD58" s="9">
        <f>'[1]GC RAW'!CF38</f>
        <v>0</v>
      </c>
      <c r="JE58" s="10">
        <f>'[1]GC RAW'!CG38</f>
        <v>0</v>
      </c>
      <c r="JF58" s="8">
        <f t="shared" si="106"/>
        <v>0</v>
      </c>
      <c r="JG58" s="8">
        <f t="shared" si="107"/>
        <v>0</v>
      </c>
      <c r="JH58" s="8">
        <f>AVERAGE(JG58:JG60)</f>
        <v>0</v>
      </c>
      <c r="JI58" s="8">
        <f>STDEV(JG58:JG60)</f>
        <v>0</v>
      </c>
      <c r="JJ58" s="9">
        <f>'[1]GC RAW'!CH38</f>
        <v>0</v>
      </c>
      <c r="JK58" s="10">
        <f>'[1]GC RAW'!CI38</f>
        <v>0</v>
      </c>
      <c r="JL58" s="8">
        <f t="shared" si="108"/>
        <v>0</v>
      </c>
      <c r="JM58" s="8">
        <f t="shared" si="109"/>
        <v>0</v>
      </c>
      <c r="JN58" s="8">
        <f>AVERAGE(JM58:JM60)</f>
        <v>0</v>
      </c>
      <c r="JO58" s="8">
        <f>STDEV(JM58:JM60)</f>
        <v>0</v>
      </c>
      <c r="JP58" s="2">
        <f>'[1]GC RAW'!CJ38</f>
        <v>0</v>
      </c>
      <c r="JQ58" s="8">
        <f>'[1]GC RAW'!CK38</f>
        <v>0</v>
      </c>
      <c r="JR58" s="8">
        <f t="shared" si="110"/>
        <v>0</v>
      </c>
      <c r="JS58" s="8">
        <f t="shared" si="111"/>
        <v>0</v>
      </c>
      <c r="JT58" s="8">
        <f>AVERAGE(JS58:JS60)</f>
        <v>0</v>
      </c>
      <c r="JU58" s="8">
        <f>STDEV(JS58:JS60)</f>
        <v>0</v>
      </c>
      <c r="JV58" s="2">
        <f>'[1]GC RAW'!CL38</f>
        <v>0</v>
      </c>
      <c r="JW58" s="8">
        <f>'[1]GC RAW'!CM38</f>
        <v>0</v>
      </c>
      <c r="JX58" s="8">
        <f t="shared" si="112"/>
        <v>0</v>
      </c>
      <c r="JY58" s="8">
        <f t="shared" si="113"/>
        <v>0</v>
      </c>
      <c r="JZ58" s="8">
        <f>AVERAGE(JY58:JY60)</f>
        <v>0</v>
      </c>
      <c r="KA58" s="8">
        <f>STDEV(JY58:JY60)</f>
        <v>0</v>
      </c>
      <c r="KB58" s="2">
        <v>0</v>
      </c>
      <c r="KC58" s="8">
        <v>0</v>
      </c>
      <c r="KD58" s="8">
        <f t="shared" si="114"/>
        <v>0</v>
      </c>
      <c r="KE58" s="8">
        <f t="shared" si="115"/>
        <v>0</v>
      </c>
      <c r="KF58" s="8">
        <f>AVERAGE(KE58:KE60)</f>
        <v>0</v>
      </c>
      <c r="KG58" s="8">
        <f>STDEV(KE58:KE60)</f>
        <v>0</v>
      </c>
      <c r="KH58" s="2">
        <v>0</v>
      </c>
      <c r="KI58" s="8">
        <v>0</v>
      </c>
      <c r="KJ58" s="8">
        <f t="shared" si="116"/>
        <v>0</v>
      </c>
      <c r="KK58" s="8">
        <f t="shared" si="117"/>
        <v>0</v>
      </c>
      <c r="KL58" s="8">
        <f>AVERAGE(KK58:KK60)</f>
        <v>0</v>
      </c>
      <c r="KM58" s="8">
        <f>STDEV(KK58:KK60)</f>
        <v>0</v>
      </c>
      <c r="KN58" s="9">
        <f>'[1]GC RAW'!CN38</f>
        <v>30.368560791015625</v>
      </c>
      <c r="KO58" s="10">
        <f>'[1]GC RAW'!CO38</f>
        <v>8.0434112548828125</v>
      </c>
      <c r="KP58" s="8">
        <f t="shared" si="118"/>
        <v>2.6103445878220718E-2</v>
      </c>
      <c r="KQ58" s="8">
        <f t="shared" si="119"/>
        <v>0.54474882029812532</v>
      </c>
      <c r="KR58" s="8">
        <f>AVERAGE(KQ58:KQ60)</f>
        <v>0.55372658263027541</v>
      </c>
      <c r="KS58" s="8">
        <f>STDEV(KQ58:KQ60)</f>
        <v>6.1836324569551848E-2</v>
      </c>
      <c r="KT58" s="9">
        <f>'[1]GC RAW'!CP38</f>
        <v>0</v>
      </c>
      <c r="KU58" s="10">
        <f>'[1]GC RAW'!CQ38</f>
        <v>0</v>
      </c>
      <c r="KV58" s="8">
        <f t="shared" si="120"/>
        <v>0</v>
      </c>
      <c r="KW58" s="8">
        <f t="shared" si="121"/>
        <v>0</v>
      </c>
      <c r="KX58" s="8">
        <f>AVERAGE(KW58:KW60)</f>
        <v>3.4241426690166908E-2</v>
      </c>
      <c r="KY58" s="8">
        <f>STDEV(KW58:KW60)</f>
        <v>5.9307890751014107E-2</v>
      </c>
      <c r="KZ58" s="9">
        <f>'[1]GC RAW'!CR38</f>
        <v>0</v>
      </c>
      <c r="LA58" s="10">
        <f>'[1]GC RAW'!CS38</f>
        <v>0</v>
      </c>
      <c r="LB58" s="8">
        <f t="shared" si="122"/>
        <v>0</v>
      </c>
      <c r="LC58" s="8">
        <f t="shared" si="123"/>
        <v>0</v>
      </c>
      <c r="LD58" s="8">
        <f>AVERAGE(LC58:LC60)</f>
        <v>0</v>
      </c>
      <c r="LE58" s="8">
        <f>STDEV(LC58:LC60)</f>
        <v>0</v>
      </c>
      <c r="LF58" s="9">
        <f>'[1]GC RAW'!CT38</f>
        <v>32.724761962890625</v>
      </c>
      <c r="LG58" s="10">
        <f>'[1]GC RAW'!CU38</f>
        <v>2.9711978435516357</v>
      </c>
      <c r="LH58" s="8">
        <f t="shared" si="124"/>
        <v>9.6424886960185911E-3</v>
      </c>
      <c r="LI58" s="8">
        <f t="shared" si="125"/>
        <v>0.20122762206949579</v>
      </c>
      <c r="LJ58" s="8">
        <f>AVERAGE(LI58:LI60)</f>
        <v>0.1640511778965959</v>
      </c>
      <c r="LK58" s="8">
        <f>STDEV(LI58:LI60)</f>
        <v>5.0454328148424918E-2</v>
      </c>
      <c r="LL58" s="9">
        <f>'[1]GC RAW'!CV38</f>
        <v>35.385608673095703</v>
      </c>
      <c r="LM58" s="10">
        <f>'[1]GC RAW'!CW38</f>
        <v>12.148101806640625</v>
      </c>
      <c r="LN58" s="8">
        <f t="shared" si="126"/>
        <v>3.9424481477340415E-2</v>
      </c>
      <c r="LO58" s="8">
        <f t="shared" si="127"/>
        <v>0.82274347516567703</v>
      </c>
      <c r="LP58" s="8">
        <f>AVERAGE(LO58:LO60)</f>
        <v>0.78830501398028086</v>
      </c>
      <c r="LQ58" s="8">
        <f>STDEV(LO58:LO60)</f>
        <v>3.0063388945555755E-2</v>
      </c>
      <c r="LR58" s="39">
        <f t="shared" si="128"/>
        <v>1353.8584215641022</v>
      </c>
      <c r="LS58" s="14">
        <f t="shared" si="129"/>
        <v>1111.9483721256256</v>
      </c>
      <c r="LT58" s="13">
        <f t="shared" si="130"/>
        <v>5.8544315571450074</v>
      </c>
      <c r="LU58" s="24">
        <f t="shared" si="131"/>
        <v>4.7918315571450076</v>
      </c>
      <c r="LV58" s="13">
        <f t="shared" si="132"/>
        <v>13.031905241079704</v>
      </c>
      <c r="LW58" s="50">
        <f>AVERAGE(LV58:LV60)</f>
        <v>13.147240534030212</v>
      </c>
      <c r="LX58" s="50">
        <f>STDEV(LV58:LV60)</f>
        <v>0.33205056972495861</v>
      </c>
      <c r="LY58" s="50">
        <f>LX58/LW58%</f>
        <v>2.5256293810513433</v>
      </c>
      <c r="LZ58" s="13">
        <f>IF(A58="","",VLOOKUP(A58,'[1]biomass corrected'!$B$2:$V$102,21,FALSE))</f>
        <v>11.733333333333334</v>
      </c>
      <c r="MA58" s="13">
        <f t="shared" si="133"/>
        <v>1.5426095559928785</v>
      </c>
      <c r="MB58" s="50">
        <f t="shared" si="186"/>
        <v>33.97110914130652</v>
      </c>
      <c r="MC58" s="50">
        <f t="shared" si="186"/>
        <v>35.701397905777505</v>
      </c>
      <c r="MD58" s="50">
        <f>IF(MC58="","",AVERAGE(MH58:MH60))</f>
        <v>30.327492952915975</v>
      </c>
      <c r="ME58" s="52">
        <f t="shared" si="187"/>
        <v>1.1287088517386061</v>
      </c>
      <c r="MF58" s="50">
        <f t="shared" si="135"/>
        <v>34.073849055679325</v>
      </c>
      <c r="MG58" s="50">
        <f t="shared" si="136"/>
        <v>35.941390510358247</v>
      </c>
      <c r="MH58" s="13">
        <f t="shared" si="137"/>
        <v>29.984760433962425</v>
      </c>
      <c r="MI58" s="24">
        <f t="shared" si="138"/>
        <v>1.1206521028805929</v>
      </c>
      <c r="MJ58" s="13">
        <f t="shared" si="139"/>
        <v>8.8663143405218026E-2</v>
      </c>
      <c r="MK58" s="13">
        <f t="shared" si="140"/>
        <v>27.564998880059211</v>
      </c>
      <c r="ML58" s="22">
        <f t="shared" si="141"/>
        <v>55.717286850195244</v>
      </c>
      <c r="MM58" s="13">
        <f>AVERAGE(ML58:ML60)</f>
        <v>55.615600516502667</v>
      </c>
      <c r="MN58" s="24">
        <f t="shared" si="142"/>
        <v>4.0748899909510437</v>
      </c>
      <c r="MO58" s="13">
        <f>AVERAGE(MN58:MN60)</f>
        <v>4.073422108449738</v>
      </c>
      <c r="MP58" s="13">
        <f t="shared" si="143"/>
        <v>0.86937058269994039</v>
      </c>
      <c r="MQ58" s="22">
        <f>AVERAGE(MP58:MP60)</f>
        <v>0.8699221284371963</v>
      </c>
      <c r="MR58" s="13">
        <f t="shared" si="144"/>
        <v>39.342672818043347</v>
      </c>
      <c r="MS58" s="13">
        <f>AVERAGE(MR58:MR60)</f>
        <v>39.362900209729112</v>
      </c>
      <c r="MT58" s="13">
        <f t="shared" si="145"/>
        <v>8.8663143405218026E-2</v>
      </c>
      <c r="MU58" s="13">
        <f>AVERAGE(MT58:MT60)</f>
        <v>6.8590702095244066E-2</v>
      </c>
      <c r="MV58" s="13">
        <f t="shared" si="146"/>
        <v>17.386840805883001</v>
      </c>
      <c r="MW58" s="14">
        <f t="shared" si="147"/>
        <v>97.333710402343115</v>
      </c>
      <c r="MX58" s="13">
        <f>AVERAGE(MW58:MW60)</f>
        <v>97.961329339083434</v>
      </c>
    </row>
    <row r="59" spans="1:362" x14ac:dyDescent="0.35">
      <c r="A59" s="102"/>
      <c r="B59" s="1">
        <v>34.72</v>
      </c>
      <c r="C59" s="1"/>
      <c r="D59" s="1"/>
      <c r="E59" s="1"/>
      <c r="F59" s="16">
        <f>'[1]GC RAW'!H39</f>
        <v>0</v>
      </c>
      <c r="G59" s="17">
        <f>'[1]GC RAW'!I39</f>
        <v>0</v>
      </c>
      <c r="H59" s="1">
        <f t="shared" si="148"/>
        <v>0</v>
      </c>
      <c r="I59" s="1">
        <f t="shared" si="57"/>
        <v>0</v>
      </c>
      <c r="J59" s="1"/>
      <c r="K59" s="1"/>
      <c r="L59" s="16">
        <f>'[1]GC RAW'!J39</f>
        <v>0</v>
      </c>
      <c r="M59" s="17">
        <f>'[1]GC RAW'!K39</f>
        <v>0</v>
      </c>
      <c r="N59" s="1">
        <f t="shared" si="149"/>
        <v>0</v>
      </c>
      <c r="O59" s="1">
        <f t="shared" si="58"/>
        <v>0</v>
      </c>
      <c r="P59" s="1"/>
      <c r="Q59" s="1"/>
      <c r="R59" s="16">
        <f>'[1]GC RAW'!L39</f>
        <v>0</v>
      </c>
      <c r="S59" s="17">
        <f>'[1]GC RAW'!M39</f>
        <v>0</v>
      </c>
      <c r="T59" s="1">
        <f t="shared" si="150"/>
        <v>0</v>
      </c>
      <c r="U59" s="1">
        <f t="shared" si="59"/>
        <v>0</v>
      </c>
      <c r="V59" s="1"/>
      <c r="W59" s="1"/>
      <c r="X59" s="16">
        <f>'[1]GC RAW'!N39</f>
        <v>0</v>
      </c>
      <c r="Y59" s="17">
        <f>'[1]GC RAW'!O39</f>
        <v>0</v>
      </c>
      <c r="Z59" s="1">
        <f t="shared" si="151"/>
        <v>0</v>
      </c>
      <c r="AA59" s="1">
        <f t="shared" si="60"/>
        <v>0</v>
      </c>
      <c r="AB59" s="1"/>
      <c r="AC59" s="1"/>
      <c r="AD59" s="16">
        <f>'[1]GC RAW'!P39</f>
        <v>0</v>
      </c>
      <c r="AE59" s="17">
        <f>'[1]GC RAW'!Q39</f>
        <v>0</v>
      </c>
      <c r="AF59" s="1">
        <f t="shared" si="152"/>
        <v>0</v>
      </c>
      <c r="AG59" s="1">
        <f t="shared" si="61"/>
        <v>0</v>
      </c>
      <c r="AH59" s="1"/>
      <c r="AI59" s="1"/>
      <c r="AJ59" s="16">
        <f>'[1]GC RAW'!R39</f>
        <v>8.2025909423828125</v>
      </c>
      <c r="AK59" s="17">
        <f>'[1]GC RAW'!S39</f>
        <v>1.6960970163345337</v>
      </c>
      <c r="AL59" s="1">
        <f t="shared" si="153"/>
        <v>7.9256178621681991E-3</v>
      </c>
      <c r="AM59" s="1">
        <f t="shared" si="62"/>
        <v>0.17711686359372339</v>
      </c>
      <c r="AN59" s="1"/>
      <c r="AO59" s="1"/>
      <c r="AP59" s="16">
        <f>'[1]GC RAW'!T39</f>
        <v>8.9281854629516602</v>
      </c>
      <c r="AQ59" s="17">
        <f>'[1]GC RAW'!U39</f>
        <v>229.09217834472656</v>
      </c>
      <c r="AR59" s="6">
        <f t="shared" ref="AR59:AR93" si="188">53.13/5*0.1</f>
        <v>1.0626000000000002</v>
      </c>
      <c r="AS59" s="1">
        <f t="shared" si="63"/>
        <v>23.746335305043804</v>
      </c>
      <c r="AT59" s="1"/>
      <c r="AU59" s="1"/>
      <c r="AV59" s="16">
        <f>'[1]GC RAW'!V39</f>
        <v>9.793243408203125</v>
      </c>
      <c r="AW59" s="17">
        <f>'[1]GC RAW'!W39</f>
        <v>23.340648651123047</v>
      </c>
      <c r="AX59" s="1">
        <f t="shared" si="155"/>
        <v>0.10485439437481589</v>
      </c>
      <c r="AY59" s="1">
        <f t="shared" si="64"/>
        <v>2.3432219151436824</v>
      </c>
      <c r="AZ59" s="1"/>
      <c r="BA59" s="1"/>
      <c r="BB59" s="16">
        <f>'[1]GC RAW'!X39</f>
        <v>0</v>
      </c>
      <c r="BC59" s="17">
        <f>'[1]GC RAW'!Y39</f>
        <v>0</v>
      </c>
      <c r="BD59" s="1">
        <f t="shared" si="156"/>
        <v>0</v>
      </c>
      <c r="BE59" s="1">
        <f t="shared" si="65"/>
        <v>0</v>
      </c>
      <c r="BF59" s="1"/>
      <c r="BG59" s="1"/>
      <c r="BH59" s="16">
        <f>'[1]GC RAW'!Z39</f>
        <v>10.853528022766113</v>
      </c>
      <c r="BI59" s="17">
        <f>'[1]GC RAW'!AA39</f>
        <v>3.6020009517669678</v>
      </c>
      <c r="BJ59" s="1">
        <f t="shared" si="157"/>
        <v>1.5937439261137786E-2</v>
      </c>
      <c r="BK59" s="1">
        <f t="shared" si="66"/>
        <v>0.35616015113753757</v>
      </c>
      <c r="BL59" s="1"/>
      <c r="BM59" s="1"/>
      <c r="BN59" s="16">
        <f>'[1]GC RAW'!AB39</f>
        <v>0</v>
      </c>
      <c r="BO59" s="17">
        <f>'[1]GC RAW'!AC39</f>
        <v>0</v>
      </c>
      <c r="BP59" s="1">
        <f t="shared" si="158"/>
        <v>0</v>
      </c>
      <c r="BQ59" s="1">
        <f t="shared" si="67"/>
        <v>0</v>
      </c>
      <c r="BR59" s="1"/>
      <c r="BS59" s="1"/>
      <c r="BT59" s="16">
        <f>'[1]GC RAW'!AD39</f>
        <v>12.159706115722656</v>
      </c>
      <c r="BU59" s="17">
        <f>'[1]GC RAW'!AE39</f>
        <v>269.24465942382813</v>
      </c>
      <c r="BV59" s="1">
        <f t="shared" si="159"/>
        <v>1.1705571437399276</v>
      </c>
      <c r="BW59" s="1">
        <f t="shared" si="68"/>
        <v>26.158895566499787</v>
      </c>
      <c r="BX59" s="1"/>
      <c r="BY59" s="1"/>
      <c r="BZ59" s="16">
        <f>'[1]GC RAW'!AF39</f>
        <v>12.682990074157715</v>
      </c>
      <c r="CA59" s="17">
        <f>'[1]GC RAW'!AG39</f>
        <v>3.8344643115997314</v>
      </c>
      <c r="CB59" s="1">
        <f t="shared" si="160"/>
        <v>1.7397214038461891E-2</v>
      </c>
      <c r="CC59" s="1">
        <f t="shared" si="69"/>
        <v>0.38878230560034938</v>
      </c>
      <c r="CD59" s="1"/>
      <c r="CE59" s="1"/>
      <c r="CF59" s="16">
        <f>'[1]GC RAW'!AH39</f>
        <v>12.824846267700195</v>
      </c>
      <c r="CG59" s="17">
        <f>'[1]GC RAW'!AI39</f>
        <v>32.272594451904297</v>
      </c>
      <c r="CH59" s="1">
        <f t="shared" si="161"/>
        <v>0.14642265523863721</v>
      </c>
      <c r="CI59" s="1">
        <f t="shared" si="70"/>
        <v>3.2721640010836697</v>
      </c>
      <c r="CJ59" s="1"/>
      <c r="CK59" s="1"/>
      <c r="CL59" s="16">
        <f>'[1]GC RAW'!AJ39</f>
        <v>13.693909645080566</v>
      </c>
      <c r="CM59" s="17">
        <f>'[1]GC RAW'!AK39</f>
        <v>3.6877977848052979</v>
      </c>
      <c r="CN59" s="1">
        <f t="shared" si="162"/>
        <v>2.1598826049472549E-2</v>
      </c>
      <c r="CO59" s="1">
        <f t="shared" si="71"/>
        <v>0.4826773626633632</v>
      </c>
      <c r="CP59" s="1"/>
      <c r="CQ59" s="1"/>
      <c r="CR59" s="16">
        <f>'[1]GC RAW'!AL39</f>
        <v>14.076606750488281</v>
      </c>
      <c r="CS59" s="17">
        <f>'[1]GC RAW'!AM39</f>
        <v>1.0630813837051392</v>
      </c>
      <c r="CT59" s="1">
        <f t="shared" si="163"/>
        <v>6.1991204453424511E-3</v>
      </c>
      <c r="CU59" s="1">
        <f t="shared" si="164"/>
        <v>0.13853415461269933</v>
      </c>
      <c r="CV59" s="1"/>
      <c r="CW59" s="1"/>
      <c r="CX59" s="16">
        <f>'[1]GC RAW'!AN39</f>
        <v>14.421572685241699</v>
      </c>
      <c r="CY59" s="17">
        <f>'[1]GC RAW'!AO39</f>
        <v>2.4161620140075684</v>
      </c>
      <c r="CZ59" s="1">
        <f t="shared" si="165"/>
        <v>1.0864394571306992E-2</v>
      </c>
      <c r="DA59" s="1">
        <f t="shared" si="72"/>
        <v>0.24279084921565353</v>
      </c>
      <c r="DB59" s="1"/>
      <c r="DC59" s="1"/>
      <c r="DD59" s="16">
        <f>'[1]GC RAW'!AP39</f>
        <v>15.532960891723633</v>
      </c>
      <c r="DE59" s="17">
        <f>'[1]GC RAW'!AQ39</f>
        <v>33.0404052734375</v>
      </c>
      <c r="DF59" s="1">
        <f t="shared" si="166"/>
        <v>0.14248367228076525</v>
      </c>
      <c r="DG59" s="1">
        <f t="shared" si="73"/>
        <v>3.1841380175729594</v>
      </c>
      <c r="DH59" s="1"/>
      <c r="DI59" s="1"/>
      <c r="DJ59" s="5">
        <f>'[1]GC RAW'!AR39</f>
        <v>0</v>
      </c>
      <c r="DK59" s="1">
        <f>'[1]GC RAW'!AS39</f>
        <v>0</v>
      </c>
      <c r="DL59" s="1">
        <f t="shared" si="167"/>
        <v>0</v>
      </c>
      <c r="DM59" s="1">
        <f t="shared" si="74"/>
        <v>0</v>
      </c>
      <c r="DN59" s="1"/>
      <c r="DO59" s="1"/>
      <c r="DP59" s="16">
        <f>'[1]GC RAW'!AT39</f>
        <v>15.983134269714355</v>
      </c>
      <c r="DQ59" s="17">
        <f>'[1]GC RAW'!AU39</f>
        <v>1.5774394273757935</v>
      </c>
      <c r="DR59" s="1">
        <f t="shared" si="168"/>
        <v>7.1434003201290312E-3</v>
      </c>
      <c r="DS59" s="1">
        <f t="shared" si="75"/>
        <v>0.15963634408050179</v>
      </c>
      <c r="DT59" s="1"/>
      <c r="DU59" s="1"/>
      <c r="DV59" s="16">
        <f>'[1]GC RAW'!AV39</f>
        <v>16.319652557373047</v>
      </c>
      <c r="DW59" s="17">
        <f>'[1]GC RAW'!AW39</f>
        <v>304.38235473632813</v>
      </c>
      <c r="DX59" s="1">
        <f t="shared" si="169"/>
        <v>1.3620566736328137</v>
      </c>
      <c r="DY59" s="1">
        <f t="shared" si="76"/>
        <v>30.438410009935446</v>
      </c>
      <c r="DZ59" s="1"/>
      <c r="EA59" s="1"/>
      <c r="EB59" s="16">
        <f>'[1]GC RAW'!AX39</f>
        <v>16.477306365966797</v>
      </c>
      <c r="EC59" s="1">
        <f>'[1]GC RAW'!AY39</f>
        <v>3.1820709705352783</v>
      </c>
      <c r="ED59" s="1">
        <f t="shared" si="170"/>
        <v>1.4239199263522673E-2</v>
      </c>
      <c r="EE59" s="1">
        <f t="shared" si="77"/>
        <v>0.31820892168919834</v>
      </c>
      <c r="EF59" s="1"/>
      <c r="EG59" s="1"/>
      <c r="EH59" s="16">
        <v>0</v>
      </c>
      <c r="EI59" s="17">
        <v>0</v>
      </c>
      <c r="EJ59" s="1">
        <f t="shared" si="171"/>
        <v>0</v>
      </c>
      <c r="EK59" s="1">
        <f t="shared" si="78"/>
        <v>0</v>
      </c>
      <c r="EL59" s="1"/>
      <c r="EM59" s="1"/>
      <c r="EN59" s="16">
        <f>'[1]GC RAW'!BB39</f>
        <v>17.26673698425293</v>
      </c>
      <c r="EO59" s="17">
        <f>'[1]GC RAW'!BC39</f>
        <v>23.524717330932617</v>
      </c>
      <c r="EP59" s="1">
        <f t="shared" si="172"/>
        <v>0.10596258076839613</v>
      </c>
      <c r="EQ59" s="1">
        <f t="shared" si="79"/>
        <v>2.3679869873086017</v>
      </c>
      <c r="ER59" s="1"/>
      <c r="ES59" s="1"/>
      <c r="ET59" s="16">
        <f>'[1]GC RAW'!BD39</f>
        <v>17.682367324829102</v>
      </c>
      <c r="EU59" s="17">
        <f>'[1]GC RAW'!BE39</f>
        <v>100.66665649414063</v>
      </c>
      <c r="EV59" s="1">
        <f t="shared" si="173"/>
        <v>0.4534336616839546</v>
      </c>
      <c r="EW59" s="1">
        <f t="shared" si="80"/>
        <v>10.133058318220382</v>
      </c>
      <c r="EX59" s="1"/>
      <c r="EY59" s="1"/>
      <c r="EZ59" s="16">
        <f>'[1]GC RAW'!BF39</f>
        <v>18.636238098144531</v>
      </c>
      <c r="FA59" s="17">
        <f>'[1]GC RAW'!BG39</f>
        <v>144.03471374511719</v>
      </c>
      <c r="FB59" s="1">
        <f t="shared" si="174"/>
        <v>0.76964339846416863</v>
      </c>
      <c r="FC59" s="1">
        <f t="shared" si="81"/>
        <v>17.199520238324471</v>
      </c>
      <c r="FD59" s="1"/>
      <c r="FE59" s="1"/>
      <c r="FF59" s="16">
        <v>0</v>
      </c>
      <c r="FG59" s="17">
        <v>0</v>
      </c>
      <c r="FH59" s="1">
        <f t="shared" si="175"/>
        <v>0</v>
      </c>
      <c r="FI59" s="1">
        <f t="shared" si="82"/>
        <v>0</v>
      </c>
      <c r="FJ59" s="1"/>
      <c r="FK59" s="1"/>
      <c r="FL59" s="16">
        <f>'[1]GC RAW'!BH39</f>
        <v>0</v>
      </c>
      <c r="FM59" s="17">
        <f>'[1]GC RAW'!BI39</f>
        <v>0</v>
      </c>
      <c r="FN59" s="1">
        <f t="shared" si="176"/>
        <v>0</v>
      </c>
      <c r="FO59" s="1">
        <f t="shared" si="83"/>
        <v>0</v>
      </c>
      <c r="FP59" s="1"/>
      <c r="FQ59" s="1"/>
      <c r="FR59" s="16">
        <f>'[1]GC RAW'!BJ39</f>
        <v>20.00871467590332</v>
      </c>
      <c r="FS59" s="17">
        <f>'[1]GC RAW'!BK39</f>
        <v>2.7797091007232666</v>
      </c>
      <c r="FT59" s="1">
        <f t="shared" si="177"/>
        <v>1.1796508904387312E-2</v>
      </c>
      <c r="FU59" s="1">
        <f t="shared" si="84"/>
        <v>0.26362117059337098</v>
      </c>
      <c r="FV59" s="1"/>
      <c r="FW59" s="1"/>
      <c r="FX59" s="5">
        <f>'[1]GC RAW'!BL39</f>
        <v>0</v>
      </c>
      <c r="FY59" s="1">
        <f>'[1]GC RAW'!BM39</f>
        <v>0</v>
      </c>
      <c r="FZ59" s="1">
        <f t="shared" si="178"/>
        <v>0</v>
      </c>
      <c r="GA59" s="1">
        <f t="shared" si="85"/>
        <v>0</v>
      </c>
      <c r="GB59" s="1"/>
      <c r="GC59" s="1"/>
      <c r="GD59" s="16">
        <f>'[1]GC RAW'!BN39</f>
        <v>20.95945930480957</v>
      </c>
      <c r="GE59" s="17">
        <f>'[1]GC RAW'!BO39</f>
        <v>4.3920464515686035</v>
      </c>
      <c r="GF59" s="1">
        <f t="shared" si="86"/>
        <v>1.9713125961583467E-2</v>
      </c>
      <c r="GG59" s="1">
        <f t="shared" si="87"/>
        <v>0.44053688969915772</v>
      </c>
      <c r="GH59" s="1"/>
      <c r="GI59" s="1"/>
      <c r="GJ59" s="5">
        <f>'[1]GC RAW'!BP39</f>
        <v>0</v>
      </c>
      <c r="GK59" s="1">
        <f>'[1]GC RAW'!BQ39</f>
        <v>0</v>
      </c>
      <c r="GL59" s="1">
        <f t="shared" si="179"/>
        <v>0</v>
      </c>
      <c r="GM59" s="1">
        <f t="shared" si="88"/>
        <v>0</v>
      </c>
      <c r="GN59" s="1"/>
      <c r="GO59" s="1"/>
      <c r="GP59" s="5">
        <v>0</v>
      </c>
      <c r="GQ59" s="1">
        <v>0</v>
      </c>
      <c r="GR59" s="1">
        <f t="shared" si="180"/>
        <v>0</v>
      </c>
      <c r="GS59" s="1">
        <f t="shared" si="89"/>
        <v>0</v>
      </c>
      <c r="GT59" s="1"/>
      <c r="GU59" s="1"/>
      <c r="GV59" s="5"/>
      <c r="GW59" s="1"/>
      <c r="GX59" s="1"/>
      <c r="GY59" s="1"/>
      <c r="GZ59" s="1"/>
      <c r="HA59" s="1"/>
      <c r="HB59" s="5"/>
      <c r="HC59" s="1"/>
      <c r="HD59" s="1"/>
      <c r="HE59" s="1"/>
      <c r="HF59" s="1"/>
      <c r="HG59" s="1"/>
      <c r="HH59" s="16">
        <f>'[1]GC RAW'!BR39</f>
        <v>0</v>
      </c>
      <c r="HI59" s="18">
        <f>'[1]GC RAW'!BS39</f>
        <v>0</v>
      </c>
      <c r="HJ59" s="1">
        <f t="shared" si="90"/>
        <v>0</v>
      </c>
      <c r="HK59" s="1">
        <f t="shared" si="91"/>
        <v>0</v>
      </c>
      <c r="HL59" s="1"/>
      <c r="HM59" s="1"/>
      <c r="HN59" s="16">
        <v>0</v>
      </c>
      <c r="HO59" s="18">
        <v>0</v>
      </c>
      <c r="HP59" s="1">
        <f t="shared" si="92"/>
        <v>0</v>
      </c>
      <c r="HQ59" s="1">
        <f t="shared" si="93"/>
        <v>0</v>
      </c>
      <c r="HR59" s="1"/>
      <c r="HS59" s="1"/>
      <c r="HT59" s="16">
        <f>'[1]GC RAW'!BT39</f>
        <v>0</v>
      </c>
      <c r="HU59" s="18">
        <f>'[1]GC RAW'!BU39</f>
        <v>0</v>
      </c>
      <c r="HV59" s="1">
        <f t="shared" si="94"/>
        <v>0</v>
      </c>
      <c r="HW59" s="1">
        <f t="shared" si="95"/>
        <v>0</v>
      </c>
      <c r="HX59" s="1"/>
      <c r="HY59" s="1"/>
      <c r="HZ59" s="16">
        <f>'[1]GC RAW'!BV39</f>
        <v>0</v>
      </c>
      <c r="IA59" s="18">
        <f>'[1]GC RAW'!BW39</f>
        <v>0</v>
      </c>
      <c r="IB59" s="1">
        <f t="shared" si="96"/>
        <v>0</v>
      </c>
      <c r="IC59" s="1">
        <f t="shared" si="97"/>
        <v>0</v>
      </c>
      <c r="ID59" s="1"/>
      <c r="IE59" s="1"/>
      <c r="IF59" s="16">
        <f>'[1]GC RAW'!BX39</f>
        <v>0</v>
      </c>
      <c r="IG59" s="18">
        <f>'[1]GC RAW'!BY39</f>
        <v>0</v>
      </c>
      <c r="IH59" s="1">
        <f t="shared" si="98"/>
        <v>0</v>
      </c>
      <c r="II59" s="1">
        <f t="shared" si="99"/>
        <v>0</v>
      </c>
      <c r="IJ59" s="1"/>
      <c r="IK59" s="1"/>
      <c r="IL59" s="16">
        <f>'[1]GC RAW'!BZ39</f>
        <v>0</v>
      </c>
      <c r="IM59" s="18">
        <f>'[1]GC RAW'!CA39</f>
        <v>0</v>
      </c>
      <c r="IN59" s="1">
        <f t="shared" si="100"/>
        <v>0</v>
      </c>
      <c r="IO59" s="1">
        <f t="shared" si="101"/>
        <v>0</v>
      </c>
      <c r="IP59" s="1"/>
      <c r="IQ59" s="1"/>
      <c r="IR59" s="16">
        <f>'[1]GC RAW'!CB39</f>
        <v>25.350988388061523</v>
      </c>
      <c r="IS59" s="18">
        <f>'[1]GC RAW'!CC39</f>
        <v>2.8396124839782715</v>
      </c>
      <c r="IT59" s="1">
        <f t="shared" si="102"/>
        <v>1.1324693154610373E-2</v>
      </c>
      <c r="IU59" s="1">
        <f t="shared" si="103"/>
        <v>0.25307732060616617</v>
      </c>
      <c r="IV59" s="1"/>
      <c r="IW59" s="1"/>
      <c r="IX59" s="16">
        <f>'[1]GC RAW'!CD39</f>
        <v>0</v>
      </c>
      <c r="IY59" s="17">
        <f>'[1]GC RAW'!CE39</f>
        <v>0</v>
      </c>
      <c r="IZ59" s="1">
        <f t="shared" si="104"/>
        <v>0</v>
      </c>
      <c r="JA59" s="1">
        <f t="shared" si="105"/>
        <v>0</v>
      </c>
      <c r="JB59" s="1"/>
      <c r="JC59" s="1"/>
      <c r="JD59" s="16">
        <f>'[1]GC RAW'!CF39</f>
        <v>0</v>
      </c>
      <c r="JE59" s="18">
        <f>'[1]GC RAW'!CG39</f>
        <v>0</v>
      </c>
      <c r="JF59" s="1">
        <f t="shared" si="106"/>
        <v>0</v>
      </c>
      <c r="JG59" s="1">
        <f t="shared" si="107"/>
        <v>0</v>
      </c>
      <c r="JH59" s="1"/>
      <c r="JI59" s="1"/>
      <c r="JJ59" s="16">
        <f>'[1]GC RAW'!CH39</f>
        <v>0</v>
      </c>
      <c r="JK59" s="18">
        <f>'[1]GC RAW'!CI39</f>
        <v>0</v>
      </c>
      <c r="JL59" s="1">
        <f t="shared" si="108"/>
        <v>0</v>
      </c>
      <c r="JM59" s="1">
        <f t="shared" si="109"/>
        <v>0</v>
      </c>
      <c r="JN59" s="1"/>
      <c r="JO59" s="1"/>
      <c r="JP59" s="5">
        <f>'[1]GC RAW'!CJ39</f>
        <v>0</v>
      </c>
      <c r="JQ59" s="1">
        <f>'[1]GC RAW'!CK39</f>
        <v>0</v>
      </c>
      <c r="JR59" s="1">
        <f t="shared" si="110"/>
        <v>0</v>
      </c>
      <c r="JS59" s="1">
        <f t="shared" si="111"/>
        <v>0</v>
      </c>
      <c r="JT59" s="1"/>
      <c r="JU59" s="1"/>
      <c r="JV59" s="5">
        <f>'[1]GC RAW'!CL39</f>
        <v>0</v>
      </c>
      <c r="JW59" s="1">
        <f>'[1]GC RAW'!CM39</f>
        <v>0</v>
      </c>
      <c r="JX59" s="1">
        <f t="shared" si="112"/>
        <v>0</v>
      </c>
      <c r="JY59" s="1">
        <f t="shared" si="113"/>
        <v>0</v>
      </c>
      <c r="JZ59" s="1"/>
      <c r="KA59" s="1"/>
      <c r="KB59" s="5">
        <v>0</v>
      </c>
      <c r="KC59" s="1">
        <v>0</v>
      </c>
      <c r="KD59" s="1">
        <f t="shared" si="114"/>
        <v>0</v>
      </c>
      <c r="KE59" s="1">
        <f t="shared" si="115"/>
        <v>0</v>
      </c>
      <c r="KF59" s="1"/>
      <c r="KG59" s="1"/>
      <c r="KH59" s="5">
        <v>0</v>
      </c>
      <c r="KI59" s="1">
        <v>0</v>
      </c>
      <c r="KJ59" s="1">
        <f t="shared" si="116"/>
        <v>0</v>
      </c>
      <c r="KK59" s="1">
        <f t="shared" si="117"/>
        <v>0</v>
      </c>
      <c r="KL59" s="1"/>
      <c r="KM59" s="1"/>
      <c r="KN59" s="16">
        <f>'[1]GC RAW'!CN39</f>
        <v>30.371072769165039</v>
      </c>
      <c r="KO59" s="18">
        <f>'[1]GC RAW'!CO39</f>
        <v>8.0901412963867188</v>
      </c>
      <c r="KP59" s="1">
        <f t="shared" si="118"/>
        <v>2.7724091428959968E-2</v>
      </c>
      <c r="KQ59" s="1">
        <f t="shared" si="119"/>
        <v>0.61956104940690226</v>
      </c>
      <c r="KR59" s="1"/>
      <c r="KS59" s="1"/>
      <c r="KT59" s="16">
        <f>'[1]GC RAW'!CP39</f>
        <v>31.277061462402344</v>
      </c>
      <c r="KU59" s="18">
        <f>'[1]GC RAW'!CQ39</f>
        <v>1.0485124588012695</v>
      </c>
      <c r="KV59" s="1">
        <f t="shared" si="120"/>
        <v>4.596701705788229E-3</v>
      </c>
      <c r="KW59" s="1">
        <f t="shared" si="121"/>
        <v>0.10272428007050073</v>
      </c>
      <c r="KX59" s="1"/>
      <c r="KY59" s="1"/>
      <c r="KZ59" s="16">
        <f>'[1]GC RAW'!CR39</f>
        <v>0</v>
      </c>
      <c r="LA59" s="18">
        <f>'[1]GC RAW'!CS39</f>
        <v>0</v>
      </c>
      <c r="LB59" s="1">
        <f t="shared" si="122"/>
        <v>0</v>
      </c>
      <c r="LC59" s="1">
        <f t="shared" si="123"/>
        <v>0</v>
      </c>
      <c r="LD59" s="1"/>
      <c r="LE59" s="1"/>
      <c r="LF59" s="16">
        <f>'[1]GC RAW'!CT39</f>
        <v>32.733287811279297</v>
      </c>
      <c r="LG59" s="18">
        <f>'[1]GC RAW'!CU39</f>
        <v>2.4066908359527588</v>
      </c>
      <c r="LH59" s="1">
        <f t="shared" si="124"/>
        <v>8.2474847265022275E-3</v>
      </c>
      <c r="LI59" s="1">
        <f t="shared" si="125"/>
        <v>0.18430974754258361</v>
      </c>
      <c r="LJ59" s="1"/>
      <c r="LK59" s="1"/>
      <c r="LL59" s="16">
        <f>'[1]GC RAW'!CV39</f>
        <v>35.399887084960938</v>
      </c>
      <c r="LM59" s="18">
        <f>'[1]GC RAW'!CW39</f>
        <v>10.118111610412598</v>
      </c>
      <c r="LN59" s="1">
        <f t="shared" si="126"/>
        <v>3.467373944393113E-2</v>
      </c>
      <c r="LO59" s="1">
        <f t="shared" si="127"/>
        <v>0.77486753539931452</v>
      </c>
      <c r="LP59" s="1"/>
      <c r="LQ59" s="1"/>
      <c r="LR59" s="32">
        <f t="shared" si="128"/>
        <v>1212.3328665494919</v>
      </c>
      <c r="LS59" s="21">
        <f t="shared" si="129"/>
        <v>983.24068820476532</v>
      </c>
      <c r="LT59" s="15">
        <f t="shared" si="130"/>
        <v>5.5373957373207832</v>
      </c>
      <c r="LU59" s="26">
        <f t="shared" si="131"/>
        <v>4.4747957373207825</v>
      </c>
      <c r="LV59" s="15">
        <f t="shared" si="132"/>
        <v>12.888236570624374</v>
      </c>
      <c r="LW59" s="1"/>
      <c r="LX59" s="1"/>
      <c r="LY59" s="1"/>
      <c r="LZ59" s="15" t="str">
        <f>IF(A59="","",VLOOKUP(A59,'[1]biomass corrected'!$B$2:$V$102,21,FALSE))</f>
        <v/>
      </c>
      <c r="MA59" s="15" t="str">
        <f t="shared" si="133"/>
        <v/>
      </c>
      <c r="MB59" s="1" t="str">
        <f t="shared" si="186"/>
        <v/>
      </c>
      <c r="MC59" s="1" t="str">
        <f t="shared" si="186"/>
        <v/>
      </c>
      <c r="MD59" s="15"/>
      <c r="ME59" s="26" t="str">
        <f t="shared" si="187"/>
        <v/>
      </c>
      <c r="MF59" s="15">
        <f t="shared" si="135"/>
        <v>34.022779164760081</v>
      </c>
      <c r="MG59" s="15">
        <f t="shared" si="136"/>
        <v>36.138121136773798</v>
      </c>
      <c r="MH59" s="15">
        <f t="shared" si="137"/>
        <v>29.839099698466153</v>
      </c>
      <c r="MI59" s="26">
        <f t="shared" si="138"/>
        <v>1.1224097323663127</v>
      </c>
      <c r="MJ59" s="15">
        <f t="shared" si="139"/>
        <v>0</v>
      </c>
      <c r="MK59" s="15">
        <f t="shared" si="140"/>
        <v>27.471112711157552</v>
      </c>
      <c r="ML59" s="23">
        <f t="shared" si="141"/>
        <v>55.889900599731561</v>
      </c>
      <c r="MM59" s="23"/>
      <c r="MN59" s="26">
        <f t="shared" si="142"/>
        <v>4.0889781165612948</v>
      </c>
      <c r="MO59" s="23"/>
      <c r="MP59" s="15">
        <f t="shared" si="143"/>
        <v>0.87020821270281912</v>
      </c>
      <c r="MQ59" s="23"/>
      <c r="MR59" s="15">
        <f t="shared" si="144"/>
        <v>39.386637374765101</v>
      </c>
      <c r="MS59" s="15"/>
      <c r="MT59" s="15">
        <f t="shared" si="145"/>
        <v>0</v>
      </c>
      <c r="MU59" s="15"/>
      <c r="MV59" s="15" t="str">
        <f t="shared" si="146"/>
        <v/>
      </c>
      <c r="MW59" s="21">
        <f t="shared" si="147"/>
        <v>97.138146895928031</v>
      </c>
      <c r="MX59" s="15"/>
    </row>
    <row r="60" spans="1:362" x14ac:dyDescent="0.35">
      <c r="A60" s="103"/>
      <c r="B60" s="1">
        <v>34.19</v>
      </c>
      <c r="C60" s="1"/>
      <c r="D60" s="1"/>
      <c r="E60" s="1"/>
      <c r="F60" s="16">
        <f>'[1]GC RAW'!H40</f>
        <v>0</v>
      </c>
      <c r="G60" s="17">
        <f>'[1]GC RAW'!I40</f>
        <v>0</v>
      </c>
      <c r="H60" s="1">
        <f t="shared" si="148"/>
        <v>0</v>
      </c>
      <c r="I60" s="1">
        <f t="shared" si="57"/>
        <v>0</v>
      </c>
      <c r="J60" s="1"/>
      <c r="K60" s="1"/>
      <c r="L60" s="16">
        <f>'[1]GC RAW'!J40</f>
        <v>0</v>
      </c>
      <c r="M60" s="17">
        <f>'[1]GC RAW'!K40</f>
        <v>0</v>
      </c>
      <c r="N60" s="1">
        <f t="shared" si="149"/>
        <v>0</v>
      </c>
      <c r="O60" s="1">
        <f t="shared" si="58"/>
        <v>0</v>
      </c>
      <c r="P60" s="1"/>
      <c r="Q60" s="1"/>
      <c r="R60" s="16">
        <f>'[1]GC RAW'!L40</f>
        <v>0</v>
      </c>
      <c r="S60" s="17">
        <f>'[1]GC RAW'!M40</f>
        <v>0</v>
      </c>
      <c r="T60" s="1">
        <f t="shared" si="150"/>
        <v>0</v>
      </c>
      <c r="U60" s="1">
        <f t="shared" si="59"/>
        <v>0</v>
      </c>
      <c r="V60" s="1"/>
      <c r="W60" s="1"/>
      <c r="X60" s="16">
        <f>'[1]GC RAW'!N40</f>
        <v>0</v>
      </c>
      <c r="Y60" s="17">
        <f>'[1]GC RAW'!O40</f>
        <v>0</v>
      </c>
      <c r="Z60" s="1">
        <f t="shared" si="151"/>
        <v>0</v>
      </c>
      <c r="AA60" s="1">
        <f t="shared" si="60"/>
        <v>0</v>
      </c>
      <c r="AB60" s="1"/>
      <c r="AC60" s="1"/>
      <c r="AD60" s="16">
        <f>'[1]GC RAW'!P40</f>
        <v>0</v>
      </c>
      <c r="AE60" s="17">
        <f>'[1]GC RAW'!Q40</f>
        <v>0</v>
      </c>
      <c r="AF60" s="1">
        <f t="shared" si="152"/>
        <v>0</v>
      </c>
      <c r="AG60" s="1">
        <f t="shared" si="61"/>
        <v>0</v>
      </c>
      <c r="AH60" s="1"/>
      <c r="AI60" s="1"/>
      <c r="AJ60" s="16">
        <f>'[1]GC RAW'!R40</f>
        <v>8.2032594680786133</v>
      </c>
      <c r="AK60" s="17">
        <f>'[1]GC RAW'!S40</f>
        <v>1.6582126617431641</v>
      </c>
      <c r="AL60" s="1">
        <f t="shared" si="153"/>
        <v>7.7163081101299874E-3</v>
      </c>
      <c r="AM60" s="1">
        <f t="shared" si="62"/>
        <v>0.16691025649402438</v>
      </c>
      <c r="AN60" s="1"/>
      <c r="AO60" s="1"/>
      <c r="AP60" s="16">
        <f>'[1]GC RAW'!T40</f>
        <v>8.9295549392700195</v>
      </c>
      <c r="AQ60" s="17">
        <f>'[1]GC RAW'!U40</f>
        <v>230.05059814453125</v>
      </c>
      <c r="AR60" s="6">
        <f t="shared" si="188"/>
        <v>1.0626000000000002</v>
      </c>
      <c r="AS60" s="1">
        <f t="shared" si="63"/>
        <v>22.984934766629294</v>
      </c>
      <c r="AT60" s="1"/>
      <c r="AU60" s="1"/>
      <c r="AV60" s="16">
        <f>'[1]GC RAW'!V40</f>
        <v>9.7950048446655273</v>
      </c>
      <c r="AW60" s="17">
        <f>'[1]GC RAW'!W40</f>
        <v>24.267436981201172</v>
      </c>
      <c r="AX60" s="1">
        <f t="shared" si="155"/>
        <v>0.10856367105371997</v>
      </c>
      <c r="AY60" s="1">
        <f t="shared" si="64"/>
        <v>2.3483238257063372</v>
      </c>
      <c r="AZ60" s="1"/>
      <c r="BA60" s="1"/>
      <c r="BB60" s="16">
        <f>'[1]GC RAW'!X40</f>
        <v>0</v>
      </c>
      <c r="BC60" s="17">
        <f>'[1]GC RAW'!Y40</f>
        <v>0</v>
      </c>
      <c r="BD60" s="1">
        <f t="shared" si="156"/>
        <v>0</v>
      </c>
      <c r="BE60" s="1">
        <f t="shared" si="65"/>
        <v>0</v>
      </c>
      <c r="BF60" s="1"/>
      <c r="BG60" s="1"/>
      <c r="BH60" s="16">
        <f>'[1]GC RAW'!Z40</f>
        <v>10.854144096374512</v>
      </c>
      <c r="BI60" s="17">
        <f>'[1]GC RAW'!AA40</f>
        <v>4.0181007385253906</v>
      </c>
      <c r="BJ60" s="1">
        <f t="shared" si="157"/>
        <v>1.7704449818694297E-2</v>
      </c>
      <c r="BK60" s="1">
        <f t="shared" si="66"/>
        <v>0.3829621910048468</v>
      </c>
      <c r="BL60" s="1"/>
      <c r="BM60" s="1"/>
      <c r="BN60" s="16">
        <f>'[1]GC RAW'!AB40</f>
        <v>0</v>
      </c>
      <c r="BO60" s="17">
        <f>'[1]GC RAW'!AC40</f>
        <v>0</v>
      </c>
      <c r="BP60" s="1">
        <f t="shared" si="158"/>
        <v>0</v>
      </c>
      <c r="BQ60" s="1">
        <f t="shared" si="67"/>
        <v>0</v>
      </c>
      <c r="BR60" s="1"/>
      <c r="BS60" s="1"/>
      <c r="BT60" s="16">
        <f>'[1]GC RAW'!AD40</f>
        <v>12.16191291809082</v>
      </c>
      <c r="BU60" s="17">
        <f>'[1]GC RAW'!AE40</f>
        <v>278.6583251953125</v>
      </c>
      <c r="BV60" s="1">
        <f t="shared" si="159"/>
        <v>1.2064364211360648</v>
      </c>
      <c r="BW60" s="1">
        <f t="shared" si="68"/>
        <v>26.09623794456818</v>
      </c>
      <c r="BX60" s="1"/>
      <c r="BY60" s="1"/>
      <c r="BZ60" s="16">
        <f>'[1]GC RAW'!AF40</f>
        <v>12.68337345123291</v>
      </c>
      <c r="CA60" s="17">
        <f>'[1]GC RAW'!AG40</f>
        <v>4.7805309295654297</v>
      </c>
      <c r="CB60" s="1">
        <f t="shared" si="160"/>
        <v>2.1599218307432579E-2</v>
      </c>
      <c r="CC60" s="1">
        <f t="shared" si="69"/>
        <v>0.46720932035245899</v>
      </c>
      <c r="CD60" s="1"/>
      <c r="CE60" s="1"/>
      <c r="CF60" s="16">
        <f>'[1]GC RAW'!AH40</f>
        <v>12.825794219970703</v>
      </c>
      <c r="CG60" s="17">
        <f>'[1]GC RAW'!AI40</f>
        <v>33.872055053710938</v>
      </c>
      <c r="CH60" s="1">
        <f t="shared" si="161"/>
        <v>0.15303925368510671</v>
      </c>
      <c r="CI60" s="1">
        <f t="shared" si="70"/>
        <v>3.3103682125784011</v>
      </c>
      <c r="CJ60" s="1"/>
      <c r="CK60" s="1"/>
      <c r="CL60" s="16">
        <f>'[1]GC RAW'!AJ40</f>
        <v>13.694674491882324</v>
      </c>
      <c r="CM60" s="17">
        <f>'[1]GC RAW'!AK40</f>
        <v>3.6467463970184326</v>
      </c>
      <c r="CN60" s="1">
        <f t="shared" si="162"/>
        <v>2.1269413046337754E-2</v>
      </c>
      <c r="CO60" s="1">
        <f t="shared" si="71"/>
        <v>0.46007535422037193</v>
      </c>
      <c r="CP60" s="1"/>
      <c r="CQ60" s="1"/>
      <c r="CR60" s="16">
        <f>'[1]GC RAW'!AL40</f>
        <v>14.078963279724121</v>
      </c>
      <c r="CS60" s="17">
        <f>'[1]GC RAW'!AM40</f>
        <v>1.1730029582977295</v>
      </c>
      <c r="CT60" s="1">
        <f t="shared" si="163"/>
        <v>6.8116066986586331E-3</v>
      </c>
      <c r="CU60" s="1">
        <f t="shared" si="164"/>
        <v>0.14734080145360792</v>
      </c>
      <c r="CV60" s="1"/>
      <c r="CW60" s="1"/>
      <c r="CX60" s="16">
        <f>'[1]GC RAW'!AN40</f>
        <v>14.424907684326172</v>
      </c>
      <c r="CY60" s="17">
        <f>'[1]GC RAW'!AO40</f>
        <v>2.7487368583679199</v>
      </c>
      <c r="CZ60" s="1">
        <f t="shared" si="165"/>
        <v>1.230834153452647E-2</v>
      </c>
      <c r="DA60" s="1">
        <f t="shared" si="72"/>
        <v>0.26623981484705889</v>
      </c>
      <c r="DB60" s="1"/>
      <c r="DC60" s="1"/>
      <c r="DD60" s="16">
        <f>'[1]GC RAW'!AP40</f>
        <v>15.533234596252441</v>
      </c>
      <c r="DE60" s="17">
        <f>'[1]GC RAW'!AQ40</f>
        <v>34.764347076416016</v>
      </c>
      <c r="DF60" s="1">
        <f t="shared" si="166"/>
        <v>0.14929343350160384</v>
      </c>
      <c r="DG60" s="1">
        <f t="shared" si="73"/>
        <v>3.229342960775901</v>
      </c>
      <c r="DH60" s="1"/>
      <c r="DI60" s="1"/>
      <c r="DJ60" s="5">
        <f>'[1]GC RAW'!AR40</f>
        <v>15.751755714416504</v>
      </c>
      <c r="DK60" s="1">
        <f>'[1]GC RAW'!AS40</f>
        <v>1.0052952766418457</v>
      </c>
      <c r="DL60" s="1">
        <f t="shared" si="167"/>
        <v>4.5334917977529745E-3</v>
      </c>
      <c r="DM60" s="1">
        <f t="shared" si="74"/>
        <v>9.8063253563336214E-2</v>
      </c>
      <c r="DN60" s="1"/>
      <c r="DO60" s="1"/>
      <c r="DP60" s="16">
        <f>'[1]GC RAW'!AT40</f>
        <v>15.983608245849609</v>
      </c>
      <c r="DQ60" s="17">
        <f>'[1]GC RAW'!AU40</f>
        <v>1.5339159965515137</v>
      </c>
      <c r="DR60" s="1">
        <f t="shared" si="168"/>
        <v>6.9173662210350283E-3</v>
      </c>
      <c r="DS60" s="1">
        <f t="shared" si="75"/>
        <v>0.14962846917690109</v>
      </c>
      <c r="DT60" s="1"/>
      <c r="DU60" s="1"/>
      <c r="DV60" s="16">
        <f>'[1]GC RAW'!AV40</f>
        <v>16.320884704589844</v>
      </c>
      <c r="DW60" s="17">
        <f>'[1]GC RAW'!AW40</f>
        <v>304.58984375</v>
      </c>
      <c r="DX60" s="1">
        <f t="shared" si="169"/>
        <v>1.3573067819123026</v>
      </c>
      <c r="DY60" s="1">
        <f t="shared" si="76"/>
        <v>29.359691173120464</v>
      </c>
      <c r="DZ60" s="1"/>
      <c r="EA60" s="1"/>
      <c r="EB60" s="16">
        <f>'[1]GC RAW'!AX40</f>
        <v>16.480215072631836</v>
      </c>
      <c r="EC60" s="1">
        <f>'[1]GC RAW'!AY40</f>
        <v>3.1407217979431152</v>
      </c>
      <c r="ED60" s="1">
        <f t="shared" si="170"/>
        <v>1.3995617660669261E-2</v>
      </c>
      <c r="EE60" s="1">
        <f t="shared" si="77"/>
        <v>0.30273702140896647</v>
      </c>
      <c r="EF60" s="1"/>
      <c r="EG60" s="1"/>
      <c r="EH60" s="16">
        <v>0</v>
      </c>
      <c r="EI60" s="17">
        <v>0</v>
      </c>
      <c r="EJ60" s="1">
        <f t="shared" si="171"/>
        <v>0</v>
      </c>
      <c r="EK60" s="1">
        <f t="shared" si="78"/>
        <v>0</v>
      </c>
      <c r="EL60" s="1"/>
      <c r="EM60" s="1"/>
      <c r="EN60" s="16">
        <f>'[1]GC RAW'!BB40</f>
        <v>17.26789665222168</v>
      </c>
      <c r="EO60" s="17">
        <f>'[1]GC RAW'!BC40</f>
        <v>21.753147125244141</v>
      </c>
      <c r="EP60" s="1">
        <f t="shared" si="172"/>
        <v>9.7574673250875876E-2</v>
      </c>
      <c r="EQ60" s="1">
        <f t="shared" si="79"/>
        <v>2.1106225292175322</v>
      </c>
      <c r="ER60" s="1"/>
      <c r="ES60" s="1"/>
      <c r="ET60" s="16">
        <f>'[1]GC RAW'!BD40</f>
        <v>17.683361053466797</v>
      </c>
      <c r="EU60" s="17">
        <f>'[1]GC RAW'!BE40</f>
        <v>110.47966766357422</v>
      </c>
      <c r="EV60" s="1">
        <f t="shared" si="173"/>
        <v>0.49556128182614062</v>
      </c>
      <c r="EW60" s="1">
        <f t="shared" si="80"/>
        <v>10.71940874801528</v>
      </c>
      <c r="EX60" s="1"/>
      <c r="EY60" s="1"/>
      <c r="EZ60" s="16">
        <f>'[1]GC RAW'!BF40</f>
        <v>18.637744903564453</v>
      </c>
      <c r="FA60" s="17">
        <f>'[1]GC RAW'!BG40</f>
        <v>154.703125</v>
      </c>
      <c r="FB60" s="1">
        <f t="shared" si="174"/>
        <v>0.82320567612039552</v>
      </c>
      <c r="FC60" s="1">
        <f t="shared" si="81"/>
        <v>17.806633507572229</v>
      </c>
      <c r="FD60" s="1"/>
      <c r="FE60" s="1"/>
      <c r="FF60" s="16">
        <v>0</v>
      </c>
      <c r="FG60" s="17">
        <v>0</v>
      </c>
      <c r="FH60" s="1">
        <f t="shared" si="175"/>
        <v>0</v>
      </c>
      <c r="FI60" s="1">
        <f t="shared" si="82"/>
        <v>0</v>
      </c>
      <c r="FJ60" s="1"/>
      <c r="FK60" s="1"/>
      <c r="FL60" s="16">
        <f>'[1]GC RAW'!BH40</f>
        <v>0</v>
      </c>
      <c r="FM60" s="17">
        <f>'[1]GC RAW'!BI40</f>
        <v>0</v>
      </c>
      <c r="FN60" s="1">
        <f t="shared" si="176"/>
        <v>0</v>
      </c>
      <c r="FO60" s="1">
        <f t="shared" si="83"/>
        <v>0</v>
      </c>
      <c r="FP60" s="1"/>
      <c r="FQ60" s="1"/>
      <c r="FR60" s="16">
        <f>'[1]GC RAW'!BJ40</f>
        <v>20.007837295532227</v>
      </c>
      <c r="FS60" s="17">
        <f>'[1]GC RAW'!BK40</f>
        <v>3.2122678756713867</v>
      </c>
      <c r="FT60" s="1">
        <f t="shared" si="177"/>
        <v>1.35754051729903E-2</v>
      </c>
      <c r="FU60" s="1">
        <f t="shared" si="84"/>
        <v>0.29364747066793134</v>
      </c>
      <c r="FV60" s="1"/>
      <c r="FW60" s="1"/>
      <c r="FX60" s="5">
        <f>'[1]GC RAW'!BL40</f>
        <v>20.523822784423828</v>
      </c>
      <c r="FY60" s="1">
        <f>'[1]GC RAW'!BM40</f>
        <v>1.2177861928939819</v>
      </c>
      <c r="FZ60" s="1">
        <f t="shared" si="178"/>
        <v>5.413980297107596E-3</v>
      </c>
      <c r="GA60" s="1">
        <f t="shared" si="85"/>
        <v>0.11710896288051417</v>
      </c>
      <c r="GB60" s="1"/>
      <c r="GC60" s="1"/>
      <c r="GD60" s="16">
        <f>'[1]GC RAW'!BN40</f>
        <v>20.963661193847656</v>
      </c>
      <c r="GE60" s="17">
        <f>'[1]GC RAW'!BO40</f>
        <v>4.1527996063232422</v>
      </c>
      <c r="GF60" s="1">
        <f t="shared" si="86"/>
        <v>1.8561644128365452E-2</v>
      </c>
      <c r="GG60" s="1">
        <f t="shared" si="87"/>
        <v>0.40150402734036089</v>
      </c>
      <c r="GH60" s="1"/>
      <c r="GI60" s="1"/>
      <c r="GJ60" s="5">
        <f>'[1]GC RAW'!BP40</f>
        <v>21.232181549072266</v>
      </c>
      <c r="GK60" s="1">
        <f>'[1]GC RAW'!BQ40</f>
        <v>1.649114727973938</v>
      </c>
      <c r="GL60" s="1">
        <f t="shared" si="179"/>
        <v>7.3709987500696706E-3</v>
      </c>
      <c r="GM60" s="1">
        <f t="shared" si="88"/>
        <v>0.15944092361684303</v>
      </c>
      <c r="GN60" s="1"/>
      <c r="GO60" s="1"/>
      <c r="GP60" s="5">
        <v>0</v>
      </c>
      <c r="GQ60" s="1">
        <v>0</v>
      </c>
      <c r="GR60" s="1">
        <f t="shared" si="180"/>
        <v>0</v>
      </c>
      <c r="GS60" s="1">
        <f t="shared" si="89"/>
        <v>0</v>
      </c>
      <c r="GT60" s="1"/>
      <c r="GU60" s="1"/>
      <c r="GV60" s="5"/>
      <c r="GW60" s="1"/>
      <c r="GX60" s="1"/>
      <c r="GY60" s="1"/>
      <c r="GZ60" s="1"/>
      <c r="HA60" s="1"/>
      <c r="HB60" s="5"/>
      <c r="HC60" s="1"/>
      <c r="HD60" s="1"/>
      <c r="HE60" s="1"/>
      <c r="HF60" s="1"/>
      <c r="HG60" s="1"/>
      <c r="HH60" s="16">
        <f>'[1]GC RAW'!BR40</f>
        <v>0</v>
      </c>
      <c r="HI60" s="18">
        <f>'[1]GC RAW'!BS40</f>
        <v>0</v>
      </c>
      <c r="HJ60" s="1">
        <f t="shared" si="90"/>
        <v>0</v>
      </c>
      <c r="HK60" s="1">
        <f t="shared" si="91"/>
        <v>0</v>
      </c>
      <c r="HL60" s="1"/>
      <c r="HM60" s="1"/>
      <c r="HN60" s="16">
        <v>0</v>
      </c>
      <c r="HO60" s="18">
        <v>0</v>
      </c>
      <c r="HP60" s="1">
        <f t="shared" si="92"/>
        <v>0</v>
      </c>
      <c r="HQ60" s="1">
        <f t="shared" si="93"/>
        <v>0</v>
      </c>
      <c r="HR60" s="1"/>
      <c r="HS60" s="1"/>
      <c r="HT60" s="16">
        <f>'[1]GC RAW'!BT40</f>
        <v>0</v>
      </c>
      <c r="HU60" s="18">
        <f>'[1]GC RAW'!BU40</f>
        <v>0</v>
      </c>
      <c r="HV60" s="1">
        <f t="shared" si="94"/>
        <v>0</v>
      </c>
      <c r="HW60" s="1">
        <f t="shared" si="95"/>
        <v>0</v>
      </c>
      <c r="HX60" s="1"/>
      <c r="HY60" s="1"/>
      <c r="HZ60" s="16">
        <f>'[1]GC RAW'!BV40</f>
        <v>0</v>
      </c>
      <c r="IA60" s="18">
        <f>'[1]GC RAW'!BW40</f>
        <v>0</v>
      </c>
      <c r="IB60" s="1">
        <f t="shared" si="96"/>
        <v>0</v>
      </c>
      <c r="IC60" s="1">
        <f t="shared" si="97"/>
        <v>0</v>
      </c>
      <c r="ID60" s="1"/>
      <c r="IE60" s="1"/>
      <c r="IF60" s="16">
        <f>'[1]GC RAW'!BX40</f>
        <v>0</v>
      </c>
      <c r="IG60" s="18">
        <f>'[1]GC RAW'!BY40</f>
        <v>0</v>
      </c>
      <c r="IH60" s="1">
        <f t="shared" si="98"/>
        <v>0</v>
      </c>
      <c r="II60" s="1">
        <f t="shared" si="99"/>
        <v>0</v>
      </c>
      <c r="IJ60" s="1"/>
      <c r="IK60" s="1"/>
      <c r="IL60" s="16">
        <f>'[1]GC RAW'!BZ40</f>
        <v>0</v>
      </c>
      <c r="IM60" s="18">
        <f>'[1]GC RAW'!CA40</f>
        <v>0</v>
      </c>
      <c r="IN60" s="1">
        <f t="shared" si="100"/>
        <v>0</v>
      </c>
      <c r="IO60" s="1">
        <f t="shared" si="101"/>
        <v>0</v>
      </c>
      <c r="IP60" s="1"/>
      <c r="IQ60" s="1"/>
      <c r="IR60" s="16">
        <f>'[1]GC RAW'!CB40</f>
        <v>25.361852645874023</v>
      </c>
      <c r="IS60" s="18">
        <f>'[1]GC RAW'!CC40</f>
        <v>2.7438230514526367</v>
      </c>
      <c r="IT60" s="1">
        <f t="shared" si="102"/>
        <v>1.0897085591021826E-2</v>
      </c>
      <c r="IU60" s="1">
        <f t="shared" si="103"/>
        <v>0.23571315777904447</v>
      </c>
      <c r="IV60" s="1"/>
      <c r="IW60" s="1"/>
      <c r="IX60" s="16">
        <f>'[1]GC RAW'!CD40</f>
        <v>0</v>
      </c>
      <c r="IY60" s="18">
        <f>'[1]GC RAW'!CE40</f>
        <v>0</v>
      </c>
      <c r="IZ60" s="1">
        <f t="shared" si="104"/>
        <v>0</v>
      </c>
      <c r="JA60" s="1">
        <f t="shared" si="105"/>
        <v>0</v>
      </c>
      <c r="JB60" s="1"/>
      <c r="JC60" s="1"/>
      <c r="JD60" s="16">
        <f>'[1]GC RAW'!CF40</f>
        <v>0</v>
      </c>
      <c r="JE60" s="18">
        <f>'[1]GC RAW'!CG40</f>
        <v>0</v>
      </c>
      <c r="JF60" s="1">
        <f t="shared" si="106"/>
        <v>0</v>
      </c>
      <c r="JG60" s="1">
        <f t="shared" si="107"/>
        <v>0</v>
      </c>
      <c r="JH60" s="1"/>
      <c r="JI60" s="1"/>
      <c r="JJ60" s="16">
        <f>'[1]GC RAW'!CH40</f>
        <v>0</v>
      </c>
      <c r="JK60" s="18">
        <f>'[1]GC RAW'!CI40</f>
        <v>0</v>
      </c>
      <c r="JL60" s="1">
        <f t="shared" si="108"/>
        <v>0</v>
      </c>
      <c r="JM60" s="1">
        <f t="shared" si="109"/>
        <v>0</v>
      </c>
      <c r="JN60" s="1"/>
      <c r="JO60" s="1"/>
      <c r="JP60" s="5">
        <f>'[1]GC RAW'!CJ40</f>
        <v>0</v>
      </c>
      <c r="JQ60" s="1">
        <f>'[1]GC RAW'!CK40</f>
        <v>0</v>
      </c>
      <c r="JR60" s="1">
        <f t="shared" si="110"/>
        <v>0</v>
      </c>
      <c r="JS60" s="1">
        <f t="shared" si="111"/>
        <v>0</v>
      </c>
      <c r="JT60" s="1"/>
      <c r="JU60" s="1"/>
      <c r="JV60" s="5">
        <f>'[1]GC RAW'!CL40</f>
        <v>0</v>
      </c>
      <c r="JW60" s="1">
        <f>'[1]GC RAW'!CM40</f>
        <v>0</v>
      </c>
      <c r="JX60" s="1">
        <f t="shared" si="112"/>
        <v>0</v>
      </c>
      <c r="JY60" s="1">
        <f t="shared" si="113"/>
        <v>0</v>
      </c>
      <c r="JZ60" s="1"/>
      <c r="KA60" s="1"/>
      <c r="KB60" s="5">
        <v>0</v>
      </c>
      <c r="KC60" s="1">
        <v>0</v>
      </c>
      <c r="KD60" s="1">
        <f t="shared" si="114"/>
        <v>0</v>
      </c>
      <c r="KE60" s="1">
        <f t="shared" si="115"/>
        <v>0</v>
      </c>
      <c r="KF60" s="1"/>
      <c r="KG60" s="1"/>
      <c r="KH60" s="5">
        <v>0</v>
      </c>
      <c r="KI60" s="1">
        <v>0</v>
      </c>
      <c r="KJ60" s="1">
        <f t="shared" si="116"/>
        <v>0</v>
      </c>
      <c r="KK60" s="1">
        <f t="shared" si="117"/>
        <v>0</v>
      </c>
      <c r="KL60" s="1"/>
      <c r="KM60" s="1"/>
      <c r="KN60" s="16">
        <f>'[1]GC RAW'!CN40</f>
        <v>30.384571075439453</v>
      </c>
      <c r="KO60" s="18">
        <f>'[1]GC RAW'!CO40</f>
        <v>6.7310233116149902</v>
      </c>
      <c r="KP60" s="1">
        <f t="shared" si="118"/>
        <v>2.2970434239681616E-2</v>
      </c>
      <c r="KQ60" s="1">
        <f t="shared" si="119"/>
        <v>0.49686987818579881</v>
      </c>
      <c r="KR60" s="1"/>
      <c r="KS60" s="1"/>
      <c r="KT60" s="16">
        <f>'[1]GC RAW'!CP40</f>
        <v>0</v>
      </c>
      <c r="KU60" s="18">
        <f>'[1]GC RAW'!CQ40</f>
        <v>0</v>
      </c>
      <c r="KV60" s="1">
        <f t="shared" si="120"/>
        <v>0</v>
      </c>
      <c r="KW60" s="1">
        <f t="shared" si="121"/>
        <v>0</v>
      </c>
      <c r="KX60" s="1"/>
      <c r="KY60" s="1"/>
      <c r="KZ60" s="16">
        <f>'[1]GC RAW'!CR40</f>
        <v>0</v>
      </c>
      <c r="LA60" s="18">
        <f>'[1]GC RAW'!CS40</f>
        <v>0</v>
      </c>
      <c r="LB60" s="1">
        <f t="shared" si="122"/>
        <v>0</v>
      </c>
      <c r="LC60" s="1">
        <f t="shared" si="123"/>
        <v>0</v>
      </c>
      <c r="LD60" s="1"/>
      <c r="LE60" s="1"/>
      <c r="LF60" s="16">
        <f>'[1]GC RAW'!CT40</f>
        <v>32.733417510986328</v>
      </c>
      <c r="LG60" s="18">
        <f>'[1]GC RAW'!CU40</f>
        <v>1.4443135261535645</v>
      </c>
      <c r="LH60" s="1">
        <f t="shared" si="124"/>
        <v>4.9288952567946185E-3</v>
      </c>
      <c r="LI60" s="1">
        <f t="shared" si="125"/>
        <v>0.1066161640777083</v>
      </c>
      <c r="LJ60" s="1"/>
      <c r="LK60" s="1"/>
      <c r="LL60" s="16">
        <f>'[1]GC RAW'!CV40</f>
        <v>35.391620635986328</v>
      </c>
      <c r="LM60" s="18">
        <f>'[1]GC RAW'!CW40</f>
        <v>10.39455509185791</v>
      </c>
      <c r="LN60" s="1">
        <f t="shared" si="126"/>
        <v>3.5472681215686024E-2</v>
      </c>
      <c r="LO60" s="1">
        <f t="shared" si="127"/>
        <v>0.76730403137585113</v>
      </c>
      <c r="LP60" s="1"/>
      <c r="LQ60" s="1"/>
      <c r="LR60" s="32">
        <f t="shared" si="128"/>
        <v>1248.3894929885864</v>
      </c>
      <c r="LS60" s="21">
        <f t="shared" si="129"/>
        <v>1018.3388948440552</v>
      </c>
      <c r="LT60" s="15">
        <f t="shared" si="130"/>
        <v>5.6856281303331668</v>
      </c>
      <c r="LU60" s="26">
        <f t="shared" si="131"/>
        <v>4.6230281303331662</v>
      </c>
      <c r="LV60" s="15">
        <f t="shared" si="132"/>
        <v>13.521579790386564</v>
      </c>
      <c r="LW60" s="1"/>
      <c r="LX60" s="1"/>
      <c r="LY60" s="1"/>
      <c r="LZ60" s="15" t="str">
        <f>IF(A60="","",VLOOKUP(A60,'[1]biomass corrected'!$B$2:$V$102,21,FALSE))</f>
        <v/>
      </c>
      <c r="MA60" s="15" t="str">
        <f t="shared" si="133"/>
        <v/>
      </c>
      <c r="MB60" s="1" t="str">
        <f t="shared" si="186"/>
        <v/>
      </c>
      <c r="MC60" s="1" t="str">
        <f t="shared" si="186"/>
        <v/>
      </c>
      <c r="MD60" s="15"/>
      <c r="ME60" s="26" t="str">
        <f t="shared" si="187"/>
        <v/>
      </c>
      <c r="MF60" s="15">
        <f t="shared" si="135"/>
        <v>33.816699203480148</v>
      </c>
      <c r="MG60" s="15">
        <f t="shared" si="136"/>
        <v>35.024682070200456</v>
      </c>
      <c r="MH60" s="15">
        <f t="shared" si="137"/>
        <v>31.158618726319339</v>
      </c>
      <c r="MI60" s="26">
        <f t="shared" si="138"/>
        <v>1.1430647199689132</v>
      </c>
      <c r="MJ60" s="15">
        <f t="shared" si="139"/>
        <v>0.27654988649735723</v>
      </c>
      <c r="MK60" s="15">
        <f t="shared" si="140"/>
        <v>28.673383057041114</v>
      </c>
      <c r="ML60" s="23">
        <f t="shared" si="141"/>
        <v>55.239614099581189</v>
      </c>
      <c r="MM60" s="23"/>
      <c r="MN60" s="26">
        <f t="shared" si="142"/>
        <v>4.0563982178368745</v>
      </c>
      <c r="MO60" s="23"/>
      <c r="MP60" s="15">
        <f t="shared" si="143"/>
        <v>0.87018758990882938</v>
      </c>
      <c r="MQ60" s="23"/>
      <c r="MR60" s="15">
        <f t="shared" si="144"/>
        <v>39.359390436378902</v>
      </c>
      <c r="MS60" s="15"/>
      <c r="MT60" s="15">
        <f t="shared" si="145"/>
        <v>0.11710896288051417</v>
      </c>
      <c r="MU60" s="15"/>
      <c r="MV60" s="15" t="str">
        <f t="shared" si="146"/>
        <v/>
      </c>
      <c r="MW60" s="21">
        <f t="shared" si="147"/>
        <v>99.412130718979171</v>
      </c>
      <c r="MX60" s="15"/>
    </row>
    <row r="61" spans="1:362" x14ac:dyDescent="0.35">
      <c r="A61" s="99" t="s">
        <v>167</v>
      </c>
      <c r="B61" s="8">
        <v>39.17</v>
      </c>
      <c r="C61" s="8"/>
      <c r="D61" s="8"/>
      <c r="E61" s="8"/>
      <c r="F61" s="9">
        <f>'[1]GC RAW'!H41</f>
        <v>0</v>
      </c>
      <c r="G61" s="10">
        <f>'[1]GC RAW'!I41</f>
        <v>0</v>
      </c>
      <c r="H61" s="8">
        <f t="shared" si="148"/>
        <v>0</v>
      </c>
      <c r="I61" s="8">
        <f t="shared" si="57"/>
        <v>0</v>
      </c>
      <c r="J61" s="8">
        <f>AVERAGE(I61:I65)</f>
        <v>0</v>
      </c>
      <c r="K61" s="8">
        <f>STDEV(I61:I65)</f>
        <v>0</v>
      </c>
      <c r="L61" s="9">
        <f>'[1]GC RAW'!J41</f>
        <v>0</v>
      </c>
      <c r="M61" s="10">
        <f>'[1]GC RAW'!K41</f>
        <v>0</v>
      </c>
      <c r="N61" s="8">
        <f t="shared" si="149"/>
        <v>0</v>
      </c>
      <c r="O61" s="8">
        <f t="shared" si="58"/>
        <v>0</v>
      </c>
      <c r="P61" s="8">
        <f>AVERAGE(O61:O65)</f>
        <v>0</v>
      </c>
      <c r="Q61" s="8">
        <f>STDEV(O61:O65)</f>
        <v>0</v>
      </c>
      <c r="R61" s="9">
        <f>'[1]GC RAW'!L41</f>
        <v>0</v>
      </c>
      <c r="S61" s="10">
        <f>'[1]GC RAW'!M41</f>
        <v>0</v>
      </c>
      <c r="T61" s="8">
        <f t="shared" si="150"/>
        <v>0</v>
      </c>
      <c r="U61" s="8">
        <f t="shared" si="59"/>
        <v>0</v>
      </c>
      <c r="V61" s="8">
        <f>AVERAGE(U61:U65)</f>
        <v>0</v>
      </c>
      <c r="W61" s="8">
        <f>STDEV(U61:U65)</f>
        <v>0</v>
      </c>
      <c r="X61" s="9">
        <f>'[1]GC RAW'!N41</f>
        <v>7.0528216361999512</v>
      </c>
      <c r="Y61" s="10">
        <f>'[1]GC RAW'!O41</f>
        <v>3.2004468441009521</v>
      </c>
      <c r="Z61" s="8">
        <f t="shared" si="151"/>
        <v>1.6342624303449828E-2</v>
      </c>
      <c r="AA61" s="8">
        <f t="shared" si="60"/>
        <v>0.1708504158390764</v>
      </c>
      <c r="AB61" s="8">
        <f>AVERAGE(AA61:AA65)</f>
        <v>0.16387789978029432</v>
      </c>
      <c r="AC61" s="8">
        <f>STDEV(AA61:AA65)</f>
        <v>1.8277173260827801E-2</v>
      </c>
      <c r="AD61" s="9">
        <f>'[1]GC RAW'!P41</f>
        <v>0</v>
      </c>
      <c r="AE61" s="10">
        <f>'[1]GC RAW'!Q41</f>
        <v>0</v>
      </c>
      <c r="AF61" s="8">
        <f t="shared" si="152"/>
        <v>0</v>
      </c>
      <c r="AG61" s="8">
        <f t="shared" si="61"/>
        <v>0</v>
      </c>
      <c r="AH61" s="8">
        <f>AVERAGE(AG61:AG65)</f>
        <v>0</v>
      </c>
      <c r="AI61" s="8">
        <f>STDEV(AG61:AG65)</f>
        <v>0</v>
      </c>
      <c r="AJ61" s="9">
        <f>'[1]GC RAW'!R41</f>
        <v>8.2025976181030273</v>
      </c>
      <c r="AK61" s="10">
        <f>'[1]GC RAW'!S41</f>
        <v>6.8831319808959961</v>
      </c>
      <c r="AL61" s="8">
        <f t="shared" si="153"/>
        <v>3.2663968491412121E-2</v>
      </c>
      <c r="AM61" s="8">
        <f t="shared" si="62"/>
        <v>0.34147836333325049</v>
      </c>
      <c r="AN61" s="8">
        <f>AVERAGE(AM61:AM65)</f>
        <v>0.32154850134635382</v>
      </c>
      <c r="AO61" s="8">
        <f>STDEV(AM61:AM65)</f>
        <v>1.9447971012834422E-2</v>
      </c>
      <c r="AP61" s="9">
        <f>'[1]GC RAW'!T41</f>
        <v>8.9285345077514648</v>
      </c>
      <c r="AQ61" s="10">
        <f>'[1]GC RAW'!U41</f>
        <v>225.58480834960938</v>
      </c>
      <c r="AR61" s="53">
        <f t="shared" si="188"/>
        <v>1.0626000000000002</v>
      </c>
      <c r="AS61" s="8">
        <f t="shared" si="63"/>
        <v>11.108720882256312</v>
      </c>
      <c r="AT61" s="8">
        <f>AVERAGE(AS61:AS65)</f>
        <v>12.092376965711244</v>
      </c>
      <c r="AU61" s="8">
        <f>STDEV(AS61:AS65)</f>
        <v>0.96087621324190708</v>
      </c>
      <c r="AV61" s="9">
        <f>'[1]GC RAW'!V41</f>
        <v>9.7946462631225586</v>
      </c>
      <c r="AW61" s="10">
        <f>'[1]GC RAW'!W41</f>
        <v>50.136646270751953</v>
      </c>
      <c r="AX61" s="8">
        <f t="shared" si="155"/>
        <v>0.22873330604698219</v>
      </c>
      <c r="AY61" s="8">
        <f t="shared" si="64"/>
        <v>2.3912426626685814</v>
      </c>
      <c r="AZ61" s="8">
        <f>AVERAGE(AY61:AY65)</f>
        <v>2.3435427898698249</v>
      </c>
      <c r="BA61" s="8">
        <f>STDEV(AY61:AY65)</f>
        <v>5.5370082556694164E-2</v>
      </c>
      <c r="BB61" s="9">
        <f>'[1]GC RAW'!X41</f>
        <v>0</v>
      </c>
      <c r="BC61" s="10">
        <f>'[1]GC RAW'!Y41</f>
        <v>0</v>
      </c>
      <c r="BD61" s="8">
        <f t="shared" si="156"/>
        <v>0</v>
      </c>
      <c r="BE61" s="8">
        <f t="shared" si="65"/>
        <v>0</v>
      </c>
      <c r="BF61" s="8">
        <f>AVERAGE(BE61:BE65)</f>
        <v>0</v>
      </c>
      <c r="BG61" s="8">
        <f>STDEV(BE61:BE65)</f>
        <v>0</v>
      </c>
      <c r="BH61" s="9">
        <f>'[1]GC RAW'!Z41</f>
        <v>10.85367488861084</v>
      </c>
      <c r="BI61" s="10">
        <f>'[1]GC RAW'!AA41</f>
        <v>7.7311859130859375</v>
      </c>
      <c r="BJ61" s="8">
        <f t="shared" si="157"/>
        <v>3.4739314845051515E-2</v>
      </c>
      <c r="BK61" s="8">
        <f t="shared" si="66"/>
        <v>0.36317462098108449</v>
      </c>
      <c r="BL61" s="8">
        <f>AVERAGE(BK61:BK65)</f>
        <v>0.3690804914267774</v>
      </c>
      <c r="BM61" s="8">
        <f>STDEV(BK61:BK65)</f>
        <v>7.8362684360152885E-3</v>
      </c>
      <c r="BN61" s="9">
        <f>'[1]GC RAW'!AB41</f>
        <v>0</v>
      </c>
      <c r="BO61" s="10">
        <f>'[1]GC RAW'!AC41</f>
        <v>0</v>
      </c>
      <c r="BP61" s="8">
        <f t="shared" si="158"/>
        <v>0</v>
      </c>
      <c r="BQ61" s="8">
        <f t="shared" si="67"/>
        <v>0</v>
      </c>
      <c r="BR61" s="8">
        <f>AVERAGE(BQ61:BQ65)</f>
        <v>0</v>
      </c>
      <c r="BS61" s="8">
        <f>STDEV(BQ61:BQ65)</f>
        <v>0</v>
      </c>
      <c r="BT61" s="9">
        <f>'[1]GC RAW'!AD41</f>
        <v>12.167446136474609</v>
      </c>
      <c r="BU61" s="10">
        <f>'[1]GC RAW'!AE41</f>
        <v>378.38034057617188</v>
      </c>
      <c r="BV61" s="8">
        <f t="shared" si="159"/>
        <v>1.6706077747895773</v>
      </c>
      <c r="BW61" s="8">
        <f t="shared" si="68"/>
        <v>17.465006092475743</v>
      </c>
      <c r="BX61" s="8">
        <f>AVERAGE(BW61:BW65)</f>
        <v>17.661388100247194</v>
      </c>
      <c r="BY61" s="8">
        <f>STDEV(BW61:BW65)</f>
        <v>0.27879371570437522</v>
      </c>
      <c r="BZ61" s="9">
        <f>'[1]GC RAW'!AF41</f>
        <v>12.683494567871094</v>
      </c>
      <c r="CA61" s="10">
        <f>'[1]GC RAW'!AG41</f>
        <v>7.0822548866271973</v>
      </c>
      <c r="CB61" s="8">
        <f t="shared" si="160"/>
        <v>3.2632246407610963E-2</v>
      </c>
      <c r="CC61" s="8">
        <f t="shared" si="69"/>
        <v>0.34114673169881549</v>
      </c>
      <c r="CD61" s="8">
        <f>AVERAGE(CC61:CC65)</f>
        <v>0.34828351943011215</v>
      </c>
      <c r="CE61" s="8">
        <f>STDEV(CC61:CC65)</f>
        <v>6.8963440868252558E-3</v>
      </c>
      <c r="CF61" s="9">
        <f>'[1]GC RAW'!AH41</f>
        <v>12.831775665283203</v>
      </c>
      <c r="CG61" s="10">
        <f>'[1]GC RAW'!AI41</f>
        <v>124.05305480957031</v>
      </c>
      <c r="CH61" s="8">
        <f t="shared" si="161"/>
        <v>0.57158690843719084</v>
      </c>
      <c r="CI61" s="8">
        <f t="shared" si="70"/>
        <v>5.9755311742711719</v>
      </c>
      <c r="CJ61" s="8">
        <f>AVERAGE(CI61:CI65)</f>
        <v>5.7990746464105438</v>
      </c>
      <c r="CK61" s="8">
        <f>STDEV(CI61:CI65)</f>
        <v>0.18898768650781378</v>
      </c>
      <c r="CL61" s="9">
        <f>'[1]GC RAW'!AJ41</f>
        <v>13.696977615356445</v>
      </c>
      <c r="CM61" s="10">
        <f>'[1]GC RAW'!AK41</f>
        <v>14.155463218688965</v>
      </c>
      <c r="CN61" s="8">
        <f t="shared" si="162"/>
        <v>8.4195241248932531E-2</v>
      </c>
      <c r="CO61" s="8">
        <f t="shared" si="71"/>
        <v>0.88020086076475113</v>
      </c>
      <c r="CP61" s="8">
        <f>AVERAGE(CO61:CO65)</f>
        <v>0.91556908220663047</v>
      </c>
      <c r="CQ61" s="8">
        <f>STDEV(CO61:CO65)</f>
        <v>2.5731113369375815E-2</v>
      </c>
      <c r="CR61" s="9">
        <f>'[1]GC RAW'!AL41</f>
        <v>14.07471752166748</v>
      </c>
      <c r="CS61" s="10">
        <f>'[1]GC RAW'!AM41</f>
        <v>2.1962831020355225</v>
      </c>
      <c r="CT61" s="8">
        <f t="shared" si="163"/>
        <v>1.3006255884355838E-2</v>
      </c>
      <c r="CU61" s="8">
        <f t="shared" si="164"/>
        <v>0.13597107692688942</v>
      </c>
      <c r="CV61" s="8">
        <f>AVERAGE(CU61:CU65)</f>
        <v>0.13859888068079601</v>
      </c>
      <c r="CW61" s="8">
        <f>STDEV(CU61:CU65)</f>
        <v>7.315552322085442E-3</v>
      </c>
      <c r="CX61" s="9">
        <f>'[1]GC RAW'!AN41</f>
        <v>14.42403507232666</v>
      </c>
      <c r="CY61" s="10">
        <f>'[1]GC RAW'!AO41</f>
        <v>16.185121536254883</v>
      </c>
      <c r="CZ61" s="8">
        <f t="shared" si="165"/>
        <v>7.3908749605565344E-2</v>
      </c>
      <c r="DA61" s="8">
        <f t="shared" si="72"/>
        <v>0.77266296830867354</v>
      </c>
      <c r="DB61" s="8">
        <f>AVERAGE(DA61:DA65)</f>
        <v>0.7745303957634212</v>
      </c>
      <c r="DC61" s="8">
        <f>STDEV(DA61:DA65)</f>
        <v>1.3179006336084337E-2</v>
      </c>
      <c r="DD61" s="9">
        <f>'[1]GC RAW'!AP41</f>
        <v>15.545631408691406</v>
      </c>
      <c r="DE61" s="10">
        <f>'[1]GC RAW'!AQ41</f>
        <v>74.836753845214844</v>
      </c>
      <c r="DF61" s="8">
        <f t="shared" si="166"/>
        <v>0.3277442548436007</v>
      </c>
      <c r="DG61" s="8">
        <f t="shared" si="73"/>
        <v>3.4263311197258051</v>
      </c>
      <c r="DH61" s="8">
        <f>AVERAGE(DG61:DG65)</f>
        <v>3.3749728622485891</v>
      </c>
      <c r="DI61" s="8">
        <f>STDEV(DG61:DG65)</f>
        <v>0.1361648067116665</v>
      </c>
      <c r="DJ61" s="2">
        <f>'[1]GC RAW'!AR41</f>
        <v>15.754569053649902</v>
      </c>
      <c r="DK61" s="8">
        <f>'[1]GC RAW'!AS41</f>
        <v>2.356816291809082</v>
      </c>
      <c r="DL61" s="8">
        <f t="shared" si="167"/>
        <v>1.0838731083617895E-2</v>
      </c>
      <c r="DM61" s="8">
        <f t="shared" si="74"/>
        <v>0.11331115972684609</v>
      </c>
      <c r="DN61" s="8">
        <f>AVERAGE(DM61:DM65)</f>
        <v>0.11068217699957414</v>
      </c>
      <c r="DO61" s="8">
        <f>STDEV(DM61:DM65)</f>
        <v>3.2377955750175274E-3</v>
      </c>
      <c r="DP61" s="9">
        <f>'[1]GC RAW'!AT41</f>
        <v>15.992231369018555</v>
      </c>
      <c r="DQ61" s="10">
        <f>'[1]GC RAW'!AU41</f>
        <v>2.854236364364624</v>
      </c>
      <c r="DR61" s="8">
        <f t="shared" si="168"/>
        <v>1.3126309636414134E-2</v>
      </c>
      <c r="DS61" s="8">
        <f t="shared" si="75"/>
        <v>0.13722615279973266</v>
      </c>
      <c r="DT61" s="8">
        <f>AVERAGE(DS61:DS65)</f>
        <v>0.13059442018044881</v>
      </c>
      <c r="DU61" s="8">
        <f>STDEV(DS61:DS65)</f>
        <v>6.6730023752586696E-3</v>
      </c>
      <c r="DV61" s="9">
        <f>'[1]GC RAW'!AV41</f>
        <v>16.361295700073242</v>
      </c>
      <c r="DW61" s="10">
        <f>'[1]GC RAW'!AW41</f>
        <v>839.7337646484375</v>
      </c>
      <c r="DX61" s="8">
        <f t="shared" si="169"/>
        <v>3.816082316889883</v>
      </c>
      <c r="DY61" s="8">
        <f t="shared" si="76"/>
        <v>39.894403653344327</v>
      </c>
      <c r="DZ61" s="8">
        <f>AVERAGE(DY61:DY65)</f>
        <v>40.271893195499032</v>
      </c>
      <c r="EA61" s="8">
        <f>STDEV(DY61:DY65)</f>
        <v>0.45823653838389961</v>
      </c>
      <c r="EB61" s="9">
        <f>'[1]GC RAW'!AX41</f>
        <v>16.491378784179688</v>
      </c>
      <c r="EC61" s="8">
        <f>'[1]GC RAW'!AY41</f>
        <v>24.766281127929688</v>
      </c>
      <c r="ED61" s="8">
        <f t="shared" si="170"/>
        <v>0.11254777579056106</v>
      </c>
      <c r="EE61" s="8">
        <f t="shared" si="77"/>
        <v>1.1766062743987453</v>
      </c>
      <c r="EF61" s="8">
        <f>AVERAGE(EE61:EE65)</f>
        <v>1.1213246074455523</v>
      </c>
      <c r="EG61" s="8">
        <f>STDEV(EE61:EE65)</f>
        <v>4.8188651840084813E-2</v>
      </c>
      <c r="EH61" s="9">
        <v>0</v>
      </c>
      <c r="EI61" s="10">
        <v>0</v>
      </c>
      <c r="EJ61" s="8">
        <f t="shared" si="171"/>
        <v>0</v>
      </c>
      <c r="EK61" s="8">
        <f t="shared" si="78"/>
        <v>0</v>
      </c>
      <c r="EL61" s="8">
        <f>AVERAGE(EK61:EK65)</f>
        <v>0</v>
      </c>
      <c r="EM61" s="8">
        <f>STDEV(EK61:EK65)</f>
        <v>0</v>
      </c>
      <c r="EN61" s="9">
        <f>'[1]GC RAW'!BB41</f>
        <v>17.272806167602539</v>
      </c>
      <c r="EO61" s="10">
        <f>'[1]GC RAW'!BC41</f>
        <v>15.58894157409668</v>
      </c>
      <c r="EP61" s="8">
        <f t="shared" si="172"/>
        <v>7.1309132836737191E-2</v>
      </c>
      <c r="EQ61" s="8">
        <f t="shared" si="79"/>
        <v>0.74548583948715563</v>
      </c>
      <c r="ER61" s="8">
        <f>AVERAGE(EQ61:EQ65)</f>
        <v>0.73062830603899775</v>
      </c>
      <c r="ES61" s="8">
        <f>STDEV(EQ61:EQ65)</f>
        <v>1.4311767082229983E-2</v>
      </c>
      <c r="ET61" s="9">
        <f>'[1]GC RAW'!BD41</f>
        <v>17.69830322265625</v>
      </c>
      <c r="EU61" s="10">
        <f>'[1]GC RAW'!BE41</f>
        <v>241.46147155761719</v>
      </c>
      <c r="EV61" s="8">
        <f t="shared" si="173"/>
        <v>1.1045270821251318</v>
      </c>
      <c r="EW61" s="8">
        <f t="shared" si="80"/>
        <v>11.547038454941729</v>
      </c>
      <c r="EX61" s="8">
        <f>AVERAGE(EW61:EW65)</f>
        <v>11.397040691132004</v>
      </c>
      <c r="EY61" s="8">
        <f>STDEV(EW61:EW65)</f>
        <v>0.11283380399937054</v>
      </c>
      <c r="EZ61" s="9">
        <f>'[1]GC RAW'!BF41</f>
        <v>18.646553039550781</v>
      </c>
      <c r="FA61" s="10">
        <f>'[1]GC RAW'!BG41</f>
        <v>224.86256408691406</v>
      </c>
      <c r="FB61" s="8">
        <f t="shared" si="174"/>
        <v>1.2202250761970221</v>
      </c>
      <c r="FC61" s="8">
        <f t="shared" si="81"/>
        <v>12.756578002072892</v>
      </c>
      <c r="FD61" s="8">
        <f>AVERAGE(FC61:FC65)</f>
        <v>12.722417120255727</v>
      </c>
      <c r="FE61" s="8">
        <f>STDEV(FC61:FC65)</f>
        <v>0.21897032454735638</v>
      </c>
      <c r="FF61" s="9">
        <v>0</v>
      </c>
      <c r="FG61" s="10">
        <v>0</v>
      </c>
      <c r="FH61" s="8">
        <f t="shared" si="175"/>
        <v>0</v>
      </c>
      <c r="FI61" s="8">
        <f t="shared" si="82"/>
        <v>0</v>
      </c>
      <c r="FJ61" s="8">
        <f>AVERAGE(FI61:FI65)</f>
        <v>0</v>
      </c>
      <c r="FK61" s="8">
        <f>STDEV(FI61:FI65)</f>
        <v>0</v>
      </c>
      <c r="FL61" s="9">
        <f>'[1]GC RAW'!BH41</f>
        <v>0</v>
      </c>
      <c r="FM61" s="10">
        <f>'[1]GC RAW'!BI41</f>
        <v>0</v>
      </c>
      <c r="FN61" s="8">
        <f t="shared" si="176"/>
        <v>0</v>
      </c>
      <c r="FO61" s="8">
        <f t="shared" si="83"/>
        <v>0</v>
      </c>
      <c r="FP61" s="8">
        <f>AVERAGE(FO61:FO65)</f>
        <v>0</v>
      </c>
      <c r="FQ61" s="8">
        <f>STDEV(FO61:FO65)</f>
        <v>0</v>
      </c>
      <c r="FR61" s="9">
        <f>'[1]GC RAW'!BJ41</f>
        <v>20.006063461303711</v>
      </c>
      <c r="FS61" s="10">
        <f>'[1]GC RAW'!BK41</f>
        <v>3.4596564769744873</v>
      </c>
      <c r="FT61" s="8">
        <f t="shared" si="177"/>
        <v>1.491033981462297E-2</v>
      </c>
      <c r="FU61" s="8">
        <f t="shared" si="84"/>
        <v>0.15587690877116492</v>
      </c>
      <c r="FV61" s="8">
        <f>AVERAGE(FU61:FU65)</f>
        <v>0.16491914502226618</v>
      </c>
      <c r="FW61" s="8">
        <f>STDEV(FU61:FU65)</f>
        <v>1.7359514596352016E-2</v>
      </c>
      <c r="FX61" s="2">
        <f>'[1]GC RAW'!BL41</f>
        <v>0</v>
      </c>
      <c r="FY61" s="8">
        <f>'[1]GC RAW'!BM41</f>
        <v>0</v>
      </c>
      <c r="FZ61" s="8">
        <f t="shared" si="178"/>
        <v>0</v>
      </c>
      <c r="GA61" s="8">
        <f t="shared" si="85"/>
        <v>0</v>
      </c>
      <c r="GB61" s="8">
        <f>AVERAGE(GA61:GA63)</f>
        <v>0</v>
      </c>
      <c r="GC61" s="8">
        <f>STDEV(GA61:GA63)</f>
        <v>0</v>
      </c>
      <c r="GD61" s="9">
        <f>'[1]GC RAW'!BN41</f>
        <v>20.963783264160156</v>
      </c>
      <c r="GE61" s="10">
        <f>'[1]GC RAW'!BO41</f>
        <v>7.0515580177307129</v>
      </c>
      <c r="GF61" s="8">
        <f t="shared" si="86"/>
        <v>3.2142086689949348E-2</v>
      </c>
      <c r="GG61" s="8">
        <f t="shared" si="87"/>
        <v>0.3360224634029107</v>
      </c>
      <c r="GH61" s="8">
        <f>AVERAGE(GG61:GG65)</f>
        <v>0.3270726562925873</v>
      </c>
      <c r="GI61" s="8">
        <f>STDEV(GG61:GG65)</f>
        <v>6.5728149493429876E-3</v>
      </c>
      <c r="GJ61" s="2">
        <f>'[1]GC RAW'!BP41</f>
        <v>0</v>
      </c>
      <c r="GK61" s="8">
        <f>'[1]GC RAW'!BQ41</f>
        <v>0</v>
      </c>
      <c r="GL61" s="8">
        <f t="shared" si="179"/>
        <v>0</v>
      </c>
      <c r="GM61" s="8">
        <f t="shared" si="88"/>
        <v>0</v>
      </c>
      <c r="GN61" s="8">
        <f>AVERAGE(GM61:GM63)</f>
        <v>6.4890505570460236E-2</v>
      </c>
      <c r="GO61" s="8">
        <f>STDEV(GM61:GM63)</f>
        <v>5.6524237975403034E-2</v>
      </c>
      <c r="GP61" s="2">
        <v>0</v>
      </c>
      <c r="GQ61" s="8">
        <v>0</v>
      </c>
      <c r="GR61" s="8">
        <f t="shared" si="180"/>
        <v>0</v>
      </c>
      <c r="GS61" s="8">
        <f t="shared" si="89"/>
        <v>0</v>
      </c>
      <c r="GT61" s="8">
        <f>AVERAGE(GS61:GS63)</f>
        <v>0</v>
      </c>
      <c r="GU61" s="8">
        <f>STDEV(GS61:GS63)</f>
        <v>0</v>
      </c>
      <c r="GV61" s="2"/>
      <c r="GW61" s="8"/>
      <c r="GX61" s="8"/>
      <c r="GY61" s="8"/>
      <c r="GZ61" s="8"/>
      <c r="HA61" s="8"/>
      <c r="HB61" s="2"/>
      <c r="HC61" s="8"/>
      <c r="HD61" s="8"/>
      <c r="HE61" s="8"/>
      <c r="HF61" s="8"/>
      <c r="HG61" s="8"/>
      <c r="HH61" s="9">
        <f>'[1]GC RAW'!BR41</f>
        <v>22.674196243286133</v>
      </c>
      <c r="HI61" s="10">
        <f>'[1]GC RAW'!BS41</f>
        <v>2.2940883636474609</v>
      </c>
      <c r="HJ61" s="8">
        <f t="shared" si="90"/>
        <v>1.0506416593030718E-2</v>
      </c>
      <c r="HK61" s="8">
        <f t="shared" si="91"/>
        <v>0.1098370500702847</v>
      </c>
      <c r="HL61" s="8">
        <f>AVERAGE(HK61:HK65)</f>
        <v>9.9309648418641649E-2</v>
      </c>
      <c r="HM61" s="8">
        <f>STDEV(HK61:HK65)</f>
        <v>1.2026256816926232E-2</v>
      </c>
      <c r="HN61" s="9">
        <v>0</v>
      </c>
      <c r="HO61" s="10">
        <v>0</v>
      </c>
      <c r="HP61" s="8">
        <f t="shared" si="92"/>
        <v>0</v>
      </c>
      <c r="HQ61" s="8">
        <f t="shared" si="93"/>
        <v>0</v>
      </c>
      <c r="HR61" s="8">
        <f>AVERAGE(HQ61:HQ65)</f>
        <v>0</v>
      </c>
      <c r="HS61" s="8">
        <f>STDEV(HQ61:HQ65)</f>
        <v>0</v>
      </c>
      <c r="HT61" s="9">
        <f>'[1]GC RAW'!BT41</f>
        <v>0</v>
      </c>
      <c r="HU61" s="10">
        <f>'[1]GC RAW'!BU41</f>
        <v>0</v>
      </c>
      <c r="HV61" s="8">
        <f t="shared" si="94"/>
        <v>0</v>
      </c>
      <c r="HW61" s="8">
        <f t="shared" si="95"/>
        <v>0</v>
      </c>
      <c r="HX61" s="8">
        <f>AVERAGE(HW61:HW65)</f>
        <v>0</v>
      </c>
      <c r="HY61" s="8">
        <f>STDEV(HW61:HW65)</f>
        <v>0</v>
      </c>
      <c r="HZ61" s="9">
        <f>'[1]GC RAW'!BV41</f>
        <v>0</v>
      </c>
      <c r="IA61" s="10">
        <f>'[1]GC RAW'!BW41</f>
        <v>0</v>
      </c>
      <c r="IB61" s="8">
        <f t="shared" si="96"/>
        <v>0</v>
      </c>
      <c r="IC61" s="8">
        <f t="shared" si="97"/>
        <v>0</v>
      </c>
      <c r="ID61" s="8">
        <f>AVERAGE(IC61:IC65)</f>
        <v>0</v>
      </c>
      <c r="IE61" s="8">
        <f>STDEV(IC61:IC65)</f>
        <v>0</v>
      </c>
      <c r="IF61" s="9">
        <f>'[1]GC RAW'!BX41</f>
        <v>0</v>
      </c>
      <c r="IG61" s="10">
        <f>'[1]GC RAW'!BY41</f>
        <v>0</v>
      </c>
      <c r="IH61" s="8">
        <f t="shared" si="98"/>
        <v>0</v>
      </c>
      <c r="II61" s="8">
        <f t="shared" si="99"/>
        <v>0</v>
      </c>
      <c r="IJ61" s="8">
        <f>AVERAGE(II61:II65)</f>
        <v>0</v>
      </c>
      <c r="IK61" s="8">
        <f>STDEV(II61:II65)</f>
        <v>0</v>
      </c>
      <c r="IL61" s="9">
        <f>'[1]GC RAW'!BZ41</f>
        <v>0</v>
      </c>
      <c r="IM61" s="10">
        <f>'[1]GC RAW'!CA41</f>
        <v>0</v>
      </c>
      <c r="IN61" s="8">
        <f t="shared" si="100"/>
        <v>0</v>
      </c>
      <c r="IO61" s="8">
        <f t="shared" si="101"/>
        <v>0</v>
      </c>
      <c r="IP61" s="8">
        <f>AVERAGE(IO61:IO65)</f>
        <v>0</v>
      </c>
      <c r="IQ61" s="8">
        <f>STDEV(IO61:IO65)</f>
        <v>0</v>
      </c>
      <c r="IR61" s="9">
        <f>'[1]GC RAW'!CB41</f>
        <v>25.362356185913086</v>
      </c>
      <c r="IS61" s="10">
        <f>'[1]GC RAW'!CC41</f>
        <v>2.5143253803253174</v>
      </c>
      <c r="IT61" s="8">
        <f t="shared" si="102"/>
        <v>1.0183316884331167E-2</v>
      </c>
      <c r="IU61" s="8">
        <f t="shared" si="103"/>
        <v>0.10645927434933455</v>
      </c>
      <c r="IV61" s="8">
        <f>AVERAGE(IU61:IU65)</f>
        <v>0.11427812966255282</v>
      </c>
      <c r="IW61" s="8">
        <f>STDEV(IU61:IU65)</f>
        <v>6.1446562336474218E-3</v>
      </c>
      <c r="IX61" s="9">
        <f>'[1]GC RAW'!CD41</f>
        <v>0</v>
      </c>
      <c r="IY61" s="10">
        <f>'[1]GC RAW'!CE41</f>
        <v>0</v>
      </c>
      <c r="IZ61" s="8">
        <f t="shared" si="104"/>
        <v>0</v>
      </c>
      <c r="JA61" s="8">
        <f t="shared" si="105"/>
        <v>0</v>
      </c>
      <c r="JB61" s="8">
        <f>AVERAGE(JA61:JA65)</f>
        <v>0</v>
      </c>
      <c r="JC61" s="8">
        <f>STDEV(JA61:JA65)</f>
        <v>0</v>
      </c>
      <c r="JD61" s="9">
        <f>'[1]GC RAW'!CF41</f>
        <v>26.378087997436523</v>
      </c>
      <c r="JE61" s="10">
        <f>'[1]GC RAW'!CG41</f>
        <v>2.2866418361663818</v>
      </c>
      <c r="JF61" s="8">
        <f t="shared" si="106"/>
        <v>1.0480162846549046E-2</v>
      </c>
      <c r="JG61" s="8">
        <f t="shared" si="107"/>
        <v>0.10956258598052523</v>
      </c>
      <c r="JH61" s="8">
        <f>AVERAGE(JG61:JG65)</f>
        <v>5.3044364286979652E-2</v>
      </c>
      <c r="JI61" s="8">
        <f>STDEV(JG61:JG65)</f>
        <v>5.1931465375722519E-2</v>
      </c>
      <c r="JJ61" s="9">
        <f>'[1]GC RAW'!CH41</f>
        <v>0</v>
      </c>
      <c r="JK61" s="10">
        <f>'[1]GC RAW'!CI41</f>
        <v>0</v>
      </c>
      <c r="JL61" s="8">
        <f t="shared" si="108"/>
        <v>0</v>
      </c>
      <c r="JM61" s="8">
        <f t="shared" si="109"/>
        <v>0</v>
      </c>
      <c r="JN61" s="8">
        <f>AVERAGE(JM61:JM65)</f>
        <v>0</v>
      </c>
      <c r="JO61" s="8">
        <f>STDEV(JM61:JM65)</f>
        <v>0</v>
      </c>
      <c r="JP61" s="2">
        <f>'[1]GC RAW'!CJ41</f>
        <v>0</v>
      </c>
      <c r="JQ61" s="8">
        <f>'[1]GC RAW'!CK41</f>
        <v>0</v>
      </c>
      <c r="JR61" s="8">
        <f t="shared" si="110"/>
        <v>0</v>
      </c>
      <c r="JS61" s="8">
        <f t="shared" si="111"/>
        <v>0</v>
      </c>
      <c r="JT61" s="8">
        <f>AVERAGE(JS61:JS63)</f>
        <v>0</v>
      </c>
      <c r="JU61" s="8">
        <f>STDEV(JS61:JS63)</f>
        <v>0</v>
      </c>
      <c r="JV61" s="2">
        <f>'[1]GC RAW'!CL41</f>
        <v>0</v>
      </c>
      <c r="JW61" s="8">
        <f>'[1]GC RAW'!CM41</f>
        <v>0</v>
      </c>
      <c r="JX61" s="8">
        <f t="shared" si="112"/>
        <v>0</v>
      </c>
      <c r="JY61" s="8">
        <f t="shared" si="113"/>
        <v>0</v>
      </c>
      <c r="JZ61" s="8">
        <f>AVERAGE(JY61:JY63)</f>
        <v>0</v>
      </c>
      <c r="KA61" s="8">
        <f>STDEV(JY61:JY63)</f>
        <v>0</v>
      </c>
      <c r="KB61" s="2">
        <v>0</v>
      </c>
      <c r="KC61" s="8">
        <v>0</v>
      </c>
      <c r="KD61" s="8">
        <f t="shared" si="114"/>
        <v>0</v>
      </c>
      <c r="KE61" s="8">
        <f t="shared" si="115"/>
        <v>0</v>
      </c>
      <c r="KF61" s="8">
        <f>AVERAGE(KE61:KE65)</f>
        <v>0</v>
      </c>
      <c r="KG61" s="8">
        <f>STDEV(KE61:KE65)</f>
        <v>0</v>
      </c>
      <c r="KH61" s="2">
        <v>0</v>
      </c>
      <c r="KI61" s="8">
        <v>0</v>
      </c>
      <c r="KJ61" s="8">
        <f t="shared" si="116"/>
        <v>0</v>
      </c>
      <c r="KK61" s="8">
        <f t="shared" si="117"/>
        <v>0</v>
      </c>
      <c r="KL61" s="8">
        <f>AVERAGE(KK61:KK65)</f>
        <v>0</v>
      </c>
      <c r="KM61" s="8">
        <f>STDEV(KK61:KK65)</f>
        <v>0</v>
      </c>
      <c r="KN61" s="9">
        <f>'[1]GC RAW'!CN41</f>
        <v>30.378732681274414</v>
      </c>
      <c r="KO61" s="10">
        <f>'[1]GC RAW'!CO41</f>
        <v>6.5764093399047852</v>
      </c>
      <c r="KP61" s="8">
        <f t="shared" si="118"/>
        <v>2.2887084100640144E-2</v>
      </c>
      <c r="KQ61" s="8">
        <f t="shared" si="119"/>
        <v>0.23926804920265154</v>
      </c>
      <c r="KR61" s="8">
        <f>AVERAGE(KQ61:KQ65)</f>
        <v>0.23871340100584529</v>
      </c>
      <c r="KS61" s="8">
        <f>STDEV(KQ61:KQ65)</f>
        <v>1.3242532064957954E-2</v>
      </c>
      <c r="KT61" s="9">
        <f>'[1]GC RAW'!CP41</f>
        <v>31.284772872924805</v>
      </c>
      <c r="KU61" s="10">
        <f>'[1]GC RAW'!CQ41</f>
        <v>2.10915207862854</v>
      </c>
      <c r="KV61" s="8">
        <f t="shared" si="120"/>
        <v>9.390333883148921E-3</v>
      </c>
      <c r="KW61" s="8">
        <f t="shared" si="121"/>
        <v>9.8169205815071894E-2</v>
      </c>
      <c r="KX61" s="8">
        <f>AVERAGE(KW61:KW65)</f>
        <v>7.4991907516614623E-2</v>
      </c>
      <c r="KY61" s="8">
        <f>STDEV(KW61:KW65)</f>
        <v>1.3307424778683243E-2</v>
      </c>
      <c r="KZ61" s="9">
        <f>'[1]GC RAW'!CR41</f>
        <v>0</v>
      </c>
      <c r="LA61" s="10">
        <f>'[1]GC RAW'!CS41</f>
        <v>0</v>
      </c>
      <c r="LB61" s="8">
        <f t="shared" si="122"/>
        <v>0</v>
      </c>
      <c r="LC61" s="8">
        <f t="shared" si="123"/>
        <v>0</v>
      </c>
      <c r="LD61" s="8">
        <f>AVERAGE(LC61:LC65)</f>
        <v>0</v>
      </c>
      <c r="LE61" s="8">
        <f>STDEV(LC61:LC65)</f>
        <v>0</v>
      </c>
      <c r="LF61" s="9">
        <f>'[1]GC RAW'!CT41</f>
        <v>32.712223052978516</v>
      </c>
      <c r="LG61" s="10">
        <f>'[1]GC RAW'!CU41</f>
        <v>1.1877287626266479</v>
      </c>
      <c r="LH61" s="8">
        <f t="shared" si="124"/>
        <v>4.1335091345422424E-3</v>
      </c>
      <c r="LI61" s="8">
        <f t="shared" si="125"/>
        <v>4.3212873367105789E-2</v>
      </c>
      <c r="LJ61" s="8">
        <f>AVERAGE(LI61:LI65)</f>
        <v>1.6972311608962891E-2</v>
      </c>
      <c r="LK61" s="8">
        <f>STDEV(LI61:LI65)</f>
        <v>2.3246873732106661E-2</v>
      </c>
      <c r="LL61" s="9">
        <f>'[1]GC RAW'!CV41</f>
        <v>35.382156372070313</v>
      </c>
      <c r="LM61" s="10">
        <f>'[1]GC RAW'!CW41</f>
        <v>4.5995926856994629</v>
      </c>
      <c r="LN61" s="8">
        <f t="shared" si="126"/>
        <v>1.6007407566241465E-2</v>
      </c>
      <c r="LO61" s="8">
        <f t="shared" si="127"/>
        <v>0.16734596527563919</v>
      </c>
      <c r="LP61" s="8">
        <f>AVERAGE(LO61:LO65)</f>
        <v>0.1597010862295852</v>
      </c>
      <c r="LQ61" s="8">
        <f>STDEV(LO61:LO65)</f>
        <v>1.7065993803245534E-2</v>
      </c>
      <c r="LR61" s="39">
        <f t="shared" si="128"/>
        <v>2294.1287199258804</v>
      </c>
      <c r="LS61" s="14">
        <f t="shared" si="129"/>
        <v>2068.5439115762711</v>
      </c>
      <c r="LT61" s="13">
        <f t="shared" si="130"/>
        <v>10.628057726976156</v>
      </c>
      <c r="LU61" s="24">
        <f t="shared" si="131"/>
        <v>9.565457726976156</v>
      </c>
      <c r="LV61" s="13">
        <f t="shared" si="132"/>
        <v>24.42036693126412</v>
      </c>
      <c r="LW61" s="50">
        <f>AVERAGE(LV61:LV65)</f>
        <v>24.179446802901353</v>
      </c>
      <c r="LX61" s="50">
        <f>STDEV(LV61:LV65)</f>
        <v>1.3125790294288959</v>
      </c>
      <c r="LY61" s="50">
        <f>LX61/LW61%</f>
        <v>5.4284907348310227</v>
      </c>
      <c r="LZ61" s="13">
        <f>IF(A61="","",VLOOKUP(A61,'[1]biomass corrected'!$B$2:$V$102,21,FALSE))</f>
        <v>11.84711111111111</v>
      </c>
      <c r="MA61" s="13">
        <f t="shared" si="133"/>
        <v>2.864565928791726</v>
      </c>
      <c r="MB61" s="50">
        <f>IF(MA61="","",AVERAGE(MF61:MF65))</f>
        <v>25.684862714425293</v>
      </c>
      <c r="MC61" s="50">
        <f>IF(MB61="","",AVERAGE(MG61:MG65))</f>
        <v>49.060510799054882</v>
      </c>
      <c r="MD61" s="50">
        <f>IF(MC61="","",AVERAGE(MH61:MH65))</f>
        <v>25.254626486519818</v>
      </c>
      <c r="ME61" s="52">
        <f>IF(MD61="","",AVERAGE(MI61:MI65))</f>
        <v>1.1218842946911474</v>
      </c>
      <c r="MF61" s="50">
        <f t="shared" si="135"/>
        <v>25.583101241478552</v>
      </c>
      <c r="MG61" s="50">
        <f t="shared" si="136"/>
        <v>49.00867717529561</v>
      </c>
      <c r="MH61" s="13">
        <f t="shared" si="137"/>
        <v>25.408221583225799</v>
      </c>
      <c r="MI61" s="24">
        <f t="shared" si="138"/>
        <v>1.1241435237854447</v>
      </c>
      <c r="MJ61" s="13">
        <f t="shared" si="139"/>
        <v>0</v>
      </c>
      <c r="MK61" s="13">
        <f t="shared" si="140"/>
        <v>24.549424584011799</v>
      </c>
      <c r="ML61" s="22">
        <f t="shared" si="141"/>
        <v>56.546001146511806</v>
      </c>
      <c r="MM61" s="13">
        <f>AVERAGE(ML61:ML65)</f>
        <v>56.609726094834869</v>
      </c>
      <c r="MN61" s="24">
        <f t="shared" si="142"/>
        <v>4.1550337987504866</v>
      </c>
      <c r="MO61" s="13">
        <f>AVERAGE(MN61:MN65)</f>
        <v>4.1583443440824128</v>
      </c>
      <c r="MP61" s="13">
        <f t="shared" si="143"/>
        <v>0.87532608834823988</v>
      </c>
      <c r="MQ61" s="22">
        <f>AVERAGE(MP61:MP65)</f>
        <v>0.87565189707360847</v>
      </c>
      <c r="MR61" s="13">
        <f t="shared" si="144"/>
        <v>39.640982031194277</v>
      </c>
      <c r="MS61" s="13">
        <f>AVERAGE(MR61:MR65)</f>
        <v>39.657347178815073</v>
      </c>
      <c r="MT61" s="13">
        <f t="shared" si="145"/>
        <v>0</v>
      </c>
      <c r="MU61" s="13">
        <f>AVERAGE(MT61:MT65)</f>
        <v>0</v>
      </c>
      <c r="MV61" s="13">
        <f t="shared" si="146"/>
        <v>12.722417120255727</v>
      </c>
      <c r="MW61" s="14">
        <f t="shared" si="147"/>
        <v>97.380533771646498</v>
      </c>
      <c r="MX61" s="13">
        <f>AVERAGE(MW61:MW65)</f>
        <v>97.191032526459409</v>
      </c>
    </row>
    <row r="62" spans="1:362" x14ac:dyDescent="0.35">
      <c r="A62" s="102"/>
      <c r="B62" s="1">
        <v>37.42</v>
      </c>
      <c r="C62" s="1"/>
      <c r="D62" s="1"/>
      <c r="E62" s="1"/>
      <c r="F62" s="16">
        <f>'[1]GC RAW'!H42</f>
        <v>0</v>
      </c>
      <c r="G62" s="17">
        <f>'[1]GC RAW'!I42</f>
        <v>0</v>
      </c>
      <c r="H62" s="1">
        <f t="shared" si="148"/>
        <v>0</v>
      </c>
      <c r="I62" s="1">
        <f t="shared" si="57"/>
        <v>0</v>
      </c>
      <c r="J62" s="1"/>
      <c r="K62" s="1"/>
      <c r="L62" s="16">
        <f>'[1]GC RAW'!J42</f>
        <v>0</v>
      </c>
      <c r="M62" s="17">
        <f>'[1]GC RAW'!K42</f>
        <v>0</v>
      </c>
      <c r="N62" s="1">
        <f t="shared" si="149"/>
        <v>0</v>
      </c>
      <c r="O62" s="1">
        <f t="shared" si="58"/>
        <v>0</v>
      </c>
      <c r="P62" s="1"/>
      <c r="Q62" s="1"/>
      <c r="R62" s="16">
        <f>'[1]GC RAW'!L42</f>
        <v>0</v>
      </c>
      <c r="S62" s="17">
        <f>'[1]GC RAW'!M42</f>
        <v>0</v>
      </c>
      <c r="T62" s="1">
        <f t="shared" si="150"/>
        <v>0</v>
      </c>
      <c r="U62" s="1">
        <f t="shared" si="59"/>
        <v>0</v>
      </c>
      <c r="V62" s="1"/>
      <c r="W62" s="1"/>
      <c r="X62" s="16">
        <f>'[1]GC RAW'!N42</f>
        <v>7.0527782440185547</v>
      </c>
      <c r="Y62" s="17">
        <f>'[1]GC RAW'!O42</f>
        <v>3.3059558868408203</v>
      </c>
      <c r="Z62" s="1">
        <f t="shared" si="151"/>
        <v>1.6474994765419606E-2</v>
      </c>
      <c r="AA62" s="1">
        <f t="shared" si="60"/>
        <v>0.18258117486142583</v>
      </c>
      <c r="AB62" s="1"/>
      <c r="AC62" s="1"/>
      <c r="AD62" s="16">
        <f>'[1]GC RAW'!P42</f>
        <v>0</v>
      </c>
      <c r="AE62" s="17">
        <f>'[1]GC RAW'!Q42</f>
        <v>0</v>
      </c>
      <c r="AF62" s="1">
        <f t="shared" si="152"/>
        <v>0</v>
      </c>
      <c r="AG62" s="1">
        <f t="shared" si="61"/>
        <v>0</v>
      </c>
      <c r="AH62" s="1"/>
      <c r="AI62" s="1"/>
      <c r="AJ62" s="16">
        <f>'[1]GC RAW'!R42</f>
        <v>8.2022018432617188</v>
      </c>
      <c r="AK62" s="17">
        <f>'[1]GC RAW'!S42</f>
        <v>6.427070140838623</v>
      </c>
      <c r="AL62" s="1">
        <f t="shared" si="153"/>
        <v>2.9765483606812491E-2</v>
      </c>
      <c r="AM62" s="1">
        <f t="shared" si="62"/>
        <v>0.32987063392926791</v>
      </c>
      <c r="AN62" s="1"/>
      <c r="AO62" s="1"/>
      <c r="AP62" s="16">
        <f>'[1]GC RAW'!T42</f>
        <v>8.928431510925293</v>
      </c>
      <c r="AQ62" s="17">
        <f>'[1]GC RAW'!U42</f>
        <v>231.1494140625</v>
      </c>
      <c r="AR62" s="6">
        <f t="shared" si="188"/>
        <v>1.0626000000000002</v>
      </c>
      <c r="AS62" s="1">
        <f t="shared" si="63"/>
        <v>11.77607393326597</v>
      </c>
      <c r="AT62" s="1"/>
      <c r="AU62" s="1"/>
      <c r="AV62" s="16">
        <f>'[1]GC RAW'!V42</f>
        <v>9.7937068939208984</v>
      </c>
      <c r="AW62" s="17">
        <f>'[1]GC RAW'!W42</f>
        <v>47.759597778320313</v>
      </c>
      <c r="AX62" s="1">
        <f t="shared" si="155"/>
        <v>0.21264336708685461</v>
      </c>
      <c r="AY62" s="1">
        <f t="shared" si="64"/>
        <v>2.3565819802686008</v>
      </c>
      <c r="AZ62" s="1"/>
      <c r="BA62" s="1"/>
      <c r="BB62" s="16">
        <f>'[1]GC RAW'!X42</f>
        <v>0</v>
      </c>
      <c r="BC62" s="17">
        <f>'[1]GC RAW'!Y42</f>
        <v>0</v>
      </c>
      <c r="BD62" s="1">
        <f t="shared" si="156"/>
        <v>0</v>
      </c>
      <c r="BE62" s="1">
        <f t="shared" si="65"/>
        <v>0</v>
      </c>
      <c r="BF62" s="1"/>
      <c r="BG62" s="1"/>
      <c r="BH62" s="16">
        <f>'[1]GC RAW'!Z42</f>
        <v>10.851984024047852</v>
      </c>
      <c r="BI62" s="17">
        <f>'[1]GC RAW'!AA42</f>
        <v>7.7815589904785156</v>
      </c>
      <c r="BJ62" s="1">
        <f t="shared" si="157"/>
        <v>3.4123910828748813E-2</v>
      </c>
      <c r="BK62" s="1">
        <f t="shared" si="66"/>
        <v>0.378172121975834</v>
      </c>
      <c r="BL62" s="1"/>
      <c r="BM62" s="1"/>
      <c r="BN62" s="16">
        <f>'[1]GC RAW'!AB42</f>
        <v>0</v>
      </c>
      <c r="BO62" s="17">
        <f>'[1]GC RAW'!AC42</f>
        <v>0</v>
      </c>
      <c r="BP62" s="1">
        <f t="shared" si="158"/>
        <v>0</v>
      </c>
      <c r="BQ62" s="1">
        <f t="shared" si="67"/>
        <v>0</v>
      </c>
      <c r="BR62" s="1"/>
      <c r="BS62" s="1"/>
      <c r="BT62" s="16">
        <f>'[1]GC RAW'!AD42</f>
        <v>12.164579391479492</v>
      </c>
      <c r="BU62" s="17">
        <f>'[1]GC RAW'!AE42</f>
        <v>373.30572509765625</v>
      </c>
      <c r="BV62" s="1">
        <f t="shared" si="159"/>
        <v>1.6085243415490083</v>
      </c>
      <c r="BW62" s="1">
        <f t="shared" si="68"/>
        <v>17.826182542385734</v>
      </c>
      <c r="BX62" s="1"/>
      <c r="BY62" s="1"/>
      <c r="BZ62" s="16">
        <f>'[1]GC RAW'!AF42</f>
        <v>12.681059837341309</v>
      </c>
      <c r="CA62" s="17">
        <f>'[1]GC RAW'!AG42</f>
        <v>6.8458256721496582</v>
      </c>
      <c r="CB62" s="1">
        <f t="shared" si="160"/>
        <v>3.0783522030342965E-2</v>
      </c>
      <c r="CC62" s="1">
        <f t="shared" si="69"/>
        <v>0.34115286218298557</v>
      </c>
      <c r="CD62" s="1"/>
      <c r="CE62" s="1"/>
      <c r="CF62" s="16">
        <f>'[1]GC RAW'!AH42</f>
        <v>12.829349517822266</v>
      </c>
      <c r="CG62" s="17">
        <f>'[1]GC RAW'!AI42</f>
        <v>116.58236694335938</v>
      </c>
      <c r="CH62" s="1">
        <f t="shared" si="161"/>
        <v>0.52423345267202148</v>
      </c>
      <c r="CI62" s="1">
        <f t="shared" si="70"/>
        <v>5.8097232231855926</v>
      </c>
      <c r="CJ62" s="1"/>
      <c r="CK62" s="1"/>
      <c r="CL62" s="16">
        <f>'[1]GC RAW'!AJ42</f>
        <v>13.694869995117188</v>
      </c>
      <c r="CM62" s="17">
        <f>'[1]GC RAW'!AK42</f>
        <v>14.10407543182373</v>
      </c>
      <c r="CN62" s="1">
        <f t="shared" si="162"/>
        <v>8.1870064884420363E-2</v>
      </c>
      <c r="CO62" s="1">
        <f t="shared" si="71"/>
        <v>0.90731031150029751</v>
      </c>
      <c r="CP62" s="1"/>
      <c r="CQ62" s="1"/>
      <c r="CR62" s="16">
        <f>'[1]GC RAW'!AL42</f>
        <v>14.071627616882324</v>
      </c>
      <c r="CS62" s="17">
        <f>'[1]GC RAW'!AM42</f>
        <v>2.0947978496551514</v>
      </c>
      <c r="CT62" s="1">
        <f t="shared" si="163"/>
        <v>1.2106626543790307E-2</v>
      </c>
      <c r="CU62" s="1">
        <f t="shared" si="164"/>
        <v>0.13416951746858166</v>
      </c>
      <c r="CV62" s="1"/>
      <c r="CW62" s="1"/>
      <c r="CX62" s="16">
        <f>'[1]GC RAW'!AN42</f>
        <v>14.423126220703125</v>
      </c>
      <c r="CY62" s="17">
        <f>'[1]GC RAW'!AO42</f>
        <v>15.559329986572266</v>
      </c>
      <c r="CZ62" s="1">
        <f t="shared" si="165"/>
        <v>6.934063812660865E-2</v>
      </c>
      <c r="DA62" s="1">
        <f t="shared" si="72"/>
        <v>0.76845518648483391</v>
      </c>
      <c r="DB62" s="1"/>
      <c r="DC62" s="1"/>
      <c r="DD62" s="16">
        <f>'[1]GC RAW'!AP42</f>
        <v>15.54221248626709</v>
      </c>
      <c r="DE62" s="17">
        <f>'[1]GC RAW'!AQ42</f>
        <v>74.787399291992188</v>
      </c>
      <c r="DF62" s="1">
        <f t="shared" si="166"/>
        <v>0.3196433179091186</v>
      </c>
      <c r="DG62" s="1">
        <f t="shared" si="73"/>
        <v>3.5423897458801226</v>
      </c>
      <c r="DH62" s="1"/>
      <c r="DI62" s="1"/>
      <c r="DJ62" s="5">
        <f>'[1]GC RAW'!AR42</f>
        <v>15.75351619720459</v>
      </c>
      <c r="DK62" s="1">
        <f>'[1]GC RAW'!AS42</f>
        <v>2.2533693313598633</v>
      </c>
      <c r="DL62" s="1">
        <f t="shared" si="167"/>
        <v>1.011351543019578E-2</v>
      </c>
      <c r="DM62" s="1">
        <f t="shared" si="74"/>
        <v>0.1120812209968113</v>
      </c>
      <c r="DN62" s="1"/>
      <c r="DO62" s="1"/>
      <c r="DP62" s="16">
        <f>'[1]GC RAW'!AT42</f>
        <v>15.991274833679199</v>
      </c>
      <c r="DQ62" s="17">
        <f>'[1]GC RAW'!AU42</f>
        <v>2.5803146362304688</v>
      </c>
      <c r="DR62" s="1">
        <f t="shared" si="168"/>
        <v>1.1580903105896278E-2</v>
      </c>
      <c r="DS62" s="1">
        <f t="shared" si="75"/>
        <v>0.12834328175138721</v>
      </c>
      <c r="DT62" s="1"/>
      <c r="DU62" s="1"/>
      <c r="DV62" s="16">
        <f>'[1]GC RAW'!AV42</f>
        <v>16.356822967529297</v>
      </c>
      <c r="DW62" s="17">
        <f>'[1]GC RAW'!AW42</f>
        <v>810.73699951171875</v>
      </c>
      <c r="DX62" s="1">
        <f t="shared" si="169"/>
        <v>3.5956148399585128</v>
      </c>
      <c r="DY62" s="1">
        <f t="shared" si="76"/>
        <v>39.847756626105522</v>
      </c>
      <c r="DZ62" s="1"/>
      <c r="EA62" s="1"/>
      <c r="EB62" s="16">
        <f>'[1]GC RAW'!AX42</f>
        <v>16.488674163818359</v>
      </c>
      <c r="EC62" s="1">
        <f>'[1]GC RAW'!AY42</f>
        <v>22.881856918334961</v>
      </c>
      <c r="ED62" s="1">
        <f t="shared" si="170"/>
        <v>0.1014809295134227</v>
      </c>
      <c r="EE62" s="1">
        <f t="shared" si="77"/>
        <v>1.12464420173783</v>
      </c>
      <c r="EF62" s="1"/>
      <c r="EG62" s="1"/>
      <c r="EH62" s="16">
        <v>0</v>
      </c>
      <c r="EI62" s="17">
        <v>0</v>
      </c>
      <c r="EJ62" s="1">
        <f t="shared" si="171"/>
        <v>0</v>
      </c>
      <c r="EK62" s="1">
        <f t="shared" si="78"/>
        <v>0</v>
      </c>
      <c r="EL62" s="1"/>
      <c r="EM62" s="1"/>
      <c r="EN62" s="16">
        <f>'[1]GC RAW'!BB42</f>
        <v>17.271200180053711</v>
      </c>
      <c r="EO62" s="17">
        <f>'[1]GC RAW'!BC42</f>
        <v>14.85328197479248</v>
      </c>
      <c r="EP62" s="1">
        <f t="shared" si="172"/>
        <v>6.6308316864418404E-2</v>
      </c>
      <c r="EQ62" s="1">
        <f t="shared" si="79"/>
        <v>0.73485002991324844</v>
      </c>
      <c r="ER62" s="1"/>
      <c r="ES62" s="1"/>
      <c r="ET62" s="16">
        <f>'[1]GC RAW'!BD42</f>
        <v>17.694280624389648</v>
      </c>
      <c r="EU62" s="17">
        <f>'[1]GC RAW'!BE42</f>
        <v>227.89189147949219</v>
      </c>
      <c r="EV62" s="1">
        <f t="shared" si="173"/>
        <v>1.0173595153380197</v>
      </c>
      <c r="EW62" s="1">
        <f t="shared" si="80"/>
        <v>11.27470437543022</v>
      </c>
      <c r="EX62" s="1"/>
      <c r="EY62" s="1"/>
      <c r="EZ62" s="16">
        <f>'[1]GC RAW'!BF42</f>
        <v>18.6427001953125</v>
      </c>
      <c r="FA62" s="17">
        <f>'[1]GC RAW'!BG42</f>
        <v>218.57310485839844</v>
      </c>
      <c r="FB62" s="1">
        <f t="shared" si="174"/>
        <v>1.1575414758913261</v>
      </c>
      <c r="FC62" s="1">
        <f t="shared" si="81"/>
        <v>12.828245813022832</v>
      </c>
      <c r="FD62" s="1"/>
      <c r="FE62" s="1"/>
      <c r="FF62" s="16">
        <v>0</v>
      </c>
      <c r="FG62" s="17">
        <v>0</v>
      </c>
      <c r="FH62" s="1">
        <f t="shared" si="175"/>
        <v>0</v>
      </c>
      <c r="FI62" s="1">
        <f t="shared" si="82"/>
        <v>0</v>
      </c>
      <c r="FJ62" s="1"/>
      <c r="FK62" s="1"/>
      <c r="FL62" s="16">
        <f>'[1]GC RAW'!BH42</f>
        <v>0</v>
      </c>
      <c r="FM62" s="17">
        <f>'[1]GC RAW'!BI42</f>
        <v>0</v>
      </c>
      <c r="FN62" s="1">
        <f t="shared" si="176"/>
        <v>0</v>
      </c>
      <c r="FO62" s="1">
        <f t="shared" si="83"/>
        <v>0</v>
      </c>
      <c r="FP62" s="1"/>
      <c r="FQ62" s="1"/>
      <c r="FR62" s="16">
        <f>'[1]GC RAW'!BJ42</f>
        <v>20.00604248046875</v>
      </c>
      <c r="FS62" s="17">
        <f>'[1]GC RAW'!BK42</f>
        <v>4.082282543182373</v>
      </c>
      <c r="FT62" s="1">
        <f t="shared" si="177"/>
        <v>1.7170173184445879E-2</v>
      </c>
      <c r="FU62" s="1">
        <f t="shared" si="84"/>
        <v>0.19028536501695412</v>
      </c>
      <c r="FV62" s="1"/>
      <c r="FW62" s="1"/>
      <c r="FX62" s="5">
        <f>'[1]GC RAW'!BL42</f>
        <v>0</v>
      </c>
      <c r="FY62" s="1">
        <f>'[1]GC RAW'!BM42</f>
        <v>0</v>
      </c>
      <c r="FZ62" s="1">
        <f t="shared" si="178"/>
        <v>0</v>
      </c>
      <c r="GA62" s="1">
        <f t="shared" si="85"/>
        <v>0</v>
      </c>
      <c r="GB62" s="1"/>
      <c r="GC62" s="1"/>
      <c r="GD62" s="16">
        <f>'[1]GC RAW'!BN42</f>
        <v>20.962778091430664</v>
      </c>
      <c r="GE62" s="17">
        <f>'[1]GC RAW'!BO42</f>
        <v>6.6658105850219727</v>
      </c>
      <c r="GF62" s="1">
        <f t="shared" si="86"/>
        <v>2.9652342361403378E-2</v>
      </c>
      <c r="GG62" s="1">
        <f t="shared" si="87"/>
        <v>0.32861676636777765</v>
      </c>
      <c r="GH62" s="1"/>
      <c r="GI62" s="1"/>
      <c r="GJ62" s="5">
        <f>'[1]GC RAW'!BP42</f>
        <v>21.234338760375977</v>
      </c>
      <c r="GK62" s="1">
        <f>'[1]GC RAW'!BQ42</f>
        <v>1.8511734008789063</v>
      </c>
      <c r="GL62" s="1">
        <f t="shared" si="179"/>
        <v>8.2348015673481371E-3</v>
      </c>
      <c r="GM62" s="1">
        <f t="shared" si="88"/>
        <v>9.1260711540434913E-2</v>
      </c>
      <c r="GN62" s="1"/>
      <c r="GO62" s="1"/>
      <c r="GP62" s="5">
        <v>0</v>
      </c>
      <c r="GQ62" s="1">
        <v>0</v>
      </c>
      <c r="GR62" s="1">
        <f t="shared" si="180"/>
        <v>0</v>
      </c>
      <c r="GS62" s="1">
        <f t="shared" si="89"/>
        <v>0</v>
      </c>
      <c r="GT62" s="1"/>
      <c r="GU62" s="1"/>
      <c r="GV62" s="5"/>
      <c r="GW62" s="1"/>
      <c r="GX62" s="1"/>
      <c r="GY62" s="1"/>
      <c r="GZ62" s="1"/>
      <c r="HA62" s="1"/>
      <c r="HB62" s="5"/>
      <c r="HC62" s="1"/>
      <c r="HD62" s="1"/>
      <c r="HE62" s="1"/>
      <c r="HF62" s="1"/>
      <c r="HG62" s="1"/>
      <c r="HH62" s="16">
        <f>'[1]GC RAW'!BR42</f>
        <v>22.673505783081055</v>
      </c>
      <c r="HI62" s="18">
        <f>'[1]GC RAW'!BS42</f>
        <v>1.6581205129623413</v>
      </c>
      <c r="HJ62" s="1">
        <f t="shared" si="90"/>
        <v>7.4110137619494577E-3</v>
      </c>
      <c r="HK62" s="1">
        <f t="shared" si="91"/>
        <v>8.213123092524785E-2</v>
      </c>
      <c r="HL62" s="1"/>
      <c r="HM62" s="1"/>
      <c r="HN62" s="16">
        <v>0</v>
      </c>
      <c r="HO62" s="18">
        <v>0</v>
      </c>
      <c r="HP62" s="1">
        <f t="shared" si="92"/>
        <v>0</v>
      </c>
      <c r="HQ62" s="1">
        <f t="shared" si="93"/>
        <v>0</v>
      </c>
      <c r="HR62" s="1"/>
      <c r="HS62" s="1"/>
      <c r="HT62" s="16">
        <f>'[1]GC RAW'!BT42</f>
        <v>0</v>
      </c>
      <c r="HU62" s="18">
        <f>'[1]GC RAW'!BU42</f>
        <v>0</v>
      </c>
      <c r="HV62" s="1">
        <f t="shared" si="94"/>
        <v>0</v>
      </c>
      <c r="HW62" s="1">
        <f t="shared" si="95"/>
        <v>0</v>
      </c>
      <c r="HX62" s="1"/>
      <c r="HY62" s="1"/>
      <c r="HZ62" s="16">
        <f>'[1]GC RAW'!BV42</f>
        <v>0</v>
      </c>
      <c r="IA62" s="18">
        <f>'[1]GC RAW'!BW42</f>
        <v>0</v>
      </c>
      <c r="IB62" s="1">
        <f t="shared" si="96"/>
        <v>0</v>
      </c>
      <c r="IC62" s="1">
        <f t="shared" si="97"/>
        <v>0</v>
      </c>
      <c r="ID62" s="1"/>
      <c r="IE62" s="1"/>
      <c r="IF62" s="16">
        <f>'[1]GC RAW'!BX42</f>
        <v>0</v>
      </c>
      <c r="IG62" s="18">
        <f>'[1]GC RAW'!BY42</f>
        <v>0</v>
      </c>
      <c r="IH62" s="1">
        <f t="shared" si="98"/>
        <v>0</v>
      </c>
      <c r="II62" s="1">
        <f t="shared" si="99"/>
        <v>0</v>
      </c>
      <c r="IJ62" s="1"/>
      <c r="IK62" s="1"/>
      <c r="IL62" s="16">
        <f>'[1]GC RAW'!BZ42</f>
        <v>0</v>
      </c>
      <c r="IM62" s="18">
        <f>'[1]GC RAW'!CA42</f>
        <v>0</v>
      </c>
      <c r="IN62" s="1">
        <f t="shared" si="100"/>
        <v>0</v>
      </c>
      <c r="IO62" s="1">
        <f t="shared" si="101"/>
        <v>0</v>
      </c>
      <c r="IP62" s="1"/>
      <c r="IQ62" s="1"/>
      <c r="IR62" s="16">
        <f>'[1]GC RAW'!CB42</f>
        <v>25.356172561645508</v>
      </c>
      <c r="IS62" s="18">
        <f>'[1]GC RAW'!CC42</f>
        <v>2.5984840393066406</v>
      </c>
      <c r="IT62" s="1">
        <f t="shared" si="102"/>
        <v>1.0270814491526854E-2</v>
      </c>
      <c r="IU62" s="1">
        <f t="shared" si="103"/>
        <v>0.11382445963399185</v>
      </c>
      <c r="IV62" s="1"/>
      <c r="IW62" s="1"/>
      <c r="IX62" s="16">
        <f>'[1]GC RAW'!CD42</f>
        <v>0</v>
      </c>
      <c r="IY62" s="17">
        <f>'[1]GC RAW'!CE42</f>
        <v>0</v>
      </c>
      <c r="IZ62" s="1">
        <f t="shared" si="104"/>
        <v>0</v>
      </c>
      <c r="JA62" s="1">
        <f t="shared" si="105"/>
        <v>0</v>
      </c>
      <c r="JB62" s="1"/>
      <c r="JC62" s="1"/>
      <c r="JD62" s="16">
        <f>'[1]GC RAW'!CF42</f>
        <v>26.380647659301758</v>
      </c>
      <c r="JE62" s="18">
        <f>'[1]GC RAW'!CG42</f>
        <v>1.1827958822250366</v>
      </c>
      <c r="JF62" s="1">
        <f t="shared" si="106"/>
        <v>5.2905002886096102E-3</v>
      </c>
      <c r="JG62" s="1">
        <f t="shared" si="107"/>
        <v>5.8631020649945145E-2</v>
      </c>
      <c r="JH62" s="1"/>
      <c r="JI62" s="1"/>
      <c r="JJ62" s="16">
        <f>'[1]GC RAW'!CH42</f>
        <v>0</v>
      </c>
      <c r="JK62" s="18">
        <f>'[1]GC RAW'!CI42</f>
        <v>0</v>
      </c>
      <c r="JL62" s="1">
        <f t="shared" si="108"/>
        <v>0</v>
      </c>
      <c r="JM62" s="1">
        <f t="shared" si="109"/>
        <v>0</v>
      </c>
      <c r="JN62" s="1"/>
      <c r="JO62" s="1"/>
      <c r="JP62" s="5">
        <f>'[1]GC RAW'!CJ42</f>
        <v>0</v>
      </c>
      <c r="JQ62" s="1">
        <f>'[1]GC RAW'!CK42</f>
        <v>0</v>
      </c>
      <c r="JR62" s="1">
        <f t="shared" si="110"/>
        <v>0</v>
      </c>
      <c r="JS62" s="1">
        <f t="shared" si="111"/>
        <v>0</v>
      </c>
      <c r="JT62" s="1"/>
      <c r="JU62" s="1"/>
      <c r="JV62" s="5">
        <f>'[1]GC RAW'!CL42</f>
        <v>0</v>
      </c>
      <c r="JW62" s="1">
        <f>'[1]GC RAW'!CM42</f>
        <v>0</v>
      </c>
      <c r="JX62" s="1">
        <f t="shared" si="112"/>
        <v>0</v>
      </c>
      <c r="JY62" s="1">
        <f t="shared" si="113"/>
        <v>0</v>
      </c>
      <c r="JZ62" s="1"/>
      <c r="KA62" s="1"/>
      <c r="KB62" s="5">
        <v>0</v>
      </c>
      <c r="KC62" s="1">
        <v>0</v>
      </c>
      <c r="KD62" s="1">
        <f t="shared" si="114"/>
        <v>0</v>
      </c>
      <c r="KE62" s="1">
        <f t="shared" si="115"/>
        <v>0</v>
      </c>
      <c r="KF62" s="1"/>
      <c r="KG62" s="1"/>
      <c r="KH62" s="5">
        <v>0</v>
      </c>
      <c r="KI62" s="1">
        <v>0</v>
      </c>
      <c r="KJ62" s="1">
        <f t="shared" si="116"/>
        <v>0</v>
      </c>
      <c r="KK62" s="1">
        <f t="shared" si="117"/>
        <v>0</v>
      </c>
      <c r="KL62" s="1"/>
      <c r="KM62" s="1"/>
      <c r="KN62" s="16">
        <f>'[1]GC RAW'!CN42</f>
        <v>30.370107650756836</v>
      </c>
      <c r="KO62" s="18">
        <f>'[1]GC RAW'!CO42</f>
        <v>6.8059191703796387</v>
      </c>
      <c r="KP62" s="1">
        <f t="shared" si="118"/>
        <v>2.3115615798072864E-2</v>
      </c>
      <c r="KQ62" s="1">
        <f t="shared" si="119"/>
        <v>0.25617466652651688</v>
      </c>
      <c r="KR62" s="1"/>
      <c r="KS62" s="1"/>
      <c r="KT62" s="16">
        <f>'[1]GC RAW'!CP42</f>
        <v>31.283287048339844</v>
      </c>
      <c r="KU62" s="18">
        <f>'[1]GC RAW'!CQ42</f>
        <v>1.4516785144805908</v>
      </c>
      <c r="KV62" s="1">
        <f t="shared" si="120"/>
        <v>6.3075491114725508E-3</v>
      </c>
      <c r="KW62" s="1">
        <f t="shared" si="121"/>
        <v>6.990228183173991E-2</v>
      </c>
      <c r="KX62" s="1"/>
      <c r="KY62" s="1"/>
      <c r="KZ62" s="16">
        <f>'[1]GC RAW'!CR42</f>
        <v>0</v>
      </c>
      <c r="LA62" s="18">
        <f>'[1]GC RAW'!CS42</f>
        <v>0</v>
      </c>
      <c r="LB62" s="1">
        <f t="shared" si="122"/>
        <v>0</v>
      </c>
      <c r="LC62" s="1">
        <f t="shared" si="123"/>
        <v>0</v>
      </c>
      <c r="LD62" s="1"/>
      <c r="LE62" s="1"/>
      <c r="LF62" s="16">
        <f>'[1]GC RAW'!CT42</f>
        <v>32.718280792236328</v>
      </c>
      <c r="LG62" s="18">
        <f>'[1]GC RAW'!CU42</f>
        <v>1.1065012216567993</v>
      </c>
      <c r="LH62" s="1">
        <f t="shared" si="124"/>
        <v>3.7581194368622073E-3</v>
      </c>
      <c r="LI62" s="1">
        <f t="shared" si="125"/>
        <v>4.1648684677708658E-2</v>
      </c>
      <c r="LJ62" s="1"/>
      <c r="LK62" s="1"/>
      <c r="LL62" s="16">
        <f>'[1]GC RAW'!CV42</f>
        <v>35.39471435546875</v>
      </c>
      <c r="LM62" s="18">
        <f>'[1]GC RAW'!CW42</f>
        <v>3.7276842594146729</v>
      </c>
      <c r="LN62" s="1">
        <f t="shared" si="126"/>
        <v>1.266070239743192E-2</v>
      </c>
      <c r="LO62" s="1">
        <f t="shared" si="127"/>
        <v>0.14030996374857518</v>
      </c>
      <c r="LP62" s="1"/>
      <c r="LQ62" s="1"/>
      <c r="LR62" s="32">
        <f t="shared" si="128"/>
        <v>2230.604385972023</v>
      </c>
      <c r="LS62" s="21">
        <f t="shared" si="129"/>
        <v>1999.454971909523</v>
      </c>
      <c r="LT62" s="15">
        <f t="shared" si="130"/>
        <v>10.085980848504059</v>
      </c>
      <c r="LU62" s="26">
        <f t="shared" si="131"/>
        <v>9.0233808485040594</v>
      </c>
      <c r="LV62" s="15">
        <f t="shared" si="132"/>
        <v>24.113791684938693</v>
      </c>
      <c r="LW62" s="1"/>
      <c r="LX62" s="1"/>
      <c r="LY62" s="1"/>
      <c r="LZ62" s="15" t="str">
        <f>IF(A62="","",VLOOKUP(A62,'[1]biomass corrected'!$B$2:$V$102,21,FALSE))</f>
        <v/>
      </c>
      <c r="MA62" s="15" t="str">
        <f t="shared" si="133"/>
        <v/>
      </c>
      <c r="MB62" s="1" t="str">
        <f t="shared" ref="MB62:MC77" si="189">IF(MA62="","",AVERAGE(MF62:MF64))</f>
        <v/>
      </c>
      <c r="MC62" s="1" t="str">
        <f t="shared" si="189"/>
        <v/>
      </c>
      <c r="MD62" s="15"/>
      <c r="ME62" s="26" t="str">
        <f t="shared" ref="ME62:ME93" si="190">IF(MD62="","",AVERAGE(MI62:MI64))</f>
        <v/>
      </c>
      <c r="MF62" s="15">
        <f t="shared" si="135"/>
        <v>26.125021686656453</v>
      </c>
      <c r="MG62" s="15">
        <f t="shared" si="136"/>
        <v>48.617535414046195</v>
      </c>
      <c r="MH62" s="15">
        <f t="shared" si="137"/>
        <v>25.257442899297381</v>
      </c>
      <c r="MI62" s="26">
        <f t="shared" si="138"/>
        <v>1.1191161777345564</v>
      </c>
      <c r="MJ62" s="15">
        <f t="shared" si="139"/>
        <v>9.1260711540434913E-2</v>
      </c>
      <c r="MK62" s="15">
        <f t="shared" si="140"/>
        <v>24.319250936846885</v>
      </c>
      <c r="ML62" s="23">
        <f t="shared" si="141"/>
        <v>56.621145597554055</v>
      </c>
      <c r="MM62" s="23"/>
      <c r="MN62" s="26">
        <f t="shared" si="142"/>
        <v>4.1559999866478003</v>
      </c>
      <c r="MO62" s="23"/>
      <c r="MP62" s="15">
        <f t="shared" si="143"/>
        <v>0.87520844489570648</v>
      </c>
      <c r="MQ62" s="23"/>
      <c r="MR62" s="15">
        <f t="shared" si="144"/>
        <v>39.637842031066512</v>
      </c>
      <c r="MS62" s="15"/>
      <c r="MT62" s="15">
        <f t="shared" si="145"/>
        <v>0</v>
      </c>
      <c r="MU62" s="15"/>
      <c r="MV62" s="15" t="str">
        <f t="shared" si="146"/>
        <v/>
      </c>
      <c r="MW62" s="21">
        <f t="shared" si="147"/>
        <v>96.964267327245864</v>
      </c>
      <c r="MX62" s="15"/>
    </row>
    <row r="63" spans="1:362" x14ac:dyDescent="0.35">
      <c r="A63" s="102"/>
      <c r="B63" s="1">
        <v>36.01</v>
      </c>
      <c r="C63" s="1"/>
      <c r="D63" s="1"/>
      <c r="E63" s="1"/>
      <c r="F63" s="16">
        <f>'[1]GC RAW'!H43</f>
        <v>0</v>
      </c>
      <c r="G63" s="17">
        <f>'[1]GC RAW'!I43</f>
        <v>0</v>
      </c>
      <c r="H63" s="1">
        <f t="shared" si="148"/>
        <v>0</v>
      </c>
      <c r="I63" s="1">
        <f t="shared" si="57"/>
        <v>0</v>
      </c>
      <c r="J63" s="1"/>
      <c r="K63" s="1"/>
      <c r="L63" s="16">
        <f>'[1]GC RAW'!J43</f>
        <v>0</v>
      </c>
      <c r="M63" s="17">
        <f>'[1]GC RAW'!K43</f>
        <v>0</v>
      </c>
      <c r="N63" s="1">
        <f t="shared" si="149"/>
        <v>0</v>
      </c>
      <c r="O63" s="1">
        <f t="shared" si="58"/>
        <v>0</v>
      </c>
      <c r="P63" s="1"/>
      <c r="Q63" s="1"/>
      <c r="R63" s="16">
        <f>'[1]GC RAW'!L43</f>
        <v>0</v>
      </c>
      <c r="S63" s="17">
        <f>'[1]GC RAW'!M43</f>
        <v>0</v>
      </c>
      <c r="T63" s="1">
        <f t="shared" si="150"/>
        <v>0</v>
      </c>
      <c r="U63" s="1">
        <f t="shared" si="59"/>
        <v>0</v>
      </c>
      <c r="V63" s="1"/>
      <c r="W63" s="1"/>
      <c r="X63" s="16">
        <f>'[1]GC RAW'!N43</f>
        <v>7.0524749755859375</v>
      </c>
      <c r="Y63" s="17">
        <f>'[1]GC RAW'!O43</f>
        <v>2.8192620277404785</v>
      </c>
      <c r="Z63" s="1">
        <f t="shared" si="151"/>
        <v>1.4226046531735998E-2</v>
      </c>
      <c r="AA63" s="1">
        <f t="shared" si="60"/>
        <v>0.15498885558253844</v>
      </c>
      <c r="AB63" s="1"/>
      <c r="AC63" s="1"/>
      <c r="AD63" s="16">
        <f>'[1]GC RAW'!P43</f>
        <v>0</v>
      </c>
      <c r="AE63" s="17">
        <f>'[1]GC RAW'!Q43</f>
        <v>0</v>
      </c>
      <c r="AF63" s="1">
        <f t="shared" si="152"/>
        <v>0</v>
      </c>
      <c r="AG63" s="1">
        <f t="shared" si="61"/>
        <v>0</v>
      </c>
      <c r="AH63" s="1"/>
      <c r="AI63" s="1"/>
      <c r="AJ63" s="16">
        <f>'[1]GC RAW'!R43</f>
        <v>8.2020940780639648</v>
      </c>
      <c r="AK63" s="17">
        <f>'[1]GC RAW'!S43</f>
        <v>5.7780966758728027</v>
      </c>
      <c r="AL63" s="1">
        <f t="shared" si="153"/>
        <v>2.7096004724465023E-2</v>
      </c>
      <c r="AM63" s="1">
        <f t="shared" si="62"/>
        <v>0.29520350251458205</v>
      </c>
      <c r="AN63" s="1"/>
      <c r="AO63" s="1"/>
      <c r="AP63" s="16">
        <f>'[1]GC RAW'!T43</f>
        <v>8.9275226593017578</v>
      </c>
      <c r="AQ63" s="17">
        <f>'[1]GC RAW'!U43</f>
        <v>228.28230285644531</v>
      </c>
      <c r="AR63" s="6">
        <f t="shared" si="188"/>
        <v>1.0626000000000002</v>
      </c>
      <c r="AS63" s="1">
        <f t="shared" si="63"/>
        <v>11.576734096476219</v>
      </c>
      <c r="AT63" s="1"/>
      <c r="AU63" s="1"/>
      <c r="AV63" s="16">
        <f>'[1]GC RAW'!V43</f>
        <v>9.7935018539428711</v>
      </c>
      <c r="AW63" s="17">
        <f>'[1]GC RAW'!W43</f>
        <v>46.034114837646484</v>
      </c>
      <c r="AX63" s="1">
        <f t="shared" si="155"/>
        <v>0.20753508564016879</v>
      </c>
      <c r="AY63" s="1">
        <f t="shared" si="64"/>
        <v>2.2610375514263632</v>
      </c>
      <c r="AZ63" s="1"/>
      <c r="BA63" s="1"/>
      <c r="BB63" s="16">
        <f>'[1]GC RAW'!X43</f>
        <v>0</v>
      </c>
      <c r="BC63" s="17">
        <f>'[1]GC RAW'!Y43</f>
        <v>0</v>
      </c>
      <c r="BD63" s="1">
        <f t="shared" si="156"/>
        <v>0</v>
      </c>
      <c r="BE63" s="1">
        <f t="shared" si="65"/>
        <v>0</v>
      </c>
      <c r="BF63" s="1"/>
      <c r="BG63" s="1"/>
      <c r="BH63" s="16">
        <f>'[1]GC RAW'!Z43</f>
        <v>10.851932525634766</v>
      </c>
      <c r="BI63" s="17">
        <f>'[1]GC RAW'!AA43</f>
        <v>7.4201822280883789</v>
      </c>
      <c r="BJ63" s="1">
        <f t="shared" si="157"/>
        <v>3.2947867229974018E-2</v>
      </c>
      <c r="BK63" s="1">
        <f t="shared" si="66"/>
        <v>0.35895793145813248</v>
      </c>
      <c r="BL63" s="1"/>
      <c r="BM63" s="1"/>
      <c r="BN63" s="16">
        <f>'[1]GC RAW'!AB43</f>
        <v>0</v>
      </c>
      <c r="BO63" s="17">
        <f>'[1]GC RAW'!AC43</f>
        <v>0</v>
      </c>
      <c r="BP63" s="1">
        <f t="shared" si="158"/>
        <v>0</v>
      </c>
      <c r="BQ63" s="1">
        <f t="shared" si="67"/>
        <v>0</v>
      </c>
      <c r="BR63" s="1"/>
      <c r="BS63" s="1"/>
      <c r="BT63" s="16">
        <f>'[1]GC RAW'!AD43</f>
        <v>12.165351867675781</v>
      </c>
      <c r="BU63" s="17">
        <f>'[1]GC RAW'!AE43</f>
        <v>379.00192260742188</v>
      </c>
      <c r="BV63" s="1">
        <f t="shared" si="159"/>
        <v>1.6535790142993125</v>
      </c>
      <c r="BW63" s="1">
        <f t="shared" si="68"/>
        <v>18.015287555106703</v>
      </c>
      <c r="BX63" s="1"/>
      <c r="BY63" s="1"/>
      <c r="BZ63" s="16">
        <f>'[1]GC RAW'!AF43</f>
        <v>12.682229042053223</v>
      </c>
      <c r="CA63" s="17">
        <f>'[1]GC RAW'!AG43</f>
        <v>7.0898261070251465</v>
      </c>
      <c r="CB63" s="1">
        <f t="shared" si="160"/>
        <v>3.2281120929937533E-2</v>
      </c>
      <c r="CC63" s="1">
        <f t="shared" si="69"/>
        <v>0.35169391430649338</v>
      </c>
      <c r="CD63" s="1"/>
      <c r="CE63" s="1"/>
      <c r="CF63" s="16">
        <f>'[1]GC RAW'!AH43</f>
        <v>12.828728675842285</v>
      </c>
      <c r="CG63" s="17">
        <f>'[1]GC RAW'!AI43</f>
        <v>110.49772644042969</v>
      </c>
      <c r="CH63" s="1">
        <f t="shared" si="161"/>
        <v>0.50311325183697131</v>
      </c>
      <c r="CI63" s="1">
        <f t="shared" si="70"/>
        <v>5.4812801966215803</v>
      </c>
      <c r="CJ63" s="1"/>
      <c r="CK63" s="1"/>
      <c r="CL63" s="16">
        <f>'[1]GC RAW'!AJ43</f>
        <v>13.695528030395508</v>
      </c>
      <c r="CM63" s="17">
        <f>'[1]GC RAW'!AK43</f>
        <v>14.827950477600098</v>
      </c>
      <c r="CN63" s="1">
        <f t="shared" si="162"/>
        <v>8.7152969964072888E-2</v>
      </c>
      <c r="CO63" s="1">
        <f t="shared" si="71"/>
        <v>0.94950758422007353</v>
      </c>
      <c r="CP63" s="1"/>
      <c r="CQ63" s="1"/>
      <c r="CR63" s="16">
        <f>'[1]GC RAW'!AL43</f>
        <v>14.071011543273926</v>
      </c>
      <c r="CS63" s="17">
        <f>'[1]GC RAW'!AM43</f>
        <v>2.1300263404846191</v>
      </c>
      <c r="CT63" s="1">
        <f t="shared" si="163"/>
        <v>1.2464835527986655E-2</v>
      </c>
      <c r="CU63" s="1">
        <f t="shared" si="164"/>
        <v>0.13580094717091212</v>
      </c>
      <c r="CV63" s="1"/>
      <c r="CW63" s="1"/>
      <c r="CX63" s="16">
        <f>'[1]GC RAW'!AN43</f>
        <v>14.42243766784668</v>
      </c>
      <c r="CY63" s="17">
        <f>'[1]GC RAW'!AO43</f>
        <v>15.390732765197754</v>
      </c>
      <c r="CZ63" s="1">
        <f t="shared" si="165"/>
        <v>6.9450726305600216E-2</v>
      </c>
      <c r="DA63" s="1">
        <f t="shared" si="72"/>
        <v>0.75664651914839043</v>
      </c>
      <c r="DB63" s="1"/>
      <c r="DC63" s="1"/>
      <c r="DD63" s="16">
        <f>'[1]GC RAW'!AP43</f>
        <v>15.542452812194824</v>
      </c>
      <c r="DE63" s="17">
        <f>'[1]GC RAW'!AQ43</f>
        <v>71.139701843261719</v>
      </c>
      <c r="DF63" s="1">
        <f t="shared" si="166"/>
        <v>0.30787171544950936</v>
      </c>
      <c r="DG63" s="1">
        <f t="shared" si="73"/>
        <v>3.3541774756116682</v>
      </c>
      <c r="DH63" s="1"/>
      <c r="DI63" s="1"/>
      <c r="DJ63" s="5">
        <f>'[1]GC RAW'!AR43</f>
        <v>15.752544403076172</v>
      </c>
      <c r="DK63" s="1">
        <f>'[1]GC RAW'!AS43</f>
        <v>2.2923831939697266</v>
      </c>
      <c r="DL63" s="1">
        <f t="shared" si="167"/>
        <v>1.0417836326416499E-2</v>
      </c>
      <c r="DM63" s="1">
        <f t="shared" si="74"/>
        <v>0.11349945512096218</v>
      </c>
      <c r="DN63" s="1"/>
      <c r="DO63" s="1"/>
      <c r="DP63" s="16">
        <f>'[1]GC RAW'!AT43</f>
        <v>15.990926742553711</v>
      </c>
      <c r="DQ63" s="17">
        <f>'[1]GC RAW'!AU43</f>
        <v>2.4280428886413574</v>
      </c>
      <c r="DR63" s="1">
        <f t="shared" si="168"/>
        <v>1.1034347780041887E-2</v>
      </c>
      <c r="DS63" s="1">
        <f t="shared" si="75"/>
        <v>0.12021617746808541</v>
      </c>
      <c r="DT63" s="1"/>
      <c r="DU63" s="1"/>
      <c r="DV63" s="16">
        <f>'[1]GC RAW'!AV43</f>
        <v>16.358058929443359</v>
      </c>
      <c r="DW63" s="17">
        <f>'[1]GC RAW'!AW43</f>
        <v>825.80963134765625</v>
      </c>
      <c r="DX63" s="1">
        <f t="shared" si="169"/>
        <v>3.7084605764743643</v>
      </c>
      <c r="DY63" s="1">
        <f t="shared" si="76"/>
        <v>40.402655751090364</v>
      </c>
      <c r="DZ63" s="1"/>
      <c r="EA63" s="1"/>
      <c r="EB63" s="16">
        <f>'[1]GC RAW'!AX43</f>
        <v>16.490203857421875</v>
      </c>
      <c r="EC63" s="1">
        <f>'[1]GC RAW'!AY43</f>
        <v>21.381250381469727</v>
      </c>
      <c r="ED63" s="1">
        <f t="shared" si="170"/>
        <v>9.6016710274994518E-2</v>
      </c>
      <c r="EE63" s="1">
        <f t="shared" si="77"/>
        <v>1.0460755916356177</v>
      </c>
      <c r="EF63" s="1"/>
      <c r="EG63" s="1"/>
      <c r="EH63" s="16">
        <v>0</v>
      </c>
      <c r="EI63" s="17">
        <v>0</v>
      </c>
      <c r="EJ63" s="1">
        <f t="shared" si="171"/>
        <v>0</v>
      </c>
      <c r="EK63" s="1">
        <f t="shared" si="78"/>
        <v>0</v>
      </c>
      <c r="EL63" s="1"/>
      <c r="EM63" s="1"/>
      <c r="EN63" s="16">
        <f>'[1]GC RAW'!BB43</f>
        <v>17.269357681274414</v>
      </c>
      <c r="EO63" s="17">
        <f>'[1]GC RAW'!BC43</f>
        <v>14.36652946472168</v>
      </c>
      <c r="EP63" s="1">
        <f t="shared" si="172"/>
        <v>6.4940854406242782E-2</v>
      </c>
      <c r="EQ63" s="1">
        <f t="shared" si="79"/>
        <v>0.70751270794188648</v>
      </c>
      <c r="ER63" s="1"/>
      <c r="ES63" s="1"/>
      <c r="ET63" s="16">
        <f>'[1]GC RAW'!BD43</f>
        <v>17.69511604309082</v>
      </c>
      <c r="EU63" s="17">
        <f>'[1]GC RAW'!BE43</f>
        <v>231.06146240234375</v>
      </c>
      <c r="EV63" s="1">
        <f t="shared" si="173"/>
        <v>1.0444644147085833</v>
      </c>
      <c r="EW63" s="1">
        <f t="shared" si="80"/>
        <v>11.379151893763346</v>
      </c>
      <c r="EX63" s="1"/>
      <c r="EY63" s="1"/>
      <c r="EZ63" s="16">
        <f>'[1]GC RAW'!BF43</f>
        <v>18.643186569213867</v>
      </c>
      <c r="FA63" s="17">
        <f>'[1]GC RAW'!BG43</f>
        <v>220.051513671875</v>
      </c>
      <c r="FB63" s="1">
        <f t="shared" si="174"/>
        <v>1.1800074572046166</v>
      </c>
      <c r="FC63" s="1">
        <f t="shared" si="81"/>
        <v>12.855855979594283</v>
      </c>
      <c r="FD63" s="1"/>
      <c r="FE63" s="1"/>
      <c r="FF63" s="16">
        <v>0</v>
      </c>
      <c r="FG63" s="17">
        <v>0</v>
      </c>
      <c r="FH63" s="1">
        <f t="shared" si="175"/>
        <v>0</v>
      </c>
      <c r="FI63" s="1">
        <f t="shared" si="82"/>
        <v>0</v>
      </c>
      <c r="FJ63" s="1"/>
      <c r="FK63" s="1"/>
      <c r="FL63" s="16">
        <f>'[1]GC RAW'!BH43</f>
        <v>0</v>
      </c>
      <c r="FM63" s="17">
        <f>'[1]GC RAW'!BI43</f>
        <v>0</v>
      </c>
      <c r="FN63" s="1">
        <f t="shared" si="176"/>
        <v>0</v>
      </c>
      <c r="FO63" s="1">
        <f t="shared" si="83"/>
        <v>0</v>
      </c>
      <c r="FP63" s="1"/>
      <c r="FQ63" s="1"/>
      <c r="FR63" s="16">
        <f>'[1]GC RAW'!BJ43</f>
        <v>20.006404876708984</v>
      </c>
      <c r="FS63" s="17">
        <f>'[1]GC RAW'!BK43</f>
        <v>3.7661571502685547</v>
      </c>
      <c r="FT63" s="1">
        <f t="shared" si="177"/>
        <v>1.6039491863546199E-2</v>
      </c>
      <c r="FU63" s="1">
        <f t="shared" si="84"/>
        <v>0.17474584260010176</v>
      </c>
      <c r="FV63" s="1"/>
      <c r="FW63" s="1"/>
      <c r="FX63" s="5">
        <f>'[1]GC RAW'!BL43</f>
        <v>0</v>
      </c>
      <c r="FY63" s="1">
        <f>'[1]GC RAW'!BM43</f>
        <v>0</v>
      </c>
      <c r="FZ63" s="1">
        <f t="shared" si="178"/>
        <v>0</v>
      </c>
      <c r="GA63" s="1">
        <f t="shared" si="85"/>
        <v>0</v>
      </c>
      <c r="GB63" s="1"/>
      <c r="GC63" s="1"/>
      <c r="GD63" s="16">
        <f>'[1]GC RAW'!BN43</f>
        <v>20.961647033691406</v>
      </c>
      <c r="GE63" s="17">
        <f>'[1]GC RAW'!BO43</f>
        <v>6.4959173202514648</v>
      </c>
      <c r="GF63" s="1">
        <f t="shared" si="86"/>
        <v>2.9259511940875033E-2</v>
      </c>
      <c r="GG63" s="1">
        <f t="shared" si="87"/>
        <v>0.31877431727101541</v>
      </c>
      <c r="GH63" s="1"/>
      <c r="GI63" s="1"/>
      <c r="GJ63" s="5">
        <f>'[1]GC RAW'!BP43</f>
        <v>21.229455947875977</v>
      </c>
      <c r="GK63" s="1">
        <f>'[1]GC RAW'!BQ43</f>
        <v>2.1072840690612793</v>
      </c>
      <c r="GL63" s="1">
        <f t="shared" si="179"/>
        <v>9.4918239167378089E-3</v>
      </c>
      <c r="GM63" s="1">
        <f t="shared" si="88"/>
        <v>0.10341080517094581</v>
      </c>
      <c r="GN63" s="1"/>
      <c r="GO63" s="1"/>
      <c r="GP63" s="5">
        <v>0</v>
      </c>
      <c r="GQ63" s="1">
        <v>0</v>
      </c>
      <c r="GR63" s="1">
        <f t="shared" si="180"/>
        <v>0</v>
      </c>
      <c r="GS63" s="1">
        <f t="shared" si="89"/>
        <v>0</v>
      </c>
      <c r="GT63" s="1"/>
      <c r="GU63" s="1"/>
      <c r="GV63" s="5"/>
      <c r="GW63" s="1"/>
      <c r="GX63" s="1"/>
      <c r="GY63" s="1"/>
      <c r="GZ63" s="1"/>
      <c r="HA63" s="1"/>
      <c r="HB63" s="5"/>
      <c r="HC63" s="1"/>
      <c r="HD63" s="1"/>
      <c r="HE63" s="1"/>
      <c r="HF63" s="1"/>
      <c r="HG63" s="1"/>
      <c r="HH63" s="16">
        <f>'[1]GC RAW'!BR43</f>
        <v>22.666469573974609</v>
      </c>
      <c r="HI63" s="18">
        <f>'[1]GC RAW'!BS43</f>
        <v>1.9464007616043091</v>
      </c>
      <c r="HJ63" s="1">
        <f t="shared" si="90"/>
        <v>8.808751235923477E-3</v>
      </c>
      <c r="HK63" s="1">
        <f t="shared" si="91"/>
        <v>9.5968916601065615E-2</v>
      </c>
      <c r="HL63" s="1"/>
      <c r="HM63" s="1"/>
      <c r="HN63" s="16">
        <v>0</v>
      </c>
      <c r="HO63" s="18">
        <v>0</v>
      </c>
      <c r="HP63" s="1">
        <f t="shared" si="92"/>
        <v>0</v>
      </c>
      <c r="HQ63" s="1">
        <f t="shared" si="93"/>
        <v>0</v>
      </c>
      <c r="HR63" s="1"/>
      <c r="HS63" s="1"/>
      <c r="HT63" s="16">
        <f>'[1]GC RAW'!BT43</f>
        <v>0</v>
      </c>
      <c r="HU63" s="18">
        <f>'[1]GC RAW'!BU43</f>
        <v>0</v>
      </c>
      <c r="HV63" s="1">
        <f t="shared" si="94"/>
        <v>0</v>
      </c>
      <c r="HW63" s="1">
        <f t="shared" si="95"/>
        <v>0</v>
      </c>
      <c r="HX63" s="1"/>
      <c r="HY63" s="1"/>
      <c r="HZ63" s="16">
        <f>'[1]GC RAW'!BV43</f>
        <v>0</v>
      </c>
      <c r="IA63" s="18">
        <f>'[1]GC RAW'!BW43</f>
        <v>0</v>
      </c>
      <c r="IB63" s="1">
        <f t="shared" si="96"/>
        <v>0</v>
      </c>
      <c r="IC63" s="1">
        <f t="shared" si="97"/>
        <v>0</v>
      </c>
      <c r="ID63" s="1"/>
      <c r="IE63" s="1"/>
      <c r="IF63" s="16">
        <f>'[1]GC RAW'!BX43</f>
        <v>0</v>
      </c>
      <c r="IG63" s="18">
        <f>'[1]GC RAW'!BY43</f>
        <v>0</v>
      </c>
      <c r="IH63" s="1">
        <f t="shared" si="98"/>
        <v>0</v>
      </c>
      <c r="II63" s="1">
        <f t="shared" si="99"/>
        <v>0</v>
      </c>
      <c r="IJ63" s="1"/>
      <c r="IK63" s="1"/>
      <c r="IL63" s="16">
        <f>'[1]GC RAW'!BZ43</f>
        <v>0</v>
      </c>
      <c r="IM63" s="18">
        <f>'[1]GC RAW'!CA43</f>
        <v>0</v>
      </c>
      <c r="IN63" s="1">
        <f t="shared" si="100"/>
        <v>0</v>
      </c>
      <c r="IO63" s="1">
        <f t="shared" si="101"/>
        <v>0</v>
      </c>
      <c r="IP63" s="1"/>
      <c r="IQ63" s="1"/>
      <c r="IR63" s="16">
        <f>'[1]GC RAW'!CB43</f>
        <v>25.356494903564453</v>
      </c>
      <c r="IS63" s="18">
        <f>'[1]GC RAW'!CC43</f>
        <v>2.7755444049835205</v>
      </c>
      <c r="IT63" s="1">
        <f t="shared" si="102"/>
        <v>1.1108452527191214E-2</v>
      </c>
      <c r="IU63" s="1">
        <f t="shared" si="103"/>
        <v>0.12102352826145485</v>
      </c>
      <c r="IV63" s="1"/>
      <c r="IW63" s="1"/>
      <c r="IX63" s="16">
        <f>'[1]GC RAW'!CD43</f>
        <v>0</v>
      </c>
      <c r="IY63" s="17">
        <f>'[1]GC RAW'!CE43</f>
        <v>0</v>
      </c>
      <c r="IZ63" s="1">
        <f t="shared" si="104"/>
        <v>0</v>
      </c>
      <c r="JA63" s="1">
        <f t="shared" si="105"/>
        <v>0</v>
      </c>
      <c r="JB63" s="1"/>
      <c r="JC63" s="1"/>
      <c r="JD63" s="16">
        <f>'[1]GC RAW'!CF43</f>
        <v>0</v>
      </c>
      <c r="JE63" s="18">
        <f>'[1]GC RAW'!CG43</f>
        <v>0</v>
      </c>
      <c r="JF63" s="1">
        <f t="shared" si="106"/>
        <v>0</v>
      </c>
      <c r="JG63" s="1">
        <f t="shared" si="107"/>
        <v>0</v>
      </c>
      <c r="JH63" s="1"/>
      <c r="JI63" s="1"/>
      <c r="JJ63" s="16">
        <f>'[1]GC RAW'!CH43</f>
        <v>0</v>
      </c>
      <c r="JK63" s="18">
        <f>'[1]GC RAW'!CI43</f>
        <v>0</v>
      </c>
      <c r="JL63" s="1">
        <f t="shared" si="108"/>
        <v>0</v>
      </c>
      <c r="JM63" s="1">
        <f t="shared" si="109"/>
        <v>0</v>
      </c>
      <c r="JN63" s="1"/>
      <c r="JO63" s="1"/>
      <c r="JP63" s="5">
        <f>'[1]GC RAW'!CJ43</f>
        <v>0</v>
      </c>
      <c r="JQ63" s="1">
        <f>'[1]GC RAW'!CK43</f>
        <v>0</v>
      </c>
      <c r="JR63" s="1">
        <f t="shared" si="110"/>
        <v>0</v>
      </c>
      <c r="JS63" s="1">
        <f t="shared" si="111"/>
        <v>0</v>
      </c>
      <c r="JT63" s="1"/>
      <c r="JU63" s="1"/>
      <c r="JV63" s="5">
        <f>'[1]GC RAW'!CL43</f>
        <v>0</v>
      </c>
      <c r="JW63" s="1">
        <f>'[1]GC RAW'!CM43</f>
        <v>0</v>
      </c>
      <c r="JX63" s="1">
        <f t="shared" si="112"/>
        <v>0</v>
      </c>
      <c r="JY63" s="1">
        <f t="shared" si="113"/>
        <v>0</v>
      </c>
      <c r="JZ63" s="1"/>
      <c r="KA63" s="1"/>
      <c r="KB63" s="5">
        <v>0</v>
      </c>
      <c r="KC63" s="1">
        <v>0</v>
      </c>
      <c r="KD63" s="1">
        <f t="shared" si="114"/>
        <v>0</v>
      </c>
      <c r="KE63" s="1">
        <f t="shared" si="115"/>
        <v>0</v>
      </c>
      <c r="KF63" s="1"/>
      <c r="KG63" s="1"/>
      <c r="KH63" s="5">
        <v>0</v>
      </c>
      <c r="KI63" s="1">
        <v>0</v>
      </c>
      <c r="KJ63" s="1">
        <f t="shared" si="116"/>
        <v>0</v>
      </c>
      <c r="KK63" s="1">
        <f t="shared" si="117"/>
        <v>0</v>
      </c>
      <c r="KL63" s="1"/>
      <c r="KM63" s="1"/>
      <c r="KN63" s="16">
        <f>'[1]GC RAW'!CN43</f>
        <v>30.377691268920898</v>
      </c>
      <c r="KO63" s="18">
        <f>'[1]GC RAW'!CO43</f>
        <v>6.0453834533691406</v>
      </c>
      <c r="KP63" s="1">
        <f t="shared" si="118"/>
        <v>2.0790411507588157E-2</v>
      </c>
      <c r="KQ63" s="1">
        <f t="shared" si="119"/>
        <v>0.22650580254062425</v>
      </c>
      <c r="KR63" s="1"/>
      <c r="KS63" s="1"/>
      <c r="KT63" s="16">
        <f>'[1]GC RAW'!CP43</f>
        <v>31.291814804077148</v>
      </c>
      <c r="KU63" s="18">
        <f>'[1]GC RAW'!CQ43</f>
        <v>1.4867419004440308</v>
      </c>
      <c r="KV63" s="1">
        <f t="shared" si="120"/>
        <v>6.5410327668019652E-3</v>
      </c>
      <c r="KW63" s="1">
        <f t="shared" si="121"/>
        <v>7.1262748971959791E-2</v>
      </c>
      <c r="KX63" s="1"/>
      <c r="KY63" s="1"/>
      <c r="KZ63" s="16">
        <f>'[1]GC RAW'!CR43</f>
        <v>0</v>
      </c>
      <c r="LA63" s="18">
        <f>'[1]GC RAW'!CS43</f>
        <v>0</v>
      </c>
      <c r="LB63" s="1">
        <f t="shared" si="122"/>
        <v>0</v>
      </c>
      <c r="LC63" s="1">
        <f t="shared" si="123"/>
        <v>0</v>
      </c>
      <c r="LD63" s="1"/>
      <c r="LE63" s="1"/>
      <c r="LF63" s="16">
        <f>'[1]GC RAW'!CT43</f>
        <v>0</v>
      </c>
      <c r="LG63" s="18">
        <f>'[1]GC RAW'!CU43</f>
        <v>0</v>
      </c>
      <c r="LH63" s="1">
        <f t="shared" si="124"/>
        <v>0</v>
      </c>
      <c r="LI63" s="1">
        <f t="shared" si="125"/>
        <v>0</v>
      </c>
      <c r="LJ63" s="1"/>
      <c r="LK63" s="1"/>
      <c r="LL63" s="16">
        <f>'[1]GC RAW'!CV43</f>
        <v>35.389095306396484</v>
      </c>
      <c r="LM63" s="18">
        <f>'[1]GC RAW'!CW43</f>
        <v>3.9703259468078613</v>
      </c>
      <c r="LN63" s="1">
        <f t="shared" si="126"/>
        <v>1.3654172789881042E-2</v>
      </c>
      <c r="LO63" s="1">
        <f t="shared" si="127"/>
        <v>0.14875844880085981</v>
      </c>
      <c r="LP63" s="1"/>
      <c r="LQ63" s="1"/>
      <c r="LR63" s="32">
        <f t="shared" si="128"/>
        <v>2236.396413564682</v>
      </c>
      <c r="LS63" s="21">
        <f t="shared" si="129"/>
        <v>2008.1141107082367</v>
      </c>
      <c r="LT63" s="15">
        <f t="shared" si="130"/>
        <v>10.241354484163539</v>
      </c>
      <c r="LU63" s="26">
        <f t="shared" si="131"/>
        <v>9.1787544841635391</v>
      </c>
      <c r="LV63" s="15">
        <f t="shared" si="132"/>
        <v>25.489459828279756</v>
      </c>
      <c r="LW63" s="1"/>
      <c r="LX63" s="1"/>
      <c r="LY63" s="1"/>
      <c r="LZ63" s="15" t="str">
        <f>IF(A63="","",VLOOKUP(A63,'[1]biomass corrected'!$B$2:$V$102,21,FALSE))</f>
        <v/>
      </c>
      <c r="MA63" s="15" t="str">
        <f t="shared" si="133"/>
        <v/>
      </c>
      <c r="MB63" s="1" t="str">
        <f t="shared" si="189"/>
        <v/>
      </c>
      <c r="MC63" s="1" t="str">
        <f t="shared" si="189"/>
        <v/>
      </c>
      <c r="MD63" s="15"/>
      <c r="ME63" s="26" t="str">
        <f t="shared" si="190"/>
        <v/>
      </c>
      <c r="MF63" s="15">
        <f t="shared" si="135"/>
        <v>25.911435629322241</v>
      </c>
      <c r="MG63" s="15">
        <f t="shared" si="136"/>
        <v>48.69736366531437</v>
      </c>
      <c r="MH63" s="15">
        <f t="shared" si="137"/>
        <v>25.391200705363403</v>
      </c>
      <c r="MI63" s="26">
        <f t="shared" si="138"/>
        <v>1.1229027341200555</v>
      </c>
      <c r="MJ63" s="15">
        <f t="shared" si="139"/>
        <v>0.10341080517094581</v>
      </c>
      <c r="MK63" s="15">
        <f t="shared" si="140"/>
        <v>24.466777737129608</v>
      </c>
      <c r="ML63" s="23">
        <f t="shared" si="141"/>
        <v>56.577350967507137</v>
      </c>
      <c r="MM63" s="23"/>
      <c r="MN63" s="26">
        <f t="shared" si="142"/>
        <v>4.1573783748259645</v>
      </c>
      <c r="MO63" s="23"/>
      <c r="MP63" s="15">
        <f t="shared" si="143"/>
        <v>0.87544980174021947</v>
      </c>
      <c r="MQ63" s="23"/>
      <c r="MR63" s="15">
        <f t="shared" si="144"/>
        <v>39.648608841001341</v>
      </c>
      <c r="MS63" s="15"/>
      <c r="MT63" s="15">
        <f t="shared" si="145"/>
        <v>0</v>
      </c>
      <c r="MU63" s="15"/>
      <c r="MV63" s="15" t="str">
        <f t="shared" si="146"/>
        <v/>
      </c>
      <c r="MW63" s="21">
        <f t="shared" si="147"/>
        <v>97.268585775175495</v>
      </c>
      <c r="MX63" s="15"/>
    </row>
    <row r="64" spans="1:362" x14ac:dyDescent="0.35">
      <c r="A64" s="102"/>
      <c r="B64" s="1">
        <v>35.49</v>
      </c>
      <c r="C64" s="1"/>
      <c r="D64" s="1"/>
      <c r="E64" s="1"/>
      <c r="F64" s="16">
        <f>'[1]GC RAW'!H44</f>
        <v>0</v>
      </c>
      <c r="G64" s="17">
        <f>'[1]GC RAW'!I44</f>
        <v>0</v>
      </c>
      <c r="H64" s="1">
        <f t="shared" si="148"/>
        <v>0</v>
      </c>
      <c r="I64" s="1">
        <f t="shared" si="57"/>
        <v>0</v>
      </c>
      <c r="J64" s="1"/>
      <c r="K64" s="1"/>
      <c r="L64" s="16">
        <f>'[1]GC RAW'!J44</f>
        <v>0</v>
      </c>
      <c r="M64" s="17">
        <f>'[1]GC RAW'!K44</f>
        <v>0</v>
      </c>
      <c r="N64" s="1">
        <f t="shared" si="149"/>
        <v>0</v>
      </c>
      <c r="O64" s="1">
        <f t="shared" si="58"/>
        <v>0</v>
      </c>
      <c r="P64" s="1"/>
      <c r="Q64" s="1"/>
      <c r="R64" s="16">
        <f>'[1]GC RAW'!L44</f>
        <v>0</v>
      </c>
      <c r="S64" s="17">
        <f>'[1]GC RAW'!M44</f>
        <v>0</v>
      </c>
      <c r="T64" s="1">
        <f t="shared" si="150"/>
        <v>0</v>
      </c>
      <c r="U64" s="1">
        <f t="shared" si="59"/>
        <v>0</v>
      </c>
      <c r="V64" s="1"/>
      <c r="W64" s="1"/>
      <c r="X64" s="16">
        <f>'[1]GC RAW'!N44</f>
        <v>7.0517086982727051</v>
      </c>
      <c r="Y64" s="17">
        <f>'[1]GC RAW'!O44</f>
        <v>3.16975998878479</v>
      </c>
      <c r="Z64" s="1">
        <f t="shared" si="151"/>
        <v>1.3632063023991326E-2</v>
      </c>
      <c r="AA64" s="1">
        <f t="shared" si="60"/>
        <v>0.17443022803117808</v>
      </c>
      <c r="AB64" s="1"/>
      <c r="AC64" s="1"/>
      <c r="AD64" s="16">
        <f>'[1]GC RAW'!P44</f>
        <v>0</v>
      </c>
      <c r="AE64" s="17">
        <f>'[1]GC RAW'!Q44</f>
        <v>0</v>
      </c>
      <c r="AF64" s="1">
        <f t="shared" si="152"/>
        <v>0</v>
      </c>
      <c r="AG64" s="1">
        <f t="shared" si="61"/>
        <v>0</v>
      </c>
      <c r="AH64" s="1"/>
      <c r="AI64" s="1"/>
      <c r="AJ64" s="16">
        <f>'[1]GC RAW'!R44</f>
        <v>8.2008390426635742</v>
      </c>
      <c r="AK64" s="17">
        <f>'[1]GC RAW'!S44</f>
        <v>6.5277566909790039</v>
      </c>
      <c r="AL64" s="1">
        <f t="shared" si="153"/>
        <v>2.6089805246448137E-2</v>
      </c>
      <c r="AM64" s="1">
        <f t="shared" si="62"/>
        <v>0.33383433383618066</v>
      </c>
      <c r="AN64" s="1"/>
      <c r="AO64" s="1"/>
      <c r="AP64" s="16">
        <f>'[1]GC RAW'!T44</f>
        <v>8.9277610778808594</v>
      </c>
      <c r="AQ64" s="17">
        <f>'[1]GC RAW'!U44</f>
        <v>267.84640502929688</v>
      </c>
      <c r="AR64" s="6">
        <f t="shared" si="188"/>
        <v>1.0626000000000002</v>
      </c>
      <c r="AS64" s="1">
        <f t="shared" si="63"/>
        <v>13.596589157468658</v>
      </c>
      <c r="AT64" s="1"/>
      <c r="AU64" s="1"/>
      <c r="AV64" s="16">
        <f>'[1]GC RAW'!V44</f>
        <v>9.7921295166015625</v>
      </c>
      <c r="AW64" s="17">
        <f>'[1]GC RAW'!W44</f>
        <v>48.6455078125</v>
      </c>
      <c r="AX64" s="1">
        <f t="shared" si="155"/>
        <v>0.18691359749921174</v>
      </c>
      <c r="AY64" s="1">
        <f t="shared" si="64"/>
        <v>2.3916689188229276</v>
      </c>
      <c r="AZ64" s="1"/>
      <c r="BA64" s="1"/>
      <c r="BB64" s="16">
        <f>'[1]GC RAW'!X44</f>
        <v>0</v>
      </c>
      <c r="BC64" s="17">
        <f>'[1]GC RAW'!Y44</f>
        <v>0</v>
      </c>
      <c r="BD64" s="1">
        <f t="shared" si="156"/>
        <v>0</v>
      </c>
      <c r="BE64" s="1">
        <f t="shared" si="65"/>
        <v>0</v>
      </c>
      <c r="BF64" s="1"/>
      <c r="BG64" s="1"/>
      <c r="BH64" s="16">
        <f>'[1]GC RAW'!Z44</f>
        <v>10.850322723388672</v>
      </c>
      <c r="BI64" s="17">
        <f>'[1]GC RAW'!AA44</f>
        <v>7.6752290725708008</v>
      </c>
      <c r="BJ64" s="1">
        <f t="shared" si="157"/>
        <v>2.9046279067190685E-2</v>
      </c>
      <c r="BK64" s="1">
        <f t="shared" si="66"/>
        <v>0.3716641474023844</v>
      </c>
      <c r="BL64" s="1"/>
      <c r="BM64" s="1"/>
      <c r="BN64" s="16">
        <f>'[1]GC RAW'!AB44</f>
        <v>0</v>
      </c>
      <c r="BO64" s="17">
        <f>'[1]GC RAW'!AC44</f>
        <v>0</v>
      </c>
      <c r="BP64" s="1">
        <f t="shared" si="158"/>
        <v>0</v>
      </c>
      <c r="BQ64" s="1">
        <f t="shared" si="67"/>
        <v>0</v>
      </c>
      <c r="BR64" s="1"/>
      <c r="BS64" s="1"/>
      <c r="BT64" s="16">
        <f>'[1]GC RAW'!AD44</f>
        <v>12.163773536682129</v>
      </c>
      <c r="BU64" s="17">
        <f>'[1]GC RAW'!AE44</f>
        <v>363.926513671875</v>
      </c>
      <c r="BV64" s="1">
        <f t="shared" si="159"/>
        <v>1.3532675224548558</v>
      </c>
      <c r="BW64" s="1">
        <f t="shared" si="68"/>
        <v>17.315850294526786</v>
      </c>
      <c r="BX64" s="1"/>
      <c r="BY64" s="1"/>
      <c r="BZ64" s="16">
        <f>'[1]GC RAW'!AF44</f>
        <v>12.68070125579834</v>
      </c>
      <c r="CA64" s="17">
        <f>'[1]GC RAW'!AG44</f>
        <v>7.1836795806884766</v>
      </c>
      <c r="CB64" s="1">
        <f t="shared" si="160"/>
        <v>2.7877023395149438E-2</v>
      </c>
      <c r="CC64" s="1">
        <f t="shared" si="69"/>
        <v>0.35670283647373319</v>
      </c>
      <c r="CD64" s="1"/>
      <c r="CE64" s="1"/>
      <c r="CF64" s="16">
        <f>'[1]GC RAW'!AH44</f>
        <v>12.827584266662598</v>
      </c>
      <c r="CG64" s="17">
        <f>'[1]GC RAW'!AI44</f>
        <v>118.754150390625</v>
      </c>
      <c r="CH64" s="1">
        <f t="shared" si="161"/>
        <v>0.46083731173514403</v>
      </c>
      <c r="CI64" s="1">
        <f t="shared" si="70"/>
        <v>5.8966832261387747</v>
      </c>
      <c r="CJ64" s="1"/>
      <c r="CK64" s="1"/>
      <c r="CL64" s="16">
        <f>'[1]GC RAW'!AJ44</f>
        <v>13.693966865539551</v>
      </c>
      <c r="CM64" s="17">
        <f>'[1]GC RAW'!AK44</f>
        <v>14.23335075378418</v>
      </c>
      <c r="CN64" s="1">
        <f t="shared" si="162"/>
        <v>7.1300838887931456E-2</v>
      </c>
      <c r="CO64" s="1">
        <f t="shared" si="71"/>
        <v>0.9123359805590705</v>
      </c>
      <c r="CP64" s="1"/>
      <c r="CQ64" s="1"/>
      <c r="CR64" s="16">
        <f>'[1]GC RAW'!AL44</f>
        <v>14.067641258239746</v>
      </c>
      <c r="CS64" s="17">
        <f>'[1]GC RAW'!AM44</f>
        <v>2.3758606910705566</v>
      </c>
      <c r="CT64" s="1">
        <f t="shared" si="163"/>
        <v>1.1849744154510452E-2</v>
      </c>
      <c r="CU64" s="1">
        <f t="shared" si="164"/>
        <v>0.15162441453980274</v>
      </c>
      <c r="CV64" s="1"/>
      <c r="CW64" s="1"/>
      <c r="CX64" s="16">
        <f>'[1]GC RAW'!AN44</f>
        <v>14.42027473449707</v>
      </c>
      <c r="CY64" s="17">
        <f>'[1]GC RAW'!AO44</f>
        <v>15.986850738525391</v>
      </c>
      <c r="CZ64" s="1">
        <f t="shared" si="165"/>
        <v>6.1484668782880926E-2</v>
      </c>
      <c r="DA64" s="1">
        <f t="shared" si="72"/>
        <v>0.78673233664960507</v>
      </c>
      <c r="DB64" s="1"/>
      <c r="DC64" s="1"/>
      <c r="DD64" s="16">
        <f>'[1]GC RAW'!AP44</f>
        <v>15.540727615356445</v>
      </c>
      <c r="DE64" s="17">
        <f>'[1]GC RAW'!AQ44</f>
        <v>67.117301940917969</v>
      </c>
      <c r="DF64" s="1">
        <f t="shared" si="166"/>
        <v>0.24755896824696316</v>
      </c>
      <c r="DG64" s="1">
        <f t="shared" si="73"/>
        <v>3.1676619456999684</v>
      </c>
      <c r="DH64" s="1"/>
      <c r="DI64" s="1"/>
      <c r="DJ64" s="5">
        <f>'[1]GC RAW'!AR44</f>
        <v>15.749654769897461</v>
      </c>
      <c r="DK64" s="1">
        <f>'[1]GC RAW'!AS44</f>
        <v>2.1456148624420166</v>
      </c>
      <c r="DL64" s="1">
        <f t="shared" si="167"/>
        <v>8.3105258774918752E-3</v>
      </c>
      <c r="DM64" s="1">
        <f t="shared" si="74"/>
        <v>0.10633804445583353</v>
      </c>
      <c r="DN64" s="1"/>
      <c r="DO64" s="1"/>
      <c r="DP64" s="16">
        <f>'[1]GC RAW'!AT44</f>
        <v>15.986104965209961</v>
      </c>
      <c r="DQ64" s="17">
        <f>'[1]GC RAW'!AU44</f>
        <v>2.7217605113983154</v>
      </c>
      <c r="DR64" s="1">
        <f t="shared" si="168"/>
        <v>1.0542088218277566E-2</v>
      </c>
      <c r="DS64" s="1">
        <f t="shared" si="75"/>
        <v>0.13489219119679166</v>
      </c>
      <c r="DT64" s="1"/>
      <c r="DU64" s="1"/>
      <c r="DV64" s="16">
        <f>'[1]GC RAW'!AV44</f>
        <v>16.357460021972656</v>
      </c>
      <c r="DW64" s="17">
        <f>'[1]GC RAW'!AW44</f>
        <v>836.7481689453125</v>
      </c>
      <c r="DX64" s="1">
        <f t="shared" si="169"/>
        <v>3.2025426093721894</v>
      </c>
      <c r="DY64" s="1">
        <f t="shared" si="76"/>
        <v>40.97840779119263</v>
      </c>
      <c r="DZ64" s="1"/>
      <c r="EA64" s="1"/>
      <c r="EB64" s="16">
        <f>'[1]GC RAW'!AX44</f>
        <v>16.488771438598633</v>
      </c>
      <c r="EC64" s="1">
        <f>'[1]GC RAW'!AY44</f>
        <v>23.362653732299805</v>
      </c>
      <c r="ED64" s="1">
        <f t="shared" si="170"/>
        <v>8.9417457751961152E-2</v>
      </c>
      <c r="EE64" s="1">
        <f t="shared" si="77"/>
        <v>1.1441487262927974</v>
      </c>
      <c r="EF64" s="1"/>
      <c r="EG64" s="1"/>
      <c r="EH64" s="16">
        <v>0</v>
      </c>
      <c r="EI64" s="17">
        <v>0</v>
      </c>
      <c r="EJ64" s="1">
        <f t="shared" si="171"/>
        <v>0</v>
      </c>
      <c r="EK64" s="1">
        <f t="shared" si="78"/>
        <v>0</v>
      </c>
      <c r="EL64" s="1"/>
      <c r="EM64" s="1"/>
      <c r="EN64" s="16">
        <f>'[1]GC RAW'!BB44</f>
        <v>17.266693115234375</v>
      </c>
      <c r="EO64" s="17">
        <f>'[1]GC RAW'!BC44</f>
        <v>14.950879096984863</v>
      </c>
      <c r="EP64" s="1">
        <f t="shared" si="172"/>
        <v>5.7599575533873765E-2</v>
      </c>
      <c r="EQ64" s="1">
        <f t="shared" si="79"/>
        <v>0.7370202937875634</v>
      </c>
      <c r="ER64" s="1"/>
      <c r="ES64" s="1"/>
      <c r="ET64" s="16">
        <f>'[1]GC RAW'!BD44</f>
        <v>17.692724227905273</v>
      </c>
      <c r="EU64" s="17">
        <f>'[1]GC RAW'!BE44</f>
        <v>232.7376708984375</v>
      </c>
      <c r="EV64" s="1">
        <f t="shared" si="173"/>
        <v>0.89664232902504737</v>
      </c>
      <c r="EW64" s="1">
        <f t="shared" si="80"/>
        <v>11.473063588320537</v>
      </c>
      <c r="EX64" s="1"/>
      <c r="EY64" s="1"/>
      <c r="EZ64" s="16">
        <f>'[1]GC RAW'!BF44</f>
        <v>18.641887664794922</v>
      </c>
      <c r="FA64" s="17">
        <f>'[1]GC RAW'!BG44</f>
        <v>210.95207214355469</v>
      </c>
      <c r="FB64" s="1">
        <f t="shared" si="174"/>
        <v>0.96411893095891044</v>
      </c>
      <c r="FC64" s="1">
        <f t="shared" si="81"/>
        <v>12.336466217942963</v>
      </c>
      <c r="FD64" s="1"/>
      <c r="FE64" s="1"/>
      <c r="FF64" s="16">
        <v>0</v>
      </c>
      <c r="FG64" s="17">
        <v>0</v>
      </c>
      <c r="FH64" s="1">
        <f t="shared" si="175"/>
        <v>0</v>
      </c>
      <c r="FI64" s="1">
        <f t="shared" si="82"/>
        <v>0</v>
      </c>
      <c r="FJ64" s="1"/>
      <c r="FK64" s="1"/>
      <c r="FL64" s="16">
        <f>'[1]GC RAW'!BH44</f>
        <v>0</v>
      </c>
      <c r="FM64" s="17">
        <f>'[1]GC RAW'!BI44</f>
        <v>0</v>
      </c>
      <c r="FN64" s="1">
        <f t="shared" si="176"/>
        <v>0</v>
      </c>
      <c r="FO64" s="1">
        <f t="shared" si="83"/>
        <v>0</v>
      </c>
      <c r="FP64" s="1"/>
      <c r="FQ64" s="1"/>
      <c r="FR64" s="16">
        <f>'[1]GC RAW'!BJ44</f>
        <v>20.008438110351563</v>
      </c>
      <c r="FS64" s="17">
        <f>'[1]GC RAW'!BK44</f>
        <v>3.1710002422332764</v>
      </c>
      <c r="FT64" s="1">
        <f t="shared" si="177"/>
        <v>1.1509987875147993E-2</v>
      </c>
      <c r="FU64" s="1">
        <f t="shared" si="84"/>
        <v>0.14727703401640588</v>
      </c>
      <c r="FV64" s="1"/>
      <c r="FW64" s="1"/>
      <c r="FX64" s="5">
        <f>'[1]GC RAW'!BL44</f>
        <v>0</v>
      </c>
      <c r="FY64" s="1">
        <f>'[1]GC RAW'!BM44</f>
        <v>0</v>
      </c>
      <c r="FZ64" s="1">
        <f t="shared" si="178"/>
        <v>0</v>
      </c>
      <c r="GA64" s="1">
        <f t="shared" si="85"/>
        <v>0</v>
      </c>
      <c r="GB64" s="1"/>
      <c r="GC64" s="1"/>
      <c r="GD64" s="16">
        <f>'[1]GC RAW'!BN44</f>
        <v>20.960433959960938</v>
      </c>
      <c r="GE64" s="17">
        <f>'[1]GC RAW'!BO44</f>
        <v>6.6989011764526367</v>
      </c>
      <c r="GF64" s="1">
        <f t="shared" si="86"/>
        <v>2.5716779627416097E-2</v>
      </c>
      <c r="GG64" s="1">
        <f t="shared" si="87"/>
        <v>0.32906125263235131</v>
      </c>
      <c r="GH64" s="1"/>
      <c r="GI64" s="1"/>
      <c r="GJ64" s="5">
        <f>'[1]GC RAW'!BP44</f>
        <v>21.222707748413086</v>
      </c>
      <c r="GK64" s="1">
        <f>'[1]GC RAW'!BQ44</f>
        <v>1.7319604158401489</v>
      </c>
      <c r="GL64" s="1">
        <f t="shared" si="179"/>
        <v>6.648917958983115E-3</v>
      </c>
      <c r="GM64" s="1">
        <f t="shared" si="88"/>
        <v>8.5076798258995334E-2</v>
      </c>
      <c r="GN64" s="1"/>
      <c r="GO64" s="1"/>
      <c r="GP64" s="5">
        <v>0</v>
      </c>
      <c r="GQ64" s="1">
        <v>0</v>
      </c>
      <c r="GR64" s="1">
        <f t="shared" si="180"/>
        <v>0</v>
      </c>
      <c r="GS64" s="1">
        <f t="shared" si="89"/>
        <v>0</v>
      </c>
      <c r="GT64" s="1"/>
      <c r="GU64" s="1"/>
      <c r="GV64" s="5"/>
      <c r="GW64" s="1"/>
      <c r="GX64" s="1"/>
      <c r="GY64" s="1"/>
      <c r="GZ64" s="1"/>
      <c r="HA64" s="1"/>
      <c r="HB64" s="5"/>
      <c r="HC64" s="1"/>
      <c r="HD64" s="1"/>
      <c r="HE64" s="1"/>
      <c r="HF64" s="1"/>
      <c r="HG64" s="1"/>
      <c r="HH64" s="16">
        <f>'[1]GC RAW'!BR44</f>
        <v>22.665559768676758</v>
      </c>
      <c r="HI64" s="18">
        <f>'[1]GC RAW'!BS44</f>
        <v>2.264683723449707</v>
      </c>
      <c r="HJ64" s="1">
        <f t="shared" si="90"/>
        <v>8.735264536178608E-3</v>
      </c>
      <c r="HK64" s="1">
        <f t="shared" si="91"/>
        <v>0.11177282428028094</v>
      </c>
      <c r="HL64" s="1"/>
      <c r="HM64" s="1"/>
      <c r="HN64" s="16">
        <v>0</v>
      </c>
      <c r="HO64" s="18">
        <v>0</v>
      </c>
      <c r="HP64" s="1">
        <f t="shared" si="92"/>
        <v>0</v>
      </c>
      <c r="HQ64" s="1">
        <f t="shared" si="93"/>
        <v>0</v>
      </c>
      <c r="HR64" s="1"/>
      <c r="HS64" s="1"/>
      <c r="HT64" s="16">
        <f>'[1]GC RAW'!BT44</f>
        <v>0</v>
      </c>
      <c r="HU64" s="18">
        <f>'[1]GC RAW'!BU44</f>
        <v>0</v>
      </c>
      <c r="HV64" s="1">
        <f t="shared" si="94"/>
        <v>0</v>
      </c>
      <c r="HW64" s="1">
        <f t="shared" si="95"/>
        <v>0</v>
      </c>
      <c r="HX64" s="1"/>
      <c r="HY64" s="1"/>
      <c r="HZ64" s="16">
        <f>'[1]GC RAW'!BV44</f>
        <v>0</v>
      </c>
      <c r="IA64" s="18">
        <f>'[1]GC RAW'!BW44</f>
        <v>0</v>
      </c>
      <c r="IB64" s="1">
        <f t="shared" si="96"/>
        <v>0</v>
      </c>
      <c r="IC64" s="1">
        <f t="shared" si="97"/>
        <v>0</v>
      </c>
      <c r="ID64" s="1"/>
      <c r="IE64" s="1"/>
      <c r="IF64" s="16">
        <f>'[1]GC RAW'!BX44</f>
        <v>0</v>
      </c>
      <c r="IG64" s="18">
        <f>'[1]GC RAW'!BY44</f>
        <v>0</v>
      </c>
      <c r="IH64" s="1">
        <f t="shared" si="98"/>
        <v>0</v>
      </c>
      <c r="II64" s="1">
        <f t="shared" si="99"/>
        <v>0</v>
      </c>
      <c r="IJ64" s="1"/>
      <c r="IK64" s="1"/>
      <c r="IL64" s="16">
        <f>'[1]GC RAW'!BZ44</f>
        <v>0</v>
      </c>
      <c r="IM64" s="18">
        <f>'[1]GC RAW'!CA44</f>
        <v>0</v>
      </c>
      <c r="IN64" s="1">
        <f t="shared" si="100"/>
        <v>0</v>
      </c>
      <c r="IO64" s="1">
        <f t="shared" si="101"/>
        <v>0</v>
      </c>
      <c r="IP64" s="1"/>
      <c r="IQ64" s="1"/>
      <c r="IR64" s="16">
        <f>'[1]GC RAW'!CB44</f>
        <v>25.35936164855957</v>
      </c>
      <c r="IS64" s="18">
        <f>'[1]GC RAW'!CC44</f>
        <v>2.5294842720031738</v>
      </c>
      <c r="IT64" s="1">
        <f t="shared" si="102"/>
        <v>8.6282712576469661E-3</v>
      </c>
      <c r="IU64" s="1">
        <f t="shared" si="103"/>
        <v>0.11040378263638358</v>
      </c>
      <c r="IV64" s="1"/>
      <c r="IW64" s="1"/>
      <c r="IX64" s="16">
        <f>'[1]GC RAW'!CD44</f>
        <v>0</v>
      </c>
      <c r="IY64" s="18">
        <f>'[1]GC RAW'!CE44</f>
        <v>0</v>
      </c>
      <c r="IZ64" s="1">
        <f t="shared" si="104"/>
        <v>0</v>
      </c>
      <c r="JA64" s="1">
        <f t="shared" si="105"/>
        <v>0</v>
      </c>
      <c r="JB64" s="1"/>
      <c r="JC64" s="1"/>
      <c r="JD64" s="16">
        <f>'[1]GC RAW'!CF44</f>
        <v>0</v>
      </c>
      <c r="JE64" s="18">
        <f>'[1]GC RAW'!CG44</f>
        <v>0</v>
      </c>
      <c r="JF64" s="1">
        <f t="shared" si="106"/>
        <v>0</v>
      </c>
      <c r="JG64" s="1">
        <f t="shared" si="107"/>
        <v>0</v>
      </c>
      <c r="JH64" s="1"/>
      <c r="JI64" s="1"/>
      <c r="JJ64" s="16">
        <f>'[1]GC RAW'!CH44</f>
        <v>0</v>
      </c>
      <c r="JK64" s="18">
        <f>'[1]GC RAW'!CI44</f>
        <v>0</v>
      </c>
      <c r="JL64" s="1">
        <f t="shared" si="108"/>
        <v>0</v>
      </c>
      <c r="JM64" s="1">
        <f t="shared" si="109"/>
        <v>0</v>
      </c>
      <c r="JN64" s="1"/>
      <c r="JO64" s="1"/>
      <c r="JP64" s="5">
        <f>'[1]GC RAW'!CJ44</f>
        <v>0</v>
      </c>
      <c r="JQ64" s="1">
        <f>'[1]GC RAW'!CK44</f>
        <v>0</v>
      </c>
      <c r="JR64" s="1">
        <f t="shared" si="110"/>
        <v>0</v>
      </c>
      <c r="JS64" s="1">
        <f t="shared" si="111"/>
        <v>0</v>
      </c>
      <c r="JT64" s="1"/>
      <c r="JU64" s="1"/>
      <c r="JV64" s="5">
        <f>'[1]GC RAW'!CL44</f>
        <v>0</v>
      </c>
      <c r="JW64" s="1">
        <f>'[1]GC RAW'!CM44</f>
        <v>0</v>
      </c>
      <c r="JX64" s="1">
        <f t="shared" si="112"/>
        <v>0</v>
      </c>
      <c r="JY64" s="1">
        <f t="shared" si="113"/>
        <v>0</v>
      </c>
      <c r="JZ64" s="1"/>
      <c r="KA64" s="1"/>
      <c r="KB64" s="5">
        <v>0</v>
      </c>
      <c r="KC64" s="1">
        <v>0</v>
      </c>
      <c r="KD64" s="1">
        <f t="shared" si="114"/>
        <v>0</v>
      </c>
      <c r="KE64" s="1">
        <f t="shared" si="115"/>
        <v>0</v>
      </c>
      <c r="KF64" s="1"/>
      <c r="KG64" s="1"/>
      <c r="KH64" s="5">
        <v>0</v>
      </c>
      <c r="KI64" s="1">
        <v>0</v>
      </c>
      <c r="KJ64" s="1">
        <f t="shared" si="116"/>
        <v>0</v>
      </c>
      <c r="KK64" s="1">
        <f t="shared" si="117"/>
        <v>0</v>
      </c>
      <c r="KL64" s="1"/>
      <c r="KM64" s="1"/>
      <c r="KN64" s="16">
        <f>'[1]GC RAW'!CN44</f>
        <v>30.372102737426758</v>
      </c>
      <c r="KO64" s="18">
        <f>'[1]GC RAW'!CO44</f>
        <v>6.0012998580932617</v>
      </c>
      <c r="KP64" s="1">
        <f t="shared" si="118"/>
        <v>1.7590208317133565E-2</v>
      </c>
      <c r="KQ64" s="1">
        <f t="shared" si="119"/>
        <v>0.22507701457025522</v>
      </c>
      <c r="KR64" s="1"/>
      <c r="KS64" s="1"/>
      <c r="KT64" s="16">
        <f>'[1]GC RAW'!CP44</f>
        <v>31.294275283813477</v>
      </c>
      <c r="KU64" s="18">
        <f>'[1]GC RAW'!CQ44</f>
        <v>1.335004448890686</v>
      </c>
      <c r="KV64" s="1">
        <f t="shared" si="120"/>
        <v>5.0058736041639351E-3</v>
      </c>
      <c r="KW64" s="1">
        <f t="shared" si="121"/>
        <v>6.4053083728622159E-2</v>
      </c>
      <c r="KX64" s="1"/>
      <c r="KY64" s="1"/>
      <c r="KZ64" s="16">
        <f>'[1]GC RAW'!CR44</f>
        <v>0</v>
      </c>
      <c r="LA64" s="18">
        <f>'[1]GC RAW'!CS44</f>
        <v>0</v>
      </c>
      <c r="LB64" s="1">
        <f t="shared" si="122"/>
        <v>0</v>
      </c>
      <c r="LC64" s="1">
        <f t="shared" si="123"/>
        <v>0</v>
      </c>
      <c r="LD64" s="1"/>
      <c r="LE64" s="1"/>
      <c r="LF64" s="16">
        <f>'[1]GC RAW'!CT44</f>
        <v>0</v>
      </c>
      <c r="LG64" s="18">
        <f>'[1]GC RAW'!CU44</f>
        <v>0</v>
      </c>
      <c r="LH64" s="1">
        <f t="shared" si="124"/>
        <v>0</v>
      </c>
      <c r="LI64" s="1">
        <f t="shared" si="125"/>
        <v>0</v>
      </c>
      <c r="LJ64" s="1"/>
      <c r="LK64" s="1"/>
      <c r="LL64" s="16">
        <f>'[1]GC RAW'!CV44</f>
        <v>35.389968872070313</v>
      </c>
      <c r="LM64" s="18">
        <f>'[1]GC RAW'!CW44</f>
        <v>4.2062101364135742</v>
      </c>
      <c r="LN64" s="1">
        <f t="shared" si="126"/>
        <v>1.2328681164860364E-2</v>
      </c>
      <c r="LO64" s="1">
        <f t="shared" si="127"/>
        <v>0.15775269400717906</v>
      </c>
      <c r="LP64" s="1"/>
      <c r="LQ64" s="1"/>
      <c r="LR64" s="32">
        <f t="shared" si="128"/>
        <v>2274.9997308254242</v>
      </c>
      <c r="LS64" s="21">
        <f t="shared" si="129"/>
        <v>2007.1533257961273</v>
      </c>
      <c r="LT64" s="15">
        <f t="shared" si="130"/>
        <v>8.8777953235735598</v>
      </c>
      <c r="LU64" s="26">
        <f t="shared" si="131"/>
        <v>7.8151953235735601</v>
      </c>
      <c r="LV64" s="15">
        <f t="shared" si="132"/>
        <v>22.020837767183885</v>
      </c>
      <c r="LW64" s="1"/>
      <c r="LX64" s="1"/>
      <c r="LY64" s="1"/>
      <c r="LZ64" s="15" t="str">
        <f>IF(A64="","",VLOOKUP(A64,'[1]biomass corrected'!$B$2:$V$102,21,FALSE))</f>
        <v/>
      </c>
      <c r="MA64" s="15" t="str">
        <f t="shared" si="133"/>
        <v/>
      </c>
      <c r="MB64" s="1" t="str">
        <f t="shared" si="189"/>
        <v/>
      </c>
      <c r="MC64" s="1" t="str">
        <f t="shared" si="189"/>
        <v/>
      </c>
      <c r="MD64" s="15"/>
      <c r="ME64" s="26" t="str">
        <f t="shared" si="190"/>
        <v/>
      </c>
      <c r="MF64" s="15">
        <f t="shared" si="135"/>
        <v>25.150203680101541</v>
      </c>
      <c r="MG64" s="15">
        <f t="shared" si="136"/>
        <v>49.848434138312484</v>
      </c>
      <c r="MH64" s="15">
        <f t="shared" si="137"/>
        <v>25.001362181585975</v>
      </c>
      <c r="MI64" s="26">
        <f t="shared" si="138"/>
        <v>1.1211494882367921</v>
      </c>
      <c r="MJ64" s="15">
        <f t="shared" si="139"/>
        <v>8.5076798258995334E-2</v>
      </c>
      <c r="MK64" s="15">
        <f t="shared" si="140"/>
        <v>24.072927045083581</v>
      </c>
      <c r="ML64" s="23">
        <f t="shared" si="141"/>
        <v>56.57786195648584</v>
      </c>
      <c r="MM64" s="23"/>
      <c r="MN64" s="26">
        <f t="shared" si="142"/>
        <v>4.1546536282514523</v>
      </c>
      <c r="MO64" s="23"/>
      <c r="MP64" s="15">
        <f t="shared" si="143"/>
        <v>0.87526233516227725</v>
      </c>
      <c r="MQ64" s="23"/>
      <c r="MR64" s="15">
        <f t="shared" si="144"/>
        <v>39.63907617045286</v>
      </c>
      <c r="MS64" s="15"/>
      <c r="MT64" s="15">
        <f t="shared" si="145"/>
        <v>0</v>
      </c>
      <c r="MU64" s="15"/>
      <c r="MV64" s="15" t="str">
        <f t="shared" si="146"/>
        <v/>
      </c>
      <c r="MW64" s="21">
        <f t="shared" si="147"/>
        <v>97.138317035212168</v>
      </c>
      <c r="MX64" s="15"/>
    </row>
    <row r="65" spans="1:362" x14ac:dyDescent="0.35">
      <c r="A65" s="103"/>
      <c r="B65" s="1">
        <v>34.47</v>
      </c>
      <c r="C65" s="1"/>
      <c r="D65" s="1"/>
      <c r="E65" s="1"/>
      <c r="F65" s="16">
        <f>'[1]GC RAW'!H45</f>
        <v>0</v>
      </c>
      <c r="G65" s="17">
        <f>'[1]GC RAW'!I45</f>
        <v>0</v>
      </c>
      <c r="H65" s="1">
        <f t="shared" si="148"/>
        <v>0</v>
      </c>
      <c r="I65" s="1">
        <f t="shared" si="57"/>
        <v>0</v>
      </c>
      <c r="J65" s="1"/>
      <c r="K65" s="1"/>
      <c r="L65" s="16">
        <f>'[1]GC RAW'!J45</f>
        <v>0</v>
      </c>
      <c r="M65" s="17">
        <f>'[1]GC RAW'!K45</f>
        <v>0</v>
      </c>
      <c r="N65" s="1">
        <f t="shared" si="149"/>
        <v>0</v>
      </c>
      <c r="O65" s="1">
        <f t="shared" si="58"/>
        <v>0</v>
      </c>
      <c r="P65" s="1"/>
      <c r="Q65" s="1"/>
      <c r="R65" s="16">
        <f>'[1]GC RAW'!L45</f>
        <v>0</v>
      </c>
      <c r="S65" s="17">
        <f>'[1]GC RAW'!M45</f>
        <v>0</v>
      </c>
      <c r="T65" s="1">
        <f t="shared" si="150"/>
        <v>0</v>
      </c>
      <c r="U65" s="1">
        <f t="shared" si="59"/>
        <v>0</v>
      </c>
      <c r="V65" s="1"/>
      <c r="W65" s="1"/>
      <c r="X65" s="16">
        <f>'[1]GC RAW'!N45</f>
        <v>7.0523929595947266</v>
      </c>
      <c r="Y65" s="17">
        <f>'[1]GC RAW'!O45</f>
        <v>2.2672531604766846</v>
      </c>
      <c r="Z65" s="1">
        <f t="shared" si="151"/>
        <v>1.1696943180594777E-2</v>
      </c>
      <c r="AA65" s="1">
        <f t="shared" si="60"/>
        <v>0.13653882458725297</v>
      </c>
      <c r="AB65" s="1"/>
      <c r="AC65" s="1"/>
      <c r="AD65" s="16">
        <f>'[1]GC RAW'!P45</f>
        <v>0</v>
      </c>
      <c r="AE65" s="17">
        <f>'[1]GC RAW'!Q45</f>
        <v>0</v>
      </c>
      <c r="AF65" s="1">
        <f t="shared" si="152"/>
        <v>0</v>
      </c>
      <c r="AG65" s="1">
        <f t="shared" si="61"/>
        <v>0</v>
      </c>
      <c r="AH65" s="1"/>
      <c r="AI65" s="1"/>
      <c r="AJ65" s="16">
        <f>'[1]GC RAW'!R45</f>
        <v>8.202183723449707</v>
      </c>
      <c r="AK65" s="17">
        <f>'[1]GC RAW'!S45</f>
        <v>5.491783618927002</v>
      </c>
      <c r="AL65" s="1">
        <f t="shared" si="153"/>
        <v>2.6330399837322545E-2</v>
      </c>
      <c r="AM65" s="1">
        <f t="shared" si="62"/>
        <v>0.3073556731184881</v>
      </c>
      <c r="AN65" s="1"/>
      <c r="AO65" s="1"/>
      <c r="AP65" s="16">
        <f>'[1]GC RAW'!T45</f>
        <v>8.9277229309082031</v>
      </c>
      <c r="AQ65" s="17">
        <f>'[1]GC RAW'!U45</f>
        <v>223.27940368652344</v>
      </c>
      <c r="AR65" s="6">
        <f t="shared" si="188"/>
        <v>1.0626000000000002</v>
      </c>
      <c r="AS65" s="1">
        <f t="shared" si="63"/>
        <v>12.403766759089066</v>
      </c>
      <c r="AT65" s="1"/>
      <c r="AU65" s="1"/>
      <c r="AV65" s="16">
        <f>'[1]GC RAW'!V45</f>
        <v>9.7932109832763672</v>
      </c>
      <c r="AW65" s="17">
        <f>'[1]GC RAW'!W45</f>
        <v>43.066661834716797</v>
      </c>
      <c r="AX65" s="1">
        <f t="shared" si="155"/>
        <v>0.1985073187467177</v>
      </c>
      <c r="AY65" s="1">
        <f t="shared" si="64"/>
        <v>2.3171828361626523</v>
      </c>
      <c r="AZ65" s="1"/>
      <c r="BA65" s="1"/>
      <c r="BB65" s="16">
        <f>'[1]GC RAW'!X45</f>
        <v>0</v>
      </c>
      <c r="BC65" s="17">
        <f>'[1]GC RAW'!Y45</f>
        <v>0</v>
      </c>
      <c r="BD65" s="1">
        <f t="shared" si="156"/>
        <v>0</v>
      </c>
      <c r="BE65" s="1">
        <f t="shared" si="65"/>
        <v>0</v>
      </c>
      <c r="BF65" s="1"/>
      <c r="BG65" s="1"/>
      <c r="BH65" s="16">
        <f>'[1]GC RAW'!Z45</f>
        <v>10.852053642272949</v>
      </c>
      <c r="BI65" s="17">
        <f>'[1]GC RAW'!AA45</f>
        <v>7.0468225479125977</v>
      </c>
      <c r="BJ65" s="1">
        <f t="shared" si="157"/>
        <v>3.1991135321574146E-2</v>
      </c>
      <c r="BK65" s="1">
        <f t="shared" si="66"/>
        <v>0.37343363531645157</v>
      </c>
      <c r="BL65" s="1"/>
      <c r="BM65" s="1"/>
      <c r="BN65" s="16">
        <f>'[1]GC RAW'!AB45</f>
        <v>0</v>
      </c>
      <c r="BO65" s="17">
        <f>'[1]GC RAW'!AC45</f>
        <v>0</v>
      </c>
      <c r="BP65" s="1">
        <f t="shared" si="158"/>
        <v>0</v>
      </c>
      <c r="BQ65" s="1">
        <f t="shared" si="67"/>
        <v>0</v>
      </c>
      <c r="BR65" s="1"/>
      <c r="BS65" s="1"/>
      <c r="BT65" s="16">
        <f>'[1]GC RAW'!AD45</f>
        <v>12.16336727142334</v>
      </c>
      <c r="BU65" s="17">
        <f>'[1]GC RAW'!AE45</f>
        <v>339.62893676757813</v>
      </c>
      <c r="BV65" s="1">
        <f t="shared" si="159"/>
        <v>1.5149971149222949</v>
      </c>
      <c r="BW65" s="1">
        <f t="shared" si="68"/>
        <v>17.684614016741008</v>
      </c>
      <c r="BX65" s="1"/>
      <c r="BY65" s="1"/>
      <c r="BZ65" s="16">
        <f>'[1]GC RAW'!AF45</f>
        <v>12.681676864624023</v>
      </c>
      <c r="CA65" s="17">
        <f>'[1]GC RAW'!AG45</f>
        <v>6.4541893005371094</v>
      </c>
      <c r="CB65" s="1">
        <f t="shared" si="160"/>
        <v>3.0045421695891736E-2</v>
      </c>
      <c r="CC65" s="1">
        <f t="shared" si="69"/>
        <v>0.35072125248853309</v>
      </c>
      <c r="CD65" s="1"/>
      <c r="CE65" s="1"/>
      <c r="CF65" s="16">
        <f>'[1]GC RAW'!AH45</f>
        <v>12.828536033630371</v>
      </c>
      <c r="CG65" s="17">
        <f>'[1]GC RAW'!AI45</f>
        <v>107.32707977294922</v>
      </c>
      <c r="CH65" s="1">
        <f t="shared" si="161"/>
        <v>0.49962632005115493</v>
      </c>
      <c r="CI65" s="1">
        <f t="shared" si="70"/>
        <v>5.8321554118356005</v>
      </c>
      <c r="CJ65" s="1"/>
      <c r="CK65" s="1"/>
      <c r="CL65" s="16">
        <f>'[1]GC RAW'!AJ45</f>
        <v>13.695581436157227</v>
      </c>
      <c r="CM65" s="17">
        <f>'[1]GC RAW'!AK45</f>
        <v>13.236376762390137</v>
      </c>
      <c r="CN65" s="1">
        <f t="shared" si="162"/>
        <v>7.9541498106428882E-2</v>
      </c>
      <c r="CO65" s="1">
        <f t="shared" si="71"/>
        <v>0.92849067398895946</v>
      </c>
      <c r="CP65" s="1"/>
      <c r="CQ65" s="1"/>
      <c r="CR65" s="16">
        <f>'[1]GC RAW'!AL45</f>
        <v>14.072544097900391</v>
      </c>
      <c r="CS65" s="17">
        <f>'[1]GC RAW'!AM45</f>
        <v>1.939103364944458</v>
      </c>
      <c r="CT65" s="1">
        <f t="shared" si="163"/>
        <v>1.1601819906294693E-2</v>
      </c>
      <c r="CU65" s="1">
        <f t="shared" si="164"/>
        <v>0.13542844729779402</v>
      </c>
      <c r="CV65" s="1"/>
      <c r="CW65" s="1"/>
      <c r="CX65" s="16">
        <f>'[1]GC RAW'!AN45</f>
        <v>14.422285079956055</v>
      </c>
      <c r="CY65" s="17">
        <f>'[1]GC RAW'!AO45</f>
        <v>14.634799003601074</v>
      </c>
      <c r="CZ65" s="1">
        <f t="shared" si="165"/>
        <v>6.7519285512430263E-2</v>
      </c>
      <c r="DA65" s="1">
        <f t="shared" si="72"/>
        <v>0.78815496822560349</v>
      </c>
      <c r="DB65" s="1"/>
      <c r="DC65" s="1"/>
      <c r="DD65" s="16">
        <f>'[1]GC RAW'!AP45</f>
        <v>15.542475700378418</v>
      </c>
      <c r="DE65" s="17">
        <f>'[1]GC RAW'!AQ45</f>
        <v>65.524581909179688</v>
      </c>
      <c r="DF65" s="1">
        <f t="shared" si="166"/>
        <v>0.28992494990386719</v>
      </c>
      <c r="DG65" s="1">
        <f t="shared" si="73"/>
        <v>3.384304024325381</v>
      </c>
      <c r="DH65" s="1"/>
      <c r="DI65" s="1"/>
      <c r="DJ65" s="5">
        <f>'[1]GC RAW'!AR45</f>
        <v>15.75417423248291</v>
      </c>
      <c r="DK65" s="1">
        <f>'[1]GC RAW'!AS45</f>
        <v>1.9945886135101318</v>
      </c>
      <c r="DL65" s="1">
        <f t="shared" si="167"/>
        <v>9.2675989337869646E-3</v>
      </c>
      <c r="DM65" s="1">
        <f t="shared" si="74"/>
        <v>0.10818100469741766</v>
      </c>
      <c r="DN65" s="1"/>
      <c r="DO65" s="1"/>
      <c r="DP65" s="16">
        <f>'[1]GC RAW'!AT45</f>
        <v>15.987772941589355</v>
      </c>
      <c r="DQ65" s="17">
        <f>'[1]GC RAW'!AU45</f>
        <v>2.4391777515411377</v>
      </c>
      <c r="DR65" s="1">
        <f t="shared" si="168"/>
        <v>1.1333325065823007E-2</v>
      </c>
      <c r="DS65" s="1">
        <f t="shared" si="75"/>
        <v>0.1322942976862472</v>
      </c>
      <c r="DT65" s="1"/>
      <c r="DU65" s="1"/>
      <c r="DV65" s="16">
        <f>'[1]GC RAW'!AV45</f>
        <v>16.353492736816406</v>
      </c>
      <c r="DW65" s="17">
        <f>'[1]GC RAW'!AW45</f>
        <v>750.751708984375</v>
      </c>
      <c r="DX65" s="1">
        <f t="shared" si="169"/>
        <v>3.4469392842608579</v>
      </c>
      <c r="DY65" s="1">
        <f t="shared" si="76"/>
        <v>40.236242155762355</v>
      </c>
      <c r="DZ65" s="1"/>
      <c r="EA65" s="1"/>
      <c r="EB65" s="16">
        <f>'[1]GC RAW'!AX45</f>
        <v>16.487762451171875</v>
      </c>
      <c r="EC65" s="1">
        <f>'[1]GC RAW'!AY45</f>
        <v>20.807098388671875</v>
      </c>
      <c r="ED65" s="1">
        <f t="shared" si="170"/>
        <v>9.5531990096191136E-2</v>
      </c>
      <c r="EE65" s="1">
        <f t="shared" si="77"/>
        <v>1.1151482431627717</v>
      </c>
      <c r="EF65" s="1"/>
      <c r="EG65" s="1"/>
      <c r="EH65" s="16">
        <v>0</v>
      </c>
      <c r="EI65" s="17">
        <v>0</v>
      </c>
      <c r="EJ65" s="1">
        <f t="shared" si="171"/>
        <v>0</v>
      </c>
      <c r="EK65" s="1">
        <f t="shared" si="78"/>
        <v>0</v>
      </c>
      <c r="EL65" s="1"/>
      <c r="EM65" s="1"/>
      <c r="EN65" s="16">
        <f>'[1]GC RAW'!BB45</f>
        <v>17.270456314086914</v>
      </c>
      <c r="EO65" s="17">
        <f>'[1]GC RAW'!BC45</f>
        <v>13.499588012695313</v>
      </c>
      <c r="EP65" s="1">
        <f t="shared" si="172"/>
        <v>6.2389316290194792E-2</v>
      </c>
      <c r="EQ65" s="1">
        <f t="shared" si="79"/>
        <v>0.72827265906513461</v>
      </c>
      <c r="ER65" s="1"/>
      <c r="ES65" s="1"/>
      <c r="ET65" s="16">
        <f>'[1]GC RAW'!BD45</f>
        <v>17.692943572998047</v>
      </c>
      <c r="EU65" s="17">
        <f>'[1]GC RAW'!BE45</f>
        <v>209.67030334472656</v>
      </c>
      <c r="EV65" s="1">
        <f t="shared" si="173"/>
        <v>0.96900637706375869</v>
      </c>
      <c r="EW65" s="1">
        <f t="shared" si="80"/>
        <v>11.311245143204191</v>
      </c>
      <c r="EX65" s="1"/>
      <c r="EY65" s="1"/>
      <c r="EZ65" s="16">
        <f>'[1]GC RAW'!BF45</f>
        <v>18.641351699829102</v>
      </c>
      <c r="FA65" s="17">
        <f>'[1]GC RAW'!BG45</f>
        <v>200.55157470703125</v>
      </c>
      <c r="FB65" s="1">
        <f t="shared" si="174"/>
        <v>1.0995375091926107</v>
      </c>
      <c r="FC65" s="1">
        <f t="shared" si="81"/>
        <v>12.834939588645671</v>
      </c>
      <c r="FD65" s="1"/>
      <c r="FE65" s="1"/>
      <c r="FF65" s="16">
        <v>0</v>
      </c>
      <c r="FG65" s="17">
        <v>0</v>
      </c>
      <c r="FH65" s="1">
        <f t="shared" si="175"/>
        <v>0</v>
      </c>
      <c r="FI65" s="1">
        <f t="shared" si="82"/>
        <v>0</v>
      </c>
      <c r="FJ65" s="1"/>
      <c r="FK65" s="1"/>
      <c r="FL65" s="16">
        <f>'[1]GC RAW'!BH45</f>
        <v>0</v>
      </c>
      <c r="FM65" s="17">
        <f>'[1]GC RAW'!BI45</f>
        <v>0</v>
      </c>
      <c r="FN65" s="1">
        <f t="shared" si="176"/>
        <v>0</v>
      </c>
      <c r="FO65" s="1">
        <f t="shared" si="83"/>
        <v>0</v>
      </c>
      <c r="FP65" s="1"/>
      <c r="FQ65" s="1"/>
      <c r="FR65" s="16">
        <f>'[1]GC RAW'!BJ45</f>
        <v>20.011562347412109</v>
      </c>
      <c r="FS65" s="17">
        <f>'[1]GC RAW'!BK45</f>
        <v>3.0772769451141357</v>
      </c>
      <c r="FT65" s="1">
        <f t="shared" si="177"/>
        <v>1.3399306832463353E-2</v>
      </c>
      <c r="FU65" s="1">
        <f t="shared" si="84"/>
        <v>0.15641057470670422</v>
      </c>
      <c r="FV65" s="1"/>
      <c r="FW65" s="1"/>
      <c r="FX65" s="5">
        <f>'[1]GC RAW'!BL45</f>
        <v>0</v>
      </c>
      <c r="FY65" s="1">
        <f>'[1]GC RAW'!BM45</f>
        <v>0</v>
      </c>
      <c r="FZ65" s="1">
        <f t="shared" si="178"/>
        <v>0</v>
      </c>
      <c r="GA65" s="1">
        <f t="shared" si="85"/>
        <v>0</v>
      </c>
      <c r="GB65" s="1"/>
      <c r="GC65" s="1"/>
      <c r="GD65" s="16">
        <f>'[1]GC RAW'!BN45</f>
        <v>20.965394973754883</v>
      </c>
      <c r="GE65" s="17">
        <f>'[1]GC RAW'!BO45</f>
        <v>6.0064601898193359</v>
      </c>
      <c r="GF65" s="1">
        <f t="shared" si="86"/>
        <v>2.7661057113755577E-2</v>
      </c>
      <c r="GG65" s="1">
        <f t="shared" si="87"/>
        <v>0.32288848178888152</v>
      </c>
      <c r="GH65" s="1"/>
      <c r="GI65" s="1"/>
      <c r="GJ65" s="5">
        <f>'[1]GC RAW'!BP45</f>
        <v>0</v>
      </c>
      <c r="GK65" s="1">
        <f>'[1]GC RAW'!BQ45</f>
        <v>0</v>
      </c>
      <c r="GL65" s="1">
        <f t="shared" si="179"/>
        <v>0</v>
      </c>
      <c r="GM65" s="1">
        <f t="shared" si="88"/>
        <v>0</v>
      </c>
      <c r="GN65" s="1"/>
      <c r="GO65" s="1"/>
      <c r="GP65" s="5">
        <v>0</v>
      </c>
      <c r="GQ65" s="1">
        <v>0</v>
      </c>
      <c r="GR65" s="1">
        <f t="shared" si="180"/>
        <v>0</v>
      </c>
      <c r="GS65" s="1">
        <f t="shared" si="89"/>
        <v>0</v>
      </c>
      <c r="GT65" s="1"/>
      <c r="GU65" s="1"/>
      <c r="GV65" s="5"/>
      <c r="GW65" s="1"/>
      <c r="GX65" s="1"/>
      <c r="GY65" s="1"/>
      <c r="GZ65" s="1"/>
      <c r="HA65" s="1"/>
      <c r="HB65" s="5"/>
      <c r="HC65" s="1"/>
      <c r="HD65" s="1"/>
      <c r="HE65" s="1"/>
      <c r="HF65" s="1"/>
      <c r="HG65" s="1"/>
      <c r="HH65" s="16">
        <f>'[1]GC RAW'!BR45</f>
        <v>22.668113708496094</v>
      </c>
      <c r="HI65" s="18">
        <f>'[1]GC RAW'!BS45</f>
        <v>1.792905330657959</v>
      </c>
      <c r="HJ65" s="1">
        <f t="shared" si="90"/>
        <v>8.2958906597037935E-3</v>
      </c>
      <c r="HK65" s="1">
        <f t="shared" si="91"/>
        <v>9.6838220216329152E-2</v>
      </c>
      <c r="HL65" s="1"/>
      <c r="HM65" s="1"/>
      <c r="HN65" s="16">
        <v>0</v>
      </c>
      <c r="HO65" s="18">
        <v>0</v>
      </c>
      <c r="HP65" s="1">
        <f t="shared" si="92"/>
        <v>0</v>
      </c>
      <c r="HQ65" s="1">
        <f t="shared" si="93"/>
        <v>0</v>
      </c>
      <c r="HR65" s="1"/>
      <c r="HS65" s="1"/>
      <c r="HT65" s="16">
        <f>'[1]GC RAW'!BT45</f>
        <v>0</v>
      </c>
      <c r="HU65" s="18">
        <f>'[1]GC RAW'!BU45</f>
        <v>0</v>
      </c>
      <c r="HV65" s="1">
        <f t="shared" si="94"/>
        <v>0</v>
      </c>
      <c r="HW65" s="1">
        <f t="shared" si="95"/>
        <v>0</v>
      </c>
      <c r="HX65" s="1"/>
      <c r="HY65" s="1"/>
      <c r="HZ65" s="16">
        <f>'[1]GC RAW'!BV45</f>
        <v>0</v>
      </c>
      <c r="IA65" s="18">
        <f>'[1]GC RAW'!BW45</f>
        <v>0</v>
      </c>
      <c r="IB65" s="1">
        <f t="shared" si="96"/>
        <v>0</v>
      </c>
      <c r="IC65" s="1">
        <f t="shared" si="97"/>
        <v>0</v>
      </c>
      <c r="ID65" s="1"/>
      <c r="IE65" s="1"/>
      <c r="IF65" s="16">
        <f>'[1]GC RAW'!BX45</f>
        <v>0</v>
      </c>
      <c r="IG65" s="18">
        <f>'[1]GC RAW'!BY45</f>
        <v>0</v>
      </c>
      <c r="IH65" s="1">
        <f t="shared" si="98"/>
        <v>0</v>
      </c>
      <c r="II65" s="1">
        <f t="shared" si="99"/>
        <v>0</v>
      </c>
      <c r="IJ65" s="1"/>
      <c r="IK65" s="1"/>
      <c r="IL65" s="16">
        <f>'[1]GC RAW'!BZ45</f>
        <v>0</v>
      </c>
      <c r="IM65" s="18">
        <f>'[1]GC RAW'!CA45</f>
        <v>0</v>
      </c>
      <c r="IN65" s="1">
        <f t="shared" si="100"/>
        <v>0</v>
      </c>
      <c r="IO65" s="1">
        <f t="shared" si="101"/>
        <v>0</v>
      </c>
      <c r="IP65" s="1"/>
      <c r="IQ65" s="1"/>
      <c r="IR65" s="16">
        <f>'[1]GC RAW'!CB45</f>
        <v>25.358692169189453</v>
      </c>
      <c r="IS65" s="18">
        <f>'[1]GC RAW'!CC45</f>
        <v>2.5055749416351318</v>
      </c>
      <c r="IT65" s="1">
        <f t="shared" si="102"/>
        <v>1.0252655429305804E-2</v>
      </c>
      <c r="IU65" s="1">
        <f t="shared" si="103"/>
        <v>0.11967960343159924</v>
      </c>
      <c r="IV65" s="1"/>
      <c r="IW65" s="1"/>
      <c r="IX65" s="16">
        <f>'[1]GC RAW'!CD45</f>
        <v>0</v>
      </c>
      <c r="IY65" s="17">
        <f>'[1]GC RAW'!CE45</f>
        <v>0</v>
      </c>
      <c r="IZ65" s="1">
        <f t="shared" si="104"/>
        <v>0</v>
      </c>
      <c r="JA65" s="1">
        <f t="shared" si="105"/>
        <v>0</v>
      </c>
      <c r="JB65" s="1"/>
      <c r="JC65" s="1"/>
      <c r="JD65" s="16">
        <f>'[1]GC RAW'!CF45</f>
        <v>26.376106262207031</v>
      </c>
      <c r="JE65" s="18">
        <f>'[1]GC RAW'!CG45</f>
        <v>1.7950774431228638</v>
      </c>
      <c r="JF65" s="1">
        <f t="shared" si="106"/>
        <v>8.3121670258460203E-3</v>
      </c>
      <c r="JG65" s="1">
        <f t="shared" si="107"/>
        <v>9.7028214804427887E-2</v>
      </c>
      <c r="JH65" s="1"/>
      <c r="JI65" s="1"/>
      <c r="JJ65" s="16">
        <f>'[1]GC RAW'!CH45</f>
        <v>0</v>
      </c>
      <c r="JK65" s="18">
        <f>'[1]GC RAW'!CI45</f>
        <v>0</v>
      </c>
      <c r="JL65" s="1">
        <f t="shared" si="108"/>
        <v>0</v>
      </c>
      <c r="JM65" s="1">
        <f t="shared" si="109"/>
        <v>0</v>
      </c>
      <c r="JN65" s="1"/>
      <c r="JO65" s="1"/>
      <c r="JP65" s="5">
        <f>'[1]GC RAW'!CJ45</f>
        <v>0</v>
      </c>
      <c r="JQ65" s="1">
        <f>'[1]GC RAW'!CK45</f>
        <v>0</v>
      </c>
      <c r="JR65" s="1">
        <f t="shared" si="110"/>
        <v>0</v>
      </c>
      <c r="JS65" s="1">
        <f t="shared" si="111"/>
        <v>0</v>
      </c>
      <c r="JT65" s="1"/>
      <c r="JU65" s="1"/>
      <c r="JV65" s="5">
        <f>'[1]GC RAW'!CL45</f>
        <v>0</v>
      </c>
      <c r="JW65" s="1">
        <f>'[1]GC RAW'!CM45</f>
        <v>0</v>
      </c>
      <c r="JX65" s="1">
        <f t="shared" si="112"/>
        <v>0</v>
      </c>
      <c r="JY65" s="1">
        <f t="shared" si="113"/>
        <v>0</v>
      </c>
      <c r="JZ65" s="1"/>
      <c r="KA65" s="1"/>
      <c r="KB65" s="5">
        <v>0</v>
      </c>
      <c r="KC65" s="1">
        <v>0</v>
      </c>
      <c r="KD65" s="1">
        <f t="shared" si="114"/>
        <v>0</v>
      </c>
      <c r="KE65" s="1">
        <f t="shared" si="115"/>
        <v>0</v>
      </c>
      <c r="KF65" s="1"/>
      <c r="KG65" s="1"/>
      <c r="KH65" s="5">
        <v>0</v>
      </c>
      <c r="KI65" s="1">
        <v>0</v>
      </c>
      <c r="KJ65" s="1">
        <f t="shared" si="116"/>
        <v>0</v>
      </c>
      <c r="KK65" s="1">
        <f t="shared" si="117"/>
        <v>0</v>
      </c>
      <c r="KL65" s="1"/>
      <c r="KM65" s="1"/>
      <c r="KN65" s="16">
        <f>'[1]GC RAW'!CN45</f>
        <v>30.380422592163086</v>
      </c>
      <c r="KO65" s="18">
        <f>'[1]GC RAW'!CO45</f>
        <v>6.006803035736084</v>
      </c>
      <c r="KP65" s="1">
        <f t="shared" si="118"/>
        <v>2.1120597753602113E-2</v>
      </c>
      <c r="KQ65" s="1">
        <f t="shared" si="119"/>
        <v>0.24654147218917846</v>
      </c>
      <c r="KR65" s="1"/>
      <c r="KS65" s="1"/>
      <c r="KT65" s="16">
        <f>'[1]GC RAW'!CP45</f>
        <v>31.287158966064453</v>
      </c>
      <c r="KU65" s="18">
        <f>'[1]GC RAW'!CQ45</f>
        <v>1.363095760345459</v>
      </c>
      <c r="KV65" s="1">
        <f t="shared" si="120"/>
        <v>6.1314147155261583E-3</v>
      </c>
      <c r="KW65" s="1">
        <f t="shared" si="121"/>
        <v>7.1572217235679358E-2</v>
      </c>
      <c r="KX65" s="1"/>
      <c r="KY65" s="1"/>
      <c r="KZ65" s="16">
        <f>'[1]GC RAW'!CR45</f>
        <v>0</v>
      </c>
      <c r="LA65" s="18">
        <f>'[1]GC RAW'!CS45</f>
        <v>0</v>
      </c>
      <c r="LB65" s="1">
        <f t="shared" si="122"/>
        <v>0</v>
      </c>
      <c r="LC65" s="1">
        <f t="shared" si="123"/>
        <v>0</v>
      </c>
      <c r="LD65" s="1"/>
      <c r="LE65" s="1"/>
      <c r="LF65" s="16">
        <f>'[1]GC RAW'!CT45</f>
        <v>0</v>
      </c>
      <c r="LG65" s="18">
        <f>'[1]GC RAW'!CU45</f>
        <v>0</v>
      </c>
      <c r="LH65" s="1">
        <f t="shared" si="124"/>
        <v>0</v>
      </c>
      <c r="LI65" s="1">
        <f t="shared" si="125"/>
        <v>0</v>
      </c>
      <c r="LJ65" s="1"/>
      <c r="LK65" s="1"/>
      <c r="LL65" s="16">
        <f>'[1]GC RAW'!CV45</f>
        <v>35.398406982421875</v>
      </c>
      <c r="LM65" s="18">
        <f>'[1]GC RAW'!CW45</f>
        <v>4.491269588470459</v>
      </c>
      <c r="LN65" s="1">
        <f t="shared" si="126"/>
        <v>1.5791811021059483E-2</v>
      </c>
      <c r="LO65" s="1">
        <f t="shared" si="127"/>
        <v>0.18433835931567283</v>
      </c>
      <c r="LP65" s="1"/>
      <c r="LQ65" s="1"/>
      <c r="LR65" s="32">
        <f t="shared" si="128"/>
        <v>2056.649494767189</v>
      </c>
      <c r="LS65" s="21">
        <f t="shared" si="129"/>
        <v>1833.3700910806656</v>
      </c>
      <c r="LT65" s="15">
        <f t="shared" si="130"/>
        <v>9.6293525086390588</v>
      </c>
      <c r="LU65" s="26">
        <f t="shared" si="131"/>
        <v>8.566752508639059</v>
      </c>
      <c r="LV65" s="15">
        <f t="shared" si="132"/>
        <v>24.852777802840322</v>
      </c>
      <c r="LW65" s="1"/>
      <c r="LX65" s="1"/>
      <c r="LY65" s="1"/>
      <c r="LZ65" s="15" t="str">
        <f>IF(A65="","",VLOOKUP(A65,'[1]biomass corrected'!$B$2:$V$102,21,FALSE))</f>
        <v/>
      </c>
      <c r="MA65" s="15" t="str">
        <f t="shared" si="133"/>
        <v/>
      </c>
      <c r="MB65" s="1" t="str">
        <f t="shared" si="189"/>
        <v/>
      </c>
      <c r="MC65" s="1" t="str">
        <f t="shared" si="189"/>
        <v/>
      </c>
      <c r="MD65" s="15"/>
      <c r="ME65" s="26" t="str">
        <f t="shared" si="190"/>
        <v/>
      </c>
      <c r="MF65" s="15">
        <f t="shared" si="135"/>
        <v>25.654551334567678</v>
      </c>
      <c r="MG65" s="15">
        <f t="shared" si="136"/>
        <v>49.130543602305764</v>
      </c>
      <c r="MH65" s="15">
        <f t="shared" si="137"/>
        <v>25.21490506312654</v>
      </c>
      <c r="MI65" s="26">
        <f t="shared" si="138"/>
        <v>1.1221095495788884</v>
      </c>
      <c r="MJ65" s="15">
        <f t="shared" si="139"/>
        <v>0</v>
      </c>
      <c r="MK65" s="15">
        <f t="shared" si="140"/>
        <v>24.378451399363986</v>
      </c>
      <c r="ML65" s="23">
        <f t="shared" si="141"/>
        <v>56.726270806115529</v>
      </c>
      <c r="MM65" s="23"/>
      <c r="MN65" s="26">
        <f t="shared" si="142"/>
        <v>4.1686559319363603</v>
      </c>
      <c r="MO65" s="23"/>
      <c r="MP65" s="15">
        <f t="shared" si="143"/>
        <v>0.8770128152215998</v>
      </c>
      <c r="MQ65" s="23"/>
      <c r="MR65" s="15">
        <f t="shared" si="144"/>
        <v>39.720226820360381</v>
      </c>
      <c r="MS65" s="15"/>
      <c r="MT65" s="15">
        <f t="shared" si="145"/>
        <v>0</v>
      </c>
      <c r="MU65" s="15"/>
      <c r="MV65" s="15" t="str">
        <f t="shared" si="146"/>
        <v/>
      </c>
      <c r="MW65" s="21">
        <f t="shared" si="147"/>
        <v>97.203458723017079</v>
      </c>
      <c r="MX65" s="15"/>
    </row>
    <row r="66" spans="1:362" x14ac:dyDescent="0.35">
      <c r="A66" s="100" t="s">
        <v>168</v>
      </c>
      <c r="B66" s="8">
        <v>35.450000000000003</v>
      </c>
      <c r="C66" s="8"/>
      <c r="D66" s="8"/>
      <c r="E66" s="8"/>
      <c r="F66" s="9">
        <f>'[1]GC RAW'!H46</f>
        <v>0</v>
      </c>
      <c r="G66" s="10">
        <f>'[1]GC RAW'!I46</f>
        <v>0</v>
      </c>
      <c r="H66" s="8">
        <f t="shared" si="148"/>
        <v>0</v>
      </c>
      <c r="I66" s="8">
        <f t="shared" si="57"/>
        <v>0</v>
      </c>
      <c r="J66" s="8">
        <f>AVERAGE(I66:I68)</f>
        <v>0</v>
      </c>
      <c r="K66" s="8">
        <f>STDEV(I66:I68)</f>
        <v>0</v>
      </c>
      <c r="L66" s="9">
        <f>'[1]GC RAW'!J46</f>
        <v>0</v>
      </c>
      <c r="M66" s="10">
        <f>'[1]GC RAW'!K46</f>
        <v>0</v>
      </c>
      <c r="N66" s="8">
        <f t="shared" si="149"/>
        <v>0</v>
      </c>
      <c r="O66" s="8">
        <f t="shared" si="58"/>
        <v>0</v>
      </c>
      <c r="P66" s="8">
        <f>AVERAGE(O66:O68)</f>
        <v>0</v>
      </c>
      <c r="Q66" s="8">
        <f>STDEV(O66:O68)</f>
        <v>0</v>
      </c>
      <c r="R66" s="9">
        <f>'[1]GC RAW'!L46</f>
        <v>0</v>
      </c>
      <c r="S66" s="10">
        <f>'[1]GC RAW'!M46</f>
        <v>0</v>
      </c>
      <c r="T66" s="8">
        <f t="shared" si="150"/>
        <v>0</v>
      </c>
      <c r="U66" s="8">
        <f t="shared" si="59"/>
        <v>0</v>
      </c>
      <c r="V66" s="8">
        <f>AVERAGE(U66:U68)</f>
        <v>0</v>
      </c>
      <c r="W66" s="8">
        <f>STDEV(U66:U68)</f>
        <v>0</v>
      </c>
      <c r="X66" s="9">
        <f>'[1]GC RAW'!N46</f>
        <v>0</v>
      </c>
      <c r="Y66" s="10">
        <f>'[1]GC RAW'!O46</f>
        <v>0</v>
      </c>
      <c r="Z66" s="8">
        <f t="shared" si="151"/>
        <v>0</v>
      </c>
      <c r="AA66" s="8">
        <f t="shared" si="60"/>
        <v>0</v>
      </c>
      <c r="AB66" s="8">
        <f>AVERAGE(AA66:AA68)</f>
        <v>0</v>
      </c>
      <c r="AC66" s="8">
        <f>STDEV(AA66:AA68)</f>
        <v>0</v>
      </c>
      <c r="AD66" s="9">
        <f>'[1]GC RAW'!P46</f>
        <v>0</v>
      </c>
      <c r="AE66" s="10">
        <f>'[1]GC RAW'!Q46</f>
        <v>0</v>
      </c>
      <c r="AF66" s="8">
        <f t="shared" si="152"/>
        <v>0</v>
      </c>
      <c r="AG66" s="8">
        <f t="shared" si="61"/>
        <v>0</v>
      </c>
      <c r="AH66" s="8">
        <f>AVERAGE(AG66:AG68)</f>
        <v>0</v>
      </c>
      <c r="AI66" s="8">
        <f>STDEV(AG66:AG68)</f>
        <v>0</v>
      </c>
      <c r="AJ66" s="9">
        <f>'[1]GC RAW'!R46</f>
        <v>0</v>
      </c>
      <c r="AK66" s="10">
        <f>'[1]GC RAW'!S46</f>
        <v>0</v>
      </c>
      <c r="AL66" s="8">
        <f t="shared" si="153"/>
        <v>0</v>
      </c>
      <c r="AM66" s="8">
        <f t="shared" si="62"/>
        <v>0</v>
      </c>
      <c r="AN66" s="8">
        <f>AVERAGE(AM66:AM68)</f>
        <v>0</v>
      </c>
      <c r="AO66" s="8">
        <f>STDEV(AM66:AM68)</f>
        <v>0</v>
      </c>
      <c r="AP66" s="9">
        <f>'[1]GC RAW'!T46</f>
        <v>8.9271526336669922</v>
      </c>
      <c r="AQ66" s="10">
        <f>'[1]GC RAW'!U46</f>
        <v>227.55418395996094</v>
      </c>
      <c r="AR66" s="53">
        <f t="shared" si="188"/>
        <v>1.0626000000000002</v>
      </c>
      <c r="AS66" s="8">
        <f t="shared" si="63"/>
        <v>24.055726780673893</v>
      </c>
      <c r="AT66" s="8">
        <f>AVERAGE(AS66:AS68)</f>
        <v>22.751315134305155</v>
      </c>
      <c r="AU66" s="8">
        <f>STDEV(AS66:AS68)</f>
        <v>1.1786326246238639</v>
      </c>
      <c r="AV66" s="9">
        <f>'[1]GC RAW'!V46</f>
        <v>9.7921276092529297</v>
      </c>
      <c r="AW66" s="10">
        <f>'[1]GC RAW'!W46</f>
        <v>17.540382385253906</v>
      </c>
      <c r="AX66" s="8">
        <f t="shared" si="155"/>
        <v>7.9330137765699429E-2</v>
      </c>
      <c r="AY66" s="8">
        <f t="shared" si="64"/>
        <v>1.7959195553970306</v>
      </c>
      <c r="AZ66" s="8">
        <f>AVERAGE(AY66:AY68)</f>
        <v>1.8068779423120798</v>
      </c>
      <c r="BA66" s="8">
        <f>STDEV(AY66:AY68)</f>
        <v>5.4481950636310554E-2</v>
      </c>
      <c r="BB66" s="9">
        <f>'[1]GC RAW'!X46</f>
        <v>0</v>
      </c>
      <c r="BC66" s="10">
        <f>'[1]GC RAW'!Y46</f>
        <v>0</v>
      </c>
      <c r="BD66" s="8">
        <f t="shared" si="156"/>
        <v>0</v>
      </c>
      <c r="BE66" s="8">
        <f t="shared" si="65"/>
        <v>0</v>
      </c>
      <c r="BF66" s="8">
        <f>AVERAGE(BE66:BE68)</f>
        <v>0</v>
      </c>
      <c r="BG66" s="8">
        <f>STDEV(BE66:BE68)</f>
        <v>0</v>
      </c>
      <c r="BH66" s="9">
        <f>'[1]GC RAW'!Z46</f>
        <v>10.850316047668457</v>
      </c>
      <c r="BI66" s="10">
        <f>'[1]GC RAW'!AA46</f>
        <v>5.9842939376831055</v>
      </c>
      <c r="BJ66" s="8">
        <f t="shared" si="157"/>
        <v>2.6657110558540469E-2</v>
      </c>
      <c r="BK66" s="8">
        <f t="shared" si="66"/>
        <v>0.6034784193096806</v>
      </c>
      <c r="BL66" s="8">
        <f>AVERAGE(BK66:BK68)</f>
        <v>0.57650858504957514</v>
      </c>
      <c r="BM66" s="8">
        <f>STDEV(BK66:BK68)</f>
        <v>2.5986813412608552E-2</v>
      </c>
      <c r="BN66" s="9">
        <f>'[1]GC RAW'!AB46</f>
        <v>0</v>
      </c>
      <c r="BO66" s="10">
        <f>'[1]GC RAW'!AC46</f>
        <v>0</v>
      </c>
      <c r="BP66" s="8">
        <f t="shared" si="158"/>
        <v>0</v>
      </c>
      <c r="BQ66" s="8">
        <f t="shared" si="67"/>
        <v>0</v>
      </c>
      <c r="BR66" s="8">
        <f>AVERAGE(BQ66:BQ68)</f>
        <v>0</v>
      </c>
      <c r="BS66" s="8">
        <f>STDEV(BQ66:BQ68)</f>
        <v>0</v>
      </c>
      <c r="BT66" s="9">
        <f>'[1]GC RAW'!AD46</f>
        <v>12.156301498413086</v>
      </c>
      <c r="BU66" s="10">
        <f>'[1]GC RAW'!AE46</f>
        <v>249.10487365722656</v>
      </c>
      <c r="BV66" s="8">
        <f t="shared" si="159"/>
        <v>1.0903180032654092</v>
      </c>
      <c r="BW66" s="8">
        <f t="shared" si="68"/>
        <v>24.683222276117622</v>
      </c>
      <c r="BX66" s="8">
        <f>AVERAGE(BW66:BW68)</f>
        <v>24.810543266636433</v>
      </c>
      <c r="BY66" s="8">
        <f>STDEV(BW66:BW68)</f>
        <v>0.14582170819848983</v>
      </c>
      <c r="BZ66" s="9">
        <f>'[1]GC RAW'!AF46</f>
        <v>12.67930793762207</v>
      </c>
      <c r="CA66" s="10">
        <f>'[1]GC RAW'!AG46</f>
        <v>4.8828182220458984</v>
      </c>
      <c r="CB66" s="8">
        <f t="shared" si="160"/>
        <v>2.230339622969053E-2</v>
      </c>
      <c r="CC66" s="8">
        <f t="shared" si="69"/>
        <v>0.50491662524237491</v>
      </c>
      <c r="CD66" s="8">
        <f>AVERAGE(CC66:CC68)</f>
        <v>0.48724880221824257</v>
      </c>
      <c r="CE66" s="8">
        <f>STDEV(CC66:CC68)</f>
        <v>1.5301846643919766E-2</v>
      </c>
      <c r="CF66" s="9">
        <f>'[1]GC RAW'!AH46</f>
        <v>12.821826934814453</v>
      </c>
      <c r="CG66" s="10">
        <f>'[1]GC RAW'!AI46</f>
        <v>37.355297088623047</v>
      </c>
      <c r="CH66" s="8">
        <f t="shared" si="161"/>
        <v>0.17062867918067409</v>
      </c>
      <c r="CI66" s="8">
        <f t="shared" si="70"/>
        <v>3.8627864552207369</v>
      </c>
      <c r="CJ66" s="8">
        <f>AVERAGE(CI66:CI68)</f>
        <v>3.9903487656228447</v>
      </c>
      <c r="CK66" s="8">
        <f>STDEV(CI66:CI68)</f>
        <v>0.1739982645724156</v>
      </c>
      <c r="CL66" s="9">
        <f>'[1]GC RAW'!AJ46</f>
        <v>13.692008972167969</v>
      </c>
      <c r="CM66" s="10">
        <f>'[1]GC RAW'!AK46</f>
        <v>5.0909953117370605</v>
      </c>
      <c r="CN66" s="8">
        <f t="shared" si="162"/>
        <v>3.0018651671984552E-2</v>
      </c>
      <c r="CO66" s="8">
        <f t="shared" si="71"/>
        <v>0.67957884711601713</v>
      </c>
      <c r="CP66" s="8">
        <f>AVERAGE(CO66:CO68)</f>
        <v>0.68531752253519462</v>
      </c>
      <c r="CQ66" s="8">
        <f>STDEV(CO66:CO68)</f>
        <v>7.8575492146560587E-3</v>
      </c>
      <c r="CR66" s="9">
        <f>'[1]GC RAW'!AL46</f>
        <v>0</v>
      </c>
      <c r="CS66" s="10">
        <f>'[1]GC RAW'!AM46</f>
        <v>0</v>
      </c>
      <c r="CT66" s="8">
        <f t="shared" si="163"/>
        <v>0</v>
      </c>
      <c r="CU66" s="8">
        <f t="shared" si="164"/>
        <v>0</v>
      </c>
      <c r="CV66" s="8">
        <f>AVERAGE(CU66:CU68)</f>
        <v>0.1031640540180363</v>
      </c>
      <c r="CW66" s="8">
        <f>STDEV(CU66:CU68)</f>
        <v>9.1941887680744114E-2</v>
      </c>
      <c r="CX66" s="9">
        <f>'[1]GC RAW'!AN46</f>
        <v>14.419510841369629</v>
      </c>
      <c r="CY66" s="10">
        <f>'[1]GC RAW'!AO46</f>
        <v>4.3696670532226563</v>
      </c>
      <c r="CZ66" s="8">
        <f t="shared" si="165"/>
        <v>1.9781228580418399E-2</v>
      </c>
      <c r="DA66" s="8">
        <f t="shared" si="72"/>
        <v>0.44781839837813159</v>
      </c>
      <c r="DB66" s="8">
        <f>AVERAGE(DA66:DA68)</f>
        <v>0.46625756502626814</v>
      </c>
      <c r="DC66" s="8">
        <f>STDEV(DA66:DA68)</f>
        <v>2.5658079243712075E-2</v>
      </c>
      <c r="DD66" s="9">
        <f>'[1]GC RAW'!AP46</f>
        <v>15.531295776367188</v>
      </c>
      <c r="DE66" s="10">
        <f>'[1]GC RAW'!AQ46</f>
        <v>26.243408203125</v>
      </c>
      <c r="DF66" s="8">
        <f t="shared" si="166"/>
        <v>0.11393716430959892</v>
      </c>
      <c r="DG66" s="8">
        <f t="shared" si="73"/>
        <v>2.5793725718016751</v>
      </c>
      <c r="DH66" s="8">
        <f>AVERAGE(DG66:DG68)</f>
        <v>2.5636782083923837</v>
      </c>
      <c r="DI66" s="8">
        <f>STDEV(DG66:DG68)</f>
        <v>5.0847955308341061E-2</v>
      </c>
      <c r="DJ66" s="2">
        <f>'[1]GC RAW'!AR46</f>
        <v>15.752534866333008</v>
      </c>
      <c r="DK66" s="8">
        <f>'[1]GC RAW'!AS46</f>
        <v>1.0318504571914673</v>
      </c>
      <c r="DL66" s="8">
        <f t="shared" si="167"/>
        <v>4.7042944250694401E-3</v>
      </c>
      <c r="DM66" s="8">
        <f t="shared" si="74"/>
        <v>0.10649842027603783</v>
      </c>
      <c r="DN66" s="8">
        <f>AVERAGE(DM66:DM68)</f>
        <v>0.11591854673259123</v>
      </c>
      <c r="DO66" s="8">
        <f>STDEV(DM66:DM68)</f>
        <v>8.2192629339077703E-3</v>
      </c>
      <c r="DP66" s="9">
        <f>'[1]GC RAW'!AT46</f>
        <v>15.977856636047363</v>
      </c>
      <c r="DQ66" s="10">
        <f>'[1]GC RAW'!AU46</f>
        <v>1.1448252201080322</v>
      </c>
      <c r="DR66" s="8">
        <f t="shared" si="168"/>
        <v>5.2193560249920732E-3</v>
      </c>
      <c r="DS66" s="8">
        <f t="shared" si="75"/>
        <v>0.11815866978004275</v>
      </c>
      <c r="DT66" s="8">
        <f>AVERAGE(DS66:DS68)</f>
        <v>0.12118187583750213</v>
      </c>
      <c r="DU66" s="8">
        <f>STDEV(DS66:DS68)</f>
        <v>4.715833847115514E-3</v>
      </c>
      <c r="DV66" s="9">
        <f>'[1]GC RAW'!AV46</f>
        <v>16.314998626708984</v>
      </c>
      <c r="DW66" s="10">
        <f>'[1]GC RAW'!AW46</f>
        <v>273.48785400390625</v>
      </c>
      <c r="DX66" s="8">
        <f t="shared" si="169"/>
        <v>1.2320807893008978</v>
      </c>
      <c r="DY66" s="8">
        <f t="shared" si="76"/>
        <v>27.892526669621148</v>
      </c>
      <c r="DZ66" s="8">
        <f>AVERAGE(DY66:DY68)</f>
        <v>28.272829753682263</v>
      </c>
      <c r="EA66" s="8">
        <f>STDEV(DY66:DY68)</f>
        <v>0.3327169811595298</v>
      </c>
      <c r="EB66" s="9">
        <f>'[1]GC RAW'!AX46</f>
        <v>0</v>
      </c>
      <c r="EC66" s="8">
        <f>'[1]GC RAW'!AY46</f>
        <v>0</v>
      </c>
      <c r="ED66" s="8">
        <f t="shared" si="170"/>
        <v>0</v>
      </c>
      <c r="EE66" s="8">
        <f t="shared" si="77"/>
        <v>0</v>
      </c>
      <c r="EF66" s="8">
        <f>AVERAGE(EE66:EE68)</f>
        <v>7.6078882786472471E-2</v>
      </c>
      <c r="EG66" s="8">
        <f>STDEV(EE66:EE68)</f>
        <v>0.1317724903692476</v>
      </c>
      <c r="EH66" s="9">
        <v>0</v>
      </c>
      <c r="EI66" s="10">
        <v>0</v>
      </c>
      <c r="EJ66" s="8">
        <f t="shared" si="171"/>
        <v>0</v>
      </c>
      <c r="EK66" s="8">
        <f t="shared" si="78"/>
        <v>0</v>
      </c>
      <c r="EL66" s="8">
        <f>AVERAGE(EK66:EK68)</f>
        <v>0</v>
      </c>
      <c r="EM66" s="8">
        <f>STDEV(EK66:EK68)</f>
        <v>0</v>
      </c>
      <c r="EN66" s="9">
        <f>'[1]GC RAW'!BB46</f>
        <v>17.264511108398438</v>
      </c>
      <c r="EO66" s="10">
        <f>'[1]GC RAW'!BC46</f>
        <v>8.3659029006958008</v>
      </c>
      <c r="EP66" s="8">
        <f t="shared" si="172"/>
        <v>3.7937295706074084E-2</v>
      </c>
      <c r="EQ66" s="8">
        <f t="shared" si="79"/>
        <v>0.85884549247407382</v>
      </c>
      <c r="ER66" s="8">
        <f>AVERAGE(EQ66:EQ68)</f>
        <v>0.90366910104499454</v>
      </c>
      <c r="ES66" s="8">
        <f>STDEV(EQ66:EQ68)</f>
        <v>7.329903498764706E-2</v>
      </c>
      <c r="ET66" s="9">
        <f>'[1]GC RAW'!BD46</f>
        <v>17.68438720703125</v>
      </c>
      <c r="EU66" s="10">
        <f>'[1]GC RAW'!BE46</f>
        <v>157.79158020019531</v>
      </c>
      <c r="EV66" s="8">
        <f t="shared" si="173"/>
        <v>0.71554569889708342</v>
      </c>
      <c r="EW66" s="8">
        <f t="shared" si="80"/>
        <v>16.198919472759819</v>
      </c>
      <c r="EX66" s="8">
        <f>AVERAGE(EW66:EW68)</f>
        <v>15.702441675221104</v>
      </c>
      <c r="EY66" s="8">
        <f>STDEV(EW66:EW68)</f>
        <v>0.54217547419910495</v>
      </c>
      <c r="EZ66" s="9">
        <f>'[1]GC RAW'!BF46</f>
        <v>18.633056640625</v>
      </c>
      <c r="FA66" s="10">
        <f>'[1]GC RAW'!BG46</f>
        <v>140.42454528808594</v>
      </c>
      <c r="FB66" s="8">
        <f t="shared" si="174"/>
        <v>0.75542410317541975</v>
      </c>
      <c r="FC66" s="8">
        <f t="shared" si="81"/>
        <v>17.101708855188686</v>
      </c>
      <c r="FD66" s="8">
        <f>AVERAGE(FC66:FC68)</f>
        <v>16.838190078065853</v>
      </c>
      <c r="FE66" s="8">
        <f>STDEV(FC66:FC68)</f>
        <v>0.26295595590953436</v>
      </c>
      <c r="FF66" s="9">
        <v>0</v>
      </c>
      <c r="FG66" s="10">
        <v>0</v>
      </c>
      <c r="FH66" s="8">
        <f t="shared" si="175"/>
        <v>0</v>
      </c>
      <c r="FI66" s="8">
        <f t="shared" si="82"/>
        <v>0</v>
      </c>
      <c r="FJ66" s="8">
        <f>AVERAGE(FI66:FI68)</f>
        <v>0</v>
      </c>
      <c r="FK66" s="8">
        <f>STDEV(FI66:FI68)</f>
        <v>0</v>
      </c>
      <c r="FL66" s="9">
        <f>'[1]GC RAW'!BH46</f>
        <v>0</v>
      </c>
      <c r="FM66" s="10">
        <f>'[1]GC RAW'!BI46</f>
        <v>0</v>
      </c>
      <c r="FN66" s="8">
        <f t="shared" si="176"/>
        <v>0</v>
      </c>
      <c r="FO66" s="8">
        <f t="shared" si="83"/>
        <v>0</v>
      </c>
      <c r="FP66" s="8">
        <f>AVERAGE(FO66:FO68)</f>
        <v>0</v>
      </c>
      <c r="FQ66" s="8">
        <f>STDEV(FO66:FO68)</f>
        <v>0</v>
      </c>
      <c r="FR66" s="9">
        <f>'[1]GC RAW'!BJ46</f>
        <v>20.012155532836914</v>
      </c>
      <c r="FS66" s="10">
        <f>'[1]GC RAW'!BK46</f>
        <v>3.3193647861480713</v>
      </c>
      <c r="FT66" s="8">
        <f t="shared" si="177"/>
        <v>1.418190493844246E-2</v>
      </c>
      <c r="FU66" s="8">
        <f t="shared" si="84"/>
        <v>0.32105781143295836</v>
      </c>
      <c r="FV66" s="8">
        <f>AVERAGE(FU66:FU68)</f>
        <v>0.32477428865322422</v>
      </c>
      <c r="FW66" s="8">
        <f>STDEV(FU66:FU68)</f>
        <v>1.4687137973384206E-2</v>
      </c>
      <c r="FX66" s="2">
        <f>'[1]GC RAW'!BL46</f>
        <v>0</v>
      </c>
      <c r="FY66" s="8">
        <f>'[1]GC RAW'!BM46</f>
        <v>0</v>
      </c>
      <c r="FZ66" s="8">
        <f t="shared" si="178"/>
        <v>0</v>
      </c>
      <c r="GA66" s="8">
        <f t="shared" si="85"/>
        <v>0</v>
      </c>
      <c r="GB66" s="8">
        <f>AVERAGE(GA66:GA68)</f>
        <v>3.3828603042876083E-2</v>
      </c>
      <c r="GC66" s="8">
        <f>STDEV(GA66:GA68)</f>
        <v>5.8592859219340508E-2</v>
      </c>
      <c r="GD66" s="9">
        <f>'[1]GC RAW'!BN46</f>
        <v>20.959135055541992</v>
      </c>
      <c r="GE66" s="10">
        <f>'[1]GC RAW'!BO46</f>
        <v>3.0514552593231201</v>
      </c>
      <c r="GF66" s="8">
        <f t="shared" si="86"/>
        <v>1.3788626747188434E-2</v>
      </c>
      <c r="GG66" s="8">
        <f t="shared" si="87"/>
        <v>0.31215456212220694</v>
      </c>
      <c r="GH66" s="8">
        <f>AVERAGE(GG66:GG68)</f>
        <v>0.33739502154483264</v>
      </c>
      <c r="GI66" s="8">
        <f>STDEV(GG66:GG68)</f>
        <v>2.4054883834034705E-2</v>
      </c>
      <c r="GJ66" s="2">
        <f>'[1]GC RAW'!BP46</f>
        <v>21.228679656982422</v>
      </c>
      <c r="GK66" s="8">
        <f>'[1]GC RAW'!BQ46</f>
        <v>1.7884105443954468</v>
      </c>
      <c r="GL66" s="8">
        <f t="shared" si="179"/>
        <v>8.0813000262946535E-3</v>
      </c>
      <c r="GM66" s="8">
        <f t="shared" si="88"/>
        <v>0.18294894171390635</v>
      </c>
      <c r="GN66" s="8">
        <f>AVERAGE(GM66:GM68)</f>
        <v>0.12168300292730631</v>
      </c>
      <c r="GO66" s="8">
        <f>STDEV(GM66:GM68)</f>
        <v>0.10538142648539273</v>
      </c>
      <c r="GP66" s="2">
        <v>0</v>
      </c>
      <c r="GQ66" s="8">
        <v>0</v>
      </c>
      <c r="GR66" s="8">
        <f t="shared" si="180"/>
        <v>0</v>
      </c>
      <c r="GS66" s="8">
        <f t="shared" si="89"/>
        <v>0</v>
      </c>
      <c r="GT66" s="8">
        <f>AVERAGE(GS66:GS68)</f>
        <v>0</v>
      </c>
      <c r="GU66" s="8">
        <f>STDEV(GS66:GS68)</f>
        <v>0</v>
      </c>
      <c r="GV66" s="2"/>
      <c r="GW66" s="8"/>
      <c r="GX66" s="8"/>
      <c r="GY66" s="8"/>
      <c r="GZ66" s="8"/>
      <c r="HA66" s="8"/>
      <c r="HB66" s="2"/>
      <c r="HC66" s="8"/>
      <c r="HD66" s="8"/>
      <c r="HE66" s="8"/>
      <c r="HF66" s="8"/>
      <c r="HG66" s="8"/>
      <c r="HH66" s="9">
        <f>'[1]GC RAW'!BR46</f>
        <v>0</v>
      </c>
      <c r="HI66" s="10">
        <f>'[1]GC RAW'!BS46</f>
        <v>0</v>
      </c>
      <c r="HJ66" s="8">
        <f t="shared" si="90"/>
        <v>0</v>
      </c>
      <c r="HK66" s="8">
        <f t="shared" si="91"/>
        <v>0</v>
      </c>
      <c r="HL66" s="8">
        <f>AVERAGE(HK66:HK68)</f>
        <v>0</v>
      </c>
      <c r="HM66" s="8">
        <f>STDEV(HK66:HK68)</f>
        <v>0</v>
      </c>
      <c r="HN66" s="9">
        <v>0</v>
      </c>
      <c r="HO66" s="10">
        <v>0</v>
      </c>
      <c r="HP66" s="8">
        <f t="shared" si="92"/>
        <v>0</v>
      </c>
      <c r="HQ66" s="8">
        <f t="shared" si="93"/>
        <v>0</v>
      </c>
      <c r="HR66" s="8">
        <f>AVERAGE(HQ66:HQ68)</f>
        <v>0</v>
      </c>
      <c r="HS66" s="8">
        <f>STDEV(HQ66:HQ68)</f>
        <v>0</v>
      </c>
      <c r="HT66" s="9">
        <f>'[1]GC RAW'!BT46</f>
        <v>0</v>
      </c>
      <c r="HU66" s="10">
        <f>'[1]GC RAW'!BU46</f>
        <v>0</v>
      </c>
      <c r="HV66" s="8">
        <f t="shared" si="94"/>
        <v>0</v>
      </c>
      <c r="HW66" s="8">
        <f t="shared" si="95"/>
        <v>0</v>
      </c>
      <c r="HX66" s="8">
        <f>AVERAGE(HW66:HW68)</f>
        <v>0</v>
      </c>
      <c r="HY66" s="8">
        <f>STDEV(HW66:HW68)</f>
        <v>0</v>
      </c>
      <c r="HZ66" s="9">
        <f>'[1]GC RAW'!BV46</f>
        <v>0</v>
      </c>
      <c r="IA66" s="10">
        <f>'[1]GC RAW'!BW46</f>
        <v>0</v>
      </c>
      <c r="IB66" s="8">
        <f t="shared" si="96"/>
        <v>0</v>
      </c>
      <c r="IC66" s="8">
        <f t="shared" si="97"/>
        <v>0</v>
      </c>
      <c r="ID66" s="8">
        <f>AVERAGE(IC66:IC68)</f>
        <v>0</v>
      </c>
      <c r="IE66" s="8">
        <f>STDEV(IC66:IC68)</f>
        <v>0</v>
      </c>
      <c r="IF66" s="9">
        <f>'[1]GC RAW'!BX46</f>
        <v>0</v>
      </c>
      <c r="IG66" s="10">
        <f>'[1]GC RAW'!BY46</f>
        <v>0</v>
      </c>
      <c r="IH66" s="8">
        <f t="shared" si="98"/>
        <v>0</v>
      </c>
      <c r="II66" s="8">
        <f t="shared" si="99"/>
        <v>0</v>
      </c>
      <c r="IJ66" s="8">
        <f>AVERAGE(II66:II68)</f>
        <v>0</v>
      </c>
      <c r="IK66" s="8">
        <f>STDEV(II66:II68)</f>
        <v>0</v>
      </c>
      <c r="IL66" s="9">
        <f>'[1]GC RAW'!BZ46</f>
        <v>0</v>
      </c>
      <c r="IM66" s="10">
        <f>'[1]GC RAW'!CA46</f>
        <v>0</v>
      </c>
      <c r="IN66" s="8">
        <f t="shared" si="100"/>
        <v>0</v>
      </c>
      <c r="IO66" s="8">
        <f t="shared" si="101"/>
        <v>0</v>
      </c>
      <c r="IP66" s="8">
        <f>AVERAGE(IO66:IO68)</f>
        <v>0</v>
      </c>
      <c r="IQ66" s="8">
        <f>STDEV(IO66:IO68)</f>
        <v>0</v>
      </c>
      <c r="IR66" s="9">
        <f>'[1]GC RAW'!CB46</f>
        <v>25.360986709594727</v>
      </c>
      <c r="IS66" s="10">
        <f>'[1]GC RAW'!CC46</f>
        <v>3.2963485717773438</v>
      </c>
      <c r="IT66" s="8">
        <f t="shared" si="102"/>
        <v>1.3235060570164315E-2</v>
      </c>
      <c r="IU66" s="8">
        <f t="shared" si="103"/>
        <v>0.29962262469559831</v>
      </c>
      <c r="IV66" s="8">
        <f>AVERAGE(IU66:IU68)</f>
        <v>0.26757090706408532</v>
      </c>
      <c r="IW66" s="8">
        <f>STDEV(IU66:IU68)</f>
        <v>2.9181557556813672E-2</v>
      </c>
      <c r="IX66" s="9">
        <f>'[1]GC RAW'!CD46</f>
        <v>0</v>
      </c>
      <c r="IY66" s="10">
        <f>'[1]GC RAW'!CE46</f>
        <v>0</v>
      </c>
      <c r="IZ66" s="8">
        <f t="shared" si="104"/>
        <v>0</v>
      </c>
      <c r="JA66" s="8">
        <f t="shared" si="105"/>
        <v>0</v>
      </c>
      <c r="JB66" s="8">
        <f>AVERAGE(JA66:JA68)</f>
        <v>0</v>
      </c>
      <c r="JC66" s="8">
        <f>STDEV(JA66:JA68)</f>
        <v>0</v>
      </c>
      <c r="JD66" s="9">
        <f>'[1]GC RAW'!CF46</f>
        <v>0</v>
      </c>
      <c r="JE66" s="10">
        <f>'[1]GC RAW'!CG46</f>
        <v>0</v>
      </c>
      <c r="JF66" s="8">
        <f t="shared" si="106"/>
        <v>0</v>
      </c>
      <c r="JG66" s="8">
        <f t="shared" si="107"/>
        <v>0</v>
      </c>
      <c r="JH66" s="8">
        <f>AVERAGE(JG66:JG68)</f>
        <v>0</v>
      </c>
      <c r="JI66" s="8">
        <f>STDEV(JG66:JG68)</f>
        <v>0</v>
      </c>
      <c r="JJ66" s="9">
        <f>'[1]GC RAW'!CH46</f>
        <v>0</v>
      </c>
      <c r="JK66" s="10">
        <f>'[1]GC RAW'!CI46</f>
        <v>0</v>
      </c>
      <c r="JL66" s="8">
        <f t="shared" si="108"/>
        <v>0</v>
      </c>
      <c r="JM66" s="8">
        <f t="shared" si="109"/>
        <v>0</v>
      </c>
      <c r="JN66" s="8">
        <f>AVERAGE(JM66:JM68)</f>
        <v>0</v>
      </c>
      <c r="JO66" s="8">
        <f>STDEV(JM66:JM68)</f>
        <v>0</v>
      </c>
      <c r="JP66" s="2">
        <f>'[1]GC RAW'!CJ46</f>
        <v>0</v>
      </c>
      <c r="JQ66" s="8">
        <f>'[1]GC RAW'!CK46</f>
        <v>0</v>
      </c>
      <c r="JR66" s="8">
        <f t="shared" si="110"/>
        <v>0</v>
      </c>
      <c r="JS66" s="8">
        <f t="shared" si="111"/>
        <v>0</v>
      </c>
      <c r="JT66" s="8">
        <f>AVERAGE(JS66:JS68)</f>
        <v>0</v>
      </c>
      <c r="JU66" s="8">
        <f>STDEV(JS66:JS68)</f>
        <v>0</v>
      </c>
      <c r="JV66" s="2">
        <f>'[1]GC RAW'!CL46</f>
        <v>0</v>
      </c>
      <c r="JW66" s="8">
        <f>'[1]GC RAW'!CM46</f>
        <v>0</v>
      </c>
      <c r="JX66" s="8">
        <f t="shared" si="112"/>
        <v>0</v>
      </c>
      <c r="JY66" s="8">
        <f t="shared" si="113"/>
        <v>0</v>
      </c>
      <c r="JZ66" s="8">
        <f>AVERAGE(JY66:JY68)</f>
        <v>0</v>
      </c>
      <c r="KA66" s="8">
        <f>STDEV(JY66:JY68)</f>
        <v>0</v>
      </c>
      <c r="KB66" s="2">
        <v>0</v>
      </c>
      <c r="KC66" s="8">
        <v>0</v>
      </c>
      <c r="KD66" s="8">
        <f t="shared" si="114"/>
        <v>0</v>
      </c>
      <c r="KE66" s="8">
        <f t="shared" si="115"/>
        <v>0</v>
      </c>
      <c r="KF66" s="8">
        <f>AVERAGE(KE66:KE68)</f>
        <v>0</v>
      </c>
      <c r="KG66" s="8">
        <f>STDEV(KE66:KE68)</f>
        <v>0</v>
      </c>
      <c r="KH66" s="2">
        <v>0</v>
      </c>
      <c r="KI66" s="8">
        <v>0</v>
      </c>
      <c r="KJ66" s="8">
        <f t="shared" si="116"/>
        <v>0</v>
      </c>
      <c r="KK66" s="8">
        <f t="shared" si="117"/>
        <v>0</v>
      </c>
      <c r="KL66" s="8">
        <f>AVERAGE(KK66:KK68)</f>
        <v>0</v>
      </c>
      <c r="KM66" s="8">
        <f>STDEV(KK66:KK68)</f>
        <v>0</v>
      </c>
      <c r="KN66" s="9">
        <f>'[1]GC RAW'!CN46</f>
        <v>30.376615524291992</v>
      </c>
      <c r="KO66" s="10">
        <f>'[1]GC RAW'!CO46</f>
        <v>8.9947233200073242</v>
      </c>
      <c r="KP66" s="8">
        <f t="shared" si="118"/>
        <v>3.1032335447825125E-2</v>
      </c>
      <c r="KQ66" s="8">
        <f t="shared" si="119"/>
        <v>0.70252718134679326</v>
      </c>
      <c r="KR66" s="8">
        <f>AVERAGE(KQ66:KQ68)</f>
        <v>0.6989597699832274</v>
      </c>
      <c r="KS66" s="8">
        <f>STDEV(KQ66:KQ68)</f>
        <v>1.1219241741358488E-2</v>
      </c>
      <c r="KT66" s="9">
        <f>'[1]GC RAW'!CP46</f>
        <v>31.288270950317383</v>
      </c>
      <c r="KU66" s="10">
        <f>'[1]GC RAW'!CQ46</f>
        <v>1.3114688396453857</v>
      </c>
      <c r="KV66" s="8">
        <f t="shared" si="120"/>
        <v>5.7883680752031279E-3</v>
      </c>
      <c r="KW66" s="8">
        <f t="shared" si="121"/>
        <v>0.13104027943069985</v>
      </c>
      <c r="KX66" s="8">
        <f>AVERAGE(KW66:KW68)</f>
        <v>0.12793891908853094</v>
      </c>
      <c r="KY66" s="8">
        <f>STDEV(KW66:KW68)</f>
        <v>1.0667458565895606E-2</v>
      </c>
      <c r="KZ66" s="9">
        <f>'[1]GC RAW'!CR46</f>
        <v>0</v>
      </c>
      <c r="LA66" s="10">
        <f>'[1]GC RAW'!CS46</f>
        <v>0</v>
      </c>
      <c r="LB66" s="8">
        <f t="shared" si="122"/>
        <v>0</v>
      </c>
      <c r="LC66" s="8">
        <f t="shared" si="123"/>
        <v>0</v>
      </c>
      <c r="LD66" s="8">
        <f>AVERAGE(LC66:LC68)</f>
        <v>0</v>
      </c>
      <c r="LE66" s="8">
        <f>STDEV(LC66:LC68)</f>
        <v>0</v>
      </c>
      <c r="LF66" s="9">
        <f>'[1]GC RAW'!CT46</f>
        <v>32.7177734375</v>
      </c>
      <c r="LG66" s="10">
        <f>'[1]GC RAW'!CU46</f>
        <v>1.8186676502227783</v>
      </c>
      <c r="LH66" s="8">
        <f t="shared" si="124"/>
        <v>6.2745125760883536E-3</v>
      </c>
      <c r="LI66" s="8">
        <f t="shared" si="125"/>
        <v>0.14204588764566509</v>
      </c>
      <c r="LJ66" s="8">
        <f>AVERAGE(LI66:LI68)</f>
        <v>0.14319527915426153</v>
      </c>
      <c r="LK66" s="8">
        <f>STDEV(LI66:LI68)</f>
        <v>1.1784544397400386E-2</v>
      </c>
      <c r="LL66" s="9">
        <f>'[1]GC RAW'!CV46</f>
        <v>35.393535614013672</v>
      </c>
      <c r="LM66" s="10">
        <f>'[1]GC RAW'!CW46</f>
        <v>6.0797109603881836</v>
      </c>
      <c r="LN66" s="8">
        <f t="shared" si="126"/>
        <v>2.097536780580278E-2</v>
      </c>
      <c r="LO66" s="8">
        <f t="shared" si="127"/>
        <v>0.47485198292916886</v>
      </c>
      <c r="LP66" s="8">
        <f>AVERAGE(LO66:LO68)</f>
        <v>0.42439958335981837</v>
      </c>
      <c r="LQ66" s="8">
        <f>STDEV(LO66:LO68)</f>
        <v>5.9122909958889587E-2</v>
      </c>
      <c r="LR66" s="39">
        <f t="shared" si="128"/>
        <v>1190.0326278209686</v>
      </c>
      <c r="LS66" s="14">
        <f t="shared" si="129"/>
        <v>962.47844386100769</v>
      </c>
      <c r="LT66" s="13">
        <f t="shared" si="130"/>
        <v>5.4798433852785591</v>
      </c>
      <c r="LU66" s="24">
        <f t="shared" si="131"/>
        <v>4.4172433852785584</v>
      </c>
      <c r="LV66" s="13">
        <f t="shared" si="132"/>
        <v>12.460489098105946</v>
      </c>
      <c r="LW66" s="50">
        <f>AVERAGE(LV66:LV68)</f>
        <v>12.496536708015752</v>
      </c>
      <c r="LX66" s="50">
        <f>STDEV(LV66:LV68)</f>
        <v>0.44488264233747438</v>
      </c>
      <c r="LY66" s="50">
        <f>LX66/LW66%</f>
        <v>3.5600474974167029</v>
      </c>
      <c r="LZ66" s="13">
        <f>IF(A66="","",VLOOKUP(A66,'[1]biomass corrected'!$B$2:$V$102,21,FALSE))</f>
        <v>10.548148148148149</v>
      </c>
      <c r="MA66" s="13">
        <f t="shared" si="133"/>
        <v>1.3181532053492171</v>
      </c>
      <c r="MB66" s="50">
        <f t="shared" si="189"/>
        <v>31.877425769780462</v>
      </c>
      <c r="MC66" s="50">
        <f t="shared" si="189"/>
        <v>34.303679169166777</v>
      </c>
      <c r="MD66" s="50">
        <f>IF(MC66="","",AVERAGE(MH66:MH68))</f>
        <v>33.818895061052764</v>
      </c>
      <c r="ME66" s="52">
        <f t="shared" si="190"/>
        <v>1.1840928558281991</v>
      </c>
      <c r="MF66" s="50">
        <f t="shared" si="135"/>
        <v>31.806825174863036</v>
      </c>
      <c r="MG66" s="50">
        <f t="shared" si="136"/>
        <v>33.744253642724509</v>
      </c>
      <c r="MH66" s="13">
        <f t="shared" si="137"/>
        <v>34.448921182412519</v>
      </c>
      <c r="MI66" s="24">
        <f t="shared" si="138"/>
        <v>1.1945190182152299</v>
      </c>
      <c r="MJ66" s="13">
        <f t="shared" si="139"/>
        <v>0.18294894171390635</v>
      </c>
      <c r="MK66" s="13">
        <f t="shared" si="140"/>
        <v>33.300628327948502</v>
      </c>
      <c r="ML66" s="22">
        <f t="shared" si="141"/>
        <v>54.783869068141811</v>
      </c>
      <c r="MM66" s="13">
        <f>AVERAGE(ML66:ML68)</f>
        <v>54.887860935332839</v>
      </c>
      <c r="MN66" s="24">
        <f t="shared" si="142"/>
        <v>4.0708358132436109</v>
      </c>
      <c r="MO66" s="13">
        <f>AVERAGE(MN66:MN68)</f>
        <v>4.0706551227330978</v>
      </c>
      <c r="MP66" s="13">
        <f t="shared" si="143"/>
        <v>0.87313429414664456</v>
      </c>
      <c r="MQ66" s="22">
        <f>AVERAGE(MP66:MP68)</f>
        <v>0.87229845998105793</v>
      </c>
      <c r="MR66" s="13">
        <f t="shared" si="144"/>
        <v>39.480994294668385</v>
      </c>
      <c r="MS66" s="13">
        <f>AVERAGE(MR66:MR68)</f>
        <v>39.448430691360358</v>
      </c>
      <c r="MT66" s="13">
        <f t="shared" si="145"/>
        <v>0</v>
      </c>
      <c r="MU66" s="13">
        <f>AVERAGE(MT66:MT68)</f>
        <v>3.3828603042876083E-2</v>
      </c>
      <c r="MV66" s="13">
        <f t="shared" si="146"/>
        <v>16.838190078065853</v>
      </c>
      <c r="MW66" s="14">
        <f t="shared" si="147"/>
        <v>103.45027093079213</v>
      </c>
      <c r="MX66" s="13">
        <f>AVERAGE(MW66:MW68)</f>
        <v>102.68151488467471</v>
      </c>
    </row>
    <row r="67" spans="1:362" x14ac:dyDescent="0.35">
      <c r="A67" s="101"/>
      <c r="B67" s="1">
        <v>40.450000000000003</v>
      </c>
      <c r="C67" s="1"/>
      <c r="D67" s="1"/>
      <c r="E67" s="1"/>
      <c r="F67" s="16">
        <f>'[1]GC RAW'!H47</f>
        <v>0</v>
      </c>
      <c r="G67" s="17">
        <f>'[1]GC RAW'!I47</f>
        <v>0</v>
      </c>
      <c r="H67" s="1">
        <f t="shared" si="148"/>
        <v>0</v>
      </c>
      <c r="I67" s="1">
        <f t="shared" si="57"/>
        <v>0</v>
      </c>
      <c r="J67" s="1"/>
      <c r="K67" s="1"/>
      <c r="L67" s="16">
        <f>'[1]GC RAW'!J47</f>
        <v>0</v>
      </c>
      <c r="M67" s="17">
        <f>'[1]GC RAW'!K47</f>
        <v>0</v>
      </c>
      <c r="N67" s="1">
        <f t="shared" si="149"/>
        <v>0</v>
      </c>
      <c r="O67" s="1">
        <f t="shared" si="58"/>
        <v>0</v>
      </c>
      <c r="P67" s="1"/>
      <c r="Q67" s="1"/>
      <c r="R67" s="16">
        <f>'[1]GC RAW'!L47</f>
        <v>0</v>
      </c>
      <c r="S67" s="17">
        <f>'[1]GC RAW'!M47</f>
        <v>0</v>
      </c>
      <c r="T67" s="1">
        <f t="shared" si="150"/>
        <v>0</v>
      </c>
      <c r="U67" s="1">
        <f t="shared" si="59"/>
        <v>0</v>
      </c>
      <c r="V67" s="1"/>
      <c r="W67" s="1"/>
      <c r="X67" s="16">
        <f>'[1]GC RAW'!N47</f>
        <v>0</v>
      </c>
      <c r="Y67" s="17">
        <f>'[1]GC RAW'!O47</f>
        <v>0</v>
      </c>
      <c r="Z67" s="1">
        <f t="shared" si="151"/>
        <v>0</v>
      </c>
      <c r="AA67" s="1">
        <f t="shared" si="60"/>
        <v>0</v>
      </c>
      <c r="AB67" s="1"/>
      <c r="AC67" s="1"/>
      <c r="AD67" s="16">
        <f>'[1]GC RAW'!P47</f>
        <v>0</v>
      </c>
      <c r="AE67" s="17">
        <f>'[1]GC RAW'!Q47</f>
        <v>0</v>
      </c>
      <c r="AF67" s="1">
        <f t="shared" si="152"/>
        <v>0</v>
      </c>
      <c r="AG67" s="1">
        <f t="shared" si="61"/>
        <v>0</v>
      </c>
      <c r="AH67" s="1"/>
      <c r="AI67" s="1"/>
      <c r="AJ67" s="16">
        <f>'[1]GC RAW'!R47</f>
        <v>0</v>
      </c>
      <c r="AK67" s="17">
        <f>'[1]GC RAW'!S47</f>
        <v>0</v>
      </c>
      <c r="AL67" s="1">
        <f t="shared" si="153"/>
        <v>0</v>
      </c>
      <c r="AM67" s="1">
        <f t="shared" si="62"/>
        <v>0</v>
      </c>
      <c r="AN67" s="1"/>
      <c r="AO67" s="1"/>
      <c r="AP67" s="16">
        <f>'[1]GC RAW'!T47</f>
        <v>8.9275856018066406</v>
      </c>
      <c r="AQ67" s="17">
        <f>'[1]GC RAW'!U47</f>
        <v>225.43450927734375</v>
      </c>
      <c r="AR67" s="6">
        <f t="shared" si="188"/>
        <v>1.0626000000000002</v>
      </c>
      <c r="AS67" s="1">
        <f t="shared" si="63"/>
        <v>21.762868985697239</v>
      </c>
      <c r="AT67" s="1"/>
      <c r="AU67" s="1"/>
      <c r="AV67" s="16">
        <f>'[1]GC RAW'!V47</f>
        <v>9.7926645278930664</v>
      </c>
      <c r="AW67" s="17">
        <f>'[1]GC RAW'!W47</f>
        <v>19.957363128662109</v>
      </c>
      <c r="AX67" s="1">
        <f t="shared" si="155"/>
        <v>9.1110145058943048E-2</v>
      </c>
      <c r="AY67" s="1">
        <f t="shared" si="64"/>
        <v>1.8660061643004402</v>
      </c>
      <c r="AZ67" s="1"/>
      <c r="BA67" s="1"/>
      <c r="BB67" s="16">
        <f>'[1]GC RAW'!X47</f>
        <v>0</v>
      </c>
      <c r="BC67" s="17">
        <f>'[1]GC RAW'!Y47</f>
        <v>0</v>
      </c>
      <c r="BD67" s="1">
        <f t="shared" si="156"/>
        <v>0</v>
      </c>
      <c r="BE67" s="1">
        <f t="shared" si="65"/>
        <v>0</v>
      </c>
      <c r="BF67" s="1"/>
      <c r="BG67" s="1"/>
      <c r="BH67" s="16">
        <f>'[1]GC RAW'!Z47</f>
        <v>10.852519989013672</v>
      </c>
      <c r="BI67" s="17">
        <f>'[1]GC RAW'!AA47</f>
        <v>6.2375726699829102</v>
      </c>
      <c r="BJ67" s="1">
        <f t="shared" si="157"/>
        <v>2.8046598757000905E-2</v>
      </c>
      <c r="BK67" s="1">
        <f t="shared" si="66"/>
        <v>0.57441601189820213</v>
      </c>
      <c r="BL67" s="1"/>
      <c r="BM67" s="1"/>
      <c r="BN67" s="16">
        <f>'[1]GC RAW'!AB47</f>
        <v>0</v>
      </c>
      <c r="BO67" s="17">
        <f>'[1]GC RAW'!AC47</f>
        <v>0</v>
      </c>
      <c r="BP67" s="1">
        <f t="shared" si="158"/>
        <v>0</v>
      </c>
      <c r="BQ67" s="1">
        <f t="shared" si="67"/>
        <v>0</v>
      </c>
      <c r="BR67" s="1"/>
      <c r="BS67" s="1"/>
      <c r="BT67" s="16">
        <f>'[1]GC RAW'!AD47</f>
        <v>12.159267425537109</v>
      </c>
      <c r="BU67" s="17">
        <f>'[1]GC RAW'!AE47</f>
        <v>275.94998168945313</v>
      </c>
      <c r="BV67" s="1">
        <f t="shared" si="159"/>
        <v>1.2191741767176401</v>
      </c>
      <c r="BW67" s="1">
        <f t="shared" si="68"/>
        <v>24.969629097168539</v>
      </c>
      <c r="BX67" s="1"/>
      <c r="BY67" s="1"/>
      <c r="BZ67" s="16">
        <f>'[1]GC RAW'!AF47</f>
        <v>12.680583953857422</v>
      </c>
      <c r="CA67" s="17">
        <f>'[1]GC RAW'!AG47</f>
        <v>5.0682401657104492</v>
      </c>
      <c r="CB67" s="1">
        <f t="shared" si="160"/>
        <v>2.3368027583512821E-2</v>
      </c>
      <c r="CC67" s="1">
        <f t="shared" si="69"/>
        <v>0.47859525950889203</v>
      </c>
      <c r="CD67" s="1"/>
      <c r="CE67" s="1"/>
      <c r="CF67" s="16">
        <f>'[1]GC RAW'!AH47</f>
        <v>12.824308395385742</v>
      </c>
      <c r="CG67" s="17">
        <f>'[1]GC RAW'!AI47</f>
        <v>44.356174468994141</v>
      </c>
      <c r="CH67" s="1">
        <f t="shared" si="161"/>
        <v>0.20451178734214137</v>
      </c>
      <c r="CI67" s="1">
        <f t="shared" si="70"/>
        <v>4.1885594146036107</v>
      </c>
      <c r="CJ67" s="1"/>
      <c r="CK67" s="1"/>
      <c r="CL67" s="16">
        <f>'[1]GC RAW'!AJ47</f>
        <v>13.692947387695313</v>
      </c>
      <c r="CM67" s="17">
        <f>'[1]GC RAW'!AK47</f>
        <v>5.5956330299377441</v>
      </c>
      <c r="CN67" s="1">
        <f t="shared" si="162"/>
        <v>3.3304440062338E-2</v>
      </c>
      <c r="CO67" s="1">
        <f t="shared" si="71"/>
        <v>0.68210066414329773</v>
      </c>
      <c r="CP67" s="1"/>
      <c r="CQ67" s="1"/>
      <c r="CR67" s="16">
        <f>'[1]GC RAW'!AL47</f>
        <v>14.07087516784668</v>
      </c>
      <c r="CS67" s="17">
        <f>'[1]GC RAW'!AM47</f>
        <v>1.096173882484436</v>
      </c>
      <c r="CT67" s="1">
        <f t="shared" si="163"/>
        <v>6.4958034489739523E-3</v>
      </c>
      <c r="CU67" s="1">
        <f t="shared" si="164"/>
        <v>0.1330390734207231</v>
      </c>
      <c r="CV67" s="1"/>
      <c r="CW67" s="1"/>
      <c r="CX67" s="16">
        <f>'[1]GC RAW'!AN47</f>
        <v>14.421197891235352</v>
      </c>
      <c r="CY67" s="17">
        <f>'[1]GC RAW'!AO47</f>
        <v>5.2951817512512207</v>
      </c>
      <c r="CZ67" s="1">
        <f t="shared" si="165"/>
        <v>2.4196369761637318E-2</v>
      </c>
      <c r="DA67" s="1">
        <f t="shared" si="72"/>
        <v>0.49556034731037002</v>
      </c>
      <c r="DB67" s="1"/>
      <c r="DC67" s="1"/>
      <c r="DD67" s="16">
        <f>'[1]GC RAW'!AP47</f>
        <v>15.532285690307617</v>
      </c>
      <c r="DE67" s="17">
        <f>'[1]GC RAW'!AQ47</f>
        <v>27.929908752441406</v>
      </c>
      <c r="DF67" s="1">
        <f t="shared" si="166"/>
        <v>0.12239935086734988</v>
      </c>
      <c r="DG67" s="1">
        <f t="shared" si="73"/>
        <v>2.5068332739135353</v>
      </c>
      <c r="DH67" s="1"/>
      <c r="DI67" s="1"/>
      <c r="DJ67" s="5">
        <f>'[1]GC RAW'!AR47</f>
        <v>15.74923038482666</v>
      </c>
      <c r="DK67" s="1">
        <f>'[1]GC RAW'!AS47</f>
        <v>1.2692365646362305</v>
      </c>
      <c r="DL67" s="1">
        <f t="shared" si="167"/>
        <v>5.8409667749201111E-3</v>
      </c>
      <c r="DM67" s="1">
        <f t="shared" si="74"/>
        <v>0.11962751239638329</v>
      </c>
      <c r="DN67" s="1"/>
      <c r="DO67" s="1"/>
      <c r="DP67" s="16">
        <f>'[1]GC RAW'!AT47</f>
        <v>15.983153343200684</v>
      </c>
      <c r="DQ67" s="17">
        <f>'[1]GC RAW'!AU47</f>
        <v>1.3433811664581299</v>
      </c>
      <c r="DR67" s="1">
        <f t="shared" si="168"/>
        <v>6.1821767336054075E-3</v>
      </c>
      <c r="DS67" s="1">
        <f t="shared" si="75"/>
        <v>0.12661575597579536</v>
      </c>
      <c r="DT67" s="1"/>
      <c r="DU67" s="1"/>
      <c r="DV67" s="16">
        <f>'[1]GC RAW'!AV47</f>
        <v>16.320322036743164</v>
      </c>
      <c r="DW67" s="17">
        <f>'[1]GC RAW'!AW47</f>
        <v>306.117431640625</v>
      </c>
      <c r="DX67" s="1">
        <f t="shared" si="169"/>
        <v>1.3920461403818007</v>
      </c>
      <c r="DY67" s="1">
        <f t="shared" si="76"/>
        <v>28.510180477295908</v>
      </c>
      <c r="DZ67" s="1"/>
      <c r="EA67" s="1"/>
      <c r="EB67" s="16">
        <f>'[1]GC RAW'!AX47</f>
        <v>0</v>
      </c>
      <c r="EC67" s="1">
        <f>'[1]GC RAW'!AY47</f>
        <v>0</v>
      </c>
      <c r="ED67" s="1">
        <f t="shared" si="170"/>
        <v>0</v>
      </c>
      <c r="EE67" s="1">
        <f t="shared" si="77"/>
        <v>0</v>
      </c>
      <c r="EF67" s="1"/>
      <c r="EG67" s="1"/>
      <c r="EH67" s="16">
        <v>0</v>
      </c>
      <c r="EI67" s="17">
        <v>0</v>
      </c>
      <c r="EJ67" s="1">
        <f t="shared" si="171"/>
        <v>0</v>
      </c>
      <c r="EK67" s="1">
        <f t="shared" si="78"/>
        <v>0</v>
      </c>
      <c r="EL67" s="1"/>
      <c r="EM67" s="1"/>
      <c r="EN67" s="16">
        <f>'[1]GC RAW'!BB47</f>
        <v>17.265575408935547</v>
      </c>
      <c r="EO67" s="17">
        <f>'[1]GC RAW'!BC47</f>
        <v>10.54157829284668</v>
      </c>
      <c r="EP67" s="1">
        <f t="shared" si="172"/>
        <v>4.8252921797049077E-2</v>
      </c>
      <c r="EQ67" s="1">
        <f t="shared" si="79"/>
        <v>0.98825711956171036</v>
      </c>
      <c r="ER67" s="1"/>
      <c r="ES67" s="1"/>
      <c r="ET67" s="16">
        <f>'[1]GC RAW'!BD47</f>
        <v>17.684799194335938</v>
      </c>
      <c r="EU67" s="17">
        <f>'[1]GC RAW'!BE47</f>
        <v>161.32440185546875</v>
      </c>
      <c r="EV67" s="1">
        <f t="shared" si="173"/>
        <v>0.73844480688152592</v>
      </c>
      <c r="EW67" s="1">
        <f t="shared" si="80"/>
        <v>15.1239201819416</v>
      </c>
      <c r="EX67" s="1"/>
      <c r="EY67" s="1"/>
      <c r="EZ67" s="16">
        <f>'[1]GC RAW'!BF47</f>
        <v>18.634040832519531</v>
      </c>
      <c r="FA67" s="17">
        <f>'[1]GC RAW'!BG47</f>
        <v>149.04449462890625</v>
      </c>
      <c r="FB67" s="1">
        <f t="shared" si="174"/>
        <v>0.80933473011432211</v>
      </c>
      <c r="FC67" s="1">
        <f t="shared" si="81"/>
        <v>16.575800580700754</v>
      </c>
      <c r="FD67" s="1"/>
      <c r="FE67" s="1"/>
      <c r="FF67" s="16">
        <v>0</v>
      </c>
      <c r="FG67" s="17">
        <v>0</v>
      </c>
      <c r="FH67" s="1">
        <f t="shared" si="175"/>
        <v>0</v>
      </c>
      <c r="FI67" s="1">
        <f t="shared" si="82"/>
        <v>0</v>
      </c>
      <c r="FJ67" s="1"/>
      <c r="FK67" s="1"/>
      <c r="FL67" s="16">
        <f>'[1]GC RAW'!BH47</f>
        <v>0</v>
      </c>
      <c r="FM67" s="17">
        <f>'[1]GC RAW'!BI47</f>
        <v>0</v>
      </c>
      <c r="FN67" s="1">
        <f t="shared" si="176"/>
        <v>0</v>
      </c>
      <c r="FO67" s="1">
        <f t="shared" si="83"/>
        <v>0</v>
      </c>
      <c r="FP67" s="1"/>
      <c r="FQ67" s="1"/>
      <c r="FR67" s="16">
        <f>'[1]GC RAW'!BJ47</f>
        <v>20.009696960449219</v>
      </c>
      <c r="FS67" s="17">
        <f>'[1]GC RAW'!BK47</f>
        <v>3.8602592945098877</v>
      </c>
      <c r="FT67" s="1">
        <f t="shared" si="177"/>
        <v>1.664793961157145E-2</v>
      </c>
      <c r="FU67" s="1">
        <f t="shared" si="84"/>
        <v>0.34096266577115453</v>
      </c>
      <c r="FV67" s="1"/>
      <c r="FW67" s="1"/>
      <c r="FX67" s="5">
        <f>'[1]GC RAW'!BL47</f>
        <v>20.506381988525391</v>
      </c>
      <c r="FY67" s="1">
        <f>'[1]GC RAW'!BM47</f>
        <v>1.092220664024353</v>
      </c>
      <c r="FZ67" s="1">
        <f t="shared" si="178"/>
        <v>4.9551748370563224E-3</v>
      </c>
      <c r="GA67" s="1">
        <f t="shared" si="85"/>
        <v>0.10148580912862826</v>
      </c>
      <c r="GB67" s="1"/>
      <c r="GC67" s="1"/>
      <c r="GD67" s="16">
        <f>'[1]GC RAW'!BN47</f>
        <v>20.964996337890625</v>
      </c>
      <c r="GE67" s="17">
        <f>'[1]GC RAW'!BO47</f>
        <v>3.8543033599853516</v>
      </c>
      <c r="GF67" s="1">
        <f t="shared" si="86"/>
        <v>1.7580220968871001E-2</v>
      </c>
      <c r="GG67" s="1">
        <f t="shared" si="87"/>
        <v>0.36005650826759544</v>
      </c>
      <c r="GH67" s="1"/>
      <c r="GI67" s="1"/>
      <c r="GJ67" s="5">
        <f>'[1]GC RAW'!BP47</f>
        <v>21.23267936706543</v>
      </c>
      <c r="GK67" s="1">
        <f>'[1]GC RAW'!BQ47</f>
        <v>1.9493298530578613</v>
      </c>
      <c r="GL67" s="1">
        <f t="shared" si="179"/>
        <v>8.8912694090857169E-3</v>
      </c>
      <c r="GM67" s="1">
        <f t="shared" si="88"/>
        <v>0.18210006706801254</v>
      </c>
      <c r="GN67" s="1"/>
      <c r="GO67" s="1"/>
      <c r="GP67" s="5">
        <v>0</v>
      </c>
      <c r="GQ67" s="1">
        <v>0</v>
      </c>
      <c r="GR67" s="1">
        <f t="shared" si="180"/>
        <v>0</v>
      </c>
      <c r="GS67" s="1">
        <f t="shared" si="89"/>
        <v>0</v>
      </c>
      <c r="GT67" s="1"/>
      <c r="GU67" s="1"/>
      <c r="GV67" s="5"/>
      <c r="GW67" s="1"/>
      <c r="GX67" s="1"/>
      <c r="GY67" s="1"/>
      <c r="GZ67" s="1"/>
      <c r="HA67" s="1"/>
      <c r="HB67" s="5"/>
      <c r="HC67" s="1"/>
      <c r="HD67" s="1"/>
      <c r="HE67" s="1"/>
      <c r="HF67" s="1"/>
      <c r="HG67" s="1"/>
      <c r="HH67" s="16">
        <f>'[1]GC RAW'!BR47</f>
        <v>0</v>
      </c>
      <c r="HI67" s="18">
        <f>'[1]GC RAW'!BS47</f>
        <v>0</v>
      </c>
      <c r="HJ67" s="1">
        <f t="shared" si="90"/>
        <v>0</v>
      </c>
      <c r="HK67" s="1">
        <f t="shared" si="91"/>
        <v>0</v>
      </c>
      <c r="HL67" s="1"/>
      <c r="HM67" s="1"/>
      <c r="HN67" s="16">
        <v>0</v>
      </c>
      <c r="HO67" s="18">
        <v>0</v>
      </c>
      <c r="HP67" s="1">
        <f t="shared" si="92"/>
        <v>0</v>
      </c>
      <c r="HQ67" s="1">
        <f t="shared" si="93"/>
        <v>0</v>
      </c>
      <c r="HR67" s="1"/>
      <c r="HS67" s="1"/>
      <c r="HT67" s="16">
        <f>'[1]GC RAW'!BT47</f>
        <v>0</v>
      </c>
      <c r="HU67" s="18">
        <f>'[1]GC RAW'!BU47</f>
        <v>0</v>
      </c>
      <c r="HV67" s="1">
        <f t="shared" si="94"/>
        <v>0</v>
      </c>
      <c r="HW67" s="1">
        <f t="shared" si="95"/>
        <v>0</v>
      </c>
      <c r="HX67" s="1"/>
      <c r="HY67" s="1"/>
      <c r="HZ67" s="16">
        <f>'[1]GC RAW'!BV47</f>
        <v>0</v>
      </c>
      <c r="IA67" s="18">
        <f>'[1]GC RAW'!BW47</f>
        <v>0</v>
      </c>
      <c r="IB67" s="1">
        <f t="shared" si="96"/>
        <v>0</v>
      </c>
      <c r="IC67" s="1">
        <f t="shared" si="97"/>
        <v>0</v>
      </c>
      <c r="ID67" s="1"/>
      <c r="IE67" s="1"/>
      <c r="IF67" s="16">
        <f>'[1]GC RAW'!BX47</f>
        <v>0</v>
      </c>
      <c r="IG67" s="18">
        <f>'[1]GC RAW'!BY47</f>
        <v>0</v>
      </c>
      <c r="IH67" s="1">
        <f t="shared" si="98"/>
        <v>0</v>
      </c>
      <c r="II67" s="1">
        <f t="shared" si="99"/>
        <v>0</v>
      </c>
      <c r="IJ67" s="1"/>
      <c r="IK67" s="1"/>
      <c r="IL67" s="16">
        <f>'[1]GC RAW'!BZ47</f>
        <v>0</v>
      </c>
      <c r="IM67" s="18">
        <f>'[1]GC RAW'!CA47</f>
        <v>0</v>
      </c>
      <c r="IN67" s="1">
        <f t="shared" si="100"/>
        <v>0</v>
      </c>
      <c r="IO67" s="1">
        <f t="shared" si="101"/>
        <v>0</v>
      </c>
      <c r="IP67" s="1"/>
      <c r="IQ67" s="1"/>
      <c r="IR67" s="16">
        <f>'[1]GC RAW'!CB47</f>
        <v>25.364295959472656</v>
      </c>
      <c r="IS67" s="18">
        <f>'[1]GC RAW'!CC47</f>
        <v>3.1389656066894531</v>
      </c>
      <c r="IT67" s="1">
        <f t="shared" si="102"/>
        <v>1.2721660091932077E-2</v>
      </c>
      <c r="IU67" s="1">
        <f t="shared" si="103"/>
        <v>0.26054942768802075</v>
      </c>
      <c r="IV67" s="1"/>
      <c r="IW67" s="1"/>
      <c r="IX67" s="16">
        <f>'[1]GC RAW'!CD47</f>
        <v>0</v>
      </c>
      <c r="IY67" s="17">
        <f>'[1]GC RAW'!CE47</f>
        <v>0</v>
      </c>
      <c r="IZ67" s="1">
        <f t="shared" si="104"/>
        <v>0</v>
      </c>
      <c r="JA67" s="1">
        <f t="shared" si="105"/>
        <v>0</v>
      </c>
      <c r="JB67" s="1"/>
      <c r="JC67" s="1"/>
      <c r="JD67" s="16">
        <f>'[1]GC RAW'!CF47</f>
        <v>0</v>
      </c>
      <c r="JE67" s="18">
        <f>'[1]GC RAW'!CG47</f>
        <v>0</v>
      </c>
      <c r="JF67" s="1">
        <f t="shared" si="106"/>
        <v>0</v>
      </c>
      <c r="JG67" s="1">
        <f t="shared" si="107"/>
        <v>0</v>
      </c>
      <c r="JH67" s="1"/>
      <c r="JI67" s="1"/>
      <c r="JJ67" s="16">
        <f>'[1]GC RAW'!CH47</f>
        <v>0</v>
      </c>
      <c r="JK67" s="18">
        <f>'[1]GC RAW'!CI47</f>
        <v>0</v>
      </c>
      <c r="JL67" s="1">
        <f t="shared" si="108"/>
        <v>0</v>
      </c>
      <c r="JM67" s="1">
        <f t="shared" si="109"/>
        <v>0</v>
      </c>
      <c r="JN67" s="1"/>
      <c r="JO67" s="1"/>
      <c r="JP67" s="5">
        <f>'[1]GC RAW'!CJ47</f>
        <v>0</v>
      </c>
      <c r="JQ67" s="1">
        <f>'[1]GC RAW'!CK47</f>
        <v>0</v>
      </c>
      <c r="JR67" s="1">
        <f t="shared" si="110"/>
        <v>0</v>
      </c>
      <c r="JS67" s="1">
        <f t="shared" si="111"/>
        <v>0</v>
      </c>
      <c r="JT67" s="1"/>
      <c r="JU67" s="1"/>
      <c r="JV67" s="5">
        <f>'[1]GC RAW'!CL47</f>
        <v>0</v>
      </c>
      <c r="JW67" s="1">
        <f>'[1]GC RAW'!CM47</f>
        <v>0</v>
      </c>
      <c r="JX67" s="1">
        <f t="shared" si="112"/>
        <v>0</v>
      </c>
      <c r="JY67" s="1">
        <f t="shared" si="113"/>
        <v>0</v>
      </c>
      <c r="JZ67" s="1"/>
      <c r="KA67" s="1"/>
      <c r="KB67" s="5">
        <v>0</v>
      </c>
      <c r="KC67" s="1">
        <v>0</v>
      </c>
      <c r="KD67" s="1">
        <f t="shared" si="114"/>
        <v>0</v>
      </c>
      <c r="KE67" s="1">
        <f t="shared" si="115"/>
        <v>0</v>
      </c>
      <c r="KF67" s="1"/>
      <c r="KG67" s="1"/>
      <c r="KH67" s="5">
        <v>0</v>
      </c>
      <c r="KI67" s="1">
        <v>0</v>
      </c>
      <c r="KJ67" s="1">
        <f t="shared" si="116"/>
        <v>0</v>
      </c>
      <c r="KK67" s="1">
        <f t="shared" si="117"/>
        <v>0</v>
      </c>
      <c r="KL67" s="1"/>
      <c r="KM67" s="1"/>
      <c r="KN67" s="16">
        <f>'[1]GC RAW'!CN47</f>
        <v>30.385377883911133</v>
      </c>
      <c r="KO67" s="18">
        <f>'[1]GC RAW'!CO47</f>
        <v>9.9259538650512695</v>
      </c>
      <c r="KP67" s="1">
        <f t="shared" si="118"/>
        <v>3.4567130689650311E-2</v>
      </c>
      <c r="KQ67" s="1">
        <f t="shared" si="119"/>
        <v>0.70796154377031228</v>
      </c>
      <c r="KR67" s="1"/>
      <c r="KS67" s="1"/>
      <c r="KT67" s="16">
        <f>'[1]GC RAW'!CP47</f>
        <v>31.286891937255859</v>
      </c>
      <c r="KU67" s="18">
        <f>'[1]GC RAW'!CQ47</f>
        <v>1.4982967376708984</v>
      </c>
      <c r="KV67" s="1">
        <f t="shared" si="120"/>
        <v>6.6751406990160148E-3</v>
      </c>
      <c r="KW67" s="1">
        <f t="shared" si="121"/>
        <v>0.13671203886107752</v>
      </c>
      <c r="KX67" s="1"/>
      <c r="KY67" s="1"/>
      <c r="KZ67" s="16">
        <f>'[1]GC RAW'!CR47</f>
        <v>0</v>
      </c>
      <c r="LA67" s="18">
        <f>'[1]GC RAW'!CS47</f>
        <v>0</v>
      </c>
      <c r="LB67" s="1">
        <f t="shared" si="122"/>
        <v>0</v>
      </c>
      <c r="LC67" s="1">
        <f t="shared" si="123"/>
        <v>0</v>
      </c>
      <c r="LD67" s="1"/>
      <c r="LE67" s="1"/>
      <c r="LF67" s="16">
        <f>'[1]GC RAW'!CT47</f>
        <v>32.736404418945313</v>
      </c>
      <c r="LG67" s="18">
        <f>'[1]GC RAW'!CU47</f>
        <v>1.851088285446167</v>
      </c>
      <c r="LH67" s="1">
        <f t="shared" si="124"/>
        <v>6.4464142742384056E-3</v>
      </c>
      <c r="LI67" s="1">
        <f t="shared" si="125"/>
        <v>0.13202754496308955</v>
      </c>
      <c r="LJ67" s="1"/>
      <c r="LK67" s="1"/>
      <c r="LL67" s="16">
        <f>'[1]GC RAW'!CV47</f>
        <v>35.396049499511719</v>
      </c>
      <c r="LM67" s="18">
        <f>'[1]GC RAW'!CW47</f>
        <v>6.1550350189208984</v>
      </c>
      <c r="LN67" s="1">
        <f t="shared" si="126"/>
        <v>2.1434907192903221E-2</v>
      </c>
      <c r="LO67" s="1">
        <f t="shared" si="127"/>
        <v>0.43900346034230386</v>
      </c>
      <c r="LP67" s="1"/>
      <c r="LQ67" s="1"/>
      <c r="LR67" s="32">
        <f t="shared" si="128"/>
        <v>1279.8867156505585</v>
      </c>
      <c r="LS67" s="21">
        <f t="shared" si="129"/>
        <v>1054.4522063732147</v>
      </c>
      <c r="LT67" s="15">
        <f t="shared" si="130"/>
        <v>5.9452283000570869</v>
      </c>
      <c r="LU67" s="26">
        <f t="shared" si="131"/>
        <v>4.8826283000570871</v>
      </c>
      <c r="LV67" s="15">
        <f t="shared" si="132"/>
        <v>12.070774536605901</v>
      </c>
      <c r="LW67" s="1"/>
      <c r="LX67" s="1"/>
      <c r="LY67" s="1"/>
      <c r="LZ67" s="15" t="str">
        <f>IF(A67="","",VLOOKUP(A67,'[1]biomass corrected'!$B$2:$V$102,21,FALSE))</f>
        <v/>
      </c>
      <c r="MA67" s="15" t="str">
        <f t="shared" si="133"/>
        <v/>
      </c>
      <c r="MB67" s="1" t="str">
        <f t="shared" si="189"/>
        <v/>
      </c>
      <c r="MC67" s="1" t="str">
        <f t="shared" si="189"/>
        <v/>
      </c>
      <c r="MD67" s="15"/>
      <c r="ME67" s="26" t="str">
        <f t="shared" si="190"/>
        <v/>
      </c>
      <c r="MF67" s="15">
        <f t="shared" si="135"/>
        <v>32.04048639361659</v>
      </c>
      <c r="MG67" s="15">
        <f t="shared" si="136"/>
        <v>34.735283262165559</v>
      </c>
      <c r="MH67" s="15">
        <f t="shared" si="137"/>
        <v>33.224230344217808</v>
      </c>
      <c r="MI67" s="26">
        <f t="shared" si="138"/>
        <v>1.172996695197704</v>
      </c>
      <c r="MJ67" s="15">
        <f t="shared" si="139"/>
        <v>0.28358587619664077</v>
      </c>
      <c r="MK67" s="15">
        <f t="shared" si="140"/>
        <v>31.832759836063076</v>
      </c>
      <c r="ML67" s="23">
        <f t="shared" si="141"/>
        <v>55.104804910735069</v>
      </c>
      <c r="MM67" s="23"/>
      <c r="MN67" s="26">
        <f t="shared" si="142"/>
        <v>4.0788911418630462</v>
      </c>
      <c r="MO67" s="23"/>
      <c r="MP67" s="15">
        <f t="shared" si="143"/>
        <v>0.87330469626698759</v>
      </c>
      <c r="MQ67" s="23"/>
      <c r="MR67" s="15">
        <f t="shared" si="144"/>
        <v>39.496815527290309</v>
      </c>
      <c r="MS67" s="15"/>
      <c r="MT67" s="15">
        <f t="shared" si="145"/>
        <v>0.10148580912862826</v>
      </c>
      <c r="MU67" s="15"/>
      <c r="MV67" s="15" t="str">
        <f t="shared" si="146"/>
        <v/>
      </c>
      <c r="MW67" s="21">
        <f t="shared" si="147"/>
        <v>101.98422340045616</v>
      </c>
      <c r="MX67" s="15"/>
    </row>
    <row r="68" spans="1:362" x14ac:dyDescent="0.35">
      <c r="A68" s="101"/>
      <c r="B68" s="1">
        <v>36.549999999999997</v>
      </c>
      <c r="C68" s="1"/>
      <c r="D68" s="1"/>
      <c r="E68" s="1"/>
      <c r="F68" s="16">
        <f>'[1]GC RAW'!H48</f>
        <v>0</v>
      </c>
      <c r="G68" s="17">
        <f>'[1]GC RAW'!I48</f>
        <v>0</v>
      </c>
      <c r="H68" s="1">
        <f t="shared" si="148"/>
        <v>0</v>
      </c>
      <c r="I68" s="1">
        <f t="shared" si="57"/>
        <v>0</v>
      </c>
      <c r="J68" s="1"/>
      <c r="K68" s="1"/>
      <c r="L68" s="16">
        <f>'[1]GC RAW'!J48</f>
        <v>0</v>
      </c>
      <c r="M68" s="17">
        <f>'[1]GC RAW'!K48</f>
        <v>0</v>
      </c>
      <c r="N68" s="1">
        <f t="shared" si="149"/>
        <v>0</v>
      </c>
      <c r="O68" s="1">
        <f t="shared" si="58"/>
        <v>0</v>
      </c>
      <c r="P68" s="1"/>
      <c r="Q68" s="1"/>
      <c r="R68" s="16">
        <f>'[1]GC RAW'!L48</f>
        <v>0</v>
      </c>
      <c r="S68" s="17">
        <f>'[1]GC RAW'!M48</f>
        <v>0</v>
      </c>
      <c r="T68" s="1">
        <f t="shared" si="150"/>
        <v>0</v>
      </c>
      <c r="U68" s="1">
        <f t="shared" si="59"/>
        <v>0</v>
      </c>
      <c r="V68" s="1"/>
      <c r="W68" s="1"/>
      <c r="X68" s="16">
        <f>'[1]GC RAW'!N48</f>
        <v>0</v>
      </c>
      <c r="Y68" s="17">
        <f>'[1]GC RAW'!O48</f>
        <v>0</v>
      </c>
      <c r="Z68" s="1">
        <f t="shared" si="151"/>
        <v>0</v>
      </c>
      <c r="AA68" s="1">
        <f t="shared" si="60"/>
        <v>0</v>
      </c>
      <c r="AB68" s="1"/>
      <c r="AC68" s="1"/>
      <c r="AD68" s="16">
        <f>'[1]GC RAW'!P48</f>
        <v>0</v>
      </c>
      <c r="AE68" s="17">
        <f>'[1]GC RAW'!Q48</f>
        <v>0</v>
      </c>
      <c r="AF68" s="1">
        <f t="shared" si="152"/>
        <v>0</v>
      </c>
      <c r="AG68" s="1">
        <f t="shared" si="61"/>
        <v>0</v>
      </c>
      <c r="AH68" s="1"/>
      <c r="AI68" s="1"/>
      <c r="AJ68" s="16">
        <f>'[1]GC RAW'!R48</f>
        <v>0</v>
      </c>
      <c r="AK68" s="17">
        <f>'[1]GC RAW'!S48</f>
        <v>0</v>
      </c>
      <c r="AL68" s="1">
        <f t="shared" si="153"/>
        <v>0</v>
      </c>
      <c r="AM68" s="1">
        <f t="shared" si="62"/>
        <v>0</v>
      </c>
      <c r="AN68" s="1"/>
      <c r="AO68" s="1"/>
      <c r="AP68" s="16">
        <f>'[1]GC RAW'!T48</f>
        <v>8.9267616271972656</v>
      </c>
      <c r="AQ68" s="17">
        <f>'[1]GC RAW'!U48</f>
        <v>223.30715942382813</v>
      </c>
      <c r="AR68" s="6">
        <f t="shared" si="188"/>
        <v>1.0626000000000002</v>
      </c>
      <c r="AS68" s="1">
        <f t="shared" si="63"/>
        <v>22.435349636544323</v>
      </c>
      <c r="AT68" s="1"/>
      <c r="AU68" s="1"/>
      <c r="AV68" s="16">
        <f>'[1]GC RAW'!V48</f>
        <v>9.7921018600463867</v>
      </c>
      <c r="AW68" s="17">
        <f>'[1]GC RAW'!W48</f>
        <v>18.073797225952148</v>
      </c>
      <c r="AX68" s="1">
        <f t="shared" si="155"/>
        <v>8.3297263694427734E-2</v>
      </c>
      <c r="AY68" s="1">
        <f t="shared" si="64"/>
        <v>1.7587081072387685</v>
      </c>
      <c r="AZ68" s="1"/>
      <c r="BA68" s="1"/>
      <c r="BB68" s="16">
        <f>'[1]GC RAW'!X48</f>
        <v>0</v>
      </c>
      <c r="BC68" s="17">
        <f>'[1]GC RAW'!Y48</f>
        <v>0</v>
      </c>
      <c r="BD68" s="1">
        <f t="shared" si="156"/>
        <v>0</v>
      </c>
      <c r="BE68" s="1">
        <f t="shared" si="65"/>
        <v>0</v>
      </c>
      <c r="BF68" s="1"/>
      <c r="BG68" s="1"/>
      <c r="BH68" s="16">
        <f>'[1]GC RAW'!Z48</f>
        <v>10.850958824157715</v>
      </c>
      <c r="BI68" s="17">
        <f>'[1]GC RAW'!AA48</f>
        <v>5.7557716369628906</v>
      </c>
      <c r="BJ68" s="1">
        <f t="shared" si="157"/>
        <v>2.6126780028636325E-2</v>
      </c>
      <c r="BK68" s="1">
        <f t="shared" si="66"/>
        <v>0.55163132394084258</v>
      </c>
      <c r="BL68" s="1"/>
      <c r="BM68" s="1"/>
      <c r="BN68" s="16">
        <f>'[1]GC RAW'!AB48</f>
        <v>0</v>
      </c>
      <c r="BO68" s="17">
        <f>'[1]GC RAW'!AC48</f>
        <v>0</v>
      </c>
      <c r="BP68" s="1">
        <f t="shared" si="158"/>
        <v>0</v>
      </c>
      <c r="BQ68" s="1">
        <f t="shared" si="67"/>
        <v>0</v>
      </c>
      <c r="BR68" s="1"/>
      <c r="BS68" s="1"/>
      <c r="BT68" s="16">
        <f>'[1]GC RAW'!AD48</f>
        <v>12.157040596008301</v>
      </c>
      <c r="BU68" s="17">
        <f>'[1]GC RAW'!AE48</f>
        <v>263.1259765625</v>
      </c>
      <c r="BV68" s="1">
        <f t="shared" si="159"/>
        <v>1.1735912469686527</v>
      </c>
      <c r="BW68" s="1">
        <f t="shared" si="68"/>
        <v>24.778778426623145</v>
      </c>
      <c r="BX68" s="1"/>
      <c r="BY68" s="1"/>
      <c r="BZ68" s="16">
        <f>'[1]GC RAW'!AF48</f>
        <v>12.679903030395508</v>
      </c>
      <c r="CA68" s="17">
        <f>'[1]GC RAW'!AG48</f>
        <v>4.8662595748901367</v>
      </c>
      <c r="CB68" s="1">
        <f t="shared" si="160"/>
        <v>2.2650505171841414E-2</v>
      </c>
      <c r="CC68" s="1">
        <f t="shared" si="69"/>
        <v>0.47823452190346077</v>
      </c>
      <c r="CD68" s="1"/>
      <c r="CE68" s="1"/>
      <c r="CF68" s="16">
        <f>'[1]GC RAW'!AH48</f>
        <v>12.822867393493652</v>
      </c>
      <c r="CG68" s="17">
        <f>'[1]GC RAW'!AI48</f>
        <v>39.884838104248047</v>
      </c>
      <c r="CH68" s="1">
        <f t="shared" si="161"/>
        <v>0.18564781655966622</v>
      </c>
      <c r="CI68" s="1">
        <f t="shared" si="70"/>
        <v>3.9197004270441878</v>
      </c>
      <c r="CJ68" s="1"/>
      <c r="CK68" s="1"/>
      <c r="CL68" s="16">
        <f>'[1]GC RAW'!AJ48</f>
        <v>13.691862106323242</v>
      </c>
      <c r="CM68" s="17">
        <f>'[1]GC RAW'!AK48</f>
        <v>5.4726366996765137</v>
      </c>
      <c r="CN68" s="1">
        <f t="shared" si="162"/>
        <v>3.2882685655670374E-2</v>
      </c>
      <c r="CO68" s="1">
        <f t="shared" si="71"/>
        <v>0.6942730563462689</v>
      </c>
      <c r="CP68" s="1"/>
      <c r="CQ68" s="1"/>
      <c r="CR68" s="16">
        <f>'[1]GC RAW'!AL48</f>
        <v>14.07831859588623</v>
      </c>
      <c r="CS68" s="17">
        <f>'[1]GC RAW'!AM48</f>
        <v>1.3969956636428833</v>
      </c>
      <c r="CT68" s="1">
        <f t="shared" si="163"/>
        <v>8.3573046562387329E-3</v>
      </c>
      <c r="CU68" s="1">
        <f t="shared" si="164"/>
        <v>0.17645308863338582</v>
      </c>
      <c r="CV68" s="1"/>
      <c r="CW68" s="1"/>
      <c r="CX68" s="16">
        <f>'[1]GC RAW'!AN48</f>
        <v>14.420695304870605</v>
      </c>
      <c r="CY68" s="17">
        <f>'[1]GC RAW'!AO48</f>
        <v>4.6755976676940918</v>
      </c>
      <c r="CZ68" s="1">
        <f t="shared" si="165"/>
        <v>2.1568712699441148E-2</v>
      </c>
      <c r="DA68" s="1">
        <f t="shared" si="72"/>
        <v>0.45539394939030281</v>
      </c>
      <c r="DB68" s="1"/>
      <c r="DC68" s="1"/>
      <c r="DD68" s="16">
        <f>'[1]GC RAW'!AP48</f>
        <v>15.531855583190918</v>
      </c>
      <c r="DE68" s="17">
        <f>'[1]GC RAW'!AQ48</f>
        <v>27.886165618896484</v>
      </c>
      <c r="DF68" s="1">
        <f t="shared" si="166"/>
        <v>0.12337187099360898</v>
      </c>
      <c r="DG68" s="1">
        <f t="shared" si="73"/>
        <v>2.6048287794619402</v>
      </c>
      <c r="DH68" s="1"/>
      <c r="DI68" s="1"/>
      <c r="DJ68" s="5">
        <f>'[1]GC RAW'!AR48</f>
        <v>15.749659538269043</v>
      </c>
      <c r="DK68" s="1">
        <f>'[1]GC RAW'!AS48</f>
        <v>1.2399858236312866</v>
      </c>
      <c r="DL68" s="1">
        <f t="shared" si="167"/>
        <v>5.7607182107792133E-3</v>
      </c>
      <c r="DM68" s="1">
        <f t="shared" si="74"/>
        <v>0.12162970752535258</v>
      </c>
      <c r="DN68" s="1"/>
      <c r="DO68" s="1"/>
      <c r="DP68" s="16">
        <f>'[1]GC RAW'!AT48</f>
        <v>15.982498168945313</v>
      </c>
      <c r="DQ68" s="17">
        <f>'[1]GC RAW'!AU48</f>
        <v>1.2108440399169922</v>
      </c>
      <c r="DR68" s="1">
        <f t="shared" si="168"/>
        <v>5.6253314983360841E-3</v>
      </c>
      <c r="DS68" s="1">
        <f t="shared" si="75"/>
        <v>0.11877120175666833</v>
      </c>
      <c r="DT68" s="1"/>
      <c r="DU68" s="1"/>
      <c r="DV68" s="16">
        <f>'[1]GC RAW'!AV48</f>
        <v>16.317970275878906</v>
      </c>
      <c r="DW68" s="17">
        <f>'[1]GC RAW'!AW48</f>
        <v>293.165771484375</v>
      </c>
      <c r="DX68" s="1">
        <f t="shared" si="169"/>
        <v>1.3458497667132898</v>
      </c>
      <c r="DY68" s="1">
        <f t="shared" si="76"/>
        <v>28.41578211412974</v>
      </c>
      <c r="DZ68" s="1"/>
      <c r="EA68" s="1"/>
      <c r="EB68" s="16">
        <f>'[1]GC RAW'!AX48</f>
        <v>16.475204467773438</v>
      </c>
      <c r="EC68" s="1">
        <f>'[1]GC RAW'!AY48</f>
        <v>2.3547186851501465</v>
      </c>
      <c r="ED68" s="1">
        <f t="shared" si="170"/>
        <v>1.0809916782026696E-2</v>
      </c>
      <c r="EE68" s="1">
        <f t="shared" si="77"/>
        <v>0.22823664835941743</v>
      </c>
      <c r="EF68" s="1"/>
      <c r="EG68" s="1"/>
      <c r="EH68" s="16">
        <v>0</v>
      </c>
      <c r="EI68" s="17">
        <v>0</v>
      </c>
      <c r="EJ68" s="1">
        <f t="shared" si="171"/>
        <v>0</v>
      </c>
      <c r="EK68" s="1">
        <f t="shared" si="78"/>
        <v>0</v>
      </c>
      <c r="EL68" s="1"/>
      <c r="EM68" s="1"/>
      <c r="EN68" s="16">
        <f>'[1]GC RAW'!BB48</f>
        <v>17.266138076782227</v>
      </c>
      <c r="EO68" s="17">
        <f>'[1]GC RAW'!BC48</f>
        <v>8.8545618057250977</v>
      </c>
      <c r="EP68" s="1">
        <f t="shared" si="172"/>
        <v>4.091690745334893E-2</v>
      </c>
      <c r="EQ68" s="1">
        <f t="shared" si="79"/>
        <v>0.86390469109919954</v>
      </c>
      <c r="ER68" s="1"/>
      <c r="ES68" s="1"/>
      <c r="ET68" s="16">
        <f>'[1]GC RAW'!BD48</f>
        <v>17.684183120727539</v>
      </c>
      <c r="EU68" s="17">
        <f>'[1]GC RAW'!BE48</f>
        <v>161.78254699707031</v>
      </c>
      <c r="EV68" s="1">
        <f t="shared" si="173"/>
        <v>0.74759673581657482</v>
      </c>
      <c r="EW68" s="1">
        <f t="shared" si="80"/>
        <v>15.784485370961896</v>
      </c>
      <c r="EX68" s="1"/>
      <c r="EY68" s="1"/>
      <c r="EZ68" s="16">
        <f>'[1]GC RAW'!BF48</f>
        <v>18.632266998291016</v>
      </c>
      <c r="FA68" s="17">
        <f>'[1]GC RAW'!BG48</f>
        <v>145.46994018554688</v>
      </c>
      <c r="FB68" s="1">
        <f t="shared" si="174"/>
        <v>0.79744960939409448</v>
      </c>
      <c r="FC68" s="1">
        <f t="shared" si="81"/>
        <v>16.837060798308116</v>
      </c>
      <c r="FD68" s="1"/>
      <c r="FE68" s="1"/>
      <c r="FF68" s="16">
        <v>0</v>
      </c>
      <c r="FG68" s="17">
        <v>0</v>
      </c>
      <c r="FH68" s="1">
        <f t="shared" si="175"/>
        <v>0</v>
      </c>
      <c r="FI68" s="1">
        <f t="shared" si="82"/>
        <v>0</v>
      </c>
      <c r="FJ68" s="1"/>
      <c r="FK68" s="1"/>
      <c r="FL68" s="16">
        <f>'[1]GC RAW'!BH48</f>
        <v>0</v>
      </c>
      <c r="FM68" s="17">
        <f>'[1]GC RAW'!BI48</f>
        <v>0</v>
      </c>
      <c r="FN68" s="1">
        <f t="shared" si="176"/>
        <v>0</v>
      </c>
      <c r="FO68" s="1">
        <f t="shared" si="83"/>
        <v>0</v>
      </c>
      <c r="FP68" s="1"/>
      <c r="FQ68" s="1"/>
      <c r="FR68" s="16">
        <f>'[1]GC RAW'!BJ48</f>
        <v>20.008501052856445</v>
      </c>
      <c r="FS68" s="17">
        <f>'[1]GC RAW'!BK48</f>
        <v>3.3974299430847168</v>
      </c>
      <c r="FT68" s="1">
        <f t="shared" si="177"/>
        <v>1.4791501967551796E-2</v>
      </c>
      <c r="FU68" s="1">
        <f t="shared" si="84"/>
        <v>0.31230238875555971</v>
      </c>
      <c r="FV68" s="1"/>
      <c r="FW68" s="1"/>
      <c r="FX68" s="5">
        <f>'[1]GC RAW'!BL48</f>
        <v>0</v>
      </c>
      <c r="FY68" s="1">
        <f>'[1]GC RAW'!BM48</f>
        <v>0</v>
      </c>
      <c r="FZ68" s="1">
        <f t="shared" si="178"/>
        <v>0</v>
      </c>
      <c r="GA68" s="1">
        <f t="shared" si="85"/>
        <v>0</v>
      </c>
      <c r="GB68" s="1"/>
      <c r="GC68" s="1"/>
      <c r="GD68" s="16">
        <f>'[1]GC RAW'!BN48</f>
        <v>20.961935043334961</v>
      </c>
      <c r="GE68" s="17">
        <f>'[1]GC RAW'!BO48</f>
        <v>3.4969263076782227</v>
      </c>
      <c r="GF68" s="1">
        <f t="shared" si="86"/>
        <v>1.6102105478043149E-2</v>
      </c>
      <c r="GG68" s="1">
        <f t="shared" si="87"/>
        <v>0.33997399424469565</v>
      </c>
      <c r="GH68" s="1"/>
      <c r="GI68" s="1"/>
      <c r="GJ68" s="5">
        <f>'[1]GC RAW'!BP48</f>
        <v>0</v>
      </c>
      <c r="GK68" s="1">
        <f>'[1]GC RAW'!BQ48</f>
        <v>0</v>
      </c>
      <c r="GL68" s="1">
        <f t="shared" si="179"/>
        <v>0</v>
      </c>
      <c r="GM68" s="1">
        <f t="shared" si="88"/>
        <v>0</v>
      </c>
      <c r="GN68" s="1"/>
      <c r="GO68" s="1"/>
      <c r="GP68" s="5">
        <v>0</v>
      </c>
      <c r="GQ68" s="1">
        <v>0</v>
      </c>
      <c r="GR68" s="1">
        <f t="shared" si="180"/>
        <v>0</v>
      </c>
      <c r="GS68" s="1">
        <f t="shared" si="89"/>
        <v>0</v>
      </c>
      <c r="GT68" s="1"/>
      <c r="GU68" s="1"/>
      <c r="GV68" s="5"/>
      <c r="GW68" s="1"/>
      <c r="GX68" s="1"/>
      <c r="GY68" s="1"/>
      <c r="GZ68" s="1"/>
      <c r="HA68" s="1"/>
      <c r="HB68" s="5"/>
      <c r="HC68" s="1"/>
      <c r="HD68" s="1"/>
      <c r="HE68" s="1"/>
      <c r="HF68" s="1"/>
      <c r="HG68" s="1"/>
      <c r="HH68" s="16">
        <f>'[1]GC RAW'!BR48</f>
        <v>0</v>
      </c>
      <c r="HI68" s="18">
        <f>'[1]GC RAW'!BS48</f>
        <v>0</v>
      </c>
      <c r="HJ68" s="1">
        <f t="shared" si="90"/>
        <v>0</v>
      </c>
      <c r="HK68" s="1">
        <f t="shared" si="91"/>
        <v>0</v>
      </c>
      <c r="HL68" s="1"/>
      <c r="HM68" s="1"/>
      <c r="HN68" s="16">
        <v>0</v>
      </c>
      <c r="HO68" s="18">
        <v>0</v>
      </c>
      <c r="HP68" s="1">
        <f t="shared" si="92"/>
        <v>0</v>
      </c>
      <c r="HQ68" s="1">
        <f t="shared" si="93"/>
        <v>0</v>
      </c>
      <c r="HR68" s="1"/>
      <c r="HS68" s="1"/>
      <c r="HT68" s="16">
        <f>'[1]GC RAW'!BT48</f>
        <v>0</v>
      </c>
      <c r="HU68" s="18">
        <f>'[1]GC RAW'!BU48</f>
        <v>0</v>
      </c>
      <c r="HV68" s="1">
        <f t="shared" si="94"/>
        <v>0</v>
      </c>
      <c r="HW68" s="1">
        <f t="shared" si="95"/>
        <v>0</v>
      </c>
      <c r="HX68" s="1"/>
      <c r="HY68" s="1"/>
      <c r="HZ68" s="16">
        <f>'[1]GC RAW'!BV48</f>
        <v>0</v>
      </c>
      <c r="IA68" s="18">
        <f>'[1]GC RAW'!BW48</f>
        <v>0</v>
      </c>
      <c r="IB68" s="1">
        <f t="shared" si="96"/>
        <v>0</v>
      </c>
      <c r="IC68" s="1">
        <f t="shared" si="97"/>
        <v>0</v>
      </c>
      <c r="ID68" s="1"/>
      <c r="IE68" s="1"/>
      <c r="IF68" s="16">
        <f>'[1]GC RAW'!BX48</f>
        <v>0</v>
      </c>
      <c r="IG68" s="18">
        <f>'[1]GC RAW'!BY48</f>
        <v>0</v>
      </c>
      <c r="IH68" s="1">
        <f t="shared" si="98"/>
        <v>0</v>
      </c>
      <c r="II68" s="1">
        <f t="shared" si="99"/>
        <v>0</v>
      </c>
      <c r="IJ68" s="1"/>
      <c r="IK68" s="1"/>
      <c r="IL68" s="16">
        <f>'[1]GC RAW'!BZ48</f>
        <v>0</v>
      </c>
      <c r="IM68" s="18">
        <f>'[1]GC RAW'!CA48</f>
        <v>0</v>
      </c>
      <c r="IN68" s="1">
        <f t="shared" si="100"/>
        <v>0</v>
      </c>
      <c r="IO68" s="1">
        <f t="shared" si="101"/>
        <v>0</v>
      </c>
      <c r="IP68" s="1"/>
      <c r="IQ68" s="1"/>
      <c r="IR68" s="16">
        <f>'[1]GC RAW'!CB48</f>
        <v>25.354961395263672</v>
      </c>
      <c r="IS68" s="18">
        <f>'[1]GC RAW'!CC48</f>
        <v>2.8076732158660889</v>
      </c>
      <c r="IT68" s="1">
        <f t="shared" si="102"/>
        <v>1.1487394618368616E-2</v>
      </c>
      <c r="IU68" s="1">
        <f t="shared" si="103"/>
        <v>0.24254066880863681</v>
      </c>
      <c r="IV68" s="1"/>
      <c r="IW68" s="1"/>
      <c r="IX68" s="16">
        <f>'[1]GC RAW'!CD48</f>
        <v>0</v>
      </c>
      <c r="IY68" s="18">
        <f>'[1]GC RAW'!CE48</f>
        <v>0</v>
      </c>
      <c r="IZ68" s="1">
        <f t="shared" si="104"/>
        <v>0</v>
      </c>
      <c r="JA68" s="1">
        <f t="shared" si="105"/>
        <v>0</v>
      </c>
      <c r="JB68" s="1"/>
      <c r="JC68" s="1"/>
      <c r="JD68" s="16">
        <f>'[1]GC RAW'!CF48</f>
        <v>0</v>
      </c>
      <c r="JE68" s="18">
        <f>'[1]GC RAW'!CG48</f>
        <v>0</v>
      </c>
      <c r="JF68" s="1">
        <f t="shared" si="106"/>
        <v>0</v>
      </c>
      <c r="JG68" s="1">
        <f t="shared" si="107"/>
        <v>0</v>
      </c>
      <c r="JH68" s="1"/>
      <c r="JI68" s="1"/>
      <c r="JJ68" s="16">
        <f>'[1]GC RAW'!CH48</f>
        <v>0</v>
      </c>
      <c r="JK68" s="18">
        <f>'[1]GC RAW'!CI48</f>
        <v>0</v>
      </c>
      <c r="JL68" s="1">
        <f t="shared" si="108"/>
        <v>0</v>
      </c>
      <c r="JM68" s="1">
        <f t="shared" si="109"/>
        <v>0</v>
      </c>
      <c r="JN68" s="1"/>
      <c r="JO68" s="1"/>
      <c r="JP68" s="5">
        <f>'[1]GC RAW'!CJ48</f>
        <v>0</v>
      </c>
      <c r="JQ68" s="1">
        <f>'[1]GC RAW'!CK48</f>
        <v>0</v>
      </c>
      <c r="JR68" s="1">
        <f t="shared" si="110"/>
        <v>0</v>
      </c>
      <c r="JS68" s="1">
        <f t="shared" si="111"/>
        <v>0</v>
      </c>
      <c r="JT68" s="1"/>
      <c r="JU68" s="1"/>
      <c r="JV68" s="5">
        <f>'[1]GC RAW'!CL48</f>
        <v>0</v>
      </c>
      <c r="JW68" s="1">
        <f>'[1]GC RAW'!CM48</f>
        <v>0</v>
      </c>
      <c r="JX68" s="1">
        <f t="shared" si="112"/>
        <v>0</v>
      </c>
      <c r="JY68" s="1">
        <f t="shared" si="113"/>
        <v>0</v>
      </c>
      <c r="JZ68" s="1"/>
      <c r="KA68" s="1"/>
      <c r="KB68" s="5">
        <v>0</v>
      </c>
      <c r="KC68" s="1">
        <v>0</v>
      </c>
      <c r="KD68" s="1">
        <f t="shared" si="114"/>
        <v>0</v>
      </c>
      <c r="KE68" s="1">
        <f t="shared" si="115"/>
        <v>0</v>
      </c>
      <c r="KF68" s="1"/>
      <c r="KG68" s="1"/>
      <c r="KH68" s="5">
        <v>0</v>
      </c>
      <c r="KI68" s="1">
        <v>0</v>
      </c>
      <c r="KJ68" s="1">
        <f t="shared" si="116"/>
        <v>0</v>
      </c>
      <c r="KK68" s="1">
        <f t="shared" si="117"/>
        <v>0</v>
      </c>
      <c r="KL68" s="1"/>
      <c r="KM68" s="1"/>
      <c r="KN68" s="16">
        <f>'[1]GC RAW'!CN48</f>
        <v>30.380815505981445</v>
      </c>
      <c r="KO68" s="18">
        <f>'[1]GC RAW'!CO48</f>
        <v>9.2469701766967773</v>
      </c>
      <c r="KP68" s="1">
        <f t="shared" si="118"/>
        <v>3.2509350077391447E-2</v>
      </c>
      <c r="KQ68" s="1">
        <f t="shared" si="119"/>
        <v>0.68639058483257687</v>
      </c>
      <c r="KR68" s="1"/>
      <c r="KS68" s="1"/>
      <c r="KT68" s="16">
        <f>'[1]GC RAW'!CP48</f>
        <v>31.284399032592773</v>
      </c>
      <c r="KU68" s="18">
        <f>'[1]GC RAW'!CQ48</f>
        <v>1.2222380638122559</v>
      </c>
      <c r="KV68" s="1">
        <f t="shared" si="120"/>
        <v>5.4971317519691065E-3</v>
      </c>
      <c r="KW68" s="1">
        <f t="shared" si="121"/>
        <v>0.11606443897381546</v>
      </c>
      <c r="KX68" s="1"/>
      <c r="KY68" s="1"/>
      <c r="KZ68" s="16">
        <f>'[1]GC RAW'!CR48</f>
        <v>0</v>
      </c>
      <c r="LA68" s="18">
        <f>'[1]GC RAW'!CS48</f>
        <v>0</v>
      </c>
      <c r="LB68" s="1">
        <f t="shared" si="122"/>
        <v>0</v>
      </c>
      <c r="LC68" s="1">
        <f t="shared" si="123"/>
        <v>0</v>
      </c>
      <c r="LD68" s="1"/>
      <c r="LE68" s="1"/>
      <c r="LF68" s="16">
        <f>'[1]GC RAW'!CT48</f>
        <v>32.743038177490234</v>
      </c>
      <c r="LG68" s="18">
        <f>'[1]GC RAW'!CU48</f>
        <v>2.0950441360473633</v>
      </c>
      <c r="LH68" s="1">
        <f t="shared" si="124"/>
        <v>7.3654961511598295E-3</v>
      </c>
      <c r="LI68" s="1">
        <f t="shared" si="125"/>
        <v>0.15551240485402998</v>
      </c>
      <c r="LJ68" s="1"/>
      <c r="LK68" s="1"/>
      <c r="LL68" s="16">
        <f>'[1]GC RAW'!CV48</f>
        <v>35.411113739013672</v>
      </c>
      <c r="LM68" s="18">
        <f>'[1]GC RAW'!CW48</f>
        <v>4.841029167175293</v>
      </c>
      <c r="LN68" s="1">
        <f t="shared" si="126"/>
        <v>1.7019489510972288E-2</v>
      </c>
      <c r="LO68" s="1">
        <f t="shared" si="127"/>
        <v>0.35934330680798227</v>
      </c>
      <c r="LP68" s="1"/>
      <c r="LQ68" s="1"/>
      <c r="LR68" s="32">
        <f t="shared" si="128"/>
        <v>1235.6308782100677</v>
      </c>
      <c r="LS68" s="21">
        <f t="shared" si="129"/>
        <v>1012.3237187862396</v>
      </c>
      <c r="LT68" s="15">
        <f t="shared" si="130"/>
        <v>5.7988756418520904</v>
      </c>
      <c r="LU68" s="26">
        <f t="shared" si="131"/>
        <v>4.7362756418520906</v>
      </c>
      <c r="LV68" s="15">
        <f t="shared" si="132"/>
        <v>12.958346489335405</v>
      </c>
      <c r="LW68" s="1"/>
      <c r="LX68" s="1"/>
      <c r="LY68" s="1"/>
      <c r="LZ68" s="15" t="str">
        <f>IF(A68="","",VLOOKUP(A68,'[1]biomass corrected'!$B$2:$V$102,21,FALSE))</f>
        <v/>
      </c>
      <c r="MA68" s="15" t="str">
        <f t="shared" si="133"/>
        <v/>
      </c>
      <c r="MB68" s="1" t="str">
        <f t="shared" si="189"/>
        <v/>
      </c>
      <c r="MC68" s="1" t="str">
        <f t="shared" si="189"/>
        <v/>
      </c>
      <c r="MD68" s="15"/>
      <c r="ME68" s="26" t="str">
        <f t="shared" si="190"/>
        <v/>
      </c>
      <c r="MF68" s="15">
        <f t="shared" si="135"/>
        <v>31.784965740861765</v>
      </c>
      <c r="MG68" s="15">
        <f t="shared" si="136"/>
        <v>34.431500602610271</v>
      </c>
      <c r="MH68" s="15">
        <f t="shared" si="137"/>
        <v>33.78353365652795</v>
      </c>
      <c r="MI68" s="26">
        <f t="shared" si="138"/>
        <v>1.1847628540716633</v>
      </c>
      <c r="MJ68" s="15">
        <f t="shared" si="139"/>
        <v>0</v>
      </c>
      <c r="MK68" s="15">
        <f t="shared" si="140"/>
        <v>32.797999257903399</v>
      </c>
      <c r="ML68" s="23">
        <f t="shared" si="141"/>
        <v>54.774908827121642</v>
      </c>
      <c r="MM68" s="23"/>
      <c r="MN68" s="26">
        <f t="shared" si="142"/>
        <v>4.0622384130926354</v>
      </c>
      <c r="MO68" s="23"/>
      <c r="MP68" s="15">
        <f t="shared" si="143"/>
        <v>0.87045638952954174</v>
      </c>
      <c r="MQ68" s="23"/>
      <c r="MR68" s="15">
        <f t="shared" si="144"/>
        <v>39.367482252122393</v>
      </c>
      <c r="MS68" s="15"/>
      <c r="MT68" s="15">
        <f t="shared" si="145"/>
        <v>0</v>
      </c>
      <c r="MU68" s="15"/>
      <c r="MV68" s="15" t="str">
        <f t="shared" si="146"/>
        <v/>
      </c>
      <c r="MW68" s="21">
        <f t="shared" si="147"/>
        <v>102.61005032277588</v>
      </c>
      <c r="MX68" s="15"/>
    </row>
    <row r="69" spans="1:362" x14ac:dyDescent="0.35">
      <c r="A69" s="99" t="s">
        <v>169</v>
      </c>
      <c r="B69" s="8">
        <v>37.33</v>
      </c>
      <c r="C69" s="8"/>
      <c r="D69" s="8"/>
      <c r="E69" s="8"/>
      <c r="F69" s="9">
        <f>'[1]GC RAW'!H49</f>
        <v>0</v>
      </c>
      <c r="G69" s="10">
        <f>'[1]GC RAW'!I49</f>
        <v>0</v>
      </c>
      <c r="H69" s="8">
        <f t="shared" si="148"/>
        <v>0</v>
      </c>
      <c r="I69" s="8">
        <f t="shared" si="57"/>
        <v>0</v>
      </c>
      <c r="J69" s="8">
        <f>AVERAGE(I69:I71)</f>
        <v>0</v>
      </c>
      <c r="K69" s="8">
        <f>STDEV(I69:I71)</f>
        <v>0</v>
      </c>
      <c r="L69" s="9">
        <f>'[1]GC RAW'!J49</f>
        <v>0</v>
      </c>
      <c r="M69" s="10">
        <f>'[1]GC RAW'!K49</f>
        <v>0</v>
      </c>
      <c r="N69" s="8">
        <f t="shared" si="149"/>
        <v>0</v>
      </c>
      <c r="O69" s="8">
        <f t="shared" si="58"/>
        <v>0</v>
      </c>
      <c r="P69" s="8">
        <f>AVERAGE(O69:O71)</f>
        <v>0</v>
      </c>
      <c r="Q69" s="8">
        <f>STDEV(O69:O71)</f>
        <v>0</v>
      </c>
      <c r="R69" s="9">
        <f>'[1]GC RAW'!L49</f>
        <v>0</v>
      </c>
      <c r="S69" s="10">
        <f>'[1]GC RAW'!M49</f>
        <v>0</v>
      </c>
      <c r="T69" s="8">
        <f t="shared" si="150"/>
        <v>0</v>
      </c>
      <c r="U69" s="8">
        <f t="shared" si="59"/>
        <v>0</v>
      </c>
      <c r="V69" s="8">
        <f>AVERAGE(U69:U71)</f>
        <v>0</v>
      </c>
      <c r="W69" s="8">
        <f>STDEV(U69:U71)</f>
        <v>0</v>
      </c>
      <c r="X69" s="9">
        <f>'[1]GC RAW'!N49</f>
        <v>7.0518970489501953</v>
      </c>
      <c r="Y69" s="10">
        <f>'[1]GC RAW'!O49</f>
        <v>3.5939819812774658</v>
      </c>
      <c r="Z69" s="8">
        <f t="shared" si="151"/>
        <v>1.8215638288559086E-2</v>
      </c>
      <c r="AA69" s="8">
        <f t="shared" si="60"/>
        <v>0.33550642485495563</v>
      </c>
      <c r="AB69" s="8">
        <f>AVERAGE(AA69:AA71)</f>
        <v>0.35654099914145015</v>
      </c>
      <c r="AC69" s="8">
        <f>STDEV(AA69:AA71)</f>
        <v>4.110262348604396E-2</v>
      </c>
      <c r="AD69" s="9">
        <f>'[1]GC RAW'!P49</f>
        <v>0</v>
      </c>
      <c r="AE69" s="10">
        <f>'[1]GC RAW'!Q49</f>
        <v>0</v>
      </c>
      <c r="AF69" s="8">
        <f t="shared" si="152"/>
        <v>0</v>
      </c>
      <c r="AG69" s="8">
        <f t="shared" si="61"/>
        <v>0</v>
      </c>
      <c r="AH69" s="8">
        <f>AVERAGE(AG69:AG71)</f>
        <v>0</v>
      </c>
      <c r="AI69" s="8">
        <f>STDEV(AG69:AG71)</f>
        <v>0</v>
      </c>
      <c r="AJ69" s="9">
        <f>'[1]GC RAW'!R49</f>
        <v>8.2014350891113281</v>
      </c>
      <c r="AK69" s="10">
        <f>'[1]GC RAW'!S49</f>
        <v>7.7667126655578613</v>
      </c>
      <c r="AL69" s="8">
        <f t="shared" si="153"/>
        <v>3.658283930221097E-2</v>
      </c>
      <c r="AM69" s="8">
        <f t="shared" si="62"/>
        <v>0.67380442183226164</v>
      </c>
      <c r="AN69" s="8">
        <f>AVERAGE(AM69:AM71)</f>
        <v>0.75055560739310312</v>
      </c>
      <c r="AO69" s="8">
        <f>STDEV(AM69:AM71)</f>
        <v>0.107103379840689</v>
      </c>
      <c r="AP69" s="9">
        <f>'[1]GC RAW'!T49</f>
        <v>8.9273843765258789</v>
      </c>
      <c r="AQ69" s="10">
        <f>'[1]GC RAW'!U49</f>
        <v>227.27545166015625</v>
      </c>
      <c r="AR69" s="53">
        <f t="shared" si="188"/>
        <v>1.0626000000000002</v>
      </c>
      <c r="AS69" s="8">
        <f t="shared" si="63"/>
        <v>19.571596745791386</v>
      </c>
      <c r="AT69" s="8">
        <f>AVERAGE(AS69:AS71)</f>
        <v>19.895229967798997</v>
      </c>
      <c r="AU69" s="8">
        <f>STDEV(AS69:AS71)</f>
        <v>1.4598216969351026</v>
      </c>
      <c r="AV69" s="9">
        <f>'[1]GC RAW'!V49</f>
        <v>9.7927055358886719</v>
      </c>
      <c r="AW69" s="10">
        <f>'[1]GC RAW'!W49</f>
        <v>30.144248962402344</v>
      </c>
      <c r="AX69" s="8">
        <f t="shared" si="155"/>
        <v>0.13650102584205745</v>
      </c>
      <c r="AY69" s="8">
        <f t="shared" si="64"/>
        <v>2.5141568164573656</v>
      </c>
      <c r="AZ69" s="8">
        <f>AVERAGE(AY69:AY71)</f>
        <v>2.583807041015334</v>
      </c>
      <c r="BA69" s="8">
        <f>STDEV(AY69:AY71)</f>
        <v>0.11721375709814039</v>
      </c>
      <c r="BB69" s="9">
        <f>'[1]GC RAW'!X49</f>
        <v>0</v>
      </c>
      <c r="BC69" s="10">
        <f>'[1]GC RAW'!Y49</f>
        <v>0</v>
      </c>
      <c r="BD69" s="8">
        <f t="shared" si="156"/>
        <v>0</v>
      </c>
      <c r="BE69" s="8">
        <f t="shared" si="65"/>
        <v>0</v>
      </c>
      <c r="BF69" s="8">
        <f>AVERAGE(BE69:BE71)</f>
        <v>0</v>
      </c>
      <c r="BG69" s="8">
        <f>STDEV(BE69:BE71)</f>
        <v>0</v>
      </c>
      <c r="BH69" s="9">
        <f>'[1]GC RAW'!Z49</f>
        <v>10.85133171081543</v>
      </c>
      <c r="BI69" s="10">
        <f>'[1]GC RAW'!AA49</f>
        <v>1.3520599603652954</v>
      </c>
      <c r="BJ69" s="8">
        <f t="shared" si="157"/>
        <v>6.0301540017409228E-3</v>
      </c>
      <c r="BK69" s="8">
        <f t="shared" si="66"/>
        <v>0.11106695128655517</v>
      </c>
      <c r="BL69" s="8">
        <f>AVERAGE(BK69:BK71)</f>
        <v>7.2009942195559035E-2</v>
      </c>
      <c r="BM69" s="8">
        <f>STDEV(BK69:BK71)</f>
        <v>6.2437078464385662E-2</v>
      </c>
      <c r="BN69" s="9">
        <f>'[1]GC RAW'!AB49</f>
        <v>0</v>
      </c>
      <c r="BO69" s="10">
        <f>'[1]GC RAW'!AC49</f>
        <v>0</v>
      </c>
      <c r="BP69" s="8">
        <f t="shared" si="158"/>
        <v>0</v>
      </c>
      <c r="BQ69" s="8">
        <f t="shared" si="67"/>
        <v>0</v>
      </c>
      <c r="BR69" s="8">
        <f>AVERAGE(BQ69:BQ71)</f>
        <v>0</v>
      </c>
      <c r="BS69" s="8">
        <f>STDEV(BQ69:BQ71)</f>
        <v>0</v>
      </c>
      <c r="BT69" s="9">
        <f>'[1]GC RAW'!AD49</f>
        <v>12.16082763671875</v>
      </c>
      <c r="BU69" s="10">
        <f>'[1]GC RAW'!AE49</f>
        <v>285.84005737304688</v>
      </c>
      <c r="BV69" s="8">
        <f t="shared" si="159"/>
        <v>1.2526401990647718</v>
      </c>
      <c r="BW69" s="8">
        <f t="shared" si="68"/>
        <v>23.071869794526211</v>
      </c>
      <c r="BX69" s="8">
        <f>AVERAGE(BW69:BW71)</f>
        <v>23.054762352461367</v>
      </c>
      <c r="BY69" s="8">
        <f>STDEV(BW69:BW71)</f>
        <v>9.9763361178794932E-2</v>
      </c>
      <c r="BZ69" s="9">
        <f>'[1]GC RAW'!AF49</f>
        <v>0</v>
      </c>
      <c r="CA69" s="10">
        <f>'[1]GC RAW'!AG49</f>
        <v>0</v>
      </c>
      <c r="CB69" s="8">
        <f t="shared" si="160"/>
        <v>0</v>
      </c>
      <c r="CC69" s="8">
        <f t="shared" si="69"/>
        <v>0</v>
      </c>
      <c r="CD69" s="8">
        <f>AVERAGE(CC69:CC71)</f>
        <v>0</v>
      </c>
      <c r="CE69" s="8">
        <f>STDEV(CC69:CC71)</f>
        <v>0</v>
      </c>
      <c r="CF69" s="9">
        <f>'[1]GC RAW'!AH49</f>
        <v>12.824069976806641</v>
      </c>
      <c r="CG69" s="10">
        <f>'[1]GC RAW'!AI49</f>
        <v>30.422643661499023</v>
      </c>
      <c r="CH69" s="8">
        <f t="shared" si="161"/>
        <v>0.13913265750987777</v>
      </c>
      <c r="CI69" s="8">
        <f t="shared" si="70"/>
        <v>2.5626277686369572</v>
      </c>
      <c r="CJ69" s="8">
        <f>AVERAGE(CI69:CI71)</f>
        <v>2.5438135324206588</v>
      </c>
      <c r="CK69" s="8">
        <f>STDEV(CI69:CI71)</f>
        <v>0.10193884501709904</v>
      </c>
      <c r="CL69" s="9">
        <f>'[1]GC RAW'!AJ49</f>
        <v>0</v>
      </c>
      <c r="CM69" s="10">
        <f>'[1]GC RAW'!AK49</f>
        <v>0</v>
      </c>
      <c r="CN69" s="8">
        <f t="shared" si="162"/>
        <v>0</v>
      </c>
      <c r="CO69" s="8">
        <f t="shared" si="71"/>
        <v>0</v>
      </c>
      <c r="CP69" s="8">
        <f>AVERAGE(CO69:CO71)</f>
        <v>0</v>
      </c>
      <c r="CQ69" s="8">
        <f>STDEV(CO69:CO71)</f>
        <v>0</v>
      </c>
      <c r="CR69" s="9">
        <f>'[1]GC RAW'!AL49</f>
        <v>14.062604904174805</v>
      </c>
      <c r="CS69" s="10">
        <f>'[1]GC RAW'!AM49</f>
        <v>2.0188558101654053</v>
      </c>
      <c r="CT69" s="8">
        <f t="shared" si="163"/>
        <v>1.1866607991225336E-2</v>
      </c>
      <c r="CU69" s="8">
        <f t="shared" si="164"/>
        <v>0.21856622091534705</v>
      </c>
      <c r="CV69" s="8">
        <f>AVERAGE(CU69:CU71)</f>
        <v>0.23038010777939277</v>
      </c>
      <c r="CW69" s="8">
        <f>STDEV(CU69:CU71)</f>
        <v>2.3041497292438005E-2</v>
      </c>
      <c r="CX69" s="9">
        <f>'[1]GC RAW'!AN49</f>
        <v>0</v>
      </c>
      <c r="CY69" s="10">
        <f>'[1]GC RAW'!AO49</f>
        <v>0</v>
      </c>
      <c r="CZ69" s="8">
        <f t="shared" si="165"/>
        <v>0</v>
      </c>
      <c r="DA69" s="8">
        <f t="shared" si="72"/>
        <v>0</v>
      </c>
      <c r="DB69" s="8">
        <f>AVERAGE(DA69:DA71)</f>
        <v>0</v>
      </c>
      <c r="DC69" s="8">
        <f>STDEV(DA69:DA71)</f>
        <v>0</v>
      </c>
      <c r="DD69" s="9">
        <f>'[1]GC RAW'!AP49</f>
        <v>15.54383659362793</v>
      </c>
      <c r="DE69" s="10">
        <f>'[1]GC RAW'!AQ49</f>
        <v>138.44046020507813</v>
      </c>
      <c r="DF69" s="8">
        <f t="shared" si="166"/>
        <v>0.60178381150647065</v>
      </c>
      <c r="DG69" s="8">
        <f t="shared" si="73"/>
        <v>11.08401099844718</v>
      </c>
      <c r="DH69" s="8">
        <f>AVERAGE(DG69:DG71)</f>
        <v>11.342405351691832</v>
      </c>
      <c r="DI69" s="8">
        <f>STDEV(DG69:DG71)</f>
        <v>0.22680091567815927</v>
      </c>
      <c r="DJ69" s="2">
        <f>'[1]GC RAW'!AR49</f>
        <v>0</v>
      </c>
      <c r="DK69" s="8">
        <f>'[1]GC RAW'!AS49</f>
        <v>0</v>
      </c>
      <c r="DL69" s="8">
        <f t="shared" si="167"/>
        <v>0</v>
      </c>
      <c r="DM69" s="8">
        <f t="shared" si="74"/>
        <v>0</v>
      </c>
      <c r="DN69" s="8">
        <f>AVERAGE(DM69:DM71)</f>
        <v>0</v>
      </c>
      <c r="DO69" s="8">
        <f>STDEV(DM69:DM71)</f>
        <v>0</v>
      </c>
      <c r="DP69" s="9">
        <f>'[1]GC RAW'!AT49</f>
        <v>15.986832618713379</v>
      </c>
      <c r="DQ69" s="10">
        <f>'[1]GC RAW'!AU49</f>
        <v>1.9298628568649292</v>
      </c>
      <c r="DR69" s="8">
        <f t="shared" si="168"/>
        <v>8.8092001419029873E-3</v>
      </c>
      <c r="DS69" s="8">
        <f t="shared" si="75"/>
        <v>0.16225307061010114</v>
      </c>
      <c r="DT69" s="8">
        <f>AVERAGE(DS69:DS71)</f>
        <v>0.14291165895870242</v>
      </c>
      <c r="DU69" s="8">
        <f>STDEV(DS69:DS71)</f>
        <v>1.9188724951622219E-2</v>
      </c>
      <c r="DV69" s="9">
        <f>'[1]GC RAW'!AV49</f>
        <v>16.317628860473633</v>
      </c>
      <c r="DW69" s="10">
        <f>'[1]GC RAW'!AW49</f>
        <v>285.65655517578125</v>
      </c>
      <c r="DX69" s="8">
        <f t="shared" si="169"/>
        <v>1.28847985494809</v>
      </c>
      <c r="DY69" s="8">
        <f t="shared" si="76"/>
        <v>23.731985823564642</v>
      </c>
      <c r="DZ69" s="8">
        <f>AVERAGE(DY69:DY71)</f>
        <v>23.861695916445839</v>
      </c>
      <c r="EA69" s="8">
        <f>STDEV(DY69:DY71)</f>
        <v>0.32490529759901365</v>
      </c>
      <c r="EB69" s="9">
        <f>'[1]GC RAW'!AX49</f>
        <v>16.480249404907227</v>
      </c>
      <c r="EC69" s="8">
        <f>'[1]GC RAW'!AY49</f>
        <v>7.4346714019775391</v>
      </c>
      <c r="ED69" s="8">
        <f t="shared" si="170"/>
        <v>3.3534761082979349E-2</v>
      </c>
      <c r="EE69" s="8">
        <f t="shared" si="77"/>
        <v>0.61766311018495201</v>
      </c>
      <c r="EF69" s="8">
        <f>AVERAGE(EE69:EE71)</f>
        <v>0.61162879009649362</v>
      </c>
      <c r="EG69" s="8">
        <f>STDEV(EE69:EE71)</f>
        <v>1.1488638995667069E-2</v>
      </c>
      <c r="EH69" s="9">
        <v>0</v>
      </c>
      <c r="EI69" s="10">
        <v>0</v>
      </c>
      <c r="EJ69" s="8">
        <f t="shared" si="171"/>
        <v>0</v>
      </c>
      <c r="EK69" s="8">
        <f t="shared" si="78"/>
        <v>0</v>
      </c>
      <c r="EL69" s="8">
        <f>AVERAGE(EK69:EK71)</f>
        <v>0</v>
      </c>
      <c r="EM69" s="8">
        <f>STDEV(EK69:EK71)</f>
        <v>0</v>
      </c>
      <c r="EN69" s="9">
        <f>'[1]GC RAW'!BB49</f>
        <v>17.315357208251953</v>
      </c>
      <c r="EO69" s="10">
        <f>'[1]GC RAW'!BC49</f>
        <v>2.1268508434295654</v>
      </c>
      <c r="EP69" s="8">
        <f t="shared" si="172"/>
        <v>9.6565697004370229E-3</v>
      </c>
      <c r="EQ69" s="8">
        <f t="shared" si="79"/>
        <v>0.17786042548897127</v>
      </c>
      <c r="ER69" s="8">
        <f>AVERAGE(EQ69:EQ71)</f>
        <v>0.18675288842281712</v>
      </c>
      <c r="ES69" s="8">
        <f>STDEV(EQ69:EQ71)</f>
        <v>1.3812915553008918E-2</v>
      </c>
      <c r="ET69" s="9">
        <f>'[1]GC RAW'!BD49</f>
        <v>17.687868118286133</v>
      </c>
      <c r="EU69" s="10">
        <f>'[1]GC RAW'!BE49</f>
        <v>189.61871337890625</v>
      </c>
      <c r="EV69" s="8">
        <f t="shared" si="173"/>
        <v>0.86092841343682946</v>
      </c>
      <c r="EW69" s="8">
        <f t="shared" si="80"/>
        <v>15.857089906624871</v>
      </c>
      <c r="EX69" s="8">
        <f>AVERAGE(EW69:EW71)</f>
        <v>15.550783475710139</v>
      </c>
      <c r="EY69" s="8">
        <f>STDEV(EW69:EW71)</f>
        <v>0.33867237617850299</v>
      </c>
      <c r="EZ69" s="9">
        <f>'[1]GC RAW'!BF49</f>
        <v>18.635635375976563</v>
      </c>
      <c r="FA69" s="10">
        <f>'[1]GC RAW'!BG49</f>
        <v>139.95109558105469</v>
      </c>
      <c r="FB69" s="8">
        <f t="shared" si="174"/>
        <v>0.75380047999459543</v>
      </c>
      <c r="FC69" s="8">
        <f t="shared" si="81"/>
        <v>13.8839441193659</v>
      </c>
      <c r="FD69" s="8">
        <f>AVERAGE(FC69:FC71)</f>
        <v>13.427437643365904</v>
      </c>
      <c r="FE69" s="8">
        <f>STDEV(FC69:FC71)</f>
        <v>0.40788641549620319</v>
      </c>
      <c r="FF69" s="9">
        <v>0</v>
      </c>
      <c r="FG69" s="10">
        <v>0</v>
      </c>
      <c r="FH69" s="8">
        <f t="shared" si="175"/>
        <v>0</v>
      </c>
      <c r="FI69" s="8">
        <f t="shared" si="82"/>
        <v>0</v>
      </c>
      <c r="FJ69" s="8">
        <f>AVERAGE(FI69:FI71)</f>
        <v>0</v>
      </c>
      <c r="FK69" s="8">
        <f>STDEV(FI69:FI71)</f>
        <v>0</v>
      </c>
      <c r="FL69" s="9">
        <f>'[1]GC RAW'!BH49</f>
        <v>0</v>
      </c>
      <c r="FM69" s="10">
        <f>'[1]GC RAW'!BI49</f>
        <v>0</v>
      </c>
      <c r="FN69" s="8">
        <f t="shared" si="176"/>
        <v>0</v>
      </c>
      <c r="FO69" s="8">
        <f t="shared" si="83"/>
        <v>0</v>
      </c>
      <c r="FP69" s="8">
        <f>AVERAGE(FO69:FO71)</f>
        <v>0</v>
      </c>
      <c r="FQ69" s="8">
        <f>STDEV(FO69:FO71)</f>
        <v>0</v>
      </c>
      <c r="FR69" s="9">
        <f>'[1]GC RAW'!BJ49</f>
        <v>20.012002944946289</v>
      </c>
      <c r="FS69" s="10">
        <f>'[1]GC RAW'!BK49</f>
        <v>5.6750640869140625</v>
      </c>
      <c r="FT69" s="8">
        <f t="shared" si="177"/>
        <v>2.4276308814788965E-2</v>
      </c>
      <c r="FU69" s="8">
        <f t="shared" si="84"/>
        <v>0.44713544758079271</v>
      </c>
      <c r="FV69" s="8">
        <f>AVERAGE(FU69:FU71)</f>
        <v>0.58711061211794402</v>
      </c>
      <c r="FW69" s="8">
        <f>STDEV(FU69:FU71)</f>
        <v>0.21497251453871288</v>
      </c>
      <c r="FX69" s="2">
        <f>'[1]GC RAW'!BL49</f>
        <v>0</v>
      </c>
      <c r="FY69" s="8">
        <f>'[1]GC RAW'!BM49</f>
        <v>0</v>
      </c>
      <c r="FZ69" s="8">
        <f t="shared" si="178"/>
        <v>0</v>
      </c>
      <c r="GA69" s="8">
        <f t="shared" si="85"/>
        <v>0</v>
      </c>
      <c r="GB69" s="8">
        <f>AVERAGE(GA69:GA71)</f>
        <v>3.2870760016563104E-2</v>
      </c>
      <c r="GC69" s="8">
        <f>STDEV(GA69:GA71)</f>
        <v>5.6933826432090891E-2</v>
      </c>
      <c r="GD69" s="9">
        <f>'[1]GC RAW'!BN49</f>
        <v>20.965072631835938</v>
      </c>
      <c r="GE69" s="10">
        <f>'[1]GC RAW'!BO49</f>
        <v>4.6361503601074219</v>
      </c>
      <c r="GF69" s="8">
        <f t="shared" si="86"/>
        <v>2.0975089234722438E-2</v>
      </c>
      <c r="GG69" s="8">
        <f t="shared" si="87"/>
        <v>0.38633162827872908</v>
      </c>
      <c r="GH69" s="8">
        <f>AVERAGE(GG69:GG71)</f>
        <v>0.38573467603992917</v>
      </c>
      <c r="GI69" s="8">
        <f>STDEV(GG69:GG71)</f>
        <v>1.3340538671617655E-3</v>
      </c>
      <c r="GJ69" s="2">
        <f>'[1]GC RAW'!BP49</f>
        <v>21.2501220703125</v>
      </c>
      <c r="GK69" s="8">
        <f>'[1]GC RAW'!BQ49</f>
        <v>1.9318335056304932</v>
      </c>
      <c r="GL69" s="8">
        <f t="shared" si="179"/>
        <v>8.7400918908694305E-3</v>
      </c>
      <c r="GM69" s="8">
        <f t="shared" si="88"/>
        <v>0.16098019387281928</v>
      </c>
      <c r="GN69" s="8">
        <f>AVERAGE(GM69:GM71)</f>
        <v>0.1157431980288558</v>
      </c>
      <c r="GO69" s="8">
        <f>STDEV(GM69:GM71)</f>
        <v>0.10102969422271509</v>
      </c>
      <c r="GP69" s="2">
        <v>0</v>
      </c>
      <c r="GQ69" s="8">
        <v>0</v>
      </c>
      <c r="GR69" s="8">
        <f t="shared" si="180"/>
        <v>0</v>
      </c>
      <c r="GS69" s="8">
        <f t="shared" si="89"/>
        <v>0</v>
      </c>
      <c r="GT69" s="8">
        <f>AVERAGE(GS69:GS71)</f>
        <v>0</v>
      </c>
      <c r="GU69" s="8">
        <f>STDEV(GS69:GS71)</f>
        <v>0</v>
      </c>
      <c r="GV69" s="2"/>
      <c r="GW69" s="8"/>
      <c r="GX69" s="8"/>
      <c r="GY69" s="8"/>
      <c r="GZ69" s="8"/>
      <c r="HA69" s="8"/>
      <c r="HB69" s="2"/>
      <c r="HC69" s="8"/>
      <c r="HD69" s="8"/>
      <c r="HE69" s="8"/>
      <c r="HF69" s="8"/>
      <c r="HG69" s="8"/>
      <c r="HH69" s="9">
        <f>'[1]GC RAW'!BR49</f>
        <v>22.66899299621582</v>
      </c>
      <c r="HI69" s="10">
        <f>'[1]GC RAW'!BS49</f>
        <v>1.9511011838912964</v>
      </c>
      <c r="HJ69" s="8">
        <f t="shared" si="90"/>
        <v>8.869141575701062E-3</v>
      </c>
      <c r="HK69" s="8">
        <f t="shared" si="91"/>
        <v>0.16335710747313564</v>
      </c>
      <c r="HL69" s="8">
        <f>AVERAGE(HK69:HK71)</f>
        <v>0.17375119293105246</v>
      </c>
      <c r="HM69" s="8">
        <f>STDEV(HK69:HK71)</f>
        <v>4.2041009477751509E-2</v>
      </c>
      <c r="HN69" s="9">
        <v>0</v>
      </c>
      <c r="HO69" s="10">
        <v>0</v>
      </c>
      <c r="HP69" s="8">
        <f t="shared" si="92"/>
        <v>0</v>
      </c>
      <c r="HQ69" s="8">
        <f t="shared" si="93"/>
        <v>0</v>
      </c>
      <c r="HR69" s="8">
        <f>AVERAGE(HQ69:HQ71)</f>
        <v>0</v>
      </c>
      <c r="HS69" s="8">
        <f>STDEV(HQ69:HQ71)</f>
        <v>0</v>
      </c>
      <c r="HT69" s="9">
        <f>'[1]GC RAW'!BT49</f>
        <v>0</v>
      </c>
      <c r="HU69" s="10">
        <f>'[1]GC RAW'!BU49</f>
        <v>0</v>
      </c>
      <c r="HV69" s="8">
        <f t="shared" si="94"/>
        <v>0</v>
      </c>
      <c r="HW69" s="8">
        <f t="shared" si="95"/>
        <v>0</v>
      </c>
      <c r="HX69" s="8">
        <f>AVERAGE(HW69:HW71)</f>
        <v>0</v>
      </c>
      <c r="HY69" s="8">
        <f>STDEV(HW69:HW71)</f>
        <v>0</v>
      </c>
      <c r="HZ69" s="9">
        <f>'[1]GC RAW'!BV49</f>
        <v>0</v>
      </c>
      <c r="IA69" s="10">
        <f>'[1]GC RAW'!BW49</f>
        <v>0</v>
      </c>
      <c r="IB69" s="8">
        <f t="shared" si="96"/>
        <v>0</v>
      </c>
      <c r="IC69" s="8">
        <f t="shared" si="97"/>
        <v>0</v>
      </c>
      <c r="ID69" s="8">
        <f>AVERAGE(IC69:IC71)</f>
        <v>0</v>
      </c>
      <c r="IE69" s="8">
        <f>STDEV(IC69:IC71)</f>
        <v>0</v>
      </c>
      <c r="IF69" s="9">
        <f>'[1]GC RAW'!BX49</f>
        <v>0</v>
      </c>
      <c r="IG69" s="10">
        <f>'[1]GC RAW'!BY49</f>
        <v>0</v>
      </c>
      <c r="IH69" s="8">
        <f t="shared" si="98"/>
        <v>0</v>
      </c>
      <c r="II69" s="8">
        <f t="shared" si="99"/>
        <v>0</v>
      </c>
      <c r="IJ69" s="8">
        <f>AVERAGE(II69:II71)</f>
        <v>0</v>
      </c>
      <c r="IK69" s="8">
        <f>STDEV(II69:II71)</f>
        <v>0</v>
      </c>
      <c r="IL69" s="9">
        <f>'[1]GC RAW'!BZ49</f>
        <v>0</v>
      </c>
      <c r="IM69" s="10">
        <f>'[1]GC RAW'!CA49</f>
        <v>0</v>
      </c>
      <c r="IN69" s="8">
        <f t="shared" si="100"/>
        <v>0</v>
      </c>
      <c r="IO69" s="8">
        <f t="shared" si="101"/>
        <v>0</v>
      </c>
      <c r="IP69" s="8">
        <f>AVERAGE(IO69:IO71)</f>
        <v>0</v>
      </c>
      <c r="IQ69" s="8">
        <f>STDEV(IO69:IO71)</f>
        <v>0</v>
      </c>
      <c r="IR69" s="9">
        <f>'[1]GC RAW'!CB49</f>
        <v>25.361516952514648</v>
      </c>
      <c r="IS69" s="10">
        <f>'[1]GC RAW'!CC49</f>
        <v>14.07056713104248</v>
      </c>
      <c r="IT69" s="8">
        <f t="shared" si="102"/>
        <v>5.6563555601639642E-2</v>
      </c>
      <c r="IU69" s="8">
        <f t="shared" si="103"/>
        <v>1.041821099890307</v>
      </c>
      <c r="IV69" s="8">
        <f>AVERAGE(IU69:IU71)</f>
        <v>1.0822808914910327</v>
      </c>
      <c r="IW69" s="8">
        <f>STDEV(IU69:IU71)</f>
        <v>3.6254059577536184E-2</v>
      </c>
      <c r="IX69" s="9">
        <f>'[1]GC RAW'!CD49</f>
        <v>0</v>
      </c>
      <c r="IY69" s="10">
        <f>'[1]GC RAW'!CE49</f>
        <v>0</v>
      </c>
      <c r="IZ69" s="8">
        <f t="shared" si="104"/>
        <v>0</v>
      </c>
      <c r="JA69" s="8">
        <f t="shared" si="105"/>
        <v>0</v>
      </c>
      <c r="JB69" s="8">
        <f>AVERAGE(JA69:JA71)</f>
        <v>0</v>
      </c>
      <c r="JC69" s="8">
        <f>STDEV(JA69:JA71)</f>
        <v>0</v>
      </c>
      <c r="JD69" s="9">
        <f>'[1]GC RAW'!CF49</f>
        <v>0</v>
      </c>
      <c r="JE69" s="10">
        <f>'[1]GC RAW'!CG49</f>
        <v>0</v>
      </c>
      <c r="JF69" s="8">
        <f t="shared" si="106"/>
        <v>0</v>
      </c>
      <c r="JG69" s="8">
        <f t="shared" si="107"/>
        <v>0</v>
      </c>
      <c r="JH69" s="8">
        <f>AVERAGE(JG69:JG71)</f>
        <v>5.0735310470860995E-2</v>
      </c>
      <c r="JI69" s="8">
        <f>STDEV(JG69:JG71)</f>
        <v>8.7876135473312508E-2</v>
      </c>
      <c r="JJ69" s="9">
        <f>'[1]GC RAW'!CH49</f>
        <v>0</v>
      </c>
      <c r="JK69" s="10">
        <f>'[1]GC RAW'!CI49</f>
        <v>0</v>
      </c>
      <c r="JL69" s="8">
        <f t="shared" si="108"/>
        <v>0</v>
      </c>
      <c r="JM69" s="8">
        <f t="shared" si="109"/>
        <v>0</v>
      </c>
      <c r="JN69" s="8">
        <f>AVERAGE(JM69:JM71)</f>
        <v>0</v>
      </c>
      <c r="JO69" s="8">
        <f>STDEV(JM69:JM71)</f>
        <v>0</v>
      </c>
      <c r="JP69" s="2">
        <f>'[1]GC RAW'!CJ49</f>
        <v>0</v>
      </c>
      <c r="JQ69" s="8">
        <f>'[1]GC RAW'!CK49</f>
        <v>0</v>
      </c>
      <c r="JR69" s="8">
        <f t="shared" si="110"/>
        <v>0</v>
      </c>
      <c r="JS69" s="8">
        <f t="shared" si="111"/>
        <v>0</v>
      </c>
      <c r="JT69" s="8">
        <f>AVERAGE(JS69:JS71)</f>
        <v>0</v>
      </c>
      <c r="JU69" s="8">
        <f>STDEV(JS69:JS71)</f>
        <v>0</v>
      </c>
      <c r="JV69" s="2">
        <f>'[1]GC RAW'!CL49</f>
        <v>0</v>
      </c>
      <c r="JW69" s="8">
        <f>'[1]GC RAW'!CM49</f>
        <v>0</v>
      </c>
      <c r="JX69" s="8">
        <f t="shared" si="112"/>
        <v>0</v>
      </c>
      <c r="JY69" s="8">
        <f t="shared" si="113"/>
        <v>0</v>
      </c>
      <c r="JZ69" s="8">
        <f>AVERAGE(JY69:JY71)</f>
        <v>0</v>
      </c>
      <c r="KA69" s="8">
        <f>STDEV(JY69:JY71)</f>
        <v>0</v>
      </c>
      <c r="KB69" s="2">
        <v>0</v>
      </c>
      <c r="KC69" s="8">
        <v>0</v>
      </c>
      <c r="KD69" s="8">
        <f t="shared" si="114"/>
        <v>0</v>
      </c>
      <c r="KE69" s="8">
        <f t="shared" si="115"/>
        <v>0</v>
      </c>
      <c r="KF69" s="8">
        <f>AVERAGE(KE69:KE71)</f>
        <v>0</v>
      </c>
      <c r="KG69" s="8">
        <f>STDEV(KE69:KE71)</f>
        <v>0</v>
      </c>
      <c r="KH69" s="2">
        <v>0</v>
      </c>
      <c r="KI69" s="8">
        <v>0</v>
      </c>
      <c r="KJ69" s="8">
        <f t="shared" si="116"/>
        <v>0</v>
      </c>
      <c r="KK69" s="8">
        <f t="shared" si="117"/>
        <v>0</v>
      </c>
      <c r="KL69" s="8">
        <f>AVERAGE(KK69:KK71)</f>
        <v>0</v>
      </c>
      <c r="KM69" s="8">
        <f>STDEV(KK69:KK71)</f>
        <v>0</v>
      </c>
      <c r="KN69" s="9">
        <f>'[1]GC RAW'!CN49</f>
        <v>30.388622283935547</v>
      </c>
      <c r="KO69" s="10">
        <f>'[1]GC RAW'!CO49</f>
        <v>29.160396575927734</v>
      </c>
      <c r="KP69" s="8">
        <f t="shared" si="118"/>
        <v>0.10072850168103503</v>
      </c>
      <c r="KQ69" s="8">
        <f t="shared" si="119"/>
        <v>1.8552772592781732</v>
      </c>
      <c r="KR69" s="8">
        <f>AVERAGE(KQ69:KQ71)</f>
        <v>1.9175232499060184</v>
      </c>
      <c r="KS69" s="8">
        <f>STDEV(KQ69:KQ71)</f>
        <v>7.3057506700421146E-2</v>
      </c>
      <c r="KT69" s="9">
        <f>'[1]GC RAW'!CP49</f>
        <v>31.29127311706543</v>
      </c>
      <c r="KU69" s="10">
        <f>'[1]GC RAW'!CQ49</f>
        <v>1.7504823207855225</v>
      </c>
      <c r="KV69" s="8">
        <f t="shared" si="120"/>
        <v>7.7354963913852867E-3</v>
      </c>
      <c r="KW69" s="8">
        <f t="shared" si="121"/>
        <v>0.1424769584045899</v>
      </c>
      <c r="KX69" s="8">
        <f>AVERAGE(KW69:KW71)</f>
        <v>0.1282787325372276</v>
      </c>
      <c r="KY69" s="8">
        <f>STDEV(KW69:KW71)</f>
        <v>2.0392860361420743E-2</v>
      </c>
      <c r="KZ69" s="9">
        <f>'[1]GC RAW'!CR49</f>
        <v>0</v>
      </c>
      <c r="LA69" s="10">
        <f>'[1]GC RAW'!CS49</f>
        <v>0</v>
      </c>
      <c r="LB69" s="8">
        <f t="shared" si="122"/>
        <v>0</v>
      </c>
      <c r="LC69" s="8">
        <f t="shared" si="123"/>
        <v>0</v>
      </c>
      <c r="LD69" s="8">
        <f>AVERAGE(LC69:LC71)</f>
        <v>0</v>
      </c>
      <c r="LE69" s="8">
        <f>STDEV(LC69:LC71)</f>
        <v>0</v>
      </c>
      <c r="LF69" s="9">
        <f>'[1]GC RAW'!CT49</f>
        <v>32.747451782226563</v>
      </c>
      <c r="LG69" s="10">
        <f>'[1]GC RAW'!CU49</f>
        <v>1.4098849296569824</v>
      </c>
      <c r="LH69" s="8">
        <f t="shared" si="124"/>
        <v>4.8701531248808508E-3</v>
      </c>
      <c r="LI69" s="8">
        <f t="shared" si="125"/>
        <v>8.9701367448168437E-2</v>
      </c>
      <c r="LJ69" s="8">
        <f>AVERAGE(LI69:LI71)</f>
        <v>8.5557713397708346E-2</v>
      </c>
      <c r="LK69" s="8">
        <f>STDEV(LI69:LI71)</f>
        <v>3.9851721723324161E-3</v>
      </c>
      <c r="LL69" s="9">
        <f>'[1]GC RAW'!CV49</f>
        <v>35.405826568603516</v>
      </c>
      <c r="LM69" s="10">
        <f>'[1]GC RAW'!CW49</f>
        <v>11.167518615722656</v>
      </c>
      <c r="LN69" s="8">
        <f t="shared" si="126"/>
        <v>3.8575861433428449E-2</v>
      </c>
      <c r="LO69" s="8">
        <f t="shared" si="127"/>
        <v>0.7105130849770257</v>
      </c>
      <c r="LP69" s="8">
        <f>AVERAGE(LO69:LO71)</f>
        <v>0.724928355964229</v>
      </c>
      <c r="LQ69" s="8">
        <f>STDEV(LO69:LO71)</f>
        <v>3.7156724710106934E-2</v>
      </c>
      <c r="LR69" s="39">
        <f t="shared" si="128"/>
        <v>1425.3252202272415</v>
      </c>
      <c r="LS69" s="14">
        <f t="shared" si="129"/>
        <v>1198.0497685670853</v>
      </c>
      <c r="LT69" s="13">
        <f t="shared" si="130"/>
        <v>6.491896412560199</v>
      </c>
      <c r="LU69" s="24">
        <f t="shared" si="131"/>
        <v>5.4292964125601983</v>
      </c>
      <c r="LV69" s="13">
        <f t="shared" si="132"/>
        <v>14.544056824431285</v>
      </c>
      <c r="LW69" s="50">
        <f>AVERAGE(LV69:LV71)</f>
        <v>15.159252027759445</v>
      </c>
      <c r="LX69" s="50">
        <f>STDEV(LV69:LV71)</f>
        <v>0.74705983718297764</v>
      </c>
      <c r="LY69" s="50">
        <f>LX69/LW69%</f>
        <v>4.9280784818074821</v>
      </c>
      <c r="LZ69" s="13">
        <f>IF(A69="","",VLOOKUP(A69,'[1]biomass corrected'!$B$2:$V$102,21,FALSE))</f>
        <v>8.9837037037037035</v>
      </c>
      <c r="MA69" s="13">
        <f t="shared" si="133"/>
        <v>1.3618622858716041</v>
      </c>
      <c r="MB69" s="50">
        <f t="shared" si="189"/>
        <v>41.832553760811351</v>
      </c>
      <c r="MC69" s="50">
        <f t="shared" si="189"/>
        <v>28.449726972933941</v>
      </c>
      <c r="MD69" s="50">
        <f>IF(MC69="","",AVERAGE(MH69:MH71))</f>
        <v>29.717719266254722</v>
      </c>
      <c r="ME69" s="52">
        <f t="shared" si="190"/>
        <v>1.0063767647084079</v>
      </c>
      <c r="MF69" s="50">
        <f t="shared" si="135"/>
        <v>41.224350581601975</v>
      </c>
      <c r="MG69" s="50">
        <f t="shared" si="136"/>
        <v>28.313851444656997</v>
      </c>
      <c r="MH69" s="13">
        <f t="shared" si="137"/>
        <v>30.461797973741046</v>
      </c>
      <c r="MI69" s="24">
        <f t="shared" si="138"/>
        <v>1.0257185862040077</v>
      </c>
      <c r="MJ69" s="13">
        <f t="shared" si="139"/>
        <v>0.16098019387281928</v>
      </c>
      <c r="MK69" s="13">
        <f t="shared" si="140"/>
        <v>30.122957354379253</v>
      </c>
      <c r="ML69" s="22">
        <f t="shared" si="141"/>
        <v>58.500748015456388</v>
      </c>
      <c r="MM69" s="13">
        <f>AVERAGE(ML69:ML71)</f>
        <v>58.846233084152715</v>
      </c>
      <c r="MN69" s="24">
        <f t="shared" si="142"/>
        <v>4.2286447532516238</v>
      </c>
      <c r="MO69" s="13">
        <f>AVERAGE(MN69:MN71)</f>
        <v>4.2405809250133979</v>
      </c>
      <c r="MP69" s="13">
        <f t="shared" si="143"/>
        <v>0.86925041706399497</v>
      </c>
      <c r="MQ69" s="22">
        <f>AVERAGE(MP69:MP71)</f>
        <v>0.86864580816904524</v>
      </c>
      <c r="MR69" s="13">
        <f t="shared" si="144"/>
        <v>39.451852040175012</v>
      </c>
      <c r="MS69" s="13">
        <f>AVERAGE(MR69:MR71)</f>
        <v>39.43771240387639</v>
      </c>
      <c r="MT69" s="13">
        <f t="shared" si="145"/>
        <v>0</v>
      </c>
      <c r="MU69" s="13">
        <f>AVERAGE(MT69:MT71)</f>
        <v>3.2870760016563104E-2</v>
      </c>
      <c r="MV69" s="13">
        <f t="shared" si="146"/>
        <v>13.427437643365904</v>
      </c>
      <c r="MW69" s="14">
        <f t="shared" si="147"/>
        <v>88.693755109063474</v>
      </c>
      <c r="MX69" s="13">
        <f>AVERAGE(MW69:MW71)</f>
        <v>87.122487150094585</v>
      </c>
    </row>
    <row r="70" spans="1:362" x14ac:dyDescent="0.35">
      <c r="A70" s="98"/>
      <c r="B70" s="1">
        <v>33.090000000000003</v>
      </c>
      <c r="C70" s="1"/>
      <c r="D70" s="1"/>
      <c r="E70" s="1"/>
      <c r="F70" s="16">
        <f>'[1]GC RAW'!H50</f>
        <v>0</v>
      </c>
      <c r="G70" s="17">
        <f>'[1]GC RAW'!I50</f>
        <v>0</v>
      </c>
      <c r="H70" s="1">
        <f t="shared" si="148"/>
        <v>0</v>
      </c>
      <c r="I70" s="1">
        <f t="shared" si="57"/>
        <v>0</v>
      </c>
      <c r="J70" s="1"/>
      <c r="K70" s="1"/>
      <c r="L70" s="16">
        <f>'[1]GC RAW'!J50</f>
        <v>0</v>
      </c>
      <c r="M70" s="17">
        <f>'[1]GC RAW'!K50</f>
        <v>0</v>
      </c>
      <c r="N70" s="1">
        <f t="shared" si="149"/>
        <v>0</v>
      </c>
      <c r="O70" s="1">
        <f t="shared" si="58"/>
        <v>0</v>
      </c>
      <c r="P70" s="1"/>
      <c r="Q70" s="1"/>
      <c r="R70" s="16">
        <f>'[1]GC RAW'!L50</f>
        <v>0</v>
      </c>
      <c r="S70" s="17">
        <f>'[1]GC RAW'!M50</f>
        <v>0</v>
      </c>
      <c r="T70" s="1">
        <f t="shared" si="150"/>
        <v>0</v>
      </c>
      <c r="U70" s="1">
        <f t="shared" si="59"/>
        <v>0</v>
      </c>
      <c r="V70" s="1"/>
      <c r="W70" s="1"/>
      <c r="X70" s="16">
        <f>'[1]GC RAW'!N50</f>
        <v>7.0518922805786133</v>
      </c>
      <c r="Y70" s="17">
        <f>'[1]GC RAW'!O50</f>
        <v>3.8162057399749756</v>
      </c>
      <c r="Z70" s="1">
        <f t="shared" si="151"/>
        <v>1.9971794916410438E-2</v>
      </c>
      <c r="AA70" s="1">
        <f t="shared" si="60"/>
        <v>0.40390371572818401</v>
      </c>
      <c r="AB70" s="1"/>
      <c r="AC70" s="1"/>
      <c r="AD70" s="16">
        <f>'[1]GC RAW'!P50</f>
        <v>0</v>
      </c>
      <c r="AE70" s="17">
        <f>'[1]GC RAW'!Q50</f>
        <v>0</v>
      </c>
      <c r="AF70" s="1">
        <f t="shared" si="152"/>
        <v>0</v>
      </c>
      <c r="AG70" s="1">
        <f t="shared" si="61"/>
        <v>0</v>
      </c>
      <c r="AH70" s="1"/>
      <c r="AI70" s="1"/>
      <c r="AJ70" s="16">
        <f>'[1]GC RAW'!R50</f>
        <v>8.2020139694213867</v>
      </c>
      <c r="AK70" s="17">
        <f>'[1]GC RAW'!S50</f>
        <v>8.8746986389160156</v>
      </c>
      <c r="AL70" s="1">
        <f t="shared" si="153"/>
        <v>4.3162898830456986E-2</v>
      </c>
      <c r="AM70" s="1">
        <f t="shared" si="62"/>
        <v>0.87291379128354485</v>
      </c>
      <c r="AN70" s="1"/>
      <c r="AO70" s="1"/>
      <c r="AP70" s="16">
        <f>'[1]GC RAW'!T50</f>
        <v>8.9279708862304688</v>
      </c>
      <c r="AQ70" s="17">
        <f>'[1]GC RAW'!U50</f>
        <v>220.10794067382813</v>
      </c>
      <c r="AR70" s="6">
        <f t="shared" si="188"/>
        <v>1.0626000000000002</v>
      </c>
      <c r="AS70" s="1">
        <f t="shared" si="63"/>
        <v>21.489710370504199</v>
      </c>
      <c r="AT70" s="1"/>
      <c r="AU70" s="1"/>
      <c r="AV70" s="16">
        <f>'[1]GC RAW'!V50</f>
        <v>9.7931270599365234</v>
      </c>
      <c r="AW70" s="17">
        <f>'[1]GC RAW'!W50</f>
        <v>28.755548477172852</v>
      </c>
      <c r="AX70" s="1">
        <f t="shared" si="155"/>
        <v>0.13445282196234037</v>
      </c>
      <c r="AY70" s="1">
        <f t="shared" si="64"/>
        <v>2.7191343896740636</v>
      </c>
      <c r="AZ70" s="1"/>
      <c r="BA70" s="1"/>
      <c r="BB70" s="16">
        <f>'[1]GC RAW'!X50</f>
        <v>0</v>
      </c>
      <c r="BC70" s="17">
        <f>'[1]GC RAW'!Y50</f>
        <v>0</v>
      </c>
      <c r="BD70" s="1">
        <f t="shared" si="156"/>
        <v>0</v>
      </c>
      <c r="BE70" s="1">
        <f t="shared" si="65"/>
        <v>0</v>
      </c>
      <c r="BF70" s="1"/>
      <c r="BG70" s="1"/>
      <c r="BH70" s="16">
        <f>'[1]GC RAW'!Z50</f>
        <v>10.852375030517578</v>
      </c>
      <c r="BI70" s="17">
        <f>'[1]GC RAW'!AA50</f>
        <v>1.1270046234130859</v>
      </c>
      <c r="BJ70" s="1">
        <f t="shared" si="157"/>
        <v>5.1900909491546937E-3</v>
      </c>
      <c r="BK70" s="1">
        <f t="shared" si="66"/>
        <v>0.10496287530012194</v>
      </c>
      <c r="BL70" s="1"/>
      <c r="BM70" s="1"/>
      <c r="BN70" s="16">
        <f>'[1]GC RAW'!AB50</f>
        <v>0</v>
      </c>
      <c r="BO70" s="17">
        <f>'[1]GC RAW'!AC50</f>
        <v>0</v>
      </c>
      <c r="BP70" s="1">
        <f t="shared" si="158"/>
        <v>0</v>
      </c>
      <c r="BQ70" s="1">
        <f t="shared" si="67"/>
        <v>0</v>
      </c>
      <c r="BR70" s="1"/>
      <c r="BS70" s="1"/>
      <c r="BT70" s="16">
        <f>'[1]GC RAW'!AD50</f>
        <v>12.158529281616211</v>
      </c>
      <c r="BU70" s="17">
        <f>'[1]GC RAW'!AE50</f>
        <v>252.91456604003906</v>
      </c>
      <c r="BV70" s="1">
        <f t="shared" si="159"/>
        <v>1.1444423371364447</v>
      </c>
      <c r="BW70" s="1">
        <f t="shared" si="68"/>
        <v>23.144865763979965</v>
      </c>
      <c r="BX70" s="1"/>
      <c r="BY70" s="1"/>
      <c r="BZ70" s="16">
        <f>'[1]GC RAW'!AF50</f>
        <v>0</v>
      </c>
      <c r="CA70" s="17">
        <f>'[1]GC RAW'!AG50</f>
        <v>0</v>
      </c>
      <c r="CB70" s="1">
        <f t="shared" si="160"/>
        <v>0</v>
      </c>
      <c r="CC70" s="1">
        <f t="shared" si="69"/>
        <v>0</v>
      </c>
      <c r="CD70" s="1"/>
      <c r="CE70" s="1"/>
      <c r="CF70" s="16">
        <f>'[1]GC RAW'!AH50</f>
        <v>12.823995590209961</v>
      </c>
      <c r="CG70" s="17">
        <f>'[1]GC RAW'!AI50</f>
        <v>25.484216690063477</v>
      </c>
      <c r="CH70" s="1">
        <f t="shared" si="161"/>
        <v>0.12034283493093223</v>
      </c>
      <c r="CI70" s="1">
        <f t="shared" si="70"/>
        <v>2.433778155308798</v>
      </c>
      <c r="CJ70" s="1"/>
      <c r="CK70" s="1"/>
      <c r="CL70" s="16">
        <f>'[1]GC RAW'!AJ50</f>
        <v>0</v>
      </c>
      <c r="CM70" s="17">
        <f>'[1]GC RAW'!AK50</f>
        <v>0</v>
      </c>
      <c r="CN70" s="1">
        <f t="shared" si="162"/>
        <v>0</v>
      </c>
      <c r="CO70" s="1">
        <f t="shared" si="71"/>
        <v>0</v>
      </c>
      <c r="CP70" s="1"/>
      <c r="CQ70" s="1"/>
      <c r="CR70" s="16">
        <f>'[1]GC RAW'!AL50</f>
        <v>14.063847541809082</v>
      </c>
      <c r="CS70" s="17">
        <f>'[1]GC RAW'!AM50</f>
        <v>1.7568459510803223</v>
      </c>
      <c r="CT70" s="1">
        <f t="shared" si="163"/>
        <v>1.0662813049546905E-2</v>
      </c>
      <c r="CU70" s="1">
        <f t="shared" si="164"/>
        <v>0.21564160000903027</v>
      </c>
      <c r="CV70" s="1"/>
      <c r="CW70" s="1"/>
      <c r="CX70" s="16">
        <f>'[1]GC RAW'!AN50</f>
        <v>0</v>
      </c>
      <c r="CY70" s="17">
        <f>'[1]GC RAW'!AO50</f>
        <v>0</v>
      </c>
      <c r="CZ70" s="1">
        <f t="shared" si="165"/>
        <v>0</v>
      </c>
      <c r="DA70" s="1">
        <f t="shared" si="72"/>
        <v>0</v>
      </c>
      <c r="DB70" s="1"/>
      <c r="DC70" s="1"/>
      <c r="DD70" s="16">
        <f>'[1]GC RAW'!AP50</f>
        <v>15.542893409729004</v>
      </c>
      <c r="DE70" s="17">
        <f>'[1]GC RAW'!AQ50</f>
        <v>125.97058868408203</v>
      </c>
      <c r="DF70" s="1">
        <f t="shared" si="166"/>
        <v>0.56540994652983878</v>
      </c>
      <c r="DG70" s="1">
        <f t="shared" si="73"/>
        <v>11.434684727581873</v>
      </c>
      <c r="DH70" s="1"/>
      <c r="DI70" s="1"/>
      <c r="DJ70" s="5">
        <f>'[1]GC RAW'!AR50</f>
        <v>0</v>
      </c>
      <c r="DK70" s="1">
        <f>'[1]GC RAW'!AS50</f>
        <v>0</v>
      </c>
      <c r="DL70" s="1">
        <f t="shared" si="167"/>
        <v>0</v>
      </c>
      <c r="DM70" s="1">
        <f t="shared" si="74"/>
        <v>0</v>
      </c>
      <c r="DN70" s="1"/>
      <c r="DO70" s="1"/>
      <c r="DP70" s="16">
        <f>'[1]GC RAW'!AT50</f>
        <v>15.97763729095459</v>
      </c>
      <c r="DQ70" s="17">
        <f>'[1]GC RAW'!AU50</f>
        <v>1.2996048927307129</v>
      </c>
      <c r="DR70" s="1">
        <f t="shared" si="168"/>
        <v>6.1254526374827332E-3</v>
      </c>
      <c r="DS70" s="1">
        <f t="shared" si="75"/>
        <v>0.1238793554185441</v>
      </c>
      <c r="DT70" s="1"/>
      <c r="DU70" s="1"/>
      <c r="DV70" s="16">
        <f>'[1]GC RAW'!AV50</f>
        <v>16.317699432373047</v>
      </c>
      <c r="DW70" s="17">
        <f>'[1]GC RAW'!AW50</f>
        <v>257.25738525390625</v>
      </c>
      <c r="DX70" s="1">
        <f t="shared" si="169"/>
        <v>1.1981690811400554</v>
      </c>
      <c r="DY70" s="1">
        <f t="shared" si="76"/>
        <v>24.231419658002004</v>
      </c>
      <c r="DZ70" s="1"/>
      <c r="EA70" s="1"/>
      <c r="EB70" s="16">
        <f>'[1]GC RAW'!AX50</f>
        <v>16.479778289794922</v>
      </c>
      <c r="EC70" s="1">
        <f>'[1]GC RAW'!AY50</f>
        <v>6.3528165817260742</v>
      </c>
      <c r="ED70" s="1">
        <f t="shared" si="170"/>
        <v>2.9588065659866068E-2</v>
      </c>
      <c r="EE70" s="1">
        <f t="shared" si="77"/>
        <v>0.5983803514530236</v>
      </c>
      <c r="EF70" s="1"/>
      <c r="EG70" s="1"/>
      <c r="EH70" s="16">
        <v>0</v>
      </c>
      <c r="EI70" s="17">
        <v>0</v>
      </c>
      <c r="EJ70" s="1">
        <f t="shared" si="171"/>
        <v>0</v>
      </c>
      <c r="EK70" s="1">
        <f t="shared" si="78"/>
        <v>0</v>
      </c>
      <c r="EL70" s="1"/>
      <c r="EM70" s="1"/>
      <c r="EN70" s="16">
        <f>'[1]GC RAW'!BB50</f>
        <v>17.315658569335938</v>
      </c>
      <c r="EO70" s="17">
        <f>'[1]GC RAW'!BC50</f>
        <v>1.8956691026687622</v>
      </c>
      <c r="EP70" s="1">
        <f t="shared" si="172"/>
        <v>8.8872049634773614E-3</v>
      </c>
      <c r="EQ70" s="1">
        <f t="shared" si="79"/>
        <v>0.17973222347867099</v>
      </c>
      <c r="ER70" s="1"/>
      <c r="ES70" s="1"/>
      <c r="ET70" s="16">
        <f>'[1]GC RAW'!BD50</f>
        <v>17.686868667602539</v>
      </c>
      <c r="EU70" s="17">
        <f>'[1]GC RAW'!BE50</f>
        <v>160.18095397949219</v>
      </c>
      <c r="EV70" s="1">
        <f t="shared" si="173"/>
        <v>0.75095435551329248</v>
      </c>
      <c r="EW70" s="1">
        <f t="shared" si="80"/>
        <v>15.187080370270369</v>
      </c>
      <c r="EX70" s="1"/>
      <c r="EY70" s="1"/>
      <c r="EZ70" s="16">
        <f>'[1]GC RAW'!BF50</f>
        <v>18.633853912353516</v>
      </c>
      <c r="FA70" s="17">
        <f>'[1]GC RAW'!BG50</f>
        <v>118.2440185546875</v>
      </c>
      <c r="FB70" s="1">
        <f t="shared" si="174"/>
        <v>0.65762165672484219</v>
      </c>
      <c r="FC70" s="1">
        <f t="shared" si="81"/>
        <v>13.299547276856757</v>
      </c>
      <c r="FD70" s="1"/>
      <c r="FE70" s="1"/>
      <c r="FF70" s="16">
        <v>0</v>
      </c>
      <c r="FG70" s="17">
        <v>0</v>
      </c>
      <c r="FH70" s="1">
        <f t="shared" si="175"/>
        <v>0</v>
      </c>
      <c r="FI70" s="1">
        <f t="shared" si="82"/>
        <v>0</v>
      </c>
      <c r="FJ70" s="1"/>
      <c r="FK70" s="1"/>
      <c r="FL70" s="16">
        <f>'[1]GC RAW'!BH50</f>
        <v>0</v>
      </c>
      <c r="FM70" s="17">
        <f>'[1]GC RAW'!BI50</f>
        <v>0</v>
      </c>
      <c r="FN70" s="1">
        <f t="shared" si="176"/>
        <v>0</v>
      </c>
      <c r="FO70" s="1">
        <f t="shared" si="83"/>
        <v>0</v>
      </c>
      <c r="FP70" s="1"/>
      <c r="FQ70" s="1"/>
      <c r="FR70" s="16">
        <f>'[1]GC RAW'!BJ50</f>
        <v>20.013689041137695</v>
      </c>
      <c r="FS70" s="17">
        <f>'[1]GC RAW'!BK50</f>
        <v>5.3685512542724609</v>
      </c>
      <c r="FT70" s="1">
        <f t="shared" si="177"/>
        <v>2.3712962027806747E-2</v>
      </c>
      <c r="FU70" s="1">
        <f t="shared" si="84"/>
        <v>0.47956398080588253</v>
      </c>
      <c r="FV70" s="1"/>
      <c r="FW70" s="1"/>
      <c r="FX70" s="5">
        <f>'[1]GC RAW'!BL50</f>
        <v>0</v>
      </c>
      <c r="FY70" s="1">
        <f>'[1]GC RAW'!BM50</f>
        <v>0</v>
      </c>
      <c r="FZ70" s="1">
        <f t="shared" si="178"/>
        <v>0</v>
      </c>
      <c r="GA70" s="1">
        <f t="shared" si="85"/>
        <v>0</v>
      </c>
      <c r="GB70" s="1"/>
      <c r="GC70" s="1"/>
      <c r="GD70" s="16">
        <f>'[1]GC RAW'!BN50</f>
        <v>20.962907791137695</v>
      </c>
      <c r="GE70" s="17">
        <f>'[1]GC RAW'!BO50</f>
        <v>4.0666866302490234</v>
      </c>
      <c r="GF70" s="1">
        <f t="shared" si="86"/>
        <v>1.8997822750995826E-2</v>
      </c>
      <c r="GG70" s="1">
        <f t="shared" si="87"/>
        <v>0.38420638865902079</v>
      </c>
      <c r="GH70" s="1"/>
      <c r="GI70" s="1"/>
      <c r="GJ70" s="5">
        <f>'[1]GC RAW'!BP50</f>
        <v>0</v>
      </c>
      <c r="GK70" s="1">
        <f>'[1]GC RAW'!BQ50</f>
        <v>0</v>
      </c>
      <c r="GL70" s="1">
        <f t="shared" si="179"/>
        <v>0</v>
      </c>
      <c r="GM70" s="1">
        <f t="shared" si="88"/>
        <v>0</v>
      </c>
      <c r="GN70" s="1"/>
      <c r="GO70" s="1"/>
      <c r="GP70" s="5">
        <v>0</v>
      </c>
      <c r="GQ70" s="1">
        <v>0</v>
      </c>
      <c r="GR70" s="1">
        <f t="shared" si="180"/>
        <v>0</v>
      </c>
      <c r="GS70" s="1">
        <f t="shared" si="89"/>
        <v>0</v>
      </c>
      <c r="GT70" s="1"/>
      <c r="GU70" s="1"/>
      <c r="GV70" s="5"/>
      <c r="GW70" s="1"/>
      <c r="GX70" s="1"/>
      <c r="GY70" s="1"/>
      <c r="GZ70" s="1"/>
      <c r="HA70" s="1"/>
      <c r="HB70" s="5"/>
      <c r="HC70" s="1"/>
      <c r="HD70" s="1"/>
      <c r="HE70" s="1"/>
      <c r="HF70" s="1"/>
      <c r="HG70" s="1"/>
      <c r="HH70" s="16">
        <f>'[1]GC RAW'!BR50</f>
        <v>22.670927047729492</v>
      </c>
      <c r="HI70" s="18">
        <f>'[1]GC RAW'!BS50</f>
        <v>1.4525425434112549</v>
      </c>
      <c r="HJ70" s="1">
        <f t="shared" si="90"/>
        <v>6.8178505210441109E-3</v>
      </c>
      <c r="HK70" s="1">
        <f t="shared" si="91"/>
        <v>0.13788220689500194</v>
      </c>
      <c r="HL70" s="1"/>
      <c r="HM70" s="1"/>
      <c r="HN70" s="16">
        <v>0</v>
      </c>
      <c r="HO70" s="18">
        <v>0</v>
      </c>
      <c r="HP70" s="1">
        <f t="shared" si="92"/>
        <v>0</v>
      </c>
      <c r="HQ70" s="1">
        <f t="shared" si="93"/>
        <v>0</v>
      </c>
      <c r="HR70" s="1"/>
      <c r="HS70" s="1"/>
      <c r="HT70" s="16">
        <f>'[1]GC RAW'!BT50</f>
        <v>0</v>
      </c>
      <c r="HU70" s="18">
        <f>'[1]GC RAW'!BU50</f>
        <v>0</v>
      </c>
      <c r="HV70" s="1">
        <f t="shared" si="94"/>
        <v>0</v>
      </c>
      <c r="HW70" s="1">
        <f t="shared" si="95"/>
        <v>0</v>
      </c>
      <c r="HX70" s="1"/>
      <c r="HY70" s="1"/>
      <c r="HZ70" s="16">
        <f>'[1]GC RAW'!BV50</f>
        <v>0</v>
      </c>
      <c r="IA70" s="18">
        <f>'[1]GC RAW'!BW50</f>
        <v>0</v>
      </c>
      <c r="IB70" s="1">
        <f t="shared" si="96"/>
        <v>0</v>
      </c>
      <c r="IC70" s="1">
        <f t="shared" si="97"/>
        <v>0</v>
      </c>
      <c r="ID70" s="1"/>
      <c r="IE70" s="1"/>
      <c r="IF70" s="16">
        <f>'[1]GC RAW'!BX50</f>
        <v>0</v>
      </c>
      <c r="IG70" s="18">
        <f>'[1]GC RAW'!BY50</f>
        <v>0</v>
      </c>
      <c r="IH70" s="1">
        <f t="shared" si="98"/>
        <v>0</v>
      </c>
      <c r="II70" s="1">
        <f t="shared" si="99"/>
        <v>0</v>
      </c>
      <c r="IJ70" s="1"/>
      <c r="IK70" s="1"/>
      <c r="IL70" s="16">
        <f>'[1]GC RAW'!BZ50</f>
        <v>0</v>
      </c>
      <c r="IM70" s="18">
        <f>'[1]GC RAW'!CA50</f>
        <v>0</v>
      </c>
      <c r="IN70" s="1">
        <f t="shared" si="100"/>
        <v>0</v>
      </c>
      <c r="IO70" s="1">
        <f t="shared" si="101"/>
        <v>0</v>
      </c>
      <c r="IP70" s="1"/>
      <c r="IQ70" s="1"/>
      <c r="IR70" s="16">
        <f>'[1]GC RAW'!CB50</f>
        <v>25.360790252685547</v>
      </c>
      <c r="IS70" s="18">
        <f>'[1]GC RAW'!CC50</f>
        <v>13.022628784179688</v>
      </c>
      <c r="IT70" s="1">
        <f t="shared" si="102"/>
        <v>5.4055585892358253E-2</v>
      </c>
      <c r="IU70" s="1">
        <f t="shared" si="103"/>
        <v>1.0932042958165737</v>
      </c>
      <c r="IV70" s="1"/>
      <c r="IW70" s="1"/>
      <c r="IX70" s="16">
        <f>'[1]GC RAW'!CD50</f>
        <v>0</v>
      </c>
      <c r="IY70" s="18">
        <f>'[1]GC RAW'!CE50</f>
        <v>0</v>
      </c>
      <c r="IZ70" s="1">
        <f t="shared" si="104"/>
        <v>0</v>
      </c>
      <c r="JA70" s="1">
        <f t="shared" si="105"/>
        <v>0</v>
      </c>
      <c r="JB70" s="1"/>
      <c r="JC70" s="1"/>
      <c r="JD70" s="16">
        <f>'[1]GC RAW'!CF50</f>
        <v>0</v>
      </c>
      <c r="JE70" s="18">
        <f>'[1]GC RAW'!CG50</f>
        <v>0</v>
      </c>
      <c r="JF70" s="1">
        <f t="shared" si="106"/>
        <v>0</v>
      </c>
      <c r="JG70" s="1">
        <f t="shared" si="107"/>
        <v>0</v>
      </c>
      <c r="JH70" s="1"/>
      <c r="JI70" s="1"/>
      <c r="JJ70" s="16">
        <f>'[1]GC RAW'!CH50</f>
        <v>0</v>
      </c>
      <c r="JK70" s="18">
        <f>'[1]GC RAW'!CI50</f>
        <v>0</v>
      </c>
      <c r="JL70" s="1">
        <f t="shared" si="108"/>
        <v>0</v>
      </c>
      <c r="JM70" s="1">
        <f t="shared" si="109"/>
        <v>0</v>
      </c>
      <c r="JN70" s="1"/>
      <c r="JO70" s="1"/>
      <c r="JP70" s="5">
        <f>'[1]GC RAW'!CJ50</f>
        <v>0</v>
      </c>
      <c r="JQ70" s="1">
        <f>'[1]GC RAW'!CK50</f>
        <v>0</v>
      </c>
      <c r="JR70" s="1">
        <f t="shared" si="110"/>
        <v>0</v>
      </c>
      <c r="JS70" s="1">
        <f t="shared" si="111"/>
        <v>0</v>
      </c>
      <c r="JT70" s="1"/>
      <c r="JU70" s="1"/>
      <c r="JV70" s="5">
        <f>'[1]GC RAW'!CL50</f>
        <v>0</v>
      </c>
      <c r="JW70" s="1">
        <f>'[1]GC RAW'!CM50</f>
        <v>0</v>
      </c>
      <c r="JX70" s="1">
        <f t="shared" si="112"/>
        <v>0</v>
      </c>
      <c r="JY70" s="1">
        <f t="shared" si="113"/>
        <v>0</v>
      </c>
      <c r="JZ70" s="1"/>
      <c r="KA70" s="1"/>
      <c r="KB70" s="5">
        <v>0</v>
      </c>
      <c r="KC70" s="1">
        <v>0</v>
      </c>
      <c r="KD70" s="1">
        <f t="shared" si="114"/>
        <v>0</v>
      </c>
      <c r="KE70" s="1">
        <f t="shared" si="115"/>
        <v>0</v>
      </c>
      <c r="KF70" s="1"/>
      <c r="KG70" s="1"/>
      <c r="KH70" s="5">
        <v>0</v>
      </c>
      <c r="KI70" s="1">
        <v>0</v>
      </c>
      <c r="KJ70" s="1">
        <f t="shared" si="116"/>
        <v>0</v>
      </c>
      <c r="KK70" s="1">
        <f t="shared" si="117"/>
        <v>0</v>
      </c>
      <c r="KL70" s="1"/>
      <c r="KM70" s="1"/>
      <c r="KN70" s="16">
        <f>'[1]GC RAW'!CN50</f>
        <v>30.38157844543457</v>
      </c>
      <c r="KO70" s="18">
        <f>'[1]GC RAW'!CO50</f>
        <v>27.698066711425781</v>
      </c>
      <c r="KP70" s="1">
        <f t="shared" si="118"/>
        <v>9.8792783933459971E-2</v>
      </c>
      <c r="KQ70" s="1">
        <f t="shared" si="119"/>
        <v>1.9979562520476706</v>
      </c>
      <c r="KR70" s="1"/>
      <c r="KS70" s="1"/>
      <c r="KT70" s="16">
        <f>'[1]GC RAW'!CP50</f>
        <v>31.292259216308594</v>
      </c>
      <c r="KU70" s="18">
        <f>'[1]GC RAW'!CQ50</f>
        <v>1.1368728876113892</v>
      </c>
      <c r="KV70" s="1">
        <f t="shared" si="120"/>
        <v>5.1875128719641736E-3</v>
      </c>
      <c r="KW70" s="1">
        <f t="shared" si="121"/>
        <v>0.10491073702406596</v>
      </c>
      <c r="KX70" s="1"/>
      <c r="KY70" s="1"/>
      <c r="KZ70" s="16">
        <f>'[1]GC RAW'!CR50</f>
        <v>0</v>
      </c>
      <c r="LA70" s="18">
        <f>'[1]GC RAW'!CS50</f>
        <v>0</v>
      </c>
      <c r="LB70" s="1">
        <f t="shared" si="122"/>
        <v>0</v>
      </c>
      <c r="LC70" s="1">
        <f t="shared" si="123"/>
        <v>0</v>
      </c>
      <c r="LD70" s="1"/>
      <c r="LE70" s="1"/>
      <c r="LF70" s="16">
        <f>'[1]GC RAW'!CT50</f>
        <v>32.738018035888672</v>
      </c>
      <c r="LG70" s="18">
        <f>'[1]GC RAW'!CU50</f>
        <v>1.1814100742340088</v>
      </c>
      <c r="LH70" s="1">
        <f t="shared" si="124"/>
        <v>4.2138244310194794E-3</v>
      </c>
      <c r="LI70" s="1">
        <f t="shared" si="125"/>
        <v>8.5219147915267496E-2</v>
      </c>
      <c r="LJ70" s="1"/>
      <c r="LK70" s="1"/>
      <c r="LL70" s="16">
        <f>'[1]GC RAW'!CV50</f>
        <v>35.395885467529297</v>
      </c>
      <c r="LM70" s="18">
        <f>'[1]GC RAW'!CW50</f>
        <v>10.634914398193359</v>
      </c>
      <c r="LN70" s="1">
        <f t="shared" si="126"/>
        <v>3.7932351425023908E-2</v>
      </c>
      <c r="LO70" s="1">
        <f t="shared" si="127"/>
        <v>0.76713273649157332</v>
      </c>
      <c r="LP70" s="1"/>
      <c r="LQ70" s="1"/>
      <c r="LR70" s="32">
        <f t="shared" si="128"/>
        <v>1278.5997371673584</v>
      </c>
      <c r="LS70" s="21">
        <f t="shared" si="129"/>
        <v>1058.4917964935303</v>
      </c>
      <c r="LT70" s="15">
        <f t="shared" si="130"/>
        <v>6.0072920487978143</v>
      </c>
      <c r="LU70" s="26">
        <f t="shared" si="131"/>
        <v>4.9446920487978137</v>
      </c>
      <c r="LV70" s="15">
        <f t="shared" si="132"/>
        <v>14.943161223323703</v>
      </c>
      <c r="LW70" s="1"/>
      <c r="LX70" s="1"/>
      <c r="LY70" s="1"/>
      <c r="LZ70" s="15" t="str">
        <f>IF(A70="","",VLOOKUP(A70,'[1]biomass corrected'!$B$2:$V$102,21,FALSE))</f>
        <v/>
      </c>
      <c r="MA70" s="15" t="str">
        <f t="shared" si="133"/>
        <v/>
      </c>
      <c r="MB70" s="1" t="str">
        <f t="shared" si="189"/>
        <v/>
      </c>
      <c r="MC70" s="1" t="str">
        <f t="shared" si="189"/>
        <v/>
      </c>
      <c r="MD70" s="15"/>
      <c r="ME70" s="26" t="str">
        <f t="shared" si="190"/>
        <v/>
      </c>
      <c r="MF70" s="15">
        <f t="shared" si="135"/>
        <v>42.336408940133154</v>
      </c>
      <c r="MG70" s="15">
        <f t="shared" si="136"/>
        <v>28.643707382357029</v>
      </c>
      <c r="MH70" s="15">
        <f t="shared" si="137"/>
        <v>29.019883677509828</v>
      </c>
      <c r="MI70" s="26">
        <f t="shared" si="138"/>
        <v>0.99215889277741864</v>
      </c>
      <c r="MJ70" s="15">
        <f t="shared" si="139"/>
        <v>0</v>
      </c>
      <c r="MK70" s="15">
        <f t="shared" si="140"/>
        <v>28.840151454031162</v>
      </c>
      <c r="ML70" s="23">
        <f t="shared" si="141"/>
        <v>59.015296028870388</v>
      </c>
      <c r="MM70" s="23"/>
      <c r="MN70" s="26">
        <f t="shared" si="142"/>
        <v>4.2368558218967491</v>
      </c>
      <c r="MO70" s="23"/>
      <c r="MP70" s="15">
        <f t="shared" si="143"/>
        <v>0.86752649234870938</v>
      </c>
      <c r="MQ70" s="23"/>
      <c r="MR70" s="15">
        <f t="shared" si="144"/>
        <v>39.391516432227554</v>
      </c>
      <c r="MS70" s="15"/>
      <c r="MT70" s="15">
        <f t="shared" si="145"/>
        <v>0</v>
      </c>
      <c r="MU70" s="15"/>
      <c r="MV70" s="15" t="str">
        <f t="shared" si="146"/>
        <v/>
      </c>
      <c r="MW70" s="21">
        <f t="shared" si="147"/>
        <v>85.764753481362092</v>
      </c>
      <c r="MX70" s="15"/>
    </row>
    <row r="71" spans="1:362" x14ac:dyDescent="0.35">
      <c r="A71" s="98"/>
      <c r="B71" s="1">
        <v>35.68</v>
      </c>
      <c r="C71" s="1"/>
      <c r="D71" s="1"/>
      <c r="E71" s="1"/>
      <c r="F71" s="16">
        <f>'[1]GC RAW'!H51</f>
        <v>0</v>
      </c>
      <c r="G71" s="17">
        <f>'[1]GC RAW'!I51</f>
        <v>0</v>
      </c>
      <c r="H71" s="1">
        <f t="shared" si="148"/>
        <v>0</v>
      </c>
      <c r="I71" s="1">
        <f t="shared" si="57"/>
        <v>0</v>
      </c>
      <c r="J71" s="1"/>
      <c r="K71" s="1"/>
      <c r="L71" s="16">
        <f>'[1]GC RAW'!J51</f>
        <v>0</v>
      </c>
      <c r="M71" s="17">
        <f>'[1]GC RAW'!K51</f>
        <v>0</v>
      </c>
      <c r="N71" s="1">
        <f t="shared" si="149"/>
        <v>0</v>
      </c>
      <c r="O71" s="1">
        <f t="shared" si="58"/>
        <v>0</v>
      </c>
      <c r="P71" s="1"/>
      <c r="Q71" s="1"/>
      <c r="R71" s="16">
        <f>'[1]GC RAW'!L51</f>
        <v>0</v>
      </c>
      <c r="S71" s="17">
        <f>'[1]GC RAW'!M51</f>
        <v>0</v>
      </c>
      <c r="T71" s="1">
        <f t="shared" si="150"/>
        <v>0</v>
      </c>
      <c r="U71" s="1">
        <f t="shared" si="59"/>
        <v>0</v>
      </c>
      <c r="V71" s="1"/>
      <c r="W71" s="1"/>
      <c r="X71" s="16">
        <f>'[1]GC RAW'!N51</f>
        <v>7.0524787902832031</v>
      </c>
      <c r="Y71" s="17">
        <f>'[1]GC RAW'!O51</f>
        <v>3.7047274112701416</v>
      </c>
      <c r="Z71" s="1">
        <f t="shared" si="151"/>
        <v>1.8840043489789127E-2</v>
      </c>
      <c r="AA71" s="1">
        <f t="shared" si="60"/>
        <v>0.33021285684121077</v>
      </c>
      <c r="AB71" s="1"/>
      <c r="AC71" s="1"/>
      <c r="AD71" s="16">
        <f>'[1]GC RAW'!P51</f>
        <v>0</v>
      </c>
      <c r="AE71" s="17">
        <f>'[1]GC RAW'!Q51</f>
        <v>0</v>
      </c>
      <c r="AF71" s="1">
        <f t="shared" si="152"/>
        <v>0</v>
      </c>
      <c r="AG71" s="1">
        <f t="shared" si="61"/>
        <v>0</v>
      </c>
      <c r="AH71" s="1"/>
      <c r="AI71" s="1"/>
      <c r="AJ71" s="16">
        <f>'[1]GC RAW'!R51</f>
        <v>8.2024993896484375</v>
      </c>
      <c r="AK71" s="17">
        <f>'[1]GC RAW'!S51</f>
        <v>8.5103626251220703</v>
      </c>
      <c r="AL71" s="1">
        <f t="shared" si="153"/>
        <v>4.0220306925266971E-2</v>
      </c>
      <c r="AM71" s="1">
        <f t="shared" si="62"/>
        <v>0.70494860906350254</v>
      </c>
      <c r="AN71" s="1"/>
      <c r="AO71" s="1"/>
      <c r="AP71" s="16">
        <f>'[1]GC RAW'!T51</f>
        <v>8.9284963607788086</v>
      </c>
      <c r="AQ71" s="17">
        <f>'[1]GC RAW'!U51</f>
        <v>226.51417541503906</v>
      </c>
      <c r="AR71" s="6">
        <f t="shared" si="188"/>
        <v>1.0626000000000002</v>
      </c>
      <c r="AS71" s="1">
        <f t="shared" si="63"/>
        <v>18.624382787101414</v>
      </c>
      <c r="AT71" s="1"/>
      <c r="AU71" s="1"/>
      <c r="AV71" s="16">
        <f>'[1]GC RAW'!V51</f>
        <v>9.7937660217285156</v>
      </c>
      <c r="AW71" s="17">
        <f>'[1]GC RAW'!W51</f>
        <v>31.621135711669922</v>
      </c>
      <c r="AX71" s="1">
        <f t="shared" si="155"/>
        <v>0.1436699879024482</v>
      </c>
      <c r="AY71" s="1">
        <f t="shared" si="64"/>
        <v>2.5181299169145719</v>
      </c>
      <c r="AZ71" s="1"/>
      <c r="BA71" s="1"/>
      <c r="BB71" s="16">
        <f>'[1]GC RAW'!X51</f>
        <v>0</v>
      </c>
      <c r="BC71" s="17">
        <f>'[1]GC RAW'!Y51</f>
        <v>0</v>
      </c>
      <c r="BD71" s="1">
        <f t="shared" si="156"/>
        <v>0</v>
      </c>
      <c r="BE71" s="1">
        <f t="shared" si="65"/>
        <v>0</v>
      </c>
      <c r="BF71" s="1"/>
      <c r="BG71" s="1"/>
      <c r="BH71" s="16">
        <f>'[1]GC RAW'!Z51</f>
        <v>0</v>
      </c>
      <c r="BI71" s="17">
        <f>'[1]GC RAW'!AA51</f>
        <v>0</v>
      </c>
      <c r="BJ71" s="1">
        <f t="shared" si="157"/>
        <v>0</v>
      </c>
      <c r="BK71" s="1">
        <f t="shared" si="66"/>
        <v>0</v>
      </c>
      <c r="BL71" s="1"/>
      <c r="BM71" s="1"/>
      <c r="BN71" s="16">
        <f>'[1]GC RAW'!AB51</f>
        <v>0</v>
      </c>
      <c r="BO71" s="17">
        <f>'[1]GC RAW'!AC51</f>
        <v>0</v>
      </c>
      <c r="BP71" s="1">
        <f t="shared" si="158"/>
        <v>0</v>
      </c>
      <c r="BQ71" s="1">
        <f t="shared" si="67"/>
        <v>0</v>
      </c>
      <c r="BR71" s="1"/>
      <c r="BS71" s="1"/>
      <c r="BT71" s="16">
        <f>'[1]GC RAW'!AD51</f>
        <v>12.161698341369629</v>
      </c>
      <c r="BU71" s="17">
        <f>'[1]GC RAW'!AE51</f>
        <v>297.75830078125</v>
      </c>
      <c r="BV71" s="1">
        <f t="shared" si="159"/>
        <v>1.3092551039917002</v>
      </c>
      <c r="BW71" s="1">
        <f t="shared" si="68"/>
        <v>22.947551498877928</v>
      </c>
      <c r="BX71" s="1"/>
      <c r="BY71" s="1"/>
      <c r="BZ71" s="16">
        <f>'[1]GC RAW'!AF51</f>
        <v>0</v>
      </c>
      <c r="CA71" s="17">
        <f>'[1]GC RAW'!AG51</f>
        <v>0</v>
      </c>
      <c r="CB71" s="1">
        <f t="shared" si="160"/>
        <v>0</v>
      </c>
      <c r="CC71" s="1">
        <f t="shared" si="69"/>
        <v>0</v>
      </c>
      <c r="CD71" s="1"/>
      <c r="CE71" s="1"/>
      <c r="CF71" s="16">
        <f>'[1]GC RAW'!AH51</f>
        <v>12.825121879577637</v>
      </c>
      <c r="CG71" s="17">
        <f>'[1]GC RAW'!AI51</f>
        <v>32.763099670410156</v>
      </c>
      <c r="CH71" s="1">
        <f t="shared" si="161"/>
        <v>0.15033989989751448</v>
      </c>
      <c r="CI71" s="1">
        <f t="shared" si="70"/>
        <v>2.635034673316222</v>
      </c>
      <c r="CJ71" s="1"/>
      <c r="CK71" s="1"/>
      <c r="CL71" s="16">
        <f>'[1]GC RAW'!AJ51</f>
        <v>0</v>
      </c>
      <c r="CM71" s="17">
        <f>'[1]GC RAW'!AK51</f>
        <v>0</v>
      </c>
      <c r="CN71" s="1">
        <f t="shared" si="162"/>
        <v>0</v>
      </c>
      <c r="CO71" s="1">
        <f t="shared" si="71"/>
        <v>0</v>
      </c>
      <c r="CP71" s="1"/>
      <c r="CQ71" s="1"/>
      <c r="CR71" s="16">
        <f>'[1]GC RAW'!AL51</f>
        <v>14.06574821472168</v>
      </c>
      <c r="CS71" s="17">
        <f>'[1]GC RAW'!AM51</f>
        <v>2.4855844974517822</v>
      </c>
      <c r="CT71" s="1">
        <f t="shared" si="163"/>
        <v>1.4659088582199161E-2</v>
      </c>
      <c r="CU71" s="1">
        <f t="shared" si="164"/>
        <v>0.25693250241380095</v>
      </c>
      <c r="CV71" s="1"/>
      <c r="CW71" s="1"/>
      <c r="CX71" s="16">
        <f>'[1]GC RAW'!AN51</f>
        <v>0</v>
      </c>
      <c r="CY71" s="17">
        <f>'[1]GC RAW'!AO51</f>
        <v>0</v>
      </c>
      <c r="CZ71" s="1">
        <f t="shared" si="165"/>
        <v>0</v>
      </c>
      <c r="DA71" s="1">
        <f t="shared" si="72"/>
        <v>0</v>
      </c>
      <c r="DB71" s="1"/>
      <c r="DC71" s="1"/>
      <c r="DD71" s="16">
        <f>'[1]GC RAW'!AP51</f>
        <v>15.546571731567383</v>
      </c>
      <c r="DE71" s="17">
        <f>'[1]GC RAW'!AQ51</f>
        <v>150.5472412109375</v>
      </c>
      <c r="DF71" s="1">
        <f t="shared" si="166"/>
        <v>0.65660987756942479</v>
      </c>
      <c r="DG71" s="1">
        <f t="shared" si="73"/>
        <v>11.508520329046451</v>
      </c>
      <c r="DH71" s="1"/>
      <c r="DI71" s="1"/>
      <c r="DJ71" s="5">
        <f>'[1]GC RAW'!AR51</f>
        <v>0</v>
      </c>
      <c r="DK71" s="1">
        <f>'[1]GC RAW'!AS51</f>
        <v>0</v>
      </c>
      <c r="DL71" s="1">
        <f t="shared" si="167"/>
        <v>0</v>
      </c>
      <c r="DM71" s="1">
        <f t="shared" si="74"/>
        <v>0</v>
      </c>
      <c r="DN71" s="1"/>
      <c r="DO71" s="1"/>
      <c r="DP71" s="16">
        <f>'[1]GC RAW'!AT51</f>
        <v>15.985883712768555</v>
      </c>
      <c r="DQ71" s="17">
        <f>'[1]GC RAW'!AU51</f>
        <v>1.7764297723770142</v>
      </c>
      <c r="DR71" s="1">
        <f t="shared" si="168"/>
        <v>8.1360801194151327E-3</v>
      </c>
      <c r="DS71" s="1">
        <f t="shared" si="75"/>
        <v>0.14260255084746207</v>
      </c>
      <c r="DT71" s="1"/>
      <c r="DU71" s="1"/>
      <c r="DV71" s="16">
        <f>'[1]GC RAW'!AV51</f>
        <v>16.320444107055664</v>
      </c>
      <c r="DW71" s="17">
        <f>'[1]GC RAW'!AW51</f>
        <v>297.78866577148438</v>
      </c>
      <c r="DX71" s="1">
        <f t="shared" si="169"/>
        <v>1.3477171224765088</v>
      </c>
      <c r="DY71" s="1">
        <f t="shared" si="76"/>
        <v>23.621682267770876</v>
      </c>
      <c r="DZ71" s="1"/>
      <c r="EA71" s="1"/>
      <c r="EB71" s="16">
        <f>'[1]GC RAW'!AX51</f>
        <v>16.479948043823242</v>
      </c>
      <c r="EC71" s="1">
        <f>'[1]GC RAW'!AY51</f>
        <v>7.8014936447143555</v>
      </c>
      <c r="ED71" s="1">
        <f t="shared" si="170"/>
        <v>3.5307611653499077E-2</v>
      </c>
      <c r="EE71" s="1">
        <f t="shared" si="77"/>
        <v>0.61884290865150515</v>
      </c>
      <c r="EF71" s="1"/>
      <c r="EG71" s="1"/>
      <c r="EH71" s="16">
        <v>0</v>
      </c>
      <c r="EI71" s="17">
        <v>0</v>
      </c>
      <c r="EJ71" s="1">
        <f t="shared" si="171"/>
        <v>0</v>
      </c>
      <c r="EK71" s="1">
        <f t="shared" si="78"/>
        <v>0</v>
      </c>
      <c r="EL71" s="1"/>
      <c r="EM71" s="1"/>
      <c r="EN71" s="16">
        <f>'[1]GC RAW'!BB51</f>
        <v>17.314907073974609</v>
      </c>
      <c r="EO71" s="17">
        <f>'[1]GC RAW'!BC51</f>
        <v>2.5382001399993896</v>
      </c>
      <c r="EP71" s="1">
        <f t="shared" si="172"/>
        <v>1.1562955475248587E-2</v>
      </c>
      <c r="EQ71" s="1">
        <f t="shared" si="79"/>
        <v>0.20266601630080913</v>
      </c>
      <c r="ER71" s="1"/>
      <c r="ES71" s="1"/>
      <c r="ET71" s="16">
        <f>'[1]GC RAW'!BD51</f>
        <v>17.69145393371582</v>
      </c>
      <c r="EU71" s="17">
        <f>'[1]GC RAW'!BE51</f>
        <v>195.47769165039063</v>
      </c>
      <c r="EV71" s="1">
        <f t="shared" si="173"/>
        <v>0.89051285174004557</v>
      </c>
      <c r="EW71" s="1">
        <f t="shared" si="80"/>
        <v>15.608180150235173</v>
      </c>
      <c r="EX71" s="1"/>
      <c r="EY71" s="1"/>
      <c r="EZ71" s="16">
        <f>'[1]GC RAW'!BF51</f>
        <v>18.636077880859375</v>
      </c>
      <c r="FA71" s="17">
        <f>'[1]GC RAW'!BG51</f>
        <v>138.28749084472656</v>
      </c>
      <c r="FB71" s="1">
        <f t="shared" si="174"/>
        <v>0.74734330372200608</v>
      </c>
      <c r="FC71" s="1">
        <f t="shared" si="81"/>
        <v>13.098821533875052</v>
      </c>
      <c r="FD71" s="1"/>
      <c r="FE71" s="1"/>
      <c r="FF71" s="16">
        <v>0</v>
      </c>
      <c r="FG71" s="17">
        <v>0</v>
      </c>
      <c r="FH71" s="1">
        <f t="shared" si="175"/>
        <v>0</v>
      </c>
      <c r="FI71" s="1">
        <f t="shared" si="82"/>
        <v>0</v>
      </c>
      <c r="FJ71" s="1"/>
      <c r="FK71" s="1"/>
      <c r="FL71" s="16">
        <f>'[1]GC RAW'!BH51</f>
        <v>0</v>
      </c>
      <c r="FM71" s="17">
        <f>'[1]GC RAW'!BI51</f>
        <v>0</v>
      </c>
      <c r="FN71" s="1">
        <f t="shared" si="176"/>
        <v>0</v>
      </c>
      <c r="FO71" s="1">
        <f t="shared" si="83"/>
        <v>0</v>
      </c>
      <c r="FP71" s="1"/>
      <c r="FQ71" s="1"/>
      <c r="FR71" s="16">
        <f>'[1]GC RAW'!BJ51</f>
        <v>20.013673782348633</v>
      </c>
      <c r="FS71" s="17">
        <f>'[1]GC RAW'!BK51</f>
        <v>11.094663619995117</v>
      </c>
      <c r="FT71" s="1">
        <f t="shared" si="177"/>
        <v>4.7619317474516414E-2</v>
      </c>
      <c r="FU71" s="1">
        <f t="shared" si="84"/>
        <v>0.83463240796715688</v>
      </c>
      <c r="FV71" s="1"/>
      <c r="FW71" s="1"/>
      <c r="FX71" s="5">
        <f>'[1]GC RAW'!BL51</f>
        <v>20.516622543334961</v>
      </c>
      <c r="FY71" s="1">
        <f>'[1]GC RAW'!BM51</f>
        <v>1.2460782527923584</v>
      </c>
      <c r="FZ71" s="1">
        <f t="shared" si="178"/>
        <v>5.6262486643783192E-3</v>
      </c>
      <c r="GA71" s="1">
        <f t="shared" si="85"/>
        <v>9.8612280049689319E-2</v>
      </c>
      <c r="GB71" s="1"/>
      <c r="GC71" s="1"/>
      <c r="GD71" s="16">
        <f>'[1]GC RAW'!BN51</f>
        <v>20.967731475830078</v>
      </c>
      <c r="GE71" s="17">
        <f>'[1]GC RAW'!BO51</f>
        <v>4.8598232269287109</v>
      </c>
      <c r="GF71" s="1">
        <f t="shared" si="86"/>
        <v>2.2060935289978486E-2</v>
      </c>
      <c r="GG71" s="1">
        <f t="shared" si="87"/>
        <v>0.38666601118203781</v>
      </c>
      <c r="GH71" s="1"/>
      <c r="GI71" s="1"/>
      <c r="GJ71" s="5">
        <f>'[1]GC RAW'!BP51</f>
        <v>21.256772994995117</v>
      </c>
      <c r="GK71" s="1">
        <f>'[1]GC RAW'!BQ51</f>
        <v>2.3408811092376709</v>
      </c>
      <c r="GL71" s="1">
        <f t="shared" si="179"/>
        <v>1.0626317925778096E-2</v>
      </c>
      <c r="GM71" s="1">
        <f t="shared" si="88"/>
        <v>0.18624940021374811</v>
      </c>
      <c r="GN71" s="1"/>
      <c r="GO71" s="1"/>
      <c r="GP71" s="5">
        <v>0</v>
      </c>
      <c r="GQ71" s="1">
        <v>0</v>
      </c>
      <c r="GR71" s="1">
        <f t="shared" si="180"/>
        <v>0</v>
      </c>
      <c r="GS71" s="1">
        <f t="shared" si="89"/>
        <v>0</v>
      </c>
      <c r="GT71" s="1"/>
      <c r="GU71" s="1"/>
      <c r="GV71" s="5"/>
      <c r="GW71" s="1"/>
      <c r="GX71" s="1"/>
      <c r="GY71" s="1"/>
      <c r="GZ71" s="1"/>
      <c r="HA71" s="1"/>
      <c r="HB71" s="5"/>
      <c r="HC71" s="1"/>
      <c r="HD71" s="1"/>
      <c r="HE71" s="1"/>
      <c r="HF71" s="1"/>
      <c r="HG71" s="1"/>
      <c r="HH71" s="16">
        <f>'[1]GC RAW'!BR51</f>
        <v>22.675949096679688</v>
      </c>
      <c r="HI71" s="18">
        <f>'[1]GC RAW'!BS51</f>
        <v>2.7521989345550537</v>
      </c>
      <c r="HJ71" s="1">
        <f t="shared" si="90"/>
        <v>1.2552746582288823E-2</v>
      </c>
      <c r="HK71" s="1">
        <f t="shared" si="91"/>
        <v>0.22001426442501976</v>
      </c>
      <c r="HL71" s="1"/>
      <c r="HM71" s="1"/>
      <c r="HN71" s="16">
        <v>0</v>
      </c>
      <c r="HO71" s="18">
        <v>0</v>
      </c>
      <c r="HP71" s="1">
        <f t="shared" si="92"/>
        <v>0</v>
      </c>
      <c r="HQ71" s="1">
        <f t="shared" si="93"/>
        <v>0</v>
      </c>
      <c r="HR71" s="1"/>
      <c r="HS71" s="1"/>
      <c r="HT71" s="16">
        <f>'[1]GC RAW'!BT51</f>
        <v>0</v>
      </c>
      <c r="HU71" s="18">
        <f>'[1]GC RAW'!BU51</f>
        <v>0</v>
      </c>
      <c r="HV71" s="1">
        <f t="shared" si="94"/>
        <v>0</v>
      </c>
      <c r="HW71" s="1">
        <f t="shared" si="95"/>
        <v>0</v>
      </c>
      <c r="HX71" s="1"/>
      <c r="HY71" s="1"/>
      <c r="HZ71" s="16">
        <f>'[1]GC RAW'!BV51</f>
        <v>0</v>
      </c>
      <c r="IA71" s="18">
        <f>'[1]GC RAW'!BW51</f>
        <v>0</v>
      </c>
      <c r="IB71" s="1">
        <f t="shared" si="96"/>
        <v>0</v>
      </c>
      <c r="IC71" s="1">
        <f t="shared" si="97"/>
        <v>0</v>
      </c>
      <c r="ID71" s="1"/>
      <c r="IE71" s="1"/>
      <c r="IF71" s="16">
        <f>'[1]GC RAW'!BX51</f>
        <v>0</v>
      </c>
      <c r="IG71" s="18">
        <f>'[1]GC RAW'!BY51</f>
        <v>0</v>
      </c>
      <c r="IH71" s="1">
        <f t="shared" si="98"/>
        <v>0</v>
      </c>
      <c r="II71" s="1">
        <f t="shared" si="99"/>
        <v>0</v>
      </c>
      <c r="IJ71" s="1"/>
      <c r="IK71" s="1"/>
      <c r="IL71" s="16">
        <f>'[1]GC RAW'!BZ51</f>
        <v>0</v>
      </c>
      <c r="IM71" s="18">
        <f>'[1]GC RAW'!CA51</f>
        <v>0</v>
      </c>
      <c r="IN71" s="1">
        <f t="shared" si="100"/>
        <v>0</v>
      </c>
      <c r="IO71" s="1">
        <f t="shared" si="101"/>
        <v>0</v>
      </c>
      <c r="IP71" s="1"/>
      <c r="IQ71" s="1"/>
      <c r="IR71" s="16">
        <f>'[1]GC RAW'!CB51</f>
        <v>25.362655639648438</v>
      </c>
      <c r="IS71" s="18">
        <f>'[1]GC RAW'!CC51</f>
        <v>15.726754188537598</v>
      </c>
      <c r="IT71" s="1">
        <f t="shared" si="102"/>
        <v>6.3433889537278534E-2</v>
      </c>
      <c r="IU71" s="1">
        <f t="shared" si="103"/>
        <v>1.1118172787662173</v>
      </c>
      <c r="IV71" s="1"/>
      <c r="IW71" s="1"/>
      <c r="IX71" s="16">
        <f>'[1]GC RAW'!CD51</f>
        <v>0</v>
      </c>
      <c r="IY71" s="18">
        <f>'[1]GC RAW'!CE51</f>
        <v>0</v>
      </c>
      <c r="IZ71" s="1">
        <f t="shared" si="104"/>
        <v>0</v>
      </c>
      <c r="JA71" s="1">
        <f t="shared" si="105"/>
        <v>0</v>
      </c>
      <c r="JB71" s="1"/>
      <c r="JC71" s="1"/>
      <c r="JD71" s="16">
        <f>'[1]GC RAW'!CF51</f>
        <v>26.379816055297852</v>
      </c>
      <c r="JE71" s="18">
        <f>'[1]GC RAW'!CG51</f>
        <v>1.9025459289550781</v>
      </c>
      <c r="JF71" s="1">
        <f t="shared" si="106"/>
        <v>8.6839936962110741E-3</v>
      </c>
      <c r="JG71" s="1">
        <f t="shared" si="107"/>
        <v>0.15220593141258298</v>
      </c>
      <c r="JH71" s="1"/>
      <c r="JI71" s="1"/>
      <c r="JJ71" s="16">
        <f>'[1]GC RAW'!CH51</f>
        <v>0</v>
      </c>
      <c r="JK71" s="18">
        <f>'[1]GC RAW'!CI51</f>
        <v>0</v>
      </c>
      <c r="JL71" s="1">
        <f t="shared" si="108"/>
        <v>0</v>
      </c>
      <c r="JM71" s="1">
        <f t="shared" si="109"/>
        <v>0</v>
      </c>
      <c r="JN71" s="1"/>
      <c r="JO71" s="1"/>
      <c r="JP71" s="5">
        <f>'[1]GC RAW'!CJ51</f>
        <v>0</v>
      </c>
      <c r="JQ71" s="1">
        <f>'[1]GC RAW'!CK51</f>
        <v>0</v>
      </c>
      <c r="JR71" s="1">
        <f t="shared" si="110"/>
        <v>0</v>
      </c>
      <c r="JS71" s="1">
        <f t="shared" si="111"/>
        <v>0</v>
      </c>
      <c r="JT71" s="1"/>
      <c r="JU71" s="1"/>
      <c r="JV71" s="5">
        <f>'[1]GC RAW'!CL51</f>
        <v>0</v>
      </c>
      <c r="JW71" s="1">
        <f>'[1]GC RAW'!CM51</f>
        <v>0</v>
      </c>
      <c r="JX71" s="1">
        <f t="shared" si="112"/>
        <v>0</v>
      </c>
      <c r="JY71" s="1">
        <f t="shared" si="113"/>
        <v>0</v>
      </c>
      <c r="JZ71" s="1"/>
      <c r="KA71" s="1"/>
      <c r="KB71" s="5">
        <v>0</v>
      </c>
      <c r="KC71" s="1">
        <v>0</v>
      </c>
      <c r="KD71" s="1">
        <f t="shared" si="114"/>
        <v>0</v>
      </c>
      <c r="KE71" s="1">
        <f t="shared" si="115"/>
        <v>0</v>
      </c>
      <c r="KF71" s="1"/>
      <c r="KG71" s="1"/>
      <c r="KH71" s="5">
        <v>0</v>
      </c>
      <c r="KI71" s="1">
        <v>0</v>
      </c>
      <c r="KJ71" s="1">
        <f t="shared" si="116"/>
        <v>0</v>
      </c>
      <c r="KK71" s="1">
        <f t="shared" si="117"/>
        <v>0</v>
      </c>
      <c r="KL71" s="1"/>
      <c r="KM71" s="1"/>
      <c r="KN71" s="16">
        <f>'[1]GC RAW'!CN51</f>
        <v>30.380001068115234</v>
      </c>
      <c r="KO71" s="18">
        <f>'[1]GC RAW'!CO51</f>
        <v>31.266098022460938</v>
      </c>
      <c r="KP71" s="1">
        <f t="shared" si="118"/>
        <v>0.10836518503653834</v>
      </c>
      <c r="KQ71" s="1">
        <f t="shared" si="119"/>
        <v>1.8993362383922114</v>
      </c>
      <c r="KR71" s="1"/>
      <c r="KS71" s="1"/>
      <c r="KT71" s="16">
        <f>'[1]GC RAW'!CP51</f>
        <v>31.293802261352539</v>
      </c>
      <c r="KU71" s="18">
        <f>'[1]GC RAW'!CQ51</f>
        <v>1.7686436176300049</v>
      </c>
      <c r="KV71" s="1">
        <f t="shared" si="120"/>
        <v>7.8420197914335962E-3</v>
      </c>
      <c r="KW71" s="1">
        <f t="shared" si="121"/>
        <v>0.13744850218302695</v>
      </c>
      <c r="KX71" s="1"/>
      <c r="KY71" s="1"/>
      <c r="KZ71" s="16">
        <f>'[1]GC RAW'!CR51</f>
        <v>0</v>
      </c>
      <c r="LA71" s="18">
        <f>'[1]GC RAW'!CS51</f>
        <v>0</v>
      </c>
      <c r="LB71" s="1">
        <f t="shared" si="122"/>
        <v>0</v>
      </c>
      <c r="LC71" s="1">
        <f t="shared" si="123"/>
        <v>0</v>
      </c>
      <c r="LD71" s="1"/>
      <c r="LE71" s="1"/>
      <c r="LF71" s="16">
        <f>'[1]GC RAW'!CT51</f>
        <v>32.744438171386719</v>
      </c>
      <c r="LG71" s="18">
        <f>'[1]GC RAW'!CU51</f>
        <v>1.3457783460617065</v>
      </c>
      <c r="LH71" s="1">
        <f t="shared" si="124"/>
        <v>4.6643338540158759E-3</v>
      </c>
      <c r="LI71" s="1">
        <f t="shared" si="125"/>
        <v>8.1752624829689119E-2</v>
      </c>
      <c r="LJ71" s="1"/>
      <c r="LK71" s="1"/>
      <c r="LL71" s="16">
        <f>'[1]GC RAW'!CV51</f>
        <v>35.40069580078125</v>
      </c>
      <c r="LM71" s="18">
        <f>'[1]GC RAW'!CW51</f>
        <v>11.476021766662598</v>
      </c>
      <c r="LN71" s="1">
        <f t="shared" si="126"/>
        <v>3.9774749677249657E-2</v>
      </c>
      <c r="LO71" s="1">
        <f t="shared" si="127"/>
        <v>0.69713924642408798</v>
      </c>
      <c r="LP71" s="1"/>
      <c r="LQ71" s="1"/>
      <c r="LR71" s="32">
        <f t="shared" si="128"/>
        <v>1483.3540861606598</v>
      </c>
      <c r="LS71" s="21">
        <f t="shared" si="129"/>
        <v>1256.8399107456207</v>
      </c>
      <c r="LT71" s="15">
        <f t="shared" si="130"/>
        <v>6.7680239710747321</v>
      </c>
      <c r="LU71" s="26">
        <f t="shared" si="131"/>
        <v>5.7054239710747314</v>
      </c>
      <c r="LV71" s="15">
        <f t="shared" si="132"/>
        <v>15.99053803552335</v>
      </c>
      <c r="LW71" s="6"/>
      <c r="LX71" s="6"/>
      <c r="LY71" s="6"/>
      <c r="LZ71" s="15" t="str">
        <f>IF(A71="","",VLOOKUP(A71,'[1]biomass corrected'!$B$2:$V$102,21,FALSE))</f>
        <v/>
      </c>
      <c r="MA71" s="15" t="str">
        <f t="shared" si="133"/>
        <v/>
      </c>
      <c r="MB71" s="6" t="str">
        <f t="shared" si="189"/>
        <v/>
      </c>
      <c r="MC71" s="6" t="str">
        <f t="shared" si="189"/>
        <v/>
      </c>
      <c r="MD71" s="15"/>
      <c r="ME71" s="27" t="str">
        <f t="shared" si="190"/>
        <v/>
      </c>
      <c r="MF71" s="15">
        <f t="shared" si="135"/>
        <v>41.936901760698937</v>
      </c>
      <c r="MG71" s="15">
        <f t="shared" si="136"/>
        <v>28.391622091787795</v>
      </c>
      <c r="MH71" s="15">
        <f t="shared" si="137"/>
        <v>29.671476147513289</v>
      </c>
      <c r="MI71" s="28">
        <f t="shared" si="138"/>
        <v>1.0012528151437972</v>
      </c>
      <c r="MJ71" s="29">
        <f t="shared" si="139"/>
        <v>0.28486168026343744</v>
      </c>
      <c r="MK71" s="29">
        <f t="shared" si="140"/>
        <v>29.183948450949046</v>
      </c>
      <c r="ML71" s="23">
        <f t="shared" si="141"/>
        <v>59.022655208131376</v>
      </c>
      <c r="MM71" s="23"/>
      <c r="MN71" s="28">
        <f t="shared" si="142"/>
        <v>4.2562421998918207</v>
      </c>
      <c r="MO71" s="23"/>
      <c r="MP71" s="29">
        <f t="shared" si="143"/>
        <v>0.86916051509443137</v>
      </c>
      <c r="MQ71" s="23"/>
      <c r="MR71" s="29">
        <f t="shared" si="144"/>
        <v>39.469768739226588</v>
      </c>
      <c r="MS71" s="15"/>
      <c r="MT71" s="15">
        <f t="shared" si="145"/>
        <v>9.8612280049689319E-2</v>
      </c>
      <c r="MU71" s="15"/>
      <c r="MV71" s="15" t="str">
        <f t="shared" si="146"/>
        <v/>
      </c>
      <c r="MW71" s="21">
        <f t="shared" si="147"/>
        <v>86.908952859858218</v>
      </c>
      <c r="MX71" s="15"/>
    </row>
    <row r="72" spans="1:362" x14ac:dyDescent="0.35">
      <c r="A72" s="99" t="s">
        <v>170</v>
      </c>
      <c r="B72" s="8">
        <v>31.04</v>
      </c>
      <c r="C72" s="13"/>
      <c r="D72" s="8"/>
      <c r="E72" s="8"/>
      <c r="F72" s="9">
        <f>'[1]GC RAW'!H52</f>
        <v>0</v>
      </c>
      <c r="G72" s="10">
        <f>'[1]GC RAW'!I52</f>
        <v>0</v>
      </c>
      <c r="H72" s="8">
        <f t="shared" si="148"/>
        <v>0</v>
      </c>
      <c r="I72" s="8">
        <f t="shared" si="57"/>
        <v>0</v>
      </c>
      <c r="J72" s="8">
        <f>AVERAGE(I72:I74)</f>
        <v>0</v>
      </c>
      <c r="K72" s="8">
        <f>STDEV(I72:I74)</f>
        <v>0</v>
      </c>
      <c r="L72" s="9">
        <f>'[1]GC RAW'!J52</f>
        <v>0</v>
      </c>
      <c r="M72" s="10">
        <f>'[1]GC RAW'!K52</f>
        <v>0</v>
      </c>
      <c r="N72" s="8">
        <f t="shared" si="149"/>
        <v>0</v>
      </c>
      <c r="O72" s="8">
        <f t="shared" si="58"/>
        <v>0</v>
      </c>
      <c r="P72" s="8">
        <f>AVERAGE(O72:O74)</f>
        <v>0</v>
      </c>
      <c r="Q72" s="8">
        <f>STDEV(O72:O74)</f>
        <v>0</v>
      </c>
      <c r="R72" s="9">
        <f>'[1]GC RAW'!L52</f>
        <v>0</v>
      </c>
      <c r="S72" s="10">
        <f>'[1]GC RAW'!M52</f>
        <v>0</v>
      </c>
      <c r="T72" s="8">
        <f t="shared" si="150"/>
        <v>0</v>
      </c>
      <c r="U72" s="8">
        <f t="shared" si="59"/>
        <v>0</v>
      </c>
      <c r="V72" s="8">
        <f>AVERAGE(U72:U74)</f>
        <v>0</v>
      </c>
      <c r="W72" s="8">
        <f>STDEV(U72:U74)</f>
        <v>0</v>
      </c>
      <c r="X72" s="9">
        <f>'[1]GC RAW'!N52</f>
        <v>0</v>
      </c>
      <c r="Y72" s="10">
        <f>'[1]GC RAW'!O52</f>
        <v>0</v>
      </c>
      <c r="Z72" s="8">
        <f t="shared" si="151"/>
        <v>0</v>
      </c>
      <c r="AA72" s="8">
        <f t="shared" si="60"/>
        <v>0</v>
      </c>
      <c r="AB72" s="8">
        <f>AVERAGE(AA72:AA74)</f>
        <v>0</v>
      </c>
      <c r="AC72" s="8">
        <f>STDEV(AA72:AA74)</f>
        <v>0</v>
      </c>
      <c r="AD72" s="9">
        <f>'[1]GC RAW'!P52</f>
        <v>0</v>
      </c>
      <c r="AE72" s="10">
        <f>'[1]GC RAW'!Q52</f>
        <v>0</v>
      </c>
      <c r="AF72" s="8">
        <f t="shared" si="152"/>
        <v>0</v>
      </c>
      <c r="AG72" s="8">
        <f t="shared" si="61"/>
        <v>0</v>
      </c>
      <c r="AH72" s="8">
        <f>AVERAGE(AG72:AG74)</f>
        <v>0</v>
      </c>
      <c r="AI72" s="8">
        <f>STDEV(AG72:AG74)</f>
        <v>0</v>
      </c>
      <c r="AJ72" s="9">
        <f>'[1]GC RAW'!R52</f>
        <v>0</v>
      </c>
      <c r="AK72" s="10">
        <f>'[1]GC RAW'!S52</f>
        <v>0</v>
      </c>
      <c r="AL72" s="8">
        <f t="shared" si="153"/>
        <v>0</v>
      </c>
      <c r="AM72" s="8">
        <f t="shared" si="62"/>
        <v>0</v>
      </c>
      <c r="AN72" s="8">
        <f>AVERAGE(AM72:AM74)</f>
        <v>0</v>
      </c>
      <c r="AO72" s="8">
        <f>STDEV(AM72:AM74)</f>
        <v>0</v>
      </c>
      <c r="AP72" s="9">
        <f>'[1]GC RAW'!T52</f>
        <v>8.9269332885742188</v>
      </c>
      <c r="AQ72" s="10">
        <f>'[1]GC RAW'!U52</f>
        <v>220.37629699707031</v>
      </c>
      <c r="AR72" s="53">
        <f t="shared" si="188"/>
        <v>1.0626000000000002</v>
      </c>
      <c r="AS72" s="8">
        <f t="shared" si="63"/>
        <v>31.844899597979857</v>
      </c>
      <c r="AT72" s="8">
        <f>AVERAGE(AS72:AS74)</f>
        <v>31.18558807992579</v>
      </c>
      <c r="AU72" s="8">
        <f>STDEV(AS72:AS74)</f>
        <v>6.490063675272741</v>
      </c>
      <c r="AV72" s="9">
        <f>'[1]GC RAW'!V52</f>
        <v>9.7917280197143555</v>
      </c>
      <c r="AW72" s="10">
        <f>'[1]GC RAW'!W52</f>
        <v>11.058488845825195</v>
      </c>
      <c r="AX72" s="8">
        <f t="shared" si="155"/>
        <v>5.1643406288652112E-2</v>
      </c>
      <c r="AY72" s="8">
        <f t="shared" si="64"/>
        <v>1.5476934765290868</v>
      </c>
      <c r="AZ72" s="8">
        <f>AVERAGE(AY72:AY74)</f>
        <v>1.5822476884183558</v>
      </c>
      <c r="BA72" s="8">
        <f>STDEV(AY72:AY74)</f>
        <v>3.0843914446630469E-2</v>
      </c>
      <c r="BB72" s="9">
        <f>'[1]GC RAW'!X52</f>
        <v>0</v>
      </c>
      <c r="BC72" s="10">
        <f>'[1]GC RAW'!Y52</f>
        <v>0</v>
      </c>
      <c r="BD72" s="8">
        <f t="shared" si="156"/>
        <v>0</v>
      </c>
      <c r="BE72" s="8">
        <f t="shared" si="65"/>
        <v>0</v>
      </c>
      <c r="BF72" s="8">
        <f>AVERAGE(BE72:BE74)</f>
        <v>0</v>
      </c>
      <c r="BG72" s="8">
        <f>STDEV(BE72:BE74)</f>
        <v>0</v>
      </c>
      <c r="BH72" s="9">
        <f>'[1]GC RAW'!Z52</f>
        <v>0</v>
      </c>
      <c r="BI72" s="10">
        <f>'[1]GC RAW'!AA52</f>
        <v>0</v>
      </c>
      <c r="BJ72" s="8">
        <f t="shared" si="157"/>
        <v>0</v>
      </c>
      <c r="BK72" s="8">
        <f t="shared" si="66"/>
        <v>0</v>
      </c>
      <c r="BL72" s="8">
        <f>AVERAGE(BK72:BK74)</f>
        <v>0</v>
      </c>
      <c r="BM72" s="8">
        <f>STDEV(BK72:BK74)</f>
        <v>0</v>
      </c>
      <c r="BN72" s="9">
        <f>'[1]GC RAW'!AB52</f>
        <v>0</v>
      </c>
      <c r="BO72" s="10">
        <f>'[1]GC RAW'!AC52</f>
        <v>0</v>
      </c>
      <c r="BP72" s="8">
        <f t="shared" si="158"/>
        <v>0</v>
      </c>
      <c r="BQ72" s="8">
        <f t="shared" si="67"/>
        <v>0</v>
      </c>
      <c r="BR72" s="8">
        <f>AVERAGE(BQ72:BQ74)</f>
        <v>0</v>
      </c>
      <c r="BS72" s="8">
        <f>STDEV(BQ72:BQ74)</f>
        <v>0</v>
      </c>
      <c r="BT72" s="9">
        <f>'[1]GC RAW'!AD52</f>
        <v>12.152680397033691</v>
      </c>
      <c r="BU72" s="10">
        <f>'[1]GC RAW'!AE52</f>
        <v>189.86576843261719</v>
      </c>
      <c r="BV72" s="8">
        <f t="shared" si="159"/>
        <v>0.85809935175882446</v>
      </c>
      <c r="BW72" s="8">
        <f t="shared" si="68"/>
        <v>25.716250425231845</v>
      </c>
      <c r="BX72" s="8">
        <f>AVERAGE(BW72:BW74)</f>
        <v>26.079588263969814</v>
      </c>
      <c r="BY72" s="8">
        <f>STDEV(BW72:BW74)</f>
        <v>0.6082216099508494</v>
      </c>
      <c r="BZ72" s="9">
        <f>'[1]GC RAW'!AF52</f>
        <v>12.678661346435547</v>
      </c>
      <c r="CA72" s="10">
        <f>'[1]GC RAW'!AG52</f>
        <v>1.8646224737167358</v>
      </c>
      <c r="CB72" s="8">
        <f t="shared" si="160"/>
        <v>8.794503000707405E-3</v>
      </c>
      <c r="CC72" s="8">
        <f t="shared" si="69"/>
        <v>0.26356113784270641</v>
      </c>
      <c r="CD72" s="8">
        <f>AVERAGE(CC72:CC74)</f>
        <v>0.16043052000308292</v>
      </c>
      <c r="CE72" s="8">
        <f>STDEV(CC72:CC74)</f>
        <v>0.14081398167863887</v>
      </c>
      <c r="CF72" s="9">
        <f>'[1]GC RAW'!AH52</f>
        <v>12.820953369140625</v>
      </c>
      <c r="CG72" s="10">
        <f>'[1]GC RAW'!AI52</f>
        <v>6.1695942878723145</v>
      </c>
      <c r="CH72" s="8">
        <f t="shared" si="161"/>
        <v>2.9098887391495624E-2</v>
      </c>
      <c r="CI72" s="8">
        <f t="shared" si="70"/>
        <v>0.87206018011961228</v>
      </c>
      <c r="CJ72" s="8">
        <f>AVERAGE(CI72:CI74)</f>
        <v>0.91081521745345484</v>
      </c>
      <c r="CK72" s="8">
        <f>STDEV(CI72:CI74)</f>
        <v>3.6867864239783929E-2</v>
      </c>
      <c r="CL72" s="9">
        <f>'[1]GC RAW'!AJ52</f>
        <v>0</v>
      </c>
      <c r="CM72" s="10">
        <f>'[1]GC RAW'!AK52</f>
        <v>0</v>
      </c>
      <c r="CN72" s="8">
        <f t="shared" si="162"/>
        <v>0</v>
      </c>
      <c r="CO72" s="8">
        <f t="shared" si="71"/>
        <v>0</v>
      </c>
      <c r="CP72" s="8">
        <f>AVERAGE(CO72:CO74)</f>
        <v>0</v>
      </c>
      <c r="CQ72" s="8">
        <f>STDEV(CO72:CO74)</f>
        <v>0</v>
      </c>
      <c r="CR72" s="9">
        <f>'[1]GC RAW'!AL52</f>
        <v>0</v>
      </c>
      <c r="CS72" s="10">
        <f>'[1]GC RAW'!AM52</f>
        <v>0</v>
      </c>
      <c r="CT72" s="8">
        <f t="shared" si="163"/>
        <v>0</v>
      </c>
      <c r="CU72" s="8">
        <f t="shared" si="164"/>
        <v>0</v>
      </c>
      <c r="CV72" s="8">
        <f>AVERAGE(CU72:CU74)</f>
        <v>0</v>
      </c>
      <c r="CW72" s="8">
        <f>STDEV(CU72:CU74)</f>
        <v>0</v>
      </c>
      <c r="CX72" s="9">
        <f>'[1]GC RAW'!AN52</f>
        <v>0</v>
      </c>
      <c r="CY72" s="10">
        <f>'[1]GC RAW'!AO52</f>
        <v>0</v>
      </c>
      <c r="CZ72" s="8">
        <f t="shared" si="165"/>
        <v>0</v>
      </c>
      <c r="DA72" s="8">
        <f t="shared" si="72"/>
        <v>0</v>
      </c>
      <c r="DB72" s="8">
        <f>AVERAGE(DA72:DA74)</f>
        <v>0</v>
      </c>
      <c r="DC72" s="8">
        <f>STDEV(DA72:DA74)</f>
        <v>0</v>
      </c>
      <c r="DD72" s="9">
        <f>'[1]GC RAW'!AP52</f>
        <v>15.52922248840332</v>
      </c>
      <c r="DE72" s="10">
        <f>'[1]GC RAW'!AQ52</f>
        <v>33.589145660400391</v>
      </c>
      <c r="DF72" s="8">
        <f t="shared" si="166"/>
        <v>0.15057888337000022</v>
      </c>
      <c r="DG72" s="8">
        <f t="shared" si="73"/>
        <v>4.5126759104964949</v>
      </c>
      <c r="DH72" s="8">
        <f>AVERAGE(DG72:DG74)</f>
        <v>4.4512676738173562</v>
      </c>
      <c r="DI72" s="8">
        <f>STDEV(DG72:DG74)</f>
        <v>5.7604183378491013E-2</v>
      </c>
      <c r="DJ72" s="2">
        <f>'[1]GC RAW'!AR52</f>
        <v>0</v>
      </c>
      <c r="DK72" s="8">
        <f>'[1]GC RAW'!AS52</f>
        <v>0</v>
      </c>
      <c r="DL72" s="8">
        <f t="shared" si="167"/>
        <v>0</v>
      </c>
      <c r="DM72" s="8">
        <f t="shared" si="74"/>
        <v>0</v>
      </c>
      <c r="DN72" s="8">
        <f>AVERAGE(DM72:DM74)</f>
        <v>0</v>
      </c>
      <c r="DO72" s="8">
        <f>STDEV(DM72:DM74)</f>
        <v>0</v>
      </c>
      <c r="DP72" s="9">
        <f>'[1]GC RAW'!AT52</f>
        <v>0</v>
      </c>
      <c r="DQ72" s="10">
        <f>'[1]GC RAW'!AU52</f>
        <v>0</v>
      </c>
      <c r="DR72" s="8">
        <f t="shared" si="168"/>
        <v>0</v>
      </c>
      <c r="DS72" s="8">
        <f t="shared" si="75"/>
        <v>0</v>
      </c>
      <c r="DT72" s="8">
        <f>AVERAGE(DS72:DS74)</f>
        <v>0</v>
      </c>
      <c r="DU72" s="8">
        <f>STDEV(DS72:DS74)</f>
        <v>0</v>
      </c>
      <c r="DV72" s="9">
        <f>'[1]GC RAW'!AV52</f>
        <v>16.311408996582031</v>
      </c>
      <c r="DW72" s="10">
        <f>'[1]GC RAW'!AW52</f>
        <v>243.00155639648438</v>
      </c>
      <c r="DX72" s="8">
        <f t="shared" si="169"/>
        <v>1.1303947756873458</v>
      </c>
      <c r="DY72" s="8">
        <f t="shared" si="76"/>
        <v>33.87663103505033</v>
      </c>
      <c r="DZ72" s="8">
        <f>AVERAGE(DY72:DY74)</f>
        <v>34.315272216327983</v>
      </c>
      <c r="EA72" s="8">
        <f>STDEV(DY72:DY74)</f>
        <v>0.38350184219044536</v>
      </c>
      <c r="EB72" s="9">
        <f>'[1]GC RAW'!AX52</f>
        <v>0</v>
      </c>
      <c r="EC72" s="8">
        <f>'[1]GC RAW'!AY52</f>
        <v>0</v>
      </c>
      <c r="ED72" s="8">
        <f t="shared" si="170"/>
        <v>0</v>
      </c>
      <c r="EE72" s="8">
        <f t="shared" si="77"/>
        <v>0</v>
      </c>
      <c r="EF72" s="8">
        <f>AVERAGE(EE72:EE74)</f>
        <v>0</v>
      </c>
      <c r="EG72" s="8">
        <f>STDEV(EE72:EE74)</f>
        <v>0</v>
      </c>
      <c r="EH72" s="9">
        <v>0</v>
      </c>
      <c r="EI72" s="10">
        <v>0</v>
      </c>
      <c r="EJ72" s="8">
        <f t="shared" si="171"/>
        <v>0</v>
      </c>
      <c r="EK72" s="8">
        <f t="shared" si="78"/>
        <v>0</v>
      </c>
      <c r="EL72" s="8">
        <f>AVERAGE(EK72:EK74)</f>
        <v>0</v>
      </c>
      <c r="EM72" s="8">
        <f>STDEV(EK72:EK74)</f>
        <v>0</v>
      </c>
      <c r="EN72" s="9">
        <f>'[1]GC RAW'!BB52</f>
        <v>17.262002944946289</v>
      </c>
      <c r="EO72" s="10">
        <f>'[1]GC RAW'!BC52</f>
        <v>6.2180509567260742</v>
      </c>
      <c r="EP72" s="8">
        <f t="shared" si="172"/>
        <v>2.9115735855490807E-2</v>
      </c>
      <c r="EQ72" s="8">
        <f t="shared" si="79"/>
        <v>0.87256510920328134</v>
      </c>
      <c r="ER72" s="8">
        <f>AVERAGE(EQ72:EQ74)</f>
        <v>0.90177116294363147</v>
      </c>
      <c r="ES72" s="8">
        <f>STDEV(EQ72:EQ74)</f>
        <v>2.5441861474046472E-2</v>
      </c>
      <c r="ET72" s="9">
        <f>'[1]GC RAW'!BD52</f>
        <v>17.675458908081055</v>
      </c>
      <c r="EU72" s="10">
        <f>'[1]GC RAW'!BE52</f>
        <v>72.636253356933594</v>
      </c>
      <c r="EV72" s="8">
        <f t="shared" si="173"/>
        <v>0.3401158949952543</v>
      </c>
      <c r="EW72" s="8">
        <f t="shared" si="80"/>
        <v>10.192882107849549</v>
      </c>
      <c r="EX72" s="8">
        <f>AVERAGE(EW72:EW74)</f>
        <v>10.367428111553169</v>
      </c>
      <c r="EY72" s="8">
        <f>STDEV(EW72:EW74)</f>
        <v>0.25721920583811231</v>
      </c>
      <c r="EZ72" s="9">
        <f>'[1]GC RAW'!BF52</f>
        <v>18.628044128417969</v>
      </c>
      <c r="FA72" s="10">
        <f>'[1]GC RAW'!BG52</f>
        <v>103.81963348388672</v>
      </c>
      <c r="FB72" s="8">
        <f t="shared" si="174"/>
        <v>0.57669640829038049</v>
      </c>
      <c r="FC72" s="8">
        <f t="shared" si="81"/>
        <v>17.282927931980765</v>
      </c>
      <c r="FD72" s="8">
        <f>AVERAGE(FC72:FC74)</f>
        <v>17.142137757815664</v>
      </c>
      <c r="FE72" s="8">
        <f>STDEV(FC72:FC74)</f>
        <v>0.41669731449349146</v>
      </c>
      <c r="FF72" s="9">
        <v>0</v>
      </c>
      <c r="FG72" s="10">
        <v>0</v>
      </c>
      <c r="FH72" s="8">
        <f t="shared" si="175"/>
        <v>0</v>
      </c>
      <c r="FI72" s="8">
        <f t="shared" si="82"/>
        <v>0</v>
      </c>
      <c r="FJ72" s="8">
        <f>AVERAGE(FI72:FI74)</f>
        <v>0</v>
      </c>
      <c r="FK72" s="8">
        <f>STDEV(FI72:FI74)</f>
        <v>0</v>
      </c>
      <c r="FL72" s="9">
        <f>'[1]GC RAW'!BH52</f>
        <v>0</v>
      </c>
      <c r="FM72" s="10">
        <f>'[1]GC RAW'!BI52</f>
        <v>0</v>
      </c>
      <c r="FN72" s="8">
        <f t="shared" si="176"/>
        <v>0</v>
      </c>
      <c r="FO72" s="8">
        <f t="shared" si="83"/>
        <v>0</v>
      </c>
      <c r="FP72" s="8">
        <f>AVERAGE(FO72:FO74)</f>
        <v>0</v>
      </c>
      <c r="FQ72" s="8">
        <f>STDEV(FO72:FO74)</f>
        <v>0</v>
      </c>
      <c r="FR72" s="9">
        <f>'[1]GC RAW'!BJ52</f>
        <v>19.928661346435547</v>
      </c>
      <c r="FS72" s="10">
        <f>'[1]GC RAW'!BK52</f>
        <v>11.819122314453125</v>
      </c>
      <c r="FT72" s="8">
        <f t="shared" si="177"/>
        <v>5.2141648606944868E-2</v>
      </c>
      <c r="FU72" s="8">
        <f t="shared" si="84"/>
        <v>1.5626252256364628</v>
      </c>
      <c r="FV72" s="8">
        <f>AVERAGE(FU72:FU74)</f>
        <v>1.5544300201223507</v>
      </c>
      <c r="FW72" s="8">
        <f>STDEV(FU72:FU74)</f>
        <v>0.12336932837628724</v>
      </c>
      <c r="FX72" s="2">
        <f>'[1]GC RAW'!BL52</f>
        <v>20.51432991027832</v>
      </c>
      <c r="FY72" s="8">
        <f>'[1]GC RAW'!BM52</f>
        <v>1.6628737449645996</v>
      </c>
      <c r="FZ72" s="8">
        <f t="shared" si="178"/>
        <v>7.7172645271886388E-3</v>
      </c>
      <c r="GA72" s="8">
        <f t="shared" si="85"/>
        <v>0.23127754003328971</v>
      </c>
      <c r="GB72" s="8">
        <f>AVERAGE(GA72:GA74)</f>
        <v>7.7092513344429903E-2</v>
      </c>
      <c r="GC72" s="8">
        <f>STDEV(GA72:GA74)</f>
        <v>0.13352814999573429</v>
      </c>
      <c r="GD72" s="9">
        <f>'[1]GC RAW'!BN52</f>
        <v>20.9549560546875</v>
      </c>
      <c r="GE72" s="10">
        <f>'[1]GC RAW'!BO52</f>
        <v>2.2787177562713623</v>
      </c>
      <c r="GF72" s="8">
        <f t="shared" si="86"/>
        <v>1.0632233093327562E-2</v>
      </c>
      <c r="GG72" s="8">
        <f t="shared" si="87"/>
        <v>0.31863579461635139</v>
      </c>
      <c r="GH72" s="8">
        <f>AVERAGE(GG72:GG74)</f>
        <v>0.10621193153878379</v>
      </c>
      <c r="GI72" s="8">
        <f>STDEV(GG72:GG74)</f>
        <v>0.18396446179520076</v>
      </c>
      <c r="GJ72" s="2">
        <f>'[1]GC RAW'!BP52</f>
        <v>0</v>
      </c>
      <c r="GK72" s="8">
        <f>'[1]GC RAW'!BQ52</f>
        <v>0</v>
      </c>
      <c r="GL72" s="8">
        <f t="shared" si="179"/>
        <v>0</v>
      </c>
      <c r="GM72" s="8">
        <f t="shared" si="88"/>
        <v>0</v>
      </c>
      <c r="GN72" s="8">
        <f>AVERAGE(GM72:GM74)</f>
        <v>0</v>
      </c>
      <c r="GO72" s="8">
        <f>STDEV(GM72:GM74)</f>
        <v>0</v>
      </c>
      <c r="GP72" s="2">
        <v>0</v>
      </c>
      <c r="GQ72" s="8">
        <v>0</v>
      </c>
      <c r="GR72" s="8">
        <f t="shared" si="180"/>
        <v>0</v>
      </c>
      <c r="GS72" s="8">
        <f t="shared" si="89"/>
        <v>0</v>
      </c>
      <c r="GT72" s="8">
        <f>AVERAGE(GS72:GS74)</f>
        <v>0</v>
      </c>
      <c r="GU72" s="8">
        <f>STDEV(GS72:GS74)</f>
        <v>0</v>
      </c>
      <c r="GV72" s="2"/>
      <c r="GW72" s="8"/>
      <c r="GX72" s="8"/>
      <c r="GY72" s="8"/>
      <c r="GZ72" s="8"/>
      <c r="HA72" s="8"/>
      <c r="HB72" s="2"/>
      <c r="HC72" s="8"/>
      <c r="HD72" s="8"/>
      <c r="HE72" s="8"/>
      <c r="HF72" s="8"/>
      <c r="HG72" s="8"/>
      <c r="HH72" s="9">
        <f>'[1]GC RAW'!BR52</f>
        <v>0</v>
      </c>
      <c r="HI72" s="10">
        <f>'[1]GC RAW'!BS52</f>
        <v>0</v>
      </c>
      <c r="HJ72" s="8">
        <f t="shared" si="90"/>
        <v>0</v>
      </c>
      <c r="HK72" s="8">
        <f t="shared" si="91"/>
        <v>0</v>
      </c>
      <c r="HL72" s="8">
        <f>AVERAGE(HK72:HK74)</f>
        <v>0</v>
      </c>
      <c r="HM72" s="8">
        <f>STDEV(HK72:HK74)</f>
        <v>0</v>
      </c>
      <c r="HN72" s="9">
        <v>0</v>
      </c>
      <c r="HO72" s="10">
        <v>0</v>
      </c>
      <c r="HP72" s="8">
        <f t="shared" si="92"/>
        <v>0</v>
      </c>
      <c r="HQ72" s="8">
        <f t="shared" si="93"/>
        <v>0</v>
      </c>
      <c r="HR72" s="8">
        <f>AVERAGE(HQ72:HQ74)</f>
        <v>0</v>
      </c>
      <c r="HS72" s="8">
        <f>STDEV(HQ72:HQ74)</f>
        <v>0</v>
      </c>
      <c r="HT72" s="9">
        <f>'[1]GC RAW'!BT52</f>
        <v>0</v>
      </c>
      <c r="HU72" s="10">
        <f>'[1]GC RAW'!BU52</f>
        <v>0</v>
      </c>
      <c r="HV72" s="8">
        <f t="shared" si="94"/>
        <v>0</v>
      </c>
      <c r="HW72" s="8">
        <f t="shared" si="95"/>
        <v>0</v>
      </c>
      <c r="HX72" s="8">
        <f>AVERAGE(HW72:HW74)</f>
        <v>0</v>
      </c>
      <c r="HY72" s="8">
        <f>STDEV(HW72:HW74)</f>
        <v>0</v>
      </c>
      <c r="HZ72" s="9">
        <f>'[1]GC RAW'!BV52</f>
        <v>0</v>
      </c>
      <c r="IA72" s="10">
        <f>'[1]GC RAW'!BW52</f>
        <v>0</v>
      </c>
      <c r="IB72" s="8">
        <f t="shared" si="96"/>
        <v>0</v>
      </c>
      <c r="IC72" s="8">
        <f t="shared" si="97"/>
        <v>0</v>
      </c>
      <c r="ID72" s="8">
        <f>AVERAGE(IC72:IC74)</f>
        <v>0</v>
      </c>
      <c r="IE72" s="8">
        <f>STDEV(IC72:IC74)</f>
        <v>0</v>
      </c>
      <c r="IF72" s="9">
        <f>'[1]GC RAW'!BX52</f>
        <v>0</v>
      </c>
      <c r="IG72" s="10">
        <f>'[1]GC RAW'!BY52</f>
        <v>0</v>
      </c>
      <c r="IH72" s="8">
        <f t="shared" si="98"/>
        <v>0</v>
      </c>
      <c r="II72" s="8">
        <f t="shared" si="99"/>
        <v>0</v>
      </c>
      <c r="IJ72" s="8">
        <f>AVERAGE(II72:II74)</f>
        <v>0</v>
      </c>
      <c r="IK72" s="8">
        <f>STDEV(II72:II74)</f>
        <v>0</v>
      </c>
      <c r="IL72" s="9">
        <f>'[1]GC RAW'!BZ52</f>
        <v>0</v>
      </c>
      <c r="IM72" s="10">
        <f>'[1]GC RAW'!CA52</f>
        <v>0</v>
      </c>
      <c r="IN72" s="8">
        <f t="shared" si="100"/>
        <v>0</v>
      </c>
      <c r="IO72" s="8">
        <f t="shared" si="101"/>
        <v>0</v>
      </c>
      <c r="IP72" s="8">
        <f>AVERAGE(IO72:IO74)</f>
        <v>0</v>
      </c>
      <c r="IQ72" s="8">
        <f>STDEV(IO72:IO74)</f>
        <v>0</v>
      </c>
      <c r="IR72" s="9">
        <f>'[1]GC RAW'!CB52</f>
        <v>25.353130340576172</v>
      </c>
      <c r="IS72" s="10">
        <f>'[1]GC RAW'!CC52</f>
        <v>5.5661234855651855</v>
      </c>
      <c r="IT72" s="8">
        <f t="shared" si="102"/>
        <v>2.3076268538307104E-2</v>
      </c>
      <c r="IU72" s="8">
        <f t="shared" si="103"/>
        <v>0.69156922143648691</v>
      </c>
      <c r="IV72" s="8">
        <f>AVERAGE(IU72:IU74)</f>
        <v>0.649872424317398</v>
      </c>
      <c r="IW72" s="8">
        <f>STDEV(IU72:IU74)</f>
        <v>7.7757223809298143E-2</v>
      </c>
      <c r="IX72" s="9">
        <f>'[1]GC RAW'!CD52</f>
        <v>0</v>
      </c>
      <c r="IY72" s="10">
        <f>'[1]GC RAW'!CE52</f>
        <v>0</v>
      </c>
      <c r="IZ72" s="8">
        <f t="shared" si="104"/>
        <v>0</v>
      </c>
      <c r="JA72" s="8">
        <f t="shared" si="105"/>
        <v>0</v>
      </c>
      <c r="JB72" s="8">
        <f>AVERAGE(JA72:JA74)</f>
        <v>0</v>
      </c>
      <c r="JC72" s="8">
        <f>STDEV(JA72:JA74)</f>
        <v>0</v>
      </c>
      <c r="JD72" s="9">
        <f>'[1]GC RAW'!CF52</f>
        <v>26.367704391479492</v>
      </c>
      <c r="JE72" s="10">
        <f>'[1]GC RAW'!CG52</f>
        <v>1.6963479518890381</v>
      </c>
      <c r="JF72" s="8">
        <f t="shared" si="106"/>
        <v>7.9584738364402701E-3</v>
      </c>
      <c r="JG72" s="8">
        <f t="shared" si="107"/>
        <v>0.23850630554732724</v>
      </c>
      <c r="JH72" s="8">
        <f>AVERAGE(JG72:JG74)</f>
        <v>7.950210184910908E-2</v>
      </c>
      <c r="JI72" s="8">
        <f>STDEV(JG72:JG74)</f>
        <v>0.1377016797111725</v>
      </c>
      <c r="JJ72" s="9">
        <f>'[1]GC RAW'!CH52</f>
        <v>0</v>
      </c>
      <c r="JK72" s="10">
        <f>'[1]GC RAW'!CI52</f>
        <v>0</v>
      </c>
      <c r="JL72" s="8">
        <f t="shared" si="108"/>
        <v>0</v>
      </c>
      <c r="JM72" s="8">
        <f t="shared" si="109"/>
        <v>0</v>
      </c>
      <c r="JN72" s="8">
        <f>AVERAGE(JM72:JM74)</f>
        <v>0</v>
      </c>
      <c r="JO72" s="8">
        <f>STDEV(JM72:JM74)</f>
        <v>0</v>
      </c>
      <c r="JP72" s="2">
        <f>'[1]GC RAW'!CJ52</f>
        <v>0</v>
      </c>
      <c r="JQ72" s="8">
        <f>'[1]GC RAW'!CK52</f>
        <v>0</v>
      </c>
      <c r="JR72" s="8">
        <f t="shared" si="110"/>
        <v>0</v>
      </c>
      <c r="JS72" s="8">
        <f t="shared" si="111"/>
        <v>0</v>
      </c>
      <c r="JT72" s="8">
        <f>AVERAGE(JS72:JS74)</f>
        <v>0</v>
      </c>
      <c r="JU72" s="8">
        <f>STDEV(JS72:JS74)</f>
        <v>0</v>
      </c>
      <c r="JV72" s="2">
        <f>'[1]GC RAW'!CL52</f>
        <v>0</v>
      </c>
      <c r="JW72" s="8">
        <f>'[1]GC RAW'!CM52</f>
        <v>0</v>
      </c>
      <c r="JX72" s="8">
        <f t="shared" si="112"/>
        <v>0</v>
      </c>
      <c r="JY72" s="8">
        <f t="shared" si="113"/>
        <v>0</v>
      </c>
      <c r="JZ72" s="8">
        <f>AVERAGE(JY72:JY74)</f>
        <v>0</v>
      </c>
      <c r="KA72" s="8">
        <f>STDEV(JY72:JY74)</f>
        <v>0</v>
      </c>
      <c r="KB72" s="2">
        <v>0</v>
      </c>
      <c r="KC72" s="8">
        <v>0</v>
      </c>
      <c r="KD72" s="8">
        <f t="shared" si="114"/>
        <v>0</v>
      </c>
      <c r="KE72" s="8">
        <f t="shared" si="115"/>
        <v>0</v>
      </c>
      <c r="KF72" s="8">
        <f>AVERAGE(KE72:KE74)</f>
        <v>0</v>
      </c>
      <c r="KG72" s="8">
        <f>STDEV(KE72:KE74)</f>
        <v>0</v>
      </c>
      <c r="KH72" s="2">
        <v>0</v>
      </c>
      <c r="KI72" s="8">
        <v>0</v>
      </c>
      <c r="KJ72" s="8">
        <f t="shared" si="116"/>
        <v>0</v>
      </c>
      <c r="KK72" s="8">
        <f t="shared" si="117"/>
        <v>0</v>
      </c>
      <c r="KL72" s="8">
        <f>AVERAGE(KK72:KK74)</f>
        <v>0</v>
      </c>
      <c r="KM72" s="8">
        <f>STDEV(KK72:KK74)</f>
        <v>0</v>
      </c>
      <c r="KN72" s="9">
        <f>'[1]GC RAW'!CN52</f>
        <v>30.372920989990234</v>
      </c>
      <c r="KO72" s="10">
        <f>'[1]GC RAW'!CO52</f>
        <v>14.105056762695313</v>
      </c>
      <c r="KP72" s="8">
        <f t="shared" si="118"/>
        <v>5.0248307064656966E-2</v>
      </c>
      <c r="KQ72" s="8">
        <f t="shared" si="119"/>
        <v>1.5058839576910057</v>
      </c>
      <c r="KR72" s="8">
        <f>AVERAGE(KQ72:KQ74)</f>
        <v>1.5171808496136066</v>
      </c>
      <c r="KS72" s="8">
        <f>STDEV(KQ72:KQ74)</f>
        <v>6.7742048983505929E-2</v>
      </c>
      <c r="KT72" s="9">
        <f>'[1]GC RAW'!CP52</f>
        <v>0</v>
      </c>
      <c r="KU72" s="10">
        <f>'[1]GC RAW'!CQ52</f>
        <v>0</v>
      </c>
      <c r="KV72" s="8">
        <f t="shared" si="120"/>
        <v>0</v>
      </c>
      <c r="KW72" s="8">
        <f t="shared" si="121"/>
        <v>0</v>
      </c>
      <c r="KX72" s="8">
        <f>AVERAGE(KW72:KW74)</f>
        <v>0</v>
      </c>
      <c r="KY72" s="8">
        <f>STDEV(KW72:KW74)</f>
        <v>0</v>
      </c>
      <c r="KZ72" s="9">
        <f>'[1]GC RAW'!CR52</f>
        <v>0</v>
      </c>
      <c r="LA72" s="10">
        <f>'[1]GC RAW'!CS52</f>
        <v>0</v>
      </c>
      <c r="LB72" s="8">
        <f t="shared" si="122"/>
        <v>0</v>
      </c>
      <c r="LC72" s="8">
        <f t="shared" si="123"/>
        <v>0</v>
      </c>
      <c r="LD72" s="8">
        <f>AVERAGE(LC72:LC74)</f>
        <v>0</v>
      </c>
      <c r="LE72" s="8">
        <f>STDEV(LC72:LC74)</f>
        <v>0</v>
      </c>
      <c r="LF72" s="9">
        <f>'[1]GC RAW'!CT52</f>
        <v>0</v>
      </c>
      <c r="LG72" s="10">
        <f>'[1]GC RAW'!CU52</f>
        <v>0</v>
      </c>
      <c r="LH72" s="8">
        <f t="shared" si="124"/>
        <v>0</v>
      </c>
      <c r="LI72" s="8">
        <f t="shared" si="125"/>
        <v>0</v>
      </c>
      <c r="LJ72" s="8">
        <f>AVERAGE(LI72:LI74)</f>
        <v>0</v>
      </c>
      <c r="LK72" s="8">
        <f>STDEV(LI72:LI74)</f>
        <v>0</v>
      </c>
      <c r="LL72" s="9">
        <f>'[1]GC RAW'!CV52</f>
        <v>35.395252227783203</v>
      </c>
      <c r="LM72" s="10">
        <f>'[1]GC RAW'!CW52</f>
        <v>2.9435067176818848</v>
      </c>
      <c r="LN72" s="8">
        <f t="shared" si="126"/>
        <v>1.048604283452006E-2</v>
      </c>
      <c r="LO72" s="8">
        <f t="shared" si="127"/>
        <v>0.31425464073537301</v>
      </c>
      <c r="LP72" s="8">
        <f>AVERAGE(LO72:LO74)</f>
        <v>0.104751546911791</v>
      </c>
      <c r="LQ72" s="8">
        <f>STDEV(LO72:LO74)</f>
        <v>0.18143500142265676</v>
      </c>
      <c r="LR72" s="39">
        <f t="shared" si="128"/>
        <v>928.67115962505341</v>
      </c>
      <c r="LS72" s="14">
        <f t="shared" si="129"/>
        <v>708.29486262798309</v>
      </c>
      <c r="LT72" s="13">
        <f t="shared" si="130"/>
        <v>4.3993980851395378</v>
      </c>
      <c r="LU72" s="24">
        <f t="shared" si="131"/>
        <v>3.3367980851395376</v>
      </c>
      <c r="LV72" s="13">
        <f t="shared" si="132"/>
        <v>10.749993830990778</v>
      </c>
      <c r="LW72" s="50">
        <f>AVERAGE(LV72:LV74)</f>
        <v>10.279678169776233</v>
      </c>
      <c r="LX72" s="50">
        <f>STDEV(LV72:LV74)</f>
        <v>1.9730170341989182</v>
      </c>
      <c r="LY72" s="50">
        <f>LX72/LW72%</f>
        <v>19.193373582452015</v>
      </c>
      <c r="LZ72" s="13">
        <f>IF(A72="","",VLOOKUP(A72,'[1]biomass corrected'!$B$2:$V$102,21,FALSE))</f>
        <v>12.112592592592591</v>
      </c>
      <c r="MA72" s="13">
        <f t="shared" si="133"/>
        <v>1.2451355365346737</v>
      </c>
      <c r="MB72" s="50">
        <f t="shared" si="189"/>
        <v>35.834586920258879</v>
      </c>
      <c r="MC72" s="50">
        <f t="shared" si="189"/>
        <v>35.676983534084201</v>
      </c>
      <c r="MD72" s="50">
        <f>IF(MC72="","",AVERAGE(MH72:MH74))</f>
        <v>28.488429545656896</v>
      </c>
      <c r="ME72" s="52">
        <f t="shared" si="190"/>
        <v>1.09537043809613</v>
      </c>
      <c r="MF72" s="50">
        <f t="shared" si="135"/>
        <v>35.536698217021382</v>
      </c>
      <c r="MG72" s="50">
        <f t="shared" si="136"/>
        <v>35.883649093911693</v>
      </c>
      <c r="MH72" s="13">
        <f t="shared" si="137"/>
        <v>28.579652689066883</v>
      </c>
      <c r="MI72" s="24">
        <f t="shared" si="138"/>
        <v>1.0954907268322429</v>
      </c>
      <c r="MJ72" s="13">
        <f t="shared" si="139"/>
        <v>0.23127754003328971</v>
      </c>
      <c r="MK72" s="13">
        <f t="shared" si="140"/>
        <v>27.475810039830314</v>
      </c>
      <c r="ML72" s="22">
        <f t="shared" si="141"/>
        <v>57.482439607136726</v>
      </c>
      <c r="MM72" s="13">
        <f>AVERAGE(ML72:ML74)</f>
        <v>57.743264853184165</v>
      </c>
      <c r="MN72" s="24">
        <f t="shared" si="142"/>
        <v>4.2362872646962533</v>
      </c>
      <c r="MO72" s="13">
        <f>AVERAGE(MN72:MN74)</f>
        <v>4.2508239528362006</v>
      </c>
      <c r="MP72" s="13">
        <f t="shared" si="143"/>
        <v>0.87357527918704025</v>
      </c>
      <c r="MQ72" s="22">
        <f>AVERAGE(MP72:MP74)</f>
        <v>0.8757316162602522</v>
      </c>
      <c r="MR72" s="13">
        <f t="shared" si="144"/>
        <v>39.625797024186454</v>
      </c>
      <c r="MS72" s="13">
        <f>AVERAGE(MR72:MR74)</f>
        <v>39.725207616482329</v>
      </c>
      <c r="MT72" s="13">
        <f t="shared" si="145"/>
        <v>0.23127754003328971</v>
      </c>
      <c r="MU72" s="13">
        <f>AVERAGE(MT72:MT74)</f>
        <v>7.7092513344429903E-2</v>
      </c>
      <c r="MV72" s="13">
        <f t="shared" si="146"/>
        <v>17.142137757815664</v>
      </c>
      <c r="MW72" s="14">
        <f t="shared" si="147"/>
        <v>95.368524191821678</v>
      </c>
      <c r="MX72" s="13">
        <f>AVERAGE(MW72:MW74)</f>
        <v>94.843703988292873</v>
      </c>
    </row>
    <row r="73" spans="1:362" x14ac:dyDescent="0.35">
      <c r="A73" s="102"/>
      <c r="B73" s="1">
        <v>35.090000000000003</v>
      </c>
      <c r="C73" s="15"/>
      <c r="D73" s="1"/>
      <c r="E73" s="1"/>
      <c r="F73" s="16">
        <f>'[1]GC RAW'!H53</f>
        <v>0</v>
      </c>
      <c r="G73" s="17">
        <f>'[1]GC RAW'!I53</f>
        <v>0</v>
      </c>
      <c r="H73" s="1">
        <f t="shared" si="148"/>
        <v>0</v>
      </c>
      <c r="I73" s="1">
        <f t="shared" si="57"/>
        <v>0</v>
      </c>
      <c r="J73" s="1"/>
      <c r="K73" s="1"/>
      <c r="L73" s="16">
        <f>'[1]GC RAW'!J53</f>
        <v>0</v>
      </c>
      <c r="M73" s="17">
        <f>'[1]GC RAW'!K53</f>
        <v>0</v>
      </c>
      <c r="N73" s="1">
        <f t="shared" si="149"/>
        <v>0</v>
      </c>
      <c r="O73" s="1">
        <f t="shared" si="58"/>
        <v>0</v>
      </c>
      <c r="P73" s="1"/>
      <c r="Q73" s="1"/>
      <c r="R73" s="16">
        <f>'[1]GC RAW'!L53</f>
        <v>0</v>
      </c>
      <c r="S73" s="17">
        <f>'[1]GC RAW'!M53</f>
        <v>0</v>
      </c>
      <c r="T73" s="1">
        <f t="shared" si="150"/>
        <v>0</v>
      </c>
      <c r="U73" s="1">
        <f t="shared" si="59"/>
        <v>0</v>
      </c>
      <c r="V73" s="1"/>
      <c r="W73" s="1"/>
      <c r="X73" s="16">
        <f>'[1]GC RAW'!N53</f>
        <v>0</v>
      </c>
      <c r="Y73" s="17">
        <f>'[1]GC RAW'!O53</f>
        <v>0</v>
      </c>
      <c r="Z73" s="1">
        <f t="shared" si="151"/>
        <v>0</v>
      </c>
      <c r="AA73" s="1">
        <f t="shared" si="60"/>
        <v>0</v>
      </c>
      <c r="AB73" s="1"/>
      <c r="AC73" s="1"/>
      <c r="AD73" s="16">
        <f>'[1]GC RAW'!P53</f>
        <v>0</v>
      </c>
      <c r="AE73" s="17">
        <f>'[1]GC RAW'!Q53</f>
        <v>0</v>
      </c>
      <c r="AF73" s="1">
        <f t="shared" si="152"/>
        <v>0</v>
      </c>
      <c r="AG73" s="1">
        <f t="shared" si="61"/>
        <v>0</v>
      </c>
      <c r="AH73" s="1"/>
      <c r="AI73" s="1"/>
      <c r="AJ73" s="16">
        <f>'[1]GC RAW'!R53</f>
        <v>0</v>
      </c>
      <c r="AK73" s="17">
        <f>'[1]GC RAW'!S53</f>
        <v>0</v>
      </c>
      <c r="AL73" s="1">
        <f t="shared" si="153"/>
        <v>0</v>
      </c>
      <c r="AM73" s="1">
        <f t="shared" si="62"/>
        <v>0</v>
      </c>
      <c r="AN73" s="1"/>
      <c r="AO73" s="1"/>
      <c r="AP73" s="16">
        <f>'[1]GC RAW'!T53</f>
        <v>8.9280843734741211</v>
      </c>
      <c r="AQ73" s="17">
        <f>'[1]GC RAW'!U53</f>
        <v>217.8988037109375</v>
      </c>
      <c r="AR73" s="6">
        <f t="shared" si="188"/>
        <v>1.0626000000000002</v>
      </c>
      <c r="AS73" s="1">
        <f t="shared" si="63"/>
        <v>37.320830444668026</v>
      </c>
      <c r="AT73" s="1"/>
      <c r="AU73" s="1"/>
      <c r="AV73" s="16">
        <f>'[1]GC RAW'!V53</f>
        <v>9.79400634765625</v>
      </c>
      <c r="AW73" s="17">
        <f>'[1]GC RAW'!W53</f>
        <v>9.5972423553466797</v>
      </c>
      <c r="AX73" s="1">
        <f t="shared" si="155"/>
        <v>4.5328943075494024E-2</v>
      </c>
      <c r="AY73" s="1">
        <f t="shared" si="64"/>
        <v>1.5920513822289866</v>
      </c>
      <c r="AZ73" s="1"/>
      <c r="BA73" s="1"/>
      <c r="BB73" s="16">
        <f>'[1]GC RAW'!X53</f>
        <v>0</v>
      </c>
      <c r="BC73" s="17">
        <f>'[1]GC RAW'!Y53</f>
        <v>0</v>
      </c>
      <c r="BD73" s="1">
        <f t="shared" si="156"/>
        <v>0</v>
      </c>
      <c r="BE73" s="1">
        <f t="shared" si="65"/>
        <v>0</v>
      </c>
      <c r="BF73" s="1"/>
      <c r="BG73" s="1"/>
      <c r="BH73" s="16">
        <f>'[1]GC RAW'!Z53</f>
        <v>0</v>
      </c>
      <c r="BI73" s="17">
        <f>'[1]GC RAW'!AA53</f>
        <v>0</v>
      </c>
      <c r="BJ73" s="1">
        <f t="shared" si="157"/>
        <v>0</v>
      </c>
      <c r="BK73" s="1">
        <f t="shared" si="66"/>
        <v>0</v>
      </c>
      <c r="BL73" s="1"/>
      <c r="BM73" s="1"/>
      <c r="BN73" s="16">
        <f>'[1]GC RAW'!AB53</f>
        <v>0</v>
      </c>
      <c r="BO73" s="17">
        <f>'[1]GC RAW'!AC53</f>
        <v>0</v>
      </c>
      <c r="BP73" s="1">
        <f t="shared" si="158"/>
        <v>0</v>
      </c>
      <c r="BQ73" s="1">
        <f t="shared" si="67"/>
        <v>0</v>
      </c>
      <c r="BR73" s="1"/>
      <c r="BS73" s="1"/>
      <c r="BT73" s="16">
        <f>'[1]GC RAW'!AD53</f>
        <v>12.153608322143555</v>
      </c>
      <c r="BU73" s="17">
        <f>'[1]GC RAW'!AE53</f>
        <v>160.33888244628906</v>
      </c>
      <c r="BV73" s="1">
        <f t="shared" si="159"/>
        <v>0.73289167785085341</v>
      </c>
      <c r="BW73" s="1">
        <f t="shared" si="68"/>
        <v>25.740754793318235</v>
      </c>
      <c r="BX73" s="1"/>
      <c r="BY73" s="1"/>
      <c r="BZ73" s="16">
        <f>'[1]GC RAW'!AF53</f>
        <v>0</v>
      </c>
      <c r="CA73" s="17">
        <f>'[1]GC RAW'!AG53</f>
        <v>0</v>
      </c>
      <c r="CB73" s="1">
        <f t="shared" si="160"/>
        <v>0</v>
      </c>
      <c r="CC73" s="1">
        <f t="shared" si="69"/>
        <v>0</v>
      </c>
      <c r="CD73" s="1"/>
      <c r="CE73" s="1"/>
      <c r="CF73" s="16">
        <f>'[1]GC RAW'!AH53</f>
        <v>12.823698043823242</v>
      </c>
      <c r="CG73" s="17">
        <f>'[1]GC RAW'!AI53</f>
        <v>5.6432218551635742</v>
      </c>
      <c r="CH73" s="1">
        <f t="shared" si="161"/>
        <v>2.6918876978604761E-2</v>
      </c>
      <c r="CI73" s="1">
        <f t="shared" si="70"/>
        <v>0.94544969271540158</v>
      </c>
      <c r="CJ73" s="1"/>
      <c r="CK73" s="1"/>
      <c r="CL73" s="16">
        <f>'[1]GC RAW'!AJ53</f>
        <v>0</v>
      </c>
      <c r="CM73" s="17">
        <f>'[1]GC RAW'!AK53</f>
        <v>0</v>
      </c>
      <c r="CN73" s="1">
        <f t="shared" si="162"/>
        <v>0</v>
      </c>
      <c r="CO73" s="1">
        <f t="shared" si="71"/>
        <v>0</v>
      </c>
      <c r="CP73" s="1"/>
      <c r="CQ73" s="1"/>
      <c r="CR73" s="16">
        <f>'[1]GC RAW'!AL53</f>
        <v>0</v>
      </c>
      <c r="CS73" s="17">
        <f>'[1]GC RAW'!AM53</f>
        <v>0</v>
      </c>
      <c r="CT73" s="1">
        <f t="shared" si="163"/>
        <v>0</v>
      </c>
      <c r="CU73" s="1">
        <f t="shared" si="164"/>
        <v>0</v>
      </c>
      <c r="CV73" s="1"/>
      <c r="CW73" s="1"/>
      <c r="CX73" s="16">
        <f>'[1]GC RAW'!AN53</f>
        <v>0</v>
      </c>
      <c r="CY73" s="17">
        <f>'[1]GC RAW'!AO53</f>
        <v>0</v>
      </c>
      <c r="CZ73" s="1">
        <f t="shared" si="165"/>
        <v>0</v>
      </c>
      <c r="DA73" s="1">
        <f t="shared" si="72"/>
        <v>0</v>
      </c>
      <c r="DB73" s="1"/>
      <c r="DC73" s="1"/>
      <c r="DD73" s="16">
        <f>'[1]GC RAW'!AP53</f>
        <v>15.531760215759277</v>
      </c>
      <c r="DE73" s="17">
        <f>'[1]GC RAW'!AQ53</f>
        <v>27.621088027954102</v>
      </c>
      <c r="DF73" s="1">
        <f t="shared" si="166"/>
        <v>0.12523217746239007</v>
      </c>
      <c r="DG73" s="1">
        <f t="shared" si="73"/>
        <v>4.3984273115852019</v>
      </c>
      <c r="DH73" s="1"/>
      <c r="DI73" s="1"/>
      <c r="DJ73" s="5">
        <f>'[1]GC RAW'!AR53</f>
        <v>0</v>
      </c>
      <c r="DK73" s="1">
        <f>'[1]GC RAW'!AS53</f>
        <v>0</v>
      </c>
      <c r="DL73" s="1">
        <f t="shared" si="167"/>
        <v>0</v>
      </c>
      <c r="DM73" s="1">
        <f t="shared" si="74"/>
        <v>0</v>
      </c>
      <c r="DN73" s="1"/>
      <c r="DO73" s="1"/>
      <c r="DP73" s="16">
        <f>'[1]GC RAW'!AT53</f>
        <v>0</v>
      </c>
      <c r="DQ73" s="17">
        <f>'[1]GC RAW'!AU53</f>
        <v>0</v>
      </c>
      <c r="DR73" s="1">
        <f t="shared" si="168"/>
        <v>0</v>
      </c>
      <c r="DS73" s="1">
        <f t="shared" si="75"/>
        <v>0</v>
      </c>
      <c r="DT73" s="1"/>
      <c r="DU73" s="1"/>
      <c r="DV73" s="16">
        <f>'[1]GC RAW'!AV53</f>
        <v>16.311212539672852</v>
      </c>
      <c r="DW73" s="17">
        <f>'[1]GC RAW'!AW53</f>
        <v>209.31626892089844</v>
      </c>
      <c r="DX73" s="1">
        <f t="shared" si="169"/>
        <v>0.98476840559869072</v>
      </c>
      <c r="DY73" s="1">
        <f t="shared" si="76"/>
        <v>34.587215031634486</v>
      </c>
      <c r="DZ73" s="1"/>
      <c r="EA73" s="1"/>
      <c r="EB73" s="16">
        <f>'[1]GC RAW'!AX53</f>
        <v>0</v>
      </c>
      <c r="EC73" s="1">
        <f>'[1]GC RAW'!AY53</f>
        <v>0</v>
      </c>
      <c r="ED73" s="1">
        <f t="shared" si="170"/>
        <v>0</v>
      </c>
      <c r="EE73" s="1">
        <f t="shared" si="77"/>
        <v>0</v>
      </c>
      <c r="EF73" s="1"/>
      <c r="EG73" s="1"/>
      <c r="EH73" s="16">
        <v>0</v>
      </c>
      <c r="EI73" s="17">
        <v>0</v>
      </c>
      <c r="EJ73" s="1">
        <f t="shared" si="171"/>
        <v>0</v>
      </c>
      <c r="EK73" s="1">
        <f t="shared" si="78"/>
        <v>0</v>
      </c>
      <c r="EL73" s="1"/>
      <c r="EM73" s="1"/>
      <c r="EN73" s="16">
        <f>'[1]GC RAW'!BB53</f>
        <v>17.266168594360352</v>
      </c>
      <c r="EO73" s="17">
        <f>'[1]GC RAW'!BC53</f>
        <v>5.4929323196411133</v>
      </c>
      <c r="EP73" s="1">
        <f t="shared" si="172"/>
        <v>2.601284045526461E-2</v>
      </c>
      <c r="EQ73" s="1">
        <f t="shared" si="79"/>
        <v>0.91362771317064873</v>
      </c>
      <c r="ER73" s="1"/>
      <c r="ES73" s="1"/>
      <c r="ET73" s="16">
        <f>'[1]GC RAW'!BD53</f>
        <v>17.678504943847656</v>
      </c>
      <c r="EU73" s="17">
        <f>'[1]GC RAW'!BE53</f>
        <v>64.107215881347656</v>
      </c>
      <c r="EV73" s="1">
        <f t="shared" si="173"/>
        <v>0.30359208555871259</v>
      </c>
      <c r="EW73" s="1">
        <f t="shared" si="80"/>
        <v>10.662816440316073</v>
      </c>
      <c r="EX73" s="1"/>
      <c r="EY73" s="1"/>
      <c r="EZ73" s="16">
        <f>'[1]GC RAW'!BF53</f>
        <v>18.630849838256836</v>
      </c>
      <c r="FA73" s="17">
        <f>'[1]GC RAW'!BG53</f>
        <v>88.539825439453125</v>
      </c>
      <c r="FB73" s="1">
        <f t="shared" si="174"/>
        <v>0.49741222182531203</v>
      </c>
      <c r="FC73" s="1">
        <f t="shared" si="81"/>
        <v>17.47020251444388</v>
      </c>
      <c r="FD73" s="1"/>
      <c r="FE73" s="1"/>
      <c r="FF73" s="16">
        <v>0</v>
      </c>
      <c r="FG73" s="17">
        <v>0</v>
      </c>
      <c r="FH73" s="1">
        <f t="shared" si="175"/>
        <v>0</v>
      </c>
      <c r="FI73" s="1">
        <f t="shared" si="82"/>
        <v>0</v>
      </c>
      <c r="FJ73" s="1"/>
      <c r="FK73" s="1"/>
      <c r="FL73" s="16">
        <f>'[1]GC RAW'!BH53</f>
        <v>0</v>
      </c>
      <c r="FM73" s="17">
        <f>'[1]GC RAW'!BI53</f>
        <v>0</v>
      </c>
      <c r="FN73" s="1">
        <f t="shared" si="176"/>
        <v>0</v>
      </c>
      <c r="FO73" s="1">
        <f t="shared" si="83"/>
        <v>0</v>
      </c>
      <c r="FP73" s="1"/>
      <c r="FQ73" s="1"/>
      <c r="FR73" s="16">
        <f>'[1]GC RAW'!BJ53</f>
        <v>19.932405471801758</v>
      </c>
      <c r="FS73" s="17">
        <f>'[1]GC RAW'!BK53</f>
        <v>10.679083824157715</v>
      </c>
      <c r="FT73" s="1">
        <f t="shared" si="177"/>
        <v>4.7647877795720626E-2</v>
      </c>
      <c r="FU73" s="1">
        <f t="shared" si="84"/>
        <v>1.6734974291947597</v>
      </c>
      <c r="FV73" s="1"/>
      <c r="FW73" s="1"/>
      <c r="FX73" s="5">
        <f>'[1]GC RAW'!BL53</f>
        <v>0</v>
      </c>
      <c r="FY73" s="1">
        <f>'[1]GC RAW'!BM53</f>
        <v>0</v>
      </c>
      <c r="FZ73" s="1">
        <f t="shared" si="178"/>
        <v>0</v>
      </c>
      <c r="GA73" s="1">
        <f t="shared" si="85"/>
        <v>0</v>
      </c>
      <c r="GB73" s="1"/>
      <c r="GC73" s="1"/>
      <c r="GD73" s="16">
        <f>'[1]GC RAW'!BN53</f>
        <v>0</v>
      </c>
      <c r="GE73" s="17">
        <f>'[1]GC RAW'!BO53</f>
        <v>0</v>
      </c>
      <c r="GF73" s="1">
        <f t="shared" si="86"/>
        <v>0</v>
      </c>
      <c r="GG73" s="1">
        <f t="shared" si="87"/>
        <v>0</v>
      </c>
      <c r="GH73" s="1"/>
      <c r="GI73" s="1"/>
      <c r="GJ73" s="5">
        <f>'[1]GC RAW'!BP53</f>
        <v>0</v>
      </c>
      <c r="GK73" s="1">
        <f>'[1]GC RAW'!BQ53</f>
        <v>0</v>
      </c>
      <c r="GL73" s="1">
        <f t="shared" si="179"/>
        <v>0</v>
      </c>
      <c r="GM73" s="1">
        <f t="shared" si="88"/>
        <v>0</v>
      </c>
      <c r="GN73" s="1"/>
      <c r="GO73" s="1"/>
      <c r="GP73" s="5">
        <v>0</v>
      </c>
      <c r="GQ73" s="1">
        <v>0</v>
      </c>
      <c r="GR73" s="1">
        <f t="shared" si="180"/>
        <v>0</v>
      </c>
      <c r="GS73" s="1">
        <f t="shared" si="89"/>
        <v>0</v>
      </c>
      <c r="GT73" s="1"/>
      <c r="GU73" s="1"/>
      <c r="GV73" s="5"/>
      <c r="GW73" s="1"/>
      <c r="GX73" s="1"/>
      <c r="GY73" s="1"/>
      <c r="GZ73" s="1"/>
      <c r="HA73" s="1"/>
      <c r="HB73" s="5"/>
      <c r="HC73" s="1"/>
      <c r="HD73" s="1"/>
      <c r="HE73" s="1"/>
      <c r="HF73" s="1"/>
      <c r="HG73" s="1"/>
      <c r="HH73" s="16">
        <f>'[1]GC RAW'!BR53</f>
        <v>0</v>
      </c>
      <c r="HI73" s="18">
        <f>'[1]GC RAW'!BS53</f>
        <v>0</v>
      </c>
      <c r="HJ73" s="1">
        <f t="shared" si="90"/>
        <v>0</v>
      </c>
      <c r="HK73" s="1">
        <f t="shared" si="91"/>
        <v>0</v>
      </c>
      <c r="HL73" s="1"/>
      <c r="HM73" s="1"/>
      <c r="HN73" s="16">
        <v>0</v>
      </c>
      <c r="HO73" s="18">
        <v>0</v>
      </c>
      <c r="HP73" s="1">
        <f t="shared" si="92"/>
        <v>0</v>
      </c>
      <c r="HQ73" s="1">
        <f t="shared" si="93"/>
        <v>0</v>
      </c>
      <c r="HR73" s="1"/>
      <c r="HS73" s="1"/>
      <c r="HT73" s="16">
        <f>'[1]GC RAW'!BT53</f>
        <v>0</v>
      </c>
      <c r="HU73" s="18">
        <f>'[1]GC RAW'!BU53</f>
        <v>0</v>
      </c>
      <c r="HV73" s="1">
        <f t="shared" si="94"/>
        <v>0</v>
      </c>
      <c r="HW73" s="1">
        <f t="shared" si="95"/>
        <v>0</v>
      </c>
      <c r="HX73" s="1"/>
      <c r="HY73" s="1"/>
      <c r="HZ73" s="16">
        <f>'[1]GC RAW'!BV53</f>
        <v>0</v>
      </c>
      <c r="IA73" s="18">
        <f>'[1]GC RAW'!BW53</f>
        <v>0</v>
      </c>
      <c r="IB73" s="1">
        <f t="shared" si="96"/>
        <v>0</v>
      </c>
      <c r="IC73" s="1">
        <f t="shared" si="97"/>
        <v>0</v>
      </c>
      <c r="ID73" s="1"/>
      <c r="IE73" s="1"/>
      <c r="IF73" s="16">
        <f>'[1]GC RAW'!BX53</f>
        <v>0</v>
      </c>
      <c r="IG73" s="18">
        <f>'[1]GC RAW'!BY53</f>
        <v>0</v>
      </c>
      <c r="IH73" s="1">
        <f t="shared" si="98"/>
        <v>0</v>
      </c>
      <c r="II73" s="1">
        <f t="shared" si="99"/>
        <v>0</v>
      </c>
      <c r="IJ73" s="1"/>
      <c r="IK73" s="1"/>
      <c r="IL73" s="16">
        <f>'[1]GC RAW'!BZ53</f>
        <v>0</v>
      </c>
      <c r="IM73" s="18">
        <f>'[1]GC RAW'!CA53</f>
        <v>0</v>
      </c>
      <c r="IN73" s="1">
        <f t="shared" si="100"/>
        <v>0</v>
      </c>
      <c r="IO73" s="1">
        <f t="shared" si="101"/>
        <v>0</v>
      </c>
      <c r="IP73" s="1"/>
      <c r="IQ73" s="1"/>
      <c r="IR73" s="16">
        <f>'[1]GC RAW'!CB53</f>
        <v>25.357944488525391</v>
      </c>
      <c r="IS73" s="18">
        <f>'[1]GC RAW'!CC53</f>
        <v>3.8037154674530029</v>
      </c>
      <c r="IT73" s="1">
        <f t="shared" si="102"/>
        <v>1.5948902575089335E-2</v>
      </c>
      <c r="IU73" s="1">
        <f t="shared" si="103"/>
        <v>0.56016025671319236</v>
      </c>
      <c r="IV73" s="1"/>
      <c r="IW73" s="1"/>
      <c r="IX73" s="16">
        <f>'[1]GC RAW'!CD53</f>
        <v>0</v>
      </c>
      <c r="IY73" s="17">
        <f>'[1]GC RAW'!CE53</f>
        <v>0</v>
      </c>
      <c r="IZ73" s="1">
        <f t="shared" si="104"/>
        <v>0</v>
      </c>
      <c r="JA73" s="1">
        <f t="shared" si="105"/>
        <v>0</v>
      </c>
      <c r="JB73" s="1"/>
      <c r="JC73" s="1"/>
      <c r="JD73" s="16">
        <f>'[1]GC RAW'!CF53</f>
        <v>0</v>
      </c>
      <c r="JE73" s="18">
        <f>'[1]GC RAW'!CG53</f>
        <v>0</v>
      </c>
      <c r="JF73" s="1">
        <f t="shared" si="106"/>
        <v>0</v>
      </c>
      <c r="JG73" s="1">
        <f t="shared" si="107"/>
        <v>0</v>
      </c>
      <c r="JH73" s="1"/>
      <c r="JI73" s="1"/>
      <c r="JJ73" s="16">
        <f>'[1]GC RAW'!CH53</f>
        <v>0</v>
      </c>
      <c r="JK73" s="18">
        <f>'[1]GC RAW'!CI53</f>
        <v>0</v>
      </c>
      <c r="JL73" s="1">
        <f t="shared" si="108"/>
        <v>0</v>
      </c>
      <c r="JM73" s="1">
        <f t="shared" si="109"/>
        <v>0</v>
      </c>
      <c r="JN73" s="1"/>
      <c r="JO73" s="1"/>
      <c r="JP73" s="5">
        <f>'[1]GC RAW'!CJ53</f>
        <v>0</v>
      </c>
      <c r="JQ73" s="1">
        <f>'[1]GC RAW'!CK53</f>
        <v>0</v>
      </c>
      <c r="JR73" s="1">
        <f t="shared" si="110"/>
        <v>0</v>
      </c>
      <c r="JS73" s="1">
        <f t="shared" si="111"/>
        <v>0</v>
      </c>
      <c r="JT73" s="1"/>
      <c r="JU73" s="1"/>
      <c r="JV73" s="5">
        <f>'[1]GC RAW'!CL53</f>
        <v>0</v>
      </c>
      <c r="JW73" s="1">
        <f>'[1]GC RAW'!CM53</f>
        <v>0</v>
      </c>
      <c r="JX73" s="1">
        <f t="shared" si="112"/>
        <v>0</v>
      </c>
      <c r="JY73" s="1">
        <f t="shared" si="113"/>
        <v>0</v>
      </c>
      <c r="JZ73" s="1"/>
      <c r="KA73" s="1"/>
      <c r="KB73" s="5">
        <v>0</v>
      </c>
      <c r="KC73" s="1">
        <v>0</v>
      </c>
      <c r="KD73" s="1">
        <f t="shared" si="114"/>
        <v>0</v>
      </c>
      <c r="KE73" s="1">
        <f t="shared" si="115"/>
        <v>0</v>
      </c>
      <c r="KF73" s="1"/>
      <c r="KG73" s="1"/>
      <c r="KH73" s="5">
        <v>0</v>
      </c>
      <c r="KI73" s="1">
        <v>0</v>
      </c>
      <c r="KJ73" s="1">
        <f t="shared" si="116"/>
        <v>0</v>
      </c>
      <c r="KK73" s="1">
        <f t="shared" si="117"/>
        <v>0</v>
      </c>
      <c r="KL73" s="1"/>
      <c r="KM73" s="1"/>
      <c r="KN73" s="16">
        <f>'[1]GC RAW'!CN53</f>
        <v>30.375425338745117</v>
      </c>
      <c r="KO73" s="18">
        <f>'[1]GC RAW'!CO53</f>
        <v>11.504369735717773</v>
      </c>
      <c r="KP73" s="1">
        <f t="shared" si="118"/>
        <v>4.1449515877829392E-2</v>
      </c>
      <c r="KQ73" s="1">
        <f t="shared" si="119"/>
        <v>1.455797434679132</v>
      </c>
      <c r="KR73" s="1"/>
      <c r="KS73" s="1"/>
      <c r="KT73" s="16">
        <f>'[1]GC RAW'!CP53</f>
        <v>0</v>
      </c>
      <c r="KU73" s="18">
        <f>'[1]GC RAW'!CQ53</f>
        <v>0</v>
      </c>
      <c r="KV73" s="1">
        <f t="shared" si="120"/>
        <v>0</v>
      </c>
      <c r="KW73" s="1">
        <f t="shared" si="121"/>
        <v>0</v>
      </c>
      <c r="KX73" s="1"/>
      <c r="KY73" s="1"/>
      <c r="KZ73" s="16">
        <f>'[1]GC RAW'!CR53</f>
        <v>0</v>
      </c>
      <c r="LA73" s="18">
        <f>'[1]GC RAW'!CS53</f>
        <v>0</v>
      </c>
      <c r="LB73" s="1">
        <f t="shared" si="122"/>
        <v>0</v>
      </c>
      <c r="LC73" s="1">
        <f t="shared" si="123"/>
        <v>0</v>
      </c>
      <c r="LD73" s="1"/>
      <c r="LE73" s="1"/>
      <c r="LF73" s="16">
        <f>'[1]GC RAW'!CT53</f>
        <v>0</v>
      </c>
      <c r="LG73" s="18">
        <f>'[1]GC RAW'!CU53</f>
        <v>0</v>
      </c>
      <c r="LH73" s="1">
        <f t="shared" si="124"/>
        <v>0</v>
      </c>
      <c r="LI73" s="1">
        <f t="shared" si="125"/>
        <v>0</v>
      </c>
      <c r="LJ73" s="1"/>
      <c r="LK73" s="1"/>
      <c r="LL73" s="16">
        <f>'[1]GC RAW'!CV53</f>
        <v>0</v>
      </c>
      <c r="LM73" s="18">
        <f>'[1]GC RAW'!CW53</f>
        <v>0</v>
      </c>
      <c r="LN73" s="1">
        <f t="shared" si="126"/>
        <v>0</v>
      </c>
      <c r="LO73" s="1">
        <f t="shared" si="127"/>
        <v>0</v>
      </c>
      <c r="LP73" s="1"/>
      <c r="LQ73" s="1"/>
      <c r="LR73" s="32">
        <f t="shared" si="128"/>
        <v>814.54264998435974</v>
      </c>
      <c r="LS73" s="21">
        <f t="shared" si="129"/>
        <v>596.64384627342224</v>
      </c>
      <c r="LT73" s="15">
        <f t="shared" si="130"/>
        <v>3.9098035250539618</v>
      </c>
      <c r="LU73" s="26">
        <f t="shared" si="131"/>
        <v>2.8472035250539616</v>
      </c>
      <c r="LV73" s="15">
        <f t="shared" si="132"/>
        <v>8.1140026362324349</v>
      </c>
      <c r="LW73" s="15"/>
      <c r="LX73" s="15"/>
      <c r="LY73" s="15"/>
      <c r="LZ73" s="15" t="str">
        <f>IF(A73="","",VLOOKUP(A73,'[1]biomass corrected'!$B$2:$V$102,21,FALSE))</f>
        <v/>
      </c>
      <c r="MA73" s="15" t="str">
        <f t="shared" si="133"/>
        <v/>
      </c>
      <c r="MB73" s="15" t="str">
        <f t="shared" si="189"/>
        <v/>
      </c>
      <c r="MC73" s="15" t="str">
        <f t="shared" si="189"/>
        <v/>
      </c>
      <c r="MD73" s="15"/>
      <c r="ME73" s="26" t="str">
        <f t="shared" si="190"/>
        <v/>
      </c>
      <c r="MF73" s="15">
        <f t="shared" si="135"/>
        <v>35.420688607719505</v>
      </c>
      <c r="MG73" s="15">
        <f t="shared" si="136"/>
        <v>35.532664724349885</v>
      </c>
      <c r="MH73" s="15">
        <f t="shared" si="137"/>
        <v>29.046646667930602</v>
      </c>
      <c r="MI73" s="26">
        <f t="shared" si="138"/>
        <v>1.1109616057465497</v>
      </c>
      <c r="MJ73" s="15">
        <f t="shared" si="139"/>
        <v>0</v>
      </c>
      <c r="MK73" s="15">
        <f t="shared" si="140"/>
        <v>28.133018954759955</v>
      </c>
      <c r="ML73" s="23">
        <f t="shared" si="141"/>
        <v>57.536688433014568</v>
      </c>
      <c r="MM73" s="23"/>
      <c r="MN73" s="26">
        <f t="shared" si="142"/>
        <v>4.2457998549705094</v>
      </c>
      <c r="MO73" s="23"/>
      <c r="MP73" s="15">
        <f t="shared" si="143"/>
        <v>0.87637240305290054</v>
      </c>
      <c r="MQ73" s="23"/>
      <c r="MR73" s="15">
        <f t="shared" si="144"/>
        <v>39.746142419419058</v>
      </c>
      <c r="MS73" s="15"/>
      <c r="MT73" s="15">
        <f t="shared" si="145"/>
        <v>0</v>
      </c>
      <c r="MU73" s="15"/>
      <c r="MV73" s="15" t="str">
        <f t="shared" si="146"/>
        <v/>
      </c>
      <c r="MW73" s="21">
        <f t="shared" si="147"/>
        <v>95.929025592788335</v>
      </c>
      <c r="MX73" s="15"/>
    </row>
    <row r="74" spans="1:362" x14ac:dyDescent="0.35">
      <c r="A74" s="103"/>
      <c r="B74" s="1">
        <v>36.380000000000003</v>
      </c>
      <c r="C74" s="15"/>
      <c r="D74" s="1"/>
      <c r="E74" s="1"/>
      <c r="F74" s="16">
        <f>'[1]GC RAW'!H54</f>
        <v>0</v>
      </c>
      <c r="G74" s="17">
        <f>'[1]GC RAW'!I54</f>
        <v>0</v>
      </c>
      <c r="H74" s="1">
        <f t="shared" si="148"/>
        <v>0</v>
      </c>
      <c r="I74" s="1">
        <f t="shared" si="57"/>
        <v>0</v>
      </c>
      <c r="J74" s="1"/>
      <c r="K74" s="1"/>
      <c r="L74" s="16">
        <f>'[1]GC RAW'!J54</f>
        <v>0</v>
      </c>
      <c r="M74" s="17">
        <f>'[1]GC RAW'!K54</f>
        <v>0</v>
      </c>
      <c r="N74" s="1">
        <f t="shared" si="149"/>
        <v>0</v>
      </c>
      <c r="O74" s="1">
        <f t="shared" si="58"/>
        <v>0</v>
      </c>
      <c r="P74" s="1"/>
      <c r="Q74" s="1"/>
      <c r="R74" s="16">
        <f>'[1]GC RAW'!L54</f>
        <v>0</v>
      </c>
      <c r="S74" s="17">
        <f>'[1]GC RAW'!M54</f>
        <v>0</v>
      </c>
      <c r="T74" s="1">
        <f t="shared" si="150"/>
        <v>0</v>
      </c>
      <c r="U74" s="1">
        <f t="shared" si="59"/>
        <v>0</v>
      </c>
      <c r="V74" s="1"/>
      <c r="W74" s="1"/>
      <c r="X74" s="16">
        <f>'[1]GC RAW'!N54</f>
        <v>0</v>
      </c>
      <c r="Y74" s="17">
        <f>'[1]GC RAW'!O54</f>
        <v>0</v>
      </c>
      <c r="Z74" s="1">
        <f t="shared" si="151"/>
        <v>0</v>
      </c>
      <c r="AA74" s="1">
        <f t="shared" si="60"/>
        <v>0</v>
      </c>
      <c r="AB74" s="1"/>
      <c r="AC74" s="1"/>
      <c r="AD74" s="16">
        <f>'[1]GC RAW'!P54</f>
        <v>0</v>
      </c>
      <c r="AE74" s="17">
        <f>'[1]GC RAW'!Q54</f>
        <v>0</v>
      </c>
      <c r="AF74" s="1">
        <f t="shared" si="152"/>
        <v>0</v>
      </c>
      <c r="AG74" s="1">
        <f t="shared" si="61"/>
        <v>0</v>
      </c>
      <c r="AH74" s="1"/>
      <c r="AI74" s="1"/>
      <c r="AJ74" s="16">
        <f>'[1]GC RAW'!R54</f>
        <v>0</v>
      </c>
      <c r="AK74" s="17">
        <f>'[1]GC RAW'!S54</f>
        <v>0</v>
      </c>
      <c r="AL74" s="1">
        <f t="shared" si="153"/>
        <v>0</v>
      </c>
      <c r="AM74" s="1">
        <f t="shared" si="62"/>
        <v>0</v>
      </c>
      <c r="AN74" s="1"/>
      <c r="AO74" s="1"/>
      <c r="AP74" s="16">
        <f>'[1]GC RAW'!T54</f>
        <v>8.9268264770507813</v>
      </c>
      <c r="AQ74" s="17">
        <f>'[1]GC RAW'!U54</f>
        <v>228.84791564941406</v>
      </c>
      <c r="AR74" s="6">
        <f t="shared" si="188"/>
        <v>1.0626000000000002</v>
      </c>
      <c r="AS74" s="1">
        <f t="shared" si="63"/>
        <v>24.391034197129482</v>
      </c>
      <c r="AT74" s="1"/>
      <c r="AU74" s="1"/>
      <c r="AV74" s="16">
        <f>'[1]GC RAW'!V54</f>
        <v>9.791473388671875</v>
      </c>
      <c r="AW74" s="17">
        <f>'[1]GC RAW'!W54</f>
        <v>15.56746768951416</v>
      </c>
      <c r="AX74" s="1">
        <f t="shared" si="155"/>
        <v>7.0009179619971565E-2</v>
      </c>
      <c r="AY74" s="1">
        <f t="shared" si="64"/>
        <v>1.6069982064969945</v>
      </c>
      <c r="AZ74" s="1"/>
      <c r="BA74" s="1"/>
      <c r="BB74" s="16">
        <f>'[1]GC RAW'!X54</f>
        <v>0</v>
      </c>
      <c r="BC74" s="17">
        <f>'[1]GC RAW'!Y54</f>
        <v>0</v>
      </c>
      <c r="BD74" s="1">
        <f t="shared" si="156"/>
        <v>0</v>
      </c>
      <c r="BE74" s="1">
        <f t="shared" si="65"/>
        <v>0</v>
      </c>
      <c r="BF74" s="1"/>
      <c r="BG74" s="1"/>
      <c r="BH74" s="16">
        <f>'[1]GC RAW'!Z54</f>
        <v>0</v>
      </c>
      <c r="BI74" s="17">
        <f>'[1]GC RAW'!AA54</f>
        <v>0</v>
      </c>
      <c r="BJ74" s="1">
        <f t="shared" si="157"/>
        <v>0</v>
      </c>
      <c r="BK74" s="1">
        <f t="shared" si="66"/>
        <v>0</v>
      </c>
      <c r="BL74" s="1"/>
      <c r="BM74" s="1"/>
      <c r="BN74" s="16">
        <f>'[1]GC RAW'!AB54</f>
        <v>0</v>
      </c>
      <c r="BO74" s="17">
        <f>'[1]GC RAW'!AC54</f>
        <v>0</v>
      </c>
      <c r="BP74" s="1">
        <f t="shared" si="158"/>
        <v>0</v>
      </c>
      <c r="BQ74" s="1">
        <f t="shared" si="67"/>
        <v>0</v>
      </c>
      <c r="BR74" s="1"/>
      <c r="BS74" s="1"/>
      <c r="BT74" s="16">
        <f>'[1]GC RAW'!AD54</f>
        <v>12.158124923706055</v>
      </c>
      <c r="BU74" s="17">
        <f>'[1]GC RAW'!AE54</f>
        <v>268.0833740234375</v>
      </c>
      <c r="BV74" s="1">
        <f t="shared" si="159"/>
        <v>1.1667524014213735</v>
      </c>
      <c r="BW74" s="1">
        <f t="shared" si="68"/>
        <v>26.781759573359363</v>
      </c>
      <c r="BX74" s="1"/>
      <c r="BY74" s="1"/>
      <c r="BZ74" s="16">
        <f>'[1]GC RAW'!AF54</f>
        <v>12.677838325500488</v>
      </c>
      <c r="CA74" s="17">
        <f>'[1]GC RAW'!AG54</f>
        <v>2.0884323120117188</v>
      </c>
      <c r="CB74" s="1">
        <f t="shared" si="160"/>
        <v>9.4854668614829055E-3</v>
      </c>
      <c r="CC74" s="1">
        <f t="shared" si="69"/>
        <v>0.2177304221665424</v>
      </c>
      <c r="CD74" s="1"/>
      <c r="CE74" s="1"/>
      <c r="CF74" s="16">
        <f>'[1]GC RAW'!AH54</f>
        <v>12.821937561035156</v>
      </c>
      <c r="CG74" s="17">
        <f>'[1]GC RAW'!AI54</f>
        <v>8.7759170532226563</v>
      </c>
      <c r="CH74" s="1">
        <f t="shared" si="161"/>
        <v>3.985934960634243E-2</v>
      </c>
      <c r="CI74" s="1">
        <f t="shared" si="70"/>
        <v>0.91493577952535066</v>
      </c>
      <c r="CJ74" s="1"/>
      <c r="CK74" s="1"/>
      <c r="CL74" s="16">
        <f>'[1]GC RAW'!AJ54</f>
        <v>0</v>
      </c>
      <c r="CM74" s="17">
        <f>'[1]GC RAW'!AK54</f>
        <v>0</v>
      </c>
      <c r="CN74" s="1">
        <f t="shared" si="162"/>
        <v>0</v>
      </c>
      <c r="CO74" s="1">
        <f t="shared" si="71"/>
        <v>0</v>
      </c>
      <c r="CP74" s="1"/>
      <c r="CQ74" s="1"/>
      <c r="CR74" s="16">
        <f>'[1]GC RAW'!AL54</f>
        <v>0</v>
      </c>
      <c r="CS74" s="17">
        <f>'[1]GC RAW'!AM54</f>
        <v>0</v>
      </c>
      <c r="CT74" s="1">
        <f t="shared" si="163"/>
        <v>0</v>
      </c>
      <c r="CU74" s="1">
        <f t="shared" si="164"/>
        <v>0</v>
      </c>
      <c r="CV74" s="1"/>
      <c r="CW74" s="1"/>
      <c r="CX74" s="16">
        <f>'[1]GC RAW'!AN54</f>
        <v>0</v>
      </c>
      <c r="CY74" s="17">
        <f>'[1]GC RAW'!AO54</f>
        <v>0</v>
      </c>
      <c r="CZ74" s="1">
        <f t="shared" si="165"/>
        <v>0</v>
      </c>
      <c r="DA74" s="1">
        <f t="shared" si="72"/>
        <v>0</v>
      </c>
      <c r="DB74" s="1"/>
      <c r="DC74" s="1"/>
      <c r="DD74" s="16">
        <f>'[1]GC RAW'!AP54</f>
        <v>15.533366203308105</v>
      </c>
      <c r="DE74" s="17">
        <f>'[1]GC RAW'!AQ54</f>
        <v>44.833591461181641</v>
      </c>
      <c r="DF74" s="1">
        <f t="shared" si="166"/>
        <v>0.19354705375168307</v>
      </c>
      <c r="DG74" s="1">
        <f t="shared" si="73"/>
        <v>4.4426997993703736</v>
      </c>
      <c r="DH74" s="1"/>
      <c r="DI74" s="1"/>
      <c r="DJ74" s="5">
        <f>'[1]GC RAW'!AR54</f>
        <v>0</v>
      </c>
      <c r="DK74" s="1">
        <f>'[1]GC RAW'!AS54</f>
        <v>0</v>
      </c>
      <c r="DL74" s="1">
        <f t="shared" si="167"/>
        <v>0</v>
      </c>
      <c r="DM74" s="1">
        <f t="shared" si="74"/>
        <v>0</v>
      </c>
      <c r="DN74" s="1"/>
      <c r="DO74" s="1"/>
      <c r="DP74" s="16">
        <f>'[1]GC RAW'!AT54</f>
        <v>0</v>
      </c>
      <c r="DQ74" s="17">
        <f>'[1]GC RAW'!AU54</f>
        <v>0</v>
      </c>
      <c r="DR74" s="1">
        <f t="shared" si="168"/>
        <v>0</v>
      </c>
      <c r="DS74" s="1">
        <f t="shared" si="75"/>
        <v>0</v>
      </c>
      <c r="DT74" s="1"/>
      <c r="DU74" s="1"/>
      <c r="DV74" s="16">
        <f>'[1]GC RAW'!AV54</f>
        <v>16.320499420166016</v>
      </c>
      <c r="DW74" s="17">
        <f>'[1]GC RAW'!AW54</f>
        <v>335.34564208984375</v>
      </c>
      <c r="DX74" s="1">
        <f t="shared" si="169"/>
        <v>1.502213544723872</v>
      </c>
      <c r="DY74" s="1">
        <f t="shared" si="76"/>
        <v>34.481970582299127</v>
      </c>
      <c r="DZ74" s="1"/>
      <c r="EA74" s="1"/>
      <c r="EB74" s="16">
        <f>'[1]GC RAW'!AX54</f>
        <v>0</v>
      </c>
      <c r="EC74" s="1">
        <f>'[1]GC RAW'!AY54</f>
        <v>0</v>
      </c>
      <c r="ED74" s="1">
        <f t="shared" si="170"/>
        <v>0</v>
      </c>
      <c r="EE74" s="1">
        <f t="shared" si="77"/>
        <v>0</v>
      </c>
      <c r="EF74" s="1"/>
      <c r="EG74" s="1"/>
      <c r="EH74" s="16">
        <v>0</v>
      </c>
      <c r="EI74" s="17">
        <v>0</v>
      </c>
      <c r="EJ74" s="1">
        <f t="shared" si="171"/>
        <v>0</v>
      </c>
      <c r="EK74" s="1">
        <f t="shared" si="78"/>
        <v>0</v>
      </c>
      <c r="EL74" s="1"/>
      <c r="EM74" s="1"/>
      <c r="EN74" s="16">
        <f>'[1]GC RAW'!BB54</f>
        <v>17.265087127685547</v>
      </c>
      <c r="EO74" s="17">
        <f>'[1]GC RAW'!BC54</f>
        <v>8.8801584243774414</v>
      </c>
      <c r="EP74" s="1">
        <f t="shared" si="172"/>
        <v>4.0041664993939061E-2</v>
      </c>
      <c r="EQ74" s="1">
        <f t="shared" si="79"/>
        <v>0.919120666456964</v>
      </c>
      <c r="ER74" s="1"/>
      <c r="ES74" s="1"/>
      <c r="ET74" s="16">
        <f>'[1]GC RAW'!BD54</f>
        <v>17.679315567016602</v>
      </c>
      <c r="EU74" s="17">
        <f>'[1]GC RAW'!BE54</f>
        <v>98.998214721679688</v>
      </c>
      <c r="EV74" s="1">
        <f t="shared" si="173"/>
        <v>0.44639444021647068</v>
      </c>
      <c r="EW74" s="1">
        <f t="shared" si="80"/>
        <v>10.246585786493888</v>
      </c>
      <c r="EX74" s="1"/>
      <c r="EY74" s="1"/>
      <c r="EZ74" s="16">
        <f>'[1]GC RAW'!BF54</f>
        <v>18.632892608642578</v>
      </c>
      <c r="FA74" s="17">
        <f>'[1]GC RAW'!BG54</f>
        <v>135.79226684570313</v>
      </c>
      <c r="FB74" s="1">
        <f t="shared" si="174"/>
        <v>0.72637470755869071</v>
      </c>
      <c r="FC74" s="1">
        <f t="shared" si="81"/>
        <v>16.673282827022348</v>
      </c>
      <c r="FD74" s="1"/>
      <c r="FE74" s="1"/>
      <c r="FF74" s="16">
        <v>0</v>
      </c>
      <c r="FG74" s="17">
        <v>0</v>
      </c>
      <c r="FH74" s="1">
        <f t="shared" si="175"/>
        <v>0</v>
      </c>
      <c r="FI74" s="1">
        <f t="shared" si="82"/>
        <v>0</v>
      </c>
      <c r="FJ74" s="1"/>
      <c r="FK74" s="1"/>
      <c r="FL74" s="16">
        <f>'[1]GC RAW'!BH54</f>
        <v>0</v>
      </c>
      <c r="FM74" s="17">
        <f>'[1]GC RAW'!BI54</f>
        <v>0</v>
      </c>
      <c r="FN74" s="1">
        <f t="shared" si="176"/>
        <v>0</v>
      </c>
      <c r="FO74" s="1">
        <f t="shared" si="83"/>
        <v>0</v>
      </c>
      <c r="FP74" s="1"/>
      <c r="FQ74" s="1"/>
      <c r="FR74" s="16">
        <f>'[1]GC RAW'!BJ54</f>
        <v>19.929384231567383</v>
      </c>
      <c r="FS74" s="17">
        <f>'[1]GC RAW'!BK54</f>
        <v>14.635146141052246</v>
      </c>
      <c r="FT74" s="1">
        <f t="shared" si="177"/>
        <v>6.2174816896482667E-2</v>
      </c>
      <c r="FU74" s="1">
        <f t="shared" si="84"/>
        <v>1.4271674055358294</v>
      </c>
      <c r="FV74" s="1"/>
      <c r="FW74" s="1"/>
      <c r="FX74" s="5">
        <f>'[1]GC RAW'!BL54</f>
        <v>0</v>
      </c>
      <c r="FY74" s="1">
        <f>'[1]GC RAW'!BM54</f>
        <v>0</v>
      </c>
      <c r="FZ74" s="1">
        <f t="shared" si="178"/>
        <v>0</v>
      </c>
      <c r="GA74" s="1">
        <f t="shared" si="85"/>
        <v>0</v>
      </c>
      <c r="GB74" s="1"/>
      <c r="GC74" s="1"/>
      <c r="GD74" s="16">
        <f>'[1]GC RAW'!BN54</f>
        <v>0</v>
      </c>
      <c r="GE74" s="17">
        <f>'[1]GC RAW'!BO54</f>
        <v>0</v>
      </c>
      <c r="GF74" s="1">
        <f t="shared" si="86"/>
        <v>0</v>
      </c>
      <c r="GG74" s="1">
        <f t="shared" si="87"/>
        <v>0</v>
      </c>
      <c r="GH74" s="1"/>
      <c r="GI74" s="1"/>
      <c r="GJ74" s="5">
        <f>'[1]GC RAW'!BP54</f>
        <v>0</v>
      </c>
      <c r="GK74" s="1">
        <f>'[1]GC RAW'!BQ54</f>
        <v>0</v>
      </c>
      <c r="GL74" s="1">
        <f t="shared" si="179"/>
        <v>0</v>
      </c>
      <c r="GM74" s="1">
        <f t="shared" si="88"/>
        <v>0</v>
      </c>
      <c r="GN74" s="1"/>
      <c r="GO74" s="1"/>
      <c r="GP74" s="5">
        <v>0</v>
      </c>
      <c r="GQ74" s="1">
        <v>0</v>
      </c>
      <c r="GR74" s="1">
        <f t="shared" si="180"/>
        <v>0</v>
      </c>
      <c r="GS74" s="1">
        <f t="shared" si="89"/>
        <v>0</v>
      </c>
      <c r="GT74" s="1"/>
      <c r="GU74" s="1"/>
      <c r="GV74" s="5"/>
      <c r="GW74" s="1"/>
      <c r="GX74" s="1"/>
      <c r="GY74" s="1"/>
      <c r="GZ74" s="1"/>
      <c r="HA74" s="1"/>
      <c r="HB74" s="5"/>
      <c r="HC74" s="1"/>
      <c r="HD74" s="1"/>
      <c r="HE74" s="1"/>
      <c r="HF74" s="1"/>
      <c r="HG74" s="1"/>
      <c r="HH74" s="16">
        <f>'[1]GC RAW'!BR54</f>
        <v>0</v>
      </c>
      <c r="HI74" s="18">
        <f>'[1]GC RAW'!BS54</f>
        <v>0</v>
      </c>
      <c r="HJ74" s="1">
        <f t="shared" si="90"/>
        <v>0</v>
      </c>
      <c r="HK74" s="1">
        <f t="shared" si="91"/>
        <v>0</v>
      </c>
      <c r="HL74" s="1"/>
      <c r="HM74" s="1"/>
      <c r="HN74" s="16">
        <v>0</v>
      </c>
      <c r="HO74" s="18">
        <v>0</v>
      </c>
      <c r="HP74" s="1">
        <f t="shared" si="92"/>
        <v>0</v>
      </c>
      <c r="HQ74" s="1">
        <f t="shared" si="93"/>
        <v>0</v>
      </c>
      <c r="HR74" s="1"/>
      <c r="HS74" s="1"/>
      <c r="HT74" s="16">
        <f>'[1]GC RAW'!BT54</f>
        <v>0</v>
      </c>
      <c r="HU74" s="18">
        <f>'[1]GC RAW'!BU54</f>
        <v>0</v>
      </c>
      <c r="HV74" s="1">
        <f t="shared" si="94"/>
        <v>0</v>
      </c>
      <c r="HW74" s="1">
        <f t="shared" si="95"/>
        <v>0</v>
      </c>
      <c r="HX74" s="1"/>
      <c r="HY74" s="1"/>
      <c r="HZ74" s="16">
        <f>'[1]GC RAW'!BV54</f>
        <v>0</v>
      </c>
      <c r="IA74" s="18">
        <f>'[1]GC RAW'!BW54</f>
        <v>0</v>
      </c>
      <c r="IB74" s="1">
        <f t="shared" si="96"/>
        <v>0</v>
      </c>
      <c r="IC74" s="1">
        <f t="shared" si="97"/>
        <v>0</v>
      </c>
      <c r="ID74" s="1"/>
      <c r="IE74" s="1"/>
      <c r="IF74" s="16">
        <f>'[1]GC RAW'!BX54</f>
        <v>0</v>
      </c>
      <c r="IG74" s="18">
        <f>'[1]GC RAW'!BY54</f>
        <v>0</v>
      </c>
      <c r="IH74" s="1">
        <f t="shared" si="98"/>
        <v>0</v>
      </c>
      <c r="II74" s="1">
        <f t="shared" si="99"/>
        <v>0</v>
      </c>
      <c r="IJ74" s="1"/>
      <c r="IK74" s="1"/>
      <c r="IL74" s="16">
        <f>'[1]GC RAW'!BZ54</f>
        <v>0</v>
      </c>
      <c r="IM74" s="18">
        <f>'[1]GC RAW'!CA54</f>
        <v>0</v>
      </c>
      <c r="IN74" s="1">
        <f t="shared" si="100"/>
        <v>0</v>
      </c>
      <c r="IO74" s="1">
        <f t="shared" si="101"/>
        <v>0</v>
      </c>
      <c r="IP74" s="1"/>
      <c r="IQ74" s="1"/>
      <c r="IR74" s="16">
        <f>'[1]GC RAW'!CB54</f>
        <v>25.357028961181641</v>
      </c>
      <c r="IS74" s="18">
        <f>'[1]GC RAW'!CC54</f>
        <v>7.6154317855834961</v>
      </c>
      <c r="IT74" s="1">
        <f t="shared" si="102"/>
        <v>3.0403613260663889E-2</v>
      </c>
      <c r="IU74" s="1">
        <f t="shared" si="103"/>
        <v>0.69788779480251473</v>
      </c>
      <c r="IV74" s="1"/>
      <c r="IW74" s="1"/>
      <c r="IX74" s="16">
        <f>'[1]GC RAW'!CD54</f>
        <v>0</v>
      </c>
      <c r="IY74" s="17">
        <f>'[1]GC RAW'!CE54</f>
        <v>0</v>
      </c>
      <c r="IZ74" s="1">
        <f t="shared" si="104"/>
        <v>0</v>
      </c>
      <c r="JA74" s="1">
        <f t="shared" si="105"/>
        <v>0</v>
      </c>
      <c r="JB74" s="1"/>
      <c r="JC74" s="1"/>
      <c r="JD74" s="16">
        <f>'[1]GC RAW'!CF54</f>
        <v>0</v>
      </c>
      <c r="JE74" s="18">
        <f>'[1]GC RAW'!CG54</f>
        <v>0</v>
      </c>
      <c r="JF74" s="1">
        <f t="shared" si="106"/>
        <v>0</v>
      </c>
      <c r="JG74" s="1">
        <f t="shared" si="107"/>
        <v>0</v>
      </c>
      <c r="JH74" s="1"/>
      <c r="JI74" s="1"/>
      <c r="JJ74" s="16">
        <f>'[1]GC RAW'!CH54</f>
        <v>0</v>
      </c>
      <c r="JK74" s="18">
        <f>'[1]GC RAW'!CI54</f>
        <v>0</v>
      </c>
      <c r="JL74" s="1">
        <f t="shared" si="108"/>
        <v>0</v>
      </c>
      <c r="JM74" s="1">
        <f t="shared" si="109"/>
        <v>0</v>
      </c>
      <c r="JN74" s="1"/>
      <c r="JO74" s="1"/>
      <c r="JP74" s="5">
        <f>'[1]GC RAW'!CJ54</f>
        <v>0</v>
      </c>
      <c r="JQ74" s="1">
        <f>'[1]GC RAW'!CK54</f>
        <v>0</v>
      </c>
      <c r="JR74" s="1">
        <f t="shared" si="110"/>
        <v>0</v>
      </c>
      <c r="JS74" s="1">
        <f t="shared" si="111"/>
        <v>0</v>
      </c>
      <c r="JT74" s="1"/>
      <c r="JU74" s="1"/>
      <c r="JV74" s="5">
        <f>'[1]GC RAW'!CL54</f>
        <v>0</v>
      </c>
      <c r="JW74" s="1">
        <f>'[1]GC RAW'!CM54</f>
        <v>0</v>
      </c>
      <c r="JX74" s="1">
        <f t="shared" si="112"/>
        <v>0</v>
      </c>
      <c r="JY74" s="1">
        <f t="shared" si="113"/>
        <v>0</v>
      </c>
      <c r="JZ74" s="1"/>
      <c r="KA74" s="1"/>
      <c r="KB74" s="5">
        <v>0</v>
      </c>
      <c r="KC74" s="1">
        <v>0</v>
      </c>
      <c r="KD74" s="1">
        <f t="shared" si="114"/>
        <v>0</v>
      </c>
      <c r="KE74" s="1">
        <f t="shared" si="115"/>
        <v>0</v>
      </c>
      <c r="KF74" s="1"/>
      <c r="KG74" s="1"/>
      <c r="KH74" s="5">
        <v>0</v>
      </c>
      <c r="KI74" s="1">
        <v>0</v>
      </c>
      <c r="KJ74" s="1">
        <f t="shared" si="116"/>
        <v>0</v>
      </c>
      <c r="KK74" s="1">
        <f t="shared" si="117"/>
        <v>0</v>
      </c>
      <c r="KL74" s="1"/>
      <c r="KM74" s="1"/>
      <c r="KN74" s="16">
        <f>'[1]GC RAW'!CN54</f>
        <v>30.37904167175293</v>
      </c>
      <c r="KO74" s="18">
        <f>'[1]GC RAW'!CO54</f>
        <v>20.189905166625977</v>
      </c>
      <c r="KP74" s="1">
        <f t="shared" si="118"/>
        <v>6.9262600807003361E-2</v>
      </c>
      <c r="KQ74" s="1">
        <f t="shared" si="119"/>
        <v>1.5898611564706819</v>
      </c>
      <c r="KR74" s="1"/>
      <c r="KS74" s="1"/>
      <c r="KT74" s="16">
        <f>'[1]GC RAW'!CP54</f>
        <v>0</v>
      </c>
      <c r="KU74" s="18">
        <f>'[1]GC RAW'!CQ54</f>
        <v>0</v>
      </c>
      <c r="KV74" s="1">
        <f t="shared" si="120"/>
        <v>0</v>
      </c>
      <c r="KW74" s="1">
        <f t="shared" si="121"/>
        <v>0</v>
      </c>
      <c r="KX74" s="1"/>
      <c r="KY74" s="1"/>
      <c r="KZ74" s="16">
        <f>'[1]GC RAW'!CR54</f>
        <v>0</v>
      </c>
      <c r="LA74" s="18">
        <f>'[1]GC RAW'!CS54</f>
        <v>0</v>
      </c>
      <c r="LB74" s="1">
        <f t="shared" si="122"/>
        <v>0</v>
      </c>
      <c r="LC74" s="1">
        <f t="shared" si="123"/>
        <v>0</v>
      </c>
      <c r="LD74" s="1"/>
      <c r="LE74" s="1"/>
      <c r="LF74" s="16">
        <f>'[1]GC RAW'!CT54</f>
        <v>0</v>
      </c>
      <c r="LG74" s="18">
        <f>'[1]GC RAW'!CU54</f>
        <v>0</v>
      </c>
      <c r="LH74" s="1">
        <f t="shared" si="124"/>
        <v>0</v>
      </c>
      <c r="LI74" s="1">
        <f t="shared" si="125"/>
        <v>0</v>
      </c>
      <c r="LJ74" s="1"/>
      <c r="LK74" s="1"/>
      <c r="LL74" s="16">
        <f>'[1]GC RAW'!CV54</f>
        <v>0</v>
      </c>
      <c r="LM74" s="18">
        <f>'[1]GC RAW'!CW54</f>
        <v>0</v>
      </c>
      <c r="LN74" s="1">
        <f t="shared" si="126"/>
        <v>0</v>
      </c>
      <c r="LO74" s="1">
        <f t="shared" si="127"/>
        <v>0</v>
      </c>
      <c r="LP74" s="1"/>
      <c r="LQ74" s="1"/>
      <c r="LR74" s="32">
        <f t="shared" si="128"/>
        <v>1189.6534633636475</v>
      </c>
      <c r="LS74" s="21">
        <f t="shared" si="129"/>
        <v>960.8055477142334</v>
      </c>
      <c r="LT74" s="15">
        <f t="shared" si="130"/>
        <v>5.419118839717977</v>
      </c>
      <c r="LU74" s="26">
        <f t="shared" si="131"/>
        <v>4.3565188397179764</v>
      </c>
      <c r="LV74" s="15">
        <f t="shared" si="132"/>
        <v>11.975038042105487</v>
      </c>
      <c r="LW74" s="15"/>
      <c r="LX74" s="15"/>
      <c r="LY74" s="15"/>
      <c r="LZ74" s="15" t="str">
        <f>IF(A74="","",VLOOKUP(A74,'[1]biomass corrected'!$B$2:$V$102,21,FALSE))</f>
        <v/>
      </c>
      <c r="MA74" s="15" t="str">
        <f t="shared" si="133"/>
        <v/>
      </c>
      <c r="MB74" s="15" t="str">
        <f t="shared" si="189"/>
        <v/>
      </c>
      <c r="MC74" s="15" t="str">
        <f t="shared" si="189"/>
        <v/>
      </c>
      <c r="MD74" s="15"/>
      <c r="ME74" s="26" t="str">
        <f t="shared" si="190"/>
        <v/>
      </c>
      <c r="MF74" s="15">
        <f t="shared" si="135"/>
        <v>36.546373936035749</v>
      </c>
      <c r="MG74" s="15">
        <f t="shared" si="136"/>
        <v>35.614636783991017</v>
      </c>
      <c r="MH74" s="15">
        <f t="shared" si="137"/>
        <v>27.838989279973198</v>
      </c>
      <c r="MI74" s="26">
        <f t="shared" si="138"/>
        <v>1.0796589817095976</v>
      </c>
      <c r="MJ74" s="15">
        <f t="shared" si="139"/>
        <v>0</v>
      </c>
      <c r="MK74" s="15">
        <f t="shared" si="140"/>
        <v>26.919868613516236</v>
      </c>
      <c r="ML74" s="23">
        <f t="shared" si="141"/>
        <v>58.210666519401208</v>
      </c>
      <c r="MM74" s="23"/>
      <c r="MN74" s="26">
        <f t="shared" si="142"/>
        <v>4.2703847388418419</v>
      </c>
      <c r="MO74" s="23"/>
      <c r="MP74" s="15">
        <f t="shared" si="143"/>
        <v>0.8772471665408158</v>
      </c>
      <c r="MQ74" s="23"/>
      <c r="MR74" s="15">
        <f t="shared" si="144"/>
        <v>39.803683405841468</v>
      </c>
      <c r="MS74" s="15"/>
      <c r="MT74" s="15">
        <f t="shared" si="145"/>
        <v>0</v>
      </c>
      <c r="MU74" s="15"/>
      <c r="MV74" s="15" t="str">
        <f t="shared" si="146"/>
        <v/>
      </c>
      <c r="MW74" s="21">
        <f t="shared" si="147"/>
        <v>93.233562180268635</v>
      </c>
      <c r="MX74" s="15"/>
    </row>
    <row r="75" spans="1:362" x14ac:dyDescent="0.35">
      <c r="A75" s="99" t="s">
        <v>171</v>
      </c>
      <c r="B75" s="8">
        <v>32.03</v>
      </c>
      <c r="C75" s="13"/>
      <c r="D75" s="8"/>
      <c r="E75" s="8"/>
      <c r="F75" s="9">
        <f>'[1]GC RAW'!H55</f>
        <v>0</v>
      </c>
      <c r="G75" s="10">
        <f>'[1]GC RAW'!I55</f>
        <v>0</v>
      </c>
      <c r="H75" s="8">
        <f t="shared" si="148"/>
        <v>0</v>
      </c>
      <c r="I75" s="8">
        <f t="shared" si="57"/>
        <v>0</v>
      </c>
      <c r="J75" s="8">
        <f>AVERAGE(I75:I77)</f>
        <v>0</v>
      </c>
      <c r="K75" s="8">
        <f>STDEV(I75:I77)</f>
        <v>0</v>
      </c>
      <c r="L75" s="9">
        <f>'[1]GC RAW'!J55</f>
        <v>0</v>
      </c>
      <c r="M75" s="10">
        <f>'[1]GC RAW'!K55</f>
        <v>0</v>
      </c>
      <c r="N75" s="8">
        <f t="shared" si="149"/>
        <v>0</v>
      </c>
      <c r="O75" s="8">
        <f t="shared" si="58"/>
        <v>0</v>
      </c>
      <c r="P75" s="8">
        <f>AVERAGE(O75:O77)</f>
        <v>0</v>
      </c>
      <c r="Q75" s="8">
        <f>STDEV(O75:O77)</f>
        <v>0</v>
      </c>
      <c r="R75" s="9">
        <f>'[1]GC RAW'!L55</f>
        <v>0</v>
      </c>
      <c r="S75" s="10">
        <f>'[1]GC RAW'!M55</f>
        <v>0</v>
      </c>
      <c r="T75" s="8">
        <f t="shared" si="150"/>
        <v>0</v>
      </c>
      <c r="U75" s="8">
        <f t="shared" si="59"/>
        <v>0</v>
      </c>
      <c r="V75" s="8">
        <f>AVERAGE(U75:U77)</f>
        <v>0</v>
      </c>
      <c r="W75" s="8">
        <f>STDEV(U75:U77)</f>
        <v>0</v>
      </c>
      <c r="X75" s="9">
        <f>'[1]GC RAW'!N55</f>
        <v>0</v>
      </c>
      <c r="Y75" s="10">
        <f>'[1]GC RAW'!O55</f>
        <v>0</v>
      </c>
      <c r="Z75" s="8">
        <f t="shared" si="151"/>
        <v>0</v>
      </c>
      <c r="AA75" s="8">
        <f t="shared" si="60"/>
        <v>0</v>
      </c>
      <c r="AB75" s="8">
        <f>AVERAGE(AA75:AA77)</f>
        <v>0</v>
      </c>
      <c r="AC75" s="8">
        <f>STDEV(AA75:AA77)</f>
        <v>0</v>
      </c>
      <c r="AD75" s="9">
        <f>'[1]GC RAW'!P55</f>
        <v>7.4982290267944336</v>
      </c>
      <c r="AE75" s="10">
        <f>'[1]GC RAW'!Q55</f>
        <v>1.0741205215454102</v>
      </c>
      <c r="AF75" s="8">
        <f t="shared" si="152"/>
        <v>5.2102885841072023E-3</v>
      </c>
      <c r="AG75" s="8">
        <f t="shared" si="61"/>
        <v>9.2665870157611602E-2</v>
      </c>
      <c r="AH75" s="8">
        <f>AVERAGE(AG75:AG77)</f>
        <v>3.0888623385870534E-2</v>
      </c>
      <c r="AI75" s="8">
        <f>STDEV(AG75:AG77)</f>
        <v>5.350066508018797E-2</v>
      </c>
      <c r="AJ75" s="9">
        <f>'[1]GC RAW'!R55</f>
        <v>8.2025632858276367</v>
      </c>
      <c r="AK75" s="10">
        <f>'[1]GC RAW'!S55</f>
        <v>1.2375595569610596</v>
      </c>
      <c r="AL75" s="8">
        <f t="shared" si="153"/>
        <v>5.7983235781922078E-3</v>
      </c>
      <c r="AM75" s="8">
        <f t="shared" si="62"/>
        <v>0.10312417271233472</v>
      </c>
      <c r="AN75" s="8">
        <f>AVERAGE(AM75:AM77)</f>
        <v>0.11243891798864535</v>
      </c>
      <c r="AO75" s="8">
        <f>STDEV(AM75:AM77)</f>
        <v>1.0960723651008581E-2</v>
      </c>
      <c r="AP75" s="9">
        <f>'[1]GC RAW'!T55</f>
        <v>8.9282150268554688</v>
      </c>
      <c r="AQ75" s="10">
        <f>'[1]GC RAW'!U55</f>
        <v>228.48429870605469</v>
      </c>
      <c r="AR75" s="53">
        <f t="shared" si="188"/>
        <v>1.0626000000000002</v>
      </c>
      <c r="AS75" s="8">
        <f t="shared" si="63"/>
        <v>18.898522037690675</v>
      </c>
      <c r="AT75" s="8">
        <f>AVERAGE(AS75:AS77)</f>
        <v>20.303359753440024</v>
      </c>
      <c r="AU75" s="8">
        <f>STDEV(AS75:AS77)</f>
        <v>2.1403090673914145</v>
      </c>
      <c r="AV75" s="9">
        <f>'[1]GC RAW'!V55</f>
        <v>9.793670654296875</v>
      </c>
      <c r="AW75" s="10">
        <f>'[1]GC RAW'!W55</f>
        <v>24.568517684936523</v>
      </c>
      <c r="AX75" s="8">
        <f t="shared" si="155"/>
        <v>0.11066405259521614</v>
      </c>
      <c r="AY75" s="8">
        <f t="shared" si="64"/>
        <v>1.9681790295039072</v>
      </c>
      <c r="AZ75" s="8">
        <f>AVERAGE(AY75:AY77)</f>
        <v>1.9570957579423522</v>
      </c>
      <c r="BA75" s="8">
        <f>STDEV(AY75:AY77)</f>
        <v>1.0781531797474446E-2</v>
      </c>
      <c r="BB75" s="9">
        <f>'[1]GC RAW'!X55</f>
        <v>0</v>
      </c>
      <c r="BC75" s="10">
        <f>'[1]GC RAW'!Y55</f>
        <v>0</v>
      </c>
      <c r="BD75" s="8">
        <f t="shared" si="156"/>
        <v>0</v>
      </c>
      <c r="BE75" s="8">
        <f t="shared" si="65"/>
        <v>0</v>
      </c>
      <c r="BF75" s="8">
        <f>AVERAGE(BE75:BE77)</f>
        <v>0</v>
      </c>
      <c r="BG75" s="8">
        <f>STDEV(BE75:BE77)</f>
        <v>0</v>
      </c>
      <c r="BH75" s="9">
        <f>'[1]GC RAW'!Z55</f>
        <v>10.853708267211914</v>
      </c>
      <c r="BI75" s="10">
        <f>'[1]GC RAW'!AA55</f>
        <v>1.8028995990753174</v>
      </c>
      <c r="BJ75" s="8">
        <f t="shared" si="157"/>
        <v>7.998345540011359E-3</v>
      </c>
      <c r="BK75" s="8">
        <f t="shared" si="66"/>
        <v>0.14225193812626535</v>
      </c>
      <c r="BL75" s="8">
        <f>AVERAGE(BK75:BK77)</f>
        <v>0.14452561477224482</v>
      </c>
      <c r="BM75" s="8">
        <f>STDEV(BK75:BK77)</f>
        <v>2.8244270493550734E-3</v>
      </c>
      <c r="BN75" s="9">
        <f>'[1]GC RAW'!AB55</f>
        <v>0</v>
      </c>
      <c r="BO75" s="10">
        <f>'[1]GC RAW'!AC55</f>
        <v>0</v>
      </c>
      <c r="BP75" s="8">
        <f t="shared" si="158"/>
        <v>0</v>
      </c>
      <c r="BQ75" s="8">
        <f t="shared" si="67"/>
        <v>0</v>
      </c>
      <c r="BR75" s="8">
        <f>AVERAGE(BQ75:BQ77)</f>
        <v>0</v>
      </c>
      <c r="BS75" s="8">
        <f>STDEV(BQ75:BQ77)</f>
        <v>0</v>
      </c>
      <c r="BT75" s="9">
        <f>'[1]GC RAW'!AD55</f>
        <v>12.162598609924316</v>
      </c>
      <c r="BU75" s="10">
        <f>'[1]GC RAW'!AE55</f>
        <v>329.72415161132813</v>
      </c>
      <c r="BV75" s="8">
        <f t="shared" si="159"/>
        <v>1.4373091236178321</v>
      </c>
      <c r="BW75" s="8">
        <f t="shared" si="68"/>
        <v>25.562787641318906</v>
      </c>
      <c r="BX75" s="8">
        <f>AVERAGE(BW75:BW77)</f>
        <v>25.078276783341266</v>
      </c>
      <c r="BY75" s="8">
        <f>STDEV(BW75:BW77)</f>
        <v>0.51126492896382869</v>
      </c>
      <c r="BZ75" s="9">
        <f>'[1]GC RAW'!AF55</f>
        <v>12.680740356445313</v>
      </c>
      <c r="CA75" s="10">
        <f>'[1]GC RAW'!AG55</f>
        <v>1.978398323059082</v>
      </c>
      <c r="CB75" s="8">
        <f t="shared" si="160"/>
        <v>9.0000027601608041E-3</v>
      </c>
      <c r="CC75" s="8">
        <f t="shared" si="69"/>
        <v>0.16006658244134747</v>
      </c>
      <c r="CD75" s="8">
        <f>AVERAGE(CC75:CC77)</f>
        <v>0.14426219913187008</v>
      </c>
      <c r="CE75" s="8">
        <f>STDEV(CC75:CC77)</f>
        <v>1.3988032579066469E-2</v>
      </c>
      <c r="CF75" s="9">
        <f>'[1]GC RAW'!AH55</f>
        <v>12.824088096618652</v>
      </c>
      <c r="CG75" s="10">
        <f>'[1]GC RAW'!AI55</f>
        <v>10.117981910705566</v>
      </c>
      <c r="CH75" s="8">
        <f t="shared" si="161"/>
        <v>4.6028009812213382E-2</v>
      </c>
      <c r="CI75" s="8">
        <f t="shared" si="70"/>
        <v>0.81861599641177973</v>
      </c>
      <c r="CJ75" s="8">
        <f>AVERAGE(CI75:CI77)</f>
        <v>0.8492509438733814</v>
      </c>
      <c r="CK75" s="8">
        <f>STDEV(CI75:CI77)</f>
        <v>4.3055150369210406E-2</v>
      </c>
      <c r="CL75" s="9">
        <f>'[1]GC RAW'!AJ55</f>
        <v>13.692914009094238</v>
      </c>
      <c r="CM75" s="10">
        <f>'[1]GC RAW'!AK55</f>
        <v>1.0915796756744385</v>
      </c>
      <c r="CN75" s="8">
        <f t="shared" si="162"/>
        <v>6.4102119482153212E-3</v>
      </c>
      <c r="CO75" s="8">
        <f t="shared" si="71"/>
        <v>0.1140067116220735</v>
      </c>
      <c r="CP75" s="8">
        <f>AVERAGE(CO75:CO77)</f>
        <v>8.0027493887095832E-2</v>
      </c>
      <c r="CQ75" s="8">
        <f>STDEV(CO75:CO77)</f>
        <v>6.9568062903576353E-2</v>
      </c>
      <c r="CR75" s="9">
        <f>'[1]GC RAW'!AL55</f>
        <v>0</v>
      </c>
      <c r="CS75" s="10">
        <f>'[1]GC RAW'!AM55</f>
        <v>0</v>
      </c>
      <c r="CT75" s="8">
        <f t="shared" si="163"/>
        <v>0</v>
      </c>
      <c r="CU75" s="8">
        <f t="shared" si="164"/>
        <v>0</v>
      </c>
      <c r="CV75" s="8">
        <f>AVERAGE(CU75:CU77)</f>
        <v>0</v>
      </c>
      <c r="CW75" s="8">
        <f>STDEV(CU75:CU77)</f>
        <v>0</v>
      </c>
      <c r="CX75" s="9">
        <f>'[1]GC RAW'!AN55</f>
        <v>0</v>
      </c>
      <c r="CY75" s="10">
        <f>'[1]GC RAW'!AO55</f>
        <v>0</v>
      </c>
      <c r="CZ75" s="8">
        <f t="shared" si="165"/>
        <v>0</v>
      </c>
      <c r="DA75" s="8">
        <f t="shared" si="72"/>
        <v>0</v>
      </c>
      <c r="DB75" s="8">
        <f>AVERAGE(DA75:DA77)</f>
        <v>0</v>
      </c>
      <c r="DC75" s="8">
        <f>STDEV(DA75:DA77)</f>
        <v>0</v>
      </c>
      <c r="DD75" s="9">
        <f>'[1]GC RAW'!AP55</f>
        <v>15.539478302001953</v>
      </c>
      <c r="DE75" s="10">
        <f>'[1]GC RAW'!AQ55</f>
        <v>69.128135681152344</v>
      </c>
      <c r="DF75" s="8">
        <f t="shared" si="166"/>
        <v>0.29890176491448872</v>
      </c>
      <c r="DG75" s="8">
        <f t="shared" si="73"/>
        <v>5.3160188136091682</v>
      </c>
      <c r="DH75" s="8">
        <f>AVERAGE(DG75:DG77)</f>
        <v>5.5527311497175305</v>
      </c>
      <c r="DI75" s="8">
        <f>STDEV(DG75:DG77)</f>
        <v>0.21233327706434302</v>
      </c>
      <c r="DJ75" s="2">
        <f>'[1]GC RAW'!AR55</f>
        <v>0</v>
      </c>
      <c r="DK75" s="8">
        <f>'[1]GC RAW'!AS55</f>
        <v>0</v>
      </c>
      <c r="DL75" s="8">
        <f t="shared" si="167"/>
        <v>0</v>
      </c>
      <c r="DM75" s="8">
        <f t="shared" si="74"/>
        <v>0</v>
      </c>
      <c r="DN75" s="8">
        <f>AVERAGE(DM75:DM77)</f>
        <v>0</v>
      </c>
      <c r="DO75" s="8">
        <f>STDEV(DM75:DM77)</f>
        <v>0</v>
      </c>
      <c r="DP75" s="9">
        <f>'[1]GC RAW'!AT55</f>
        <v>15.982196807861328</v>
      </c>
      <c r="DQ75" s="10">
        <f>'[1]GC RAW'!AU55</f>
        <v>1.4246140718460083</v>
      </c>
      <c r="DR75" s="8">
        <f t="shared" si="168"/>
        <v>6.468497697860994E-3</v>
      </c>
      <c r="DS75" s="8">
        <f t="shared" si="75"/>
        <v>0.11504333360980366</v>
      </c>
      <c r="DT75" s="8">
        <f>AVERAGE(DS75:DS77)</f>
        <v>0.11913183502084052</v>
      </c>
      <c r="DU75" s="8">
        <f>STDEV(DS75:DS77)</f>
        <v>2.0324277477602293E-2</v>
      </c>
      <c r="DV75" s="9">
        <f>'[1]GC RAW'!AV55</f>
        <v>16.325662612915039</v>
      </c>
      <c r="DW75" s="10">
        <f>'[1]GC RAW'!AW55</f>
        <v>362.47183227539063</v>
      </c>
      <c r="DX75" s="8">
        <f t="shared" si="169"/>
        <v>1.6263120127265478</v>
      </c>
      <c r="DY75" s="8">
        <f t="shared" si="76"/>
        <v>28.9242362249894</v>
      </c>
      <c r="DZ75" s="8">
        <f>AVERAGE(DY75:DY77)</f>
        <v>29.033093184353486</v>
      </c>
      <c r="EA75" s="8">
        <f>STDEV(DY75:DY77)</f>
        <v>0.29424544371059785</v>
      </c>
      <c r="EB75" s="9">
        <f>'[1]GC RAW'!AX55</f>
        <v>0</v>
      </c>
      <c r="EC75" s="8">
        <f>'[1]GC RAW'!AY55</f>
        <v>0</v>
      </c>
      <c r="ED75" s="8">
        <f t="shared" si="170"/>
        <v>0</v>
      </c>
      <c r="EE75" s="8">
        <f t="shared" si="77"/>
        <v>0</v>
      </c>
      <c r="EF75" s="8">
        <f>AVERAGE(EE75:EE77)</f>
        <v>0</v>
      </c>
      <c r="EG75" s="8">
        <f>STDEV(EE75:EE77)</f>
        <v>0</v>
      </c>
      <c r="EH75" s="9">
        <v>0</v>
      </c>
      <c r="EI75" s="10">
        <v>0</v>
      </c>
      <c r="EJ75" s="8">
        <f t="shared" si="171"/>
        <v>0</v>
      </c>
      <c r="EK75" s="8">
        <f t="shared" si="78"/>
        <v>0</v>
      </c>
      <c r="EL75" s="8">
        <f>AVERAGE(EK75:EK77)</f>
        <v>0</v>
      </c>
      <c r="EM75" s="8">
        <f>STDEV(EK75:EK77)</f>
        <v>0</v>
      </c>
      <c r="EN75" s="9">
        <f>'[1]GC RAW'!BB55</f>
        <v>17.267280578613281</v>
      </c>
      <c r="EO75" s="10">
        <f>'[1]GC RAW'!BC55</f>
        <v>8.6279354095458984</v>
      </c>
      <c r="EP75" s="8">
        <f t="shared" si="172"/>
        <v>3.8966275745283038E-2</v>
      </c>
      <c r="EQ75" s="8">
        <f t="shared" si="79"/>
        <v>0.6930218529069857</v>
      </c>
      <c r="ER75" s="8">
        <f>AVERAGE(EQ75:EQ77)</f>
        <v>0.71836388966925302</v>
      </c>
      <c r="ES75" s="8">
        <f>STDEV(EQ75:EQ77)</f>
        <v>3.4259318646779738E-2</v>
      </c>
      <c r="ET75" s="9">
        <f>'[1]GC RAW'!BD55</f>
        <v>17.686189651489258</v>
      </c>
      <c r="EU75" s="10">
        <f>'[1]GC RAW'!BE55</f>
        <v>162.49588012695313</v>
      </c>
      <c r="EV75" s="8">
        <f t="shared" si="173"/>
        <v>0.73387884493128908</v>
      </c>
      <c r="EW75" s="8">
        <f t="shared" si="80"/>
        <v>13.052160289788201</v>
      </c>
      <c r="EX75" s="8">
        <f>AVERAGE(EW75:EW77)</f>
        <v>13.088994830162504</v>
      </c>
      <c r="EY75" s="8">
        <f>STDEV(EW75:EW77)</f>
        <v>4.1328224908324745E-2</v>
      </c>
      <c r="EZ75" s="9">
        <f>'[1]GC RAW'!BF55</f>
        <v>18.639446258544922</v>
      </c>
      <c r="FA75" s="10">
        <f>'[1]GC RAW'!BG55</f>
        <v>197.38047790527344</v>
      </c>
      <c r="FB75" s="8">
        <f t="shared" si="174"/>
        <v>1.0575002329785654</v>
      </c>
      <c r="FC75" s="8">
        <f t="shared" si="81"/>
        <v>18.807821812355016</v>
      </c>
      <c r="FD75" s="8">
        <f>AVERAGE(FC75:FC77)</f>
        <v>18.943962828653611</v>
      </c>
      <c r="FE75" s="8">
        <f>STDEV(FC75:FC77)</f>
        <v>0.17670207880481889</v>
      </c>
      <c r="FF75" s="9">
        <v>0</v>
      </c>
      <c r="FG75" s="10">
        <v>0</v>
      </c>
      <c r="FH75" s="8">
        <f t="shared" si="175"/>
        <v>0</v>
      </c>
      <c r="FI75" s="8">
        <f t="shared" si="82"/>
        <v>0</v>
      </c>
      <c r="FJ75" s="8">
        <f>AVERAGE(FI75:FI77)</f>
        <v>0</v>
      </c>
      <c r="FK75" s="8">
        <f>STDEV(FI75:FI77)</f>
        <v>0</v>
      </c>
      <c r="FL75" s="9">
        <f>'[1]GC RAW'!BH55</f>
        <v>0</v>
      </c>
      <c r="FM75" s="10">
        <f>'[1]GC RAW'!BI55</f>
        <v>0</v>
      </c>
      <c r="FN75" s="8">
        <f t="shared" si="176"/>
        <v>0</v>
      </c>
      <c r="FO75" s="8">
        <f t="shared" si="83"/>
        <v>0</v>
      </c>
      <c r="FP75" s="8">
        <f>AVERAGE(FO75:FO77)</f>
        <v>0</v>
      </c>
      <c r="FQ75" s="8">
        <f>STDEV(FO75:FO77)</f>
        <v>0</v>
      </c>
      <c r="FR75" s="9">
        <f>'[1]GC RAW'!BJ55</f>
        <v>20.009698867797852</v>
      </c>
      <c r="FS75" s="10">
        <f>'[1]GC RAW'!BK55</f>
        <v>7.1171126365661621</v>
      </c>
      <c r="FT75" s="8">
        <f t="shared" si="177"/>
        <v>3.0283906090844869E-2</v>
      </c>
      <c r="FU75" s="8">
        <f t="shared" si="84"/>
        <v>0.5386044293668234</v>
      </c>
      <c r="FV75" s="8">
        <f>AVERAGE(FU75:FU77)</f>
        <v>0.62739683359515996</v>
      </c>
      <c r="FW75" s="8">
        <f>STDEV(FU75:FU77)</f>
        <v>7.7969812990290738E-2</v>
      </c>
      <c r="FX75" s="2">
        <f>'[1]GC RAW'!BL55</f>
        <v>20.516258239746094</v>
      </c>
      <c r="FY75" s="8">
        <f>'[1]GC RAW'!BM55</f>
        <v>4.781430721282959</v>
      </c>
      <c r="FZ75" s="8">
        <f t="shared" si="178"/>
        <v>2.1402795335893496E-2</v>
      </c>
      <c r="GA75" s="8">
        <f t="shared" si="85"/>
        <v>0.38065236149403947</v>
      </c>
      <c r="GB75" s="8">
        <f>AVERAGE(GA75:GA77)</f>
        <v>0.31568639490618361</v>
      </c>
      <c r="GC75" s="8">
        <f>STDEV(GA75:GA77)</f>
        <v>5.8658538218896689E-2</v>
      </c>
      <c r="GD75" s="9">
        <f>'[1]GC RAW'!BN55</f>
        <v>20.963674545288086</v>
      </c>
      <c r="GE75" s="10">
        <f>'[1]GC RAW'!BO55</f>
        <v>3.1854007244110107</v>
      </c>
      <c r="GF75" s="8">
        <f t="shared" si="86"/>
        <v>1.4335292127952183E-2</v>
      </c>
      <c r="GG75" s="8">
        <f t="shared" si="87"/>
        <v>0.25495561283346313</v>
      </c>
      <c r="GH75" s="8">
        <f>AVERAGE(GG75:GG77)</f>
        <v>0.26106296190045225</v>
      </c>
      <c r="GI75" s="8">
        <f>STDEV(GG75:GG77)</f>
        <v>1.3577451932201867E-2</v>
      </c>
      <c r="GJ75" s="2">
        <f>'[1]GC RAW'!BP55</f>
        <v>21.250085830688477</v>
      </c>
      <c r="GK75" s="8">
        <f>'[1]GC RAW'!BQ55</f>
        <v>3.2493209838867188</v>
      </c>
      <c r="GL75" s="8">
        <f t="shared" si="179"/>
        <v>1.4622953138843741E-2</v>
      </c>
      <c r="GM75" s="8">
        <f t="shared" si="88"/>
        <v>0.26007171292166048</v>
      </c>
      <c r="GN75" s="8">
        <f>AVERAGE(GM75:GM77)</f>
        <v>0.21972789834973275</v>
      </c>
      <c r="GO75" s="8">
        <f>STDEV(GM75:GM77)</f>
        <v>3.7376262002307759E-2</v>
      </c>
      <c r="GP75" s="2">
        <v>0</v>
      </c>
      <c r="GQ75" s="8">
        <v>0</v>
      </c>
      <c r="GR75" s="8">
        <f t="shared" si="180"/>
        <v>0</v>
      </c>
      <c r="GS75" s="8">
        <f t="shared" si="89"/>
        <v>0</v>
      </c>
      <c r="GT75" s="8">
        <f>AVERAGE(GS75:GS77)</f>
        <v>0</v>
      </c>
      <c r="GU75" s="8">
        <f>STDEV(GS75:GS77)</f>
        <v>0</v>
      </c>
      <c r="GV75" s="2"/>
      <c r="GW75" s="8"/>
      <c r="GX75" s="8"/>
      <c r="GY75" s="8"/>
      <c r="GZ75" s="8"/>
      <c r="HA75" s="8"/>
      <c r="HB75" s="2"/>
      <c r="HC75" s="8"/>
      <c r="HD75" s="8"/>
      <c r="HE75" s="8"/>
      <c r="HF75" s="8"/>
      <c r="HG75" s="8"/>
      <c r="HH75" s="9">
        <f>'[1]GC RAW'!BR55</f>
        <v>22.661045074462891</v>
      </c>
      <c r="HI75" s="10">
        <f>'[1]GC RAW'!BS55</f>
        <v>1.591194748878479</v>
      </c>
      <c r="HJ75" s="8">
        <f t="shared" si="90"/>
        <v>7.1948426502263319E-3</v>
      </c>
      <c r="HK75" s="8">
        <f t="shared" si="91"/>
        <v>0.12796150233673922</v>
      </c>
      <c r="HL75" s="8">
        <f>AVERAGE(HK75:HK77)</f>
        <v>4.2653834112246408E-2</v>
      </c>
      <c r="HM75" s="8">
        <f>STDEV(HK75:HK77)</f>
        <v>7.387860782002531E-2</v>
      </c>
      <c r="HN75" s="9">
        <v>0</v>
      </c>
      <c r="HO75" s="10">
        <v>0</v>
      </c>
      <c r="HP75" s="8">
        <f t="shared" si="92"/>
        <v>0</v>
      </c>
      <c r="HQ75" s="8">
        <f t="shared" si="93"/>
        <v>0</v>
      </c>
      <c r="HR75" s="8">
        <f>AVERAGE(HQ75:HQ77)</f>
        <v>0</v>
      </c>
      <c r="HS75" s="8">
        <f>STDEV(HQ75:HQ77)</f>
        <v>0</v>
      </c>
      <c r="HT75" s="9">
        <f>'[1]GC RAW'!BT55</f>
        <v>0</v>
      </c>
      <c r="HU75" s="10">
        <f>'[1]GC RAW'!BU55</f>
        <v>0</v>
      </c>
      <c r="HV75" s="8">
        <f t="shared" si="94"/>
        <v>0</v>
      </c>
      <c r="HW75" s="8">
        <f t="shared" si="95"/>
        <v>0</v>
      </c>
      <c r="HX75" s="8">
        <f>AVERAGE(HW75:HW77)</f>
        <v>0</v>
      </c>
      <c r="HY75" s="8">
        <f>STDEV(HW75:HW77)</f>
        <v>0</v>
      </c>
      <c r="HZ75" s="9">
        <f>'[1]GC RAW'!BV55</f>
        <v>0</v>
      </c>
      <c r="IA75" s="10">
        <f>'[1]GC RAW'!BW55</f>
        <v>0</v>
      </c>
      <c r="IB75" s="8">
        <f t="shared" si="96"/>
        <v>0</v>
      </c>
      <c r="IC75" s="8">
        <f t="shared" si="97"/>
        <v>0</v>
      </c>
      <c r="ID75" s="8">
        <f>AVERAGE(IC75:IC77)</f>
        <v>0</v>
      </c>
      <c r="IE75" s="8">
        <f>STDEV(IC75:IC77)</f>
        <v>0</v>
      </c>
      <c r="IF75" s="9">
        <f>'[1]GC RAW'!BX55</f>
        <v>0</v>
      </c>
      <c r="IG75" s="10">
        <f>'[1]GC RAW'!BY55</f>
        <v>0</v>
      </c>
      <c r="IH75" s="8">
        <f t="shared" si="98"/>
        <v>0</v>
      </c>
      <c r="II75" s="8">
        <f t="shared" si="99"/>
        <v>0</v>
      </c>
      <c r="IJ75" s="8">
        <f>AVERAGE(II75:II77)</f>
        <v>0</v>
      </c>
      <c r="IK75" s="8">
        <f>STDEV(II75:II77)</f>
        <v>0</v>
      </c>
      <c r="IL75" s="9">
        <f>'[1]GC RAW'!BZ55</f>
        <v>0</v>
      </c>
      <c r="IM75" s="10">
        <f>'[1]GC RAW'!CA55</f>
        <v>0</v>
      </c>
      <c r="IN75" s="8">
        <f t="shared" si="100"/>
        <v>0</v>
      </c>
      <c r="IO75" s="8">
        <f t="shared" si="101"/>
        <v>0</v>
      </c>
      <c r="IP75" s="8">
        <f>AVERAGE(IO75:IO77)</f>
        <v>0</v>
      </c>
      <c r="IQ75" s="8">
        <f>STDEV(IO75:IO77)</f>
        <v>0</v>
      </c>
      <c r="IR75" s="9">
        <f>'[1]GC RAW'!CB55</f>
        <v>25.355304718017578</v>
      </c>
      <c r="IS75" s="10">
        <f>'[1]GC RAW'!CC55</f>
        <v>10.132704734802246</v>
      </c>
      <c r="IT75" s="8">
        <f t="shared" si="102"/>
        <v>4.0517874512812524E-2</v>
      </c>
      <c r="IU75" s="8">
        <f t="shared" si="103"/>
        <v>0.72061730133707202</v>
      </c>
      <c r="IV75" s="8">
        <f>AVERAGE(IU75:IU77)</f>
        <v>0.72424562990743457</v>
      </c>
      <c r="IW75" s="8">
        <f>STDEV(IU75:IU77)</f>
        <v>1.5849514862219229E-2</v>
      </c>
      <c r="IX75" s="9">
        <f>'[1]GC RAW'!CD55</f>
        <v>0</v>
      </c>
      <c r="IY75" s="10">
        <f>'[1]GC RAW'!CE55</f>
        <v>0</v>
      </c>
      <c r="IZ75" s="8">
        <f t="shared" si="104"/>
        <v>0</v>
      </c>
      <c r="JA75" s="8">
        <f t="shared" si="105"/>
        <v>0</v>
      </c>
      <c r="JB75" s="8">
        <f>AVERAGE(JA75:JA77)</f>
        <v>0</v>
      </c>
      <c r="JC75" s="8">
        <f>STDEV(JA75:JA77)</f>
        <v>0</v>
      </c>
      <c r="JD75" s="9">
        <f>'[1]GC RAW'!CF55</f>
        <v>0</v>
      </c>
      <c r="JE75" s="10">
        <f>'[1]GC RAW'!CG55</f>
        <v>0</v>
      </c>
      <c r="JF75" s="8">
        <f t="shared" si="106"/>
        <v>0</v>
      </c>
      <c r="JG75" s="8">
        <f t="shared" si="107"/>
        <v>0</v>
      </c>
      <c r="JH75" s="8">
        <f>AVERAGE(JG75:JG77)</f>
        <v>4.4803429975579651E-2</v>
      </c>
      <c r="JI75" s="8">
        <f>STDEV(JG75:JG77)</f>
        <v>7.7601817071058385E-2</v>
      </c>
      <c r="JJ75" s="9">
        <f>'[1]GC RAW'!CH55</f>
        <v>0</v>
      </c>
      <c r="JK75" s="10">
        <f>'[1]GC RAW'!CI55</f>
        <v>0</v>
      </c>
      <c r="JL75" s="8">
        <f t="shared" si="108"/>
        <v>0</v>
      </c>
      <c r="JM75" s="8">
        <f t="shared" si="109"/>
        <v>0</v>
      </c>
      <c r="JN75" s="8">
        <f>AVERAGE(JM75:JM77)</f>
        <v>0</v>
      </c>
      <c r="JO75" s="8">
        <f>STDEV(JM75:JM77)</f>
        <v>0</v>
      </c>
      <c r="JP75" s="2">
        <f>'[1]GC RAW'!CJ55</f>
        <v>0</v>
      </c>
      <c r="JQ75" s="8">
        <f>'[1]GC RAW'!CK55</f>
        <v>0</v>
      </c>
      <c r="JR75" s="8">
        <f t="shared" si="110"/>
        <v>0</v>
      </c>
      <c r="JS75" s="8">
        <f t="shared" si="111"/>
        <v>0</v>
      </c>
      <c r="JT75" s="8">
        <f>AVERAGE(JS75:JS77)</f>
        <v>0</v>
      </c>
      <c r="JU75" s="8">
        <f>STDEV(JS75:JS77)</f>
        <v>0</v>
      </c>
      <c r="JV75" s="2">
        <f>'[1]GC RAW'!CL55</f>
        <v>0</v>
      </c>
      <c r="JW75" s="8">
        <f>'[1]GC RAW'!CM55</f>
        <v>0</v>
      </c>
      <c r="JX75" s="8">
        <f t="shared" si="112"/>
        <v>0</v>
      </c>
      <c r="JY75" s="8">
        <f t="shared" si="113"/>
        <v>0</v>
      </c>
      <c r="JZ75" s="8">
        <f>AVERAGE(JY75:JY77)</f>
        <v>0</v>
      </c>
      <c r="KA75" s="8">
        <f>STDEV(JY75:JY77)</f>
        <v>0</v>
      </c>
      <c r="KB75" s="2">
        <v>0</v>
      </c>
      <c r="KC75" s="8">
        <v>0</v>
      </c>
      <c r="KD75" s="8">
        <f t="shared" si="114"/>
        <v>0</v>
      </c>
      <c r="KE75" s="8">
        <f t="shared" si="115"/>
        <v>0</v>
      </c>
      <c r="KF75" s="8">
        <f>AVERAGE(KE75:KE77)</f>
        <v>0</v>
      </c>
      <c r="KG75" s="8">
        <f>STDEV(KE75:KE77)</f>
        <v>0</v>
      </c>
      <c r="KH75" s="2">
        <v>0</v>
      </c>
      <c r="KI75" s="8">
        <v>0</v>
      </c>
      <c r="KJ75" s="8">
        <f t="shared" si="116"/>
        <v>0</v>
      </c>
      <c r="KK75" s="8">
        <f t="shared" si="117"/>
        <v>0</v>
      </c>
      <c r="KL75" s="8">
        <f>AVERAGE(KK75:KK77)</f>
        <v>0</v>
      </c>
      <c r="KM75" s="8">
        <f>STDEV(KK75:KK77)</f>
        <v>0</v>
      </c>
      <c r="KN75" s="9">
        <f>'[1]GC RAW'!CN55</f>
        <v>30.377634048461914</v>
      </c>
      <c r="KO75" s="10">
        <f>'[1]GC RAW'!CO55</f>
        <v>24.827533721923828</v>
      </c>
      <c r="KP75" s="8">
        <f t="shared" si="118"/>
        <v>8.5307791119625498E-2</v>
      </c>
      <c r="KQ75" s="8">
        <f t="shared" si="119"/>
        <v>1.5172135991539197</v>
      </c>
      <c r="KR75" s="8">
        <f>AVERAGE(KQ75:KQ77)</f>
        <v>1.5152789444956891</v>
      </c>
      <c r="KS75" s="8">
        <f>STDEV(KQ75:KQ77)</f>
        <v>1.5428671960114193E-2</v>
      </c>
      <c r="KT75" s="9">
        <f>'[1]GC RAW'!CP55</f>
        <v>0</v>
      </c>
      <c r="KU75" s="10">
        <f>'[1]GC RAW'!CQ55</f>
        <v>0</v>
      </c>
      <c r="KV75" s="8">
        <f t="shared" si="120"/>
        <v>0</v>
      </c>
      <c r="KW75" s="8">
        <f t="shared" si="121"/>
        <v>0</v>
      </c>
      <c r="KX75" s="8">
        <f>AVERAGE(KW75:KW77)</f>
        <v>4.6091568365344733E-2</v>
      </c>
      <c r="KY75" s="8">
        <f>STDEV(KW75:KW77)</f>
        <v>7.9832938209311463E-2</v>
      </c>
      <c r="KZ75" s="9">
        <f>'[1]GC RAW'!CR55</f>
        <v>0</v>
      </c>
      <c r="LA75" s="10">
        <f>'[1]GC RAW'!CS55</f>
        <v>0</v>
      </c>
      <c r="LB75" s="8">
        <f t="shared" si="122"/>
        <v>0</v>
      </c>
      <c r="LC75" s="8">
        <f t="shared" si="123"/>
        <v>0</v>
      </c>
      <c r="LD75" s="8">
        <f>AVERAGE(LC75:LC77)</f>
        <v>0</v>
      </c>
      <c r="LE75" s="8">
        <f>STDEV(LC75:LC77)</f>
        <v>0</v>
      </c>
      <c r="LF75" s="9">
        <f>'[1]GC RAW'!CT55</f>
        <v>0</v>
      </c>
      <c r="LG75" s="10">
        <f>'[1]GC RAW'!CU55</f>
        <v>0</v>
      </c>
      <c r="LH75" s="8">
        <f t="shared" si="124"/>
        <v>0</v>
      </c>
      <c r="LI75" s="8">
        <f t="shared" si="125"/>
        <v>0</v>
      </c>
      <c r="LJ75" s="8">
        <f>AVERAGE(LI75:LI77)</f>
        <v>0</v>
      </c>
      <c r="LK75" s="8">
        <f>STDEV(LI75:LI77)</f>
        <v>0</v>
      </c>
      <c r="LL75" s="9">
        <f>'[1]GC RAW'!CV55</f>
        <v>35.389774322509766</v>
      </c>
      <c r="LM75" s="10">
        <f>'[1]GC RAW'!CW55</f>
        <v>5.3988308906555176</v>
      </c>
      <c r="LN75" s="8">
        <f t="shared" si="126"/>
        <v>1.8550466714441525E-2</v>
      </c>
      <c r="LO75" s="8">
        <f t="shared" si="127"/>
        <v>0.32992321100350125</v>
      </c>
      <c r="LP75" s="8">
        <f>AVERAGE(LO75:LO77)</f>
        <v>0.3500084524922375</v>
      </c>
      <c r="LQ75" s="8">
        <f>STDEV(LO75:LO77)</f>
        <v>3.6100152655738717E-2</v>
      </c>
      <c r="LR75" s="39">
        <f t="shared" si="128"/>
        <v>1461.8919122219086</v>
      </c>
      <c r="LS75" s="14">
        <f t="shared" si="129"/>
        <v>1233.4076135158539</v>
      </c>
      <c r="LT75" s="13">
        <f t="shared" si="130"/>
        <v>6.6852619091206238</v>
      </c>
      <c r="LU75" s="24">
        <f t="shared" si="131"/>
        <v>5.6226619091206231</v>
      </c>
      <c r="LV75" s="13">
        <f t="shared" si="132"/>
        <v>17.554361252327887</v>
      </c>
      <c r="LW75" s="50">
        <f>AVERAGE(LV75:LV77)</f>
        <v>15.946045996266136</v>
      </c>
      <c r="LX75" s="50">
        <f>STDEV(LV75:LV77)</f>
        <v>1.400767482869409</v>
      </c>
      <c r="LY75" s="50">
        <f>LX75/LW75%</f>
        <v>8.7844189286636141</v>
      </c>
      <c r="LZ75" s="13">
        <f>IF(A75="","",VLOOKUP(A75,'[1]biomass corrected'!$B$2:$V$102,21,FALSE))</f>
        <v>8.1777777777777771</v>
      </c>
      <c r="MA75" s="13">
        <f t="shared" si="133"/>
        <v>1.304032205916875</v>
      </c>
      <c r="MB75" s="50">
        <f t="shared" si="189"/>
        <v>35.822905749033282</v>
      </c>
      <c r="MC75" s="50">
        <f t="shared" si="189"/>
        <v>30.847704575113195</v>
      </c>
      <c r="MD75" s="50">
        <f>IF(MC75="","",AVERAGE(MH75:MH77))</f>
        <v>33.329389675853527</v>
      </c>
      <c r="ME75" s="52">
        <f t="shared" si="190"/>
        <v>1.1568879341151899</v>
      </c>
      <c r="MF75" s="50">
        <f t="shared" si="135"/>
        <v>36.075469506908078</v>
      </c>
      <c r="MG75" s="50">
        <f t="shared" si="136"/>
        <v>30.602840961289292</v>
      </c>
      <c r="MH75" s="13">
        <f t="shared" si="137"/>
        <v>33.321689531802633</v>
      </c>
      <c r="MI75" s="24">
        <f t="shared" si="138"/>
        <v>1.1522288561617968</v>
      </c>
      <c r="MJ75" s="13">
        <f t="shared" si="139"/>
        <v>0.6407240744156999</v>
      </c>
      <c r="MK75" s="13">
        <f t="shared" si="140"/>
        <v>31.987943604479955</v>
      </c>
      <c r="ML75" s="22">
        <f t="shared" si="141"/>
        <v>55.944794403735834</v>
      </c>
      <c r="MM75" s="13">
        <f>AVERAGE(ML75:ML77)</f>
        <v>55.954990993532306</v>
      </c>
      <c r="MN75" s="24">
        <f t="shared" si="142"/>
        <v>4.155084699951054</v>
      </c>
      <c r="MO75" s="13">
        <f>AVERAGE(MN75:MN77)</f>
        <v>4.1607453488245332</v>
      </c>
      <c r="MP75" s="13">
        <f t="shared" si="143"/>
        <v>0.87428317447391268</v>
      </c>
      <c r="MQ75" s="22">
        <f>AVERAGE(MP75:MP77)</f>
        <v>0.87399862241985815</v>
      </c>
      <c r="MR75" s="13">
        <f t="shared" si="144"/>
        <v>39.58795285936818</v>
      </c>
      <c r="MS75" s="13">
        <f>AVERAGE(MR75:MR77)</f>
        <v>39.579828443325226</v>
      </c>
      <c r="MT75" s="13">
        <f t="shared" si="145"/>
        <v>0.38065236149403947</v>
      </c>
      <c r="MU75" s="13">
        <f>AVERAGE(MT75:MT77)</f>
        <v>0.31568639490618361</v>
      </c>
      <c r="MV75" s="13">
        <f t="shared" si="146"/>
        <v>18.943962828653611</v>
      </c>
      <c r="MW75" s="14">
        <f t="shared" si="147"/>
        <v>100.87350717047399</v>
      </c>
      <c r="MX75" s="13">
        <f>AVERAGE(MW75:MW77)</f>
        <v>101.04326222555089</v>
      </c>
    </row>
    <row r="76" spans="1:362" x14ac:dyDescent="0.35">
      <c r="A76" s="102"/>
      <c r="B76" s="1">
        <v>31.13</v>
      </c>
      <c r="C76" s="15"/>
      <c r="D76" s="1"/>
      <c r="E76" s="1"/>
      <c r="F76" s="16">
        <f>'[1]GC RAW'!H56</f>
        <v>0</v>
      </c>
      <c r="G76" s="17">
        <f>'[1]GC RAW'!I56</f>
        <v>0</v>
      </c>
      <c r="H76" s="1">
        <f t="shared" si="148"/>
        <v>0</v>
      </c>
      <c r="I76" s="1">
        <f t="shared" si="57"/>
        <v>0</v>
      </c>
      <c r="J76" s="1"/>
      <c r="K76" s="1"/>
      <c r="L76" s="16">
        <f>'[1]GC RAW'!J56</f>
        <v>0</v>
      </c>
      <c r="M76" s="17">
        <f>'[1]GC RAW'!K56</f>
        <v>0</v>
      </c>
      <c r="N76" s="1">
        <f t="shared" si="149"/>
        <v>0</v>
      </c>
      <c r="O76" s="1">
        <f t="shared" si="58"/>
        <v>0</v>
      </c>
      <c r="P76" s="1"/>
      <c r="Q76" s="1"/>
      <c r="R76" s="16">
        <f>'[1]GC RAW'!L56</f>
        <v>0</v>
      </c>
      <c r="S76" s="17">
        <f>'[1]GC RAW'!M56</f>
        <v>0</v>
      </c>
      <c r="T76" s="1">
        <f t="shared" si="150"/>
        <v>0</v>
      </c>
      <c r="U76" s="1">
        <f t="shared" si="59"/>
        <v>0</v>
      </c>
      <c r="V76" s="1"/>
      <c r="W76" s="1"/>
      <c r="X76" s="16">
        <f>'[1]GC RAW'!N56</f>
        <v>0</v>
      </c>
      <c r="Y76" s="17">
        <f>'[1]GC RAW'!O56</f>
        <v>0</v>
      </c>
      <c r="Z76" s="1">
        <f t="shared" si="151"/>
        <v>0</v>
      </c>
      <c r="AA76" s="1">
        <f t="shared" si="60"/>
        <v>0</v>
      </c>
      <c r="AB76" s="1"/>
      <c r="AC76" s="1"/>
      <c r="AD76" s="16">
        <f>'[1]GC RAW'!P56</f>
        <v>0</v>
      </c>
      <c r="AE76" s="17">
        <f>'[1]GC RAW'!Q56</f>
        <v>0</v>
      </c>
      <c r="AF76" s="1">
        <f t="shared" si="152"/>
        <v>0</v>
      </c>
      <c r="AG76" s="1">
        <f t="shared" si="61"/>
        <v>0</v>
      </c>
      <c r="AH76" s="1"/>
      <c r="AI76" s="1"/>
      <c r="AJ76" s="16">
        <f>'[1]GC RAW'!R56</f>
        <v>8.2026548385620117</v>
      </c>
      <c r="AK76" s="17">
        <f>'[1]GC RAW'!S56</f>
        <v>1.255605936050415</v>
      </c>
      <c r="AL76" s="1">
        <f t="shared" si="153"/>
        <v>5.8116338197546184E-3</v>
      </c>
      <c r="AM76" s="1">
        <f t="shared" si="62"/>
        <v>0.12451680969771918</v>
      </c>
      <c r="AN76" s="1"/>
      <c r="AO76" s="1"/>
      <c r="AP76" s="16">
        <f>'[1]GC RAW'!T56</f>
        <v>8.9275169372558594</v>
      </c>
      <c r="AQ76" s="17">
        <f>'[1]GC RAW'!U56</f>
        <v>231.28518676757813</v>
      </c>
      <c r="AR76" s="6">
        <f t="shared" si="188"/>
        <v>1.0626000000000002</v>
      </c>
      <c r="AS76" s="1">
        <f t="shared" si="63"/>
        <v>22.766672176600238</v>
      </c>
      <c r="AT76" s="1"/>
      <c r="AU76" s="1"/>
      <c r="AV76" s="16">
        <f>'[1]GC RAW'!V56</f>
        <v>9.7921504974365234</v>
      </c>
      <c r="AW76" s="17">
        <f>'[1]GC RAW'!W56</f>
        <v>20.418346405029297</v>
      </c>
      <c r="AX76" s="1">
        <f t="shared" si="155"/>
        <v>9.0856651314577999E-2</v>
      </c>
      <c r="AY76" s="1">
        <f t="shared" si="64"/>
        <v>1.9466436999272274</v>
      </c>
      <c r="AZ76" s="1"/>
      <c r="BA76" s="1"/>
      <c r="BB76" s="16">
        <f>'[1]GC RAW'!X56</f>
        <v>0</v>
      </c>
      <c r="BC76" s="17">
        <f>'[1]GC RAW'!Y56</f>
        <v>0</v>
      </c>
      <c r="BD76" s="1">
        <f t="shared" si="156"/>
        <v>0</v>
      </c>
      <c r="BE76" s="1">
        <f t="shared" si="65"/>
        <v>0</v>
      </c>
      <c r="BF76" s="1"/>
      <c r="BG76" s="1"/>
      <c r="BH76" s="16">
        <f>'[1]GC RAW'!Z56</f>
        <v>10.852880477905273</v>
      </c>
      <c r="BI76" s="17">
        <f>'[1]GC RAW'!AA56</f>
        <v>1.5728104114532471</v>
      </c>
      <c r="BJ76" s="1">
        <f t="shared" si="157"/>
        <v>6.8930834837668273E-3</v>
      </c>
      <c r="BK76" s="1">
        <f t="shared" si="66"/>
        <v>0.14768734421311577</v>
      </c>
      <c r="BL76" s="1"/>
      <c r="BM76" s="1"/>
      <c r="BN76" s="16">
        <f>'[1]GC RAW'!AB56</f>
        <v>0</v>
      </c>
      <c r="BO76" s="17">
        <f>'[1]GC RAW'!AC56</f>
        <v>0</v>
      </c>
      <c r="BP76" s="1">
        <f t="shared" si="158"/>
        <v>0</v>
      </c>
      <c r="BQ76" s="1">
        <f t="shared" si="67"/>
        <v>0</v>
      </c>
      <c r="BR76" s="1"/>
      <c r="BS76" s="1"/>
      <c r="BT76" s="16">
        <f>'[1]GC RAW'!AD56</f>
        <v>12.157697677612305</v>
      </c>
      <c r="BU76" s="17">
        <f>'[1]GC RAW'!AE56</f>
        <v>266.01495361328125</v>
      </c>
      <c r="BV76" s="1">
        <f t="shared" si="159"/>
        <v>1.145549911691824</v>
      </c>
      <c r="BW76" s="1">
        <f t="shared" si="68"/>
        <v>24.543910503878319</v>
      </c>
      <c r="BX76" s="1"/>
      <c r="BY76" s="1"/>
      <c r="BZ76" s="16">
        <f>'[1]GC RAW'!AF56</f>
        <v>12.676945686340332</v>
      </c>
      <c r="CA76" s="17">
        <f>'[1]GC RAW'!AG56</f>
        <v>1.4461612701416016</v>
      </c>
      <c r="CB76" s="1">
        <f t="shared" si="160"/>
        <v>6.4991143249460018E-3</v>
      </c>
      <c r="CC76" s="1">
        <f t="shared" si="69"/>
        <v>0.13924638177516671</v>
      </c>
      <c r="CD76" s="1"/>
      <c r="CE76" s="1"/>
      <c r="CF76" s="16">
        <f>'[1]GC RAW'!AH56</f>
        <v>12.821689605712891</v>
      </c>
      <c r="CG76" s="17">
        <f>'[1]GC RAW'!AI56</f>
        <v>9.3312740325927734</v>
      </c>
      <c r="CH76" s="1">
        <f t="shared" si="161"/>
        <v>4.1935109827615343E-2</v>
      </c>
      <c r="CI76" s="1">
        <f t="shared" si="70"/>
        <v>0.89847816500568911</v>
      </c>
      <c r="CJ76" s="1"/>
      <c r="CK76" s="1"/>
      <c r="CL76" s="16">
        <f>'[1]GC RAW'!AJ56</f>
        <v>0</v>
      </c>
      <c r="CM76" s="17">
        <f>'[1]GC RAW'!AK56</f>
        <v>0</v>
      </c>
      <c r="CN76" s="1">
        <f t="shared" si="162"/>
        <v>0</v>
      </c>
      <c r="CO76" s="1">
        <f t="shared" si="71"/>
        <v>0</v>
      </c>
      <c r="CP76" s="1"/>
      <c r="CQ76" s="1"/>
      <c r="CR76" s="16">
        <f>'[1]GC RAW'!AL56</f>
        <v>0</v>
      </c>
      <c r="CS76" s="17">
        <f>'[1]GC RAW'!AM56</f>
        <v>0</v>
      </c>
      <c r="CT76" s="1">
        <f t="shared" si="163"/>
        <v>0</v>
      </c>
      <c r="CU76" s="1">
        <f t="shared" si="164"/>
        <v>0</v>
      </c>
      <c r="CV76" s="1"/>
      <c r="CW76" s="1"/>
      <c r="CX76" s="16">
        <f>'[1]GC RAW'!AN56</f>
        <v>0</v>
      </c>
      <c r="CY76" s="17">
        <f>'[1]GC RAW'!AO56</f>
        <v>0</v>
      </c>
      <c r="CZ76" s="1">
        <f t="shared" si="165"/>
        <v>0</v>
      </c>
      <c r="DA76" s="1">
        <f t="shared" si="72"/>
        <v>0</v>
      </c>
      <c r="DB76" s="1"/>
      <c r="DC76" s="1"/>
      <c r="DD76" s="16">
        <f>'[1]GC RAW'!AP56</f>
        <v>15.535235404968262</v>
      </c>
      <c r="DE76" s="17">
        <f>'[1]GC RAW'!AQ56</f>
        <v>62.570655822753906</v>
      </c>
      <c r="DF76" s="1">
        <f t="shared" si="166"/>
        <v>0.26727164376573043</v>
      </c>
      <c r="DG76" s="1">
        <f t="shared" si="73"/>
        <v>5.7264124747933973</v>
      </c>
      <c r="DH76" s="1"/>
      <c r="DI76" s="1"/>
      <c r="DJ76" s="5">
        <f>'[1]GC RAW'!AR56</f>
        <v>0</v>
      </c>
      <c r="DK76" s="1">
        <f>'[1]GC RAW'!AS56</f>
        <v>0</v>
      </c>
      <c r="DL76" s="1">
        <f t="shared" si="167"/>
        <v>0</v>
      </c>
      <c r="DM76" s="1">
        <f t="shared" si="74"/>
        <v>0</v>
      </c>
      <c r="DN76" s="1"/>
      <c r="DO76" s="1"/>
      <c r="DP76" s="16">
        <f>'[1]GC RAW'!AT56</f>
        <v>15.982667922973633</v>
      </c>
      <c r="DQ76" s="17">
        <f>'[1]GC RAW'!AU56</f>
        <v>1.0526294708251953</v>
      </c>
      <c r="DR76" s="1">
        <f t="shared" si="168"/>
        <v>4.7216116727517663E-3</v>
      </c>
      <c r="DS76" s="1">
        <f t="shared" si="75"/>
        <v>0.10116260596531952</v>
      </c>
      <c r="DT76" s="1"/>
      <c r="DU76" s="1"/>
      <c r="DV76" s="16">
        <f>'[1]GC RAW'!AV56</f>
        <v>16.320524215698242</v>
      </c>
      <c r="DW76" s="17">
        <f>'[1]GC RAW'!AW56</f>
        <v>309.22933959960938</v>
      </c>
      <c r="DX76" s="1">
        <f t="shared" si="169"/>
        <v>1.3706256106781669</v>
      </c>
      <c r="DY76" s="1">
        <f t="shared" si="76"/>
        <v>29.366256310147115</v>
      </c>
      <c r="DZ76" s="1"/>
      <c r="EA76" s="1"/>
      <c r="EB76" s="16">
        <f>'[1]GC RAW'!AX56</f>
        <v>0</v>
      </c>
      <c r="EC76" s="1">
        <f>'[1]GC RAW'!AY56</f>
        <v>0</v>
      </c>
      <c r="ED76" s="1">
        <f t="shared" si="170"/>
        <v>0</v>
      </c>
      <c r="EE76" s="1">
        <f t="shared" si="77"/>
        <v>0</v>
      </c>
      <c r="EF76" s="1"/>
      <c r="EG76" s="1"/>
      <c r="EH76" s="16">
        <v>0</v>
      </c>
      <c r="EI76" s="17">
        <v>0</v>
      </c>
      <c r="EJ76" s="1">
        <f t="shared" si="171"/>
        <v>0</v>
      </c>
      <c r="EK76" s="1">
        <f t="shared" si="78"/>
        <v>0</v>
      </c>
      <c r="EL76" s="1"/>
      <c r="EM76" s="1"/>
      <c r="EN76" s="16">
        <f>'[1]GC RAW'!BB56</f>
        <v>17.264366149902344</v>
      </c>
      <c r="EO76" s="17">
        <f>'[1]GC RAW'!BC56</f>
        <v>7.9226679801940918</v>
      </c>
      <c r="EP76" s="1">
        <f t="shared" si="172"/>
        <v>3.5347769403192821E-2</v>
      </c>
      <c r="EQ76" s="1">
        <f t="shared" si="79"/>
        <v>0.75734150026025882</v>
      </c>
      <c r="ER76" s="1"/>
      <c r="ES76" s="1"/>
      <c r="ET76" s="16">
        <f>'[1]GC RAW'!BD56</f>
        <v>17.681249618530273</v>
      </c>
      <c r="EU76" s="17">
        <f>'[1]GC RAW'!BE56</f>
        <v>136.84381103515625</v>
      </c>
      <c r="EV76" s="1">
        <f t="shared" si="173"/>
        <v>0.61054224269111601</v>
      </c>
      <c r="EW76" s="1">
        <f t="shared" si="80"/>
        <v>13.081135977145621</v>
      </c>
      <c r="EX76" s="1"/>
      <c r="EY76" s="1"/>
      <c r="EZ76" s="16">
        <f>'[1]GC RAW'!BF56</f>
        <v>18.636211395263672</v>
      </c>
      <c r="FA76" s="17">
        <f>'[1]GC RAW'!BG56</f>
        <v>168.81466674804688</v>
      </c>
      <c r="FB76" s="1">
        <f t="shared" si="174"/>
        <v>0.89350089964561363</v>
      </c>
      <c r="FC76" s="1">
        <f t="shared" si="81"/>
        <v>19.143649606370289</v>
      </c>
      <c r="FD76" s="1"/>
      <c r="FE76" s="1"/>
      <c r="FF76" s="16">
        <v>0</v>
      </c>
      <c r="FG76" s="17">
        <v>0</v>
      </c>
      <c r="FH76" s="1">
        <f t="shared" si="175"/>
        <v>0</v>
      </c>
      <c r="FI76" s="1">
        <f t="shared" si="82"/>
        <v>0</v>
      </c>
      <c r="FJ76" s="1"/>
      <c r="FK76" s="1"/>
      <c r="FL76" s="16">
        <f>'[1]GC RAW'!BH56</f>
        <v>0</v>
      </c>
      <c r="FM76" s="17">
        <f>'[1]GC RAW'!BI56</f>
        <v>0</v>
      </c>
      <c r="FN76" s="1">
        <f t="shared" si="176"/>
        <v>0</v>
      </c>
      <c r="FO76" s="1">
        <f t="shared" si="83"/>
        <v>0</v>
      </c>
      <c r="FP76" s="1"/>
      <c r="FQ76" s="1"/>
      <c r="FR76" s="16">
        <f>'[1]GC RAW'!BJ56</f>
        <v>19.933084487915039</v>
      </c>
      <c r="FS76" s="17">
        <f>'[1]GC RAW'!BK56</f>
        <v>7.602299690246582</v>
      </c>
      <c r="FT76" s="1">
        <f t="shared" si="177"/>
        <v>3.1956674596155664E-2</v>
      </c>
      <c r="FU76" s="1">
        <f t="shared" si="84"/>
        <v>0.68468580311026217</v>
      </c>
      <c r="FV76" s="1"/>
      <c r="FW76" s="1"/>
      <c r="FX76" s="5">
        <f>'[1]GC RAW'!BL56</f>
        <v>20.514396667480469</v>
      </c>
      <c r="FY76" s="1">
        <f>'[1]GC RAW'!BM56</f>
        <v>3.1643047332763672</v>
      </c>
      <c r="FZ76" s="1">
        <f t="shared" si="178"/>
        <v>1.3992634000563527E-2</v>
      </c>
      <c r="GA76" s="1">
        <f t="shared" si="85"/>
        <v>0.29979833538300399</v>
      </c>
      <c r="GB76" s="1"/>
      <c r="GC76" s="1"/>
      <c r="GD76" s="16">
        <f>'[1]GC RAW'!BN56</f>
        <v>20.962757110595703</v>
      </c>
      <c r="GE76" s="17">
        <f>'[1]GC RAW'!BO56</f>
        <v>2.6414971351623535</v>
      </c>
      <c r="GF76" s="1">
        <f t="shared" si="86"/>
        <v>1.1743597554729665E-2</v>
      </c>
      <c r="GG76" s="1">
        <f t="shared" si="87"/>
        <v>0.25161174073259401</v>
      </c>
      <c r="GH76" s="1"/>
      <c r="GI76" s="1"/>
      <c r="GJ76" s="5">
        <f>'[1]GC RAW'!BP56</f>
        <v>21.25823974609375</v>
      </c>
      <c r="GK76" s="1">
        <f>'[1]GC RAW'!BQ56</f>
        <v>1.9556183815002441</v>
      </c>
      <c r="GL76" s="1">
        <f t="shared" si="179"/>
        <v>8.6943101081800346E-3</v>
      </c>
      <c r="GM76" s="1">
        <f t="shared" si="88"/>
        <v>0.18627941655809951</v>
      </c>
      <c r="GN76" s="1"/>
      <c r="GO76" s="1"/>
      <c r="GP76" s="5">
        <v>0</v>
      </c>
      <c r="GQ76" s="1">
        <v>0</v>
      </c>
      <c r="GR76" s="1">
        <f t="shared" si="180"/>
        <v>0</v>
      </c>
      <c r="GS76" s="1">
        <f t="shared" si="89"/>
        <v>0</v>
      </c>
      <c r="GT76" s="1"/>
      <c r="GU76" s="1"/>
      <c r="GV76" s="5"/>
      <c r="GW76" s="1"/>
      <c r="GX76" s="1"/>
      <c r="GY76" s="1"/>
      <c r="GZ76" s="1"/>
      <c r="HA76" s="1"/>
      <c r="HB76" s="5"/>
      <c r="HC76" s="1"/>
      <c r="HD76" s="1"/>
      <c r="HE76" s="1"/>
      <c r="HF76" s="1"/>
      <c r="HG76" s="1"/>
      <c r="HH76" s="16">
        <f>'[1]GC RAW'!BR56</f>
        <v>0</v>
      </c>
      <c r="HI76" s="18">
        <f>'[1]GC RAW'!BS56</f>
        <v>0</v>
      </c>
      <c r="HJ76" s="1">
        <f t="shared" si="90"/>
        <v>0</v>
      </c>
      <c r="HK76" s="1">
        <f t="shared" si="91"/>
        <v>0</v>
      </c>
      <c r="HL76" s="1"/>
      <c r="HM76" s="1"/>
      <c r="HN76" s="16">
        <v>0</v>
      </c>
      <c r="HO76" s="18">
        <v>0</v>
      </c>
      <c r="HP76" s="1">
        <f t="shared" si="92"/>
        <v>0</v>
      </c>
      <c r="HQ76" s="1">
        <f t="shared" si="93"/>
        <v>0</v>
      </c>
      <c r="HR76" s="1"/>
      <c r="HS76" s="1"/>
      <c r="HT76" s="16">
        <f>'[1]GC RAW'!BT56</f>
        <v>0</v>
      </c>
      <c r="HU76" s="18">
        <f>'[1]GC RAW'!BU56</f>
        <v>0</v>
      </c>
      <c r="HV76" s="1">
        <f t="shared" si="94"/>
        <v>0</v>
      </c>
      <c r="HW76" s="1">
        <f t="shared" si="95"/>
        <v>0</v>
      </c>
      <c r="HX76" s="1"/>
      <c r="HY76" s="1"/>
      <c r="HZ76" s="16">
        <f>'[1]GC RAW'!BV56</f>
        <v>0</v>
      </c>
      <c r="IA76" s="18">
        <f>'[1]GC RAW'!BW56</f>
        <v>0</v>
      </c>
      <c r="IB76" s="1">
        <f t="shared" si="96"/>
        <v>0</v>
      </c>
      <c r="IC76" s="1">
        <f t="shared" si="97"/>
        <v>0</v>
      </c>
      <c r="ID76" s="1"/>
      <c r="IE76" s="1"/>
      <c r="IF76" s="16">
        <f>'[1]GC RAW'!BX56</f>
        <v>0</v>
      </c>
      <c r="IG76" s="18">
        <f>'[1]GC RAW'!BY56</f>
        <v>0</v>
      </c>
      <c r="IH76" s="1">
        <f t="shared" si="98"/>
        <v>0</v>
      </c>
      <c r="II76" s="1">
        <f t="shared" si="99"/>
        <v>0</v>
      </c>
      <c r="IJ76" s="1"/>
      <c r="IK76" s="1"/>
      <c r="IL76" s="16">
        <f>'[1]GC RAW'!BZ56</f>
        <v>0</v>
      </c>
      <c r="IM76" s="18">
        <f>'[1]GC RAW'!CA56</f>
        <v>0</v>
      </c>
      <c r="IN76" s="1">
        <f t="shared" si="100"/>
        <v>0</v>
      </c>
      <c r="IO76" s="1">
        <f t="shared" si="101"/>
        <v>0</v>
      </c>
      <c r="IP76" s="1"/>
      <c r="IQ76" s="1"/>
      <c r="IR76" s="16">
        <f>'[1]GC RAW'!CB56</f>
        <v>25.35594367980957</v>
      </c>
      <c r="IS76" s="18">
        <f>'[1]GC RAW'!CC56</f>
        <v>8.3949813842773438</v>
      </c>
      <c r="IT76" s="1">
        <f t="shared" si="102"/>
        <v>3.3162674461257938E-2</v>
      </c>
      <c r="IU76" s="1">
        <f t="shared" si="103"/>
        <v>0.71052488044303808</v>
      </c>
      <c r="IV76" s="1"/>
      <c r="IW76" s="1"/>
      <c r="IX76" s="16">
        <f>'[1]GC RAW'!CD56</f>
        <v>0</v>
      </c>
      <c r="IY76" s="18">
        <f>'[1]GC RAW'!CE56</f>
        <v>0</v>
      </c>
      <c r="IZ76" s="1">
        <f t="shared" si="104"/>
        <v>0</v>
      </c>
      <c r="JA76" s="1">
        <f t="shared" si="105"/>
        <v>0</v>
      </c>
      <c r="JB76" s="1"/>
      <c r="JC76" s="1"/>
      <c r="JD76" s="16">
        <f>'[1]GC RAW'!CF56</f>
        <v>0</v>
      </c>
      <c r="JE76" s="18">
        <f>'[1]GC RAW'!CG56</f>
        <v>0</v>
      </c>
      <c r="JF76" s="1">
        <f t="shared" si="106"/>
        <v>0</v>
      </c>
      <c r="JG76" s="1">
        <f t="shared" si="107"/>
        <v>0</v>
      </c>
      <c r="JH76" s="1"/>
      <c r="JI76" s="1"/>
      <c r="JJ76" s="16">
        <f>'[1]GC RAW'!CH56</f>
        <v>0</v>
      </c>
      <c r="JK76" s="18">
        <f>'[1]GC RAW'!CI56</f>
        <v>0</v>
      </c>
      <c r="JL76" s="1">
        <f t="shared" si="108"/>
        <v>0</v>
      </c>
      <c r="JM76" s="1">
        <f t="shared" si="109"/>
        <v>0</v>
      </c>
      <c r="JN76" s="1"/>
      <c r="JO76" s="1"/>
      <c r="JP76" s="5">
        <f>'[1]GC RAW'!CJ56</f>
        <v>0</v>
      </c>
      <c r="JQ76" s="1">
        <f>'[1]GC RAW'!CK56</f>
        <v>0</v>
      </c>
      <c r="JR76" s="1">
        <f t="shared" si="110"/>
        <v>0</v>
      </c>
      <c r="JS76" s="1">
        <f t="shared" si="111"/>
        <v>0</v>
      </c>
      <c r="JT76" s="1"/>
      <c r="JU76" s="1"/>
      <c r="JV76" s="5">
        <f>'[1]GC RAW'!CL56</f>
        <v>0</v>
      </c>
      <c r="JW76" s="1">
        <f>'[1]GC RAW'!CM56</f>
        <v>0</v>
      </c>
      <c r="JX76" s="1">
        <f t="shared" si="112"/>
        <v>0</v>
      </c>
      <c r="JY76" s="1">
        <f t="shared" si="113"/>
        <v>0</v>
      </c>
      <c r="JZ76" s="1"/>
      <c r="KA76" s="1"/>
      <c r="KB76" s="5">
        <v>0</v>
      </c>
      <c r="KC76" s="1">
        <v>0</v>
      </c>
      <c r="KD76" s="1">
        <f t="shared" si="114"/>
        <v>0</v>
      </c>
      <c r="KE76" s="1">
        <f t="shared" si="115"/>
        <v>0</v>
      </c>
      <c r="KF76" s="1"/>
      <c r="KG76" s="1"/>
      <c r="KH76" s="5">
        <v>0</v>
      </c>
      <c r="KI76" s="1">
        <v>0</v>
      </c>
      <c r="KJ76" s="1">
        <f t="shared" si="116"/>
        <v>0</v>
      </c>
      <c r="KK76" s="1">
        <f t="shared" si="117"/>
        <v>0</v>
      </c>
      <c r="KL76" s="1"/>
      <c r="KM76" s="1"/>
      <c r="KN76" s="16">
        <f>'[1]GC RAW'!CN56</f>
        <v>30.37761116027832</v>
      </c>
      <c r="KO76" s="18">
        <f>'[1]GC RAW'!CO56</f>
        <v>20.611080169677734</v>
      </c>
      <c r="KP76" s="1">
        <f t="shared" si="118"/>
        <v>6.9962353705961142E-2</v>
      </c>
      <c r="KQ76" s="1">
        <f t="shared" si="119"/>
        <v>1.4989741873959812</v>
      </c>
      <c r="KR76" s="1"/>
      <c r="KS76" s="1"/>
      <c r="KT76" s="16">
        <f>'[1]GC RAW'!CP56</f>
        <v>0</v>
      </c>
      <c r="KU76" s="18">
        <f>'[1]GC RAW'!CQ56</f>
        <v>0</v>
      </c>
      <c r="KV76" s="1">
        <f t="shared" si="120"/>
        <v>0</v>
      </c>
      <c r="KW76" s="1">
        <f t="shared" si="121"/>
        <v>0</v>
      </c>
      <c r="KX76" s="1"/>
      <c r="KY76" s="1"/>
      <c r="KZ76" s="16">
        <f>'[1]GC RAW'!CR56</f>
        <v>0</v>
      </c>
      <c r="LA76" s="18">
        <f>'[1]GC RAW'!CS56</f>
        <v>0</v>
      </c>
      <c r="LB76" s="1">
        <f t="shared" si="122"/>
        <v>0</v>
      </c>
      <c r="LC76" s="1">
        <f t="shared" si="123"/>
        <v>0</v>
      </c>
      <c r="LD76" s="1"/>
      <c r="LE76" s="1"/>
      <c r="LF76" s="16">
        <f>'[1]GC RAW'!CT56</f>
        <v>0</v>
      </c>
      <c r="LG76" s="18">
        <f>'[1]GC RAW'!CU56</f>
        <v>0</v>
      </c>
      <c r="LH76" s="1">
        <f t="shared" si="124"/>
        <v>0</v>
      </c>
      <c r="LI76" s="1">
        <f t="shared" si="125"/>
        <v>0</v>
      </c>
      <c r="LJ76" s="1"/>
      <c r="LK76" s="1"/>
      <c r="LL76" s="16">
        <f>'[1]GC RAW'!CV56</f>
        <v>35.391025543212891</v>
      </c>
      <c r="LM76" s="18">
        <f>'[1]GC RAW'!CW56</f>
        <v>5.385706901550293</v>
      </c>
      <c r="LN76" s="1">
        <f t="shared" si="126"/>
        <v>1.8281270467194011E-2</v>
      </c>
      <c r="LO76" s="1">
        <f t="shared" si="127"/>
        <v>0.39168425719778793</v>
      </c>
      <c r="LP76" s="1"/>
      <c r="LQ76" s="1"/>
      <c r="LR76" s="32">
        <f t="shared" si="128"/>
        <v>1267.5135974884033</v>
      </c>
      <c r="LS76" s="21">
        <f t="shared" si="129"/>
        <v>1036.2284107208252</v>
      </c>
      <c r="LT76" s="15">
        <f t="shared" si="130"/>
        <v>5.7299487972130985</v>
      </c>
      <c r="LU76" s="26">
        <f t="shared" si="131"/>
        <v>4.6673487972130978</v>
      </c>
      <c r="LV76" s="15">
        <f t="shared" si="132"/>
        <v>14.993089615204299</v>
      </c>
      <c r="LW76" s="15"/>
      <c r="LX76" s="15"/>
      <c r="LY76" s="15"/>
      <c r="LZ76" s="15" t="str">
        <f>IF(A76="","",VLOOKUP(A76,'[1]biomass corrected'!$B$2:$V$102,21,FALSE))</f>
        <v/>
      </c>
      <c r="MA76" s="15" t="str">
        <f t="shared" si="133"/>
        <v/>
      </c>
      <c r="MB76" s="15" t="str">
        <f t="shared" si="189"/>
        <v/>
      </c>
      <c r="MC76" s="15" t="str">
        <f t="shared" si="189"/>
        <v/>
      </c>
      <c r="MD76" s="15"/>
      <c r="ME76" s="26" t="str">
        <f t="shared" si="190"/>
        <v/>
      </c>
      <c r="MF76" s="15">
        <f t="shared" si="135"/>
        <v>35.38335570345906</v>
      </c>
      <c r="MG76" s="15">
        <f t="shared" si="136"/>
        <v>31.148439460823674</v>
      </c>
      <c r="MH76" s="15">
        <f t="shared" si="137"/>
        <v>33.468204835717273</v>
      </c>
      <c r="MI76" s="26">
        <f t="shared" si="138"/>
        <v>1.1642349722722281</v>
      </c>
      <c r="MJ76" s="15">
        <f t="shared" si="139"/>
        <v>0.48607775194110348</v>
      </c>
      <c r="MK76" s="15">
        <f t="shared" si="140"/>
        <v>32.22478558351591</v>
      </c>
      <c r="ML76" s="23">
        <f t="shared" si="141"/>
        <v>55.815771279925329</v>
      </c>
      <c r="MM76" s="23"/>
      <c r="MN76" s="26">
        <f t="shared" si="142"/>
        <v>4.1567535491667984</v>
      </c>
      <c r="MO76" s="23"/>
      <c r="MP76" s="15">
        <f t="shared" si="143"/>
        <v>0.87374888919759175</v>
      </c>
      <c r="MQ76" s="23"/>
      <c r="MR76" s="15">
        <f t="shared" si="144"/>
        <v>39.565956890490995</v>
      </c>
      <c r="MS76" s="15"/>
      <c r="MT76" s="15">
        <f t="shared" si="145"/>
        <v>0.29979833538300399</v>
      </c>
      <c r="MU76" s="15"/>
      <c r="MV76" s="15" t="str">
        <f t="shared" si="146"/>
        <v/>
      </c>
      <c r="MW76" s="21">
        <f t="shared" si="147"/>
        <v>101.6424876516548</v>
      </c>
      <c r="MX76" s="15"/>
    </row>
    <row r="77" spans="1:362" x14ac:dyDescent="0.35">
      <c r="A77" s="103"/>
      <c r="B77" s="1">
        <v>36.11</v>
      </c>
      <c r="C77" s="15"/>
      <c r="D77" s="1"/>
      <c r="E77" s="1"/>
      <c r="F77" s="16">
        <f>'[1]GC RAW'!H57</f>
        <v>0</v>
      </c>
      <c r="G77" s="17">
        <f>'[1]GC RAW'!I57</f>
        <v>0</v>
      </c>
      <c r="H77" s="1">
        <f t="shared" si="148"/>
        <v>0</v>
      </c>
      <c r="I77" s="1">
        <f t="shared" si="57"/>
        <v>0</v>
      </c>
      <c r="J77" s="1"/>
      <c r="K77" s="1"/>
      <c r="L77" s="16">
        <f>'[1]GC RAW'!J57</f>
        <v>0</v>
      </c>
      <c r="M77" s="17">
        <f>'[1]GC RAW'!K57</f>
        <v>0</v>
      </c>
      <c r="N77" s="1">
        <f t="shared" si="149"/>
        <v>0</v>
      </c>
      <c r="O77" s="1">
        <f t="shared" si="58"/>
        <v>0</v>
      </c>
      <c r="P77" s="1"/>
      <c r="Q77" s="1"/>
      <c r="R77" s="16">
        <f>'[1]GC RAW'!L57</f>
        <v>0</v>
      </c>
      <c r="S77" s="17">
        <f>'[1]GC RAW'!M57</f>
        <v>0</v>
      </c>
      <c r="T77" s="1">
        <f t="shared" si="150"/>
        <v>0</v>
      </c>
      <c r="U77" s="1">
        <f t="shared" si="59"/>
        <v>0</v>
      </c>
      <c r="V77" s="1"/>
      <c r="W77" s="1"/>
      <c r="X77" s="16">
        <f>'[1]GC RAW'!N57</f>
        <v>0</v>
      </c>
      <c r="Y77" s="17">
        <f>'[1]GC RAW'!O57</f>
        <v>0</v>
      </c>
      <c r="Z77" s="1">
        <f t="shared" si="151"/>
        <v>0</v>
      </c>
      <c r="AA77" s="1">
        <f t="shared" si="60"/>
        <v>0</v>
      </c>
      <c r="AB77" s="1"/>
      <c r="AC77" s="1"/>
      <c r="AD77" s="16">
        <f>'[1]GC RAW'!P57</f>
        <v>0</v>
      </c>
      <c r="AE77" s="17">
        <f>'[1]GC RAW'!Q57</f>
        <v>0</v>
      </c>
      <c r="AF77" s="1">
        <f t="shared" si="152"/>
        <v>0</v>
      </c>
      <c r="AG77" s="1">
        <f t="shared" si="61"/>
        <v>0</v>
      </c>
      <c r="AH77" s="1"/>
      <c r="AI77" s="1"/>
      <c r="AJ77" s="16">
        <f>'[1]GC RAW'!R57</f>
        <v>8.2012062072753906</v>
      </c>
      <c r="AK77" s="17">
        <f>'[1]GC RAW'!S57</f>
        <v>1.3022257089614868</v>
      </c>
      <c r="AL77" s="1">
        <f t="shared" si="153"/>
        <v>6.0557116645041549E-3</v>
      </c>
      <c r="AM77" s="1">
        <f t="shared" si="62"/>
        <v>0.10967577155588211</v>
      </c>
      <c r="AN77" s="1"/>
      <c r="AO77" s="1"/>
      <c r="AP77" s="16">
        <f>'[1]GC RAW'!T57</f>
        <v>8.9268274307250977</v>
      </c>
      <c r="AQ77" s="17">
        <f>'[1]GC RAW'!U57</f>
        <v>230.20448303222656</v>
      </c>
      <c r="AR77" s="6">
        <f t="shared" si="188"/>
        <v>1.0626000000000002</v>
      </c>
      <c r="AS77" s="1">
        <f t="shared" si="63"/>
        <v>19.244885046029157</v>
      </c>
      <c r="AT77" s="1"/>
      <c r="AU77" s="1"/>
      <c r="AV77" s="16">
        <f>'[1]GC RAW'!V57</f>
        <v>9.7919988632202148</v>
      </c>
      <c r="AW77" s="17">
        <f>'[1]GC RAW'!W57</f>
        <v>24.163301467895508</v>
      </c>
      <c r="AX77" s="1">
        <f t="shared" si="155"/>
        <v>0.10802554652328566</v>
      </c>
      <c r="AY77" s="1">
        <f t="shared" si="64"/>
        <v>1.9564645443959223</v>
      </c>
      <c r="AZ77" s="1"/>
      <c r="BA77" s="1"/>
      <c r="BB77" s="16">
        <f>'[1]GC RAW'!X57</f>
        <v>0</v>
      </c>
      <c r="BC77" s="17">
        <f>'[1]GC RAW'!Y57</f>
        <v>0</v>
      </c>
      <c r="BD77" s="1">
        <f t="shared" si="156"/>
        <v>0</v>
      </c>
      <c r="BE77" s="1">
        <f t="shared" si="65"/>
        <v>0</v>
      </c>
      <c r="BF77" s="1"/>
      <c r="BG77" s="1"/>
      <c r="BH77" s="16">
        <f>'[1]GC RAW'!Z57</f>
        <v>10.851911544799805</v>
      </c>
      <c r="BI77" s="17">
        <f>'[1]GC RAW'!AA57</f>
        <v>1.8011559247970581</v>
      </c>
      <c r="BJ77" s="1">
        <f t="shared" si="157"/>
        <v>7.9309007558155311E-3</v>
      </c>
      <c r="BK77" s="1">
        <f t="shared" si="66"/>
        <v>0.14363756197735331</v>
      </c>
      <c r="BL77" s="1"/>
      <c r="BM77" s="1"/>
      <c r="BN77" s="16">
        <f>'[1]GC RAW'!AB57</f>
        <v>0</v>
      </c>
      <c r="BO77" s="17">
        <f>'[1]GC RAW'!AC57</f>
        <v>0</v>
      </c>
      <c r="BP77" s="1">
        <f t="shared" si="158"/>
        <v>0</v>
      </c>
      <c r="BQ77" s="1">
        <f t="shared" si="67"/>
        <v>0</v>
      </c>
      <c r="BR77" s="1"/>
      <c r="BS77" s="1"/>
      <c r="BT77" s="16">
        <f>'[1]GC RAW'!AD57</f>
        <v>12.161436080932617</v>
      </c>
      <c r="BU77" s="17">
        <f>'[1]GC RAW'!AE57</f>
        <v>320.68060302734375</v>
      </c>
      <c r="BV77" s="1">
        <f t="shared" si="159"/>
        <v>1.3874415574312835</v>
      </c>
      <c r="BW77" s="1">
        <f t="shared" si="68"/>
        <v>25.128132204826564</v>
      </c>
      <c r="BX77" s="1"/>
      <c r="BY77" s="1"/>
      <c r="BZ77" s="16">
        <f>'[1]GC RAW'!AF57</f>
        <v>12.679327011108398</v>
      </c>
      <c r="CA77" s="17">
        <f>'[1]GC RAW'!AG57</f>
        <v>1.6322191953659058</v>
      </c>
      <c r="CB77" s="1">
        <f t="shared" si="160"/>
        <v>7.3697027691714571E-3</v>
      </c>
      <c r="CC77" s="1">
        <f t="shared" si="69"/>
        <v>0.13347363317909602</v>
      </c>
      <c r="CD77" s="1"/>
      <c r="CE77" s="1"/>
      <c r="CF77" s="16">
        <f>'[1]GC RAW'!AH57</f>
        <v>12.821901321411133</v>
      </c>
      <c r="CG77" s="17">
        <f>'[1]GC RAW'!AI57</f>
        <v>10.157953262329102</v>
      </c>
      <c r="CH77" s="1">
        <f t="shared" si="161"/>
        <v>4.5864545350427235E-2</v>
      </c>
      <c r="CI77" s="1">
        <f t="shared" si="70"/>
        <v>0.83065867020267559</v>
      </c>
      <c r="CJ77" s="1"/>
      <c r="CK77" s="1"/>
      <c r="CL77" s="16">
        <f>'[1]GC RAW'!AJ57</f>
        <v>13.689608573913574</v>
      </c>
      <c r="CM77" s="17">
        <f>'[1]GC RAW'!AK57</f>
        <v>1.1943361759185791</v>
      </c>
      <c r="CN77" s="1">
        <f t="shared" si="162"/>
        <v>6.9612321883580569E-3</v>
      </c>
      <c r="CO77" s="1">
        <f t="shared" si="71"/>
        <v>0.12607577003921397</v>
      </c>
      <c r="CP77" s="1"/>
      <c r="CQ77" s="1"/>
      <c r="CR77" s="16">
        <f>'[1]GC RAW'!AL57</f>
        <v>0</v>
      </c>
      <c r="CS77" s="17">
        <f>'[1]GC RAW'!AM57</f>
        <v>0</v>
      </c>
      <c r="CT77" s="1">
        <f t="shared" si="163"/>
        <v>0</v>
      </c>
      <c r="CU77" s="1">
        <f t="shared" si="164"/>
        <v>0</v>
      </c>
      <c r="CV77" s="1"/>
      <c r="CW77" s="1"/>
      <c r="CX77" s="16">
        <f>'[1]GC RAW'!AN57</f>
        <v>0</v>
      </c>
      <c r="CY77" s="17">
        <f>'[1]GC RAW'!AO57</f>
        <v>0</v>
      </c>
      <c r="CZ77" s="1">
        <f t="shared" si="165"/>
        <v>0</v>
      </c>
      <c r="DA77" s="1">
        <f t="shared" si="72"/>
        <v>0</v>
      </c>
      <c r="DB77" s="1"/>
      <c r="DC77" s="1"/>
      <c r="DD77" s="16">
        <f>'[1]GC RAW'!AP57</f>
        <v>15.537229537963867</v>
      </c>
      <c r="DE77" s="17">
        <f>'[1]GC RAW'!AQ57</f>
        <v>72.251518249511719</v>
      </c>
      <c r="DF77" s="1">
        <f t="shared" si="166"/>
        <v>0.31007246121453086</v>
      </c>
      <c r="DG77" s="1">
        <f t="shared" si="73"/>
        <v>5.6157621607500285</v>
      </c>
      <c r="DH77" s="1"/>
      <c r="DI77" s="1"/>
      <c r="DJ77" s="5">
        <f>'[1]GC RAW'!AR57</f>
        <v>0</v>
      </c>
      <c r="DK77" s="1">
        <f>'[1]GC RAW'!AS57</f>
        <v>0</v>
      </c>
      <c r="DL77" s="1">
        <f t="shared" si="167"/>
        <v>0</v>
      </c>
      <c r="DM77" s="1">
        <f t="shared" si="74"/>
        <v>0</v>
      </c>
      <c r="DN77" s="1"/>
      <c r="DO77" s="1"/>
      <c r="DP77" s="16">
        <f>'[1]GC RAW'!AT57</f>
        <v>15.980876922607422</v>
      </c>
      <c r="DQ77" s="17">
        <f>'[1]GC RAW'!AU57</f>
        <v>1.7298494577407837</v>
      </c>
      <c r="DR77" s="1">
        <f t="shared" si="168"/>
        <v>7.795735434536418E-3</v>
      </c>
      <c r="DS77" s="1">
        <f t="shared" si="75"/>
        <v>0.14118956548739836</v>
      </c>
      <c r="DT77" s="1"/>
      <c r="DU77" s="1"/>
      <c r="DV77" s="16">
        <f>'[1]GC RAW'!AV57</f>
        <v>16.324405670166016</v>
      </c>
      <c r="DW77" s="17">
        <f>'[1]GC RAW'!AW57</f>
        <v>357.19656372070313</v>
      </c>
      <c r="DX77" s="1">
        <f t="shared" si="169"/>
        <v>1.5906677027183531</v>
      </c>
      <c r="DY77" s="1">
        <f t="shared" si="76"/>
        <v>28.808787017923944</v>
      </c>
      <c r="DZ77" s="1"/>
      <c r="EA77" s="1"/>
      <c r="EB77" s="16">
        <f>'[1]GC RAW'!AX57</f>
        <v>0</v>
      </c>
      <c r="EC77" s="1">
        <f>'[1]GC RAW'!AY57</f>
        <v>0</v>
      </c>
      <c r="ED77" s="1">
        <f t="shared" si="170"/>
        <v>0</v>
      </c>
      <c r="EE77" s="1">
        <f t="shared" si="77"/>
        <v>0</v>
      </c>
      <c r="EF77" s="1"/>
      <c r="EG77" s="1"/>
      <c r="EH77" s="16">
        <v>0</v>
      </c>
      <c r="EI77" s="17">
        <v>0</v>
      </c>
      <c r="EJ77" s="1">
        <f t="shared" si="171"/>
        <v>0</v>
      </c>
      <c r="EK77" s="1">
        <f t="shared" si="78"/>
        <v>0</v>
      </c>
      <c r="EL77" s="1"/>
      <c r="EM77" s="1"/>
      <c r="EN77" s="16">
        <f>'[1]GC RAW'!BB57</f>
        <v>17.264951705932617</v>
      </c>
      <c r="EO77" s="17">
        <f>'[1]GC RAW'!BC57</f>
        <v>8.6806373596191406</v>
      </c>
      <c r="EP77" s="1">
        <f t="shared" si="172"/>
        <v>3.8911342240864226E-2</v>
      </c>
      <c r="EQ77" s="1">
        <f t="shared" si="79"/>
        <v>0.70472831584051432</v>
      </c>
      <c r="ER77" s="1"/>
      <c r="ES77" s="1"/>
      <c r="ET77" s="16">
        <f>'[1]GC RAW'!BD57</f>
        <v>17.684806823730469</v>
      </c>
      <c r="EU77" s="17">
        <f>'[1]GC RAW'!BE57</f>
        <v>161.77693176269531</v>
      </c>
      <c r="EV77" s="1">
        <f t="shared" si="173"/>
        <v>0.72517227683974628</v>
      </c>
      <c r="EW77" s="1">
        <f t="shared" si="80"/>
        <v>13.133688223553687</v>
      </c>
      <c r="EX77" s="1"/>
      <c r="EY77" s="1"/>
      <c r="EZ77" s="16">
        <f>'[1]GC RAW'!BF57</f>
        <v>18.638664245605469</v>
      </c>
      <c r="FA77" s="17">
        <f>'[1]GC RAW'!BG57</f>
        <v>196.0411376953125</v>
      </c>
      <c r="FB77" s="1">
        <f t="shared" si="174"/>
        <v>1.0424760203898427</v>
      </c>
      <c r="FC77" s="1">
        <f t="shared" si="81"/>
        <v>18.880417067235523</v>
      </c>
      <c r="FD77" s="1"/>
      <c r="FE77" s="1"/>
      <c r="FF77" s="16">
        <v>0</v>
      </c>
      <c r="FG77" s="17">
        <v>0</v>
      </c>
      <c r="FH77" s="1">
        <f t="shared" si="175"/>
        <v>0</v>
      </c>
      <c r="FI77" s="1">
        <f t="shared" si="82"/>
        <v>0</v>
      </c>
      <c r="FJ77" s="1"/>
      <c r="FK77" s="1"/>
      <c r="FL77" s="16">
        <f>'[1]GC RAW'!BH57</f>
        <v>0</v>
      </c>
      <c r="FM77" s="17">
        <f>'[1]GC RAW'!BI57</f>
        <v>0</v>
      </c>
      <c r="FN77" s="1">
        <f t="shared" si="176"/>
        <v>0</v>
      </c>
      <c r="FO77" s="1">
        <f t="shared" si="83"/>
        <v>0</v>
      </c>
      <c r="FP77" s="1"/>
      <c r="FQ77" s="1"/>
      <c r="FR77" s="16">
        <f>'[1]GC RAW'!BJ57</f>
        <v>19.932682037353516</v>
      </c>
      <c r="FS77" s="17">
        <f>'[1]GC RAW'!BK57</f>
        <v>8.6143703460693359</v>
      </c>
      <c r="FT77" s="1">
        <f t="shared" si="177"/>
        <v>3.6380961664874333E-2</v>
      </c>
      <c r="FU77" s="1">
        <f t="shared" si="84"/>
        <v>0.65890026830839443</v>
      </c>
      <c r="FV77" s="1"/>
      <c r="FW77" s="1"/>
      <c r="FX77" s="5">
        <f>'[1]GC RAW'!BL57</f>
        <v>20.507387161254883</v>
      </c>
      <c r="FY77" s="1">
        <f>'[1]GC RAW'!BM57</f>
        <v>3.3133952617645264</v>
      </c>
      <c r="FZ77" s="1">
        <f t="shared" si="178"/>
        <v>1.4720699993936276E-2</v>
      </c>
      <c r="GA77" s="1">
        <f t="shared" si="85"/>
        <v>0.26660848784150731</v>
      </c>
      <c r="GB77" s="1"/>
      <c r="GC77" s="1"/>
      <c r="GD77" s="16">
        <f>'[1]GC RAW'!BN57</f>
        <v>20.955959320068359</v>
      </c>
      <c r="GE77" s="17">
        <f>'[1]GC RAW'!BO57</f>
        <v>3.4194433689117432</v>
      </c>
      <c r="GF77" s="1">
        <f t="shared" si="86"/>
        <v>1.5273566942277911E-2</v>
      </c>
      <c r="GG77" s="1">
        <f t="shared" si="87"/>
        <v>0.27662153213529966</v>
      </c>
      <c r="GH77" s="1"/>
      <c r="GI77" s="1"/>
      <c r="GJ77" s="5">
        <f>'[1]GC RAW'!BP57</f>
        <v>21.24755859375</v>
      </c>
      <c r="GK77" s="1">
        <f>'[1]GC RAW'!BQ57</f>
        <v>2.6309192180633545</v>
      </c>
      <c r="GL77" s="1">
        <f t="shared" si="179"/>
        <v>1.1751480127481896E-2</v>
      </c>
      <c r="GM77" s="1">
        <f t="shared" si="88"/>
        <v>0.2128325655694383</v>
      </c>
      <c r="GN77" s="1"/>
      <c r="GO77" s="1"/>
      <c r="GP77" s="5">
        <v>0</v>
      </c>
      <c r="GQ77" s="1">
        <v>0</v>
      </c>
      <c r="GR77" s="1">
        <f t="shared" si="180"/>
        <v>0</v>
      </c>
      <c r="GS77" s="1">
        <f t="shared" si="89"/>
        <v>0</v>
      </c>
      <c r="GT77" s="1"/>
      <c r="GU77" s="1"/>
      <c r="GV77" s="5"/>
      <c r="GW77" s="1"/>
      <c r="GX77" s="1"/>
      <c r="GY77" s="1"/>
      <c r="GZ77" s="1"/>
      <c r="HA77" s="1"/>
      <c r="HB77" s="5"/>
      <c r="HC77" s="1"/>
      <c r="HD77" s="1"/>
      <c r="HE77" s="1"/>
      <c r="HF77" s="1"/>
      <c r="HG77" s="1"/>
      <c r="HH77" s="16">
        <f>'[1]GC RAW'!BR57</f>
        <v>0</v>
      </c>
      <c r="HI77" s="18">
        <f>'[1]GC RAW'!BS57</f>
        <v>0</v>
      </c>
      <c r="HJ77" s="1">
        <f t="shared" si="90"/>
        <v>0</v>
      </c>
      <c r="HK77" s="1">
        <f t="shared" si="91"/>
        <v>0</v>
      </c>
      <c r="HL77" s="1"/>
      <c r="HM77" s="1"/>
      <c r="HN77" s="16">
        <v>0</v>
      </c>
      <c r="HO77" s="18">
        <v>0</v>
      </c>
      <c r="HP77" s="1">
        <f t="shared" si="92"/>
        <v>0</v>
      </c>
      <c r="HQ77" s="1">
        <f t="shared" si="93"/>
        <v>0</v>
      </c>
      <c r="HR77" s="1"/>
      <c r="HS77" s="1"/>
      <c r="HT77" s="16">
        <f>'[1]GC RAW'!BT57</f>
        <v>0</v>
      </c>
      <c r="HU77" s="18">
        <f>'[1]GC RAW'!BU57</f>
        <v>0</v>
      </c>
      <c r="HV77" s="1">
        <f t="shared" si="94"/>
        <v>0</v>
      </c>
      <c r="HW77" s="1">
        <f t="shared" si="95"/>
        <v>0</v>
      </c>
      <c r="HX77" s="1"/>
      <c r="HY77" s="1"/>
      <c r="HZ77" s="16">
        <f>'[1]GC RAW'!BV57</f>
        <v>0</v>
      </c>
      <c r="IA77" s="18">
        <f>'[1]GC RAW'!BW57</f>
        <v>0</v>
      </c>
      <c r="IB77" s="1">
        <f t="shared" si="96"/>
        <v>0</v>
      </c>
      <c r="IC77" s="1">
        <f t="shared" si="97"/>
        <v>0</v>
      </c>
      <c r="ID77" s="1"/>
      <c r="IE77" s="1"/>
      <c r="IF77" s="16">
        <f>'[1]GC RAW'!BX57</f>
        <v>0</v>
      </c>
      <c r="IG77" s="18">
        <f>'[1]GC RAW'!BY57</f>
        <v>0</v>
      </c>
      <c r="IH77" s="1">
        <f t="shared" si="98"/>
        <v>0</v>
      </c>
      <c r="II77" s="1">
        <f t="shared" si="99"/>
        <v>0</v>
      </c>
      <c r="IJ77" s="1"/>
      <c r="IK77" s="1"/>
      <c r="IL77" s="16">
        <f>'[1]GC RAW'!BZ57</f>
        <v>0</v>
      </c>
      <c r="IM77" s="18">
        <f>'[1]GC RAW'!CA57</f>
        <v>0</v>
      </c>
      <c r="IN77" s="1">
        <f t="shared" si="100"/>
        <v>0</v>
      </c>
      <c r="IO77" s="1">
        <f t="shared" si="101"/>
        <v>0</v>
      </c>
      <c r="IP77" s="1"/>
      <c r="IQ77" s="1"/>
      <c r="IR77" s="16">
        <f>'[1]GC RAW'!CB57</f>
        <v>25.355371475219727</v>
      </c>
      <c r="IS77" s="18">
        <f>'[1]GC RAW'!CC57</f>
        <v>10.31709098815918</v>
      </c>
      <c r="IT77" s="1">
        <f t="shared" si="102"/>
        <v>4.0946907958900443E-2</v>
      </c>
      <c r="IU77" s="1">
        <f t="shared" si="103"/>
        <v>0.74159470794219395</v>
      </c>
      <c r="IV77" s="1"/>
      <c r="IW77" s="1"/>
      <c r="IX77" s="16">
        <f>'[1]GC RAW'!CD57</f>
        <v>0</v>
      </c>
      <c r="IY77" s="18">
        <f>'[1]GC RAW'!CE57</f>
        <v>0</v>
      </c>
      <c r="IZ77" s="1">
        <f t="shared" si="104"/>
        <v>0</v>
      </c>
      <c r="JA77" s="1">
        <f t="shared" si="105"/>
        <v>0</v>
      </c>
      <c r="JB77" s="1"/>
      <c r="JC77" s="1"/>
      <c r="JD77" s="16">
        <f>'[1]GC RAW'!CF57</f>
        <v>26.379741668701172</v>
      </c>
      <c r="JE77" s="18">
        <f>'[1]GC RAW'!CG57</f>
        <v>1.652422308921814</v>
      </c>
      <c r="JF77" s="1">
        <f t="shared" si="106"/>
        <v>7.4214199635150397E-3</v>
      </c>
      <c r="JG77" s="1">
        <f t="shared" si="107"/>
        <v>0.13441028992673895</v>
      </c>
      <c r="JH77" s="1"/>
      <c r="JI77" s="1"/>
      <c r="JJ77" s="16">
        <f>'[1]GC RAW'!CH57</f>
        <v>0</v>
      </c>
      <c r="JK77" s="18">
        <f>'[1]GC RAW'!CI57</f>
        <v>0</v>
      </c>
      <c r="JL77" s="1">
        <f t="shared" si="108"/>
        <v>0</v>
      </c>
      <c r="JM77" s="1">
        <f t="shared" si="109"/>
        <v>0</v>
      </c>
      <c r="JN77" s="1"/>
      <c r="JO77" s="1"/>
      <c r="JP77" s="5">
        <f>'[1]GC RAW'!CJ57</f>
        <v>0</v>
      </c>
      <c r="JQ77" s="1">
        <f>'[1]GC RAW'!CK57</f>
        <v>0</v>
      </c>
      <c r="JR77" s="1">
        <f t="shared" si="110"/>
        <v>0</v>
      </c>
      <c r="JS77" s="1">
        <f t="shared" si="111"/>
        <v>0</v>
      </c>
      <c r="JT77" s="1"/>
      <c r="JU77" s="1"/>
      <c r="JV77" s="5">
        <f>'[1]GC RAW'!CL57</f>
        <v>0</v>
      </c>
      <c r="JW77" s="1">
        <f>'[1]GC RAW'!CM57</f>
        <v>0</v>
      </c>
      <c r="JX77" s="1">
        <f t="shared" si="112"/>
        <v>0</v>
      </c>
      <c r="JY77" s="1">
        <f t="shared" si="113"/>
        <v>0</v>
      </c>
      <c r="JZ77" s="1"/>
      <c r="KA77" s="1"/>
      <c r="KB77" s="5">
        <v>0</v>
      </c>
      <c r="KC77" s="1">
        <v>0</v>
      </c>
      <c r="KD77" s="1">
        <f t="shared" si="114"/>
        <v>0</v>
      </c>
      <c r="KE77" s="1">
        <f t="shared" si="115"/>
        <v>0</v>
      </c>
      <c r="KF77" s="1"/>
      <c r="KG77" s="1"/>
      <c r="KH77" s="5">
        <v>0</v>
      </c>
      <c r="KI77" s="1">
        <v>0</v>
      </c>
      <c r="KJ77" s="1">
        <f t="shared" si="116"/>
        <v>0</v>
      </c>
      <c r="KK77" s="1">
        <f t="shared" si="117"/>
        <v>0</v>
      </c>
      <c r="KL77" s="1"/>
      <c r="KM77" s="1"/>
      <c r="KN77" s="16">
        <f>'[1]GC RAW'!CN57</f>
        <v>30.376564025878906</v>
      </c>
      <c r="KO77" s="18">
        <f>'[1]GC RAW'!CO57</f>
        <v>24.765584945678711</v>
      </c>
      <c r="KP77" s="1">
        <f t="shared" si="118"/>
        <v>8.4459069170216033E-2</v>
      </c>
      <c r="KQ77" s="1">
        <f t="shared" si="119"/>
        <v>1.529649046937166</v>
      </c>
      <c r="KR77" s="1"/>
      <c r="KS77" s="1"/>
      <c r="KT77" s="16">
        <f>'[1]GC RAW'!CP57</f>
        <v>31.291444778442383</v>
      </c>
      <c r="KU77" s="18">
        <f>'[1]GC RAW'!CQ57</f>
        <v>1.7499595880508423</v>
      </c>
      <c r="KV77" s="1">
        <f t="shared" si="120"/>
        <v>7.6347923764482307E-3</v>
      </c>
      <c r="KW77" s="1">
        <f t="shared" si="121"/>
        <v>0.13827470509603421</v>
      </c>
      <c r="KX77" s="1"/>
      <c r="KY77" s="1"/>
      <c r="KZ77" s="16">
        <f>'[1]GC RAW'!CR57</f>
        <v>0</v>
      </c>
      <c r="LA77" s="18">
        <f>'[1]GC RAW'!CS57</f>
        <v>0</v>
      </c>
      <c r="LB77" s="1">
        <f t="shared" si="122"/>
        <v>0</v>
      </c>
      <c r="LC77" s="1">
        <f t="shared" si="123"/>
        <v>0</v>
      </c>
      <c r="LD77" s="1"/>
      <c r="LE77" s="1"/>
      <c r="LF77" s="16">
        <f>'[1]GC RAW'!CT57</f>
        <v>0</v>
      </c>
      <c r="LG77" s="18">
        <f>'[1]GC RAW'!CU57</f>
        <v>0</v>
      </c>
      <c r="LH77" s="1">
        <f t="shared" si="124"/>
        <v>0</v>
      </c>
      <c r="LI77" s="1">
        <f t="shared" si="125"/>
        <v>0</v>
      </c>
      <c r="LJ77" s="1"/>
      <c r="LK77" s="1"/>
      <c r="LL77" s="16">
        <f>'[1]GC RAW'!CV57</f>
        <v>35.387931823730469</v>
      </c>
      <c r="LM77" s="18">
        <f>'[1]GC RAW'!CW57</f>
        <v>5.3172073364257813</v>
      </c>
      <c r="LN77" s="1">
        <f t="shared" si="126"/>
        <v>1.8133485770863055E-2</v>
      </c>
      <c r="LO77" s="1">
        <f t="shared" si="127"/>
        <v>0.32841788927542337</v>
      </c>
      <c r="LP77" s="1"/>
      <c r="LQ77" s="1"/>
      <c r="LR77" s="32">
        <f t="shared" si="128"/>
        <v>1450.5933094024658</v>
      </c>
      <c r="LS77" s="21">
        <f t="shared" si="129"/>
        <v>1220.3888263702393</v>
      </c>
      <c r="LT77" s="15">
        <f t="shared" si="130"/>
        <v>6.5840671194892328</v>
      </c>
      <c r="LU77" s="26">
        <f t="shared" si="131"/>
        <v>5.5214671194892322</v>
      </c>
      <c r="LV77" s="15">
        <f t="shared" si="132"/>
        <v>15.290687121266222</v>
      </c>
      <c r="LW77" s="15"/>
      <c r="LX77" s="15"/>
      <c r="LY77" s="15"/>
      <c r="LZ77" s="15" t="str">
        <f>IF(A77="","",VLOOKUP(A77,'[1]biomass corrected'!$B$2:$V$102,21,FALSE))</f>
        <v/>
      </c>
      <c r="MA77" s="15" t="str">
        <f t="shared" si="133"/>
        <v/>
      </c>
      <c r="MB77" s="15" t="str">
        <f t="shared" si="189"/>
        <v/>
      </c>
      <c r="MC77" s="15" t="str">
        <f t="shared" si="189"/>
        <v/>
      </c>
      <c r="MD77" s="15"/>
      <c r="ME77" s="26" t="str">
        <f t="shared" si="190"/>
        <v/>
      </c>
      <c r="MF77" s="15">
        <f t="shared" si="135"/>
        <v>36.009892036732715</v>
      </c>
      <c r="MG77" s="15">
        <f t="shared" si="136"/>
        <v>30.791833303226607</v>
      </c>
      <c r="MH77" s="15">
        <f t="shared" si="137"/>
        <v>33.198274660040667</v>
      </c>
      <c r="MI77" s="26">
        <f t="shared" si="138"/>
        <v>1.1541999739115447</v>
      </c>
      <c r="MJ77" s="15">
        <f t="shared" si="139"/>
        <v>0.47944105341094562</v>
      </c>
      <c r="MK77" s="15">
        <f t="shared" si="140"/>
        <v>32.01410529078921</v>
      </c>
      <c r="ML77" s="23">
        <f t="shared" si="141"/>
        <v>56.104407296935776</v>
      </c>
      <c r="MM77" s="23"/>
      <c r="MN77" s="26">
        <f t="shared" si="142"/>
        <v>4.1703977973557471</v>
      </c>
      <c r="MO77" s="23"/>
      <c r="MP77" s="15">
        <f t="shared" si="143"/>
        <v>0.87396380358807002</v>
      </c>
      <c r="MQ77" s="23"/>
      <c r="MR77" s="15">
        <f t="shared" si="144"/>
        <v>39.585575580116512</v>
      </c>
      <c r="MS77" s="15"/>
      <c r="MT77" s="15">
        <f t="shared" si="145"/>
        <v>0.26660848784150731</v>
      </c>
      <c r="MU77" s="15"/>
      <c r="MV77" s="15" t="str">
        <f t="shared" si="146"/>
        <v/>
      </c>
      <c r="MW77" s="21">
        <f t="shared" si="147"/>
        <v>100.61379185452388</v>
      </c>
      <c r="MX77" s="15"/>
    </row>
    <row r="78" spans="1:362" x14ac:dyDescent="0.35">
      <c r="A78" s="99" t="s">
        <v>172</v>
      </c>
      <c r="B78" s="8">
        <v>50.73</v>
      </c>
      <c r="C78" s="13"/>
      <c r="D78" s="8"/>
      <c r="E78" s="8"/>
      <c r="F78" s="9">
        <f>'[1]GC RAW'!H58</f>
        <v>0</v>
      </c>
      <c r="G78" s="10">
        <f>'[1]GC RAW'!I58</f>
        <v>0</v>
      </c>
      <c r="H78" s="8">
        <f t="shared" si="148"/>
        <v>0</v>
      </c>
      <c r="I78" s="8">
        <f t="shared" si="57"/>
        <v>0</v>
      </c>
      <c r="J78" s="8">
        <f>AVERAGE(I78:I80)</f>
        <v>0</v>
      </c>
      <c r="K78" s="8">
        <f>STDEV(I78:I80)</f>
        <v>0</v>
      </c>
      <c r="L78" s="9">
        <f>'[1]GC RAW'!J58</f>
        <v>0</v>
      </c>
      <c r="M78" s="10">
        <f>'[1]GC RAW'!K58</f>
        <v>0</v>
      </c>
      <c r="N78" s="8">
        <f t="shared" si="149"/>
        <v>0</v>
      </c>
      <c r="O78" s="8">
        <f t="shared" si="58"/>
        <v>0</v>
      </c>
      <c r="P78" s="8">
        <f>AVERAGE(O78:O80)</f>
        <v>0</v>
      </c>
      <c r="Q78" s="8">
        <f>STDEV(O78:O80)</f>
        <v>0</v>
      </c>
      <c r="R78" s="9">
        <f>'[1]GC RAW'!L58</f>
        <v>0</v>
      </c>
      <c r="S78" s="10">
        <f>'[1]GC RAW'!M58</f>
        <v>0</v>
      </c>
      <c r="T78" s="8">
        <f t="shared" si="150"/>
        <v>0</v>
      </c>
      <c r="U78" s="8">
        <f t="shared" si="59"/>
        <v>0</v>
      </c>
      <c r="V78" s="8">
        <f>AVERAGE(U78:U80)</f>
        <v>0</v>
      </c>
      <c r="W78" s="8">
        <f>STDEV(U78:U80)</f>
        <v>0</v>
      </c>
      <c r="X78" s="9">
        <f>'[1]GC RAW'!N58</f>
        <v>7.0518336296081543</v>
      </c>
      <c r="Y78" s="10">
        <f>'[1]GC RAW'!O58</f>
        <v>5.245185375213623</v>
      </c>
      <c r="Z78" s="8">
        <f t="shared" si="151"/>
        <v>2.7886529386705352E-2</v>
      </c>
      <c r="AA78" s="8">
        <f t="shared" si="60"/>
        <v>0.19694860570319811</v>
      </c>
      <c r="AB78" s="8">
        <f>AVERAGE(AA78:AA80)</f>
        <v>0.14436624684376784</v>
      </c>
      <c r="AC78" s="8">
        <f>STDEV(AA78:AA80)</f>
        <v>5.0954642954808387E-2</v>
      </c>
      <c r="AD78" s="9">
        <f>'[1]GC RAW'!P58</f>
        <v>0</v>
      </c>
      <c r="AE78" s="10">
        <f>'[1]GC RAW'!Q58</f>
        <v>0</v>
      </c>
      <c r="AF78" s="8">
        <f t="shared" si="152"/>
        <v>0</v>
      </c>
      <c r="AG78" s="8">
        <f t="shared" si="61"/>
        <v>0</v>
      </c>
      <c r="AH78" s="8">
        <f>AVERAGE(AG78:AG80)</f>
        <v>0</v>
      </c>
      <c r="AI78" s="8">
        <f>STDEV(AG78:AG80)</f>
        <v>0</v>
      </c>
      <c r="AJ78" s="9">
        <f>'[1]GC RAW'!R58</f>
        <v>8.2013263702392578</v>
      </c>
      <c r="AK78" s="10">
        <f>'[1]GC RAW'!S58</f>
        <v>10.870505332946777</v>
      </c>
      <c r="AL78" s="8">
        <f t="shared" si="153"/>
        <v>5.3709985094164803E-2</v>
      </c>
      <c r="AM78" s="8">
        <f t="shared" si="62"/>
        <v>0.37932675414525863</v>
      </c>
      <c r="AN78" s="8">
        <f>AVERAGE(AM78:AM80)</f>
        <v>0.32985833112106322</v>
      </c>
      <c r="AO78" s="8">
        <f>STDEV(AM78:AM80)</f>
        <v>4.8049822006902228E-2</v>
      </c>
      <c r="AP78" s="9">
        <f>'[1]GC RAW'!T58</f>
        <v>8.9270753860473633</v>
      </c>
      <c r="AQ78" s="10">
        <f>'[1]GC RAW'!U58</f>
        <v>216.66432189941406</v>
      </c>
      <c r="AR78" s="53">
        <f t="shared" si="188"/>
        <v>1.0626000000000002</v>
      </c>
      <c r="AS78" s="8">
        <f t="shared" si="63"/>
        <v>7.5046121917196889</v>
      </c>
      <c r="AT78" s="8">
        <f>AVERAGE(AS78:AS80)</f>
        <v>10.038489730007642</v>
      </c>
      <c r="AU78" s="8">
        <f>STDEV(AS78:AS80)</f>
        <v>2.5752268756776964</v>
      </c>
      <c r="AV78" s="9">
        <f>'[1]GC RAW'!V58</f>
        <v>9.7934722900390625</v>
      </c>
      <c r="AW78" s="10">
        <f>'[1]GC RAW'!W58</f>
        <v>66.232864379882813</v>
      </c>
      <c r="AX78" s="8">
        <f t="shared" si="155"/>
        <v>0.31460825379887153</v>
      </c>
      <c r="AY78" s="8">
        <f t="shared" si="64"/>
        <v>2.2219207011807387</v>
      </c>
      <c r="AZ78" s="8">
        <f>AVERAGE(AY78:AY80)</f>
        <v>2.0383303209127139</v>
      </c>
      <c r="BA78" s="8">
        <f>STDEV(AY78:AY80)</f>
        <v>0.17699786044806035</v>
      </c>
      <c r="BB78" s="9">
        <f>'[1]GC RAW'!X58</f>
        <v>0</v>
      </c>
      <c r="BC78" s="10">
        <f>'[1]GC RAW'!Y58</f>
        <v>0</v>
      </c>
      <c r="BD78" s="8">
        <f t="shared" si="156"/>
        <v>0</v>
      </c>
      <c r="BE78" s="8">
        <f t="shared" si="65"/>
        <v>0</v>
      </c>
      <c r="BF78" s="8">
        <f>AVERAGE(BE78:BE80)</f>
        <v>0</v>
      </c>
      <c r="BG78" s="8">
        <f>STDEV(BE78:BE80)</f>
        <v>0</v>
      </c>
      <c r="BH78" s="9">
        <f>'[1]GC RAW'!Z58</f>
        <v>10.851010322570801</v>
      </c>
      <c r="BI78" s="10">
        <f>'[1]GC RAW'!AA58</f>
        <v>3.5425186157226563</v>
      </c>
      <c r="BJ78" s="8">
        <f t="shared" si="157"/>
        <v>1.6573327803575812E-2</v>
      </c>
      <c r="BK78" s="8">
        <f t="shared" si="66"/>
        <v>0.11704912280451901</v>
      </c>
      <c r="BL78" s="8">
        <f>AVERAGE(BK78:BK80)</f>
        <v>0.11647445763238244</v>
      </c>
      <c r="BM78" s="8">
        <f>STDEV(BK78:BK80)</f>
        <v>1.3327857206417583E-2</v>
      </c>
      <c r="BN78" s="9">
        <f>'[1]GC RAW'!AB58</f>
        <v>0</v>
      </c>
      <c r="BO78" s="10">
        <f>'[1]GC RAW'!AC58</f>
        <v>0</v>
      </c>
      <c r="BP78" s="8">
        <f t="shared" si="158"/>
        <v>0</v>
      </c>
      <c r="BQ78" s="8">
        <f t="shared" si="67"/>
        <v>0</v>
      </c>
      <c r="BR78" s="8">
        <f>AVERAGE(BQ78:BQ80)</f>
        <v>0</v>
      </c>
      <c r="BS78" s="8">
        <f>STDEV(BQ78:BQ80)</f>
        <v>0</v>
      </c>
      <c r="BT78" s="9">
        <f>'[1]GC RAW'!AD58</f>
        <v>12.17576789855957</v>
      </c>
      <c r="BU78" s="10">
        <f>'[1]GC RAW'!AE58</f>
        <v>601.49835205078125</v>
      </c>
      <c r="BV78" s="8">
        <f t="shared" si="159"/>
        <v>2.7650489478335611</v>
      </c>
      <c r="BW78" s="8">
        <f t="shared" si="68"/>
        <v>19.528157391881646</v>
      </c>
      <c r="BX78" s="8">
        <f>AVERAGE(BW78:BW80)</f>
        <v>18.819250754974089</v>
      </c>
      <c r="BY78" s="8">
        <f>STDEV(BW78:BW80)</f>
        <v>0.6155463802025235</v>
      </c>
      <c r="BZ78" s="9">
        <f>'[1]GC RAW'!AF58</f>
        <v>12.683511734008789</v>
      </c>
      <c r="CA78" s="10">
        <f>'[1]GC RAW'!AG58</f>
        <v>3.0656528472900391</v>
      </c>
      <c r="CB78" s="8">
        <f t="shared" si="160"/>
        <v>1.4706889876384339E-2</v>
      </c>
      <c r="CC78" s="8">
        <f t="shared" si="69"/>
        <v>0.1038674054852181</v>
      </c>
      <c r="CD78" s="8">
        <f>AVERAGE(CC78:CC80)</f>
        <v>6.9486886884672597E-2</v>
      </c>
      <c r="CE78" s="8">
        <f>STDEV(CC78:CC80)</f>
        <v>6.0178503646511949E-2</v>
      </c>
      <c r="CF78" s="9">
        <f>'[1]GC RAW'!AH58</f>
        <v>12.829659461975098</v>
      </c>
      <c r="CG78" s="10">
        <f>'[1]GC RAW'!AI58</f>
        <v>112.52535247802734</v>
      </c>
      <c r="CH78" s="8">
        <f t="shared" si="161"/>
        <v>0.53981834504552251</v>
      </c>
      <c r="CI78" s="8">
        <f t="shared" si="70"/>
        <v>3.8124669052725135</v>
      </c>
      <c r="CJ78" s="8">
        <f>AVERAGE(CI78:CI80)</f>
        <v>4.1104511395002383</v>
      </c>
      <c r="CK78" s="8">
        <f>STDEV(CI78:CI80)</f>
        <v>0.52218224303765859</v>
      </c>
      <c r="CL78" s="9">
        <f>'[1]GC RAW'!AJ58</f>
        <v>0</v>
      </c>
      <c r="CM78" s="10">
        <f>'[1]GC RAW'!AK58</f>
        <v>0</v>
      </c>
      <c r="CN78" s="8">
        <f t="shared" si="162"/>
        <v>0</v>
      </c>
      <c r="CO78" s="8">
        <f t="shared" si="71"/>
        <v>0</v>
      </c>
      <c r="CP78" s="8">
        <f>AVERAGE(CO78:CO80)</f>
        <v>0</v>
      </c>
      <c r="CQ78" s="8">
        <f>STDEV(CO78:CO80)</f>
        <v>0</v>
      </c>
      <c r="CR78" s="9">
        <f>'[1]GC RAW'!AL58</f>
        <v>0</v>
      </c>
      <c r="CS78" s="10">
        <f>'[1]GC RAW'!AM58</f>
        <v>0</v>
      </c>
      <c r="CT78" s="8">
        <f t="shared" si="163"/>
        <v>0</v>
      </c>
      <c r="CU78" s="8">
        <f t="shared" si="164"/>
        <v>0</v>
      </c>
      <c r="CV78" s="8">
        <f>AVERAGE(CU78:CU80)</f>
        <v>0</v>
      </c>
      <c r="CW78" s="8">
        <f>STDEV(CU78:CU80)</f>
        <v>0</v>
      </c>
      <c r="CX78" s="9">
        <f>'[1]GC RAW'!AN58</f>
        <v>0</v>
      </c>
      <c r="CY78" s="10">
        <f>'[1]GC RAW'!AO58</f>
        <v>0</v>
      </c>
      <c r="CZ78" s="8">
        <f t="shared" si="165"/>
        <v>0</v>
      </c>
      <c r="DA78" s="8">
        <f t="shared" si="72"/>
        <v>0</v>
      </c>
      <c r="DB78" s="8">
        <f>AVERAGE(DA78:DA80)</f>
        <v>0</v>
      </c>
      <c r="DC78" s="8">
        <f>STDEV(DA78:DA80)</f>
        <v>0</v>
      </c>
      <c r="DD78" s="9">
        <f>'[1]GC RAW'!AP58</f>
        <v>15.569981575012207</v>
      </c>
      <c r="DE78" s="10">
        <f>'[1]GC RAW'!AQ58</f>
        <v>283.34603881835938</v>
      </c>
      <c r="DF78" s="8">
        <f t="shared" si="166"/>
        <v>1.2919917470106692</v>
      </c>
      <c r="DG78" s="8">
        <f t="shared" si="73"/>
        <v>9.1246913384316635</v>
      </c>
      <c r="DH78" s="8">
        <f>AVERAGE(DG78:DG80)</f>
        <v>8.8214009595525198</v>
      </c>
      <c r="DI78" s="8">
        <f>STDEV(DG78:DG80)</f>
        <v>0.5221574740478514</v>
      </c>
      <c r="DJ78" s="2">
        <f>'[1]GC RAW'!AR58</f>
        <v>0</v>
      </c>
      <c r="DK78" s="8">
        <f>'[1]GC RAW'!AS58</f>
        <v>0</v>
      </c>
      <c r="DL78" s="8">
        <f t="shared" si="167"/>
        <v>0</v>
      </c>
      <c r="DM78" s="8">
        <f t="shared" si="74"/>
        <v>0</v>
      </c>
      <c r="DN78" s="8">
        <f>AVERAGE(DM78:DM80)</f>
        <v>0</v>
      </c>
      <c r="DO78" s="8">
        <f>STDEV(DM78:DM80)</f>
        <v>0</v>
      </c>
      <c r="DP78" s="9">
        <f>'[1]GC RAW'!AT58</f>
        <v>15.99889087677002</v>
      </c>
      <c r="DQ78" s="10">
        <f>'[1]GC RAW'!AU58</f>
        <v>4.9586911201477051</v>
      </c>
      <c r="DR78" s="8">
        <f t="shared" si="168"/>
        <v>2.374336198946729E-2</v>
      </c>
      <c r="DS78" s="8">
        <f t="shared" si="75"/>
        <v>0.16768748716221535</v>
      </c>
      <c r="DT78" s="8">
        <f>AVERAGE(DS78:DS80)</f>
        <v>0.17749908503111536</v>
      </c>
      <c r="DU78" s="8">
        <f>STDEV(DS78:DS80)</f>
        <v>8.6087886654127865E-3</v>
      </c>
      <c r="DV78" s="9">
        <f>'[1]GC RAW'!AV58</f>
        <v>16.378749847412109</v>
      </c>
      <c r="DW78" s="10">
        <f>'[1]GC RAW'!AW58</f>
        <v>1149.5283203125</v>
      </c>
      <c r="DX78" s="8">
        <f t="shared" si="169"/>
        <v>5.438989758172398</v>
      </c>
      <c r="DY78" s="8">
        <f t="shared" si="76"/>
        <v>38.412863589138993</v>
      </c>
      <c r="DZ78" s="8">
        <f>AVERAGE(DY78:DY80)</f>
        <v>37.926577456880771</v>
      </c>
      <c r="EA78" s="8">
        <f>STDEV(DY78:DY80)</f>
        <v>0.45230712710953103</v>
      </c>
      <c r="EB78" s="9">
        <f>'[1]GC RAW'!AX58</f>
        <v>16.499431610107422</v>
      </c>
      <c r="EC78" s="8">
        <f>'[1]GC RAW'!AY58</f>
        <v>21.596250534057617</v>
      </c>
      <c r="ED78" s="8">
        <f t="shared" si="170"/>
        <v>0.10218259384660701</v>
      </c>
      <c r="EE78" s="8">
        <f t="shared" si="77"/>
        <v>0.72166453939656316</v>
      </c>
      <c r="EF78" s="8">
        <f>AVERAGE(EE78:EE80)</f>
        <v>0.78674924895493892</v>
      </c>
      <c r="EG78" s="8">
        <f>STDEV(EE78:EE80)</f>
        <v>9.5381055858588984E-2</v>
      </c>
      <c r="EH78" s="9">
        <v>0</v>
      </c>
      <c r="EI78" s="10">
        <v>0</v>
      </c>
      <c r="EJ78" s="8">
        <f t="shared" si="171"/>
        <v>0</v>
      </c>
      <c r="EK78" s="8">
        <f t="shared" si="78"/>
        <v>0</v>
      </c>
      <c r="EL78" s="8">
        <f>AVERAGE(EK78:EK80)</f>
        <v>0</v>
      </c>
      <c r="EM78" s="8">
        <f>STDEV(EK78:EK80)</f>
        <v>0</v>
      </c>
      <c r="EN78" s="9">
        <f>'[1]GC RAW'!BB58</f>
        <v>17.278039932250977</v>
      </c>
      <c r="EO78" s="10">
        <f>'[1]GC RAW'!BC58</f>
        <v>8.9729824066162109</v>
      </c>
      <c r="EP78" s="8">
        <f t="shared" si="172"/>
        <v>4.2735401598815337E-2</v>
      </c>
      <c r="EQ78" s="8">
        <f t="shared" si="79"/>
        <v>0.30181876139328684</v>
      </c>
      <c r="ER78" s="8">
        <f>AVERAGE(EQ78:EQ80)</f>
        <v>0.17513570176448931</v>
      </c>
      <c r="ES78" s="8">
        <f>STDEV(EQ78:EQ80)</f>
        <v>0.15663455902096293</v>
      </c>
      <c r="ET78" s="9">
        <f>'[1]GC RAW'!BD58</f>
        <v>17.712772369384766</v>
      </c>
      <c r="EU78" s="10">
        <f>'[1]GC RAW'!BE58</f>
        <v>425.2359619140625</v>
      </c>
      <c r="EV78" s="8">
        <f t="shared" si="173"/>
        <v>2.0252608088539712</v>
      </c>
      <c r="EW78" s="8">
        <f t="shared" si="80"/>
        <v>14.303403874964792</v>
      </c>
      <c r="EX78" s="8">
        <f>AVERAGE(EW78:EW80)</f>
        <v>15.37847202126261</v>
      </c>
      <c r="EY78" s="8">
        <f>STDEV(EW78:EW80)</f>
        <v>1.0182024132994389</v>
      </c>
      <c r="EZ78" s="9">
        <f>'[1]GC RAW'!BF58</f>
        <v>18.645278930664063</v>
      </c>
      <c r="FA78" s="10">
        <f>'[1]GC RAW'!BG58</f>
        <v>210.29669189453125</v>
      </c>
      <c r="FB78" s="8">
        <f t="shared" si="174"/>
        <v>1.1881675182359437</v>
      </c>
      <c r="FC78" s="8">
        <f t="shared" si="81"/>
        <v>8.3914327528315322</v>
      </c>
      <c r="FD78" s="8">
        <f>AVERAGE(FC78:FC80)</f>
        <v>8.9726957442377433</v>
      </c>
      <c r="FE78" s="8">
        <f>STDEV(FC78:FC80)</f>
        <v>0.8747106040309568</v>
      </c>
      <c r="FF78" s="9">
        <v>0</v>
      </c>
      <c r="FG78" s="10">
        <v>0</v>
      </c>
      <c r="FH78" s="8">
        <f t="shared" si="175"/>
        <v>0</v>
      </c>
      <c r="FI78" s="8">
        <f t="shared" si="82"/>
        <v>0</v>
      </c>
      <c r="FJ78" s="8">
        <f>AVERAGE(FI78:FI80)</f>
        <v>0</v>
      </c>
      <c r="FK78" s="8">
        <f>STDEV(FI78:FI80)</f>
        <v>0</v>
      </c>
      <c r="FL78" s="9">
        <f>'[1]GC RAW'!BH58</f>
        <v>0</v>
      </c>
      <c r="FM78" s="10">
        <f>'[1]GC RAW'!BI58</f>
        <v>0</v>
      </c>
      <c r="FN78" s="8">
        <f t="shared" si="176"/>
        <v>0</v>
      </c>
      <c r="FO78" s="8">
        <f t="shared" si="83"/>
        <v>0</v>
      </c>
      <c r="FP78" s="8">
        <f>AVERAGE(FO78:FO80)</f>
        <v>0</v>
      </c>
      <c r="FQ78" s="8">
        <f>STDEV(FO78:FO80)</f>
        <v>0</v>
      </c>
      <c r="FR78" s="9">
        <f>'[1]GC RAW'!BJ58</f>
        <v>20.012136459350586</v>
      </c>
      <c r="FS78" s="10">
        <f>'[1]GC RAW'!BK58</f>
        <v>18.207456588745117</v>
      </c>
      <c r="FT78" s="8">
        <f t="shared" si="177"/>
        <v>8.1700797138737624E-2</v>
      </c>
      <c r="FU78" s="8">
        <f t="shared" si="84"/>
        <v>0.57701185608939143</v>
      </c>
      <c r="FV78" s="8">
        <f>AVERAGE(FU78:FU80)</f>
        <v>0.47320546422431781</v>
      </c>
      <c r="FW78" s="8">
        <f>STDEV(FU78:FU80)</f>
        <v>9.3161144584089417E-2</v>
      </c>
      <c r="FX78" s="2">
        <f>'[1]GC RAW'!BL58</f>
        <v>0</v>
      </c>
      <c r="FY78" s="8">
        <f>'[1]GC RAW'!BM58</f>
        <v>0</v>
      </c>
      <c r="FZ78" s="8">
        <f t="shared" si="178"/>
        <v>0</v>
      </c>
      <c r="GA78" s="8">
        <f t="shared" si="85"/>
        <v>0</v>
      </c>
      <c r="GB78" s="8">
        <f>AVERAGE(GA78:GA80)</f>
        <v>0</v>
      </c>
      <c r="GC78" s="8">
        <f>STDEV(GA78:GA80)</f>
        <v>0</v>
      </c>
      <c r="GD78" s="9">
        <f>'[1]GC RAW'!BN58</f>
        <v>20.963045120239258</v>
      </c>
      <c r="GE78" s="10">
        <f>'[1]GC RAW'!BO58</f>
        <v>13.882222175598145</v>
      </c>
      <c r="GF78" s="8">
        <f t="shared" si="86"/>
        <v>6.588255341112785E-2</v>
      </c>
      <c r="GG78" s="8">
        <f t="shared" si="87"/>
        <v>0.46529551435231842</v>
      </c>
      <c r="GH78" s="8">
        <f>AVERAGE(GG78:GG80)</f>
        <v>0.48024135418210373</v>
      </c>
      <c r="GI78" s="8">
        <f>STDEV(GG78:GG80)</f>
        <v>2.089968288915928E-2</v>
      </c>
      <c r="GJ78" s="2">
        <f>'[1]GC RAW'!BP58</f>
        <v>0</v>
      </c>
      <c r="GK78" s="8">
        <f>'[1]GC RAW'!BQ58</f>
        <v>0</v>
      </c>
      <c r="GL78" s="8">
        <f t="shared" si="179"/>
        <v>0</v>
      </c>
      <c r="GM78" s="8">
        <f t="shared" si="88"/>
        <v>0</v>
      </c>
      <c r="GN78" s="8">
        <f>AVERAGE(GM78:GM80)</f>
        <v>0</v>
      </c>
      <c r="GO78" s="8">
        <f>STDEV(GM78:GM80)</f>
        <v>0</v>
      </c>
      <c r="GP78" s="2">
        <v>0</v>
      </c>
      <c r="GQ78" s="8">
        <v>0</v>
      </c>
      <c r="GR78" s="8">
        <f t="shared" si="180"/>
        <v>0</v>
      </c>
      <c r="GS78" s="8">
        <f t="shared" si="89"/>
        <v>0</v>
      </c>
      <c r="GT78" s="8">
        <f>AVERAGE(GS78:GS80)</f>
        <v>0</v>
      </c>
      <c r="GU78" s="8">
        <f>STDEV(GS78:GS80)</f>
        <v>0</v>
      </c>
      <c r="GV78" s="2"/>
      <c r="GW78" s="8"/>
      <c r="GX78" s="8"/>
      <c r="GY78" s="8"/>
      <c r="GZ78" s="8"/>
      <c r="HA78" s="8"/>
      <c r="HB78" s="2"/>
      <c r="HC78" s="8"/>
      <c r="HD78" s="8"/>
      <c r="HE78" s="8"/>
      <c r="HF78" s="8"/>
      <c r="HG78" s="8"/>
      <c r="HH78" s="9">
        <f>'[1]GC RAW'!BR58</f>
        <v>22.674530029296875</v>
      </c>
      <c r="HI78" s="10">
        <f>'[1]GC RAW'!BS58</f>
        <v>3.9767775535583496</v>
      </c>
      <c r="HJ78" s="8">
        <f t="shared" si="90"/>
        <v>1.896261472851676E-2</v>
      </c>
      <c r="HK78" s="8">
        <f t="shared" si="91"/>
        <v>0.13392346101873723</v>
      </c>
      <c r="HL78" s="8">
        <f>AVERAGE(HK78:HK80)</f>
        <v>0.14588350028138738</v>
      </c>
      <c r="HM78" s="8">
        <f>STDEV(HK78:HK80)</f>
        <v>1.2237807734136271E-2</v>
      </c>
      <c r="HN78" s="9">
        <v>0</v>
      </c>
      <c r="HO78" s="10">
        <v>0</v>
      </c>
      <c r="HP78" s="8">
        <f t="shared" si="92"/>
        <v>0</v>
      </c>
      <c r="HQ78" s="8">
        <f t="shared" si="93"/>
        <v>0</v>
      </c>
      <c r="HR78" s="8">
        <f>AVERAGE(HQ78:HQ80)</f>
        <v>0</v>
      </c>
      <c r="HS78" s="8">
        <f>STDEV(HQ78:HQ80)</f>
        <v>0</v>
      </c>
      <c r="HT78" s="9">
        <f>'[1]GC RAW'!BT58</f>
        <v>0</v>
      </c>
      <c r="HU78" s="10">
        <f>'[1]GC RAW'!BU58</f>
        <v>0</v>
      </c>
      <c r="HV78" s="8">
        <f t="shared" si="94"/>
        <v>0</v>
      </c>
      <c r="HW78" s="8">
        <f t="shared" si="95"/>
        <v>0</v>
      </c>
      <c r="HX78" s="8">
        <f>AVERAGE(HW78:HW80)</f>
        <v>0</v>
      </c>
      <c r="HY78" s="8">
        <f>STDEV(HW78:HW80)</f>
        <v>0</v>
      </c>
      <c r="HZ78" s="9">
        <f>'[1]GC RAW'!BV58</f>
        <v>0</v>
      </c>
      <c r="IA78" s="10">
        <f>'[1]GC RAW'!BW58</f>
        <v>0</v>
      </c>
      <c r="IB78" s="8">
        <f t="shared" si="96"/>
        <v>0</v>
      </c>
      <c r="IC78" s="8">
        <f t="shared" si="97"/>
        <v>0</v>
      </c>
      <c r="ID78" s="8">
        <f>AVERAGE(IC78:IC80)</f>
        <v>0</v>
      </c>
      <c r="IE78" s="8">
        <f>STDEV(IC78:IC80)</f>
        <v>0</v>
      </c>
      <c r="IF78" s="9">
        <f>'[1]GC RAW'!BX58</f>
        <v>0</v>
      </c>
      <c r="IG78" s="10">
        <f>'[1]GC RAW'!BY58</f>
        <v>0</v>
      </c>
      <c r="IH78" s="8">
        <f t="shared" si="98"/>
        <v>0</v>
      </c>
      <c r="II78" s="8">
        <f t="shared" si="99"/>
        <v>0</v>
      </c>
      <c r="IJ78" s="8">
        <f>AVERAGE(II78:II80)</f>
        <v>0</v>
      </c>
      <c r="IK78" s="8">
        <f>STDEV(II78:II80)</f>
        <v>0</v>
      </c>
      <c r="IL78" s="9">
        <f>'[1]GC RAW'!BZ58</f>
        <v>0</v>
      </c>
      <c r="IM78" s="10">
        <f>'[1]GC RAW'!CA58</f>
        <v>0</v>
      </c>
      <c r="IN78" s="8">
        <f t="shared" si="100"/>
        <v>0</v>
      </c>
      <c r="IO78" s="8">
        <f t="shared" si="101"/>
        <v>0</v>
      </c>
      <c r="IP78" s="8">
        <f>AVERAGE(IO78:IO80)</f>
        <v>0</v>
      </c>
      <c r="IQ78" s="8">
        <f>STDEV(IO78:IO80)</f>
        <v>0</v>
      </c>
      <c r="IR78" s="9">
        <f>'[1]GC RAW'!CB58</f>
        <v>25.358028411865234</v>
      </c>
      <c r="IS78" s="10">
        <f>'[1]GC RAW'!CC58</f>
        <v>14.965045928955078</v>
      </c>
      <c r="IT78" s="8">
        <f t="shared" si="102"/>
        <v>6.310565525623657E-2</v>
      </c>
      <c r="IU78" s="8">
        <f t="shared" si="103"/>
        <v>0.4456836719390293</v>
      </c>
      <c r="IV78" s="8">
        <f>AVERAGE(IU78:IU80)</f>
        <v>0.43695802386164911</v>
      </c>
      <c r="IW78" s="8">
        <f>STDEV(IU78:IU80)</f>
        <v>2.3385053722239674E-2</v>
      </c>
      <c r="IX78" s="9">
        <f>'[1]GC RAW'!CD58</f>
        <v>0</v>
      </c>
      <c r="IY78" s="10">
        <f>'[1]GC RAW'!CE58</f>
        <v>0</v>
      </c>
      <c r="IZ78" s="8">
        <f t="shared" si="104"/>
        <v>0</v>
      </c>
      <c r="JA78" s="8">
        <f t="shared" si="105"/>
        <v>0</v>
      </c>
      <c r="JB78" s="8">
        <f>AVERAGE(JA78:JA80)</f>
        <v>0</v>
      </c>
      <c r="JC78" s="8">
        <f>STDEV(JA78:JA80)</f>
        <v>0</v>
      </c>
      <c r="JD78" s="9">
        <f>'[1]GC RAW'!CF58</f>
        <v>26.379867553710938</v>
      </c>
      <c r="JE78" s="10">
        <f>'[1]GC RAW'!CG58</f>
        <v>2.7460007667541504</v>
      </c>
      <c r="JF78" s="8">
        <f t="shared" si="106"/>
        <v>1.3103671213690679E-2</v>
      </c>
      <c r="JG78" s="8">
        <f t="shared" si="107"/>
        <v>9.2544674145068118E-2</v>
      </c>
      <c r="JH78" s="8">
        <f>AVERAGE(JG78:JG80)</f>
        <v>7.1966176478933011E-2</v>
      </c>
      <c r="JI78" s="8">
        <f>STDEV(JG78:JG80)</f>
        <v>2.2051136626804906E-2</v>
      </c>
      <c r="JJ78" s="9">
        <f>'[1]GC RAW'!CH58</f>
        <v>0</v>
      </c>
      <c r="JK78" s="10">
        <f>'[1]GC RAW'!CI58</f>
        <v>0</v>
      </c>
      <c r="JL78" s="8">
        <f t="shared" si="108"/>
        <v>0</v>
      </c>
      <c r="JM78" s="8">
        <f t="shared" si="109"/>
        <v>0</v>
      </c>
      <c r="JN78" s="8">
        <f>AVERAGE(JM78:JM80)</f>
        <v>0</v>
      </c>
      <c r="JO78" s="8">
        <f>STDEV(JM78:JM80)</f>
        <v>0</v>
      </c>
      <c r="JP78" s="2">
        <f>'[1]GC RAW'!CJ58</f>
        <v>0</v>
      </c>
      <c r="JQ78" s="8">
        <f>'[1]GC RAW'!CK58</f>
        <v>0</v>
      </c>
      <c r="JR78" s="8">
        <f t="shared" si="110"/>
        <v>0</v>
      </c>
      <c r="JS78" s="8">
        <f t="shared" si="111"/>
        <v>0</v>
      </c>
      <c r="JT78" s="8">
        <f>AVERAGE(JS78:JS80)</f>
        <v>0</v>
      </c>
      <c r="JU78" s="8">
        <f>STDEV(JS78:JS80)</f>
        <v>0</v>
      </c>
      <c r="JV78" s="2">
        <f>'[1]GC RAW'!CL58</f>
        <v>0</v>
      </c>
      <c r="JW78" s="8">
        <f>'[1]GC RAW'!CM58</f>
        <v>0</v>
      </c>
      <c r="JX78" s="8">
        <f t="shared" si="112"/>
        <v>0</v>
      </c>
      <c r="JY78" s="8">
        <f t="shared" si="113"/>
        <v>0</v>
      </c>
      <c r="JZ78" s="8">
        <f>AVERAGE(JY78:JY80)</f>
        <v>0</v>
      </c>
      <c r="KA78" s="8">
        <f>STDEV(JY78:JY80)</f>
        <v>0</v>
      </c>
      <c r="KB78" s="2">
        <v>0</v>
      </c>
      <c r="KC78" s="8">
        <v>0</v>
      </c>
      <c r="KD78" s="8">
        <f t="shared" si="114"/>
        <v>0</v>
      </c>
      <c r="KE78" s="8">
        <f t="shared" si="115"/>
        <v>0</v>
      </c>
      <c r="KF78" s="8">
        <f>AVERAGE(KE78:KE80)</f>
        <v>0</v>
      </c>
      <c r="KG78" s="8">
        <f>STDEV(KE78:KE80)</f>
        <v>0</v>
      </c>
      <c r="KH78" s="2">
        <v>0</v>
      </c>
      <c r="KI78" s="8">
        <v>0</v>
      </c>
      <c r="KJ78" s="8">
        <f t="shared" si="116"/>
        <v>0</v>
      </c>
      <c r="KK78" s="8">
        <f t="shared" si="117"/>
        <v>0</v>
      </c>
      <c r="KL78" s="8">
        <f>AVERAGE(KK78:KK80)</f>
        <v>0</v>
      </c>
      <c r="KM78" s="8">
        <f>STDEV(KK78:KK80)</f>
        <v>0</v>
      </c>
      <c r="KN78" s="9">
        <f>'[1]GC RAW'!CN58</f>
        <v>30.37632942199707</v>
      </c>
      <c r="KO78" s="10">
        <f>'[1]GC RAW'!CO58</f>
        <v>16.081890106201172</v>
      </c>
      <c r="KP78" s="8">
        <f t="shared" si="118"/>
        <v>5.8272166573065894E-2</v>
      </c>
      <c r="KQ78" s="8">
        <f t="shared" si="119"/>
        <v>0.41154715951642268</v>
      </c>
      <c r="KR78" s="8">
        <f>AVERAGE(KQ78:KQ80)</f>
        <v>0.40847077016713279</v>
      </c>
      <c r="KS78" s="8">
        <f>STDEV(KQ78:KQ80)</f>
        <v>3.7121035393179159E-3</v>
      </c>
      <c r="KT78" s="9">
        <f>'[1]GC RAW'!CP58</f>
        <v>31.287385940551758</v>
      </c>
      <c r="KU78" s="10">
        <f>'[1]GC RAW'!CQ58</f>
        <v>2.7702987194061279</v>
      </c>
      <c r="KV78" s="8">
        <f t="shared" si="120"/>
        <v>1.2841690176640453E-2</v>
      </c>
      <c r="KW78" s="8">
        <f t="shared" si="121"/>
        <v>9.0694433146906533E-2</v>
      </c>
      <c r="KX78" s="8">
        <f>AVERAGE(KW78:KW80)</f>
        <v>0.11652635525135717</v>
      </c>
      <c r="KY78" s="8">
        <f>STDEV(KW78:KW80)</f>
        <v>2.7439227107466612E-2</v>
      </c>
      <c r="KZ78" s="9">
        <f>'[1]GC RAW'!CR58</f>
        <v>0</v>
      </c>
      <c r="LA78" s="10">
        <f>'[1]GC RAW'!CS58</f>
        <v>0</v>
      </c>
      <c r="LB78" s="8">
        <f t="shared" si="122"/>
        <v>0</v>
      </c>
      <c r="LC78" s="8">
        <f t="shared" si="123"/>
        <v>0</v>
      </c>
      <c r="LD78" s="8">
        <f>AVERAGE(LC78:LC80)</f>
        <v>0</v>
      </c>
      <c r="LE78" s="8">
        <f>STDEV(LC78:LC80)</f>
        <v>0</v>
      </c>
      <c r="LF78" s="9">
        <f>'[1]GC RAW'!CT58</f>
        <v>0</v>
      </c>
      <c r="LG78" s="10">
        <f>'[1]GC RAW'!CU58</f>
        <v>0</v>
      </c>
      <c r="LH78" s="8">
        <f t="shared" si="124"/>
        <v>0</v>
      </c>
      <c r="LI78" s="8">
        <f t="shared" si="125"/>
        <v>0</v>
      </c>
      <c r="LJ78" s="8">
        <f>AVERAGE(LI78:LI80)</f>
        <v>0</v>
      </c>
      <c r="LK78" s="8">
        <f>STDEV(LI78:LI80)</f>
        <v>0</v>
      </c>
      <c r="LL78" s="9">
        <f>'[1]GC RAW'!CV58</f>
        <v>0</v>
      </c>
      <c r="LM78" s="10">
        <f>'[1]GC RAW'!CW58</f>
        <v>0</v>
      </c>
      <c r="LN78" s="8">
        <f t="shared" si="126"/>
        <v>0</v>
      </c>
      <c r="LO78" s="8">
        <f t="shared" si="127"/>
        <v>0</v>
      </c>
      <c r="LP78" s="8">
        <f>AVERAGE(LO78:LO80)</f>
        <v>0</v>
      </c>
      <c r="LQ78" s="8">
        <f>STDEV(LO78:LO80)</f>
        <v>0</v>
      </c>
      <c r="LR78" s="39">
        <f t="shared" si="128"/>
        <v>3196.2093818187714</v>
      </c>
      <c r="LS78" s="14">
        <f t="shared" si="129"/>
        <v>2979.5450599193573</v>
      </c>
      <c r="LT78" s="13">
        <f t="shared" si="130"/>
        <v>15.221892617044672</v>
      </c>
      <c r="LU78" s="24">
        <f t="shared" si="131"/>
        <v>14.159292617044672</v>
      </c>
      <c r="LV78" s="13">
        <f t="shared" si="132"/>
        <v>27.911083416212641</v>
      </c>
      <c r="LW78" s="50">
        <f>AVERAGE(LV78:LV80)</f>
        <v>26.921527620925072</v>
      </c>
      <c r="LX78" s="50">
        <f>STDEV(LV78:LV80)</f>
        <v>3.4878439079246091</v>
      </c>
      <c r="LY78" s="50">
        <f>LX78/LW78%</f>
        <v>12.955594337126849</v>
      </c>
      <c r="LZ78" s="13">
        <f>IF(A78="","",VLOOKUP(A78,'[1]biomass corrected'!$B$2:$V$102,21,FALSE))</f>
        <v>10.108681481481481</v>
      </c>
      <c r="MA78" s="13">
        <f t="shared" si="133"/>
        <v>2.7214114771483748</v>
      </c>
      <c r="MB78" s="50">
        <f t="shared" ref="MB78:MC93" si="191">IF(MA78="","",AVERAGE(MF78:MF80))</f>
        <v>31.588315329289639</v>
      </c>
      <c r="MC78" s="50">
        <f t="shared" si="191"/>
        <v>43.739497703164126</v>
      </c>
      <c r="MD78" s="50">
        <f>IF(MC78="","",AVERAGE(MH78:MH80))</f>
        <v>24.672186967546235</v>
      </c>
      <c r="ME78" s="52">
        <f t="shared" si="190"/>
        <v>1.0205656738249433</v>
      </c>
      <c r="MF78" s="50">
        <f t="shared" si="135"/>
        <v>33.002336601691866</v>
      </c>
      <c r="MG78" s="50">
        <f t="shared" si="136"/>
        <v>43.867084548099797</v>
      </c>
      <c r="MH78" s="13">
        <f t="shared" si="137"/>
        <v>23.130578850208352</v>
      </c>
      <c r="MI78" s="24">
        <f t="shared" si="138"/>
        <v>0.98519675001348017</v>
      </c>
      <c r="MJ78" s="13">
        <f t="shared" si="139"/>
        <v>0</v>
      </c>
      <c r="MK78" s="13">
        <f t="shared" si="140"/>
        <v>22.828760088815063</v>
      </c>
      <c r="ML78" s="22">
        <f t="shared" si="141"/>
        <v>59.815826942927686</v>
      </c>
      <c r="MM78" s="13">
        <f>AVERAGE(ML78:ML80)</f>
        <v>59.308334670501459</v>
      </c>
      <c r="MN78" s="24">
        <f t="shared" si="142"/>
        <v>4.3138417242828151</v>
      </c>
      <c r="MO78" s="13">
        <f>AVERAGE(MN78:MN80)</f>
        <v>4.3073414269915213</v>
      </c>
      <c r="MP78" s="13">
        <f t="shared" si="143"/>
        <v>0.87481023414613723</v>
      </c>
      <c r="MQ78" s="22">
        <f>AVERAGE(MP78:MP80)</f>
        <v>0.87678486750581952</v>
      </c>
      <c r="MR78" s="13">
        <f t="shared" si="144"/>
        <v>39.750674784208037</v>
      </c>
      <c r="MS78" s="13">
        <f>AVERAGE(MR78:MR80)</f>
        <v>39.82120003028276</v>
      </c>
      <c r="MT78" s="13">
        <f t="shared" si="145"/>
        <v>0</v>
      </c>
      <c r="MU78" s="13">
        <f>AVERAGE(MT78:MT80)</f>
        <v>0</v>
      </c>
      <c r="MV78" s="13">
        <f t="shared" si="146"/>
        <v>8.9726957442377433</v>
      </c>
      <c r="MW78" s="14">
        <f t="shared" si="147"/>
        <v>85.065969535465371</v>
      </c>
      <c r="MX78" s="13">
        <f>AVERAGE(MW78:MW80)</f>
        <v>88.143045816103211</v>
      </c>
    </row>
    <row r="79" spans="1:362" x14ac:dyDescent="0.35">
      <c r="A79" s="102"/>
      <c r="B79" s="1">
        <v>35.799999999999997</v>
      </c>
      <c r="C79" s="15"/>
      <c r="D79" s="1"/>
      <c r="E79" s="1"/>
      <c r="F79" s="16">
        <f>'[1]GC RAW'!H59</f>
        <v>0</v>
      </c>
      <c r="G79" s="17">
        <f>'[1]GC RAW'!I59</f>
        <v>0</v>
      </c>
      <c r="H79" s="1">
        <f t="shared" si="148"/>
        <v>0</v>
      </c>
      <c r="I79" s="1">
        <f t="shared" si="57"/>
        <v>0</v>
      </c>
      <c r="J79" s="1"/>
      <c r="K79" s="1"/>
      <c r="L79" s="16">
        <f>'[1]GC RAW'!J59</f>
        <v>0</v>
      </c>
      <c r="M79" s="17">
        <f>'[1]GC RAW'!K59</f>
        <v>0</v>
      </c>
      <c r="N79" s="1">
        <f t="shared" si="149"/>
        <v>0</v>
      </c>
      <c r="O79" s="1">
        <f t="shared" si="58"/>
        <v>0</v>
      </c>
      <c r="P79" s="1"/>
      <c r="Q79" s="1"/>
      <c r="R79" s="16">
        <f>'[1]GC RAW'!L59</f>
        <v>0</v>
      </c>
      <c r="S79" s="17">
        <f>'[1]GC RAW'!M59</f>
        <v>0</v>
      </c>
      <c r="T79" s="1">
        <f t="shared" si="150"/>
        <v>0</v>
      </c>
      <c r="U79" s="1">
        <f t="shared" si="59"/>
        <v>0</v>
      </c>
      <c r="V79" s="1"/>
      <c r="W79" s="1"/>
      <c r="X79" s="16">
        <f>'[1]GC RAW'!N59</f>
        <v>7.0523471832275391</v>
      </c>
      <c r="Y79" s="17">
        <f>'[1]GC RAW'!O59</f>
        <v>2.9953680038452148</v>
      </c>
      <c r="Z79" s="1">
        <f t="shared" si="151"/>
        <v>1.5039662611122022E-2</v>
      </c>
      <c r="AA79" s="1">
        <f t="shared" si="60"/>
        <v>0.14093764144314166</v>
      </c>
      <c r="AB79" s="1"/>
      <c r="AC79" s="1"/>
      <c r="AD79" s="16">
        <f>'[1]GC RAW'!P59</f>
        <v>0</v>
      </c>
      <c r="AE79" s="17">
        <f>'[1]GC RAW'!Q59</f>
        <v>0</v>
      </c>
      <c r="AF79" s="1">
        <f t="shared" si="152"/>
        <v>0</v>
      </c>
      <c r="AG79" s="1">
        <f t="shared" si="61"/>
        <v>0</v>
      </c>
      <c r="AH79" s="1"/>
      <c r="AI79" s="1"/>
      <c r="AJ79" s="16">
        <f>'[1]GC RAW'!R59</f>
        <v>8.2021732330322266</v>
      </c>
      <c r="AK79" s="17">
        <f>'[1]GC RAW'!S59</f>
        <v>7.4755582809448242</v>
      </c>
      <c r="AL79" s="1">
        <f t="shared" si="153"/>
        <v>3.4882147281309603E-2</v>
      </c>
      <c r="AM79" s="1">
        <f t="shared" si="62"/>
        <v>0.32688283596631174</v>
      </c>
      <c r="AN79" s="1"/>
      <c r="AO79" s="1"/>
      <c r="AP79" s="16">
        <f>'[1]GC RAW'!T59</f>
        <v>8.9277820587158203</v>
      </c>
      <c r="AQ79" s="17">
        <f>'[1]GC RAW'!U59</f>
        <v>229.42097473144531</v>
      </c>
      <c r="AR79" s="6">
        <f t="shared" si="188"/>
        <v>1.0626000000000002</v>
      </c>
      <c r="AS79" s="1">
        <f t="shared" si="63"/>
        <v>9.9576926470898819</v>
      </c>
      <c r="AT79" s="1"/>
      <c r="AU79" s="1"/>
      <c r="AV79" s="16">
        <f>'[1]GC RAW'!V59</f>
        <v>9.793731689453125</v>
      </c>
      <c r="AW79" s="17">
        <f>'[1]GC RAW'!W59</f>
        <v>48.154579162597656</v>
      </c>
      <c r="AX79" s="1">
        <f t="shared" si="155"/>
        <v>0.2160172574251045</v>
      </c>
      <c r="AY79" s="1">
        <f t="shared" si="64"/>
        <v>2.024311552707025</v>
      </c>
      <c r="AZ79" s="1"/>
      <c r="BA79" s="1"/>
      <c r="BB79" s="16">
        <f>'[1]GC RAW'!X59</f>
        <v>0</v>
      </c>
      <c r="BC79" s="17">
        <f>'[1]GC RAW'!Y59</f>
        <v>0</v>
      </c>
      <c r="BD79" s="1">
        <f t="shared" si="156"/>
        <v>0</v>
      </c>
      <c r="BE79" s="1">
        <f t="shared" si="65"/>
        <v>0</v>
      </c>
      <c r="BF79" s="1"/>
      <c r="BG79" s="1"/>
      <c r="BH79" s="16">
        <f>'[1]GC RAW'!Z59</f>
        <v>10.85309886932373</v>
      </c>
      <c r="BI79" s="17">
        <f>'[1]GC RAW'!AA59</f>
        <v>2.4845166206359863</v>
      </c>
      <c r="BJ79" s="1">
        <f t="shared" si="157"/>
        <v>1.0977255355286826E-2</v>
      </c>
      <c r="BK79" s="1">
        <f t="shared" si="66"/>
        <v>0.10286856289908491</v>
      </c>
      <c r="BL79" s="1"/>
      <c r="BM79" s="1"/>
      <c r="BN79" s="16">
        <f>'[1]GC RAW'!AB59</f>
        <v>0</v>
      </c>
      <c r="BO79" s="17">
        <f>'[1]GC RAW'!AC59</f>
        <v>0</v>
      </c>
      <c r="BP79" s="1">
        <f t="shared" si="158"/>
        <v>0</v>
      </c>
      <c r="BQ79" s="1">
        <f t="shared" si="67"/>
        <v>0</v>
      </c>
      <c r="BR79" s="1"/>
      <c r="BS79" s="1"/>
      <c r="BT79" s="16">
        <f>'[1]GC RAW'!AD59</f>
        <v>12.169973373413086</v>
      </c>
      <c r="BU79" s="17">
        <f>'[1]GC RAW'!AE59</f>
        <v>454.96694946289063</v>
      </c>
      <c r="BV79" s="1">
        <f t="shared" si="159"/>
        <v>1.9751610477644794</v>
      </c>
      <c r="BW79" s="1">
        <f t="shared" si="68"/>
        <v>18.509360664542349</v>
      </c>
      <c r="BX79" s="1"/>
      <c r="BY79" s="1"/>
      <c r="BZ79" s="16">
        <f>'[1]GC RAW'!AF59</f>
        <v>0</v>
      </c>
      <c r="CA79" s="17">
        <f>'[1]GC RAW'!AG59</f>
        <v>0</v>
      </c>
      <c r="CB79" s="1">
        <f t="shared" si="160"/>
        <v>0</v>
      </c>
      <c r="CC79" s="1">
        <f t="shared" si="69"/>
        <v>0</v>
      </c>
      <c r="CD79" s="1"/>
      <c r="CE79" s="1"/>
      <c r="CF79" s="16">
        <f>'[1]GC RAW'!AH59</f>
        <v>12.82999324798584</v>
      </c>
      <c r="CG79" s="17">
        <f>'[1]GC RAW'!AI59</f>
        <v>111.01815795898438</v>
      </c>
      <c r="CH79" s="1">
        <f t="shared" si="161"/>
        <v>0.50297402322239193</v>
      </c>
      <c r="CI79" s="1">
        <f t="shared" si="70"/>
        <v>4.713401781214781</v>
      </c>
      <c r="CJ79" s="1"/>
      <c r="CK79" s="1"/>
      <c r="CL79" s="16">
        <f>'[1]GC RAW'!AJ59</f>
        <v>0</v>
      </c>
      <c r="CM79" s="17">
        <f>'[1]GC RAW'!AK59</f>
        <v>0</v>
      </c>
      <c r="CN79" s="1">
        <f t="shared" si="162"/>
        <v>0</v>
      </c>
      <c r="CO79" s="1">
        <f t="shared" si="71"/>
        <v>0</v>
      </c>
      <c r="CP79" s="1"/>
      <c r="CQ79" s="1"/>
      <c r="CR79" s="16">
        <f>'[1]GC RAW'!AL59</f>
        <v>0</v>
      </c>
      <c r="CS79" s="17">
        <f>'[1]GC RAW'!AM59</f>
        <v>0</v>
      </c>
      <c r="CT79" s="1">
        <f t="shared" si="163"/>
        <v>0</v>
      </c>
      <c r="CU79" s="1">
        <f t="shared" si="164"/>
        <v>0</v>
      </c>
      <c r="CV79" s="1"/>
      <c r="CW79" s="1"/>
      <c r="CX79" s="16">
        <f>'[1]GC RAW'!AN59</f>
        <v>0</v>
      </c>
      <c r="CY79" s="17">
        <f>'[1]GC RAW'!AO59</f>
        <v>0</v>
      </c>
      <c r="CZ79" s="1">
        <f t="shared" si="165"/>
        <v>0</v>
      </c>
      <c r="DA79" s="1">
        <f t="shared" si="72"/>
        <v>0</v>
      </c>
      <c r="DB79" s="1"/>
      <c r="DC79" s="1"/>
      <c r="DD79" s="16">
        <f>'[1]GC RAW'!AP59</f>
        <v>15.561683654785156</v>
      </c>
      <c r="DE79" s="17">
        <f>'[1]GC RAW'!AQ59</f>
        <v>226.02615356445313</v>
      </c>
      <c r="DF79" s="1">
        <f t="shared" si="166"/>
        <v>0.97331982572003017</v>
      </c>
      <c r="DG79" s="1">
        <f t="shared" si="73"/>
        <v>9.1210424165623447</v>
      </c>
      <c r="DH79" s="1"/>
      <c r="DI79" s="1"/>
      <c r="DJ79" s="5">
        <f>'[1]GC RAW'!AR59</f>
        <v>0</v>
      </c>
      <c r="DK79" s="1">
        <f>'[1]GC RAW'!AS59</f>
        <v>0</v>
      </c>
      <c r="DL79" s="1">
        <f t="shared" si="167"/>
        <v>0</v>
      </c>
      <c r="DM79" s="1">
        <f t="shared" si="74"/>
        <v>0</v>
      </c>
      <c r="DN79" s="1"/>
      <c r="DO79" s="1"/>
      <c r="DP79" s="16">
        <f>'[1]GC RAW'!AT59</f>
        <v>15.994195938110352</v>
      </c>
      <c r="DQ79" s="17">
        <f>'[1]GC RAW'!AU59</f>
        <v>4.2718353271484375</v>
      </c>
      <c r="DR79" s="1">
        <f t="shared" si="168"/>
        <v>1.9317189552915153E-2</v>
      </c>
      <c r="DS79" s="1">
        <f t="shared" si="75"/>
        <v>0.18102262034020766</v>
      </c>
      <c r="DT79" s="1"/>
      <c r="DU79" s="1"/>
      <c r="DV79" s="16">
        <f>'[1]GC RAW'!AV59</f>
        <v>16.364665985107422</v>
      </c>
      <c r="DW79" s="17">
        <f>'[1]GC RAW'!AW59</f>
        <v>903.8704833984375</v>
      </c>
      <c r="DX79" s="1">
        <f t="shared" si="169"/>
        <v>4.0388623453210117</v>
      </c>
      <c r="DY79" s="1">
        <f t="shared" si="76"/>
        <v>37.848437679852459</v>
      </c>
      <c r="DZ79" s="1"/>
      <c r="EA79" s="1"/>
      <c r="EB79" s="16">
        <f>'[1]GC RAW'!AX59</f>
        <v>16.494441986083984</v>
      </c>
      <c r="EC79" s="1">
        <f>'[1]GC RAW'!AY59</f>
        <v>21.403308868408203</v>
      </c>
      <c r="ED79" s="1">
        <f t="shared" si="170"/>
        <v>9.5638722407293292E-2</v>
      </c>
      <c r="EE79" s="1">
        <f t="shared" si="77"/>
        <v>0.89623659221924956</v>
      </c>
      <c r="EF79" s="1"/>
      <c r="EG79" s="1"/>
      <c r="EH79" s="16">
        <v>0</v>
      </c>
      <c r="EI79" s="17">
        <v>0</v>
      </c>
      <c r="EJ79" s="1">
        <f t="shared" si="171"/>
        <v>0</v>
      </c>
      <c r="EK79" s="1">
        <f t="shared" si="78"/>
        <v>0</v>
      </c>
      <c r="EL79" s="1"/>
      <c r="EM79" s="1"/>
      <c r="EN79" s="16">
        <f>'[1]GC RAW'!BB59</f>
        <v>0</v>
      </c>
      <c r="EO79" s="17">
        <f>'[1]GC RAW'!BC59</f>
        <v>0</v>
      </c>
      <c r="EP79" s="1">
        <f t="shared" si="172"/>
        <v>0</v>
      </c>
      <c r="EQ79" s="1">
        <f t="shared" si="79"/>
        <v>0</v>
      </c>
      <c r="ER79" s="1"/>
      <c r="ES79" s="1"/>
      <c r="ET79" s="16">
        <f>'[1]GC RAW'!BD59</f>
        <v>17.709306716918945</v>
      </c>
      <c r="EU79" s="17">
        <f>'[1]GC RAW'!BE59</f>
        <v>367.8275146484375</v>
      </c>
      <c r="EV79" s="1">
        <f t="shared" si="173"/>
        <v>1.6544340790136285</v>
      </c>
      <c r="EW79" s="1">
        <f t="shared" si="80"/>
        <v>15.503807701570606</v>
      </c>
      <c r="EX79" s="1"/>
      <c r="EY79" s="1"/>
      <c r="EZ79" s="16">
        <f>'[1]GC RAW'!BF59</f>
        <v>18.641336441040039</v>
      </c>
      <c r="FA79" s="17">
        <f>'[1]GC RAW'!BG59</f>
        <v>170.952392578125</v>
      </c>
      <c r="FB79" s="1">
        <f t="shared" si="174"/>
        <v>0.91216772013977632</v>
      </c>
      <c r="FC79" s="1">
        <f t="shared" si="81"/>
        <v>8.547982119093346</v>
      </c>
      <c r="FD79" s="1"/>
      <c r="FE79" s="1"/>
      <c r="FF79" s="16">
        <v>0</v>
      </c>
      <c r="FG79" s="17">
        <v>0</v>
      </c>
      <c r="FH79" s="1">
        <f t="shared" si="175"/>
        <v>0</v>
      </c>
      <c r="FI79" s="1">
        <f t="shared" si="82"/>
        <v>0</v>
      </c>
      <c r="FJ79" s="1"/>
      <c r="FK79" s="1"/>
      <c r="FL79" s="16">
        <f>'[1]GC RAW'!BH59</f>
        <v>0</v>
      </c>
      <c r="FM79" s="17">
        <f>'[1]GC RAW'!BI59</f>
        <v>0</v>
      </c>
      <c r="FN79" s="1">
        <f t="shared" si="176"/>
        <v>0</v>
      </c>
      <c r="FO79" s="1">
        <f t="shared" si="83"/>
        <v>0</v>
      </c>
      <c r="FP79" s="1"/>
      <c r="FQ79" s="1"/>
      <c r="FR79" s="16">
        <f>'[1]GC RAW'!BJ59</f>
        <v>20.012252807617188</v>
      </c>
      <c r="FS79" s="17">
        <f>'[1]GC RAW'!BK59</f>
        <v>11.224340438842773</v>
      </c>
      <c r="FT79" s="1">
        <f t="shared" si="177"/>
        <v>4.7565506166272087E-2</v>
      </c>
      <c r="FU79" s="1">
        <f t="shared" si="84"/>
        <v>0.44573940429794456</v>
      </c>
      <c r="FV79" s="1"/>
      <c r="FW79" s="1"/>
      <c r="FX79" s="5">
        <f>'[1]GC RAW'!BL59</f>
        <v>0</v>
      </c>
      <c r="FY79" s="1">
        <f>'[1]GC RAW'!BM59</f>
        <v>0</v>
      </c>
      <c r="FZ79" s="1">
        <f t="shared" si="178"/>
        <v>0</v>
      </c>
      <c r="GA79" s="1">
        <f t="shared" si="85"/>
        <v>0</v>
      </c>
      <c r="GB79" s="1"/>
      <c r="GC79" s="1"/>
      <c r="GD79" s="16">
        <f>'[1]GC RAW'!BN59</f>
        <v>20.965417861938477</v>
      </c>
      <c r="GE79" s="17">
        <f>'[1]GC RAW'!BO59</f>
        <v>11.221410751342773</v>
      </c>
      <c r="GF79" s="1">
        <f t="shared" si="86"/>
        <v>5.0293652079998315E-2</v>
      </c>
      <c r="GG79" s="1">
        <f t="shared" si="87"/>
        <v>0.47130503436127974</v>
      </c>
      <c r="GH79" s="1"/>
      <c r="GI79" s="1"/>
      <c r="GJ79" s="5">
        <f>'[1]GC RAW'!BP59</f>
        <v>0</v>
      </c>
      <c r="GK79" s="1">
        <f>'[1]GC RAW'!BQ59</f>
        <v>0</v>
      </c>
      <c r="GL79" s="1">
        <f t="shared" si="179"/>
        <v>0</v>
      </c>
      <c r="GM79" s="1">
        <f t="shared" si="88"/>
        <v>0</v>
      </c>
      <c r="GN79" s="1"/>
      <c r="GO79" s="1"/>
      <c r="GP79" s="5">
        <v>0</v>
      </c>
      <c r="GQ79" s="1">
        <v>0</v>
      </c>
      <c r="GR79" s="1">
        <f t="shared" si="180"/>
        <v>0</v>
      </c>
      <c r="GS79" s="1">
        <f t="shared" si="89"/>
        <v>0</v>
      </c>
      <c r="GT79" s="1"/>
      <c r="GU79" s="1"/>
      <c r="GV79" s="5"/>
      <c r="GW79" s="1"/>
      <c r="GX79" s="1"/>
      <c r="GY79" s="1"/>
      <c r="GZ79" s="1"/>
      <c r="HA79" s="1"/>
      <c r="HB79" s="5"/>
      <c r="HC79" s="1"/>
      <c r="HD79" s="1"/>
      <c r="HE79" s="1"/>
      <c r="HF79" s="1"/>
      <c r="HG79" s="1"/>
      <c r="HH79" s="16">
        <f>'[1]GC RAW'!BR59</f>
        <v>22.675334930419922</v>
      </c>
      <c r="HI79" s="18">
        <f>'[1]GC RAW'!BS59</f>
        <v>3.4442293643951416</v>
      </c>
      <c r="HJ79" s="1">
        <f t="shared" si="90"/>
        <v>1.5510052541162781E-2</v>
      </c>
      <c r="HK79" s="1">
        <f t="shared" si="91"/>
        <v>0.14534569560052168</v>
      </c>
      <c r="HL79" s="1"/>
      <c r="HM79" s="1"/>
      <c r="HN79" s="16">
        <v>0</v>
      </c>
      <c r="HO79" s="18">
        <v>0</v>
      </c>
      <c r="HP79" s="1">
        <f t="shared" si="92"/>
        <v>0</v>
      </c>
      <c r="HQ79" s="1">
        <f t="shared" si="93"/>
        <v>0</v>
      </c>
      <c r="HR79" s="1"/>
      <c r="HS79" s="1"/>
      <c r="HT79" s="16">
        <f>'[1]GC RAW'!BT59</f>
        <v>0</v>
      </c>
      <c r="HU79" s="18">
        <f>'[1]GC RAW'!BU59</f>
        <v>0</v>
      </c>
      <c r="HV79" s="1">
        <f t="shared" si="94"/>
        <v>0</v>
      </c>
      <c r="HW79" s="1">
        <f t="shared" si="95"/>
        <v>0</v>
      </c>
      <c r="HX79" s="1"/>
      <c r="HY79" s="1"/>
      <c r="HZ79" s="16">
        <f>'[1]GC RAW'!BV59</f>
        <v>0</v>
      </c>
      <c r="IA79" s="18">
        <f>'[1]GC RAW'!BW59</f>
        <v>0</v>
      </c>
      <c r="IB79" s="1">
        <f t="shared" si="96"/>
        <v>0</v>
      </c>
      <c r="IC79" s="1">
        <f t="shared" si="97"/>
        <v>0</v>
      </c>
      <c r="ID79" s="1"/>
      <c r="IE79" s="1"/>
      <c r="IF79" s="16">
        <f>'[1]GC RAW'!BX59</f>
        <v>0</v>
      </c>
      <c r="IG79" s="18">
        <f>'[1]GC RAW'!BY59</f>
        <v>0</v>
      </c>
      <c r="IH79" s="1">
        <f t="shared" si="98"/>
        <v>0</v>
      </c>
      <c r="II79" s="1">
        <f t="shared" si="99"/>
        <v>0</v>
      </c>
      <c r="IJ79" s="1"/>
      <c r="IK79" s="1"/>
      <c r="IL79" s="16">
        <f>'[1]GC RAW'!BZ59</f>
        <v>0</v>
      </c>
      <c r="IM79" s="18">
        <f>'[1]GC RAW'!CA59</f>
        <v>0</v>
      </c>
      <c r="IN79" s="1">
        <f t="shared" si="100"/>
        <v>0</v>
      </c>
      <c r="IO79" s="1">
        <f t="shared" si="101"/>
        <v>0</v>
      </c>
      <c r="IP79" s="1"/>
      <c r="IQ79" s="1"/>
      <c r="IR79" s="16">
        <f>'[1]GC RAW'!CB59</f>
        <v>25.35816764831543</v>
      </c>
      <c r="IS79" s="18">
        <f>'[1]GC RAW'!CC59</f>
        <v>12.184734344482422</v>
      </c>
      <c r="IT79" s="1">
        <f t="shared" si="102"/>
        <v>4.8524444558256004E-2</v>
      </c>
      <c r="IU79" s="1">
        <f t="shared" si="103"/>
        <v>0.45472567737800335</v>
      </c>
      <c r="IV79" s="1"/>
      <c r="IW79" s="1"/>
      <c r="IX79" s="16">
        <f>'[1]GC RAW'!CD59</f>
        <v>0</v>
      </c>
      <c r="IY79" s="18">
        <f>'[1]GC RAW'!CE59</f>
        <v>0</v>
      </c>
      <c r="IZ79" s="1">
        <f t="shared" si="104"/>
        <v>0</v>
      </c>
      <c r="JA79" s="1">
        <f t="shared" si="105"/>
        <v>0</v>
      </c>
      <c r="JB79" s="1"/>
      <c r="JC79" s="1"/>
      <c r="JD79" s="16">
        <f>'[1]GC RAW'!CF59</f>
        <v>26.385274887084961</v>
      </c>
      <c r="JE79" s="18">
        <f>'[1]GC RAW'!CG59</f>
        <v>1.152945876121521</v>
      </c>
      <c r="JF79" s="1">
        <f t="shared" si="106"/>
        <v>5.1958372010878998E-3</v>
      </c>
      <c r="JG79" s="1">
        <f t="shared" si="107"/>
        <v>4.8690523143938493E-2</v>
      </c>
      <c r="JH79" s="1"/>
      <c r="JI79" s="1"/>
      <c r="JJ79" s="16">
        <f>'[1]GC RAW'!CH59</f>
        <v>0</v>
      </c>
      <c r="JK79" s="18">
        <f>'[1]GC RAW'!CI59</f>
        <v>0</v>
      </c>
      <c r="JL79" s="1">
        <f t="shared" si="108"/>
        <v>0</v>
      </c>
      <c r="JM79" s="1">
        <f t="shared" si="109"/>
        <v>0</v>
      </c>
      <c r="JN79" s="1"/>
      <c r="JO79" s="1"/>
      <c r="JP79" s="5">
        <f>'[1]GC RAW'!CJ59</f>
        <v>0</v>
      </c>
      <c r="JQ79" s="1">
        <f>'[1]GC RAW'!CK59</f>
        <v>0</v>
      </c>
      <c r="JR79" s="1">
        <f t="shared" si="110"/>
        <v>0</v>
      </c>
      <c r="JS79" s="1">
        <f t="shared" si="111"/>
        <v>0</v>
      </c>
      <c r="JT79" s="1"/>
      <c r="JU79" s="1"/>
      <c r="JV79" s="5">
        <f>'[1]GC RAW'!CL59</f>
        <v>0</v>
      </c>
      <c r="JW79" s="1">
        <f>'[1]GC RAW'!CM59</f>
        <v>0</v>
      </c>
      <c r="JX79" s="1">
        <f t="shared" si="112"/>
        <v>0</v>
      </c>
      <c r="JY79" s="1">
        <f t="shared" si="113"/>
        <v>0</v>
      </c>
      <c r="JZ79" s="1"/>
      <c r="KA79" s="1"/>
      <c r="KB79" s="5">
        <v>0</v>
      </c>
      <c r="KC79" s="1">
        <v>0</v>
      </c>
      <c r="KD79" s="1">
        <f t="shared" si="114"/>
        <v>0</v>
      </c>
      <c r="KE79" s="1">
        <f t="shared" si="115"/>
        <v>0</v>
      </c>
      <c r="KF79" s="1"/>
      <c r="KG79" s="1"/>
      <c r="KH79" s="5">
        <v>0</v>
      </c>
      <c r="KI79" s="1">
        <v>0</v>
      </c>
      <c r="KJ79" s="1">
        <f t="shared" si="116"/>
        <v>0</v>
      </c>
      <c r="KK79" s="1">
        <f t="shared" si="117"/>
        <v>0</v>
      </c>
      <c r="KL79" s="1"/>
      <c r="KM79" s="1"/>
      <c r="KN79" s="16">
        <f>'[1]GC RAW'!CN59</f>
        <v>30.378782272338867</v>
      </c>
      <c r="KO79" s="18">
        <f>'[1]GC RAW'!CO59</f>
        <v>12.60920524597168</v>
      </c>
      <c r="KP79" s="1">
        <f t="shared" si="118"/>
        <v>4.3148536580841695E-2</v>
      </c>
      <c r="KQ79" s="1">
        <f t="shared" si="119"/>
        <v>0.40434769945768495</v>
      </c>
      <c r="KR79" s="1"/>
      <c r="KS79" s="1"/>
      <c r="KT79" s="16">
        <f>'[1]GC RAW'!CP59</f>
        <v>31.296823501586914</v>
      </c>
      <c r="KU79" s="18">
        <f>'[1]GC RAW'!CQ59</f>
        <v>2.767979621887207</v>
      </c>
      <c r="KV79" s="1">
        <f t="shared" si="120"/>
        <v>1.211749240915498E-2</v>
      </c>
      <c r="KW79" s="1">
        <f t="shared" si="121"/>
        <v>0.11355379734971764</v>
      </c>
      <c r="KX79" s="1"/>
      <c r="KY79" s="1"/>
      <c r="KZ79" s="16">
        <f>'[1]GC RAW'!CR59</f>
        <v>0</v>
      </c>
      <c r="LA79" s="18">
        <f>'[1]GC RAW'!CS59</f>
        <v>0</v>
      </c>
      <c r="LB79" s="1">
        <f t="shared" si="122"/>
        <v>0</v>
      </c>
      <c r="LC79" s="1">
        <f t="shared" si="123"/>
        <v>0</v>
      </c>
      <c r="LD79" s="1"/>
      <c r="LE79" s="1"/>
      <c r="LF79" s="16">
        <f>'[1]GC RAW'!CT59</f>
        <v>0</v>
      </c>
      <c r="LG79" s="18">
        <f>'[1]GC RAW'!CU59</f>
        <v>0</v>
      </c>
      <c r="LH79" s="1">
        <f t="shared" si="124"/>
        <v>0</v>
      </c>
      <c r="LI79" s="1">
        <f t="shared" si="125"/>
        <v>0</v>
      </c>
      <c r="LJ79" s="1"/>
      <c r="LK79" s="1"/>
      <c r="LL79" s="16">
        <f>'[1]GC RAW'!CV59</f>
        <v>0</v>
      </c>
      <c r="LM79" s="18">
        <f>'[1]GC RAW'!CW59</f>
        <v>0</v>
      </c>
      <c r="LN79" s="1">
        <f t="shared" si="126"/>
        <v>0</v>
      </c>
      <c r="LO79" s="1">
        <f t="shared" si="127"/>
        <v>0</v>
      </c>
      <c r="LP79" s="1"/>
      <c r="LQ79" s="1"/>
      <c r="LR79" s="32">
        <f t="shared" si="128"/>
        <v>2605.4726382493973</v>
      </c>
      <c r="LS79" s="21">
        <f t="shared" si="129"/>
        <v>2376.051663517952</v>
      </c>
      <c r="LT79" s="15">
        <f t="shared" si="130"/>
        <v>11.733746797351124</v>
      </c>
      <c r="LU79" s="26">
        <f t="shared" si="131"/>
        <v>10.671146797351124</v>
      </c>
      <c r="LV79" s="15">
        <f t="shared" si="132"/>
        <v>29.807672618299229</v>
      </c>
      <c r="LW79" s="15"/>
      <c r="LX79" s="15"/>
      <c r="LY79" s="15"/>
      <c r="LZ79" s="15" t="str">
        <f>IF(A79="","",VLOOKUP(A79,'[1]biomass corrected'!$B$2:$V$102,21,FALSE))</f>
        <v/>
      </c>
      <c r="MA79" s="15" t="str">
        <f t="shared" si="133"/>
        <v/>
      </c>
      <c r="MB79" s="15" t="str">
        <f t="shared" si="191"/>
        <v/>
      </c>
      <c r="MC79" s="15" t="str">
        <f t="shared" si="191"/>
        <v/>
      </c>
      <c r="MD79" s="15"/>
      <c r="ME79" s="26" t="str">
        <f t="shared" si="190"/>
        <v/>
      </c>
      <c r="MF79" s="15">
        <f t="shared" si="135"/>
        <v>31.530216455253893</v>
      </c>
      <c r="MG79" s="15">
        <f t="shared" si="136"/>
        <v>44.272648028481633</v>
      </c>
      <c r="MH79" s="15">
        <f t="shared" si="137"/>
        <v>24.197135516264474</v>
      </c>
      <c r="MI79" s="26">
        <f t="shared" si="138"/>
        <v>1.0121490118010394</v>
      </c>
      <c r="MJ79" s="15">
        <f t="shared" si="139"/>
        <v>0</v>
      </c>
      <c r="MK79" s="15">
        <f t="shared" si="140"/>
        <v>24.197135516264474</v>
      </c>
      <c r="ML79" s="23">
        <f t="shared" si="141"/>
        <v>59.365606402980433</v>
      </c>
      <c r="MM79" s="23"/>
      <c r="MN79" s="26">
        <f t="shared" si="142"/>
        <v>4.3040984666648212</v>
      </c>
      <c r="MO79" s="23"/>
      <c r="MP79" s="15">
        <f t="shared" si="143"/>
        <v>0.87546581600101359</v>
      </c>
      <c r="MQ79" s="23"/>
      <c r="MR79" s="15">
        <f t="shared" si="144"/>
        <v>39.766758996076298</v>
      </c>
      <c r="MS79" s="15"/>
      <c r="MT79" s="15">
        <f t="shared" si="145"/>
        <v>0</v>
      </c>
      <c r="MU79" s="15"/>
      <c r="MV79" s="15" t="str">
        <f t="shared" si="146"/>
        <v/>
      </c>
      <c r="MW79" s="21">
        <f t="shared" si="147"/>
        <v>87.458593741563291</v>
      </c>
      <c r="MX79" s="15"/>
    </row>
    <row r="80" spans="1:362" x14ac:dyDescent="0.35">
      <c r="A80" s="103"/>
      <c r="B80" s="1">
        <v>36.44</v>
      </c>
      <c r="C80" s="15"/>
      <c r="D80" s="1"/>
      <c r="E80" s="1"/>
      <c r="F80" s="16">
        <f>'[1]GC RAW'!H60</f>
        <v>0</v>
      </c>
      <c r="G80" s="17">
        <f>'[1]GC RAW'!I60</f>
        <v>0</v>
      </c>
      <c r="H80" s="1">
        <f t="shared" si="148"/>
        <v>0</v>
      </c>
      <c r="I80" s="1">
        <f t="shared" si="57"/>
        <v>0</v>
      </c>
      <c r="J80" s="1"/>
      <c r="K80" s="1"/>
      <c r="L80" s="16">
        <f>'[1]GC RAW'!J60</f>
        <v>0</v>
      </c>
      <c r="M80" s="17">
        <f>'[1]GC RAW'!K60</f>
        <v>0</v>
      </c>
      <c r="N80" s="1">
        <f t="shared" si="149"/>
        <v>0</v>
      </c>
      <c r="O80" s="1">
        <f t="shared" si="58"/>
        <v>0</v>
      </c>
      <c r="P80" s="1"/>
      <c r="Q80" s="1"/>
      <c r="R80" s="16">
        <f>'[1]GC RAW'!L60</f>
        <v>0</v>
      </c>
      <c r="S80" s="17">
        <f>'[1]GC RAW'!M60</f>
        <v>0</v>
      </c>
      <c r="T80" s="1">
        <f t="shared" si="150"/>
        <v>0</v>
      </c>
      <c r="U80" s="1">
        <f t="shared" si="59"/>
        <v>0</v>
      </c>
      <c r="V80" s="1"/>
      <c r="W80" s="1"/>
      <c r="X80" s="16">
        <f>'[1]GC RAW'!N60</f>
        <v>7.0521397590637207</v>
      </c>
      <c r="Y80" s="17">
        <f>'[1]GC RAW'!O60</f>
        <v>2.2547340393066406</v>
      </c>
      <c r="Z80" s="1">
        <f t="shared" si="151"/>
        <v>7.9958493118885889E-3</v>
      </c>
      <c r="AA80" s="1">
        <f t="shared" si="60"/>
        <v>9.5212493384963778E-2</v>
      </c>
      <c r="AB80" s="1"/>
      <c r="AC80" s="1"/>
      <c r="AD80" s="16">
        <f>'[1]GC RAW'!P60</f>
        <v>0</v>
      </c>
      <c r="AE80" s="17">
        <f>'[1]GC RAW'!Q60</f>
        <v>0</v>
      </c>
      <c r="AF80" s="1">
        <f t="shared" si="152"/>
        <v>0</v>
      </c>
      <c r="AG80" s="1">
        <f t="shared" si="61"/>
        <v>0</v>
      </c>
      <c r="AH80" s="1"/>
      <c r="AI80" s="1"/>
      <c r="AJ80" s="16">
        <f>'[1]GC RAW'!R60</f>
        <v>8.201904296875</v>
      </c>
      <c r="AK80" s="17">
        <f>'[1]GC RAW'!S60</f>
        <v>7.2206540107727051</v>
      </c>
      <c r="AL80" s="1">
        <f t="shared" si="153"/>
        <v>2.3796741205396321E-2</v>
      </c>
      <c r="AM80" s="1">
        <f t="shared" si="62"/>
        <v>0.28336540325161924</v>
      </c>
      <c r="AN80" s="1"/>
      <c r="AO80" s="1"/>
      <c r="AP80" s="16">
        <f>'[1]GC RAW'!T60</f>
        <v>8.9303884506225586</v>
      </c>
      <c r="AQ80" s="17">
        <f>'[1]GC RAW'!U60</f>
        <v>324.82672119140625</v>
      </c>
      <c r="AR80" s="6">
        <f t="shared" si="188"/>
        <v>1.0626000000000002</v>
      </c>
      <c r="AS80" s="1">
        <f t="shared" si="63"/>
        <v>12.653164351213354</v>
      </c>
      <c r="AT80" s="1"/>
      <c r="AU80" s="1"/>
      <c r="AV80" s="16">
        <f>'[1]GC RAW'!V60</f>
        <v>9.7941646575927734</v>
      </c>
      <c r="AW80" s="17">
        <f>'[1]GC RAW'!W60</f>
        <v>49.532661437988281</v>
      </c>
      <c r="AX80" s="1">
        <f t="shared" si="155"/>
        <v>0.15693647445858019</v>
      </c>
      <c r="AY80" s="1">
        <f t="shared" si="64"/>
        <v>1.8687587088503781</v>
      </c>
      <c r="AZ80" s="1"/>
      <c r="BA80" s="1"/>
      <c r="BB80" s="16">
        <f>'[1]GC RAW'!X60</f>
        <v>0</v>
      </c>
      <c r="BC80" s="17">
        <f>'[1]GC RAW'!Y60</f>
        <v>0</v>
      </c>
      <c r="BD80" s="1">
        <f t="shared" si="156"/>
        <v>0</v>
      </c>
      <c r="BE80" s="1">
        <f t="shared" si="65"/>
        <v>0</v>
      </c>
      <c r="BF80" s="1"/>
      <c r="BG80" s="1"/>
      <c r="BH80" s="16">
        <f>'[1]GC RAW'!Z60</f>
        <v>10.852832794189453</v>
      </c>
      <c r="BI80" s="17">
        <f>'[1]GC RAW'!AA60</f>
        <v>3.4851884841918945</v>
      </c>
      <c r="BJ80" s="1">
        <f t="shared" si="157"/>
        <v>1.0875757193390368E-2</v>
      </c>
      <c r="BK80" s="1">
        <f t="shared" si="66"/>
        <v>0.12950568719354336</v>
      </c>
      <c r="BL80" s="1"/>
      <c r="BM80" s="1"/>
      <c r="BN80" s="16">
        <f>'[1]GC RAW'!AB60</f>
        <v>0</v>
      </c>
      <c r="BO80" s="17">
        <f>'[1]GC RAW'!AC60</f>
        <v>0</v>
      </c>
      <c r="BP80" s="1">
        <f t="shared" si="158"/>
        <v>0</v>
      </c>
      <c r="BQ80" s="1">
        <f t="shared" si="67"/>
        <v>0</v>
      </c>
      <c r="BR80" s="1"/>
      <c r="BS80" s="1"/>
      <c r="BT80" s="16">
        <f>'[1]GC RAW'!AD60</f>
        <v>12.17340087890625</v>
      </c>
      <c r="BU80" s="17">
        <f>'[1]GC RAW'!AE60</f>
        <v>504.50070190429688</v>
      </c>
      <c r="BV80" s="1">
        <f t="shared" si="159"/>
        <v>1.5469127189573979</v>
      </c>
      <c r="BW80" s="1">
        <f t="shared" si="68"/>
        <v>18.420234208498275</v>
      </c>
      <c r="BX80" s="1"/>
      <c r="BY80" s="1"/>
      <c r="BZ80" s="16">
        <f>'[1]GC RAW'!AF60</f>
        <v>12.684403419494629</v>
      </c>
      <c r="CA80" s="17">
        <f>'[1]GC RAW'!AG60</f>
        <v>2.744990348815918</v>
      </c>
      <c r="CB80" s="1">
        <f t="shared" si="160"/>
        <v>8.7836362397133421E-3</v>
      </c>
      <c r="CC80" s="1">
        <f t="shared" si="69"/>
        <v>0.10459325516879969</v>
      </c>
      <c r="CD80" s="1"/>
      <c r="CE80" s="1"/>
      <c r="CF80" s="16">
        <f>'[1]GC RAW'!AH60</f>
        <v>12.828836441040039</v>
      </c>
      <c r="CG80" s="17">
        <f>'[1]GC RAW'!AI60</f>
        <v>99.872917175292969</v>
      </c>
      <c r="CH80" s="1">
        <f t="shared" si="161"/>
        <v>0.31958077552748271</v>
      </c>
      <c r="CI80" s="1">
        <f t="shared" si="70"/>
        <v>3.8054847320134204</v>
      </c>
      <c r="CJ80" s="1"/>
      <c r="CK80" s="1"/>
      <c r="CL80" s="16">
        <f>'[1]GC RAW'!AJ60</f>
        <v>0</v>
      </c>
      <c r="CM80" s="17">
        <f>'[1]GC RAW'!AK60</f>
        <v>0</v>
      </c>
      <c r="CN80" s="1">
        <f t="shared" si="162"/>
        <v>0</v>
      </c>
      <c r="CO80" s="1">
        <f t="shared" si="71"/>
        <v>0</v>
      </c>
      <c r="CP80" s="1"/>
      <c r="CQ80" s="1"/>
      <c r="CR80" s="16">
        <f>'[1]GC RAW'!AL60</f>
        <v>0</v>
      </c>
      <c r="CS80" s="17">
        <f>'[1]GC RAW'!AM60</f>
        <v>0</v>
      </c>
      <c r="CT80" s="1">
        <f t="shared" si="163"/>
        <v>0</v>
      </c>
      <c r="CU80" s="1">
        <f t="shared" si="164"/>
        <v>0</v>
      </c>
      <c r="CV80" s="1"/>
      <c r="CW80" s="1"/>
      <c r="CX80" s="16">
        <f>'[1]GC RAW'!AN60</f>
        <v>0</v>
      </c>
      <c r="CY80" s="17">
        <f>'[1]GC RAW'!AO60</f>
        <v>0</v>
      </c>
      <c r="CZ80" s="1">
        <f t="shared" si="165"/>
        <v>0</v>
      </c>
      <c r="DA80" s="1">
        <f t="shared" si="72"/>
        <v>0</v>
      </c>
      <c r="DB80" s="1"/>
      <c r="DC80" s="1"/>
      <c r="DD80" s="16">
        <f>'[1]GC RAW'!AP60</f>
        <v>15.565776824951172</v>
      </c>
      <c r="DE80" s="17">
        <f>'[1]GC RAW'!AQ60</f>
        <v>226.92552185058594</v>
      </c>
      <c r="DF80" s="1">
        <f t="shared" si="166"/>
        <v>0.69017876069613071</v>
      </c>
      <c r="DG80" s="1">
        <f t="shared" si="73"/>
        <v>8.218469123663553</v>
      </c>
      <c r="DH80" s="1"/>
      <c r="DI80" s="1"/>
      <c r="DJ80" s="5">
        <f>'[1]GC RAW'!AR60</f>
        <v>0</v>
      </c>
      <c r="DK80" s="1">
        <f>'[1]GC RAW'!AS60</f>
        <v>0</v>
      </c>
      <c r="DL80" s="1">
        <f t="shared" si="167"/>
        <v>0</v>
      </c>
      <c r="DM80" s="1">
        <f t="shared" si="74"/>
        <v>0</v>
      </c>
      <c r="DN80" s="1"/>
      <c r="DO80" s="1"/>
      <c r="DP80" s="16">
        <f>'[1]GC RAW'!AT60</f>
        <v>15.997389793395996</v>
      </c>
      <c r="DQ80" s="17">
        <f>'[1]GC RAW'!AU60</f>
        <v>4.8325347900390625</v>
      </c>
      <c r="DR80" s="1">
        <f t="shared" si="168"/>
        <v>1.5434259574079403E-2</v>
      </c>
      <c r="DS80" s="1">
        <f t="shared" si="75"/>
        <v>0.1837871475909231</v>
      </c>
      <c r="DT80" s="1"/>
      <c r="DU80" s="1"/>
      <c r="DV80" s="16">
        <f>'[1]GC RAW'!AV60</f>
        <v>16.372917175292969</v>
      </c>
      <c r="DW80" s="17">
        <f>'[1]GC RAW'!AW60</f>
        <v>998.3460693359375</v>
      </c>
      <c r="DX80" s="1">
        <f t="shared" si="169"/>
        <v>3.1507600614380089</v>
      </c>
      <c r="DY80" s="1">
        <f t="shared" si="76"/>
        <v>37.518431101650862</v>
      </c>
      <c r="DZ80" s="1"/>
      <c r="EA80" s="1"/>
      <c r="EB80" s="16">
        <f>'[1]GC RAW'!AX60</f>
        <v>16.497121810913086</v>
      </c>
      <c r="EC80" s="1">
        <f>'[1]GC RAW'!AY60</f>
        <v>19.753459930419922</v>
      </c>
      <c r="ED80" s="1">
        <f t="shared" si="170"/>
        <v>6.2341521177502884E-2</v>
      </c>
      <c r="EE80" s="1">
        <f t="shared" si="77"/>
        <v>0.74234661524900403</v>
      </c>
      <c r="EF80" s="1"/>
      <c r="EG80" s="1"/>
      <c r="EH80" s="16">
        <v>0</v>
      </c>
      <c r="EI80" s="17">
        <v>0</v>
      </c>
      <c r="EJ80" s="1">
        <f t="shared" si="171"/>
        <v>0</v>
      </c>
      <c r="EK80" s="1">
        <f t="shared" si="78"/>
        <v>0</v>
      </c>
      <c r="EL80" s="1"/>
      <c r="EM80" s="1"/>
      <c r="EN80" s="16">
        <f>'[1]GC RAW'!BB60</f>
        <v>17.323169708251953</v>
      </c>
      <c r="EO80" s="17">
        <f>'[1]GC RAW'!BC60</f>
        <v>5.9106221199035645</v>
      </c>
      <c r="EP80" s="1">
        <f t="shared" si="172"/>
        <v>1.8776723958821389E-2</v>
      </c>
      <c r="EQ80" s="1">
        <f t="shared" si="79"/>
        <v>0.22358834390018112</v>
      </c>
      <c r="ER80" s="1"/>
      <c r="ES80" s="1"/>
      <c r="ET80" s="16">
        <f>'[1]GC RAW'!BD60</f>
        <v>17.715335845947266</v>
      </c>
      <c r="EU80" s="17">
        <f>'[1]GC RAW'!BE60</f>
        <v>431.64077758789063</v>
      </c>
      <c r="EV80" s="1">
        <f t="shared" si="173"/>
        <v>1.3712261697201975</v>
      </c>
      <c r="EW80" s="1">
        <f t="shared" si="80"/>
        <v>16.328204487252432</v>
      </c>
      <c r="EX80" s="1"/>
      <c r="EY80" s="1"/>
      <c r="EZ80" s="16">
        <f>'[1]GC RAW'!BF60</f>
        <v>18.648103713989258</v>
      </c>
      <c r="FA80" s="17">
        <f>'[1]GC RAW'!BG60</f>
        <v>222.36300659179688</v>
      </c>
      <c r="FB80" s="1">
        <f t="shared" si="174"/>
        <v>0.83799885595866097</v>
      </c>
      <c r="FC80" s="1">
        <f t="shared" si="81"/>
        <v>9.9786723607883516</v>
      </c>
      <c r="FD80" s="1"/>
      <c r="FE80" s="1"/>
      <c r="FF80" s="16">
        <v>0</v>
      </c>
      <c r="FG80" s="17">
        <v>0</v>
      </c>
      <c r="FH80" s="1">
        <f t="shared" si="175"/>
        <v>0</v>
      </c>
      <c r="FI80" s="1">
        <f t="shared" si="82"/>
        <v>0</v>
      </c>
      <c r="FJ80" s="1"/>
      <c r="FK80" s="1"/>
      <c r="FL80" s="16">
        <f>'[1]GC RAW'!BH60</f>
        <v>0</v>
      </c>
      <c r="FM80" s="17">
        <f>'[1]GC RAW'!BI60</f>
        <v>0</v>
      </c>
      <c r="FN80" s="1">
        <f t="shared" si="176"/>
        <v>0</v>
      </c>
      <c r="FO80" s="1">
        <f t="shared" si="83"/>
        <v>0</v>
      </c>
      <c r="FP80" s="1"/>
      <c r="FQ80" s="1"/>
      <c r="FR80" s="16">
        <f>'[1]GC RAW'!BJ60</f>
        <v>20.014230728149414</v>
      </c>
      <c r="FS80" s="17">
        <f>'[1]GC RAW'!BK60</f>
        <v>11.135274887084961</v>
      </c>
      <c r="FT80" s="1">
        <f t="shared" si="177"/>
        <v>3.3328334151153105E-2</v>
      </c>
      <c r="FU80" s="1">
        <f t="shared" si="84"/>
        <v>0.39686513228561732</v>
      </c>
      <c r="FV80" s="1"/>
      <c r="FW80" s="1"/>
      <c r="FX80" s="5">
        <f>'[1]GC RAW'!BL60</f>
        <v>0</v>
      </c>
      <c r="FY80" s="1">
        <f>'[1]GC RAW'!BM60</f>
        <v>0</v>
      </c>
      <c r="FZ80" s="1">
        <f t="shared" si="178"/>
        <v>0</v>
      </c>
      <c r="GA80" s="1">
        <f t="shared" si="85"/>
        <v>0</v>
      </c>
      <c r="GB80" s="1"/>
      <c r="GC80" s="1"/>
      <c r="GD80" s="16">
        <f>'[1]GC RAW'!BN60</f>
        <v>20.966798782348633</v>
      </c>
      <c r="GE80" s="17">
        <f>'[1]GC RAW'!BO60</f>
        <v>13.37397575378418</v>
      </c>
      <c r="GF80" s="1">
        <f t="shared" si="86"/>
        <v>4.2335785020232712E-2</v>
      </c>
      <c r="GG80" s="1">
        <f t="shared" si="87"/>
        <v>0.50412351383271292</v>
      </c>
      <c r="GH80" s="1"/>
      <c r="GI80" s="1"/>
      <c r="GJ80" s="5">
        <f>'[1]GC RAW'!BP60</f>
        <v>0</v>
      </c>
      <c r="GK80" s="1">
        <f>'[1]GC RAW'!BQ60</f>
        <v>0</v>
      </c>
      <c r="GL80" s="1">
        <f t="shared" si="179"/>
        <v>0</v>
      </c>
      <c r="GM80" s="1">
        <f t="shared" si="88"/>
        <v>0</v>
      </c>
      <c r="GN80" s="1"/>
      <c r="GO80" s="1"/>
      <c r="GP80" s="5">
        <v>0</v>
      </c>
      <c r="GQ80" s="1">
        <v>0</v>
      </c>
      <c r="GR80" s="1">
        <f t="shared" si="180"/>
        <v>0</v>
      </c>
      <c r="GS80" s="1">
        <f t="shared" si="89"/>
        <v>0</v>
      </c>
      <c r="GT80" s="1"/>
      <c r="GU80" s="1"/>
      <c r="GV80" s="5"/>
      <c r="GW80" s="1"/>
      <c r="GX80" s="1"/>
      <c r="GY80" s="1"/>
      <c r="GZ80" s="1"/>
      <c r="HA80" s="1"/>
      <c r="HB80" s="5"/>
      <c r="HC80" s="1"/>
      <c r="HD80" s="1"/>
      <c r="HE80" s="1"/>
      <c r="HF80" s="1"/>
      <c r="HG80" s="1"/>
      <c r="HH80" s="16">
        <f>'[1]GC RAW'!BR60</f>
        <v>22.668207168579102</v>
      </c>
      <c r="HI80" s="18">
        <f>'[1]GC RAW'!BS60</f>
        <v>4.1818852424621582</v>
      </c>
      <c r="HJ80" s="1">
        <f t="shared" si="90"/>
        <v>1.3300705792005601E-2</v>
      </c>
      <c r="HK80" s="1">
        <f t="shared" si="91"/>
        <v>0.15838134422490327</v>
      </c>
      <c r="HL80" s="1"/>
      <c r="HM80" s="1"/>
      <c r="HN80" s="16">
        <v>0</v>
      </c>
      <c r="HO80" s="18">
        <v>0</v>
      </c>
      <c r="HP80" s="1">
        <f t="shared" si="92"/>
        <v>0</v>
      </c>
      <c r="HQ80" s="1">
        <f t="shared" si="93"/>
        <v>0</v>
      </c>
      <c r="HR80" s="1"/>
      <c r="HS80" s="1"/>
      <c r="HT80" s="16">
        <f>'[1]GC RAW'!BT60</f>
        <v>0</v>
      </c>
      <c r="HU80" s="18">
        <f>'[1]GC RAW'!BU60</f>
        <v>0</v>
      </c>
      <c r="HV80" s="1">
        <f t="shared" si="94"/>
        <v>0</v>
      </c>
      <c r="HW80" s="1">
        <f t="shared" si="95"/>
        <v>0</v>
      </c>
      <c r="HX80" s="1"/>
      <c r="HY80" s="1"/>
      <c r="HZ80" s="16">
        <f>'[1]GC RAW'!BV60</f>
        <v>0</v>
      </c>
      <c r="IA80" s="18">
        <f>'[1]GC RAW'!BW60</f>
        <v>0</v>
      </c>
      <c r="IB80" s="1">
        <f t="shared" si="96"/>
        <v>0</v>
      </c>
      <c r="IC80" s="1">
        <f t="shared" si="97"/>
        <v>0</v>
      </c>
      <c r="ID80" s="1"/>
      <c r="IE80" s="1"/>
      <c r="IF80" s="16">
        <f>'[1]GC RAW'!BX60</f>
        <v>0</v>
      </c>
      <c r="IG80" s="18">
        <f>'[1]GC RAW'!BY60</f>
        <v>0</v>
      </c>
      <c r="IH80" s="1">
        <f t="shared" si="98"/>
        <v>0</v>
      </c>
      <c r="II80" s="1">
        <f t="shared" si="99"/>
        <v>0</v>
      </c>
      <c r="IJ80" s="1"/>
      <c r="IK80" s="1"/>
      <c r="IL80" s="16">
        <f>'[1]GC RAW'!BZ60</f>
        <v>0</v>
      </c>
      <c r="IM80" s="18">
        <f>'[1]GC RAW'!CA60</f>
        <v>0</v>
      </c>
      <c r="IN80" s="1">
        <f t="shared" si="100"/>
        <v>0</v>
      </c>
      <c r="IO80" s="1">
        <f t="shared" si="101"/>
        <v>0</v>
      </c>
      <c r="IP80" s="1"/>
      <c r="IQ80" s="1"/>
      <c r="IR80" s="16">
        <f>'[1]GC RAW'!CB60</f>
        <v>25.359134674072266</v>
      </c>
      <c r="IS80" s="18">
        <f>'[1]GC RAW'!CC60</f>
        <v>12.255206108093262</v>
      </c>
      <c r="IT80" s="1">
        <f t="shared" si="102"/>
        <v>3.4470414022565149E-2</v>
      </c>
      <c r="IU80" s="1">
        <f t="shared" si="103"/>
        <v>0.41046472226791475</v>
      </c>
      <c r="IV80" s="1"/>
      <c r="IW80" s="1"/>
      <c r="IX80" s="16">
        <f>'[1]GC RAW'!CD60</f>
        <v>0</v>
      </c>
      <c r="IY80" s="18">
        <f>'[1]GC RAW'!CE60</f>
        <v>0</v>
      </c>
      <c r="IZ80" s="1">
        <f t="shared" si="104"/>
        <v>0</v>
      </c>
      <c r="JA80" s="1">
        <f t="shared" si="105"/>
        <v>0</v>
      </c>
      <c r="JB80" s="1"/>
      <c r="JC80" s="1"/>
      <c r="JD80" s="16">
        <f>'[1]GC RAW'!CF60</f>
        <v>26.381631851196289</v>
      </c>
      <c r="JE80" s="18">
        <f>'[1]GC RAW'!CG60</f>
        <v>1.9699265956878662</v>
      </c>
      <c r="JF80" s="1">
        <f t="shared" si="106"/>
        <v>6.2701514449732387E-3</v>
      </c>
      <c r="JG80" s="1">
        <f t="shared" si="107"/>
        <v>7.4663332147792458E-2</v>
      </c>
      <c r="JH80" s="1"/>
      <c r="JI80" s="1"/>
      <c r="JJ80" s="16">
        <f>'[1]GC RAW'!CH60</f>
        <v>0</v>
      </c>
      <c r="JK80" s="18">
        <f>'[1]GC RAW'!CI60</f>
        <v>0</v>
      </c>
      <c r="JL80" s="1">
        <f t="shared" si="108"/>
        <v>0</v>
      </c>
      <c r="JM80" s="1">
        <f t="shared" si="109"/>
        <v>0</v>
      </c>
      <c r="JN80" s="1"/>
      <c r="JO80" s="1"/>
      <c r="JP80" s="5">
        <f>'[1]GC RAW'!CJ60</f>
        <v>0</v>
      </c>
      <c r="JQ80" s="1">
        <f>'[1]GC RAW'!CK60</f>
        <v>0</v>
      </c>
      <c r="JR80" s="1">
        <f t="shared" si="110"/>
        <v>0</v>
      </c>
      <c r="JS80" s="1">
        <f t="shared" si="111"/>
        <v>0</v>
      </c>
      <c r="JT80" s="1"/>
      <c r="JU80" s="1"/>
      <c r="JV80" s="5">
        <f>'[1]GC RAW'!CL60</f>
        <v>0</v>
      </c>
      <c r="JW80" s="1">
        <f>'[1]GC RAW'!CM60</f>
        <v>0</v>
      </c>
      <c r="JX80" s="1">
        <f t="shared" si="112"/>
        <v>0</v>
      </c>
      <c r="JY80" s="1">
        <f t="shared" si="113"/>
        <v>0</v>
      </c>
      <c r="JZ80" s="1"/>
      <c r="KA80" s="1"/>
      <c r="KB80" s="5">
        <v>0</v>
      </c>
      <c r="KC80" s="1">
        <v>0</v>
      </c>
      <c r="KD80" s="1">
        <f t="shared" si="114"/>
        <v>0</v>
      </c>
      <c r="KE80" s="1">
        <f t="shared" si="115"/>
        <v>0</v>
      </c>
      <c r="KF80" s="1"/>
      <c r="KG80" s="1"/>
      <c r="KH80" s="5">
        <v>0</v>
      </c>
      <c r="KI80" s="1">
        <v>0</v>
      </c>
      <c r="KJ80" s="1">
        <f t="shared" si="116"/>
        <v>0</v>
      </c>
      <c r="KK80" s="1">
        <f t="shared" si="117"/>
        <v>0</v>
      </c>
      <c r="KL80" s="1"/>
      <c r="KM80" s="1"/>
      <c r="KN80" s="16">
        <f>'[1]GC RAW'!CN60</f>
        <v>30.386466979980469</v>
      </c>
      <c r="KO80" s="18">
        <f>'[1]GC RAW'!CO60</f>
        <v>14.229293823242188</v>
      </c>
      <c r="KP80" s="1">
        <f t="shared" si="118"/>
        <v>3.4390863179705002E-2</v>
      </c>
      <c r="KQ80" s="1">
        <f t="shared" si="119"/>
        <v>0.4095174515272908</v>
      </c>
      <c r="KR80" s="1"/>
      <c r="KS80" s="1"/>
      <c r="KT80" s="16">
        <f>'[1]GC RAW'!CP60</f>
        <v>31.295530319213867</v>
      </c>
      <c r="KU80" s="18">
        <f>'[1]GC RAW'!CQ60</f>
        <v>3.9472732543945313</v>
      </c>
      <c r="KV80" s="1">
        <f t="shared" si="120"/>
        <v>1.2204737191274602E-2</v>
      </c>
      <c r="KW80" s="1">
        <f t="shared" si="121"/>
        <v>0.14533083525744736</v>
      </c>
      <c r="KX80" s="1"/>
      <c r="KY80" s="1"/>
      <c r="KZ80" s="16">
        <f>'[1]GC RAW'!CR60</f>
        <v>0</v>
      </c>
      <c r="LA80" s="18">
        <f>'[1]GC RAW'!CS60</f>
        <v>0</v>
      </c>
      <c r="LB80" s="1">
        <f t="shared" si="122"/>
        <v>0</v>
      </c>
      <c r="LC80" s="1">
        <f t="shared" si="123"/>
        <v>0</v>
      </c>
      <c r="LD80" s="1"/>
      <c r="LE80" s="1"/>
      <c r="LF80" s="16">
        <f>'[1]GC RAW'!CT60</f>
        <v>0</v>
      </c>
      <c r="LG80" s="18">
        <f>'[1]GC RAW'!CU60</f>
        <v>0</v>
      </c>
      <c r="LH80" s="1">
        <f t="shared" si="124"/>
        <v>0</v>
      </c>
      <c r="LI80" s="1">
        <f t="shared" si="125"/>
        <v>0</v>
      </c>
      <c r="LJ80" s="1"/>
      <c r="LK80" s="1"/>
      <c r="LL80" s="16">
        <f>'[1]GC RAW'!CV60</f>
        <v>0</v>
      </c>
      <c r="LM80" s="18">
        <f>'[1]GC RAW'!CW60</f>
        <v>0</v>
      </c>
      <c r="LN80" s="1">
        <f t="shared" si="126"/>
        <v>0</v>
      </c>
      <c r="LO80" s="1">
        <f t="shared" si="127"/>
        <v>0</v>
      </c>
      <c r="LP80" s="1"/>
      <c r="LQ80" s="1"/>
      <c r="LR80" s="32">
        <f t="shared" si="128"/>
        <v>2965.3033964633942</v>
      </c>
      <c r="LS80" s="21">
        <f t="shared" si="129"/>
        <v>2640.4766752719879</v>
      </c>
      <c r="LT80" s="15">
        <f t="shared" si="130"/>
        <v>9.4604992962191616</v>
      </c>
      <c r="LU80" s="26">
        <f t="shared" si="131"/>
        <v>8.3978992962191619</v>
      </c>
      <c r="LV80" s="15">
        <f t="shared" si="132"/>
        <v>23.045826828263341</v>
      </c>
      <c r="LW80" s="15"/>
      <c r="LX80" s="15"/>
      <c r="LY80" s="15"/>
      <c r="LZ80" s="15" t="str">
        <f>IF(A80="","",VLOOKUP(A80,'[1]biomass corrected'!$B$2:$V$102,21,FALSE))</f>
        <v/>
      </c>
      <c r="MA80" s="15" t="str">
        <f t="shared" si="133"/>
        <v/>
      </c>
      <c r="MB80" s="15" t="str">
        <f t="shared" si="191"/>
        <v/>
      </c>
      <c r="MC80" s="15" t="str">
        <f t="shared" si="191"/>
        <v/>
      </c>
      <c r="MD80" s="15"/>
      <c r="ME80" s="26" t="str">
        <f t="shared" si="190"/>
        <v/>
      </c>
      <c r="MF80" s="15">
        <f t="shared" si="135"/>
        <v>30.232392930923154</v>
      </c>
      <c r="MG80" s="15">
        <f t="shared" si="136"/>
        <v>43.078760532910955</v>
      </c>
      <c r="MH80" s="15">
        <f t="shared" si="137"/>
        <v>26.688846536165869</v>
      </c>
      <c r="MI80" s="26">
        <f t="shared" si="138"/>
        <v>1.0643512596603104</v>
      </c>
      <c r="MJ80" s="15">
        <f t="shared" si="139"/>
        <v>0</v>
      </c>
      <c r="MK80" s="15">
        <f t="shared" si="140"/>
        <v>26.465258192265686</v>
      </c>
      <c r="ML80" s="23">
        <f t="shared" si="141"/>
        <v>58.743570665596259</v>
      </c>
      <c r="MM80" s="23"/>
      <c r="MN80" s="26">
        <f t="shared" si="142"/>
        <v>4.3040840900269295</v>
      </c>
      <c r="MO80" s="23"/>
      <c r="MP80" s="15">
        <f t="shared" si="143"/>
        <v>0.88007855237030774</v>
      </c>
      <c r="MQ80" s="23"/>
      <c r="MR80" s="15">
        <f t="shared" si="144"/>
        <v>39.946166310563946</v>
      </c>
      <c r="MS80" s="15"/>
      <c r="MT80" s="15">
        <f t="shared" si="145"/>
        <v>0</v>
      </c>
      <c r="MU80" s="15"/>
      <c r="MV80" s="15" t="str">
        <f t="shared" si="146"/>
        <v/>
      </c>
      <c r="MW80" s="21">
        <f t="shared" si="147"/>
        <v>91.90457417128097</v>
      </c>
      <c r="MX80" s="15"/>
    </row>
    <row r="81" spans="1:362" x14ac:dyDescent="0.35">
      <c r="A81" s="99" t="s">
        <v>173</v>
      </c>
      <c r="B81" s="8">
        <v>50.85</v>
      </c>
      <c r="C81" s="13"/>
      <c r="D81" s="8"/>
      <c r="E81" s="8"/>
      <c r="F81" s="9">
        <f>'[1]GC RAW'!H61</f>
        <v>0</v>
      </c>
      <c r="G81" s="10">
        <f>'[1]GC RAW'!I61</f>
        <v>0</v>
      </c>
      <c r="H81" s="8">
        <f t="shared" si="148"/>
        <v>0</v>
      </c>
      <c r="I81" s="8">
        <f t="shared" si="57"/>
        <v>0</v>
      </c>
      <c r="J81" s="8">
        <f>AVERAGE(I81:I83)</f>
        <v>0</v>
      </c>
      <c r="K81" s="8">
        <f>STDEV(I81:I83)</f>
        <v>0</v>
      </c>
      <c r="L81" s="9">
        <f>'[1]GC RAW'!J61</f>
        <v>0</v>
      </c>
      <c r="M81" s="10">
        <f>'[1]GC RAW'!K61</f>
        <v>0</v>
      </c>
      <c r="N81" s="8">
        <f t="shared" si="149"/>
        <v>0</v>
      </c>
      <c r="O81" s="8">
        <f t="shared" si="58"/>
        <v>0</v>
      </c>
      <c r="P81" s="8">
        <f>AVERAGE(O81:O83)</f>
        <v>0</v>
      </c>
      <c r="Q81" s="8">
        <f>STDEV(O81:O83)</f>
        <v>0</v>
      </c>
      <c r="R81" s="9">
        <f>'[1]GC RAW'!L61</f>
        <v>0</v>
      </c>
      <c r="S81" s="10">
        <f>'[1]GC RAW'!M61</f>
        <v>0</v>
      </c>
      <c r="T81" s="8">
        <f t="shared" si="150"/>
        <v>0</v>
      </c>
      <c r="U81" s="8">
        <f t="shared" si="59"/>
        <v>0</v>
      </c>
      <c r="V81" s="8">
        <f>AVERAGE(U81:U83)</f>
        <v>0</v>
      </c>
      <c r="W81" s="8">
        <f>STDEV(U81:U83)</f>
        <v>0</v>
      </c>
      <c r="X81" s="9">
        <f>'[1]GC RAW'!N61</f>
        <v>0</v>
      </c>
      <c r="Y81" s="10">
        <f>'[1]GC RAW'!O61</f>
        <v>0</v>
      </c>
      <c r="Z81" s="8">
        <f t="shared" si="151"/>
        <v>0</v>
      </c>
      <c r="AA81" s="8">
        <f t="shared" si="60"/>
        <v>0</v>
      </c>
      <c r="AB81" s="8">
        <f>AVERAGE(AA81:AA83)</f>
        <v>4.4861970660154939E-2</v>
      </c>
      <c r="AC81" s="8">
        <f>STDEV(AA81:AA83)</f>
        <v>7.7703212511052652E-2</v>
      </c>
      <c r="AD81" s="9">
        <f>'[1]GC RAW'!P61</f>
        <v>0</v>
      </c>
      <c r="AE81" s="10">
        <f>'[1]GC RAW'!Q61</f>
        <v>0</v>
      </c>
      <c r="AF81" s="8">
        <f t="shared" si="152"/>
        <v>0</v>
      </c>
      <c r="AG81" s="8">
        <f t="shared" si="61"/>
        <v>0</v>
      </c>
      <c r="AH81" s="8">
        <f>AVERAGE(AG81:AG83)</f>
        <v>0</v>
      </c>
      <c r="AI81" s="8">
        <f>STDEV(AG81:AG83)</f>
        <v>0</v>
      </c>
      <c r="AJ81" s="9">
        <f>'[1]GC RAW'!R61</f>
        <v>8.2022523880004883</v>
      </c>
      <c r="AK81" s="10">
        <f>'[1]GC RAW'!S61</f>
        <v>2.5491411685943604</v>
      </c>
      <c r="AL81" s="8">
        <f t="shared" si="153"/>
        <v>1.2151751418591782E-2</v>
      </c>
      <c r="AM81" s="8">
        <f t="shared" si="62"/>
        <v>0.17339213175909968</v>
      </c>
      <c r="AN81" s="8">
        <f>AVERAGE(AM81:AM83)</f>
        <v>0.15091995163405589</v>
      </c>
      <c r="AO81" s="8">
        <f>STDEV(AM81:AM83)</f>
        <v>3.7826660965082838E-2</v>
      </c>
      <c r="AP81" s="9">
        <f>'[1]GC RAW'!T61</f>
        <v>8.9278078079223633</v>
      </c>
      <c r="AQ81" s="10">
        <f>'[1]GC RAW'!U61</f>
        <v>224.56791687011719</v>
      </c>
      <c r="AR81" s="53">
        <f t="shared" si="188"/>
        <v>1.0626000000000002</v>
      </c>
      <c r="AS81" s="8">
        <f t="shared" si="63"/>
        <v>15.162133659624429</v>
      </c>
      <c r="AT81" s="8">
        <f>AVERAGE(AS81:AS83)</f>
        <v>18.909873259720722</v>
      </c>
      <c r="AU81" s="8">
        <f>STDEV(AS81:AS83)</f>
        <v>3.3575974083614963</v>
      </c>
      <c r="AV81" s="9">
        <f>'[1]GC RAW'!V61</f>
        <v>9.7933626174926758</v>
      </c>
      <c r="AW81" s="10">
        <f>'[1]GC RAW'!W61</f>
        <v>32.595340728759766</v>
      </c>
      <c r="AX81" s="8">
        <f t="shared" si="155"/>
        <v>0.14937977176022807</v>
      </c>
      <c r="AY81" s="8">
        <f t="shared" si="64"/>
        <v>2.1314850983180578</v>
      </c>
      <c r="AZ81" s="8">
        <f>AVERAGE(AY81:AY83)</f>
        <v>1.969561109935918</v>
      </c>
      <c r="BA81" s="8">
        <f>STDEV(AY81:AY83)</f>
        <v>0.29102650226762478</v>
      </c>
      <c r="BB81" s="9">
        <f>'[1]GC RAW'!X61</f>
        <v>0</v>
      </c>
      <c r="BC81" s="10">
        <f>'[1]GC RAW'!Y61</f>
        <v>0</v>
      </c>
      <c r="BD81" s="8">
        <f t="shared" si="156"/>
        <v>0</v>
      </c>
      <c r="BE81" s="8">
        <f t="shared" si="65"/>
        <v>0</v>
      </c>
      <c r="BF81" s="8">
        <f>AVERAGE(BE81:BE83)</f>
        <v>0</v>
      </c>
      <c r="BG81" s="8">
        <f>STDEV(BE81:BE83)</f>
        <v>0</v>
      </c>
      <c r="BH81" s="9">
        <f>'[1]GC RAW'!Z61</f>
        <v>10.85267162322998</v>
      </c>
      <c r="BI81" s="10">
        <f>'[1]GC RAW'!AA61</f>
        <v>9.635798454284668</v>
      </c>
      <c r="BJ81" s="8">
        <f t="shared" si="157"/>
        <v>4.3493562172284388E-2</v>
      </c>
      <c r="BK81" s="8">
        <f t="shared" si="66"/>
        <v>0.62060531054899382</v>
      </c>
      <c r="BL81" s="8">
        <f>AVERAGE(BK81:BK83)</f>
        <v>0.65800599671781168</v>
      </c>
      <c r="BM81" s="8">
        <f>STDEV(BK81:BK83)</f>
        <v>3.8370664209082868E-2</v>
      </c>
      <c r="BN81" s="9">
        <f>'[1]GC RAW'!AB61</f>
        <v>0</v>
      </c>
      <c r="BO81" s="10">
        <f>'[1]GC RAW'!AC61</f>
        <v>0</v>
      </c>
      <c r="BP81" s="8">
        <f t="shared" si="158"/>
        <v>0</v>
      </c>
      <c r="BQ81" s="8">
        <f t="shared" si="67"/>
        <v>0</v>
      </c>
      <c r="BR81" s="8">
        <f>AVERAGE(BQ81:BQ83)</f>
        <v>0</v>
      </c>
      <c r="BS81" s="8">
        <f>STDEV(BQ81:BQ83)</f>
        <v>0</v>
      </c>
      <c r="BT81" s="9">
        <f>'[1]GC RAW'!AD61</f>
        <v>12.162387847900391</v>
      </c>
      <c r="BU81" s="10">
        <f>'[1]GC RAW'!AE61</f>
        <v>332.5865478515625</v>
      </c>
      <c r="BV81" s="8">
        <f t="shared" si="159"/>
        <v>1.4750704155419829</v>
      </c>
      <c r="BW81" s="8">
        <f t="shared" si="68"/>
        <v>21.047632973654515</v>
      </c>
      <c r="BX81" s="8">
        <f>AVERAGE(BW81:BW83)</f>
        <v>20.773936803979257</v>
      </c>
      <c r="BY81" s="8">
        <f>STDEV(BW81:BW83)</f>
        <v>1.4469029847646966</v>
      </c>
      <c r="BZ81" s="9">
        <f>'[1]GC RAW'!AF61</f>
        <v>12.680672645568848</v>
      </c>
      <c r="CA81" s="10">
        <f>'[1]GC RAW'!AG61</f>
        <v>5.9606971740722656</v>
      </c>
      <c r="CB81" s="8">
        <f t="shared" si="160"/>
        <v>2.7588914708479587E-2</v>
      </c>
      <c r="CC81" s="8">
        <f t="shared" si="69"/>
        <v>0.39366347857514189</v>
      </c>
      <c r="CD81" s="8">
        <f>AVERAGE(CC81:CC83)</f>
        <v>0.39278335389155616</v>
      </c>
      <c r="CE81" s="8">
        <f>STDEV(CC81:CC83)</f>
        <v>1.0350564903843517E-2</v>
      </c>
      <c r="CF81" s="9">
        <f>'[1]GC RAW'!AH61</f>
        <v>12.824044227600098</v>
      </c>
      <c r="CG81" s="10">
        <f>'[1]GC RAW'!AI61</f>
        <v>12.064850807189941</v>
      </c>
      <c r="CH81" s="8">
        <f t="shared" si="161"/>
        <v>5.584173518643764E-2</v>
      </c>
      <c r="CI81" s="8">
        <f t="shared" si="70"/>
        <v>0.79680016250905306</v>
      </c>
      <c r="CJ81" s="8">
        <f>AVERAGE(CI81:CI83)</f>
        <v>0.73139770214992283</v>
      </c>
      <c r="CK81" s="8">
        <f>STDEV(CI81:CI83)</f>
        <v>0.16450980667288348</v>
      </c>
      <c r="CL81" s="9">
        <f>'[1]GC RAW'!AJ61</f>
        <v>13.696152687072754</v>
      </c>
      <c r="CM81" s="10">
        <f>'[1]GC RAW'!AK61</f>
        <v>18.159809112548828</v>
      </c>
      <c r="CN81" s="8">
        <f t="shared" si="162"/>
        <v>0.10850178379581921</v>
      </c>
      <c r="CO81" s="8">
        <f t="shared" si="71"/>
        <v>1.548201155862867</v>
      </c>
      <c r="CP81" s="8">
        <f>AVERAGE(CO81:CO83)</f>
        <v>1.7632542588998044</v>
      </c>
      <c r="CQ81" s="8">
        <f>STDEV(CO81:CO83)</f>
        <v>0.26041141384355304</v>
      </c>
      <c r="CR81" s="9">
        <f>'[1]GC RAW'!AL61</f>
        <v>0</v>
      </c>
      <c r="CS81" s="10">
        <f>'[1]GC RAW'!AM61</f>
        <v>0</v>
      </c>
      <c r="CT81" s="8">
        <f t="shared" si="163"/>
        <v>0</v>
      </c>
      <c r="CU81" s="8">
        <f t="shared" si="164"/>
        <v>0</v>
      </c>
      <c r="CV81" s="8">
        <f>AVERAGE(CU81:CU83)</f>
        <v>0</v>
      </c>
      <c r="CW81" s="8">
        <f>STDEV(CU81:CU83)</f>
        <v>0</v>
      </c>
      <c r="CX81" s="9">
        <f>'[1]GC RAW'!AN61</f>
        <v>14.422431945800781</v>
      </c>
      <c r="CY81" s="10">
        <f>'[1]GC RAW'!AO61</f>
        <v>10.124351501464844</v>
      </c>
      <c r="CZ81" s="8">
        <f t="shared" si="165"/>
        <v>4.6441821375574725E-2</v>
      </c>
      <c r="DA81" s="8">
        <f t="shared" si="72"/>
        <v>0.66267372773655819</v>
      </c>
      <c r="DB81" s="8">
        <f>AVERAGE(DA81:DA83)</f>
        <v>0.70570593255078562</v>
      </c>
      <c r="DC81" s="8">
        <f>STDEV(DA81:DA83)</f>
        <v>3.8612668727842372E-2</v>
      </c>
      <c r="DD81" s="9">
        <f>'[1]GC RAW'!AP61</f>
        <v>15.542087554931641</v>
      </c>
      <c r="DE81" s="10">
        <f>'[1]GC RAW'!AQ61</f>
        <v>66.373680114746094</v>
      </c>
      <c r="DF81" s="8">
        <f t="shared" si="166"/>
        <v>0.29199686141839465</v>
      </c>
      <c r="DG81" s="8">
        <f t="shared" si="73"/>
        <v>4.1664741586829761</v>
      </c>
      <c r="DH81" s="8">
        <f>AVERAGE(DG81:DG83)</f>
        <v>4.324212703993914</v>
      </c>
      <c r="DI81" s="8">
        <f>STDEV(DG81:DG83)</f>
        <v>0.17395866714298969</v>
      </c>
      <c r="DJ81" s="2">
        <f>'[1]GC RAW'!AR61</f>
        <v>15.753098487854004</v>
      </c>
      <c r="DK81" s="8">
        <f>'[1]GC RAW'!AS61</f>
        <v>1.3894437551498413</v>
      </c>
      <c r="DL81" s="8">
        <f t="shared" si="167"/>
        <v>6.4188292033006975E-3</v>
      </c>
      <c r="DM81" s="8">
        <f t="shared" si="74"/>
        <v>9.1589635157863489E-2</v>
      </c>
      <c r="DN81" s="8">
        <f>AVERAGE(DM81:DM83)</f>
        <v>0.10100116607881131</v>
      </c>
      <c r="DO81" s="8">
        <f>STDEV(DM81:DM83)</f>
        <v>8.1507094492652039E-3</v>
      </c>
      <c r="DP81" s="9">
        <f>'[1]GC RAW'!AT61</f>
        <v>15.993240356445313</v>
      </c>
      <c r="DQ81" s="10">
        <f>'[1]GC RAW'!AU61</f>
        <v>1.3081721067428589</v>
      </c>
      <c r="DR81" s="8">
        <f t="shared" si="168"/>
        <v>6.0433776398519361E-3</v>
      </c>
      <c r="DS81" s="8">
        <f t="shared" si="75"/>
        <v>8.6232354160569041E-2</v>
      </c>
      <c r="DT81" s="8">
        <f>AVERAGE(DS81:DS83)</f>
        <v>0.10694951508435857</v>
      </c>
      <c r="DU81" s="8">
        <f>STDEV(DS81:DS83)</f>
        <v>1.8110533152540791E-2</v>
      </c>
      <c r="DV81" s="9">
        <f>'[1]GC RAW'!AV61</f>
        <v>16.342493057250977</v>
      </c>
      <c r="DW81" s="10">
        <f>'[1]GC RAW'!AW61</f>
        <v>590.34625244140625</v>
      </c>
      <c r="DX81" s="8">
        <f t="shared" si="169"/>
        <v>2.6949149769826608</v>
      </c>
      <c r="DY81" s="8">
        <f t="shared" si="76"/>
        <v>38.453473632914346</v>
      </c>
      <c r="DZ81" s="8">
        <f>AVERAGE(DY81:DY83)</f>
        <v>37.810583801642032</v>
      </c>
      <c r="EA81" s="8">
        <f>STDEV(DY81:DY83)</f>
        <v>0.9171719092292332</v>
      </c>
      <c r="EB81" s="9">
        <f>'[1]GC RAW'!AX61</f>
        <v>0</v>
      </c>
      <c r="EC81" s="8">
        <f>'[1]GC RAW'!AY61</f>
        <v>0</v>
      </c>
      <c r="ED81" s="8">
        <f t="shared" si="170"/>
        <v>0</v>
      </c>
      <c r="EE81" s="8">
        <f t="shared" si="77"/>
        <v>0</v>
      </c>
      <c r="EF81" s="8">
        <f>AVERAGE(EE81:EE83)</f>
        <v>0</v>
      </c>
      <c r="EG81" s="8">
        <f>STDEV(EE81:EE83)</f>
        <v>0</v>
      </c>
      <c r="EH81" s="9">
        <v>0</v>
      </c>
      <c r="EI81" s="10">
        <v>0</v>
      </c>
      <c r="EJ81" s="8">
        <f t="shared" si="171"/>
        <v>0</v>
      </c>
      <c r="EK81" s="8">
        <f t="shared" si="78"/>
        <v>0</v>
      </c>
      <c r="EL81" s="8">
        <f>AVERAGE(EK81:EK83)</f>
        <v>0</v>
      </c>
      <c r="EM81" s="8">
        <f>STDEV(EK81:EK83)</f>
        <v>0</v>
      </c>
      <c r="EN81" s="9">
        <f>'[1]GC RAW'!BB61</f>
        <v>17.268871307373047</v>
      </c>
      <c r="EO81" s="10">
        <f>'[1]GC RAW'!BC61</f>
        <v>11.81647777557373</v>
      </c>
      <c r="EP81" s="8">
        <f t="shared" si="172"/>
        <v>5.4297359139199732E-2</v>
      </c>
      <c r="EQ81" s="8">
        <f t="shared" si="79"/>
        <v>0.77476361437340124</v>
      </c>
      <c r="ER81" s="8">
        <f>AVERAGE(EQ81:EQ83)</f>
        <v>0.72103314196153523</v>
      </c>
      <c r="ES81" s="8">
        <f>STDEV(EQ81:EQ83)</f>
        <v>5.287826199760267E-2</v>
      </c>
      <c r="ET81" s="9">
        <f>'[1]GC RAW'!BD61</f>
        <v>17.687976837158203</v>
      </c>
      <c r="EU81" s="10">
        <f>'[1]GC RAW'!BE61</f>
        <v>169.32907104492188</v>
      </c>
      <c r="EV81" s="8">
        <f t="shared" si="173"/>
        <v>0.77807630648099646</v>
      </c>
      <c r="EW81" s="8">
        <f t="shared" si="80"/>
        <v>11.102293390035543</v>
      </c>
      <c r="EX81" s="8">
        <f>AVERAGE(EW81:EW83)</f>
        <v>11.305164459324834</v>
      </c>
      <c r="EY81" s="8">
        <f>STDEV(EW81:EW83)</f>
        <v>0.75839621099280186</v>
      </c>
      <c r="EZ81" s="9">
        <f>'[1]GC RAW'!BF61</f>
        <v>18.640111923217773</v>
      </c>
      <c r="FA81" s="10">
        <f>'[1]GC RAW'!BG61</f>
        <v>186.62136840820313</v>
      </c>
      <c r="FB81" s="8">
        <f t="shared" si="174"/>
        <v>1.0172935612136946</v>
      </c>
      <c r="FC81" s="8">
        <f t="shared" si="81"/>
        <v>14.515660593071109</v>
      </c>
      <c r="FD81" s="8">
        <f>AVERAGE(FC81:FC83)</f>
        <v>15.013662309911</v>
      </c>
      <c r="FE81" s="8">
        <f>STDEV(FC81:FC83)</f>
        <v>1.406034428611691</v>
      </c>
      <c r="FF81" s="9">
        <v>0</v>
      </c>
      <c r="FG81" s="10">
        <v>0</v>
      </c>
      <c r="FH81" s="8">
        <f t="shared" si="175"/>
        <v>0</v>
      </c>
      <c r="FI81" s="8">
        <f t="shared" si="82"/>
        <v>0</v>
      </c>
      <c r="FJ81" s="8">
        <f>AVERAGE(FI81:FI83)</f>
        <v>0</v>
      </c>
      <c r="FK81" s="8">
        <f>STDEV(FI81:FI83)</f>
        <v>0</v>
      </c>
      <c r="FL81" s="9">
        <f>'[1]GC RAW'!BH61</f>
        <v>0</v>
      </c>
      <c r="FM81" s="10">
        <f>'[1]GC RAW'!BI61</f>
        <v>0</v>
      </c>
      <c r="FN81" s="8">
        <f t="shared" si="176"/>
        <v>0</v>
      </c>
      <c r="FO81" s="8">
        <f t="shared" si="83"/>
        <v>0</v>
      </c>
      <c r="FP81" s="8">
        <f>AVERAGE(FO81:FO83)</f>
        <v>0</v>
      </c>
      <c r="FQ81" s="8">
        <f>STDEV(FO81:FO83)</f>
        <v>0</v>
      </c>
      <c r="FR81" s="9">
        <f>'[1]GC RAW'!BJ61</f>
        <v>19.929710388183594</v>
      </c>
      <c r="FS81" s="10">
        <f>'[1]GC RAW'!BK61</f>
        <v>5.3766121864318848</v>
      </c>
      <c r="FT81" s="8">
        <f t="shared" si="177"/>
        <v>2.3276914659230721E-2</v>
      </c>
      <c r="FU81" s="8">
        <f t="shared" si="84"/>
        <v>0.33213597896379388</v>
      </c>
      <c r="FV81" s="8">
        <f>AVERAGE(FU81:FU83)</f>
        <v>0.39490943514162868</v>
      </c>
      <c r="FW81" s="8">
        <f>STDEV(FU81:FU83)</f>
        <v>0.14948327188178548</v>
      </c>
      <c r="FX81" s="2">
        <f>'[1]GC RAW'!BL61</f>
        <v>0</v>
      </c>
      <c r="FY81" s="8">
        <f>'[1]GC RAW'!BM61</f>
        <v>0</v>
      </c>
      <c r="FZ81" s="8">
        <f t="shared" si="178"/>
        <v>0</v>
      </c>
      <c r="GA81" s="8">
        <f t="shared" si="85"/>
        <v>0</v>
      </c>
      <c r="GB81" s="8">
        <f>AVERAGE(GA81:GA83)</f>
        <v>9.1309192013265358E-2</v>
      </c>
      <c r="GC81" s="8">
        <f>STDEV(GA81:GA83)</f>
        <v>8.0873366807799482E-2</v>
      </c>
      <c r="GD81" s="9">
        <f>'[1]GC RAW'!BN61</f>
        <v>20.963310241699219</v>
      </c>
      <c r="GE81" s="10">
        <f>'[1]GC RAW'!BO61</f>
        <v>6.2432117462158203</v>
      </c>
      <c r="GF81" s="8">
        <f t="shared" si="86"/>
        <v>2.8586381705693692E-2</v>
      </c>
      <c r="GG81" s="8">
        <f t="shared" si="87"/>
        <v>0.40789623589946383</v>
      </c>
      <c r="GH81" s="8">
        <f>AVERAGE(GG81:GG83)</f>
        <v>0.37641926107507367</v>
      </c>
      <c r="GI81" s="8">
        <f>STDEV(GG81:GG83)</f>
        <v>3.1456803918561857E-2</v>
      </c>
      <c r="GJ81" s="2">
        <f>'[1]GC RAW'!BP61</f>
        <v>0</v>
      </c>
      <c r="GK81" s="8">
        <f>'[1]GC RAW'!BQ61</f>
        <v>0</v>
      </c>
      <c r="GL81" s="8">
        <f t="shared" si="179"/>
        <v>0</v>
      </c>
      <c r="GM81" s="8">
        <f t="shared" si="88"/>
        <v>0</v>
      </c>
      <c r="GN81" s="8">
        <f>AVERAGE(GM81:GM83)</f>
        <v>0</v>
      </c>
      <c r="GO81" s="8">
        <f>STDEV(GM81:GM83)</f>
        <v>0</v>
      </c>
      <c r="GP81" s="2">
        <v>0</v>
      </c>
      <c r="GQ81" s="8">
        <v>0</v>
      </c>
      <c r="GR81" s="8">
        <f t="shared" si="180"/>
        <v>0</v>
      </c>
      <c r="GS81" s="8">
        <f t="shared" si="89"/>
        <v>0</v>
      </c>
      <c r="GT81" s="8">
        <f>AVERAGE(GS81:GS83)</f>
        <v>0</v>
      </c>
      <c r="GU81" s="8">
        <f>STDEV(GS81:GS83)</f>
        <v>0</v>
      </c>
      <c r="GV81" s="2"/>
      <c r="GW81" s="8"/>
      <c r="GX81" s="8"/>
      <c r="GY81" s="8"/>
      <c r="GZ81" s="8"/>
      <c r="HA81" s="8"/>
      <c r="HB81" s="2"/>
      <c r="HC81" s="8"/>
      <c r="HD81" s="8"/>
      <c r="HE81" s="8"/>
      <c r="HF81" s="8"/>
      <c r="HG81" s="8"/>
      <c r="HH81" s="9">
        <f>'[1]GC RAW'!BR61</f>
        <v>0</v>
      </c>
      <c r="HI81" s="10">
        <f>'[1]GC RAW'!BS61</f>
        <v>0</v>
      </c>
      <c r="HJ81" s="8">
        <f t="shared" si="90"/>
        <v>0</v>
      </c>
      <c r="HK81" s="8">
        <f t="shared" si="91"/>
        <v>0</v>
      </c>
      <c r="HL81" s="8">
        <f>AVERAGE(HK81:HK83)</f>
        <v>0</v>
      </c>
      <c r="HM81" s="8">
        <f>STDEV(HK81:HK83)</f>
        <v>0</v>
      </c>
      <c r="HN81" s="9">
        <v>0</v>
      </c>
      <c r="HO81" s="10">
        <v>0</v>
      </c>
      <c r="HP81" s="8">
        <f t="shared" si="92"/>
        <v>0</v>
      </c>
      <c r="HQ81" s="8">
        <f t="shared" si="93"/>
        <v>0</v>
      </c>
      <c r="HR81" s="8">
        <f>AVERAGE(HQ81:HQ83)</f>
        <v>0</v>
      </c>
      <c r="HS81" s="8">
        <f>STDEV(HQ81:HQ83)</f>
        <v>0</v>
      </c>
      <c r="HT81" s="9">
        <f>'[1]GC RAW'!BT61</f>
        <v>0</v>
      </c>
      <c r="HU81" s="10">
        <f>'[1]GC RAW'!BU61</f>
        <v>0</v>
      </c>
      <c r="HV81" s="8">
        <f t="shared" si="94"/>
        <v>0</v>
      </c>
      <c r="HW81" s="8">
        <f t="shared" si="95"/>
        <v>0</v>
      </c>
      <c r="HX81" s="8">
        <f>AVERAGE(HW81:HW83)</f>
        <v>0</v>
      </c>
      <c r="HY81" s="8">
        <f>STDEV(HW81:HW83)</f>
        <v>0</v>
      </c>
      <c r="HZ81" s="9">
        <f>'[1]GC RAW'!BV61</f>
        <v>0</v>
      </c>
      <c r="IA81" s="10">
        <f>'[1]GC RAW'!BW61</f>
        <v>0</v>
      </c>
      <c r="IB81" s="8">
        <f t="shared" si="96"/>
        <v>0</v>
      </c>
      <c r="IC81" s="8">
        <f t="shared" si="97"/>
        <v>0</v>
      </c>
      <c r="ID81" s="8">
        <f>AVERAGE(IC81:IC83)</f>
        <v>0</v>
      </c>
      <c r="IE81" s="8">
        <f>STDEV(IC81:IC83)</f>
        <v>0</v>
      </c>
      <c r="IF81" s="9">
        <f>'[1]GC RAW'!BX61</f>
        <v>0</v>
      </c>
      <c r="IG81" s="10">
        <f>'[1]GC RAW'!BY61</f>
        <v>0</v>
      </c>
      <c r="IH81" s="8">
        <f t="shared" si="98"/>
        <v>0</v>
      </c>
      <c r="II81" s="8">
        <f t="shared" si="99"/>
        <v>0</v>
      </c>
      <c r="IJ81" s="8">
        <f>AVERAGE(II81:II83)</f>
        <v>0</v>
      </c>
      <c r="IK81" s="8">
        <f>STDEV(II81:II83)</f>
        <v>0</v>
      </c>
      <c r="IL81" s="9">
        <f>'[1]GC RAW'!BZ61</f>
        <v>0</v>
      </c>
      <c r="IM81" s="10">
        <f>'[1]GC RAW'!CA61</f>
        <v>0</v>
      </c>
      <c r="IN81" s="8">
        <f t="shared" si="100"/>
        <v>0</v>
      </c>
      <c r="IO81" s="8">
        <f t="shared" si="101"/>
        <v>0</v>
      </c>
      <c r="IP81" s="8">
        <f>AVERAGE(IO81:IO83)</f>
        <v>0</v>
      </c>
      <c r="IQ81" s="8">
        <f>STDEV(IO81:IO83)</f>
        <v>0</v>
      </c>
      <c r="IR81" s="9">
        <f>'[1]GC RAW'!CB61</f>
        <v>25.358598709106445</v>
      </c>
      <c r="IS81" s="10">
        <f>'[1]GC RAW'!CC61</f>
        <v>6.4253349304199219</v>
      </c>
      <c r="IT81" s="8">
        <f t="shared" si="102"/>
        <v>2.6141210179891478E-2</v>
      </c>
      <c r="IU81" s="8">
        <f t="shared" si="103"/>
        <v>0.37300632671922573</v>
      </c>
      <c r="IV81" s="8">
        <f>AVERAGE(IU81:IU83)</f>
        <v>0.37970760845102763</v>
      </c>
      <c r="IW81" s="8">
        <f>STDEV(IU81:IU83)</f>
        <v>3.4761505450704909E-2</v>
      </c>
      <c r="IX81" s="9">
        <f>'[1]GC RAW'!CD61</f>
        <v>0</v>
      </c>
      <c r="IY81" s="10">
        <f>'[1]GC RAW'!CE61</f>
        <v>0</v>
      </c>
      <c r="IZ81" s="8">
        <f t="shared" si="104"/>
        <v>0</v>
      </c>
      <c r="JA81" s="8">
        <f t="shared" si="105"/>
        <v>0</v>
      </c>
      <c r="JB81" s="8">
        <f>AVERAGE(JA81:JA83)</f>
        <v>0</v>
      </c>
      <c r="JC81" s="8">
        <f>STDEV(JA81:JA83)</f>
        <v>0</v>
      </c>
      <c r="JD81" s="9">
        <f>'[1]GC RAW'!CF61</f>
        <v>26.385181427001953</v>
      </c>
      <c r="JE81" s="10">
        <f>'[1]GC RAW'!CG61</f>
        <v>1.260797381401062</v>
      </c>
      <c r="JF81" s="8">
        <f t="shared" si="106"/>
        <v>5.8046671707216229E-3</v>
      </c>
      <c r="JG81" s="8">
        <f t="shared" si="107"/>
        <v>8.2826218230863169E-2</v>
      </c>
      <c r="JH81" s="8">
        <f>AVERAGE(JG81:JG83)</f>
        <v>9.8995091134608693E-2</v>
      </c>
      <c r="JI81" s="8">
        <f>STDEV(JG81:JG83)</f>
        <v>2.3151028329339039E-2</v>
      </c>
      <c r="JJ81" s="9">
        <f>'[1]GC RAW'!CH61</f>
        <v>0</v>
      </c>
      <c r="JK81" s="10">
        <f>'[1]GC RAW'!CI61</f>
        <v>0</v>
      </c>
      <c r="JL81" s="8">
        <f t="shared" si="108"/>
        <v>0</v>
      </c>
      <c r="JM81" s="8">
        <f t="shared" si="109"/>
        <v>0</v>
      </c>
      <c r="JN81" s="8">
        <f>AVERAGE(JM81:JM83)</f>
        <v>0</v>
      </c>
      <c r="JO81" s="8">
        <f>STDEV(JM81:JM83)</f>
        <v>0</v>
      </c>
      <c r="JP81" s="2">
        <f>'[1]GC RAW'!CJ61</f>
        <v>0</v>
      </c>
      <c r="JQ81" s="8">
        <f>'[1]GC RAW'!CK61</f>
        <v>0</v>
      </c>
      <c r="JR81" s="8">
        <f t="shared" si="110"/>
        <v>0</v>
      </c>
      <c r="JS81" s="8">
        <f t="shared" si="111"/>
        <v>0</v>
      </c>
      <c r="JT81" s="8">
        <f>AVERAGE(JS81:JS83)</f>
        <v>0</v>
      </c>
      <c r="JU81" s="8">
        <f>STDEV(JS81:JS83)</f>
        <v>0</v>
      </c>
      <c r="JV81" s="2">
        <f>'[1]GC RAW'!CL61</f>
        <v>0</v>
      </c>
      <c r="JW81" s="8">
        <f>'[1]GC RAW'!CM61</f>
        <v>0</v>
      </c>
      <c r="JX81" s="8">
        <f t="shared" si="112"/>
        <v>0</v>
      </c>
      <c r="JY81" s="8">
        <f t="shared" si="113"/>
        <v>0</v>
      </c>
      <c r="JZ81" s="8">
        <f>AVERAGE(JY81:JY83)</f>
        <v>0</v>
      </c>
      <c r="KA81" s="8">
        <f>STDEV(JY81:JY83)</f>
        <v>0</v>
      </c>
      <c r="KB81" s="2">
        <v>0</v>
      </c>
      <c r="KC81" s="8">
        <v>0</v>
      </c>
      <c r="KD81" s="8">
        <f t="shared" si="114"/>
        <v>0</v>
      </c>
      <c r="KE81" s="8">
        <f t="shared" si="115"/>
        <v>0</v>
      </c>
      <c r="KF81" s="8">
        <f>AVERAGE(KE81:KE83)</f>
        <v>0</v>
      </c>
      <c r="KG81" s="8">
        <f>STDEV(KE81:KE83)</f>
        <v>0</v>
      </c>
      <c r="KH81" s="2">
        <v>0</v>
      </c>
      <c r="KI81" s="8">
        <v>0</v>
      </c>
      <c r="KJ81" s="8">
        <f t="shared" si="116"/>
        <v>0</v>
      </c>
      <c r="KK81" s="8">
        <f t="shared" si="117"/>
        <v>0</v>
      </c>
      <c r="KL81" s="8">
        <f>AVERAGE(KK81:KK83)</f>
        <v>0</v>
      </c>
      <c r="KM81" s="8">
        <f>STDEV(KK81:KK83)</f>
        <v>0</v>
      </c>
      <c r="KN81" s="9">
        <f>'[1]GC RAW'!CN61</f>
        <v>30.37565803527832</v>
      </c>
      <c r="KO81" s="10">
        <f>'[1]GC RAW'!CO61</f>
        <v>24.046106338500977</v>
      </c>
      <c r="KP81" s="8">
        <f t="shared" si="118"/>
        <v>8.406370563814955E-2</v>
      </c>
      <c r="KQ81" s="8">
        <f t="shared" si="119"/>
        <v>1.1994966504883746</v>
      </c>
      <c r="KR81" s="8">
        <f>AVERAGE(KQ81:KQ83)</f>
        <v>1.1946806465334754</v>
      </c>
      <c r="KS81" s="8">
        <f>STDEV(KQ81:KQ83)</f>
        <v>0.12183019996092598</v>
      </c>
      <c r="KT81" s="9">
        <f>'[1]GC RAW'!CP61</f>
        <v>31.289932250976563</v>
      </c>
      <c r="KU81" s="10">
        <f>'[1]GC RAW'!CQ61</f>
        <v>2.3371624946594238</v>
      </c>
      <c r="KV81" s="8">
        <f t="shared" si="120"/>
        <v>1.0452596517359589E-2</v>
      </c>
      <c r="KW81" s="8">
        <f t="shared" si="121"/>
        <v>0.14914705955800006</v>
      </c>
      <c r="KX81" s="8">
        <f>AVERAGE(KW81:KW83)</f>
        <v>0.15487550546094894</v>
      </c>
      <c r="KY81" s="8">
        <f>STDEV(KW81:KW83)</f>
        <v>1.2354684240153633E-2</v>
      </c>
      <c r="KZ81" s="9">
        <f>'[1]GC RAW'!CR61</f>
        <v>0</v>
      </c>
      <c r="LA81" s="10">
        <f>'[1]GC RAW'!CS61</f>
        <v>0</v>
      </c>
      <c r="LB81" s="8">
        <f t="shared" si="122"/>
        <v>0</v>
      </c>
      <c r="LC81" s="8">
        <f t="shared" si="123"/>
        <v>0</v>
      </c>
      <c r="LD81" s="8">
        <f>AVERAGE(LC81:LC83)</f>
        <v>0</v>
      </c>
      <c r="LE81" s="8">
        <f>STDEV(LC81:LC83)</f>
        <v>0</v>
      </c>
      <c r="LF81" s="9">
        <f>'[1]GC RAW'!CT61</f>
        <v>32.728202819824219</v>
      </c>
      <c r="LG81" s="10">
        <f>'[1]GC RAW'!CU61</f>
        <v>4.7088398933410645</v>
      </c>
      <c r="LH81" s="8">
        <f t="shared" si="124"/>
        <v>1.6461814030041228E-2</v>
      </c>
      <c r="LI81" s="8">
        <f t="shared" si="125"/>
        <v>0.23489198626328414</v>
      </c>
      <c r="LJ81" s="8">
        <f>AVERAGE(LI81:LI83)</f>
        <v>0.20942005262876809</v>
      </c>
      <c r="LK81" s="8">
        <f>STDEV(LI81:LI83)</f>
        <v>2.5748700858421143E-2</v>
      </c>
      <c r="LL81" s="9">
        <f>'[1]GC RAW'!CV61</f>
        <v>35.397296905517578</v>
      </c>
      <c r="LM81" s="10">
        <f>'[1]GC RAW'!CW61</f>
        <v>13.143867492675781</v>
      </c>
      <c r="LN81" s="8">
        <f t="shared" si="126"/>
        <v>4.5950150610538303E-2</v>
      </c>
      <c r="LO81" s="8">
        <f t="shared" si="127"/>
        <v>0.65565812651689692</v>
      </c>
      <c r="LP81" s="8">
        <f>AVERAGE(LO81:LO83)</f>
        <v>0.52664902914546341</v>
      </c>
      <c r="LQ81" s="8">
        <f>STDEV(LO81:LO83)</f>
        <v>0.12295914149893331</v>
      </c>
      <c r="LR81" s="39">
        <f t="shared" si="128"/>
        <v>1738.9708517789841</v>
      </c>
      <c r="LS81" s="14">
        <f t="shared" si="129"/>
        <v>1514.4029349088669</v>
      </c>
      <c r="LT81" s="13">
        <f t="shared" si="130"/>
        <v>8.0708484685491229</v>
      </c>
      <c r="LU81" s="24">
        <f t="shared" si="131"/>
        <v>7.0082484685491231</v>
      </c>
      <c r="LV81" s="13">
        <f t="shared" si="132"/>
        <v>13.782199544836033</v>
      </c>
      <c r="LW81" s="50">
        <f>AVERAGE(LV81:LV83)</f>
        <v>14.403984652620521</v>
      </c>
      <c r="LX81" s="50">
        <f>STDEV(LV81:LV83)</f>
        <v>0.59170401051592059</v>
      </c>
      <c r="LY81" s="50">
        <f>LX81/LW81%</f>
        <v>4.1079189181742963</v>
      </c>
      <c r="LZ81" s="13">
        <f>IF(A81="","",VLOOKUP(A81,'[1]biomass corrected'!$B$2:$V$102,21,FALSE))</f>
        <v>9.9247407407407398</v>
      </c>
      <c r="MA81" s="13">
        <f t="shared" si="133"/>
        <v>1.4295581331086724</v>
      </c>
      <c r="MB81" s="50">
        <f t="shared" si="191"/>
        <v>31.863470538575815</v>
      </c>
      <c r="MC81" s="50">
        <f t="shared" si="191"/>
        <v>40.904359192134756</v>
      </c>
      <c r="MD81" s="50">
        <f>IF(MC81="","",AVERAGE(MH81:MH83))</f>
        <v>27.232170269289444</v>
      </c>
      <c r="ME81" s="52">
        <f t="shared" si="190"/>
        <v>1.0967309462745265</v>
      </c>
      <c r="MF81" s="50">
        <f t="shared" si="135"/>
        <v>31.82732177126119</v>
      </c>
      <c r="MG81" s="50">
        <f t="shared" si="136"/>
        <v>41.688370996100886</v>
      </c>
      <c r="MH81" s="13">
        <f t="shared" si="137"/>
        <v>26.484307232637917</v>
      </c>
      <c r="MI81" s="24">
        <f t="shared" si="138"/>
        <v>1.0851698792793092</v>
      </c>
      <c r="MJ81" s="13">
        <f t="shared" si="139"/>
        <v>0</v>
      </c>
      <c r="MK81" s="13">
        <f t="shared" si="140"/>
        <v>25.617953983106652</v>
      </c>
      <c r="ML81" s="22">
        <f t="shared" si="141"/>
        <v>57.588678528083406</v>
      </c>
      <c r="MM81" s="13">
        <f>AVERAGE(ML81:ML83)</f>
        <v>57.448488315663724</v>
      </c>
      <c r="MN81" s="24">
        <f t="shared" si="142"/>
        <v>4.2236009720991525</v>
      </c>
      <c r="MO81" s="13">
        <f>AVERAGE(MN81:MN83)</f>
        <v>4.227131598297956</v>
      </c>
      <c r="MP81" s="13">
        <f t="shared" si="143"/>
        <v>0.8710741005378585</v>
      </c>
      <c r="MQ81" s="22">
        <f>AVERAGE(MP81:MP83)</f>
        <v>0.8728328200013763</v>
      </c>
      <c r="MR81" s="13">
        <f t="shared" si="144"/>
        <v>39.518543692183087</v>
      </c>
      <c r="MS81" s="13">
        <f>AVERAGE(MR81:MR83)</f>
        <v>39.589951591193248</v>
      </c>
      <c r="MT81" s="13">
        <f t="shared" si="145"/>
        <v>0</v>
      </c>
      <c r="MU81" s="13">
        <f>AVERAGE(MT81:MT83)</f>
        <v>9.1309192013265358E-2</v>
      </c>
      <c r="MV81" s="13">
        <f t="shared" si="146"/>
        <v>15.013662309911</v>
      </c>
      <c r="MW81" s="14">
        <f t="shared" si="147"/>
        <v>93.612869245020804</v>
      </c>
      <c r="MX81" s="13">
        <f>AVERAGE(MW81:MW83)</f>
        <v>94.937136816821138</v>
      </c>
    </row>
    <row r="82" spans="1:362" x14ac:dyDescent="0.35">
      <c r="A82" s="102"/>
      <c r="B82" s="1">
        <v>35.65</v>
      </c>
      <c r="C82" s="15"/>
      <c r="D82" s="1"/>
      <c r="E82" s="1"/>
      <c r="F82" s="16">
        <f>'[1]GC RAW'!H62</f>
        <v>0</v>
      </c>
      <c r="G82" s="17">
        <f>'[1]GC RAW'!I62</f>
        <v>0</v>
      </c>
      <c r="H82" s="1">
        <f t="shared" si="148"/>
        <v>0</v>
      </c>
      <c r="I82" s="1">
        <f t="shared" si="57"/>
        <v>0</v>
      </c>
      <c r="J82" s="1"/>
      <c r="K82" s="1"/>
      <c r="L82" s="16">
        <f>'[1]GC RAW'!J62</f>
        <v>0</v>
      </c>
      <c r="M82" s="17">
        <f>'[1]GC RAW'!K62</f>
        <v>0</v>
      </c>
      <c r="N82" s="1">
        <f t="shared" si="149"/>
        <v>0</v>
      </c>
      <c r="O82" s="1">
        <f t="shared" si="58"/>
        <v>0</v>
      </c>
      <c r="P82" s="1"/>
      <c r="Q82" s="1"/>
      <c r="R82" s="16">
        <f>'[1]GC RAW'!L62</f>
        <v>0</v>
      </c>
      <c r="S82" s="17">
        <f>'[1]GC RAW'!M62</f>
        <v>0</v>
      </c>
      <c r="T82" s="1">
        <f t="shared" si="150"/>
        <v>0</v>
      </c>
      <c r="U82" s="1">
        <f t="shared" si="59"/>
        <v>0</v>
      </c>
      <c r="V82" s="1"/>
      <c r="W82" s="1"/>
      <c r="X82" s="16">
        <f>'[1]GC RAW'!N62</f>
        <v>7.0546765327453613</v>
      </c>
      <c r="Y82" s="17">
        <f>'[1]GC RAW'!O62</f>
        <v>1.4325573444366455</v>
      </c>
      <c r="Z82" s="1">
        <f t="shared" si="151"/>
        <v>7.1778541818617436E-3</v>
      </c>
      <c r="AA82" s="1">
        <f t="shared" si="60"/>
        <v>0.13458591198046482</v>
      </c>
      <c r="AB82" s="1"/>
      <c r="AC82" s="1"/>
      <c r="AD82" s="16">
        <f>'[1]GC RAW'!P62</f>
        <v>0</v>
      </c>
      <c r="AE82" s="17">
        <f>'[1]GC RAW'!Q62</f>
        <v>0</v>
      </c>
      <c r="AF82" s="1">
        <f t="shared" si="152"/>
        <v>0</v>
      </c>
      <c r="AG82" s="1">
        <f t="shared" si="61"/>
        <v>0</v>
      </c>
      <c r="AH82" s="1"/>
      <c r="AI82" s="1"/>
      <c r="AJ82" s="16">
        <f>'[1]GC RAW'!R62</f>
        <v>8.2014551162719727</v>
      </c>
      <c r="AK82" s="17">
        <f>'[1]GC RAW'!S62</f>
        <v>1.971388578414917</v>
      </c>
      <c r="AL82" s="1">
        <f t="shared" si="153"/>
        <v>9.1796584876298465E-3</v>
      </c>
      <c r="AM82" s="1">
        <f t="shared" si="62"/>
        <v>0.17212006233685201</v>
      </c>
      <c r="AN82" s="1"/>
      <c r="AO82" s="1"/>
      <c r="AP82" s="16">
        <f>'[1]GC RAW'!T62</f>
        <v>8.9270763397216797</v>
      </c>
      <c r="AQ82" s="17">
        <f>'[1]GC RAW'!U62</f>
        <v>229.89970397949219</v>
      </c>
      <c r="AR82" s="6">
        <f t="shared" si="188"/>
        <v>1.0626000000000002</v>
      </c>
      <c r="AS82" s="1">
        <f t="shared" si="63"/>
        <v>19.923919662763158</v>
      </c>
      <c r="AT82" s="1"/>
      <c r="AU82" s="1"/>
      <c r="AV82" s="16">
        <f>'[1]GC RAW'!V62</f>
        <v>9.7917318344116211</v>
      </c>
      <c r="AW82" s="17">
        <f>'[1]GC RAW'!W62</f>
        <v>25.538522720336914</v>
      </c>
      <c r="AX82" s="1">
        <f t="shared" si="155"/>
        <v>0.11432503328825315</v>
      </c>
      <c r="AY82" s="1">
        <f t="shared" si="64"/>
        <v>2.1436126281553536</v>
      </c>
      <c r="AZ82" s="1"/>
      <c r="BA82" s="1"/>
      <c r="BB82" s="16">
        <f>'[1]GC RAW'!X62</f>
        <v>0</v>
      </c>
      <c r="BC82" s="17">
        <f>'[1]GC RAW'!Y62</f>
        <v>0</v>
      </c>
      <c r="BD82" s="1">
        <f t="shared" si="156"/>
        <v>0</v>
      </c>
      <c r="BE82" s="1">
        <f t="shared" si="65"/>
        <v>0</v>
      </c>
      <c r="BF82" s="1"/>
      <c r="BG82" s="1"/>
      <c r="BH82" s="16">
        <f>'[1]GC RAW'!Z62</f>
        <v>10.851579666137695</v>
      </c>
      <c r="BI82" s="17">
        <f>'[1]GC RAW'!AA62</f>
        <v>8.4344062805175781</v>
      </c>
      <c r="BJ82" s="1">
        <f t="shared" si="157"/>
        <v>3.7187851326370189E-2</v>
      </c>
      <c r="BK82" s="1">
        <f t="shared" si="66"/>
        <v>0.69727815006341032</v>
      </c>
      <c r="BL82" s="1"/>
      <c r="BM82" s="1"/>
      <c r="BN82" s="16">
        <f>'[1]GC RAW'!AB62</f>
        <v>0</v>
      </c>
      <c r="BO82" s="17">
        <f>'[1]GC RAW'!AC62</f>
        <v>0</v>
      </c>
      <c r="BP82" s="1">
        <f t="shared" si="158"/>
        <v>0</v>
      </c>
      <c r="BQ82" s="1">
        <f t="shared" si="67"/>
        <v>0</v>
      </c>
      <c r="BR82" s="1"/>
      <c r="BS82" s="1"/>
      <c r="BT82" s="16">
        <f>'[1]GC RAW'!AD62</f>
        <v>12.157865524291992</v>
      </c>
      <c r="BU82" s="17">
        <f>'[1]GC RAW'!AE62</f>
        <v>271.62557983398438</v>
      </c>
      <c r="BV82" s="1">
        <f t="shared" si="159"/>
        <v>1.1767603810400533</v>
      </c>
      <c r="BW82" s="1">
        <f t="shared" si="68"/>
        <v>22.064445034975133</v>
      </c>
      <c r="BX82" s="1"/>
      <c r="BY82" s="1"/>
      <c r="BZ82" s="16">
        <f>'[1]GC RAW'!AF62</f>
        <v>12.67908763885498</v>
      </c>
      <c r="CA82" s="17">
        <f>'[1]GC RAW'!AG62</f>
        <v>4.7499918937683105</v>
      </c>
      <c r="CB82" s="1">
        <f t="shared" si="160"/>
        <v>2.1475323999992382E-2</v>
      </c>
      <c r="CC82" s="1">
        <f t="shared" si="69"/>
        <v>0.4026657539127213</v>
      </c>
      <c r="CD82" s="1"/>
      <c r="CE82" s="1"/>
      <c r="CF82" s="16">
        <f>'[1]GC RAW'!AH62</f>
        <v>12.82112979888916</v>
      </c>
      <c r="CG82" s="17">
        <f>'[1]GC RAW'!AI62</f>
        <v>10.064062118530273</v>
      </c>
      <c r="CH82" s="1">
        <f t="shared" si="161"/>
        <v>4.5500854844447901E-2</v>
      </c>
      <c r="CI82" s="1">
        <f t="shared" si="70"/>
        <v>0.85314829334446407</v>
      </c>
      <c r="CJ82" s="1"/>
      <c r="CK82" s="1"/>
      <c r="CL82" s="16">
        <f>'[1]GC RAW'!AJ62</f>
        <v>13.694783210754395</v>
      </c>
      <c r="CM82" s="17">
        <f>'[1]GC RAW'!AK62</f>
        <v>15.432291984558105</v>
      </c>
      <c r="CN82" s="1">
        <f t="shared" si="162"/>
        <v>9.0066923650140074E-2</v>
      </c>
      <c r="CO82" s="1">
        <f t="shared" si="71"/>
        <v>1.6887691992072402</v>
      </c>
      <c r="CP82" s="1"/>
      <c r="CQ82" s="1"/>
      <c r="CR82" s="16">
        <f>'[1]GC RAW'!AL62</f>
        <v>0</v>
      </c>
      <c r="CS82" s="17">
        <f>'[1]GC RAW'!AM62</f>
        <v>0</v>
      </c>
      <c r="CT82" s="1">
        <f t="shared" si="163"/>
        <v>0</v>
      </c>
      <c r="CU82" s="1">
        <f t="shared" si="164"/>
        <v>0</v>
      </c>
      <c r="CV82" s="1"/>
      <c r="CW82" s="1"/>
      <c r="CX82" s="16">
        <f>'[1]GC RAW'!AN62</f>
        <v>14.421139717102051</v>
      </c>
      <c r="CY82" s="17">
        <f>'[1]GC RAW'!AO62</f>
        <v>8.7761459350585938</v>
      </c>
      <c r="CZ82" s="1">
        <f t="shared" si="165"/>
        <v>3.932377148275553E-2</v>
      </c>
      <c r="DA82" s="1">
        <f t="shared" si="72"/>
        <v>0.73732699403282309</v>
      </c>
      <c r="DB82" s="1"/>
      <c r="DC82" s="1"/>
      <c r="DD82" s="16">
        <f>'[1]GC RAW'!AP62</f>
        <v>15.535970687866211</v>
      </c>
      <c r="DE82" s="17">
        <f>'[1]GC RAW'!AQ62</f>
        <v>53.309505462646484</v>
      </c>
      <c r="DF82" s="1">
        <f t="shared" si="166"/>
        <v>0.22908478060355619</v>
      </c>
      <c r="DG82" s="1">
        <f t="shared" si="73"/>
        <v>4.2953762137276268</v>
      </c>
      <c r="DH82" s="1"/>
      <c r="DI82" s="1"/>
      <c r="DJ82" s="5">
        <f>'[1]GC RAW'!AR62</f>
        <v>15.752540588378906</v>
      </c>
      <c r="DK82" s="1">
        <f>'[1]GC RAW'!AS62</f>
        <v>1.2497607469558716</v>
      </c>
      <c r="DL82" s="1">
        <f t="shared" si="167"/>
        <v>5.6396353882418879E-3</v>
      </c>
      <c r="DM82" s="1">
        <f t="shared" si="74"/>
        <v>0.10574406399643088</v>
      </c>
      <c r="DN82" s="1"/>
      <c r="DO82" s="1"/>
      <c r="DP82" s="16">
        <f>'[1]GC RAW'!AT62</f>
        <v>15.982608795166016</v>
      </c>
      <c r="DQ82" s="17">
        <f>'[1]GC RAW'!AU62</f>
        <v>1.4156011343002319</v>
      </c>
      <c r="DR82" s="1">
        <f t="shared" si="168"/>
        <v>6.3880020812630304E-3</v>
      </c>
      <c r="DS82" s="1">
        <f t="shared" si="75"/>
        <v>0.11977605898047095</v>
      </c>
      <c r="DT82" s="1"/>
      <c r="DU82" s="1"/>
      <c r="DV82" s="16">
        <f>'[1]GC RAW'!AV62</f>
        <v>16.331142425537109</v>
      </c>
      <c r="DW82" s="17">
        <f>'[1]GC RAW'!AW62</f>
        <v>457.10430908203125</v>
      </c>
      <c r="DX82" s="1">
        <f t="shared" si="169"/>
        <v>2.0382754378538586</v>
      </c>
      <c r="DY82" s="1">
        <f t="shared" si="76"/>
        <v>38.217989906252271</v>
      </c>
      <c r="DZ82" s="1"/>
      <c r="EA82" s="1"/>
      <c r="EB82" s="16">
        <f>'[1]GC RAW'!AX62</f>
        <v>0</v>
      </c>
      <c r="EC82" s="1">
        <f>'[1]GC RAW'!AY62</f>
        <v>0</v>
      </c>
      <c r="ED82" s="1">
        <f t="shared" si="170"/>
        <v>0</v>
      </c>
      <c r="EE82" s="1">
        <f t="shared" si="77"/>
        <v>0</v>
      </c>
      <c r="EF82" s="1"/>
      <c r="EG82" s="1"/>
      <c r="EH82" s="16">
        <v>0</v>
      </c>
      <c r="EI82" s="17">
        <v>0</v>
      </c>
      <c r="EJ82" s="1">
        <f t="shared" si="171"/>
        <v>0</v>
      </c>
      <c r="EK82" s="1">
        <f t="shared" si="78"/>
        <v>0</v>
      </c>
      <c r="EL82" s="1"/>
      <c r="EM82" s="1"/>
      <c r="EN82" s="16">
        <f>'[1]GC RAW'!BB62</f>
        <v>17.265407562255859</v>
      </c>
      <c r="EO82" s="17">
        <f>'[1]GC RAW'!BC62</f>
        <v>8.5466575622558594</v>
      </c>
      <c r="EP82" s="1">
        <f t="shared" si="172"/>
        <v>3.836156061211584E-2</v>
      </c>
      <c r="EQ82" s="1">
        <f t="shared" si="79"/>
        <v>0.7192853865744544</v>
      </c>
      <c r="ER82" s="1"/>
      <c r="ES82" s="1"/>
      <c r="ET82" s="16">
        <f>'[1]GC RAW'!BD62</f>
        <v>17.681760787963867</v>
      </c>
      <c r="EU82" s="17">
        <f>'[1]GC RAW'!BE62</f>
        <v>126.76870727539063</v>
      </c>
      <c r="EV82" s="1">
        <f t="shared" si="173"/>
        <v>0.56899968349508623</v>
      </c>
      <c r="EW82" s="1">
        <f t="shared" si="80"/>
        <v>10.668834916331413</v>
      </c>
      <c r="EX82" s="1"/>
      <c r="EY82" s="1"/>
      <c r="EZ82" s="16">
        <f>'[1]GC RAW'!BF62</f>
        <v>18.634042739868164</v>
      </c>
      <c r="FA82" s="17">
        <f>'[1]GC RAW'!BG62</f>
        <v>139.46894836425781</v>
      </c>
      <c r="FB82" s="1">
        <f t="shared" si="174"/>
        <v>0.74262873679363595</v>
      </c>
      <c r="FC82" s="1">
        <f t="shared" si="81"/>
        <v>13.924407388608776</v>
      </c>
      <c r="FD82" s="1"/>
      <c r="FE82" s="1"/>
      <c r="FF82" s="16">
        <v>0</v>
      </c>
      <c r="FG82" s="17">
        <v>0</v>
      </c>
      <c r="FH82" s="1">
        <f t="shared" si="175"/>
        <v>0</v>
      </c>
      <c r="FI82" s="1">
        <f t="shared" si="82"/>
        <v>0</v>
      </c>
      <c r="FJ82" s="1"/>
      <c r="FK82" s="1"/>
      <c r="FL82" s="16">
        <v>0</v>
      </c>
      <c r="FM82" s="17">
        <v>0</v>
      </c>
      <c r="FN82" s="1">
        <f t="shared" si="176"/>
        <v>0</v>
      </c>
      <c r="FO82" s="1">
        <f t="shared" si="83"/>
        <v>0</v>
      </c>
      <c r="FP82" s="1"/>
      <c r="FQ82" s="1"/>
      <c r="FR82" s="16">
        <f>'[1]GC RAW'!BJ62</f>
        <v>20.007028579711914</v>
      </c>
      <c r="FS82" s="17">
        <f>'[1]GC RAW'!BK62</f>
        <v>3.6201331615447998</v>
      </c>
      <c r="FT82" s="1">
        <f t="shared" si="177"/>
        <v>1.5309131248117043E-2</v>
      </c>
      <c r="FU82" s="1">
        <f t="shared" si="84"/>
        <v>0.28704865527402684</v>
      </c>
      <c r="FV82" s="1"/>
      <c r="FW82" s="1"/>
      <c r="FX82" s="5">
        <f>'[1]GC RAW'!BL62</f>
        <v>20.512502670288086</v>
      </c>
      <c r="FY82" s="1">
        <f>'[1]GC RAW'!BM62</f>
        <v>1.4387229681015015</v>
      </c>
      <c r="FZ82" s="1">
        <f t="shared" si="178"/>
        <v>6.4004094345552201E-3</v>
      </c>
      <c r="GA82" s="1">
        <f t="shared" si="85"/>
        <v>0.12000869883575149</v>
      </c>
      <c r="GB82" s="1"/>
      <c r="GC82" s="1"/>
      <c r="GD82" s="16">
        <f>'[1]GC RAW'!BN62</f>
        <v>20.96040153503418</v>
      </c>
      <c r="GE82" s="17">
        <f>'[1]GC RAW'!BO62</f>
        <v>4.488072395324707</v>
      </c>
      <c r="GF82" s="1">
        <f t="shared" si="86"/>
        <v>2.0073369350406128E-2</v>
      </c>
      <c r="GG82" s="1">
        <f t="shared" si="87"/>
        <v>0.37637888038628259</v>
      </c>
      <c r="GH82" s="1"/>
      <c r="GI82" s="1"/>
      <c r="GJ82" s="5">
        <f>'[1]GC RAW'!BP62</f>
        <v>0</v>
      </c>
      <c r="GK82" s="1">
        <f>'[1]GC RAW'!BQ62</f>
        <v>0</v>
      </c>
      <c r="GL82" s="1">
        <f t="shared" si="179"/>
        <v>0</v>
      </c>
      <c r="GM82" s="1">
        <f t="shared" si="88"/>
        <v>0</v>
      </c>
      <c r="GN82" s="1"/>
      <c r="GO82" s="1"/>
      <c r="GP82" s="5">
        <v>0</v>
      </c>
      <c r="GQ82" s="1">
        <v>0</v>
      </c>
      <c r="GR82" s="1">
        <f t="shared" si="180"/>
        <v>0</v>
      </c>
      <c r="GS82" s="1">
        <f t="shared" si="89"/>
        <v>0</v>
      </c>
      <c r="GT82" s="1"/>
      <c r="GU82" s="1"/>
      <c r="GV82" s="5"/>
      <c r="GW82" s="1"/>
      <c r="GX82" s="1"/>
      <c r="GY82" s="1"/>
      <c r="GZ82" s="1"/>
      <c r="HA82" s="1"/>
      <c r="HB82" s="5"/>
      <c r="HC82" s="1"/>
      <c r="HD82" s="1"/>
      <c r="HE82" s="1"/>
      <c r="HF82" s="1"/>
      <c r="HG82" s="1"/>
      <c r="HH82" s="16">
        <f>'[1]GC RAW'!BR62</f>
        <v>0</v>
      </c>
      <c r="HI82" s="18">
        <f>'[1]GC RAW'!BS62</f>
        <v>0</v>
      </c>
      <c r="HJ82" s="1">
        <f t="shared" si="90"/>
        <v>0</v>
      </c>
      <c r="HK82" s="1">
        <f t="shared" si="91"/>
        <v>0</v>
      </c>
      <c r="HL82" s="1"/>
      <c r="HM82" s="1"/>
      <c r="HN82" s="16">
        <v>0</v>
      </c>
      <c r="HO82" s="18">
        <v>0</v>
      </c>
      <c r="HP82" s="1">
        <f t="shared" si="92"/>
        <v>0</v>
      </c>
      <c r="HQ82" s="1">
        <f t="shared" si="93"/>
        <v>0</v>
      </c>
      <c r="HR82" s="1"/>
      <c r="HS82" s="1"/>
      <c r="HT82" s="16">
        <f>'[1]GC RAW'!BT62</f>
        <v>0</v>
      </c>
      <c r="HU82" s="18">
        <f>'[1]GC RAW'!BU62</f>
        <v>0</v>
      </c>
      <c r="HV82" s="1">
        <f t="shared" si="94"/>
        <v>0</v>
      </c>
      <c r="HW82" s="1">
        <f t="shared" si="95"/>
        <v>0</v>
      </c>
      <c r="HX82" s="1"/>
      <c r="HY82" s="1"/>
      <c r="HZ82" s="16">
        <f>'[1]GC RAW'!BV62</f>
        <v>0</v>
      </c>
      <c r="IA82" s="18">
        <f>'[1]GC RAW'!BW62</f>
        <v>0</v>
      </c>
      <c r="IB82" s="1">
        <f t="shared" si="96"/>
        <v>0</v>
      </c>
      <c r="IC82" s="1">
        <f t="shared" si="97"/>
        <v>0</v>
      </c>
      <c r="ID82" s="1"/>
      <c r="IE82" s="1"/>
      <c r="IF82" s="16">
        <f>'[1]GC RAW'!BX62</f>
        <v>0</v>
      </c>
      <c r="IG82" s="18">
        <f>'[1]GC RAW'!BY62</f>
        <v>0</v>
      </c>
      <c r="IH82" s="1">
        <f t="shared" si="98"/>
        <v>0</v>
      </c>
      <c r="II82" s="1">
        <f t="shared" si="99"/>
        <v>0</v>
      </c>
      <c r="IJ82" s="1"/>
      <c r="IK82" s="1"/>
      <c r="IL82" s="16">
        <f>'[1]GC RAW'!BZ62</f>
        <v>0</v>
      </c>
      <c r="IM82" s="18">
        <f>'[1]GC RAW'!CA62</f>
        <v>0</v>
      </c>
      <c r="IN82" s="1">
        <f t="shared" si="100"/>
        <v>0</v>
      </c>
      <c r="IO82" s="1">
        <f t="shared" si="101"/>
        <v>0</v>
      </c>
      <c r="IP82" s="1"/>
      <c r="IQ82" s="1"/>
      <c r="IR82" s="16">
        <f>'[1]GC RAW'!CB62</f>
        <v>25.354475021362305</v>
      </c>
      <c r="IS82" s="18">
        <f>'[1]GC RAW'!CC62</f>
        <v>4.68072509765625</v>
      </c>
      <c r="IT82" s="1">
        <f t="shared" si="102"/>
        <v>1.8601687830441038E-2</v>
      </c>
      <c r="IU82" s="1">
        <f t="shared" si="103"/>
        <v>0.34878461690712048</v>
      </c>
      <c r="IV82" s="1"/>
      <c r="IW82" s="1"/>
      <c r="IX82" s="16">
        <f>'[1]GC RAW'!CD62</f>
        <v>0</v>
      </c>
      <c r="IY82" s="17">
        <f>'[1]GC RAW'!CE62</f>
        <v>0</v>
      </c>
      <c r="IZ82" s="1">
        <f t="shared" si="104"/>
        <v>0</v>
      </c>
      <c r="JA82" s="1">
        <f t="shared" si="105"/>
        <v>0</v>
      </c>
      <c r="JB82" s="1"/>
      <c r="JC82" s="1"/>
      <c r="JD82" s="31">
        <f>'[1]GC RAW'!CF62</f>
        <v>26.374397277832031</v>
      </c>
      <c r="JE82" s="18">
        <f>'[1]GC RAW'!CG62</f>
        <v>1.0512341260910034</v>
      </c>
      <c r="JF82" s="1">
        <f t="shared" si="106"/>
        <v>4.7276005469563424E-3</v>
      </c>
      <c r="JG82" s="1">
        <f t="shared" si="107"/>
        <v>8.8643265099937238E-2</v>
      </c>
      <c r="JH82" s="1"/>
      <c r="JI82" s="1"/>
      <c r="JJ82" s="16">
        <f>'[1]GC RAW'!CH62</f>
        <v>0</v>
      </c>
      <c r="JK82" s="18">
        <f>'[1]GC RAW'!CI62</f>
        <v>0</v>
      </c>
      <c r="JL82" s="1">
        <f t="shared" si="108"/>
        <v>0</v>
      </c>
      <c r="JM82" s="1">
        <f t="shared" si="109"/>
        <v>0</v>
      </c>
      <c r="JN82" s="1"/>
      <c r="JO82" s="1"/>
      <c r="JP82" s="5">
        <f>'[1]GC RAW'!CJ62</f>
        <v>0</v>
      </c>
      <c r="JQ82" s="1">
        <f>'[1]GC RAW'!CK62</f>
        <v>0</v>
      </c>
      <c r="JR82" s="1">
        <f t="shared" si="110"/>
        <v>0</v>
      </c>
      <c r="JS82" s="1">
        <f t="shared" si="111"/>
        <v>0</v>
      </c>
      <c r="JT82" s="1"/>
      <c r="JU82" s="1"/>
      <c r="JV82" s="5">
        <f>'[1]GC RAW'!CL62</f>
        <v>0</v>
      </c>
      <c r="JW82" s="1">
        <f>'[1]GC RAW'!CM62</f>
        <v>0</v>
      </c>
      <c r="JX82" s="1">
        <f t="shared" si="112"/>
        <v>0</v>
      </c>
      <c r="JY82" s="1">
        <f t="shared" si="113"/>
        <v>0</v>
      </c>
      <c r="JZ82" s="1"/>
      <c r="KA82" s="1"/>
      <c r="KB82" s="5">
        <v>0</v>
      </c>
      <c r="KC82" s="1">
        <v>0</v>
      </c>
      <c r="KD82" s="1">
        <f t="shared" si="114"/>
        <v>0</v>
      </c>
      <c r="KE82" s="1">
        <f t="shared" si="115"/>
        <v>0</v>
      </c>
      <c r="KF82" s="1"/>
      <c r="KG82" s="1"/>
      <c r="KH82" s="5">
        <v>0</v>
      </c>
      <c r="KI82" s="1">
        <v>0</v>
      </c>
      <c r="KJ82" s="1">
        <f t="shared" si="116"/>
        <v>0</v>
      </c>
      <c r="KK82" s="1">
        <f t="shared" si="117"/>
        <v>0</v>
      </c>
      <c r="KL82" s="1"/>
      <c r="KM82" s="1"/>
      <c r="KN82" s="16">
        <f>'[1]GC RAW'!CN62</f>
        <v>30.37376594543457</v>
      </c>
      <c r="KO82" s="18">
        <f>'[1]GC RAW'!CO62</f>
        <v>16.719152450561523</v>
      </c>
      <c r="KP82" s="1">
        <f t="shared" si="118"/>
        <v>5.7093586218760782E-2</v>
      </c>
      <c r="KQ82" s="1">
        <f t="shared" si="119"/>
        <v>1.0705138575961146</v>
      </c>
      <c r="KR82" s="1"/>
      <c r="KS82" s="1"/>
      <c r="KT82" s="16">
        <f>'[1]GC RAW'!CP62</f>
        <v>31.2861328125</v>
      </c>
      <c r="KU82" s="18">
        <f>'[1]GC RAW'!CQ62</f>
        <v>2.0638470649719238</v>
      </c>
      <c r="KV82" s="1">
        <f t="shared" si="120"/>
        <v>9.0161699322273119E-3</v>
      </c>
      <c r="KW82" s="1">
        <f t="shared" si="121"/>
        <v>0.16905462581923364</v>
      </c>
      <c r="KX82" s="1"/>
      <c r="KY82" s="1"/>
      <c r="KZ82" s="16">
        <f>'[1]GC RAW'!CR62</f>
        <v>0</v>
      </c>
      <c r="LA82" s="18">
        <f>'[1]GC RAW'!CS62</f>
        <v>0</v>
      </c>
      <c r="LB82" s="1">
        <f t="shared" si="122"/>
        <v>0</v>
      </c>
      <c r="LC82" s="1">
        <f t="shared" si="123"/>
        <v>0</v>
      </c>
      <c r="LD82" s="1"/>
      <c r="LE82" s="1"/>
      <c r="LF82" s="16">
        <f>'[1]GC RAW'!CT62</f>
        <v>32.712131500244141</v>
      </c>
      <c r="LG82" s="18">
        <f>'[1]GC RAW'!CU62</f>
        <v>2.8643689155578613</v>
      </c>
      <c r="LH82" s="1">
        <f t="shared" si="124"/>
        <v>9.7814224809732245E-3</v>
      </c>
      <c r="LI82" s="1">
        <f t="shared" si="125"/>
        <v>0.18340323329423674</v>
      </c>
      <c r="LJ82" s="1"/>
      <c r="LK82" s="1"/>
      <c r="LL82" s="16">
        <f>'[1]GC RAW'!CV62</f>
        <v>35.383892059326172</v>
      </c>
      <c r="LM82" s="18">
        <f>'[1]GC RAW'!CW62</f>
        <v>6.4157953262329102</v>
      </c>
      <c r="LN82" s="1">
        <f t="shared" si="126"/>
        <v>2.1909050994262491E-2</v>
      </c>
      <c r="LO82" s="1">
        <f t="shared" si="127"/>
        <v>0.41079820430742242</v>
      </c>
      <c r="LP82" s="1"/>
      <c r="LQ82" s="1"/>
      <c r="LR82" s="32">
        <f t="shared" si="128"/>
        <v>1409.1301918029785</v>
      </c>
      <c r="LS82" s="21">
        <f t="shared" si="129"/>
        <v>1179.2304878234863</v>
      </c>
      <c r="LT82" s="15">
        <f t="shared" si="130"/>
        <v>6.3958879171659593</v>
      </c>
      <c r="LU82" s="26">
        <f t="shared" si="131"/>
        <v>5.3332879171659595</v>
      </c>
      <c r="LV82" s="15">
        <f t="shared" si="132"/>
        <v>14.960134410002691</v>
      </c>
      <c r="LW82" s="15"/>
      <c r="LX82" s="15"/>
      <c r="LY82" s="15"/>
      <c r="LZ82" s="15" t="str">
        <f>IF(A82="","",VLOOKUP(A82,'[1]biomass corrected'!$B$2:$V$102,21,FALSE))</f>
        <v/>
      </c>
      <c r="MA82" s="15" t="str">
        <f t="shared" si="133"/>
        <v/>
      </c>
      <c r="MB82" s="15" t="str">
        <f t="shared" si="191"/>
        <v/>
      </c>
      <c r="MC82" s="15" t="str">
        <f t="shared" si="191"/>
        <v/>
      </c>
      <c r="MD82" s="15"/>
      <c r="ME82" s="26" t="str">
        <f t="shared" si="190"/>
        <v/>
      </c>
      <c r="MF82" s="15">
        <f t="shared" si="135"/>
        <v>33.085937563517582</v>
      </c>
      <c r="MG82" s="15">
        <f t="shared" si="136"/>
        <v>41.375781982135635</v>
      </c>
      <c r="MH82" s="15">
        <f t="shared" si="137"/>
        <v>25.538280454346822</v>
      </c>
      <c r="MI82" s="26">
        <f t="shared" si="138"/>
        <v>1.0572593467745912</v>
      </c>
      <c r="MJ82" s="15">
        <f t="shared" si="139"/>
        <v>0.12000869883575149</v>
      </c>
      <c r="MK82" s="15">
        <f t="shared" si="140"/>
        <v>24.59324230494019</v>
      </c>
      <c r="ML82" s="23">
        <f t="shared" si="141"/>
        <v>57.97310156783427</v>
      </c>
      <c r="MM82" s="23"/>
      <c r="MN82" s="26">
        <f t="shared" si="142"/>
        <v>4.227692544787736</v>
      </c>
      <c r="MO82" s="23"/>
      <c r="MP82" s="15">
        <f t="shared" si="143"/>
        <v>0.8719353447141559</v>
      </c>
      <c r="MQ82" s="23"/>
      <c r="MR82" s="15">
        <f t="shared" si="144"/>
        <v>39.560559163801955</v>
      </c>
      <c r="MS82" s="15"/>
      <c r="MT82" s="15">
        <f t="shared" si="145"/>
        <v>0.12000869883575149</v>
      </c>
      <c r="MU82" s="15"/>
      <c r="MV82" s="15" t="str">
        <f t="shared" si="146"/>
        <v/>
      </c>
      <c r="MW82" s="21">
        <f t="shared" si="147"/>
        <v>91.625066230260117</v>
      </c>
      <c r="MX82" s="15"/>
    </row>
    <row r="83" spans="1:362" x14ac:dyDescent="0.35">
      <c r="A83" s="103"/>
      <c r="B83" s="1">
        <v>33.93</v>
      </c>
      <c r="C83" s="15"/>
      <c r="D83" s="1"/>
      <c r="E83" s="1"/>
      <c r="F83" s="16">
        <f>'[1]GC RAW'!H63</f>
        <v>0</v>
      </c>
      <c r="G83" s="17">
        <f>'[1]GC RAW'!I63</f>
        <v>0</v>
      </c>
      <c r="H83" s="1">
        <f t="shared" si="148"/>
        <v>0</v>
      </c>
      <c r="I83" s="1">
        <f t="shared" si="57"/>
        <v>0</v>
      </c>
      <c r="J83" s="1"/>
      <c r="K83" s="1"/>
      <c r="L83" s="16">
        <f>'[1]GC RAW'!J63</f>
        <v>0</v>
      </c>
      <c r="M83" s="17">
        <f>'[1]GC RAW'!K63</f>
        <v>0</v>
      </c>
      <c r="N83" s="1">
        <f t="shared" si="149"/>
        <v>0</v>
      </c>
      <c r="O83" s="1">
        <f t="shared" si="58"/>
        <v>0</v>
      </c>
      <c r="P83" s="1"/>
      <c r="Q83" s="1"/>
      <c r="R83" s="16">
        <f>'[1]GC RAW'!L63</f>
        <v>0</v>
      </c>
      <c r="S83" s="17">
        <f>'[1]GC RAW'!M63</f>
        <v>0</v>
      </c>
      <c r="T83" s="1">
        <f t="shared" si="150"/>
        <v>0</v>
      </c>
      <c r="U83" s="1">
        <f t="shared" si="59"/>
        <v>0</v>
      </c>
      <c r="V83" s="1"/>
      <c r="W83" s="1"/>
      <c r="X83" s="16">
        <f>'[1]GC RAW'!N63</f>
        <v>0</v>
      </c>
      <c r="Y83" s="17">
        <f>'[1]GC RAW'!O63</f>
        <v>0</v>
      </c>
      <c r="Z83" s="1">
        <f t="shared" si="151"/>
        <v>0</v>
      </c>
      <c r="AA83" s="1">
        <f t="shared" si="60"/>
        <v>0</v>
      </c>
      <c r="AB83" s="1"/>
      <c r="AC83" s="1"/>
      <c r="AD83" s="16">
        <f>'[1]GC RAW'!P63</f>
        <v>0</v>
      </c>
      <c r="AE83" s="17">
        <f>'[1]GC RAW'!Q63</f>
        <v>0</v>
      </c>
      <c r="AF83" s="1">
        <f t="shared" si="152"/>
        <v>0</v>
      </c>
      <c r="AG83" s="1">
        <f t="shared" si="61"/>
        <v>0</v>
      </c>
      <c r="AH83" s="1"/>
      <c r="AI83" s="1"/>
      <c r="AJ83" s="16">
        <f>'[1]GC RAW'!R63</f>
        <v>8.2012825012207031</v>
      </c>
      <c r="AK83" s="17">
        <f>'[1]GC RAW'!S63</f>
        <v>1.1326078176498413</v>
      </c>
      <c r="AL83" s="1">
        <f t="shared" si="153"/>
        <v>5.2653690231821522E-3</v>
      </c>
      <c r="AM83" s="1">
        <f t="shared" si="62"/>
        <v>0.10724766080621599</v>
      </c>
      <c r="AN83" s="1"/>
      <c r="AO83" s="1"/>
      <c r="AP83" s="16">
        <f>'[1]GC RAW'!T63</f>
        <v>8.9273567199707031</v>
      </c>
      <c r="AQ83" s="17">
        <f>'[1]GC RAW'!U63</f>
        <v>230.27322387695313</v>
      </c>
      <c r="AR83" s="6">
        <f t="shared" si="188"/>
        <v>1.0626000000000002</v>
      </c>
      <c r="AS83" s="1">
        <f t="shared" si="63"/>
        <v>21.643566456774575</v>
      </c>
      <c r="AT83" s="1"/>
      <c r="AU83" s="1"/>
      <c r="AV83" s="16">
        <f>'[1]GC RAW'!V63</f>
        <v>9.7918033599853516</v>
      </c>
      <c r="AW83" s="17">
        <f>'[1]GC RAW'!W63</f>
        <v>17.944953918457031</v>
      </c>
      <c r="AX83" s="1">
        <f t="shared" si="155"/>
        <v>8.0201572396574272E-2</v>
      </c>
      <c r="AY83" s="1">
        <f t="shared" si="64"/>
        <v>1.6335856033343423</v>
      </c>
      <c r="AZ83" s="1"/>
      <c r="BA83" s="1"/>
      <c r="BB83" s="16">
        <f>'[1]GC RAW'!X63</f>
        <v>0</v>
      </c>
      <c r="BC83" s="17">
        <f>'[1]GC RAW'!Y63</f>
        <v>0</v>
      </c>
      <c r="BD83" s="1">
        <f t="shared" si="156"/>
        <v>0</v>
      </c>
      <c r="BE83" s="1">
        <f t="shared" si="65"/>
        <v>0</v>
      </c>
      <c r="BF83" s="1"/>
      <c r="BG83" s="1"/>
      <c r="BH83" s="16">
        <f>'[1]GC RAW'!Z63</f>
        <v>10.851658821105957</v>
      </c>
      <c r="BI83" s="17">
        <f>'[1]GC RAW'!AA63</f>
        <v>7.3179988861083984</v>
      </c>
      <c r="BJ83" s="1">
        <f t="shared" si="157"/>
        <v>3.2213200744097739E-2</v>
      </c>
      <c r="BK83" s="1">
        <f t="shared" si="66"/>
        <v>0.65613452954103091</v>
      </c>
      <c r="BL83" s="1"/>
      <c r="BM83" s="1"/>
      <c r="BN83" s="16">
        <f>'[1]GC RAW'!AB63</f>
        <v>0</v>
      </c>
      <c r="BO83" s="17">
        <f>'[1]GC RAW'!AC63</f>
        <v>0</v>
      </c>
      <c r="BP83" s="1">
        <f t="shared" si="158"/>
        <v>0</v>
      </c>
      <c r="BQ83" s="1">
        <f t="shared" si="67"/>
        <v>0</v>
      </c>
      <c r="BR83" s="1"/>
      <c r="BS83" s="1"/>
      <c r="BT83" s="16">
        <f>'[1]GC RAW'!AD63</f>
        <v>12.154780387878418</v>
      </c>
      <c r="BU83" s="17">
        <f>'[1]GC RAW'!AE63</f>
        <v>218.04692077636719</v>
      </c>
      <c r="BV83" s="1">
        <f t="shared" si="159"/>
        <v>0.94310989330346895</v>
      </c>
      <c r="BW83" s="1">
        <f t="shared" si="68"/>
        <v>19.209732403308116</v>
      </c>
      <c r="BX83" s="1"/>
      <c r="BY83" s="1"/>
      <c r="BZ83" s="16">
        <f>'[1]GC RAW'!AF63</f>
        <v>12.680118560791016</v>
      </c>
      <c r="CA83" s="17">
        <f>'[1]GC RAW'!AG63</f>
        <v>4.1551451683044434</v>
      </c>
      <c r="CB83" s="1">
        <f t="shared" si="160"/>
        <v>1.8755473313726401E-2</v>
      </c>
      <c r="CC83" s="1">
        <f t="shared" si="69"/>
        <v>0.3820208291868053</v>
      </c>
      <c r="CD83" s="1"/>
      <c r="CE83" s="1"/>
      <c r="CF83" s="16">
        <f>'[1]GC RAW'!AH63</f>
        <v>12.823101043701172</v>
      </c>
      <c r="CG83" s="17">
        <f>'[1]GC RAW'!AI63</f>
        <v>5.919621467590332</v>
      </c>
      <c r="CH83" s="1">
        <f t="shared" si="161"/>
        <v>2.6719920068559697E-2</v>
      </c>
      <c r="CI83" s="1">
        <f t="shared" si="70"/>
        <v>0.54424465059625105</v>
      </c>
      <c r="CJ83" s="1"/>
      <c r="CK83" s="1"/>
      <c r="CL83" s="16">
        <f>'[1]GC RAW'!AJ63</f>
        <v>13.694701194763184</v>
      </c>
      <c r="CM83" s="17">
        <f>'[1]GC RAW'!AK63</f>
        <v>17.296417236328125</v>
      </c>
      <c r="CN83" s="1">
        <f t="shared" si="162"/>
        <v>0.10078270748860528</v>
      </c>
      <c r="CO83" s="1">
        <f t="shared" si="71"/>
        <v>2.0527924216293059</v>
      </c>
      <c r="CP83" s="1"/>
      <c r="CQ83" s="1"/>
      <c r="CR83" s="16">
        <f>'[1]GC RAW'!AL63</f>
        <v>0</v>
      </c>
      <c r="CS83" s="17">
        <f>'[1]GC RAW'!AM63</f>
        <v>0</v>
      </c>
      <c r="CT83" s="1">
        <f t="shared" si="163"/>
        <v>0</v>
      </c>
      <c r="CU83" s="1">
        <f t="shared" si="164"/>
        <v>0</v>
      </c>
      <c r="CV83" s="1"/>
      <c r="CW83" s="1"/>
      <c r="CX83" s="16">
        <f>'[1]GC RAW'!AN63</f>
        <v>14.421157836914063</v>
      </c>
      <c r="CY83" s="17">
        <f>'[1]GC RAW'!AO63</f>
        <v>7.8701815605163574</v>
      </c>
      <c r="CZ83" s="1">
        <f t="shared" si="165"/>
        <v>3.5207164510298913E-2</v>
      </c>
      <c r="DA83" s="1">
        <f t="shared" si="72"/>
        <v>0.71711707588297546</v>
      </c>
      <c r="DB83" s="1"/>
      <c r="DC83" s="1"/>
      <c r="DD83" s="16">
        <f>'[1]GC RAW'!AP63</f>
        <v>15.536377906799316</v>
      </c>
      <c r="DE83" s="17">
        <f>'[1]GC RAW'!AQ63</f>
        <v>51.618671417236328</v>
      </c>
      <c r="DF83" s="1">
        <f t="shared" si="166"/>
        <v>0.22145902162848033</v>
      </c>
      <c r="DG83" s="1">
        <f t="shared" si="73"/>
        <v>4.5107877395711382</v>
      </c>
      <c r="DH83" s="1"/>
      <c r="DI83" s="1"/>
      <c r="DJ83" s="5">
        <f>'[1]GC RAW'!AR63</f>
        <v>15.752365112304688</v>
      </c>
      <c r="DK83" s="1">
        <f>'[1]GC RAW'!AS63</f>
        <v>1.1515233516693115</v>
      </c>
      <c r="DL83" s="1">
        <f t="shared" si="167"/>
        <v>5.1879032380791204E-3</v>
      </c>
      <c r="DM83" s="1">
        <f t="shared" si="74"/>
        <v>0.1056697990821395</v>
      </c>
      <c r="DN83" s="1"/>
      <c r="DO83" s="1"/>
      <c r="DP83" s="16">
        <f>'[1]GC RAW'!AT63</f>
        <v>15.981868743896484</v>
      </c>
      <c r="DQ83" s="17">
        <f>'[1]GC RAW'!AU63</f>
        <v>1.2514559030532837</v>
      </c>
      <c r="DR83" s="1">
        <f t="shared" si="168"/>
        <v>5.6381245958682233E-3</v>
      </c>
      <c r="DS83" s="1">
        <f t="shared" si="75"/>
        <v>0.11484013211203573</v>
      </c>
      <c r="DT83" s="1"/>
      <c r="DU83" s="1"/>
      <c r="DV83" s="16">
        <f>'[1]GC RAW'!AV63</f>
        <v>16.326625823974609</v>
      </c>
      <c r="DW83" s="17">
        <f>'[1]GC RAW'!AW63</f>
        <v>405.39404296875</v>
      </c>
      <c r="DX83" s="1">
        <f t="shared" si="169"/>
        <v>1.8047617967291874</v>
      </c>
      <c r="DY83" s="1">
        <f t="shared" si="76"/>
        <v>36.760287865759501</v>
      </c>
      <c r="DZ83" s="1"/>
      <c r="EA83" s="1"/>
      <c r="EB83" s="16">
        <f>'[1]GC RAW'!AX63</f>
        <v>0</v>
      </c>
      <c r="EC83" s="1">
        <f>'[1]GC RAW'!AY63</f>
        <v>0</v>
      </c>
      <c r="ED83" s="1">
        <f t="shared" si="170"/>
        <v>0</v>
      </c>
      <c r="EE83" s="1">
        <f t="shared" si="77"/>
        <v>0</v>
      </c>
      <c r="EF83" s="1"/>
      <c r="EG83" s="1"/>
      <c r="EH83" s="16">
        <v>0</v>
      </c>
      <c r="EI83" s="17">
        <v>0</v>
      </c>
      <c r="EJ83" s="1">
        <f t="shared" si="171"/>
        <v>0</v>
      </c>
      <c r="EK83" s="1">
        <f t="shared" si="78"/>
        <v>0</v>
      </c>
      <c r="EL83" s="1"/>
      <c r="EM83" s="1"/>
      <c r="EN83" s="16">
        <f>'[1]GC RAW'!BB63</f>
        <v>17.265485763549805</v>
      </c>
      <c r="EO83" s="17">
        <f>'[1]GC RAW'!BC63</f>
        <v>7.3300156593322754</v>
      </c>
      <c r="EP83" s="1">
        <f t="shared" si="172"/>
        <v>3.2847312061883613E-2</v>
      </c>
      <c r="EQ83" s="1">
        <f t="shared" si="79"/>
        <v>0.66905042493675038</v>
      </c>
      <c r="ER83" s="1"/>
      <c r="ES83" s="1"/>
      <c r="ET83" s="16">
        <f>'[1]GC RAW'!BD63</f>
        <v>17.680854797363281</v>
      </c>
      <c r="EU83" s="17">
        <f>'[1]GC RAW'!BE63</f>
        <v>133.05183410644531</v>
      </c>
      <c r="EV83" s="1">
        <f t="shared" si="173"/>
        <v>0.59623271196374195</v>
      </c>
      <c r="EW83" s="1">
        <f t="shared" si="80"/>
        <v>12.144365071607547</v>
      </c>
      <c r="EX83" s="1"/>
      <c r="EY83" s="1"/>
      <c r="EZ83" s="16">
        <f>'[1]GC RAW'!BF63</f>
        <v>18.635187149047852</v>
      </c>
      <c r="FA83" s="17">
        <f>'[1]GC RAW'!BG63</f>
        <v>153.31474304199219</v>
      </c>
      <c r="FB83" s="1">
        <f t="shared" si="174"/>
        <v>0.81502909926749945</v>
      </c>
      <c r="FC83" s="1">
        <f t="shared" si="81"/>
        <v>16.600918948053117</v>
      </c>
      <c r="FD83" s="1"/>
      <c r="FE83" s="1"/>
      <c r="FF83" s="16">
        <v>0</v>
      </c>
      <c r="FG83" s="17">
        <v>0</v>
      </c>
      <c r="FH83" s="1">
        <f t="shared" si="175"/>
        <v>0</v>
      </c>
      <c r="FI83" s="1">
        <f t="shared" si="82"/>
        <v>0</v>
      </c>
      <c r="FJ83" s="1"/>
      <c r="FK83" s="1"/>
      <c r="FL83" s="16">
        <f>'[1]GC RAW'!BH63</f>
        <v>0</v>
      </c>
      <c r="FM83" s="17">
        <f>'[1]GC RAW'!BI63</f>
        <v>0</v>
      </c>
      <c r="FN83" s="1">
        <f t="shared" si="176"/>
        <v>0</v>
      </c>
      <c r="FO83" s="1">
        <f t="shared" si="83"/>
        <v>0</v>
      </c>
      <c r="FP83" s="1"/>
      <c r="FQ83" s="1"/>
      <c r="FR83" s="16">
        <f>'[1]GC RAW'!BJ63</f>
        <v>19.93260383605957</v>
      </c>
      <c r="FS83" s="17">
        <f>'[1]GC RAW'!BK63</f>
        <v>6.5763688087463379</v>
      </c>
      <c r="FT83" s="1">
        <f t="shared" si="177"/>
        <v>2.7765604444330183E-2</v>
      </c>
      <c r="FU83" s="1">
        <f t="shared" si="84"/>
        <v>0.56554367118706539</v>
      </c>
      <c r="FV83" s="1"/>
      <c r="FW83" s="1"/>
      <c r="FX83" s="5">
        <f>'[1]GC RAW'!BL63</f>
        <v>20.510028839111328</v>
      </c>
      <c r="FY83" s="1">
        <f>'[1]GC RAW'!BM63</f>
        <v>1.7014034986495972</v>
      </c>
      <c r="FZ83" s="1">
        <f t="shared" si="178"/>
        <v>7.556712025426118E-3</v>
      </c>
      <c r="GA83" s="1">
        <f t="shared" si="85"/>
        <v>0.15391887720404457</v>
      </c>
      <c r="GB83" s="1"/>
      <c r="GC83" s="1"/>
      <c r="GD83" s="16">
        <f>'[1]GC RAW'!BN63</f>
        <v>20.966068267822266</v>
      </c>
      <c r="GE83" s="17">
        <f>'[1]GC RAW'!BO63</f>
        <v>3.7930002212524414</v>
      </c>
      <c r="GF83" s="1">
        <f t="shared" si="86"/>
        <v>1.693706915734049E-2</v>
      </c>
      <c r="GG83" s="1">
        <f t="shared" si="87"/>
        <v>0.34498266693947466</v>
      </c>
      <c r="GH83" s="1"/>
      <c r="GI83" s="1"/>
      <c r="GJ83" s="5">
        <f>'[1]GC RAW'!BP63</f>
        <v>0</v>
      </c>
      <c r="GK83" s="1">
        <f>'[1]GC RAW'!BQ63</f>
        <v>0</v>
      </c>
      <c r="GL83" s="1">
        <f t="shared" si="179"/>
        <v>0</v>
      </c>
      <c r="GM83" s="1">
        <f t="shared" si="88"/>
        <v>0</v>
      </c>
      <c r="GN83" s="1"/>
      <c r="GO83" s="1"/>
      <c r="GP83" s="5">
        <v>0</v>
      </c>
      <c r="GQ83" s="1">
        <v>0</v>
      </c>
      <c r="GR83" s="1">
        <f t="shared" si="180"/>
        <v>0</v>
      </c>
      <c r="GS83" s="1">
        <f t="shared" si="89"/>
        <v>0</v>
      </c>
      <c r="GT83" s="1"/>
      <c r="GU83" s="1"/>
      <c r="GV83" s="5"/>
      <c r="GW83" s="1"/>
      <c r="GX83" s="1"/>
      <c r="GY83" s="1"/>
      <c r="GZ83" s="1"/>
      <c r="HA83" s="1"/>
      <c r="HB83" s="5"/>
      <c r="HC83" s="1"/>
      <c r="HD83" s="1"/>
      <c r="HE83" s="1"/>
      <c r="HF83" s="1"/>
      <c r="HG83" s="1"/>
      <c r="HH83" s="16">
        <f>'[1]GC RAW'!BR63</f>
        <v>0</v>
      </c>
      <c r="HI83" s="18">
        <f>'[1]GC RAW'!BS63</f>
        <v>0</v>
      </c>
      <c r="HJ83" s="1">
        <f t="shared" si="90"/>
        <v>0</v>
      </c>
      <c r="HK83" s="1">
        <f t="shared" si="91"/>
        <v>0</v>
      </c>
      <c r="HL83" s="1"/>
      <c r="HM83" s="1"/>
      <c r="HN83" s="16">
        <v>0</v>
      </c>
      <c r="HO83" s="18">
        <v>0</v>
      </c>
      <c r="HP83" s="1">
        <f t="shared" si="92"/>
        <v>0</v>
      </c>
      <c r="HQ83" s="1">
        <f t="shared" si="93"/>
        <v>0</v>
      </c>
      <c r="HR83" s="1"/>
      <c r="HS83" s="1"/>
      <c r="HT83" s="16">
        <f>'[1]GC RAW'!BT63</f>
        <v>0</v>
      </c>
      <c r="HU83" s="18">
        <f>'[1]GC RAW'!BU63</f>
        <v>0</v>
      </c>
      <c r="HV83" s="1">
        <f t="shared" si="94"/>
        <v>0</v>
      </c>
      <c r="HW83" s="1">
        <f t="shared" si="95"/>
        <v>0</v>
      </c>
      <c r="HX83" s="1"/>
      <c r="HY83" s="1"/>
      <c r="HZ83" s="16">
        <f>'[1]GC RAW'!BV63</f>
        <v>0</v>
      </c>
      <c r="IA83" s="18">
        <f>'[1]GC RAW'!BW63</f>
        <v>0</v>
      </c>
      <c r="IB83" s="1">
        <f t="shared" si="96"/>
        <v>0</v>
      </c>
      <c r="IC83" s="1">
        <f t="shared" si="97"/>
        <v>0</v>
      </c>
      <c r="ID83" s="1"/>
      <c r="IE83" s="1"/>
      <c r="IF83" s="16">
        <f>'[1]GC RAW'!BX63</f>
        <v>0</v>
      </c>
      <c r="IG83" s="18">
        <f>'[1]GC RAW'!BY63</f>
        <v>0</v>
      </c>
      <c r="IH83" s="1">
        <f t="shared" si="98"/>
        <v>0</v>
      </c>
      <c r="II83" s="1">
        <f t="shared" si="99"/>
        <v>0</v>
      </c>
      <c r="IJ83" s="1"/>
      <c r="IK83" s="1"/>
      <c r="IL83" s="16">
        <f>'[1]GC RAW'!BZ63</f>
        <v>0</v>
      </c>
      <c r="IM83" s="18">
        <f>'[1]GC RAW'!CA63</f>
        <v>0</v>
      </c>
      <c r="IN83" s="1">
        <f t="shared" si="100"/>
        <v>0</v>
      </c>
      <c r="IO83" s="1">
        <f t="shared" si="101"/>
        <v>0</v>
      </c>
      <c r="IP83" s="1"/>
      <c r="IQ83" s="1"/>
      <c r="IR83" s="16">
        <f>'[1]GC RAW'!CB63</f>
        <v>25.352210998535156</v>
      </c>
      <c r="IS83" s="18">
        <f>'[1]GC RAW'!CC63</f>
        <v>5.1640253067016602</v>
      </c>
      <c r="IT83" s="1">
        <f t="shared" si="102"/>
        <v>2.0489084292483861E-2</v>
      </c>
      <c r="IU83" s="1">
        <f t="shared" si="103"/>
        <v>0.41733188172673674</v>
      </c>
      <c r="IV83" s="1"/>
      <c r="IW83" s="1"/>
      <c r="IX83" s="16">
        <f>'[1]GC RAW'!CD63</f>
        <v>0</v>
      </c>
      <c r="IY83" s="17">
        <f>'[1]GC RAW'!CE63</f>
        <v>0</v>
      </c>
      <c r="IZ83" s="1">
        <f t="shared" si="104"/>
        <v>0</v>
      </c>
      <c r="JA83" s="1">
        <f t="shared" si="105"/>
        <v>0</v>
      </c>
      <c r="JB83" s="1"/>
      <c r="JC83" s="1"/>
      <c r="JD83" s="16">
        <f>'[1]GC RAW'!CF63</f>
        <v>26.382843017578125</v>
      </c>
      <c r="JE83" s="18">
        <f>'[1]GC RAW'!CG63</f>
        <v>1.3724706172943115</v>
      </c>
      <c r="JF83" s="1">
        <f t="shared" si="106"/>
        <v>6.1622505143947952E-3</v>
      </c>
      <c r="JG83" s="1">
        <f t="shared" si="107"/>
        <v>0.12551579007302563</v>
      </c>
      <c r="JH83" s="1"/>
      <c r="JI83" s="1"/>
      <c r="JJ83" s="16">
        <f>'[1]GC RAW'!CH63</f>
        <v>0</v>
      </c>
      <c r="JK83" s="18">
        <f>'[1]GC RAW'!CI63</f>
        <v>0</v>
      </c>
      <c r="JL83" s="1">
        <f t="shared" si="108"/>
        <v>0</v>
      </c>
      <c r="JM83" s="1">
        <f t="shared" si="109"/>
        <v>0</v>
      </c>
      <c r="JN83" s="1"/>
      <c r="JO83" s="1"/>
      <c r="JP83" s="5">
        <f>'[1]GC RAW'!CJ63</f>
        <v>0</v>
      </c>
      <c r="JQ83" s="1">
        <f>'[1]GC RAW'!CK63</f>
        <v>0</v>
      </c>
      <c r="JR83" s="1">
        <f t="shared" si="110"/>
        <v>0</v>
      </c>
      <c r="JS83" s="1">
        <f t="shared" si="111"/>
        <v>0</v>
      </c>
      <c r="JT83" s="1"/>
      <c r="JU83" s="1"/>
      <c r="JV83" s="5">
        <f>'[1]GC RAW'!CL63</f>
        <v>0</v>
      </c>
      <c r="JW83" s="1">
        <f>'[1]GC RAW'!CM63</f>
        <v>0</v>
      </c>
      <c r="JX83" s="1">
        <f t="shared" si="112"/>
        <v>0</v>
      </c>
      <c r="JY83" s="1">
        <f t="shared" si="113"/>
        <v>0</v>
      </c>
      <c r="JZ83" s="1"/>
      <c r="KA83" s="1"/>
      <c r="KB83" s="5">
        <v>0</v>
      </c>
      <c r="KC83" s="1">
        <v>0</v>
      </c>
      <c r="KD83" s="1">
        <f t="shared" si="114"/>
        <v>0</v>
      </c>
      <c r="KE83" s="1">
        <f t="shared" si="115"/>
        <v>0</v>
      </c>
      <c r="KF83" s="1"/>
      <c r="KG83" s="1"/>
      <c r="KH83" s="5">
        <v>0</v>
      </c>
      <c r="KI83" s="1">
        <v>0</v>
      </c>
      <c r="KJ83" s="1">
        <f t="shared" si="116"/>
        <v>0</v>
      </c>
      <c r="KK83" s="1">
        <f t="shared" si="117"/>
        <v>0</v>
      </c>
      <c r="KL83" s="1"/>
      <c r="KM83" s="1"/>
      <c r="KN83" s="16">
        <f>'[1]GC RAW'!CN63</f>
        <v>30.374155044555664</v>
      </c>
      <c r="KO83" s="18">
        <f>'[1]GC RAW'!CO63</f>
        <v>18.922508239746094</v>
      </c>
      <c r="KP83" s="1">
        <f t="shared" si="118"/>
        <v>6.451292590421423E-2</v>
      </c>
      <c r="KQ83" s="1">
        <f t="shared" si="119"/>
        <v>1.3140314315159367</v>
      </c>
      <c r="KR83" s="1"/>
      <c r="KS83" s="1"/>
      <c r="KT83" s="16">
        <f>'[1]GC RAW'!CP63</f>
        <v>31.288034439086914</v>
      </c>
      <c r="KU83" s="18">
        <f>'[1]GC RAW'!CQ63</f>
        <v>1.6482237577438354</v>
      </c>
      <c r="KV83" s="1">
        <f t="shared" si="120"/>
        <v>7.1887886747917882E-3</v>
      </c>
      <c r="KW83" s="1">
        <f t="shared" si="121"/>
        <v>0.1464248310056131</v>
      </c>
      <c r="KX83" s="1"/>
      <c r="KY83" s="1"/>
      <c r="KZ83" s="16">
        <f>'[1]GC RAW'!CR63</f>
        <v>0</v>
      </c>
      <c r="LA83" s="18">
        <f>'[1]GC RAW'!CS63</f>
        <v>0</v>
      </c>
      <c r="LB83" s="1">
        <f t="shared" si="122"/>
        <v>0</v>
      </c>
      <c r="LC83" s="1">
        <f t="shared" si="123"/>
        <v>0</v>
      </c>
      <c r="LD83" s="1"/>
      <c r="LE83" s="1"/>
      <c r="LF83" s="16">
        <f>'[1]GC RAW'!CT63</f>
        <v>32.719600677490234</v>
      </c>
      <c r="LG83" s="18">
        <f>'[1]GC RAW'!CU63</f>
        <v>3.0235679149627686</v>
      </c>
      <c r="LH83" s="1">
        <f t="shared" si="124"/>
        <v>1.0308316973256074E-2</v>
      </c>
      <c r="LI83" s="1">
        <f t="shared" si="125"/>
        <v>0.20996493832878332</v>
      </c>
      <c r="LJ83" s="1"/>
      <c r="LK83" s="1"/>
      <c r="LL83" s="16">
        <f>'[1]GC RAW'!CV63</f>
        <v>35.409175872802734</v>
      </c>
      <c r="LM83" s="18">
        <f>'[1]GC RAW'!CW63</f>
        <v>7.3944449424743652</v>
      </c>
      <c r="LN83" s="1">
        <f t="shared" si="126"/>
        <v>2.5210044706157904E-2</v>
      </c>
      <c r="LO83" s="1">
        <f t="shared" si="127"/>
        <v>0.51349075661207089</v>
      </c>
      <c r="LP83" s="1"/>
      <c r="LQ83" s="1"/>
      <c r="LR83" s="32">
        <f t="shared" si="128"/>
        <v>1312.665370464325</v>
      </c>
      <c r="LS83" s="21">
        <f t="shared" si="129"/>
        <v>1082.3921465873718</v>
      </c>
      <c r="LT83" s="15">
        <f t="shared" si="130"/>
        <v>5.972142067025648</v>
      </c>
      <c r="LU83" s="26">
        <f t="shared" si="131"/>
        <v>4.9095420670256473</v>
      </c>
      <c r="LV83" s="15">
        <f t="shared" si="132"/>
        <v>14.469620003022834</v>
      </c>
      <c r="LW83" s="15"/>
      <c r="LX83" s="15"/>
      <c r="LY83" s="15"/>
      <c r="LZ83" s="15" t="str">
        <f>IF(A83="","",VLOOKUP(A83,'[1]biomass corrected'!$B$2:$V$102,21,FALSE))</f>
        <v/>
      </c>
      <c r="MA83" s="15" t="str">
        <f t="shared" si="133"/>
        <v/>
      </c>
      <c r="MB83" s="15" t="str">
        <f t="shared" si="191"/>
        <v/>
      </c>
      <c r="MC83" s="15" t="str">
        <f t="shared" si="191"/>
        <v/>
      </c>
      <c r="MD83" s="15"/>
      <c r="ME83" s="26" t="str">
        <f t="shared" si="190"/>
        <v/>
      </c>
      <c r="MF83" s="15">
        <f t="shared" si="135"/>
        <v>30.677152280948672</v>
      </c>
      <c r="MG83" s="15">
        <f t="shared" si="136"/>
        <v>39.648924598167746</v>
      </c>
      <c r="MH83" s="15">
        <f t="shared" si="137"/>
        <v>29.673923120883597</v>
      </c>
      <c r="MI83" s="26">
        <f t="shared" si="138"/>
        <v>1.1477636127696789</v>
      </c>
      <c r="MJ83" s="15">
        <f t="shared" si="139"/>
        <v>0.15391887720404457</v>
      </c>
      <c r="MK83" s="15">
        <f t="shared" si="140"/>
        <v>28.745284019660666</v>
      </c>
      <c r="ML83" s="23">
        <f t="shared" si="141"/>
        <v>56.783684851073502</v>
      </c>
      <c r="MM83" s="23"/>
      <c r="MN83" s="26">
        <f t="shared" si="142"/>
        <v>4.2301012780069804</v>
      </c>
      <c r="MO83" s="23"/>
      <c r="MP83" s="15">
        <f t="shared" si="143"/>
        <v>0.87548901475211416</v>
      </c>
      <c r="MQ83" s="23"/>
      <c r="MR83" s="15">
        <f t="shared" si="144"/>
        <v>39.690751917594689</v>
      </c>
      <c r="MS83" s="15"/>
      <c r="MT83" s="15">
        <f t="shared" si="145"/>
        <v>0.15391887720404457</v>
      </c>
      <c r="MU83" s="15"/>
      <c r="MV83" s="15" t="str">
        <f t="shared" si="146"/>
        <v/>
      </c>
      <c r="MW83" s="21">
        <f t="shared" si="147"/>
        <v>99.573474975182492</v>
      </c>
      <c r="MX83" s="15"/>
    </row>
    <row r="84" spans="1:362" x14ac:dyDescent="0.35">
      <c r="A84" s="99" t="s">
        <v>174</v>
      </c>
      <c r="B84" s="8">
        <v>51.93</v>
      </c>
      <c r="C84" s="13"/>
      <c r="D84" s="8"/>
      <c r="E84" s="8"/>
      <c r="F84" s="9">
        <f>'[1]GC RAW'!H64</f>
        <v>0</v>
      </c>
      <c r="G84" s="10">
        <f>'[1]GC RAW'!I64</f>
        <v>0</v>
      </c>
      <c r="H84" s="8">
        <f t="shared" si="148"/>
        <v>0</v>
      </c>
      <c r="I84" s="8">
        <f t="shared" si="57"/>
        <v>0</v>
      </c>
      <c r="J84" s="8">
        <f>AVERAGE(I84:I86)</f>
        <v>0</v>
      </c>
      <c r="K84" s="8">
        <f>STDEV(I84:I86)</f>
        <v>0</v>
      </c>
      <c r="L84" s="9">
        <f>'[1]GC RAW'!J64</f>
        <v>0</v>
      </c>
      <c r="M84" s="10">
        <f>'[1]GC RAW'!K64</f>
        <v>0</v>
      </c>
      <c r="N84" s="8">
        <f t="shared" si="149"/>
        <v>0</v>
      </c>
      <c r="O84" s="8">
        <f t="shared" si="58"/>
        <v>0</v>
      </c>
      <c r="P84" s="8">
        <f>AVERAGE(O84:O86)</f>
        <v>0</v>
      </c>
      <c r="Q84" s="8">
        <f>STDEV(O84:O86)</f>
        <v>0</v>
      </c>
      <c r="R84" s="9">
        <f>'[1]GC RAW'!L64</f>
        <v>0</v>
      </c>
      <c r="S84" s="10">
        <f>'[1]GC RAW'!M64</f>
        <v>0</v>
      </c>
      <c r="T84" s="8">
        <f t="shared" si="150"/>
        <v>0</v>
      </c>
      <c r="U84" s="8">
        <f t="shared" si="59"/>
        <v>0</v>
      </c>
      <c r="V84" s="8">
        <f>AVERAGE(U84:U86)</f>
        <v>0</v>
      </c>
      <c r="W84" s="8">
        <f>STDEV(U84:U86)</f>
        <v>0</v>
      </c>
      <c r="X84" s="9">
        <f>'[1]GC RAW'!N64</f>
        <v>0</v>
      </c>
      <c r="Y84" s="10">
        <f>'[1]GC RAW'!O64</f>
        <v>0</v>
      </c>
      <c r="Z84" s="8">
        <f t="shared" si="151"/>
        <v>0</v>
      </c>
      <c r="AA84" s="8">
        <f t="shared" si="60"/>
        <v>0</v>
      </c>
      <c r="AB84" s="8">
        <f>AVERAGE(AA84:AA86)</f>
        <v>0</v>
      </c>
      <c r="AC84" s="8">
        <f>STDEV(AA84:AA86)</f>
        <v>0</v>
      </c>
      <c r="AD84" s="9">
        <f>'[1]GC RAW'!P64</f>
        <v>0</v>
      </c>
      <c r="AE84" s="10">
        <f>'[1]GC RAW'!Q64</f>
        <v>0</v>
      </c>
      <c r="AF84" s="8">
        <f t="shared" si="152"/>
        <v>0</v>
      </c>
      <c r="AG84" s="8">
        <f t="shared" si="61"/>
        <v>0</v>
      </c>
      <c r="AH84" s="8">
        <f>AVERAGE(AG84:AG86)</f>
        <v>0</v>
      </c>
      <c r="AI84" s="8">
        <f>STDEV(AG84:AG86)</f>
        <v>0</v>
      </c>
      <c r="AJ84" s="9">
        <f>'[1]GC RAW'!R64</f>
        <v>8.2016534805297852</v>
      </c>
      <c r="AK84" s="10">
        <f>'[1]GC RAW'!S64</f>
        <v>1.8531233072280884</v>
      </c>
      <c r="AL84" s="8">
        <f t="shared" si="153"/>
        <v>8.3404268858019298E-3</v>
      </c>
      <c r="AM84" s="8">
        <f t="shared" si="62"/>
        <v>0.13474822886247081</v>
      </c>
      <c r="AN84" s="8">
        <f>AVERAGE(AM84:AM86)</f>
        <v>0.1326643939196348</v>
      </c>
      <c r="AO84" s="8">
        <f>STDEV(AM84:AM86)</f>
        <v>2.0743951712849872E-3</v>
      </c>
      <c r="AP84" s="9">
        <f>'[1]GC RAW'!T64</f>
        <v>8.9276628494262695</v>
      </c>
      <c r="AQ84" s="10">
        <f>'[1]GC RAW'!U64</f>
        <v>237.85305786132813</v>
      </c>
      <c r="AR84" s="53">
        <f t="shared" si="188"/>
        <v>1.0626000000000002</v>
      </c>
      <c r="AS84" s="8">
        <f t="shared" si="63"/>
        <v>17.167402813998105</v>
      </c>
      <c r="AT84" s="8">
        <f>AVERAGE(AS84:AS86)</f>
        <v>19.70776792097821</v>
      </c>
      <c r="AU84" s="8">
        <f>STDEV(AS84:AS86)</f>
        <v>2.378419512785968</v>
      </c>
      <c r="AV84" s="9">
        <f>'[1]GC RAW'!V64</f>
        <v>9.7931222915649414</v>
      </c>
      <c r="AW84" s="10">
        <f>'[1]GC RAW'!W64</f>
        <v>29.996187210083008</v>
      </c>
      <c r="AX84" s="8">
        <f t="shared" si="155"/>
        <v>0.12979001811662788</v>
      </c>
      <c r="AY84" s="8">
        <f t="shared" si="64"/>
        <v>2.0968920781519502</v>
      </c>
      <c r="AZ84" s="8">
        <f>AVERAGE(AY84:AY86)</f>
        <v>2.0736508881750564</v>
      </c>
      <c r="BA84" s="8">
        <f>STDEV(AY84:AY86)</f>
        <v>4.4465565153896373E-2</v>
      </c>
      <c r="BB84" s="9">
        <f>'[1]GC RAW'!X64</f>
        <v>0</v>
      </c>
      <c r="BC84" s="10">
        <f>'[1]GC RAW'!Y64</f>
        <v>0</v>
      </c>
      <c r="BD84" s="8">
        <f t="shared" si="156"/>
        <v>0</v>
      </c>
      <c r="BE84" s="8">
        <f t="shared" si="65"/>
        <v>0</v>
      </c>
      <c r="BF84" s="8">
        <f>AVERAGE(BE84:BE86)</f>
        <v>0</v>
      </c>
      <c r="BG84" s="8">
        <f>STDEV(BE84:BE86)</f>
        <v>0</v>
      </c>
      <c r="BH84" s="9">
        <f>'[1]GC RAW'!Z64</f>
        <v>10.852017402648926</v>
      </c>
      <c r="BI84" s="10">
        <f>'[1]GC RAW'!AA64</f>
        <v>14.722115516662598</v>
      </c>
      <c r="BJ84" s="8">
        <f t="shared" si="157"/>
        <v>6.2740281531672229E-2</v>
      </c>
      <c r="BK84" s="8">
        <f t="shared" si="66"/>
        <v>1.013634185693453</v>
      </c>
      <c r="BL84" s="8">
        <f>AVERAGE(BK84:BK86)</f>
        <v>0.95428131627275103</v>
      </c>
      <c r="BM84" s="8">
        <f>STDEV(BK84:BK86)</f>
        <v>6.4417470162431573E-2</v>
      </c>
      <c r="BN84" s="9">
        <f>'[1]GC RAW'!AB64</f>
        <v>0</v>
      </c>
      <c r="BO84" s="10">
        <f>'[1]GC RAW'!AC64</f>
        <v>0</v>
      </c>
      <c r="BP84" s="8">
        <f t="shared" si="158"/>
        <v>0</v>
      </c>
      <c r="BQ84" s="8">
        <f t="shared" si="67"/>
        <v>0</v>
      </c>
      <c r="BR84" s="8">
        <f>AVERAGE(BQ84:BQ86)</f>
        <v>0</v>
      </c>
      <c r="BS84" s="8">
        <f>STDEV(BQ84:BQ86)</f>
        <v>0</v>
      </c>
      <c r="BT84" s="9">
        <f>'[1]GC RAW'!AD64</f>
        <v>12.161460876464844</v>
      </c>
      <c r="BU84" s="10">
        <f>'[1]GC RAW'!AE64</f>
        <v>307.96588134765625</v>
      </c>
      <c r="BV84" s="8">
        <f t="shared" si="159"/>
        <v>1.2895840401624077</v>
      </c>
      <c r="BW84" s="8">
        <f t="shared" si="68"/>
        <v>20.834564916216035</v>
      </c>
      <c r="BX84" s="8">
        <f>AVERAGE(BW84:BW86)</f>
        <v>20.863702609786728</v>
      </c>
      <c r="BY84" s="8">
        <f>STDEV(BW84:BW86)</f>
        <v>3.5405134065092034E-2</v>
      </c>
      <c r="BZ84" s="9">
        <f>'[1]GC RAW'!AF64</f>
        <v>12.681179046630859</v>
      </c>
      <c r="CA84" s="10">
        <f>'[1]GC RAW'!AG64</f>
        <v>13.270722389221191</v>
      </c>
      <c r="CB84" s="8">
        <f t="shared" si="160"/>
        <v>5.7992401499691482E-2</v>
      </c>
      <c r="CC84" s="8">
        <f t="shared" si="69"/>
        <v>0.93692726961821138</v>
      </c>
      <c r="CD84" s="8">
        <f>AVERAGE(CC84:CC86)</f>
        <v>0.86280533921331826</v>
      </c>
      <c r="CE84" s="8">
        <f>STDEV(CC84:CC86)</f>
        <v>7.9188225495372661E-2</v>
      </c>
      <c r="CF84" s="9">
        <f>'[1]GC RAW'!AH64</f>
        <v>12.823884010314941</v>
      </c>
      <c r="CG84" s="10">
        <f>'[1]GC RAW'!AI64</f>
        <v>13.852215766906738</v>
      </c>
      <c r="CH84" s="8">
        <f t="shared" si="161"/>
        <v>6.0533413957585845E-2</v>
      </c>
      <c r="CI84" s="8">
        <f t="shared" si="70"/>
        <v>0.97797995587838438</v>
      </c>
      <c r="CJ84" s="8">
        <f>AVERAGE(CI84:CI86)</f>
        <v>0.93832708963035605</v>
      </c>
      <c r="CK84" s="8">
        <f>STDEV(CI84:CI86)</f>
        <v>3.4467827537355701E-2</v>
      </c>
      <c r="CL84" s="9">
        <f>'[1]GC RAW'!AJ64</f>
        <v>13.69694709777832</v>
      </c>
      <c r="CM84" s="10">
        <f>'[1]GC RAW'!AK64</f>
        <v>20.415554046630859</v>
      </c>
      <c r="CN84" s="8">
        <f t="shared" si="162"/>
        <v>0.11516638659687493</v>
      </c>
      <c r="CO84" s="8">
        <f t="shared" si="71"/>
        <v>1.8606321751752157</v>
      </c>
      <c r="CP84" s="8">
        <f>AVERAGE(CO84:CO86)</f>
        <v>1.7844454325746131</v>
      </c>
      <c r="CQ84" s="8">
        <f>STDEV(CO84:CO86)</f>
        <v>6.6910628794194876E-2</v>
      </c>
      <c r="CR84" s="9">
        <f>'[1]GC RAW'!AL64</f>
        <v>0</v>
      </c>
      <c r="CS84" s="10">
        <f>'[1]GC RAW'!AM64</f>
        <v>0</v>
      </c>
      <c r="CT84" s="8">
        <f t="shared" si="163"/>
        <v>0</v>
      </c>
      <c r="CU84" s="8">
        <f t="shared" si="164"/>
        <v>0</v>
      </c>
      <c r="CV84" s="8">
        <f>AVERAGE(CU84:CU86)</f>
        <v>0</v>
      </c>
      <c r="CW84" s="8">
        <f>STDEV(CU84:CU86)</f>
        <v>0</v>
      </c>
      <c r="CX84" s="9">
        <f>'[1]GC RAW'!AN64</f>
        <v>14.42335319519043</v>
      </c>
      <c r="CY84" s="10">
        <f>'[1]GC RAW'!AO64</f>
        <v>17.562149047851563</v>
      </c>
      <c r="CZ84" s="8">
        <f t="shared" si="165"/>
        <v>7.6060409439246912E-2</v>
      </c>
      <c r="DA84" s="8">
        <f t="shared" si="72"/>
        <v>1.228834638660997</v>
      </c>
      <c r="DB84" s="8">
        <f>AVERAGE(DA84:DA86)</f>
        <v>1.1177058252416174</v>
      </c>
      <c r="DC84" s="8">
        <f>STDEV(DA84:DA86)</f>
        <v>0.10452058940096147</v>
      </c>
      <c r="DD84" s="9">
        <f>'[1]GC RAW'!AP64</f>
        <v>15.539212226867676</v>
      </c>
      <c r="DE84" s="10">
        <f>'[1]GC RAW'!AQ64</f>
        <v>40.636734008789063</v>
      </c>
      <c r="DF84" s="8">
        <f t="shared" si="166"/>
        <v>0.1687874115152391</v>
      </c>
      <c r="DG84" s="8">
        <f t="shared" si="73"/>
        <v>2.7269353316527116</v>
      </c>
      <c r="DH84" s="8">
        <f>AVERAGE(DG84:DG86)</f>
        <v>2.8765474953645218</v>
      </c>
      <c r="DI84" s="8">
        <f>STDEV(DG84:DG86)</f>
        <v>0.17307917813055734</v>
      </c>
      <c r="DJ84" s="2">
        <f>'[1]GC RAW'!AR64</f>
        <v>15.750550270080566</v>
      </c>
      <c r="DK84" s="8">
        <f>'[1]GC RAW'!AS64</f>
        <v>1.9077738523483276</v>
      </c>
      <c r="DL84" s="8">
        <f t="shared" si="167"/>
        <v>8.3210994411542696E-3</v>
      </c>
      <c r="DM84" s="8">
        <f t="shared" si="74"/>
        <v>0.13443597398986434</v>
      </c>
      <c r="DN84" s="8">
        <f>AVERAGE(DM84:DM86)</f>
        <v>0.14102563972431265</v>
      </c>
      <c r="DO84" s="8">
        <f>STDEV(DM84:DM86)</f>
        <v>2.0134513616954605E-2</v>
      </c>
      <c r="DP84" s="9">
        <f>'[1]GC RAW'!AT64</f>
        <v>15.986112594604492</v>
      </c>
      <c r="DQ84" s="10">
        <f>'[1]GC RAW'!AU64</f>
        <v>1.5072262287139893</v>
      </c>
      <c r="DR84" s="8">
        <f t="shared" si="168"/>
        <v>6.574038801300813E-3</v>
      </c>
      <c r="DS84" s="8">
        <f t="shared" si="75"/>
        <v>0.10621040110745746</v>
      </c>
      <c r="DT84" s="8">
        <f>AVERAGE(DS84:DS86)</f>
        <v>0.11053839462582948</v>
      </c>
      <c r="DU84" s="8">
        <f>STDEV(DS84:DS86)</f>
        <v>1.8798824683120892E-2</v>
      </c>
      <c r="DV84" s="9">
        <f>'[1]GC RAW'!AV64</f>
        <v>16.337062835693359</v>
      </c>
      <c r="DW84" s="10">
        <f>'[1]GC RAW'!AW64</f>
        <v>514.2896728515625</v>
      </c>
      <c r="DX84" s="8">
        <f t="shared" si="169"/>
        <v>2.216588278096375</v>
      </c>
      <c r="DY84" s="8">
        <f t="shared" si="76"/>
        <v>35.81127784948891</v>
      </c>
      <c r="DZ84" s="8">
        <f>AVERAGE(DY84:DY86)</f>
        <v>35.602567668898409</v>
      </c>
      <c r="EA84" s="8">
        <f>STDEV(DY84:DY86)</f>
        <v>0.30349106493566541</v>
      </c>
      <c r="EB84" s="9">
        <f>'[1]GC RAW'!AX64</f>
        <v>0</v>
      </c>
      <c r="EC84" s="8">
        <f>'[1]GC RAW'!AY64</f>
        <v>0</v>
      </c>
      <c r="ED84" s="8">
        <f t="shared" si="170"/>
        <v>0</v>
      </c>
      <c r="EE84" s="8">
        <f t="shared" si="77"/>
        <v>0</v>
      </c>
      <c r="EF84" s="8">
        <f>AVERAGE(EE84:EE86)</f>
        <v>2.8946784454395497E-2</v>
      </c>
      <c r="EG84" s="8">
        <f>STDEV(EE84:EE86)</f>
        <v>5.0137301390757942E-2</v>
      </c>
      <c r="EH84" s="9">
        <v>0</v>
      </c>
      <c r="EI84" s="10">
        <v>0</v>
      </c>
      <c r="EJ84" s="8">
        <f t="shared" si="171"/>
        <v>0</v>
      </c>
      <c r="EK84" s="8">
        <f t="shared" si="78"/>
        <v>0</v>
      </c>
      <c r="EL84" s="8">
        <f>AVERAGE(EK84:EK86)</f>
        <v>0</v>
      </c>
      <c r="EM84" s="8">
        <f>STDEV(EK84:EK86)</f>
        <v>0</v>
      </c>
      <c r="EN84" s="9">
        <f>'[1]GC RAW'!BB64</f>
        <v>17.267429351806641</v>
      </c>
      <c r="EO84" s="10">
        <f>'[1]GC RAW'!BC64</f>
        <v>10.233837127685547</v>
      </c>
      <c r="EP84" s="8">
        <f t="shared" si="172"/>
        <v>4.4398483565328384E-2</v>
      </c>
      <c r="EQ84" s="8">
        <f t="shared" si="79"/>
        <v>0.71730345538929707</v>
      </c>
      <c r="ER84" s="8">
        <f>AVERAGE(EQ84:EQ86)</f>
        <v>0.69755389292769499</v>
      </c>
      <c r="ES84" s="8">
        <f>STDEV(EQ84:EQ86)</f>
        <v>1.7176009298407763E-2</v>
      </c>
      <c r="ET84" s="9">
        <f>'[1]GC RAW'!BD64</f>
        <v>17.68864631652832</v>
      </c>
      <c r="EU84" s="10">
        <f>'[1]GC RAW'!BE64</f>
        <v>167.70870971679688</v>
      </c>
      <c r="EV84" s="8">
        <f t="shared" si="173"/>
        <v>0.72758754113644986</v>
      </c>
      <c r="EW84" s="8">
        <f t="shared" si="80"/>
        <v>11.754929795911773</v>
      </c>
      <c r="EX84" s="8">
        <f>AVERAGE(EW84:EW86)</f>
        <v>11.582296831586627</v>
      </c>
      <c r="EY84" s="8">
        <f>STDEV(EW84:EW86)</f>
        <v>0.16878940977922294</v>
      </c>
      <c r="EZ84" s="9">
        <f>'[1]GC RAW'!BF64</f>
        <v>18.639495849609375</v>
      </c>
      <c r="FA84" s="10">
        <f>'[1]GC RAW'!BG64</f>
        <v>190.40385437011719</v>
      </c>
      <c r="FB84" s="8">
        <f t="shared" si="174"/>
        <v>0.97994033310289885</v>
      </c>
      <c r="FC84" s="8">
        <f t="shared" si="81"/>
        <v>15.831950340731172</v>
      </c>
      <c r="FD84" s="8">
        <f>AVERAGE(FC84:FC86)</f>
        <v>16.507144723913409</v>
      </c>
      <c r="FE84" s="8">
        <f>STDEV(FC84:FC86)</f>
        <v>0.62158819413144584</v>
      </c>
      <c r="FF84" s="9">
        <v>0</v>
      </c>
      <c r="FG84" s="10">
        <v>0</v>
      </c>
      <c r="FH84" s="8">
        <f t="shared" si="175"/>
        <v>0</v>
      </c>
      <c r="FI84" s="8">
        <f t="shared" si="82"/>
        <v>0</v>
      </c>
      <c r="FJ84" s="8">
        <f>AVERAGE(FI84:FI86)</f>
        <v>0</v>
      </c>
      <c r="FK84" s="8">
        <f>STDEV(FI84:FI86)</f>
        <v>0</v>
      </c>
      <c r="FL84" s="9">
        <f>'[1]GC RAW'!BH64</f>
        <v>0</v>
      </c>
      <c r="FM84" s="10">
        <f>'[1]GC RAW'!BI64</f>
        <v>0</v>
      </c>
      <c r="FN84" s="8">
        <f t="shared" si="176"/>
        <v>0</v>
      </c>
      <c r="FO84" s="8">
        <f t="shared" si="83"/>
        <v>0</v>
      </c>
      <c r="FP84" s="8">
        <f>AVERAGE(FO84:FO86)</f>
        <v>0</v>
      </c>
      <c r="FQ84" s="8">
        <f>STDEV(FO84:FO86)</f>
        <v>0</v>
      </c>
      <c r="FR84" s="9">
        <f>'[1]GC RAW'!BJ64</f>
        <v>19.931968688964844</v>
      </c>
      <c r="FS84" s="10">
        <f>'[1]GC RAW'!BK64</f>
        <v>6.348564624786377</v>
      </c>
      <c r="FT84" s="8">
        <f t="shared" si="177"/>
        <v>2.5949632897498541E-2</v>
      </c>
      <c r="FU84" s="8">
        <f t="shared" si="84"/>
        <v>0.41924317789077187</v>
      </c>
      <c r="FV84" s="8">
        <f>AVERAGE(FU84:FU86)</f>
        <v>0.49145368916733273</v>
      </c>
      <c r="FW84" s="8">
        <f>STDEV(FU84:FU86)</f>
        <v>7.0012303641548007E-2</v>
      </c>
      <c r="FX84" s="2">
        <f>'[1]GC RAW'!BL64</f>
        <v>20.515590667724609</v>
      </c>
      <c r="FY84" s="8">
        <f>'[1]GC RAW'!BM64</f>
        <v>1.4751604795455933</v>
      </c>
      <c r="FZ84" s="8">
        <f t="shared" si="178"/>
        <v>6.3430702559242082E-3</v>
      </c>
      <c r="GA84" s="8">
        <f t="shared" si="85"/>
        <v>0.10247886519945504</v>
      </c>
      <c r="GB84" s="8">
        <f>AVERAGE(GA84:GA86)</f>
        <v>6.511489460771068E-2</v>
      </c>
      <c r="GC84" s="8">
        <f>STDEV(GA84:GA86)</f>
        <v>5.6595625192650441E-2</v>
      </c>
      <c r="GD84" s="9">
        <f>'[1]GC RAW'!BN64</f>
        <v>20.962940216064453</v>
      </c>
      <c r="GE84" s="10">
        <f>'[1]GC RAW'!BO64</f>
        <v>6.0885348320007324</v>
      </c>
      <c r="GF84" s="8">
        <f t="shared" si="86"/>
        <v>2.6321030586386386E-2</v>
      </c>
      <c r="GG84" s="8">
        <f t="shared" si="87"/>
        <v>0.42524349195940125</v>
      </c>
      <c r="GH84" s="8">
        <f>AVERAGE(GG84:GG86)</f>
        <v>0.40818265058411035</v>
      </c>
      <c r="GI84" s="8">
        <f>STDEV(GG84:GG86)</f>
        <v>1.5406962553942726E-2</v>
      </c>
      <c r="GJ84" s="2">
        <f>'[1]GC RAW'!BP64</f>
        <v>0</v>
      </c>
      <c r="GK84" s="8">
        <f>'[1]GC RAW'!BQ64</f>
        <v>0</v>
      </c>
      <c r="GL84" s="8">
        <f t="shared" si="179"/>
        <v>0</v>
      </c>
      <c r="GM84" s="8">
        <f t="shared" si="88"/>
        <v>0</v>
      </c>
      <c r="GN84" s="8">
        <f>AVERAGE(GM84:GM86)</f>
        <v>4.2562377871906677E-2</v>
      </c>
      <c r="GO84" s="8">
        <f>STDEV(GM84:GM86)</f>
        <v>7.372020096508769E-2</v>
      </c>
      <c r="GP84" s="2">
        <v>0</v>
      </c>
      <c r="GQ84" s="8">
        <v>0</v>
      </c>
      <c r="GR84" s="8">
        <f t="shared" si="180"/>
        <v>0</v>
      </c>
      <c r="GS84" s="8">
        <f t="shared" si="89"/>
        <v>0</v>
      </c>
      <c r="GT84" s="8">
        <f>AVERAGE(GS84:GS86)</f>
        <v>0</v>
      </c>
      <c r="GU84" s="8">
        <f>STDEV(GS84:GS86)</f>
        <v>0</v>
      </c>
      <c r="GV84" s="2"/>
      <c r="GW84" s="8"/>
      <c r="GX84" s="8"/>
      <c r="GY84" s="8"/>
      <c r="GZ84" s="8"/>
      <c r="HA84" s="8"/>
      <c r="HB84" s="2"/>
      <c r="HC84" s="8"/>
      <c r="HD84" s="8"/>
      <c r="HE84" s="8"/>
      <c r="HF84" s="8"/>
      <c r="HG84" s="8"/>
      <c r="HH84" s="9">
        <f>'[1]GC RAW'!BR64</f>
        <v>22.660429000854492</v>
      </c>
      <c r="HI84" s="10">
        <f>'[1]GC RAW'!BS64</f>
        <v>2.5081872940063477</v>
      </c>
      <c r="HJ84" s="8">
        <f t="shared" si="90"/>
        <v>1.0894455991670531E-2</v>
      </c>
      <c r="HK84" s="8">
        <f t="shared" si="91"/>
        <v>0.17601121254318008</v>
      </c>
      <c r="HL84" s="8">
        <f>AVERAGE(HK84:HK86)</f>
        <v>0.20245147681246109</v>
      </c>
      <c r="HM84" s="8">
        <f>STDEV(HK84:HK86)</f>
        <v>2.3812357577310532E-2</v>
      </c>
      <c r="HN84" s="9">
        <v>0</v>
      </c>
      <c r="HO84" s="10">
        <v>0</v>
      </c>
      <c r="HP84" s="8">
        <f t="shared" si="92"/>
        <v>0</v>
      </c>
      <c r="HQ84" s="8">
        <f t="shared" si="93"/>
        <v>0</v>
      </c>
      <c r="HR84" s="8">
        <f>AVERAGE(HQ84:HQ86)</f>
        <v>0</v>
      </c>
      <c r="HS84" s="8">
        <f>STDEV(HQ84:HQ86)</f>
        <v>0</v>
      </c>
      <c r="HT84" s="9">
        <f>'[1]GC RAW'!BT64</f>
        <v>0</v>
      </c>
      <c r="HU84" s="10">
        <f>'[1]GC RAW'!BU64</f>
        <v>0</v>
      </c>
      <c r="HV84" s="8">
        <f t="shared" si="94"/>
        <v>0</v>
      </c>
      <c r="HW84" s="8">
        <f t="shared" si="95"/>
        <v>0</v>
      </c>
      <c r="HX84" s="8">
        <f>AVERAGE(HW84:HW86)</f>
        <v>0</v>
      </c>
      <c r="HY84" s="8">
        <f>STDEV(HW84:HW86)</f>
        <v>0</v>
      </c>
      <c r="HZ84" s="9">
        <f>'[1]GC RAW'!BV64</f>
        <v>0</v>
      </c>
      <c r="IA84" s="10">
        <f>'[1]GC RAW'!BW64</f>
        <v>0</v>
      </c>
      <c r="IB84" s="8">
        <f t="shared" si="96"/>
        <v>0</v>
      </c>
      <c r="IC84" s="8">
        <f t="shared" si="97"/>
        <v>0</v>
      </c>
      <c r="ID84" s="8">
        <f>AVERAGE(IC84:IC86)</f>
        <v>0</v>
      </c>
      <c r="IE84" s="8">
        <f>STDEV(IC84:IC86)</f>
        <v>0</v>
      </c>
      <c r="IF84" s="9">
        <f>'[1]GC RAW'!BX64</f>
        <v>24.557323455810547</v>
      </c>
      <c r="IG84" s="10">
        <f>'[1]GC RAW'!BY64</f>
        <v>1.204281210899353</v>
      </c>
      <c r="IH84" s="8">
        <f t="shared" si="98"/>
        <v>6.6579915214319543E-3</v>
      </c>
      <c r="II84" s="8">
        <f t="shared" si="99"/>
        <v>0.10756674419405839</v>
      </c>
      <c r="IJ84" s="8">
        <f>AVERAGE(II84:II86)</f>
        <v>3.5855581398019462E-2</v>
      </c>
      <c r="IK84" s="8">
        <f>STDEV(II84:II86)</f>
        <v>6.2103688716291218E-2</v>
      </c>
      <c r="IL84" s="9">
        <f>'[1]GC RAW'!BZ64</f>
        <v>0</v>
      </c>
      <c r="IM84" s="10">
        <f>'[1]GC RAW'!CA64</f>
        <v>0</v>
      </c>
      <c r="IN84" s="8">
        <f t="shared" si="100"/>
        <v>0</v>
      </c>
      <c r="IO84" s="8">
        <f t="shared" si="101"/>
        <v>0</v>
      </c>
      <c r="IP84" s="8">
        <f>AVERAGE(IO84:IO86)</f>
        <v>0</v>
      </c>
      <c r="IQ84" s="8">
        <f>STDEV(IO84:IO86)</f>
        <v>0</v>
      </c>
      <c r="IR84" s="9">
        <f>'[1]GC RAW'!CB64</f>
        <v>25.356864929199219</v>
      </c>
      <c r="IS84" s="10">
        <f>'[1]GC RAW'!CC64</f>
        <v>4.7130651473999023</v>
      </c>
      <c r="IT84" s="8">
        <f t="shared" si="102"/>
        <v>1.8103907930298598E-2</v>
      </c>
      <c r="IU84" s="8">
        <f t="shared" si="103"/>
        <v>0.29248737055050889</v>
      </c>
      <c r="IV84" s="8">
        <f>AVERAGE(IU84:IU86)</f>
        <v>0.32088394885842003</v>
      </c>
      <c r="IW84" s="8">
        <f>STDEV(IU84:IU86)</f>
        <v>4.1941420551572094E-2</v>
      </c>
      <c r="IX84" s="9">
        <f>'[1]GC RAW'!CD64</f>
        <v>0</v>
      </c>
      <c r="IY84" s="10">
        <f>'[1]GC RAW'!CE64</f>
        <v>0</v>
      </c>
      <c r="IZ84" s="8">
        <f t="shared" si="104"/>
        <v>0</v>
      </c>
      <c r="JA84" s="8">
        <f t="shared" si="105"/>
        <v>0</v>
      </c>
      <c r="JB84" s="8">
        <f>AVERAGE(JA84:JA86)</f>
        <v>0</v>
      </c>
      <c r="JC84" s="8">
        <f>STDEV(JA84:JA86)</f>
        <v>0</v>
      </c>
      <c r="JD84" s="9">
        <f>'[1]GC RAW'!CF64</f>
        <v>26.380460739135742</v>
      </c>
      <c r="JE84" s="10">
        <f>'[1]GC RAW'!CG64</f>
        <v>1.2750710248947144</v>
      </c>
      <c r="JF84" s="8">
        <f t="shared" si="106"/>
        <v>5.5424958051577102E-3</v>
      </c>
      <c r="JG84" s="8">
        <f t="shared" si="107"/>
        <v>8.9544756335438694E-2</v>
      </c>
      <c r="JH84" s="8">
        <f>AVERAGE(JG84:JG86)</f>
        <v>6.0783605648555207E-2</v>
      </c>
      <c r="JI84" s="8">
        <f>STDEV(JG84:JG86)</f>
        <v>5.2665397208437485E-2</v>
      </c>
      <c r="JJ84" s="9">
        <f>'[1]GC RAW'!CH64</f>
        <v>0</v>
      </c>
      <c r="JK84" s="10">
        <f>'[1]GC RAW'!CI64</f>
        <v>0</v>
      </c>
      <c r="JL84" s="8">
        <f t="shared" si="108"/>
        <v>0</v>
      </c>
      <c r="JM84" s="8">
        <f t="shared" si="109"/>
        <v>0</v>
      </c>
      <c r="JN84" s="8">
        <f>AVERAGE(JM84:JM86)</f>
        <v>0</v>
      </c>
      <c r="JO84" s="8">
        <f>STDEV(JM84:JM86)</f>
        <v>0</v>
      </c>
      <c r="JP84" s="2">
        <f>'[1]GC RAW'!CJ64</f>
        <v>27.971010208129883</v>
      </c>
      <c r="JQ84" s="8">
        <f>'[1]GC RAW'!CK64</f>
        <v>1.4843094348907471</v>
      </c>
      <c r="JR84" s="8">
        <f t="shared" si="110"/>
        <v>5.4024236128291233E-3</v>
      </c>
      <c r="JS84" s="8">
        <f t="shared" si="111"/>
        <v>8.72817450906197E-2</v>
      </c>
      <c r="JT84" s="8">
        <f>AVERAGE(JS84:JS86)</f>
        <v>8.3930570366617607E-2</v>
      </c>
      <c r="JU84" s="8">
        <f>STDEV(JS84:JS86)</f>
        <v>8.230616628244114E-2</v>
      </c>
      <c r="JV84" s="2">
        <f>'[1]GC RAW'!CL64</f>
        <v>0</v>
      </c>
      <c r="JW84" s="8">
        <f>'[1]GC RAW'!CM64</f>
        <v>0</v>
      </c>
      <c r="JX84" s="8">
        <f t="shared" si="112"/>
        <v>0</v>
      </c>
      <c r="JY84" s="8">
        <f t="shared" si="113"/>
        <v>0</v>
      </c>
      <c r="JZ84" s="8">
        <f>AVERAGE(JY84:JY86)</f>
        <v>0</v>
      </c>
      <c r="KA84" s="8">
        <f>STDEV(JY84:JY86)</f>
        <v>0</v>
      </c>
      <c r="KB84" s="2">
        <v>0</v>
      </c>
      <c r="KC84" s="8">
        <v>0</v>
      </c>
      <c r="KD84" s="8">
        <f t="shared" si="114"/>
        <v>0</v>
      </c>
      <c r="KE84" s="8">
        <f t="shared" si="115"/>
        <v>0</v>
      </c>
      <c r="KF84" s="8">
        <f>AVERAGE(KE84:KE86)</f>
        <v>0</v>
      </c>
      <c r="KG84" s="8">
        <f>STDEV(KE84:KE86)</f>
        <v>0</v>
      </c>
      <c r="KH84" s="2">
        <v>0</v>
      </c>
      <c r="KI84" s="8">
        <v>0</v>
      </c>
      <c r="KJ84" s="8">
        <f t="shared" si="116"/>
        <v>0</v>
      </c>
      <c r="KK84" s="8">
        <f t="shared" si="117"/>
        <v>0</v>
      </c>
      <c r="KL84" s="8">
        <f>AVERAGE(KK84:KK86)</f>
        <v>0</v>
      </c>
      <c r="KM84" s="8">
        <f>STDEV(KK84:KK86)</f>
        <v>0</v>
      </c>
      <c r="KN84" s="9">
        <f>'[1]GC RAW'!CN64</f>
        <v>30.377523422241211</v>
      </c>
      <c r="KO84" s="10">
        <f>'[1]GC RAW'!CO64</f>
        <v>19.52696418762207</v>
      </c>
      <c r="KP84" s="8">
        <f t="shared" si="118"/>
        <v>6.4452158744281993E-2</v>
      </c>
      <c r="KQ84" s="8">
        <f t="shared" si="119"/>
        <v>1.0412913338931293</v>
      </c>
      <c r="KR84" s="8">
        <f>AVERAGE(KQ84:KQ86)</f>
        <v>1.0295878987345437</v>
      </c>
      <c r="KS84" s="8">
        <f>STDEV(KQ84:KQ86)</f>
        <v>1.8739329046622438E-2</v>
      </c>
      <c r="KT84" s="9">
        <f>'[1]GC RAW'!CP64</f>
        <v>31.284082412719727</v>
      </c>
      <c r="KU84" s="10">
        <f>'[1]GC RAW'!CQ64</f>
        <v>3.1373496055603027</v>
      </c>
      <c r="KV84" s="8">
        <f t="shared" si="120"/>
        <v>1.3247598754049189E-2</v>
      </c>
      <c r="KW84" s="8">
        <f t="shared" si="121"/>
        <v>0.21402866942309601</v>
      </c>
      <c r="KX84" s="8">
        <f>AVERAGE(KW84:KW86)</f>
        <v>0.17137695194175673</v>
      </c>
      <c r="KY84" s="8">
        <f>STDEV(KW84:KW86)</f>
        <v>3.7230905018994537E-2</v>
      </c>
      <c r="KZ84" s="9">
        <f>'[1]GC RAW'!CR64</f>
        <v>0</v>
      </c>
      <c r="LA84" s="10">
        <f>'[1]GC RAW'!CS64</f>
        <v>0</v>
      </c>
      <c r="LB84" s="8">
        <f t="shared" si="122"/>
        <v>0</v>
      </c>
      <c r="LC84" s="8">
        <f t="shared" si="123"/>
        <v>0</v>
      </c>
      <c r="LD84" s="8">
        <f>AVERAGE(LC84:LC86)</f>
        <v>0</v>
      </c>
      <c r="LE84" s="8">
        <f>STDEV(LC84:LC86)</f>
        <v>0</v>
      </c>
      <c r="LF84" s="9">
        <f>'[1]GC RAW'!CT64</f>
        <v>32.728187561035156</v>
      </c>
      <c r="LG84" s="10">
        <f>'[1]GC RAW'!CU64</f>
        <v>5.8848838806152344</v>
      </c>
      <c r="LH84" s="8">
        <f t="shared" si="124"/>
        <v>1.9424087964759487E-2</v>
      </c>
      <c r="LI84" s="8">
        <f t="shared" si="125"/>
        <v>0.31381624542213316</v>
      </c>
      <c r="LJ84" s="8">
        <f>AVERAGE(LI84:LI86)</f>
        <v>0.29513401708396286</v>
      </c>
      <c r="LK84" s="8">
        <f>STDEV(LI84:LI86)</f>
        <v>2.6637975076144165E-2</v>
      </c>
      <c r="LL84" s="9">
        <f>'[1]GC RAW'!CV64</f>
        <v>35.396682739257813</v>
      </c>
      <c r="LM84" s="10">
        <f>'[1]GC RAW'!CW64</f>
        <v>10.571798324584961</v>
      </c>
      <c r="LN84" s="8">
        <f t="shared" si="126"/>
        <v>3.4894068390856209E-2</v>
      </c>
      <c r="LO84" s="8">
        <f t="shared" si="127"/>
        <v>0.56374979097028721</v>
      </c>
      <c r="LP84" s="8">
        <f>AVERAGE(LO84:LO86)</f>
        <v>0.51847801061533605</v>
      </c>
      <c r="LQ84" s="8">
        <f>STDEV(LO84:LO86)</f>
        <v>5.9159317334606547E-2</v>
      </c>
      <c r="LR84" s="39">
        <f t="shared" si="128"/>
        <v>1648.3969846963882</v>
      </c>
      <c r="LS84" s="14">
        <f t="shared" si="129"/>
        <v>1410.5439268350601</v>
      </c>
      <c r="LT84" s="13">
        <f t="shared" si="130"/>
        <v>7.2522374863037999</v>
      </c>
      <c r="LU84" s="24">
        <f t="shared" si="131"/>
        <v>6.1896374863038002</v>
      </c>
      <c r="LV84" s="13">
        <f t="shared" si="132"/>
        <v>11.91919408107799</v>
      </c>
      <c r="LW84" s="50">
        <f>AVERAGE(LV84:LV86)</f>
        <v>12.691063529811688</v>
      </c>
      <c r="LX84" s="50">
        <f>STDEV(LV84:LV86)</f>
        <v>0.6780334155621951</v>
      </c>
      <c r="LY84" s="50">
        <f>LX84/LW84%</f>
        <v>5.3426051644093837</v>
      </c>
      <c r="LZ84" s="13">
        <f>IF(A84="","",VLOOKUP(A84,'[1]biomass corrected'!$B$2:$V$102,21,FALSE))</f>
        <v>10.118162962962964</v>
      </c>
      <c r="MA84" s="13">
        <f t="shared" si="133"/>
        <v>1.2841024896795066</v>
      </c>
      <c r="MB84" s="50">
        <f t="shared" si="191"/>
        <v>30.906282260304181</v>
      </c>
      <c r="MC84" s="50">
        <f t="shared" si="191"/>
        <v>39.819712320853682</v>
      </c>
      <c r="MD84" s="50">
        <f>IF(MC84="","",AVERAGE(MH84:MH86))</f>
        <v>29.274005418842137</v>
      </c>
      <c r="ME84" s="52">
        <f t="shared" si="190"/>
        <v>1.1434043362328854</v>
      </c>
      <c r="MF84" s="50">
        <f t="shared" si="135"/>
        <v>30.821526788598995</v>
      </c>
      <c r="MG84" s="50">
        <f t="shared" si="136"/>
        <v>40.353796823442174</v>
      </c>
      <c r="MH84" s="13">
        <f t="shared" si="137"/>
        <v>28.824676387958799</v>
      </c>
      <c r="MI84" s="24">
        <f t="shared" si="138"/>
        <v>1.1328152590710987</v>
      </c>
      <c r="MJ84" s="13">
        <f t="shared" si="139"/>
        <v>0.10247886519945504</v>
      </c>
      <c r="MK84" s="13">
        <f t="shared" si="140"/>
        <v>27.870458093380186</v>
      </c>
      <c r="ML84" s="22">
        <f t="shared" si="141"/>
        <v>56.377415216752368</v>
      </c>
      <c r="MM84" s="13">
        <f>AVERAGE(ML84:ML86)</f>
        <v>56.150796046066297</v>
      </c>
      <c r="MN84" s="24">
        <f t="shared" si="142"/>
        <v>4.1664532043789677</v>
      </c>
      <c r="MO84" s="13">
        <f>AVERAGE(MN84:MN86)</f>
        <v>4.1569342895321491</v>
      </c>
      <c r="MP84" s="13">
        <f t="shared" si="143"/>
        <v>0.87073033721691773</v>
      </c>
      <c r="MQ84" s="22">
        <f>AVERAGE(MP84:MP86)</f>
        <v>0.87018929158691527</v>
      </c>
      <c r="MR84" s="13">
        <f t="shared" si="144"/>
        <v>39.45611128707128</v>
      </c>
      <c r="MS84" s="13">
        <f>AVERAGE(MR84:MR86)</f>
        <v>39.425983620509022</v>
      </c>
      <c r="MT84" s="13">
        <f t="shared" si="145"/>
        <v>0.21004560939351341</v>
      </c>
      <c r="MU84" s="13">
        <f>AVERAGE(MT84:MT86)</f>
        <v>0.10097047600573013</v>
      </c>
      <c r="MV84" s="13">
        <f t="shared" si="146"/>
        <v>16.507144723913409</v>
      </c>
      <c r="MW84" s="14">
        <f t="shared" si="147"/>
        <v>98.13144563167711</v>
      </c>
      <c r="MX84" s="13">
        <f>AVERAGE(MW84:MW86)</f>
        <v>98.947306455396514</v>
      </c>
    </row>
    <row r="85" spans="1:362" x14ac:dyDescent="0.35">
      <c r="A85" s="102"/>
      <c r="B85" s="1">
        <v>40.130000000000003</v>
      </c>
      <c r="C85" s="15"/>
      <c r="D85" s="1"/>
      <c r="E85" s="1"/>
      <c r="F85" s="16">
        <f>'[1]GC RAW'!H65</f>
        <v>0</v>
      </c>
      <c r="G85" s="17">
        <f>'[1]GC RAW'!I65</f>
        <v>0</v>
      </c>
      <c r="H85" s="1">
        <f t="shared" si="148"/>
        <v>0</v>
      </c>
      <c r="I85" s="1">
        <f t="shared" si="57"/>
        <v>0</v>
      </c>
      <c r="J85" s="1"/>
      <c r="K85" s="1"/>
      <c r="L85" s="16">
        <f>'[1]GC RAW'!J65</f>
        <v>0</v>
      </c>
      <c r="M85" s="17">
        <f>'[1]GC RAW'!K65</f>
        <v>0</v>
      </c>
      <c r="N85" s="1">
        <f t="shared" si="149"/>
        <v>0</v>
      </c>
      <c r="O85" s="1">
        <f t="shared" si="58"/>
        <v>0</v>
      </c>
      <c r="P85" s="1"/>
      <c r="Q85" s="1"/>
      <c r="R85" s="16">
        <f>'[1]GC RAW'!L65</f>
        <v>0</v>
      </c>
      <c r="S85" s="17">
        <f>'[1]GC RAW'!M65</f>
        <v>0</v>
      </c>
      <c r="T85" s="1">
        <f t="shared" si="150"/>
        <v>0</v>
      </c>
      <c r="U85" s="1">
        <f t="shared" si="59"/>
        <v>0</v>
      </c>
      <c r="V85" s="1"/>
      <c r="W85" s="1"/>
      <c r="X85" s="16">
        <f>'[1]GC RAW'!N65</f>
        <v>0</v>
      </c>
      <c r="Y85" s="17">
        <f>'[1]GC RAW'!O65</f>
        <v>0</v>
      </c>
      <c r="Z85" s="1">
        <f t="shared" si="151"/>
        <v>0</v>
      </c>
      <c r="AA85" s="1">
        <f t="shared" si="60"/>
        <v>0</v>
      </c>
      <c r="AB85" s="1"/>
      <c r="AC85" s="1"/>
      <c r="AD85" s="16">
        <f>'[1]GC RAW'!P65</f>
        <v>0</v>
      </c>
      <c r="AE85" s="17">
        <f>'[1]GC RAW'!Q65</f>
        <v>0</v>
      </c>
      <c r="AF85" s="1">
        <f t="shared" si="152"/>
        <v>0</v>
      </c>
      <c r="AG85" s="1">
        <f t="shared" si="61"/>
        <v>0</v>
      </c>
      <c r="AH85" s="1"/>
      <c r="AI85" s="1"/>
      <c r="AJ85" s="16">
        <f>'[1]GC RAW'!R65</f>
        <v>8.2016677856445313</v>
      </c>
      <c r="AK85" s="17">
        <f>'[1]GC RAW'!S65</f>
        <v>1.5183292627334595</v>
      </c>
      <c r="AL85" s="1">
        <f t="shared" si="153"/>
        <v>7.0214043523280749E-3</v>
      </c>
      <c r="AM85" s="1">
        <f t="shared" si="62"/>
        <v>0.13264538371425424</v>
      </c>
      <c r="AN85" s="1"/>
      <c r="AO85" s="1"/>
      <c r="AP85" s="16">
        <f>'[1]GC RAW'!T65</f>
        <v>8.927769660949707</v>
      </c>
      <c r="AQ85" s="17">
        <f>'[1]GC RAW'!U65</f>
        <v>231.49130249023438</v>
      </c>
      <c r="AR85" s="6">
        <f t="shared" si="188"/>
        <v>1.0626000000000002</v>
      </c>
      <c r="AS85" s="1">
        <f t="shared" si="63"/>
        <v>20.074187108741626</v>
      </c>
      <c r="AT85" s="1"/>
      <c r="AU85" s="1"/>
      <c r="AV85" s="16">
        <f>'[1]GC RAW'!V65</f>
        <v>9.7923688888549805</v>
      </c>
      <c r="AW85" s="17">
        <f>'[1]GC RAW'!W65</f>
        <v>24.079391479492188</v>
      </c>
      <c r="AX85" s="1">
        <f t="shared" si="155"/>
        <v>0.10705200500827598</v>
      </c>
      <c r="AY85" s="1">
        <f t="shared" si="64"/>
        <v>2.0223809325259525</v>
      </c>
      <c r="AZ85" s="1"/>
      <c r="BA85" s="1"/>
      <c r="BB85" s="16">
        <f>'[1]GC RAW'!X65</f>
        <v>0</v>
      </c>
      <c r="BC85" s="17">
        <f>'[1]GC RAW'!Y65</f>
        <v>0</v>
      </c>
      <c r="BD85" s="1">
        <f t="shared" si="156"/>
        <v>0</v>
      </c>
      <c r="BE85" s="1">
        <f t="shared" si="65"/>
        <v>0</v>
      </c>
      <c r="BF85" s="1"/>
      <c r="BG85" s="1"/>
      <c r="BH85" s="16">
        <f>'[1]GC RAW'!Z65</f>
        <v>10.852231979370117</v>
      </c>
      <c r="BI85" s="17">
        <f>'[1]GC RAW'!AA65</f>
        <v>10.707950592041016</v>
      </c>
      <c r="BJ85" s="1">
        <f t="shared" si="157"/>
        <v>4.6887455104458652E-2</v>
      </c>
      <c r="BK85" s="1">
        <f t="shared" si="66"/>
        <v>0.88577785320875713</v>
      </c>
      <c r="BL85" s="1"/>
      <c r="BM85" s="1"/>
      <c r="BN85" s="16">
        <f>'[1]GC RAW'!AB65</f>
        <v>0</v>
      </c>
      <c r="BO85" s="17">
        <f>'[1]GC RAW'!AC65</f>
        <v>0</v>
      </c>
      <c r="BP85" s="1">
        <f t="shared" si="158"/>
        <v>0</v>
      </c>
      <c r="BQ85" s="1">
        <f t="shared" si="67"/>
        <v>0</v>
      </c>
      <c r="BR85" s="1"/>
      <c r="BS85" s="1"/>
      <c r="BT85" s="16">
        <f>'[1]GC RAW'!AD65</f>
        <v>12.158243179321289</v>
      </c>
      <c r="BU85" s="17">
        <f>'[1]GC RAW'!AE65</f>
        <v>256.55966186523438</v>
      </c>
      <c r="BV85" s="1">
        <f t="shared" si="159"/>
        <v>1.1038485205522637</v>
      </c>
      <c r="BW85" s="1">
        <f t="shared" si="68"/>
        <v>20.853436609517939</v>
      </c>
      <c r="BX85" s="1"/>
      <c r="BY85" s="1"/>
      <c r="BZ85" s="16">
        <f>'[1]GC RAW'!AF65</f>
        <v>12.680489540100098</v>
      </c>
      <c r="CA85" s="17">
        <f>'[1]GC RAW'!AG65</f>
        <v>9.1881284713745117</v>
      </c>
      <c r="CB85" s="1">
        <f t="shared" si="160"/>
        <v>4.1255100450540753E-2</v>
      </c>
      <c r="CC85" s="1">
        <f t="shared" si="69"/>
        <v>0.77937380541510048</v>
      </c>
      <c r="CD85" s="1"/>
      <c r="CE85" s="1"/>
      <c r="CF85" s="16">
        <f>'[1]GC RAW'!AH65</f>
        <v>12.823249816894531</v>
      </c>
      <c r="CG85" s="17">
        <f>'[1]GC RAW'!AI65</f>
        <v>10.863236427307129</v>
      </c>
      <c r="CH85" s="1">
        <f t="shared" si="161"/>
        <v>4.8776340356581814E-2</v>
      </c>
      <c r="CI85" s="1">
        <f t="shared" si="70"/>
        <v>0.92146186975125943</v>
      </c>
      <c r="CJ85" s="1"/>
      <c r="CK85" s="1"/>
      <c r="CL85" s="16">
        <f>'[1]GC RAW'!AJ65</f>
        <v>13.696316719055176</v>
      </c>
      <c r="CM85" s="17">
        <f>'[1]GC RAW'!AK65</f>
        <v>15.847109794616699</v>
      </c>
      <c r="CN85" s="1">
        <f t="shared" si="162"/>
        <v>9.1852017070039316E-2</v>
      </c>
      <c r="CO85" s="1">
        <f t="shared" si="71"/>
        <v>1.7352292273473542</v>
      </c>
      <c r="CP85" s="1"/>
      <c r="CQ85" s="1"/>
      <c r="CR85" s="16">
        <f>'[1]GC RAW'!AL65</f>
        <v>0</v>
      </c>
      <c r="CS85" s="17">
        <f>'[1]GC RAW'!AM65</f>
        <v>0</v>
      </c>
      <c r="CT85" s="1">
        <f t="shared" si="163"/>
        <v>0</v>
      </c>
      <c r="CU85" s="1">
        <f t="shared" si="164"/>
        <v>0</v>
      </c>
      <c r="CV85" s="1"/>
      <c r="CW85" s="1"/>
      <c r="CX85" s="16">
        <f>'[1]GC RAW'!AN65</f>
        <v>14.422181129455566</v>
      </c>
      <c r="CY85" s="17">
        <f>'[1]GC RAW'!AO65</f>
        <v>12.1495361328125</v>
      </c>
      <c r="CZ85" s="1">
        <f t="shared" si="165"/>
        <v>5.4064819558505825E-2</v>
      </c>
      <c r="DA85" s="1">
        <f t="shared" si="72"/>
        <v>1.0213695688102762</v>
      </c>
      <c r="DB85" s="1"/>
      <c r="DC85" s="1"/>
      <c r="DD85" s="16">
        <f>'[1]GC RAW'!AP65</f>
        <v>15.535641670227051</v>
      </c>
      <c r="DE85" s="17">
        <f>'[1]GC RAW'!AQ65</f>
        <v>38.029792785644531</v>
      </c>
      <c r="DF85" s="1">
        <f t="shared" si="166"/>
        <v>0.16230028274855274</v>
      </c>
      <c r="DG85" s="1">
        <f t="shared" si="73"/>
        <v>3.0661078897949534</v>
      </c>
      <c r="DH85" s="1"/>
      <c r="DI85" s="1"/>
      <c r="DJ85" s="5">
        <f>'[1]GC RAW'!AR65</f>
        <v>15.753057479858398</v>
      </c>
      <c r="DK85" s="1">
        <f>'[1]GC RAW'!AS65</f>
        <v>1.4765713214874268</v>
      </c>
      <c r="DL85" s="1">
        <f t="shared" si="167"/>
        <v>6.6173226355683516E-3</v>
      </c>
      <c r="DM85" s="1">
        <f t="shared" si="74"/>
        <v>0.12501164384087177</v>
      </c>
      <c r="DN85" s="1"/>
      <c r="DO85" s="1"/>
      <c r="DP85" s="16">
        <f>'[1]GC RAW'!AT65</f>
        <v>15.982987403869629</v>
      </c>
      <c r="DQ85" s="17">
        <f>'[1]GC RAW'!AU65</f>
        <v>1.1135973930358887</v>
      </c>
      <c r="DR85" s="1">
        <f t="shared" si="168"/>
        <v>4.9906381958055935E-3</v>
      </c>
      <c r="DS85" s="1">
        <f t="shared" si="75"/>
        <v>9.428101349015075E-2</v>
      </c>
      <c r="DT85" s="1"/>
      <c r="DU85" s="1"/>
      <c r="DV85" s="16">
        <f>'[1]GC RAW'!AV65</f>
        <v>16.330160140991211</v>
      </c>
      <c r="DW85" s="17">
        <f>'[1]GC RAW'!AW65</f>
        <v>427.22781372070313</v>
      </c>
      <c r="DX85" s="1">
        <f t="shared" si="169"/>
        <v>1.8919550237804375</v>
      </c>
      <c r="DY85" s="1">
        <f t="shared" si="76"/>
        <v>35.742009362593826</v>
      </c>
      <c r="DZ85" s="1"/>
      <c r="EA85" s="1"/>
      <c r="EB85" s="16">
        <f>'[1]GC RAW'!AX65</f>
        <v>16.479026794433594</v>
      </c>
      <c r="EC85" s="1">
        <f>'[1]GC RAW'!AY65</f>
        <v>1.0380114316940308</v>
      </c>
      <c r="ED85" s="1">
        <f t="shared" si="170"/>
        <v>4.5967768948182554E-3</v>
      </c>
      <c r="EE85" s="1">
        <f t="shared" si="77"/>
        <v>8.684035336318649E-2</v>
      </c>
      <c r="EF85" s="1"/>
      <c r="EG85" s="1"/>
      <c r="EH85" s="16">
        <v>0</v>
      </c>
      <c r="EI85" s="17">
        <v>0</v>
      </c>
      <c r="EJ85" s="1">
        <f t="shared" si="171"/>
        <v>0</v>
      </c>
      <c r="EK85" s="1">
        <f t="shared" si="78"/>
        <v>0</v>
      </c>
      <c r="EL85" s="1"/>
      <c r="EM85" s="1"/>
      <c r="EN85" s="16">
        <f>'[1]GC RAW'!BB65</f>
        <v>17.265695571899414</v>
      </c>
      <c r="EO85" s="17">
        <f>'[1]GC RAW'!BC65</f>
        <v>8.1473808288574219</v>
      </c>
      <c r="EP85" s="1">
        <f t="shared" si="172"/>
        <v>3.6317982376062818E-2</v>
      </c>
      <c r="EQ85" s="1">
        <f t="shared" si="79"/>
        <v>0.68610387128652883</v>
      </c>
      <c r="ER85" s="1"/>
      <c r="ES85" s="1"/>
      <c r="ET85" s="16">
        <f>'[1]GC RAW'!BD65</f>
        <v>17.68409538269043</v>
      </c>
      <c r="EU85" s="17">
        <f>'[1]GC RAW'!BE65</f>
        <v>135.58268737792969</v>
      </c>
      <c r="EV85" s="1">
        <f t="shared" si="173"/>
        <v>0.60437700828346252</v>
      </c>
      <c r="EW85" s="1">
        <f t="shared" si="80"/>
        <v>11.417633303692558</v>
      </c>
      <c r="EX85" s="1"/>
      <c r="EY85" s="1"/>
      <c r="EZ85" s="16">
        <f>'[1]GC RAW'!BF65</f>
        <v>18.636560440063477</v>
      </c>
      <c r="FA85" s="17">
        <f>'[1]GC RAW'!BG65</f>
        <v>166.50521850585938</v>
      </c>
      <c r="FB85" s="1">
        <f t="shared" si="174"/>
        <v>0.88049279698575267</v>
      </c>
      <c r="FC85" s="1">
        <f t="shared" si="81"/>
        <v>16.633895308292161</v>
      </c>
      <c r="FD85" s="1"/>
      <c r="FE85" s="1"/>
      <c r="FF85" s="16">
        <v>0</v>
      </c>
      <c r="FG85" s="17">
        <v>0</v>
      </c>
      <c r="FH85" s="1">
        <f t="shared" si="175"/>
        <v>0</v>
      </c>
      <c r="FI85" s="1">
        <f t="shared" si="82"/>
        <v>0</v>
      </c>
      <c r="FJ85" s="1"/>
      <c r="FK85" s="1"/>
      <c r="FL85" s="16">
        <f>'[1]GC RAW'!BH65</f>
        <v>0</v>
      </c>
      <c r="FM85" s="17">
        <f>'[1]GC RAW'!BI65</f>
        <v>0</v>
      </c>
      <c r="FN85" s="1">
        <f t="shared" si="176"/>
        <v>0</v>
      </c>
      <c r="FO85" s="1">
        <f t="shared" si="83"/>
        <v>0</v>
      </c>
      <c r="FP85" s="1"/>
      <c r="FQ85" s="1"/>
      <c r="FR85" s="16">
        <f>'[1]GC RAW'!BJ65</f>
        <v>19.93023681640625</v>
      </c>
      <c r="FS85" s="17">
        <f>'[1]GC RAW'!BK65</f>
        <v>7.0460176467895508</v>
      </c>
      <c r="FT85" s="1">
        <f t="shared" si="177"/>
        <v>2.9591941565814427E-2</v>
      </c>
      <c r="FU85" s="1">
        <f t="shared" si="84"/>
        <v>0.55903836994457679</v>
      </c>
      <c r="FV85" s="1"/>
      <c r="FW85" s="1"/>
      <c r="FX85" s="5">
        <f>'[1]GC RAW'!BL65</f>
        <v>20.512508392333984</v>
      </c>
      <c r="FY85" s="1">
        <f>'[1]GC RAW'!BM65</f>
        <v>1.1126368045806885</v>
      </c>
      <c r="FZ85" s="1">
        <f t="shared" si="178"/>
        <v>4.9157267656705136E-3</v>
      </c>
      <c r="GA85" s="1">
        <f t="shared" si="85"/>
        <v>9.2865818623676988E-2</v>
      </c>
      <c r="GB85" s="1"/>
      <c r="GC85" s="1"/>
      <c r="GD85" s="16">
        <f>'[1]GC RAW'!BN65</f>
        <v>20.961854934692383</v>
      </c>
      <c r="GE85" s="17">
        <f>'[1]GC RAW'!BO65</f>
        <v>4.7106227874755859</v>
      </c>
      <c r="GF85" s="1">
        <f t="shared" si="86"/>
        <v>2.0923892695736898E-2</v>
      </c>
      <c r="GG85" s="1">
        <f t="shared" si="87"/>
        <v>0.39528527857844398</v>
      </c>
      <c r="GH85" s="1"/>
      <c r="GI85" s="1"/>
      <c r="GJ85" s="5">
        <f>'[1]GC RAW'!BP65</f>
        <v>21.22392463684082</v>
      </c>
      <c r="GK85" s="1">
        <f>'[1]GC RAW'!BQ65</f>
        <v>1.5216501951217651</v>
      </c>
      <c r="GL85" s="1">
        <f t="shared" si="179"/>
        <v>6.7589460756286345E-3</v>
      </c>
      <c r="GM85" s="1">
        <f t="shared" si="88"/>
        <v>0.12768713361572004</v>
      </c>
      <c r="GN85" s="1"/>
      <c r="GO85" s="1"/>
      <c r="GP85" s="5">
        <v>0</v>
      </c>
      <c r="GQ85" s="1">
        <v>0</v>
      </c>
      <c r="GR85" s="1">
        <f t="shared" si="180"/>
        <v>0</v>
      </c>
      <c r="GS85" s="1">
        <f t="shared" si="89"/>
        <v>0</v>
      </c>
      <c r="GT85" s="1"/>
      <c r="GU85" s="1"/>
      <c r="GV85" s="5"/>
      <c r="GW85" s="1"/>
      <c r="GX85" s="1"/>
      <c r="GY85" s="1"/>
      <c r="GZ85" s="1"/>
      <c r="HA85" s="1"/>
      <c r="HB85" s="5"/>
      <c r="HC85" s="1"/>
      <c r="HD85" s="1"/>
      <c r="HE85" s="1"/>
      <c r="HF85" s="1"/>
      <c r="HG85" s="1"/>
      <c r="HH85" s="16">
        <f>'[1]GC RAW'!BR65</f>
        <v>22.665119171142578</v>
      </c>
      <c r="HI85" s="18">
        <f>'[1]GC RAW'!BS65</f>
        <v>2.4805114269256592</v>
      </c>
      <c r="HJ85" s="1">
        <f t="shared" si="90"/>
        <v>1.1070337925903643E-2</v>
      </c>
      <c r="HK85" s="1">
        <f t="shared" si="91"/>
        <v>0.20913611413663502</v>
      </c>
      <c r="HL85" s="1"/>
      <c r="HM85" s="1"/>
      <c r="HN85" s="16">
        <v>0</v>
      </c>
      <c r="HO85" s="18">
        <v>0</v>
      </c>
      <c r="HP85" s="1">
        <f t="shared" si="92"/>
        <v>0</v>
      </c>
      <c r="HQ85" s="1">
        <f t="shared" si="93"/>
        <v>0</v>
      </c>
      <c r="HR85" s="1"/>
      <c r="HS85" s="1"/>
      <c r="HT85" s="16">
        <f>'[1]GC RAW'!BT65</f>
        <v>0</v>
      </c>
      <c r="HU85" s="18">
        <f>'[1]GC RAW'!BU65</f>
        <v>0</v>
      </c>
      <c r="HV85" s="1">
        <f t="shared" si="94"/>
        <v>0</v>
      </c>
      <c r="HW85" s="1">
        <f t="shared" si="95"/>
        <v>0</v>
      </c>
      <c r="HX85" s="1"/>
      <c r="HY85" s="1"/>
      <c r="HZ85" s="16">
        <f>'[1]GC RAW'!BV65</f>
        <v>0</v>
      </c>
      <c r="IA85" s="18">
        <f>'[1]GC RAW'!BW65</f>
        <v>0</v>
      </c>
      <c r="IB85" s="1">
        <f t="shared" si="96"/>
        <v>0</v>
      </c>
      <c r="IC85" s="1">
        <f t="shared" si="97"/>
        <v>0</v>
      </c>
      <c r="ID85" s="1"/>
      <c r="IE85" s="1"/>
      <c r="IF85" s="16">
        <f>'[1]GC RAW'!BX65</f>
        <v>0</v>
      </c>
      <c r="IG85" s="18">
        <f>'[1]GC RAW'!BY65</f>
        <v>0</v>
      </c>
      <c r="IH85" s="1">
        <f t="shared" si="98"/>
        <v>0</v>
      </c>
      <c r="II85" s="1">
        <f t="shared" si="99"/>
        <v>0</v>
      </c>
      <c r="IJ85" s="1"/>
      <c r="IK85" s="1"/>
      <c r="IL85" s="16">
        <f>'[1]GC RAW'!BZ65</f>
        <v>0</v>
      </c>
      <c r="IM85" s="18">
        <f>'[1]GC RAW'!CA65</f>
        <v>0</v>
      </c>
      <c r="IN85" s="1">
        <f t="shared" si="100"/>
        <v>0</v>
      </c>
      <c r="IO85" s="1">
        <f t="shared" si="101"/>
        <v>0</v>
      </c>
      <c r="IP85" s="1"/>
      <c r="IQ85" s="1"/>
      <c r="IR85" s="16">
        <f>'[1]GC RAW'!CB65</f>
        <v>25.35569953918457</v>
      </c>
      <c r="IS85" s="18">
        <f>'[1]GC RAW'!CC65</f>
        <v>4.9497442245483398</v>
      </c>
      <c r="IT85" s="1">
        <f t="shared" si="102"/>
        <v>1.953555291392961E-2</v>
      </c>
      <c r="IU85" s="1">
        <f t="shared" si="103"/>
        <v>0.36905735410026874</v>
      </c>
      <c r="IV85" s="1"/>
      <c r="IW85" s="1"/>
      <c r="IX85" s="16">
        <f>'[1]GC RAW'!CD65</f>
        <v>0</v>
      </c>
      <c r="IY85" s="18">
        <f>'[1]GC RAW'!CE65</f>
        <v>0</v>
      </c>
      <c r="IZ85" s="1">
        <f t="shared" si="104"/>
        <v>0</v>
      </c>
      <c r="JA85" s="1">
        <f t="shared" si="105"/>
        <v>0</v>
      </c>
      <c r="JB85" s="1"/>
      <c r="JC85" s="1"/>
      <c r="JD85" s="16">
        <f>'[1]GC RAW'!CF65</f>
        <v>0</v>
      </c>
      <c r="JE85" s="18">
        <f>'[1]GC RAW'!CG65</f>
        <v>0</v>
      </c>
      <c r="JF85" s="1">
        <f t="shared" si="106"/>
        <v>0</v>
      </c>
      <c r="JG85" s="1">
        <f t="shared" si="107"/>
        <v>0</v>
      </c>
      <c r="JH85" s="1"/>
      <c r="JI85" s="1"/>
      <c r="JJ85" s="16">
        <f>'[1]GC RAW'!CH65</f>
        <v>0</v>
      </c>
      <c r="JK85" s="18">
        <f>'[1]GC RAW'!CI65</f>
        <v>0</v>
      </c>
      <c r="JL85" s="1">
        <f t="shared" si="108"/>
        <v>0</v>
      </c>
      <c r="JM85" s="1">
        <f t="shared" si="109"/>
        <v>0</v>
      </c>
      <c r="JN85" s="1"/>
      <c r="JO85" s="1"/>
      <c r="JP85" s="5">
        <f>'[1]GC RAW'!CJ65</f>
        <v>27.958211898803711</v>
      </c>
      <c r="JQ85" s="1">
        <f>'[1]GC RAW'!CK65</f>
        <v>2.3285512924194336</v>
      </c>
      <c r="JR85" s="1">
        <f t="shared" si="110"/>
        <v>8.708113007738584E-3</v>
      </c>
      <c r="JS85" s="1">
        <f t="shared" si="111"/>
        <v>0.16450996600923312</v>
      </c>
      <c r="JT85" s="1"/>
      <c r="JU85" s="1"/>
      <c r="JV85" s="5">
        <f>'[1]GC RAW'!CL65</f>
        <v>0</v>
      </c>
      <c r="JW85" s="1">
        <f>'[1]GC RAW'!CM65</f>
        <v>0</v>
      </c>
      <c r="JX85" s="1">
        <f t="shared" si="112"/>
        <v>0</v>
      </c>
      <c r="JY85" s="1">
        <f t="shared" si="113"/>
        <v>0</v>
      </c>
      <c r="JZ85" s="1"/>
      <c r="KA85" s="1"/>
      <c r="KB85" s="5">
        <v>0</v>
      </c>
      <c r="KC85" s="1">
        <v>0</v>
      </c>
      <c r="KD85" s="1">
        <f t="shared" si="114"/>
        <v>0</v>
      </c>
      <c r="KE85" s="1">
        <f t="shared" si="115"/>
        <v>0</v>
      </c>
      <c r="KF85" s="1"/>
      <c r="KG85" s="1"/>
      <c r="KH85" s="5">
        <v>0</v>
      </c>
      <c r="KI85" s="1">
        <v>0</v>
      </c>
      <c r="KJ85" s="1">
        <f t="shared" si="116"/>
        <v>0</v>
      </c>
      <c r="KK85" s="1">
        <f t="shared" si="117"/>
        <v>0</v>
      </c>
      <c r="KL85" s="1"/>
      <c r="KM85" s="1"/>
      <c r="KN85" s="16">
        <f>'[1]GC RAW'!CN65</f>
        <v>30.377971649169922</v>
      </c>
      <c r="KO85" s="18">
        <f>'[1]GC RAW'!CO65</f>
        <v>15.732746124267578</v>
      </c>
      <c r="KP85" s="1">
        <f t="shared" si="118"/>
        <v>5.3355762845818278E-2</v>
      </c>
      <c r="KQ85" s="1">
        <f t="shared" si="119"/>
        <v>1.0079743710677587</v>
      </c>
      <c r="KR85" s="1"/>
      <c r="KS85" s="1"/>
      <c r="KT85" s="16">
        <f>'[1]GC RAW'!CP65</f>
        <v>31.295492172241211</v>
      </c>
      <c r="KU85" s="18">
        <f>'[1]GC RAW'!CQ65</f>
        <v>1.8876410722732544</v>
      </c>
      <c r="KV85" s="1">
        <f t="shared" si="120"/>
        <v>8.1896950043843907E-3</v>
      </c>
      <c r="KW85" s="1">
        <f t="shared" si="121"/>
        <v>0.15471623365475135</v>
      </c>
      <c r="KX85" s="1"/>
      <c r="KY85" s="1"/>
      <c r="KZ85" s="16">
        <f>'[1]GC RAW'!CR65</f>
        <v>0</v>
      </c>
      <c r="LA85" s="18">
        <f>'[1]GC RAW'!CS65</f>
        <v>0</v>
      </c>
      <c r="LB85" s="1">
        <f t="shared" si="122"/>
        <v>0</v>
      </c>
      <c r="LC85" s="1">
        <f t="shared" si="123"/>
        <v>0</v>
      </c>
      <c r="LD85" s="1"/>
      <c r="LE85" s="1"/>
      <c r="LF85" s="16">
        <f>'[1]GC RAW'!CT65</f>
        <v>32.732940673828125</v>
      </c>
      <c r="LG85" s="18">
        <f>'[1]GC RAW'!CU65</f>
        <v>4.1304397583007813</v>
      </c>
      <c r="LH85" s="1">
        <f t="shared" si="124"/>
        <v>1.400790189151388E-2</v>
      </c>
      <c r="LI85" s="1">
        <f t="shared" si="125"/>
        <v>0.26463132276599405</v>
      </c>
      <c r="LJ85" s="1"/>
      <c r="LK85" s="1"/>
      <c r="LL85" s="16">
        <f>'[1]GC RAW'!CV65</f>
        <v>35.392490386962891</v>
      </c>
      <c r="LM85" s="18">
        <f>'[1]GC RAW'!CW65</f>
        <v>7.0477633476257324</v>
      </c>
      <c r="LN85" s="1">
        <f t="shared" si="126"/>
        <v>2.3901662608623264E-2</v>
      </c>
      <c r="LO85" s="1">
        <f t="shared" si="127"/>
        <v>0.45154004085781735</v>
      </c>
      <c r="LP85" s="1"/>
      <c r="LQ85" s="1"/>
      <c r="LR85" s="32">
        <f t="shared" si="128"/>
        <v>1404.4740445613861</v>
      </c>
      <c r="LS85" s="21">
        <f t="shared" si="129"/>
        <v>1172.9827420711517</v>
      </c>
      <c r="LT85" s="15">
        <f t="shared" si="130"/>
        <v>6.355965027654217</v>
      </c>
      <c r="LU85" s="26">
        <f t="shared" si="131"/>
        <v>5.2933650276542163</v>
      </c>
      <c r="LV85" s="15">
        <f t="shared" si="132"/>
        <v>13.19054330339949</v>
      </c>
      <c r="LW85" s="15"/>
      <c r="LX85" s="15"/>
      <c r="LY85" s="15"/>
      <c r="LZ85" s="15" t="str">
        <f>IF(A85="","",VLOOKUP(A85,'[1]biomass corrected'!$B$2:$V$102,21,FALSE))</f>
        <v/>
      </c>
      <c r="MA85" s="15" t="str">
        <f t="shared" si="133"/>
        <v/>
      </c>
      <c r="MB85" s="15" t="str">
        <f t="shared" si="191"/>
        <v/>
      </c>
      <c r="MC85" s="15" t="str">
        <f t="shared" si="191"/>
        <v/>
      </c>
      <c r="MD85" s="15"/>
      <c r="ME85" s="26" t="str">
        <f t="shared" si="190"/>
        <v/>
      </c>
      <c r="MF85" s="15">
        <f t="shared" si="135"/>
        <v>31.060789279997039</v>
      </c>
      <c r="MG85" s="15">
        <f t="shared" si="136"/>
        <v>39.646877526514807</v>
      </c>
      <c r="MH85" s="15">
        <f t="shared" si="137"/>
        <v>29.292333193488147</v>
      </c>
      <c r="MI85" s="26">
        <f t="shared" si="138"/>
        <v>1.1435585467729381</v>
      </c>
      <c r="MJ85" s="15">
        <f t="shared" si="139"/>
        <v>0.22055295223939703</v>
      </c>
      <c r="MK85" s="15">
        <f t="shared" si="140"/>
        <v>28.260664726121352</v>
      </c>
      <c r="ML85" s="23">
        <f t="shared" si="141"/>
        <v>56.43737175027605</v>
      </c>
      <c r="MM85" s="23"/>
      <c r="MN85" s="26">
        <f t="shared" si="142"/>
        <v>4.1826819743000812</v>
      </c>
      <c r="MO85" s="23"/>
      <c r="MP85" s="15">
        <f t="shared" si="143"/>
        <v>0.87359117538461617</v>
      </c>
      <c r="MQ85" s="23"/>
      <c r="MR85" s="15">
        <f t="shared" si="144"/>
        <v>39.582480243853439</v>
      </c>
      <c r="MS85" s="15"/>
      <c r="MT85" s="15">
        <f t="shared" si="145"/>
        <v>9.2865818623676988E-2</v>
      </c>
      <c r="MU85" s="15"/>
      <c r="MV85" s="15" t="str">
        <f t="shared" si="146"/>
        <v/>
      </c>
      <c r="MW85" s="21">
        <f t="shared" si="147"/>
        <v>99.077555356283355</v>
      </c>
      <c r="MX85" s="15"/>
    </row>
    <row r="86" spans="1:362" x14ac:dyDescent="0.35">
      <c r="A86" s="103"/>
      <c r="B86" s="1">
        <v>37.46</v>
      </c>
      <c r="C86" s="15"/>
      <c r="D86" s="1"/>
      <c r="E86" s="1"/>
      <c r="F86" s="16">
        <f>'[1]GC RAW'!H66</f>
        <v>0</v>
      </c>
      <c r="G86" s="17">
        <f>'[1]GC RAW'!I66</f>
        <v>0</v>
      </c>
      <c r="H86" s="1">
        <f t="shared" si="148"/>
        <v>0</v>
      </c>
      <c r="I86" s="1">
        <f t="shared" ref="I86:I149" si="192">H86/$LU86%</f>
        <v>0</v>
      </c>
      <c r="J86" s="1"/>
      <c r="K86" s="1"/>
      <c r="L86" s="16">
        <f>'[1]GC RAW'!J66</f>
        <v>0</v>
      </c>
      <c r="M86" s="17">
        <f>'[1]GC RAW'!K66</f>
        <v>0</v>
      </c>
      <c r="N86" s="1">
        <f t="shared" si="149"/>
        <v>0</v>
      </c>
      <c r="O86" s="1">
        <f t="shared" ref="O86:O149" si="193">N86/$LU86%</f>
        <v>0</v>
      </c>
      <c r="P86" s="1"/>
      <c r="Q86" s="1"/>
      <c r="R86" s="16">
        <f>'[1]GC RAW'!L66</f>
        <v>0</v>
      </c>
      <c r="S86" s="17">
        <f>'[1]GC RAW'!M66</f>
        <v>0</v>
      </c>
      <c r="T86" s="1">
        <f t="shared" si="150"/>
        <v>0</v>
      </c>
      <c r="U86" s="1">
        <f t="shared" ref="U86:U149" si="194">T86/$LU86%</f>
        <v>0</v>
      </c>
      <c r="V86" s="1"/>
      <c r="W86" s="1"/>
      <c r="X86" s="16">
        <f>'[1]GC RAW'!N66</f>
        <v>0</v>
      </c>
      <c r="Y86" s="17">
        <f>'[1]GC RAW'!O66</f>
        <v>0</v>
      </c>
      <c r="Z86" s="1">
        <f t="shared" si="151"/>
        <v>0</v>
      </c>
      <c r="AA86" s="1">
        <f t="shared" ref="AA86:AA149" si="195">Z86/$LU86%</f>
        <v>0</v>
      </c>
      <c r="AB86" s="1"/>
      <c r="AC86" s="1"/>
      <c r="AD86" s="16">
        <f>'[1]GC RAW'!P66</f>
        <v>0</v>
      </c>
      <c r="AE86" s="17">
        <f>'[1]GC RAW'!Q66</f>
        <v>0</v>
      </c>
      <c r="AF86" s="1">
        <f t="shared" si="152"/>
        <v>0</v>
      </c>
      <c r="AG86" s="1">
        <f t="shared" ref="AG86:AG149" si="196">AF86/$LU86%</f>
        <v>0</v>
      </c>
      <c r="AH86" s="1"/>
      <c r="AI86" s="1"/>
      <c r="AJ86" s="16">
        <f>'[1]GC RAW'!R66</f>
        <v>8.2024135589599609</v>
      </c>
      <c r="AK86" s="17">
        <f>'[1]GC RAW'!S66</f>
        <v>1.3717666864395142</v>
      </c>
      <c r="AL86" s="1">
        <f t="shared" si="153"/>
        <v>6.3420581781882864E-3</v>
      </c>
      <c r="AM86" s="1">
        <f t="shared" ref="AM86:AM149" si="197">AL86/$LU86%</f>
        <v>0.13059956918217935</v>
      </c>
      <c r="AN86" s="1"/>
      <c r="AO86" s="1"/>
      <c r="AP86" s="16">
        <f>'[1]GC RAW'!T66</f>
        <v>8.9278125762939453</v>
      </c>
      <c r="AQ86" s="17">
        <f>'[1]GC RAW'!U66</f>
        <v>231.54890441894531</v>
      </c>
      <c r="AR86" s="6">
        <f t="shared" si="188"/>
        <v>1.0626000000000002</v>
      </c>
      <c r="AS86" s="1">
        <f t="shared" ref="AS86:AS149" si="198">AR86/$LU86%</f>
        <v>21.881713840194887</v>
      </c>
      <c r="AT86" s="1"/>
      <c r="AU86" s="1"/>
      <c r="AV86" s="16">
        <f>'[1]GC RAW'!V66</f>
        <v>9.7928228378295898</v>
      </c>
      <c r="AW86" s="17">
        <f>'[1]GC RAW'!W66</f>
        <v>22.962213516235352</v>
      </c>
      <c r="AX86" s="1">
        <f t="shared" si="155"/>
        <v>0.10205986681334898</v>
      </c>
      <c r="AY86" s="1">
        <f t="shared" ref="AY86:AY149" si="199">AX86/$LU86%</f>
        <v>2.1016796538472664</v>
      </c>
      <c r="AZ86" s="1"/>
      <c r="BA86" s="1"/>
      <c r="BB86" s="16">
        <f>'[1]GC RAW'!X66</f>
        <v>0</v>
      </c>
      <c r="BC86" s="17">
        <f>'[1]GC RAW'!Y66</f>
        <v>0</v>
      </c>
      <c r="BD86" s="1">
        <f t="shared" si="156"/>
        <v>0</v>
      </c>
      <c r="BE86" s="1">
        <f t="shared" ref="BE86:BE149" si="200">BD86/$LU86%</f>
        <v>0</v>
      </c>
      <c r="BF86" s="1"/>
      <c r="BG86" s="1"/>
      <c r="BH86" s="16">
        <f>'[1]GC RAW'!Z66</f>
        <v>10.851644515991211</v>
      </c>
      <c r="BI86" s="17">
        <f>'[1]GC RAW'!AA66</f>
        <v>10.687281608581543</v>
      </c>
      <c r="BJ86" s="1">
        <f t="shared" si="157"/>
        <v>4.6785309183426799E-2</v>
      </c>
      <c r="BK86" s="1">
        <f t="shared" ref="BK86:BK149" si="201">BJ86/$LU86%</f>
        <v>0.96343190991604277</v>
      </c>
      <c r="BL86" s="1"/>
      <c r="BM86" s="1"/>
      <c r="BN86" s="16">
        <f>'[1]GC RAW'!AB66</f>
        <v>0</v>
      </c>
      <c r="BO86" s="17">
        <f>'[1]GC RAW'!AC66</f>
        <v>0</v>
      </c>
      <c r="BP86" s="1">
        <f t="shared" si="158"/>
        <v>0</v>
      </c>
      <c r="BQ86" s="1">
        <f t="shared" ref="BQ86:BQ149" si="202">BP86/$LU86%</f>
        <v>0</v>
      </c>
      <c r="BR86" s="1"/>
      <c r="BS86" s="1"/>
      <c r="BT86" s="16">
        <f>'[1]GC RAW'!AD66</f>
        <v>12.157501220703125</v>
      </c>
      <c r="BU86" s="17">
        <f>'[1]GC RAW'!AE66</f>
        <v>235.98600769042969</v>
      </c>
      <c r="BV86" s="1">
        <f t="shared" si="159"/>
        <v>1.0150777457582998</v>
      </c>
      <c r="BW86" s="1">
        <f t="shared" ref="BW86:BW149" si="203">BV86/$LU86%</f>
        <v>20.903106303626213</v>
      </c>
      <c r="BX86" s="1"/>
      <c r="BY86" s="1"/>
      <c r="BZ86" s="16">
        <f>'[1]GC RAW'!AF66</f>
        <v>12.680105209350586</v>
      </c>
      <c r="CA86" s="17">
        <f>'[1]GC RAW'!AG66</f>
        <v>9.4345169067382813</v>
      </c>
      <c r="CB86" s="1">
        <f t="shared" si="160"/>
        <v>4.2350857194354267E-2</v>
      </c>
      <c r="CC86" s="1">
        <f t="shared" ref="CC86:CC149" si="204">CB86/$LU86%</f>
        <v>0.87211494260664302</v>
      </c>
      <c r="CD86" s="1"/>
      <c r="CE86" s="1"/>
      <c r="CF86" s="16">
        <f>'[1]GC RAW'!AH66</f>
        <v>12.823505401611328</v>
      </c>
      <c r="CG86" s="17">
        <f>'[1]GC RAW'!AI66</f>
        <v>9.9042959213256836</v>
      </c>
      <c r="CH86" s="1">
        <f t="shared" si="161"/>
        <v>4.4459598526626419E-2</v>
      </c>
      <c r="CI86" s="1">
        <f t="shared" ref="CI86:CI149" si="205">CH86/$LU86%</f>
        <v>0.91553944326142422</v>
      </c>
      <c r="CJ86" s="1"/>
      <c r="CK86" s="1"/>
      <c r="CL86" s="16">
        <f>'[1]GC RAW'!AJ66</f>
        <v>13.697239875793457</v>
      </c>
      <c r="CM86" s="17">
        <f>'[1]GC RAW'!AK66</f>
        <v>14.728110313415527</v>
      </c>
      <c r="CN86" s="1">
        <f t="shared" si="162"/>
        <v>8.534490658635889E-2</v>
      </c>
      <c r="CO86" s="1">
        <f t="shared" ref="CO86:CO149" si="206">CN86/$LU86%</f>
        <v>1.7574748952012693</v>
      </c>
      <c r="CP86" s="1"/>
      <c r="CQ86" s="1"/>
      <c r="CR86" s="16">
        <f>'[1]GC RAW'!AL66</f>
        <v>0</v>
      </c>
      <c r="CS86" s="17">
        <f>'[1]GC RAW'!AM66</f>
        <v>0</v>
      </c>
      <c r="CT86" s="1">
        <f t="shared" si="163"/>
        <v>0</v>
      </c>
      <c r="CU86" s="1">
        <f t="shared" si="164"/>
        <v>0</v>
      </c>
      <c r="CV86" s="1"/>
      <c r="CW86" s="1"/>
      <c r="CX86" s="16">
        <f>'[1]GC RAW'!AN66</f>
        <v>14.422988891601563</v>
      </c>
      <c r="CY86" s="17">
        <f>'[1]GC RAW'!AO66</f>
        <v>12.038789749145508</v>
      </c>
      <c r="CZ86" s="1">
        <f t="shared" si="165"/>
        <v>5.3558676774826876E-2</v>
      </c>
      <c r="DA86" s="1">
        <f t="shared" ref="DA86:DA149" si="207">CZ86/$LU86%</f>
        <v>1.1029132682535794</v>
      </c>
      <c r="DB86" s="1"/>
      <c r="DC86" s="1"/>
      <c r="DD86" s="16">
        <f>'[1]GC RAW'!AP66</f>
        <v>15.536867141723633</v>
      </c>
      <c r="DE86" s="17">
        <f>'[1]GC RAW'!AQ66</f>
        <v>32.284881591796875</v>
      </c>
      <c r="DF86" s="1">
        <f t="shared" si="166"/>
        <v>0.13774836836938958</v>
      </c>
      <c r="DG86" s="1">
        <f t="shared" ref="DG86:DG149" si="208">DF86/$LU86%</f>
        <v>2.8365992646459017</v>
      </c>
      <c r="DH86" s="1"/>
      <c r="DI86" s="1"/>
      <c r="DJ86" s="5">
        <f>'[1]GC RAW'!AR66</f>
        <v>15.754124641418457</v>
      </c>
      <c r="DK86" s="1">
        <f>'[1]GC RAW'!AS66</f>
        <v>1.7734940052032471</v>
      </c>
      <c r="DL86" s="1">
        <f t="shared" si="167"/>
        <v>7.9460181627471239E-3</v>
      </c>
      <c r="DM86" s="1">
        <f t="shared" ref="DM86:DM149" si="209">DL86/$LU86%</f>
        <v>0.16362930134220183</v>
      </c>
      <c r="DN86" s="1"/>
      <c r="DO86" s="1"/>
      <c r="DP86" s="16">
        <f>'[1]GC RAW'!AT66</f>
        <v>15.981240272521973</v>
      </c>
      <c r="DQ86" s="17">
        <f>'[1]GC RAW'!AU66</f>
        <v>1.4211832284927368</v>
      </c>
      <c r="DR86" s="1">
        <f t="shared" si="168"/>
        <v>6.3675139093017146E-3</v>
      </c>
      <c r="DS86" s="1">
        <f t="shared" ref="DS86:DS149" si="210">DR86/$LU86%</f>
        <v>0.13112376927988026</v>
      </c>
      <c r="DT86" s="1"/>
      <c r="DU86" s="1"/>
      <c r="DV86" s="16">
        <f>'[1]GC RAW'!AV66</f>
        <v>16.32823371887207</v>
      </c>
      <c r="DW86" s="17">
        <f>'[1]GC RAW'!AW66</f>
        <v>386.686279296875</v>
      </c>
      <c r="DX86" s="1">
        <f t="shared" si="169"/>
        <v>1.7119930594532256</v>
      </c>
      <c r="DY86" s="1">
        <f t="shared" ref="DY86:DY149" si="211">DX86/$LU86%</f>
        <v>35.254415794612484</v>
      </c>
      <c r="DZ86" s="1"/>
      <c r="EA86" s="1"/>
      <c r="EB86" s="16">
        <f>'[1]GC RAW'!AX66</f>
        <v>0</v>
      </c>
      <c r="EC86" s="1">
        <f>'[1]GC RAW'!AY66</f>
        <v>0</v>
      </c>
      <c r="ED86" s="1">
        <f t="shared" si="170"/>
        <v>0</v>
      </c>
      <c r="EE86" s="1">
        <f t="shared" ref="EE86:EE149" si="212">ED86/$LU86%</f>
        <v>0</v>
      </c>
      <c r="EF86" s="1"/>
      <c r="EG86" s="1"/>
      <c r="EH86" s="16">
        <v>0</v>
      </c>
      <c r="EI86" s="17">
        <v>0</v>
      </c>
      <c r="EJ86" s="1">
        <f t="shared" si="171"/>
        <v>0</v>
      </c>
      <c r="EK86" s="1">
        <f t="shared" ref="EK86:EK149" si="213">EJ86/$LU86%</f>
        <v>0</v>
      </c>
      <c r="EL86" s="1"/>
      <c r="EM86" s="1"/>
      <c r="EN86" s="16">
        <f>'[1]GC RAW'!BB66</f>
        <v>17.267721176147461</v>
      </c>
      <c r="EO86" s="17">
        <f>'[1]GC RAW'!BC66</f>
        <v>7.5105605125427246</v>
      </c>
      <c r="EP86" s="1">
        <f t="shared" si="172"/>
        <v>3.3470946558299859E-2</v>
      </c>
      <c r="EQ86" s="1">
        <f t="shared" ref="EQ86:EQ149" si="214">EP86/$LU86%</f>
        <v>0.68925435210725894</v>
      </c>
      <c r="ER86" s="1"/>
      <c r="ES86" s="1"/>
      <c r="ET86" s="16">
        <f>'[1]GC RAW'!BD66</f>
        <v>17.683845520019531</v>
      </c>
      <c r="EU86" s="17">
        <f>'[1]GC RAW'!BE66</f>
        <v>126.12134552001953</v>
      </c>
      <c r="EV86" s="1">
        <f t="shared" si="173"/>
        <v>0.56206202036607722</v>
      </c>
      <c r="EW86" s="1">
        <f t="shared" ref="EW86:EW149" si="215">EV86/$LU86%</f>
        <v>11.574327395155553</v>
      </c>
      <c r="EX86" s="1"/>
      <c r="EY86" s="1"/>
      <c r="EZ86" s="16">
        <f>'[1]GC RAW'!BF66</f>
        <v>18.635202407836914</v>
      </c>
      <c r="FA86" s="17">
        <f>'[1]GC RAW'!BG66</f>
        <v>156.66258239746094</v>
      </c>
      <c r="FB86" s="1">
        <f t="shared" si="174"/>
        <v>0.82823806656990584</v>
      </c>
      <c r="FC86" s="1">
        <f t="shared" ref="FC86:FC149" si="216">FB86/$LU86%</f>
        <v>17.055588522716885</v>
      </c>
      <c r="FD86" s="1"/>
      <c r="FE86" s="1"/>
      <c r="FF86" s="16">
        <v>0</v>
      </c>
      <c r="FG86" s="17">
        <v>0</v>
      </c>
      <c r="FH86" s="1">
        <f t="shared" si="175"/>
        <v>0</v>
      </c>
      <c r="FI86" s="1">
        <f t="shared" ref="FI86:FI149" si="217">FH86/$LU86%</f>
        <v>0</v>
      </c>
      <c r="FJ86" s="1"/>
      <c r="FK86" s="1"/>
      <c r="FL86" s="16">
        <f>'[1]GC RAW'!BH66</f>
        <v>0</v>
      </c>
      <c r="FM86" s="17">
        <f>'[1]GC RAW'!BI66</f>
        <v>0</v>
      </c>
      <c r="FN86" s="1">
        <f t="shared" si="176"/>
        <v>0</v>
      </c>
      <c r="FO86" s="1">
        <f t="shared" ref="FO86:FO149" si="218">FN86/$LU86%</f>
        <v>0</v>
      </c>
      <c r="FP86" s="1"/>
      <c r="FQ86" s="1"/>
      <c r="FR86" s="16">
        <f>'[1]GC RAW'!BJ66</f>
        <v>19.928796768188477</v>
      </c>
      <c r="FS86" s="17">
        <f>'[1]GC RAW'!BK66</f>
        <v>5.7374391555786133</v>
      </c>
      <c r="FT86" s="1">
        <f t="shared" si="177"/>
        <v>2.4090165032205135E-2</v>
      </c>
      <c r="FU86" s="1">
        <f t="shared" ref="FU86:FU149" si="219">FT86/$LU86%</f>
        <v>0.49607951966664965</v>
      </c>
      <c r="FV86" s="1"/>
      <c r="FW86" s="1"/>
      <c r="FX86" s="5">
        <f>'[1]GC RAW'!BL66</f>
        <v>0</v>
      </c>
      <c r="FY86" s="1">
        <f>'[1]GC RAW'!BM66</f>
        <v>0</v>
      </c>
      <c r="FZ86" s="1">
        <f t="shared" si="178"/>
        <v>0</v>
      </c>
      <c r="GA86" s="1">
        <f t="shared" ref="GA86:GA149" si="220">FZ86/$LU86%</f>
        <v>0</v>
      </c>
      <c r="GB86" s="1"/>
      <c r="GC86" s="1"/>
      <c r="GD86" s="16">
        <f>'[1]GC RAW'!BN66</f>
        <v>20.964576721191406</v>
      </c>
      <c r="GE86" s="17">
        <f>'[1]GC RAW'!BO66</f>
        <v>4.4180879592895508</v>
      </c>
      <c r="GF86" s="1">
        <f t="shared" ref="GF86:GF149" si="221">$AR86*GE86/$AQ86/$GH$5</f>
        <v>1.9619614125923925E-2</v>
      </c>
      <c r="GG86" s="1">
        <f t="shared" ref="GG86:GG149" si="222">GF86/$LU86%</f>
        <v>0.40401918121448577</v>
      </c>
      <c r="GH86" s="1"/>
      <c r="GI86" s="1"/>
      <c r="GJ86" s="5">
        <f>'[1]GC RAW'!BP66</f>
        <v>0</v>
      </c>
      <c r="GK86" s="1">
        <f>'[1]GC RAW'!BQ66</f>
        <v>0</v>
      </c>
      <c r="GL86" s="1">
        <f t="shared" si="179"/>
        <v>0</v>
      </c>
      <c r="GM86" s="1">
        <f t="shared" ref="GM86:GM149" si="223">GL86/$LU86%</f>
        <v>0</v>
      </c>
      <c r="GN86" s="1"/>
      <c r="GO86" s="1"/>
      <c r="GP86" s="5">
        <v>0</v>
      </c>
      <c r="GQ86" s="1">
        <v>0</v>
      </c>
      <c r="GR86" s="1">
        <f t="shared" si="180"/>
        <v>0</v>
      </c>
      <c r="GS86" s="1">
        <f t="shared" ref="GS86:GS149" si="224">GR86/$LU86%</f>
        <v>0</v>
      </c>
      <c r="GT86" s="1"/>
      <c r="GU86" s="1"/>
      <c r="GV86" s="5"/>
      <c r="GW86" s="1"/>
      <c r="GX86" s="1"/>
      <c r="GY86" s="1"/>
      <c r="GZ86" s="1"/>
      <c r="HA86" s="1"/>
      <c r="HB86" s="5"/>
      <c r="HC86" s="1"/>
      <c r="HD86" s="1"/>
      <c r="HE86" s="1"/>
      <c r="HF86" s="1"/>
      <c r="HG86" s="1"/>
      <c r="HH86" s="16">
        <f>'[1]GC RAW'!BR66</f>
        <v>22.66533088684082</v>
      </c>
      <c r="HI86" s="18">
        <f>'[1]GC RAW'!BS66</f>
        <v>2.4184372425079346</v>
      </c>
      <c r="HJ86" s="1">
        <f t="shared" ref="HJ86:HJ149" si="225">$AR86*HI86/$AQ86/$HL$5</f>
        <v>1.0790620432073477E-2</v>
      </c>
      <c r="HK86" s="1">
        <f t="shared" ref="HK86:HK149" si="226">HJ86/$LU86%</f>
        <v>0.22220710375756814</v>
      </c>
      <c r="HL86" s="1"/>
      <c r="HM86" s="1"/>
      <c r="HN86" s="16">
        <v>0</v>
      </c>
      <c r="HO86" s="18">
        <v>0</v>
      </c>
      <c r="HP86" s="1">
        <f t="shared" ref="HP86:HP149" si="227">$AR86*HO86/$AQ86/$HR$5</f>
        <v>0</v>
      </c>
      <c r="HQ86" s="1">
        <f t="shared" ref="HQ86:HQ149" si="228">HP86/$LU86%</f>
        <v>0</v>
      </c>
      <c r="HR86" s="1"/>
      <c r="HS86" s="1"/>
      <c r="HT86" s="16">
        <f>'[1]GC RAW'!BT66</f>
        <v>0</v>
      </c>
      <c r="HU86" s="18">
        <f>'[1]GC RAW'!BU66</f>
        <v>0</v>
      </c>
      <c r="HV86" s="1">
        <f t="shared" ref="HV86:HV149" si="229">$AR86*HU86/$AQ86/$HX$5</f>
        <v>0</v>
      </c>
      <c r="HW86" s="1">
        <f t="shared" ref="HW86:HW117" si="230">HV86/$LU86%</f>
        <v>0</v>
      </c>
      <c r="HX86" s="1"/>
      <c r="HY86" s="1"/>
      <c r="HZ86" s="16">
        <f>'[1]GC RAW'!BV66</f>
        <v>0</v>
      </c>
      <c r="IA86" s="18">
        <f>'[1]GC RAW'!BW66</f>
        <v>0</v>
      </c>
      <c r="IB86" s="1">
        <f t="shared" ref="IB86:IB149" si="231">$AR86*IA86/$AQ86/$ID$5</f>
        <v>0</v>
      </c>
      <c r="IC86" s="1">
        <f t="shared" ref="IC86:IC149" si="232">IB86/$LU86%</f>
        <v>0</v>
      </c>
      <c r="ID86" s="1"/>
      <c r="IE86" s="1"/>
      <c r="IF86" s="16">
        <f>'[1]GC RAW'!BX66</f>
        <v>0</v>
      </c>
      <c r="IG86" s="18">
        <f>'[1]GC RAW'!BY66</f>
        <v>0</v>
      </c>
      <c r="IH86" s="1">
        <f t="shared" ref="IH86:IH149" si="233">$AR86*IG86/$AQ86/$IJ$5</f>
        <v>0</v>
      </c>
      <c r="II86" s="1">
        <f t="shared" ref="II86:II149" si="234">IH86/$LU86%</f>
        <v>0</v>
      </c>
      <c r="IJ86" s="1"/>
      <c r="IK86" s="1"/>
      <c r="IL86" s="16">
        <f>'[1]GC RAW'!BZ66</f>
        <v>0</v>
      </c>
      <c r="IM86" s="18">
        <f>'[1]GC RAW'!CA66</f>
        <v>0</v>
      </c>
      <c r="IN86" s="1">
        <f t="shared" ref="IN86:IN149" si="235">$AR86*IM86/$AQ86/$IP$5</f>
        <v>0</v>
      </c>
      <c r="IO86" s="1">
        <f t="shared" ref="IO86:IO149" si="236">IN86/$LU86%</f>
        <v>0</v>
      </c>
      <c r="IP86" s="1"/>
      <c r="IQ86" s="1"/>
      <c r="IR86" s="16">
        <f>'[1]GC RAW'!CB66</f>
        <v>25.360334396362305</v>
      </c>
      <c r="IS86" s="18">
        <f>'[1]GC RAW'!CC66</f>
        <v>3.7057371139526367</v>
      </c>
      <c r="IT86" s="1">
        <f t="shared" ref="IT86:IT149" si="237">$AR86*IS86/$AQ86/$IV$5</f>
        <v>1.4622091765464083E-2</v>
      </c>
      <c r="IU86" s="1">
        <f t="shared" ref="IU86:IU149" si="238">IT86/$LU86%</f>
        <v>0.30110712192448247</v>
      </c>
      <c r="IV86" s="1"/>
      <c r="IW86" s="1"/>
      <c r="IX86" s="16">
        <f>'[1]GC RAW'!CD66</f>
        <v>0</v>
      </c>
      <c r="IY86" s="18">
        <f>'[1]GC RAW'!CE66</f>
        <v>0</v>
      </c>
      <c r="IZ86" s="1">
        <f t="shared" ref="IZ86:IZ149" si="239">$AR86*IY86/$AQ86/$JB$5</f>
        <v>0</v>
      </c>
      <c r="JA86" s="1">
        <f t="shared" ref="JA86:JA149" si="240">IZ86/$LU86%</f>
        <v>0</v>
      </c>
      <c r="JB86" s="1"/>
      <c r="JC86" s="1"/>
      <c r="JD86" s="16">
        <f>'[1]GC RAW'!CF66</f>
        <v>26.383661270141602</v>
      </c>
      <c r="JE86" s="18">
        <f>'[1]GC RAW'!CG66</f>
        <v>1.0093175172805786</v>
      </c>
      <c r="JF86" s="1">
        <f t="shared" ref="JF86:JF149" si="241">$AR86*JE86/$AQ86/$JH$5</f>
        <v>4.5067639913688243E-3</v>
      </c>
      <c r="JG86" s="1">
        <f t="shared" ref="JG86:JG149" si="242">JF86/$LU86%</f>
        <v>9.2806060610226934E-2</v>
      </c>
      <c r="JH86" s="1"/>
      <c r="JI86" s="1"/>
      <c r="JJ86" s="16">
        <f>'[1]GC RAW'!CH66</f>
        <v>0</v>
      </c>
      <c r="JK86" s="18">
        <f>'[1]GC RAW'!CI66</f>
        <v>0</v>
      </c>
      <c r="JL86" s="1">
        <f t="shared" ref="JL86:JL149" si="243">$AR86*JK86/$AQ86/$JN$5</f>
        <v>0</v>
      </c>
      <c r="JM86" s="1">
        <f t="shared" ref="JM86:JM149" si="244">JL86/$LU86%</f>
        <v>0</v>
      </c>
      <c r="JN86" s="1"/>
      <c r="JO86" s="1"/>
      <c r="JP86" s="5">
        <f>'[1]GC RAW'!CJ66</f>
        <v>0</v>
      </c>
      <c r="JQ86" s="1">
        <f>'[1]GC RAW'!CK66</f>
        <v>0</v>
      </c>
      <c r="JR86" s="1">
        <f t="shared" ref="JR86:JR149" si="245">$AR86*JQ86/$AQ86/$JT$5</f>
        <v>0</v>
      </c>
      <c r="JS86" s="1">
        <f t="shared" ref="JS86:JS149" si="246">JR86/$LU86%</f>
        <v>0</v>
      </c>
      <c r="JT86" s="1"/>
      <c r="JU86" s="1"/>
      <c r="JV86" s="5">
        <f>'[1]GC RAW'!CL66</f>
        <v>0</v>
      </c>
      <c r="JW86" s="1">
        <f>'[1]GC RAW'!CM66</f>
        <v>0</v>
      </c>
      <c r="JX86" s="1">
        <f t="shared" ref="JX86:JX149" si="247">$AR86*JW86/$AQ86/$JZ$5</f>
        <v>0</v>
      </c>
      <c r="JY86" s="1">
        <f t="shared" ref="JY86:JY149" si="248">JX86/$LU86%</f>
        <v>0</v>
      </c>
      <c r="JZ86" s="1"/>
      <c r="KA86" s="1"/>
      <c r="KB86" s="5">
        <v>0</v>
      </c>
      <c r="KC86" s="1">
        <v>0</v>
      </c>
      <c r="KD86" s="1">
        <f t="shared" ref="KD86:KD149" si="249">$AR86*KC86/$AQ86/$KF$5</f>
        <v>0</v>
      </c>
      <c r="KE86" s="1">
        <f t="shared" ref="KE86:KE149" si="250">KD86/$LU86%</f>
        <v>0</v>
      </c>
      <c r="KF86" s="1"/>
      <c r="KG86" s="1"/>
      <c r="KH86" s="5">
        <v>0</v>
      </c>
      <c r="KI86" s="1">
        <v>0</v>
      </c>
      <c r="KJ86" s="1">
        <f t="shared" ref="KJ86:KJ149" si="251">$AR86*KI86/$AQ86/$KL$5</f>
        <v>0</v>
      </c>
      <c r="KK86" s="1">
        <f t="shared" ref="KK86:KK149" si="252">KJ86/$LU86%</f>
        <v>0</v>
      </c>
      <c r="KL86" s="1"/>
      <c r="KM86" s="1"/>
      <c r="KN86" s="16">
        <f>'[1]GC RAW'!CN66</f>
        <v>30.374567031860352</v>
      </c>
      <c r="KO86" s="18">
        <f>'[1]GC RAW'!CO66</f>
        <v>14.888240814208984</v>
      </c>
      <c r="KP86" s="1">
        <f t="shared" ref="KP86:KP149" si="253">$AR86*KO86/$AQ86/$KR$5</f>
        <v>5.0479161438695672E-2</v>
      </c>
      <c r="KQ86" s="1">
        <f t="shared" ref="KQ86:KQ149" si="254">KP86/$LU86%</f>
        <v>1.0394979912427433</v>
      </c>
      <c r="KR86" s="1"/>
      <c r="KS86" s="1"/>
      <c r="KT86" s="16">
        <f>'[1]GC RAW'!CP66</f>
        <v>31.28886604309082</v>
      </c>
      <c r="KU86" s="18">
        <f>'[1]GC RAW'!CQ66</f>
        <v>1.6276861429214478</v>
      </c>
      <c r="KV86" s="1">
        <f t="shared" ref="KV86:KV149" si="255">$AR86*KU86/$AQ86/$KX$5</f>
        <v>7.0601011656423133E-3</v>
      </c>
      <c r="KW86" s="1">
        <f t="shared" ref="KW86:KW149" si="256">KV86/$LU86%</f>
        <v>0.14538595274742278</v>
      </c>
      <c r="KX86" s="1"/>
      <c r="KY86" s="1"/>
      <c r="KZ86" s="16">
        <f>'[1]GC RAW'!CR66</f>
        <v>0</v>
      </c>
      <c r="LA86" s="18">
        <f>'[1]GC RAW'!CS66</f>
        <v>0</v>
      </c>
      <c r="LB86" s="1">
        <f t="shared" ref="LB86:LB149" si="257">$AR86*LA86/$AQ86/$LD$5</f>
        <v>0</v>
      </c>
      <c r="LC86" s="1">
        <f t="shared" ref="LC86:LC149" si="258">LB86/$LU86%</f>
        <v>0</v>
      </c>
      <c r="LD86" s="1"/>
      <c r="LE86" s="1"/>
      <c r="LF86" s="16">
        <f>'[1]GC RAW'!CT66</f>
        <v>32.726673126220703</v>
      </c>
      <c r="LG86" s="18">
        <f>'[1]GC RAW'!CU66</f>
        <v>4.396364688873291</v>
      </c>
      <c r="LH86" s="1">
        <f t="shared" ref="LH86:LH149" si="259">$AR86*LG86/$AQ86/$LJ$5</f>
        <v>1.4906046029374816E-2</v>
      </c>
      <c r="LI86" s="1">
        <f t="shared" ref="LI86:LI149" si="260">LH86/$LU86%</f>
        <v>0.30695448306376144</v>
      </c>
      <c r="LJ86" s="1"/>
      <c r="LK86" s="1"/>
      <c r="LL86" s="16">
        <f>'[1]GC RAW'!CV66</f>
        <v>35.401836395263672</v>
      </c>
      <c r="LM86" s="18">
        <f>'[1]GC RAW'!CW66</f>
        <v>7.7362313270568848</v>
      </c>
      <c r="LN86" s="1">
        <f t="shared" ref="LN86:LN149" si="261">$AR86*LM86/$AQ86/$LP$5</f>
        <v>2.6229994191986586E-2</v>
      </c>
      <c r="LO86" s="1">
        <f t="shared" ref="LO86:LO149" si="262">LN86/$LU86%</f>
        <v>0.54014420001790353</v>
      </c>
      <c r="LP86" s="1"/>
      <c r="LQ86" s="1"/>
      <c r="LR86" s="32">
        <f t="shared" ref="LR86:LR149" si="263">SUM(G86,M86,S86,Y86,AE86,AK86,AQ86,AW86,BC86,BI86,BO86,BU86,CA86,CG86,CM86,CS86,CY86,DE86,DK86,DQ86,DW86,EC86,EI86,EO86,EU86,FA86,FM86,FS86,FY86,GE86,GK86,HI86,HU86,IA86,IG86,IM86,IS86,IY86,JE86,JK86,JQ86,JW86,KO86,KU86,LA86,LG86,LM86,GQ86,HO86,KI86)</f>
        <v>1307.0597553253174</v>
      </c>
      <c r="LS86" s="21">
        <f t="shared" ref="LS86:LS149" si="264">LR86-AQ86</f>
        <v>1075.5108509063721</v>
      </c>
      <c r="LT86" s="15">
        <f t="shared" ref="LT86:LT149" si="265">SUM(H86,N86,T86,Z86,AF86,AL86,AR86,AX86,BD86,BJ86,BP86,BV86,CB86,CH86,CN86,CT86,CZ86,DF86,DL86,DR86,DX86,ED86,EJ86,EP86,EV86,FB86,FN86,FT86,FZ86,GF86,GL86,HJ86,HV86,IB86,IH86,IN86,IT86,IZ86,JF86,JL86,JR86,JX86,KP86,KV86,LB86,LH86,LN86,GR86,HP86,KJ86)</f>
        <v>5.9187095705771107</v>
      </c>
      <c r="LU86" s="26">
        <f t="shared" ref="LU86:LU149" si="266">LT86-AR86</f>
        <v>4.8561095705771109</v>
      </c>
      <c r="LV86" s="15">
        <f t="shared" ref="LV86:LV149" si="267">LU86/B86%</f>
        <v>12.963453204957585</v>
      </c>
      <c r="LW86" s="15"/>
      <c r="LX86" s="15"/>
      <c r="LY86" s="15"/>
      <c r="LZ86" s="15" t="str">
        <f>IF(A86="","",VLOOKUP(A86,'[1]biomass corrected'!$B$2:$V$102,21,FALSE))</f>
        <v/>
      </c>
      <c r="MA86" s="15" t="str">
        <f t="shared" ref="MA86:MA149" si="268">IF(LW86="","",LZ86*LW86%)</f>
        <v/>
      </c>
      <c r="MB86" s="15" t="str">
        <f t="shared" si="191"/>
        <v/>
      </c>
      <c r="MC86" s="15" t="str">
        <f t="shared" si="191"/>
        <v/>
      </c>
      <c r="MD86" s="15"/>
      <c r="ME86" s="26" t="str">
        <f t="shared" si="190"/>
        <v/>
      </c>
      <c r="MF86" s="15">
        <f t="shared" si="135"/>
        <v>30.83653071231651</v>
      </c>
      <c r="MG86" s="15">
        <f t="shared" si="136"/>
        <v>39.458462612604059</v>
      </c>
      <c r="MH86" s="15">
        <f t="shared" si="137"/>
        <v>29.705006675079467</v>
      </c>
      <c r="MI86" s="26">
        <f t="shared" si="138"/>
        <v>1.1538392028546196</v>
      </c>
      <c r="MJ86" s="15">
        <f t="shared" si="139"/>
        <v>0</v>
      </c>
      <c r="MK86" s="15">
        <f t="shared" si="140"/>
        <v>28.852123021630007</v>
      </c>
      <c r="ML86" s="23">
        <f t="shared" si="141"/>
        <v>55.637601171170466</v>
      </c>
      <c r="MM86" s="23"/>
      <c r="MN86" s="26">
        <f t="shared" si="142"/>
        <v>4.1216676899173992</v>
      </c>
      <c r="MO86" s="23"/>
      <c r="MP86" s="15">
        <f t="shared" si="143"/>
        <v>0.8662463621592118</v>
      </c>
      <c r="MQ86" s="23"/>
      <c r="MR86" s="15">
        <f t="shared" si="144"/>
        <v>39.23935933060234</v>
      </c>
      <c r="MS86" s="15"/>
      <c r="MT86" s="15">
        <f t="shared" si="145"/>
        <v>0</v>
      </c>
      <c r="MU86" s="15"/>
      <c r="MV86" s="15" t="str">
        <f t="shared" si="146"/>
        <v/>
      </c>
      <c r="MW86" s="21">
        <f t="shared" si="147"/>
        <v>99.632918378229078</v>
      </c>
      <c r="MX86" s="15"/>
    </row>
    <row r="87" spans="1:362" x14ac:dyDescent="0.35">
      <c r="A87" s="99" t="s">
        <v>175</v>
      </c>
      <c r="B87" s="8">
        <v>53.46</v>
      </c>
      <c r="C87" s="13"/>
      <c r="D87" s="8"/>
      <c r="E87" s="8"/>
      <c r="F87" s="9">
        <f>'[1]GC RAW'!H67</f>
        <v>0</v>
      </c>
      <c r="G87" s="10">
        <f>'[1]GC RAW'!I67</f>
        <v>0</v>
      </c>
      <c r="H87" s="8">
        <f t="shared" ref="H87:H150" si="269">$AR87*G87/$AQ87/$J$5</f>
        <v>0</v>
      </c>
      <c r="I87" s="8">
        <f t="shared" si="192"/>
        <v>0</v>
      </c>
      <c r="J87" s="8">
        <f>AVERAGE(I87:I89)</f>
        <v>0</v>
      </c>
      <c r="K87" s="8">
        <f>STDEV(I87:I89)</f>
        <v>0</v>
      </c>
      <c r="L87" s="9">
        <f>'[1]GC RAW'!J67</f>
        <v>0</v>
      </c>
      <c r="M87" s="10">
        <f>'[1]GC RAW'!K67</f>
        <v>0</v>
      </c>
      <c r="N87" s="8">
        <f t="shared" ref="N87:N150" si="270">$AR87*M87/$AQ87/$P$5</f>
        <v>0</v>
      </c>
      <c r="O87" s="8">
        <f t="shared" si="193"/>
        <v>0</v>
      </c>
      <c r="P87" s="8">
        <f>AVERAGE(O87:O89)</f>
        <v>0</v>
      </c>
      <c r="Q87" s="8">
        <f>STDEV(O87:O89)</f>
        <v>0</v>
      </c>
      <c r="R87" s="9">
        <f>'[1]GC RAW'!L67</f>
        <v>0</v>
      </c>
      <c r="S87" s="10">
        <f>'[1]GC RAW'!M67</f>
        <v>0</v>
      </c>
      <c r="T87" s="8">
        <f t="shared" ref="T87:T150" si="271">$AR87*S87/$AQ87/$V$5</f>
        <v>0</v>
      </c>
      <c r="U87" s="8">
        <f t="shared" si="194"/>
        <v>0</v>
      </c>
      <c r="V87" s="8">
        <f>AVERAGE(U87:U89)</f>
        <v>0</v>
      </c>
      <c r="W87" s="8">
        <f>STDEV(U87:U89)</f>
        <v>0</v>
      </c>
      <c r="X87" s="9">
        <f>'[1]GC RAW'!N67</f>
        <v>0</v>
      </c>
      <c r="Y87" s="10">
        <f>'[1]GC RAW'!O67</f>
        <v>0</v>
      </c>
      <c r="Z87" s="8">
        <f t="shared" ref="Z87:Z150" si="272">$AR87*Y87/$AQ87/$AB$5</f>
        <v>0</v>
      </c>
      <c r="AA87" s="8">
        <f t="shared" si="195"/>
        <v>0</v>
      </c>
      <c r="AB87" s="8">
        <f>AVERAGE(AA87:AA89)</f>
        <v>0</v>
      </c>
      <c r="AC87" s="8">
        <f>STDEV(AA87:AA89)</f>
        <v>0</v>
      </c>
      <c r="AD87" s="9">
        <f>'[1]GC RAW'!P67</f>
        <v>0</v>
      </c>
      <c r="AE87" s="10">
        <f>'[1]GC RAW'!Q67</f>
        <v>0</v>
      </c>
      <c r="AF87" s="8">
        <f t="shared" ref="AF87:AF150" si="273">$AR87*AE87/$AQ87/$AH$5</f>
        <v>0</v>
      </c>
      <c r="AG87" s="8">
        <f t="shared" si="196"/>
        <v>0</v>
      </c>
      <c r="AH87" s="8">
        <f>AVERAGE(AG87:AG89)</f>
        <v>0</v>
      </c>
      <c r="AI87" s="8">
        <f>STDEV(AG87:AG89)</f>
        <v>0</v>
      </c>
      <c r="AJ87" s="9">
        <f>'[1]GC RAW'!R67</f>
        <v>8.2010068893432617</v>
      </c>
      <c r="AK87" s="10">
        <f>'[1]GC RAW'!S67</f>
        <v>1.9377474784851074</v>
      </c>
      <c r="AL87" s="8">
        <f t="shared" ref="AL87:AL150" si="274">$AR87*AK87/$AQ87/$AN$5</f>
        <v>8.6728164721473558E-3</v>
      </c>
      <c r="AM87" s="8">
        <f t="shared" si="197"/>
        <v>0.11222682831220648</v>
      </c>
      <c r="AN87" s="8">
        <f>AVERAGE(AM87:AM89)</f>
        <v>0.11088106862147323</v>
      </c>
      <c r="AO87" s="8">
        <f>STDEV(AM87:AM89)</f>
        <v>8.479161725965554E-3</v>
      </c>
      <c r="AP87" s="9">
        <f>'[1]GC RAW'!T67</f>
        <v>8.9269905090332031</v>
      </c>
      <c r="AQ87" s="10">
        <f>'[1]GC RAW'!U67</f>
        <v>239.18267822265625</v>
      </c>
      <c r="AR87" s="53">
        <f t="shared" si="188"/>
        <v>1.0626000000000002</v>
      </c>
      <c r="AS87" s="8">
        <f t="shared" si="198"/>
        <v>13.750115449522967</v>
      </c>
      <c r="AT87" s="8">
        <f>AVERAGE(AS87:AS89)</f>
        <v>16.789186372343622</v>
      </c>
      <c r="AU87" s="8">
        <f>STDEV(AS87:AS89)</f>
        <v>2.6507577109932501</v>
      </c>
      <c r="AV87" s="9">
        <f>'[1]GC RAW'!V67</f>
        <v>9.7920875549316406</v>
      </c>
      <c r="AW87" s="10">
        <f>'[1]GC RAW'!W67</f>
        <v>20.097976684570313</v>
      </c>
      <c r="AX87" s="8">
        <f t="shared" ref="AX87:AX150" si="275">$AR87*AW87/$AQ87/$AZ$5</f>
        <v>8.64781898162926E-2</v>
      </c>
      <c r="AY87" s="8">
        <f t="shared" si="199"/>
        <v>1.1190335910406404</v>
      </c>
      <c r="AZ87" s="8">
        <f>AVERAGE(AY87:AY89)</f>
        <v>1.0782916447043991</v>
      </c>
      <c r="BA87" s="8">
        <f>STDEV(AY87:AY89)</f>
        <v>4.2906949181660915E-2</v>
      </c>
      <c r="BB87" s="9">
        <f>'[1]GC RAW'!X67</f>
        <v>0</v>
      </c>
      <c r="BC87" s="10">
        <f>'[1]GC RAW'!Y67</f>
        <v>0</v>
      </c>
      <c r="BD87" s="8">
        <f t="shared" ref="BD87:BD150" si="276">$AR87*BC87/$AQ87/$BF$5</f>
        <v>0</v>
      </c>
      <c r="BE87" s="8">
        <f t="shared" si="200"/>
        <v>0</v>
      </c>
      <c r="BF87" s="8">
        <f>AVERAGE(BE87:BE89)</f>
        <v>0</v>
      </c>
      <c r="BG87" s="8">
        <f>STDEV(BE87:BE89)</f>
        <v>0</v>
      </c>
      <c r="BH87" s="9">
        <f>'[1]GC RAW'!Z67</f>
        <v>10.851524353027344</v>
      </c>
      <c r="BI87" s="10">
        <f>'[1]GC RAW'!AA67</f>
        <v>4.9318051338195801</v>
      </c>
      <c r="BJ87" s="8">
        <f t="shared" ref="BJ87:BJ150" si="277">$AR87*BI87/$AQ87/$BL$5</f>
        <v>2.0900716044548583E-2</v>
      </c>
      <c r="BK87" s="8">
        <f t="shared" si="201"/>
        <v>0.27045667098648596</v>
      </c>
      <c r="BL87" s="8">
        <f>AVERAGE(BK87:BK89)</f>
        <v>0.27909942951275024</v>
      </c>
      <c r="BM87" s="8">
        <f>STDEV(BK87:BK89)</f>
        <v>2.2170355810279471E-2</v>
      </c>
      <c r="BN87" s="9">
        <f>'[1]GC RAW'!AB67</f>
        <v>0</v>
      </c>
      <c r="BO87" s="10">
        <f>'[1]GC RAW'!AC67</f>
        <v>0</v>
      </c>
      <c r="BP87" s="8">
        <f t="shared" ref="BP87:BP150" si="278">$AR87*BO87/$AQ87/$BR$5</f>
        <v>0</v>
      </c>
      <c r="BQ87" s="8">
        <f t="shared" si="202"/>
        <v>0</v>
      </c>
      <c r="BR87" s="8">
        <f>AVERAGE(BQ87:BQ89)</f>
        <v>0</v>
      </c>
      <c r="BS87" s="8">
        <f>STDEV(BQ87:BQ89)</f>
        <v>0</v>
      </c>
      <c r="BT87" s="9">
        <f>'[1]GC RAW'!AD67</f>
        <v>12.167459487915039</v>
      </c>
      <c r="BU87" s="10">
        <f>'[1]GC RAW'!AE67</f>
        <v>421.98342895507813</v>
      </c>
      <c r="BV87" s="8">
        <f t="shared" ref="BV87:BV150" si="279">$AR87*BU87/$AQ87/$BX$5</f>
        <v>1.7572010582235011</v>
      </c>
      <c r="BW87" s="8">
        <f t="shared" si="203"/>
        <v>22.738299848105651</v>
      </c>
      <c r="BX87" s="8">
        <f>AVERAGE(BW87:BW89)</f>
        <v>22.60340434906901</v>
      </c>
      <c r="BY87" s="8">
        <f>STDEV(BW87:BW89)</f>
        <v>0.29956599539206052</v>
      </c>
      <c r="BZ87" s="9">
        <f>'[1]GC RAW'!AF67</f>
        <v>12.680916786193848</v>
      </c>
      <c r="CA87" s="10">
        <f>'[1]GC RAW'!AG67</f>
        <v>3.6185829639434814</v>
      </c>
      <c r="CB87" s="8">
        <f t="shared" ref="CB87:CB150" si="280">$AR87*CA87/$AQ87/$CD$5</f>
        <v>1.5725123975667134E-2</v>
      </c>
      <c r="CC87" s="8">
        <f t="shared" si="204"/>
        <v>0.20348416160689314</v>
      </c>
      <c r="CD87" s="8">
        <f>AVERAGE(CC87:CC89)</f>
        <v>0.19221886149639503</v>
      </c>
      <c r="CE87" s="8">
        <f>STDEV(CC87:CC89)</f>
        <v>1.3893634735122206E-2</v>
      </c>
      <c r="CF87" s="9">
        <f>'[1]GC RAW'!AH67</f>
        <v>12.823267936706543</v>
      </c>
      <c r="CG87" s="10">
        <f>'[1]GC RAW'!AI67</f>
        <v>12.389784812927246</v>
      </c>
      <c r="CH87" s="8">
        <f t="shared" ref="CH87:CH150" si="281">$AR87*CG87/$AQ87/$CJ$5</f>
        <v>5.3841691883882797E-2</v>
      </c>
      <c r="CI87" s="8">
        <f t="shared" si="205"/>
        <v>0.6967151133079541</v>
      </c>
      <c r="CJ87" s="8">
        <f>AVERAGE(CI87:CI89)</f>
        <v>0.67050914351730839</v>
      </c>
      <c r="CK87" s="8">
        <f>STDEV(CI87:CI89)</f>
        <v>2.2974223280766162E-2</v>
      </c>
      <c r="CL87" s="9">
        <f>'[1]GC RAW'!AJ67</f>
        <v>13.695375442504883</v>
      </c>
      <c r="CM87" s="10">
        <f>'[1]GC RAW'!AK67</f>
        <v>21.095426559448242</v>
      </c>
      <c r="CN87" s="8">
        <f t="shared" ref="CN87:CN150" si="282">$AR87*CM87/$AQ87/$CP$5</f>
        <v>0.11834009030949899</v>
      </c>
      <c r="CO87" s="8">
        <f t="shared" si="206"/>
        <v>1.5313287258258845</v>
      </c>
      <c r="CP87" s="8">
        <f>AVERAGE(CO87:CO89)</f>
        <v>1.5137331807339347</v>
      </c>
      <c r="CQ87" s="8">
        <f>STDEV(CO87:CO89)</f>
        <v>2.8831470885006028E-2</v>
      </c>
      <c r="CR87" s="9">
        <f>'[1]GC RAW'!AL67</f>
        <v>0</v>
      </c>
      <c r="CS87" s="10">
        <f>'[1]GC RAW'!AM67</f>
        <v>0</v>
      </c>
      <c r="CT87" s="8">
        <f t="shared" ref="CT87:CT150" si="283">$AR87*CS87/$AQ87/$CV$5</f>
        <v>0</v>
      </c>
      <c r="CU87" s="8">
        <f t="shared" ref="CU87:CU150" si="284">CT87/$LU87%</f>
        <v>0</v>
      </c>
      <c r="CV87" s="8">
        <f>AVERAGE(CU87:CU89)</f>
        <v>0</v>
      </c>
      <c r="CW87" s="8">
        <f>STDEV(CU87:CU89)</f>
        <v>0</v>
      </c>
      <c r="CX87" s="9">
        <f>'[1]GC RAW'!AN67</f>
        <v>14.422390937805176</v>
      </c>
      <c r="CY87" s="10">
        <f>'[1]GC RAW'!AO67</f>
        <v>10.456522941589355</v>
      </c>
      <c r="CZ87" s="8">
        <f t="shared" ref="CZ87:CZ150" si="285">$AR87*CY87/$AQ87/$DB$5</f>
        <v>4.5034703678576954E-2</v>
      </c>
      <c r="DA87" s="8">
        <f t="shared" si="207"/>
        <v>0.58275209374693171</v>
      </c>
      <c r="DB87" s="8">
        <f>AVERAGE(DA87:DA89)</f>
        <v>0.56402647404971329</v>
      </c>
      <c r="DC87" s="8">
        <f>STDEV(DA87:DA89)</f>
        <v>1.7280011391973001E-2</v>
      </c>
      <c r="DD87" s="9">
        <f>'[1]GC RAW'!AP67</f>
        <v>15.551342964172363</v>
      </c>
      <c r="DE87" s="10">
        <f>'[1]GC RAW'!AQ67</f>
        <v>153.33853149414063</v>
      </c>
      <c r="DF87" s="8">
        <f t="shared" ref="DF87:DF150" si="286">$AR87*DE87/$AQ87/$DH$5</f>
        <v>0.63336136961042566</v>
      </c>
      <c r="DG87" s="8">
        <f t="shared" si="208"/>
        <v>8.1957387101555987</v>
      </c>
      <c r="DH87" s="8">
        <f>AVERAGE(DG87:DG89)</f>
        <v>8.6653929934481955</v>
      </c>
      <c r="DI87" s="8">
        <f>STDEV(DG87:DG89)</f>
        <v>0.52626065404223255</v>
      </c>
      <c r="DJ87" s="2">
        <f>'[1]GC RAW'!AR67</f>
        <v>15.754854202270508</v>
      </c>
      <c r="DK87" s="8">
        <f>'[1]GC RAW'!AS67</f>
        <v>2.1214971542358398</v>
      </c>
      <c r="DL87" s="8">
        <f t="shared" ref="DL87:DL150" si="287">$AR87*DK87/$AQ87/$DN$5</f>
        <v>9.2018529355971067E-3</v>
      </c>
      <c r="DM87" s="8">
        <f t="shared" si="209"/>
        <v>0.11907259572180691</v>
      </c>
      <c r="DN87" s="8">
        <f>AVERAGE(DM87:DM89)</f>
        <v>0.10703680210647844</v>
      </c>
      <c r="DO87" s="8">
        <f>STDEV(DM87:DM89)</f>
        <v>1.0437125569380387E-2</v>
      </c>
      <c r="DP87" s="9">
        <f>'[1]GC RAW'!AT67</f>
        <v>15.988451957702637</v>
      </c>
      <c r="DQ87" s="10">
        <f>'[1]GC RAW'!AU67</f>
        <v>2.0559444427490234</v>
      </c>
      <c r="DR87" s="8">
        <f t="shared" ref="DR87:DR150" si="288">$AR87*DQ87/$AQ87/$DT$5</f>
        <v>8.9175224054208434E-3</v>
      </c>
      <c r="DS87" s="8">
        <f t="shared" si="210"/>
        <v>0.11539333954286121</v>
      </c>
      <c r="DT87" s="8">
        <f>AVERAGE(DS87:DS89)</f>
        <v>0.10397737822542191</v>
      </c>
      <c r="DU87" s="8">
        <f>STDEV(DS87:DS89)</f>
        <v>2.0402174614918844E-2</v>
      </c>
      <c r="DV87" s="9">
        <f>'[1]GC RAW'!AV67</f>
        <v>16.35228157043457</v>
      </c>
      <c r="DW87" s="10">
        <f>'[1]GC RAW'!AW67</f>
        <v>733.7591552734375</v>
      </c>
      <c r="DX87" s="8">
        <f t="shared" ref="DX87:DX150" si="289">$AR87*DW87/$AQ87/$DZ$5</f>
        <v>3.1449212592536946</v>
      </c>
      <c r="DY87" s="8">
        <f t="shared" si="211"/>
        <v>40.695492560133111</v>
      </c>
      <c r="DZ87" s="8">
        <f>AVERAGE(DY87:DY89)</f>
        <v>40.882083120396629</v>
      </c>
      <c r="EA87" s="8">
        <f>STDEV(DY87:DY89)</f>
        <v>0.40781826566486817</v>
      </c>
      <c r="EB87" s="9">
        <f>'[1]GC RAW'!AX67</f>
        <v>16.485635757446289</v>
      </c>
      <c r="EC87" s="8">
        <f>'[1]GC RAW'!AY67</f>
        <v>1.6238164901733398</v>
      </c>
      <c r="ED87" s="8">
        <f t="shared" ref="ED87:ED150" si="290">$AR87*EC87/$AQ87/$EF$5</f>
        <v>6.9597428043944465E-3</v>
      </c>
      <c r="EE87" s="8">
        <f t="shared" si="212"/>
        <v>9.0059539863928451E-2</v>
      </c>
      <c r="EF87" s="8">
        <f>AVERAGE(EE87:EE89)</f>
        <v>5.7171898706163578E-2</v>
      </c>
      <c r="EG87" s="8">
        <f>STDEV(EE87:EE89)</f>
        <v>4.9698833523870049E-2</v>
      </c>
      <c r="EH87" s="9">
        <v>0</v>
      </c>
      <c r="EI87" s="10">
        <v>0</v>
      </c>
      <c r="EJ87" s="8">
        <f t="shared" ref="EJ87:EJ150" si="291">$AR87*EI87/$AQ87/$EL$5</f>
        <v>0</v>
      </c>
      <c r="EK87" s="8">
        <f t="shared" si="213"/>
        <v>0</v>
      </c>
      <c r="EL87" s="8">
        <f>AVERAGE(EK87:EK89)</f>
        <v>0</v>
      </c>
      <c r="EM87" s="8">
        <f>STDEV(EK87:EK89)</f>
        <v>0</v>
      </c>
      <c r="EN87" s="9">
        <f>'[1]GC RAW'!BB67</f>
        <v>17.268404006958008</v>
      </c>
      <c r="EO87" s="10">
        <f>'[1]GC RAW'!BC67</f>
        <v>11.985628128051758</v>
      </c>
      <c r="EP87" s="8">
        <f t="shared" ref="EP87:EP150" si="292">$AR87*EO87/$AQ87/$ER$5</f>
        <v>5.1709394177886989E-2</v>
      </c>
      <c r="EQ87" s="8">
        <f t="shared" si="214"/>
        <v>0.66912303761607073</v>
      </c>
      <c r="ER87" s="8">
        <f>AVERAGE(EQ87:EQ89)</f>
        <v>0.66286624726863674</v>
      </c>
      <c r="ES87" s="8">
        <f>STDEV(EQ87:EQ89)</f>
        <v>5.7863498619820174E-2</v>
      </c>
      <c r="ET87" s="9">
        <f>'[1]GC RAW'!BD67</f>
        <v>17.69420051574707</v>
      </c>
      <c r="EU87" s="10">
        <f>'[1]GC RAW'!BE67</f>
        <v>230.95254516601563</v>
      </c>
      <c r="EV87" s="8">
        <f t="shared" ref="EV87:EV150" si="293">$AR87*EU87/$AQ87/$EX$5</f>
        <v>0.99639468760299066</v>
      </c>
      <c r="EW87" s="8">
        <f t="shared" si="215"/>
        <v>12.893414255441831</v>
      </c>
      <c r="EX87" s="8">
        <f>AVERAGE(EW87:EW89)</f>
        <v>12.648231783565109</v>
      </c>
      <c r="EY87" s="8">
        <f>STDEV(EW87:EW89)</f>
        <v>0.21526970531554662</v>
      </c>
      <c r="EZ87" s="9">
        <f>'[1]GC RAW'!BF67</f>
        <v>18.635147094726563</v>
      </c>
      <c r="FA87" s="10">
        <f>'[1]GC RAW'!BG67</f>
        <v>132.26229858398438</v>
      </c>
      <c r="FB87" s="8">
        <f t="shared" ref="FB87:FB150" si="294">$AR87*FA87/$AQ87/$FD$5</f>
        <v>0.67692254415848874</v>
      </c>
      <c r="FC87" s="8">
        <f t="shared" si="216"/>
        <v>8.7594232378731665</v>
      </c>
      <c r="FD87" s="8">
        <f>AVERAGE(FC87:FC89)</f>
        <v>8.6418988847675227</v>
      </c>
      <c r="FE87" s="8">
        <f>STDEV(FC87:FC89)</f>
        <v>0.17103452872573974</v>
      </c>
      <c r="FF87" s="9">
        <v>0</v>
      </c>
      <c r="FG87" s="10">
        <v>0</v>
      </c>
      <c r="FH87" s="8">
        <f t="shared" ref="FH87:FH150" si="295">$AR87*FG87/$AQ87/$FP$5</f>
        <v>0</v>
      </c>
      <c r="FI87" s="8">
        <f t="shared" si="217"/>
        <v>0</v>
      </c>
      <c r="FJ87" s="8">
        <f>AVERAGE(FI87:FI89)</f>
        <v>0</v>
      </c>
      <c r="FK87" s="8">
        <f>STDEV(FI87:FI89)</f>
        <v>0</v>
      </c>
      <c r="FL87" s="9">
        <f>'[1]GC RAW'!BH67</f>
        <v>0</v>
      </c>
      <c r="FM87" s="10">
        <f>'[1]GC RAW'!BI67</f>
        <v>0</v>
      </c>
      <c r="FN87" s="8">
        <f t="shared" ref="FN87:FN150" si="296">$AR87*FM87/$AQ87/$FP$5</f>
        <v>0</v>
      </c>
      <c r="FO87" s="8">
        <f t="shared" si="218"/>
        <v>0</v>
      </c>
      <c r="FP87" s="8">
        <f>AVERAGE(FO87:FO89)</f>
        <v>0</v>
      </c>
      <c r="FQ87" s="8">
        <f>STDEV(FO87:FO89)</f>
        <v>0</v>
      </c>
      <c r="FR87" s="9">
        <f>'[1]GC RAW'!BJ67</f>
        <v>20.009786605834961</v>
      </c>
      <c r="FS87" s="10">
        <f>'[1]GC RAW'!BK67</f>
        <v>5.2323460578918457</v>
      </c>
      <c r="FT87" s="8">
        <f t="shared" ref="FT87:FT150" si="297">$AR87*FS87/$AQ87/$FV$5</f>
        <v>2.1268220186927842E-2</v>
      </c>
      <c r="FU87" s="8">
        <f t="shared" si="219"/>
        <v>0.2752121992999555</v>
      </c>
      <c r="FV87" s="8">
        <f>AVERAGE(FU87:FU89)</f>
        <v>0.29406245032135758</v>
      </c>
      <c r="FW87" s="8">
        <f>STDEV(FU87:FU89)</f>
        <v>1.7091248642001455E-2</v>
      </c>
      <c r="FX87" s="2">
        <f>'[1]GC RAW'!BL67</f>
        <v>0</v>
      </c>
      <c r="FY87" s="8">
        <f>'[1]GC RAW'!BM67</f>
        <v>0</v>
      </c>
      <c r="FZ87" s="8">
        <f t="shared" ref="FZ87:FZ150" si="298">$AR87*FY87/$AQ87/$GB$5</f>
        <v>0</v>
      </c>
      <c r="GA87" s="8">
        <f t="shared" si="220"/>
        <v>0</v>
      </c>
      <c r="GB87" s="8">
        <f>AVERAGE(GA87:GA89)</f>
        <v>0</v>
      </c>
      <c r="GC87" s="8">
        <f>STDEV(GA87:GA89)</f>
        <v>0</v>
      </c>
      <c r="GD87" s="9">
        <f>'[1]GC RAW'!BN67</f>
        <v>20.963478088378906</v>
      </c>
      <c r="GE87" s="10">
        <f>'[1]GC RAW'!BO67</f>
        <v>3.4787869453430176</v>
      </c>
      <c r="GF87" s="8">
        <f t="shared" si="221"/>
        <v>1.4955362392163444E-2</v>
      </c>
      <c r="GG87" s="8">
        <f t="shared" si="222"/>
        <v>0.19352339495736995</v>
      </c>
      <c r="GH87" s="8">
        <f>AVERAGE(GG87:GG89)</f>
        <v>0.18851783176090209</v>
      </c>
      <c r="GI87" s="8">
        <f>STDEV(GG87:GG89)</f>
        <v>9.0637262562759165E-3</v>
      </c>
      <c r="GJ87" s="2">
        <f>'[1]GC RAW'!BP67</f>
        <v>0</v>
      </c>
      <c r="GK87" s="8">
        <f>'[1]GC RAW'!BQ67</f>
        <v>0</v>
      </c>
      <c r="GL87" s="8">
        <f t="shared" ref="GL87:GL150" si="299">$AR87*GK87/$AQ87/$GN$5</f>
        <v>0</v>
      </c>
      <c r="GM87" s="8">
        <f t="shared" si="223"/>
        <v>0</v>
      </c>
      <c r="GN87" s="8">
        <f>AVERAGE(GM87:GM89)</f>
        <v>0</v>
      </c>
      <c r="GO87" s="8">
        <f>STDEV(GM87:GM89)</f>
        <v>0</v>
      </c>
      <c r="GP87" s="2">
        <v>0</v>
      </c>
      <c r="GQ87" s="8">
        <v>0</v>
      </c>
      <c r="GR87" s="8">
        <f t="shared" ref="GR87:GR150" si="300">$AR87*GQ87/$AQ87/$GT$5</f>
        <v>0</v>
      </c>
      <c r="GS87" s="8">
        <f t="shared" si="224"/>
        <v>0</v>
      </c>
      <c r="GT87" s="8">
        <f>AVERAGE(GS87:GS89)</f>
        <v>0</v>
      </c>
      <c r="GU87" s="8">
        <f>STDEV(GS87:GS89)</f>
        <v>0</v>
      </c>
      <c r="GV87" s="2"/>
      <c r="GW87" s="8"/>
      <c r="GX87" s="8"/>
      <c r="GY87" s="8"/>
      <c r="GZ87" s="8"/>
      <c r="HA87" s="8"/>
      <c r="HB87" s="2"/>
      <c r="HC87" s="8"/>
      <c r="HD87" s="8"/>
      <c r="HE87" s="8"/>
      <c r="HF87" s="8"/>
      <c r="HG87" s="8"/>
      <c r="HH87" s="9">
        <f>'[1]GC RAW'!BR67</f>
        <v>22.666851043701172</v>
      </c>
      <c r="HI87" s="10">
        <f>'[1]GC RAW'!BS67</f>
        <v>1.5076454877853394</v>
      </c>
      <c r="HJ87" s="8">
        <f t="shared" si="225"/>
        <v>6.5121415544556784E-3</v>
      </c>
      <c r="HK87" s="8">
        <f t="shared" si="226"/>
        <v>8.4267549592886806E-2</v>
      </c>
      <c r="HL87" s="8">
        <f>AVERAGE(HK87:HK89)</f>
        <v>0.11368068352701788</v>
      </c>
      <c r="HM87" s="8">
        <f>STDEV(HK87:HK89)</f>
        <v>4.9710990309436792E-2</v>
      </c>
      <c r="HN87" s="9">
        <v>0</v>
      </c>
      <c r="HO87" s="10">
        <v>0</v>
      </c>
      <c r="HP87" s="8">
        <f t="shared" si="227"/>
        <v>0</v>
      </c>
      <c r="HQ87" s="8">
        <f t="shared" si="228"/>
        <v>0</v>
      </c>
      <c r="HR87" s="8">
        <f>AVERAGE(HQ87:HQ89)</f>
        <v>0</v>
      </c>
      <c r="HS87" s="8">
        <f>STDEV(HQ87:HQ89)</f>
        <v>0</v>
      </c>
      <c r="HT87" s="9">
        <f>'[1]GC RAW'!BT67</f>
        <v>0</v>
      </c>
      <c r="HU87" s="10">
        <f>'[1]GC RAW'!BU67</f>
        <v>0</v>
      </c>
      <c r="HV87" s="8">
        <f t="shared" si="229"/>
        <v>0</v>
      </c>
      <c r="HW87" s="8">
        <f t="shared" si="230"/>
        <v>0</v>
      </c>
      <c r="HX87" s="8">
        <f>AVERAGE(HW87:HW89)</f>
        <v>0</v>
      </c>
      <c r="HY87" s="8">
        <f>STDEV(HW87:HW89)</f>
        <v>0</v>
      </c>
      <c r="HZ87" s="9">
        <f>'[1]GC RAW'!BV67</f>
        <v>0</v>
      </c>
      <c r="IA87" s="10">
        <f>'[1]GC RAW'!BW67</f>
        <v>0</v>
      </c>
      <c r="IB87" s="8">
        <f t="shared" si="231"/>
        <v>0</v>
      </c>
      <c r="IC87" s="8">
        <f t="shared" si="232"/>
        <v>0</v>
      </c>
      <c r="ID87" s="8">
        <f>AVERAGE(IC87:IC89)</f>
        <v>0</v>
      </c>
      <c r="IE87" s="8">
        <f>STDEV(IC87:IC89)</f>
        <v>0</v>
      </c>
      <c r="IF87" s="9">
        <f>'[1]GC RAW'!BX67</f>
        <v>0</v>
      </c>
      <c r="IG87" s="10">
        <f>'[1]GC RAW'!BY67</f>
        <v>0</v>
      </c>
      <c r="IH87" s="8">
        <f t="shared" si="233"/>
        <v>0</v>
      </c>
      <c r="II87" s="8">
        <f t="shared" si="234"/>
        <v>0</v>
      </c>
      <c r="IJ87" s="8">
        <f>AVERAGE(II87:II89)</f>
        <v>0</v>
      </c>
      <c r="IK87" s="8">
        <f>STDEV(II87:II89)</f>
        <v>0</v>
      </c>
      <c r="IL87" s="9">
        <f>'[1]GC RAW'!BZ67</f>
        <v>0</v>
      </c>
      <c r="IM87" s="10">
        <f>'[1]GC RAW'!CA67</f>
        <v>0</v>
      </c>
      <c r="IN87" s="8">
        <f t="shared" si="235"/>
        <v>0</v>
      </c>
      <c r="IO87" s="8">
        <f t="shared" si="236"/>
        <v>0</v>
      </c>
      <c r="IP87" s="8">
        <f>AVERAGE(IO87:IO89)</f>
        <v>0</v>
      </c>
      <c r="IQ87" s="8">
        <f>STDEV(IO87:IO89)</f>
        <v>0</v>
      </c>
      <c r="IR87" s="9">
        <f>'[1]GC RAW'!CB67</f>
        <v>25.357671737670898</v>
      </c>
      <c r="IS87" s="10">
        <f>'[1]GC RAW'!CC67</f>
        <v>1.7904847860336304</v>
      </c>
      <c r="IT87" s="8">
        <f t="shared" si="237"/>
        <v>6.8394084254446257E-3</v>
      </c>
      <c r="IU87" s="8">
        <f t="shared" si="238"/>
        <v>8.8502404909000271E-2</v>
      </c>
      <c r="IV87" s="8">
        <f>AVERAGE(IU87:IU89)</f>
        <v>0.11267852405212912</v>
      </c>
      <c r="IW87" s="8">
        <f>STDEV(IU87:IU89)</f>
        <v>2.7267376471455811E-2</v>
      </c>
      <c r="IX87" s="9">
        <f>'[1]GC RAW'!CD67</f>
        <v>0</v>
      </c>
      <c r="IY87" s="10">
        <f>'[1]GC RAW'!CE67</f>
        <v>0</v>
      </c>
      <c r="IZ87" s="8">
        <f t="shared" si="239"/>
        <v>0</v>
      </c>
      <c r="JA87" s="8">
        <f t="shared" si="240"/>
        <v>0</v>
      </c>
      <c r="JB87" s="8">
        <f>AVERAGE(JA87:JA89)</f>
        <v>0</v>
      </c>
      <c r="JC87" s="8">
        <f>STDEV(JA87:JA89)</f>
        <v>0</v>
      </c>
      <c r="JD87" s="9">
        <f>'[1]GC RAW'!CF67</f>
        <v>0</v>
      </c>
      <c r="JE87" s="10">
        <f>'[1]GC RAW'!CG67</f>
        <v>0</v>
      </c>
      <c r="JF87" s="8">
        <f t="shared" si="241"/>
        <v>0</v>
      </c>
      <c r="JG87" s="8">
        <f t="shared" si="242"/>
        <v>0</v>
      </c>
      <c r="JH87" s="8">
        <f>AVERAGE(JG87:JG89)</f>
        <v>0</v>
      </c>
      <c r="JI87" s="8">
        <f>STDEV(JG87:JG89)</f>
        <v>0</v>
      </c>
      <c r="JJ87" s="9">
        <f>'[1]GC RAW'!CH67</f>
        <v>0</v>
      </c>
      <c r="JK87" s="10">
        <f>'[1]GC RAW'!CI67</f>
        <v>0</v>
      </c>
      <c r="JL87" s="8">
        <f t="shared" si="243"/>
        <v>0</v>
      </c>
      <c r="JM87" s="8">
        <f t="shared" si="244"/>
        <v>0</v>
      </c>
      <c r="JN87" s="8">
        <f>AVERAGE(JM87:JM89)</f>
        <v>0</v>
      </c>
      <c r="JO87" s="8">
        <f>STDEV(JM87:JM89)</f>
        <v>0</v>
      </c>
      <c r="JP87" s="2">
        <f>'[1]GC RAW'!CJ67</f>
        <v>0</v>
      </c>
      <c r="JQ87" s="8">
        <f>'[1]GC RAW'!CK67</f>
        <v>0</v>
      </c>
      <c r="JR87" s="8">
        <f t="shared" si="245"/>
        <v>0</v>
      </c>
      <c r="JS87" s="8">
        <f t="shared" si="246"/>
        <v>0</v>
      </c>
      <c r="JT87" s="8">
        <f>AVERAGE(JS87:JS89)</f>
        <v>0</v>
      </c>
      <c r="JU87" s="8">
        <f>STDEV(JS87:JS89)</f>
        <v>0</v>
      </c>
      <c r="JV87" s="2">
        <f>'[1]GC RAW'!CL67</f>
        <v>0</v>
      </c>
      <c r="JW87" s="8">
        <f>'[1]GC RAW'!CM67</f>
        <v>0</v>
      </c>
      <c r="JX87" s="8">
        <f t="shared" si="247"/>
        <v>0</v>
      </c>
      <c r="JY87" s="8">
        <f t="shared" si="248"/>
        <v>0</v>
      </c>
      <c r="JZ87" s="8">
        <f>AVERAGE(JY87:JY89)</f>
        <v>0</v>
      </c>
      <c r="KA87" s="8">
        <f>STDEV(JY87:JY89)</f>
        <v>0</v>
      </c>
      <c r="KB87" s="2">
        <v>0</v>
      </c>
      <c r="KC87" s="8">
        <v>0</v>
      </c>
      <c r="KD87" s="8">
        <f t="shared" si="249"/>
        <v>0</v>
      </c>
      <c r="KE87" s="8">
        <f t="shared" si="250"/>
        <v>0</v>
      </c>
      <c r="KF87" s="8">
        <f>AVERAGE(KE87:KE89)</f>
        <v>0</v>
      </c>
      <c r="KG87" s="8">
        <f>STDEV(KE87:KE89)</f>
        <v>0</v>
      </c>
      <c r="KH87" s="2">
        <v>0</v>
      </c>
      <c r="KI87" s="8">
        <v>0</v>
      </c>
      <c r="KJ87" s="8">
        <f t="shared" si="251"/>
        <v>0</v>
      </c>
      <c r="KK87" s="8">
        <f t="shared" si="252"/>
        <v>0</v>
      </c>
      <c r="KL87" s="8">
        <f>AVERAGE(KK87:KK89)</f>
        <v>0</v>
      </c>
      <c r="KM87" s="8">
        <f>STDEV(KK87:KK89)</f>
        <v>0</v>
      </c>
      <c r="KN87" s="9">
        <f>'[1]GC RAW'!CN67</f>
        <v>30.378395080566406</v>
      </c>
      <c r="KO87" s="10">
        <f>'[1]GC RAW'!CO67</f>
        <v>2.8545594215393066</v>
      </c>
      <c r="KP87" s="8">
        <f t="shared" si="253"/>
        <v>9.3695954705679783E-3</v>
      </c>
      <c r="KQ87" s="8">
        <f t="shared" si="254"/>
        <v>0.12124319540338524</v>
      </c>
      <c r="KR87" s="8">
        <f>AVERAGE(KQ87:KQ89)</f>
        <v>0.11928039588526078</v>
      </c>
      <c r="KS87" s="8">
        <f>STDEV(KQ87:KQ89)</f>
        <v>6.9308941173347868E-3</v>
      </c>
      <c r="KT87" s="9">
        <f>'[1]GC RAW'!CP67</f>
        <v>0</v>
      </c>
      <c r="KU87" s="10">
        <f>'[1]GC RAW'!CQ67</f>
        <v>0</v>
      </c>
      <c r="KV87" s="8">
        <f t="shared" si="255"/>
        <v>0</v>
      </c>
      <c r="KW87" s="8">
        <f t="shared" si="256"/>
        <v>0</v>
      </c>
      <c r="KX87" s="8">
        <f>AVERAGE(KW87:KW89)</f>
        <v>0</v>
      </c>
      <c r="KY87" s="8">
        <f>STDEV(KW87:KW89)</f>
        <v>0</v>
      </c>
      <c r="KZ87" s="9">
        <f>'[1]GC RAW'!CR67</f>
        <v>0</v>
      </c>
      <c r="LA87" s="10">
        <f>'[1]GC RAW'!CS67</f>
        <v>0</v>
      </c>
      <c r="LB87" s="8">
        <f t="shared" si="257"/>
        <v>0</v>
      </c>
      <c r="LC87" s="8">
        <f t="shared" si="258"/>
        <v>0</v>
      </c>
      <c r="LD87" s="8">
        <f>AVERAGE(LC87:LC89)</f>
        <v>0</v>
      </c>
      <c r="LE87" s="8">
        <f>STDEV(LC87:LC89)</f>
        <v>0</v>
      </c>
      <c r="LF87" s="9">
        <f>'[1]GC RAW'!CT67</f>
        <v>32.740802764892578</v>
      </c>
      <c r="LG87" s="10">
        <f>'[1]GC RAW'!CU67</f>
        <v>1.5354446172714233</v>
      </c>
      <c r="LH87" s="8">
        <f t="shared" si="259"/>
        <v>5.0398302528719017E-3</v>
      </c>
      <c r="LI87" s="8">
        <f t="shared" si="260"/>
        <v>6.5215742351766581E-2</v>
      </c>
      <c r="LJ87" s="8">
        <f>AVERAGE(LI87:LI89)</f>
        <v>2.1738580783922195E-2</v>
      </c>
      <c r="LK87" s="8">
        <f>STDEV(LI87:LI89)</f>
        <v>3.7652326402193716E-2</v>
      </c>
      <c r="LL87" s="9">
        <f>'[1]GC RAW'!CV67</f>
        <v>35.393898010253906</v>
      </c>
      <c r="LM87" s="10">
        <f>'[1]GC RAW'!CW67</f>
        <v>8.9472494125366211</v>
      </c>
      <c r="LN87" s="8">
        <f t="shared" si="261"/>
        <v>2.9367792079290158E-2</v>
      </c>
      <c r="LO87" s="8">
        <f t="shared" si="262"/>
        <v>0.38002120420461677</v>
      </c>
      <c r="LP87" s="8">
        <f>AVERAGE(LO87:LO89)</f>
        <v>0.36921827348026354</v>
      </c>
      <c r="LQ87" s="8">
        <f>STDEV(LO87:LO89)</f>
        <v>2.7359492580171015E-2</v>
      </c>
      <c r="LR87" s="39">
        <f t="shared" si="263"/>
        <v>2029.139887213707</v>
      </c>
      <c r="LS87" s="14">
        <f t="shared" si="264"/>
        <v>1789.9572089910507</v>
      </c>
      <c r="LT87" s="13">
        <f t="shared" si="265"/>
        <v>8.7905351137147356</v>
      </c>
      <c r="LU87" s="24">
        <f t="shared" si="266"/>
        <v>7.7279351137147358</v>
      </c>
      <c r="LV87" s="13">
        <f t="shared" si="267"/>
        <v>14.45554641547837</v>
      </c>
      <c r="LW87" s="50">
        <f>AVERAGE(LV87:LV89)</f>
        <v>15.129664514380179</v>
      </c>
      <c r="LX87" s="50">
        <f>STDEV(LV87:LV89)</f>
        <v>0.58395099081554502</v>
      </c>
      <c r="LY87" s="50">
        <f>LX87/LW87%</f>
        <v>3.8596426924108034</v>
      </c>
      <c r="LZ87" s="13">
        <f>IF(A87="","",VLOOKUP(A87,'[1]biomass corrected'!$B$2:$V$102,21,FALSE))</f>
        <v>10.806992592592593</v>
      </c>
      <c r="MA87" s="13">
        <f t="shared" si="268"/>
        <v>1.6350617233531759</v>
      </c>
      <c r="MB87" s="50">
        <f t="shared" si="191"/>
        <v>34.79856261713244</v>
      </c>
      <c r="MC87" s="50">
        <f t="shared" si="191"/>
        <v>43.027722981632799</v>
      </c>
      <c r="MD87" s="50">
        <f>IF(MC87="","",AVERAGE(MH87:MH89))</f>
        <v>22.173714401234765</v>
      </c>
      <c r="ME87" s="52">
        <f t="shared" si="190"/>
        <v>0.95647832395389587</v>
      </c>
      <c r="MF87" s="50">
        <f t="shared" si="135"/>
        <v>34.517257916390577</v>
      </c>
      <c r="MG87" s="50">
        <f t="shared" si="136"/>
        <v>42.957441407363667</v>
      </c>
      <c r="MH87" s="13">
        <f t="shared" si="137"/>
        <v>22.525300676245763</v>
      </c>
      <c r="MI87" s="24">
        <f t="shared" si="138"/>
        <v>0.96387444793523747</v>
      </c>
      <c r="MJ87" s="13">
        <f t="shared" si="139"/>
        <v>0</v>
      </c>
      <c r="MK87" s="13">
        <f t="shared" si="140"/>
        <v>21.737105042907885</v>
      </c>
      <c r="ML87" s="22">
        <f t="shared" si="141"/>
        <v>59.964033482823332</v>
      </c>
      <c r="MM87" s="13">
        <f>AVERAGE(ML87:ML89)</f>
        <v>60.12587512038175</v>
      </c>
      <c r="MN87" s="24">
        <f t="shared" si="142"/>
        <v>4.3124170981264518</v>
      </c>
      <c r="MO87" s="13">
        <f>AVERAGE(MN87:MN89)</f>
        <v>4.3204577232510664</v>
      </c>
      <c r="MP87" s="13">
        <f t="shared" si="143"/>
        <v>0.87167074244581566</v>
      </c>
      <c r="MQ87" s="22">
        <f>AVERAGE(MP87:MP89)</f>
        <v>0.87146523495637551</v>
      </c>
      <c r="MR87" s="13">
        <f t="shared" si="144"/>
        <v>39.630394515233803</v>
      </c>
      <c r="MS87" s="13">
        <f>AVERAGE(MR87:MR89)</f>
        <v>39.628761625149316</v>
      </c>
      <c r="MT87" s="13">
        <f t="shared" si="145"/>
        <v>0</v>
      </c>
      <c r="MU87" s="13">
        <f>AVERAGE(MT87:MT89)</f>
        <v>0</v>
      </c>
      <c r="MV87" s="13">
        <f t="shared" si="146"/>
        <v>8.6418988847675227</v>
      </c>
      <c r="MW87" s="14">
        <f t="shared" si="147"/>
        <v>83.062223379892032</v>
      </c>
      <c r="MX87" s="13">
        <f>AVERAGE(MW87:MW89)</f>
        <v>82.413055935404714</v>
      </c>
    </row>
    <row r="88" spans="1:362" x14ac:dyDescent="0.35">
      <c r="A88" s="102"/>
      <c r="B88" s="1">
        <v>38.15</v>
      </c>
      <c r="C88" s="15"/>
      <c r="D88" s="1"/>
      <c r="E88" s="1"/>
      <c r="F88" s="16">
        <f>'[1]GC RAW'!H68</f>
        <v>0</v>
      </c>
      <c r="G88" s="17">
        <f>'[1]GC RAW'!I68</f>
        <v>0</v>
      </c>
      <c r="H88" s="1">
        <f t="shared" si="269"/>
        <v>0</v>
      </c>
      <c r="I88" s="1">
        <f t="shared" si="192"/>
        <v>0</v>
      </c>
      <c r="J88" s="1"/>
      <c r="K88" s="1"/>
      <c r="L88" s="16">
        <f>'[1]GC RAW'!J68</f>
        <v>0</v>
      </c>
      <c r="M88" s="17">
        <f>'[1]GC RAW'!K68</f>
        <v>0</v>
      </c>
      <c r="N88" s="1">
        <f t="shared" si="270"/>
        <v>0</v>
      </c>
      <c r="O88" s="1">
        <f t="shared" si="193"/>
        <v>0</v>
      </c>
      <c r="P88" s="1"/>
      <c r="Q88" s="1"/>
      <c r="R88" s="16">
        <f>'[1]GC RAW'!L68</f>
        <v>0</v>
      </c>
      <c r="S88" s="17">
        <f>'[1]GC RAW'!M68</f>
        <v>0</v>
      </c>
      <c r="T88" s="1">
        <f t="shared" si="271"/>
        <v>0</v>
      </c>
      <c r="U88" s="1">
        <f t="shared" si="194"/>
        <v>0</v>
      </c>
      <c r="V88" s="1"/>
      <c r="W88" s="1"/>
      <c r="X88" s="16">
        <f>'[1]GC RAW'!N68</f>
        <v>0</v>
      </c>
      <c r="Y88" s="17">
        <f>'[1]GC RAW'!O68</f>
        <v>0</v>
      </c>
      <c r="Z88" s="1">
        <f t="shared" si="272"/>
        <v>0</v>
      </c>
      <c r="AA88" s="1">
        <f t="shared" si="195"/>
        <v>0</v>
      </c>
      <c r="AB88" s="1"/>
      <c r="AC88" s="1"/>
      <c r="AD88" s="16">
        <f>'[1]GC RAW'!P68</f>
        <v>0</v>
      </c>
      <c r="AE88" s="17">
        <f>'[1]GC RAW'!Q68</f>
        <v>0</v>
      </c>
      <c r="AF88" s="1">
        <f t="shared" si="273"/>
        <v>0</v>
      </c>
      <c r="AG88" s="1">
        <f t="shared" si="196"/>
        <v>0</v>
      </c>
      <c r="AH88" s="1"/>
      <c r="AI88" s="1"/>
      <c r="AJ88" s="16">
        <f>'[1]GC RAW'!R68</f>
        <v>8.2008581161499023</v>
      </c>
      <c r="AK88" s="17">
        <f>'[1]GC RAW'!S68</f>
        <v>1.5178437232971191</v>
      </c>
      <c r="AL88" s="1">
        <f t="shared" si="274"/>
        <v>7.0044041133164193E-3</v>
      </c>
      <c r="AM88" s="1">
        <f t="shared" si="197"/>
        <v>0.11860687210840205</v>
      </c>
      <c r="AN88" s="1"/>
      <c r="AO88" s="1"/>
      <c r="AP88" s="16">
        <f>'[1]GC RAW'!T68</f>
        <v>8.9263114929199219</v>
      </c>
      <c r="AQ88" s="17">
        <f>'[1]GC RAW'!U68</f>
        <v>231.97894287109375</v>
      </c>
      <c r="AR88" s="6">
        <f t="shared" si="188"/>
        <v>1.0626000000000002</v>
      </c>
      <c r="AS88" s="1">
        <f t="shared" si="198"/>
        <v>17.99320259988755</v>
      </c>
      <c r="AT88" s="1"/>
      <c r="AU88" s="1"/>
      <c r="AV88" s="16">
        <f>'[1]GC RAW'!V68</f>
        <v>9.7916650772094727</v>
      </c>
      <c r="AW88" s="17">
        <f>'[1]GC RAW'!W68</f>
        <v>14.407471656799316</v>
      </c>
      <c r="AX88" s="1">
        <f t="shared" si="275"/>
        <v>6.3918001208503841E-2</v>
      </c>
      <c r="AY88" s="1">
        <f t="shared" si="199"/>
        <v>1.0823353524604429</v>
      </c>
      <c r="AZ88" s="1"/>
      <c r="BA88" s="1"/>
      <c r="BB88" s="16">
        <f>'[1]GC RAW'!X68</f>
        <v>0</v>
      </c>
      <c r="BC88" s="17">
        <f>'[1]GC RAW'!Y68</f>
        <v>0</v>
      </c>
      <c r="BD88" s="1">
        <f t="shared" si="276"/>
        <v>0</v>
      </c>
      <c r="BE88" s="1">
        <f t="shared" si="200"/>
        <v>0</v>
      </c>
      <c r="BF88" s="1"/>
      <c r="BG88" s="1"/>
      <c r="BH88" s="16">
        <f>'[1]GC RAW'!Z68</f>
        <v>10.850217819213867</v>
      </c>
      <c r="BI88" s="17">
        <f>'[1]GC RAW'!AA68</f>
        <v>4.1125564575195313</v>
      </c>
      <c r="BJ88" s="1">
        <f t="shared" si="277"/>
        <v>1.7970008775793543E-2</v>
      </c>
      <c r="BK88" s="1">
        <f t="shared" si="201"/>
        <v>0.30428948675382117</v>
      </c>
      <c r="BL88" s="1"/>
      <c r="BM88" s="1"/>
      <c r="BN88" s="16">
        <f>'[1]GC RAW'!AB68</f>
        <v>0</v>
      </c>
      <c r="BO88" s="17">
        <f>'[1]GC RAW'!AC68</f>
        <v>0</v>
      </c>
      <c r="BP88" s="1">
        <f t="shared" si="278"/>
        <v>0</v>
      </c>
      <c r="BQ88" s="1">
        <f t="shared" si="202"/>
        <v>0</v>
      </c>
      <c r="BR88" s="1"/>
      <c r="BS88" s="1"/>
      <c r="BT88" s="16">
        <f>'[1]GC RAW'!AD68</f>
        <v>12.160510063171387</v>
      </c>
      <c r="BU88" s="17">
        <f>'[1]GC RAW'!AE68</f>
        <v>313.77169799804688</v>
      </c>
      <c r="BV88" s="1">
        <f t="shared" si="279"/>
        <v>1.3471656069703242</v>
      </c>
      <c r="BW88" s="1">
        <f t="shared" si="203"/>
        <v>22.811804725971694</v>
      </c>
      <c r="BX88" s="1"/>
      <c r="BY88" s="1"/>
      <c r="BZ88" s="16">
        <f>'[1]GC RAW'!AF68</f>
        <v>12.678763389587402</v>
      </c>
      <c r="CA88" s="17">
        <f>'[1]GC RAW'!AG68</f>
        <v>2.3288784027099609</v>
      </c>
      <c r="CB88" s="1">
        <f t="shared" si="280"/>
        <v>1.0434785277285804E-2</v>
      </c>
      <c r="CC88" s="1">
        <f t="shared" si="204"/>
        <v>0.17669415168504349</v>
      </c>
      <c r="CD88" s="1"/>
      <c r="CE88" s="1"/>
      <c r="CF88" s="16">
        <f>'[1]GC RAW'!AH68</f>
        <v>12.821758270263672</v>
      </c>
      <c r="CG88" s="17">
        <f>'[1]GC RAW'!AI68</f>
        <v>8.7118730545043945</v>
      </c>
      <c r="CH88" s="1">
        <f t="shared" si="281"/>
        <v>3.9034411200431308E-2</v>
      </c>
      <c r="CI88" s="1">
        <f t="shared" si="205"/>
        <v>0.66097691426376826</v>
      </c>
      <c r="CJ88" s="1"/>
      <c r="CK88" s="1"/>
      <c r="CL88" s="16">
        <f>'[1]GC RAW'!AJ68</f>
        <v>13.69545841217041</v>
      </c>
      <c r="CM88" s="17">
        <f>'[1]GC RAW'!AK68</f>
        <v>15.615675926208496</v>
      </c>
      <c r="CN88" s="1">
        <f t="shared" si="282"/>
        <v>9.0320333372423789E-2</v>
      </c>
      <c r="CO88" s="1">
        <f t="shared" si="206"/>
        <v>1.5294109328622301</v>
      </c>
      <c r="CP88" s="1"/>
      <c r="CQ88" s="1"/>
      <c r="CR88" s="16">
        <f>'[1]GC RAW'!AL68</f>
        <v>0</v>
      </c>
      <c r="CS88" s="17">
        <f>'[1]GC RAW'!AM68</f>
        <v>0</v>
      </c>
      <c r="CT88" s="1">
        <f t="shared" si="283"/>
        <v>0</v>
      </c>
      <c r="CU88" s="1">
        <f t="shared" si="284"/>
        <v>0</v>
      </c>
      <c r="CV88" s="1"/>
      <c r="CW88" s="1"/>
      <c r="CX88" s="16">
        <f>'[1]GC RAW'!AN68</f>
        <v>14.421330451965332</v>
      </c>
      <c r="CY88" s="17">
        <f>'[1]GC RAW'!AO68</f>
        <v>7.4558553695678711</v>
      </c>
      <c r="CZ88" s="1">
        <f t="shared" si="285"/>
        <v>3.3108434745621029E-2</v>
      </c>
      <c r="DA88" s="1">
        <f t="shared" si="207"/>
        <v>0.56063125742811548</v>
      </c>
      <c r="DB88" s="1"/>
      <c r="DC88" s="1"/>
      <c r="DD88" s="16">
        <f>'[1]GC RAW'!AP68</f>
        <v>15.545598030090332</v>
      </c>
      <c r="DE88" s="17">
        <f>'[1]GC RAW'!AQ68</f>
        <v>128.04939270019531</v>
      </c>
      <c r="DF88" s="1">
        <f t="shared" si="286"/>
        <v>0.54532945244040198</v>
      </c>
      <c r="DG88" s="1">
        <f t="shared" si="208"/>
        <v>9.2341646164557627</v>
      </c>
      <c r="DH88" s="1"/>
      <c r="DI88" s="1"/>
      <c r="DJ88" s="5">
        <f>'[1]GC RAW'!AR68</f>
        <v>15.753663063049316</v>
      </c>
      <c r="DK88" s="1">
        <f>'[1]GC RAW'!AS68</f>
        <v>1.3410730361938477</v>
      </c>
      <c r="DL88" s="1">
        <f t="shared" si="287"/>
        <v>5.9974470815974896E-3</v>
      </c>
      <c r="DM88" s="1">
        <f t="shared" si="209"/>
        <v>0.10155588219582902</v>
      </c>
      <c r="DN88" s="1"/>
      <c r="DO88" s="1"/>
      <c r="DP88" s="16">
        <f>'[1]GC RAW'!AT68</f>
        <v>15.984461784362793</v>
      </c>
      <c r="DQ88" s="17">
        <f>'[1]GC RAW'!AU68</f>
        <v>1.0620032548904419</v>
      </c>
      <c r="DR88" s="1">
        <f t="shared" si="288"/>
        <v>4.7494119632489982E-3</v>
      </c>
      <c r="DS88" s="1">
        <f t="shared" si="210"/>
        <v>8.0422672393251349E-2</v>
      </c>
      <c r="DT88" s="1"/>
      <c r="DU88" s="1"/>
      <c r="DV88" s="16">
        <f>'[1]GC RAW'!AV68</f>
        <v>16.338079452514648</v>
      </c>
      <c r="DW88" s="17">
        <f>'[1]GC RAW'!AW68</f>
        <v>542.5753173828125</v>
      </c>
      <c r="DX88" s="1">
        <f t="shared" si="289"/>
        <v>2.3977143135242618</v>
      </c>
      <c r="DY88" s="1">
        <f t="shared" si="211"/>
        <v>40.600940541965301</v>
      </c>
      <c r="DZ88" s="1"/>
      <c r="EA88" s="1"/>
      <c r="EB88" s="16">
        <f>'[1]GC RAW'!AX68</f>
        <v>0</v>
      </c>
      <c r="EC88" s="1">
        <f>'[1]GC RAW'!AY68</f>
        <v>0</v>
      </c>
      <c r="ED88" s="1">
        <f t="shared" si="290"/>
        <v>0</v>
      </c>
      <c r="EE88" s="1">
        <f t="shared" si="212"/>
        <v>0</v>
      </c>
      <c r="EF88" s="1"/>
      <c r="EG88" s="1"/>
      <c r="EH88" s="16">
        <v>0</v>
      </c>
      <c r="EI88" s="17">
        <v>0</v>
      </c>
      <c r="EJ88" s="1">
        <f t="shared" si="291"/>
        <v>0</v>
      </c>
      <c r="EK88" s="1">
        <f t="shared" si="213"/>
        <v>0</v>
      </c>
      <c r="EL88" s="1"/>
      <c r="EM88" s="1"/>
      <c r="EN88" s="16">
        <f>'[1]GC RAW'!BB68</f>
        <v>17.265621185302734</v>
      </c>
      <c r="EO88" s="17">
        <f>'[1]GC RAW'!BC68</f>
        <v>7.9939384460449219</v>
      </c>
      <c r="EP88" s="1">
        <f t="shared" si="292"/>
        <v>3.5559087687128774E-2</v>
      </c>
      <c r="EQ88" s="1">
        <f t="shared" si="214"/>
        <v>0.6021286175622762</v>
      </c>
      <c r="ER88" s="1"/>
      <c r="ES88" s="1"/>
      <c r="ET88" s="16">
        <f>'[1]GC RAW'!BD68</f>
        <v>17.685464859008789</v>
      </c>
      <c r="EU88" s="17">
        <f>'[1]GC RAW'!BE68</f>
        <v>166.76240539550781</v>
      </c>
      <c r="EV88" s="1">
        <f t="shared" si="293"/>
        <v>0.74180193360248647</v>
      </c>
      <c r="EW88" s="1">
        <f t="shared" si="215"/>
        <v>12.561069527854196</v>
      </c>
      <c r="EX88" s="1"/>
      <c r="EY88" s="1"/>
      <c r="EZ88" s="16">
        <f>'[1]GC RAW'!BF68</f>
        <v>18.627988815307617</v>
      </c>
      <c r="FA88" s="17">
        <f>'[1]GC RAW'!BG68</f>
        <v>94.517448425292969</v>
      </c>
      <c r="FB88" s="1">
        <f t="shared" si="294"/>
        <v>0.49876510397321894</v>
      </c>
      <c r="FC88" s="1">
        <f t="shared" si="216"/>
        <v>8.4456818798645816</v>
      </c>
      <c r="FD88" s="1"/>
      <c r="FE88" s="1"/>
      <c r="FF88" s="16">
        <v>0</v>
      </c>
      <c r="FG88" s="17">
        <v>0</v>
      </c>
      <c r="FH88" s="1">
        <f t="shared" si="295"/>
        <v>0</v>
      </c>
      <c r="FI88" s="1">
        <f t="shared" si="217"/>
        <v>0</v>
      </c>
      <c r="FJ88" s="1"/>
      <c r="FK88" s="1"/>
      <c r="FL88" s="16">
        <f>'[1]GC RAW'!BH68</f>
        <v>0</v>
      </c>
      <c r="FM88" s="17">
        <f>'[1]GC RAW'!BI68</f>
        <v>0</v>
      </c>
      <c r="FN88" s="1">
        <f t="shared" si="296"/>
        <v>0</v>
      </c>
      <c r="FO88" s="1">
        <f t="shared" si="218"/>
        <v>0</v>
      </c>
      <c r="FP88" s="1"/>
      <c r="FQ88" s="1"/>
      <c r="FR88" s="16">
        <f>'[1]GC RAW'!BJ68</f>
        <v>20.009078979492188</v>
      </c>
      <c r="FS88" s="17">
        <f>'[1]GC RAW'!BK68</f>
        <v>4.3477921485900879</v>
      </c>
      <c r="FT88" s="1">
        <f t="shared" si="297"/>
        <v>1.822152082009016E-2</v>
      </c>
      <c r="FU88" s="1">
        <f t="shared" si="219"/>
        <v>0.30854838678143359</v>
      </c>
      <c r="FV88" s="1"/>
      <c r="FW88" s="1"/>
      <c r="FX88" s="5">
        <f>'[1]GC RAW'!BL68</f>
        <v>0</v>
      </c>
      <c r="FY88" s="1">
        <f>'[1]GC RAW'!BM68</f>
        <v>0</v>
      </c>
      <c r="FZ88" s="1">
        <f t="shared" si="298"/>
        <v>0</v>
      </c>
      <c r="GA88" s="1">
        <f t="shared" si="220"/>
        <v>0</v>
      </c>
      <c r="GB88" s="1"/>
      <c r="GC88" s="1"/>
      <c r="GD88" s="16">
        <f>'[1]GC RAW'!BN68</f>
        <v>20.963420867919922</v>
      </c>
      <c r="GE88" s="17">
        <f>'[1]GC RAW'!BO68</f>
        <v>2.3722786903381348</v>
      </c>
      <c r="GF88" s="1">
        <f t="shared" si="221"/>
        <v>1.0515162211898525E-2</v>
      </c>
      <c r="GG88" s="1">
        <f t="shared" si="222"/>
        <v>0.17805518920513064</v>
      </c>
      <c r="GH88" s="1"/>
      <c r="GI88" s="1"/>
      <c r="GJ88" s="5">
        <f>'[1]GC RAW'!BP68</f>
        <v>0</v>
      </c>
      <c r="GK88" s="1">
        <f>'[1]GC RAW'!BQ68</f>
        <v>0</v>
      </c>
      <c r="GL88" s="1">
        <f t="shared" si="299"/>
        <v>0</v>
      </c>
      <c r="GM88" s="1">
        <f t="shared" si="223"/>
        <v>0</v>
      </c>
      <c r="GN88" s="1"/>
      <c r="GO88" s="1"/>
      <c r="GP88" s="5">
        <v>0</v>
      </c>
      <c r="GQ88" s="1">
        <v>0</v>
      </c>
      <c r="GR88" s="1">
        <f t="shared" si="300"/>
        <v>0</v>
      </c>
      <c r="GS88" s="1">
        <f t="shared" si="224"/>
        <v>0</v>
      </c>
      <c r="GT88" s="1"/>
      <c r="GU88" s="1"/>
      <c r="GV88" s="5"/>
      <c r="GW88" s="1"/>
      <c r="GX88" s="1"/>
      <c r="GY88" s="1"/>
      <c r="GZ88" s="1"/>
      <c r="HA88" s="1"/>
      <c r="HB88" s="5"/>
      <c r="HC88" s="1"/>
      <c r="HD88" s="1"/>
      <c r="HE88" s="1"/>
      <c r="HF88" s="1"/>
      <c r="HG88" s="1"/>
      <c r="HH88" s="16">
        <f>'[1]GC RAW'!BR68</f>
        <v>22.6689453125</v>
      </c>
      <c r="HI88" s="18">
        <f>'[1]GC RAW'!BS68</f>
        <v>1.1363930702209473</v>
      </c>
      <c r="HJ88" s="1">
        <f t="shared" si="225"/>
        <v>5.0609766807004821E-3</v>
      </c>
      <c r="HK88" s="1">
        <f t="shared" si="226"/>
        <v>8.5698455457510023E-2</v>
      </c>
      <c r="HL88" s="1"/>
      <c r="HM88" s="1"/>
      <c r="HN88" s="16">
        <v>0</v>
      </c>
      <c r="HO88" s="18">
        <v>0</v>
      </c>
      <c r="HP88" s="1">
        <f t="shared" si="227"/>
        <v>0</v>
      </c>
      <c r="HQ88" s="1">
        <f t="shared" si="228"/>
        <v>0</v>
      </c>
      <c r="HR88" s="1"/>
      <c r="HS88" s="1"/>
      <c r="HT88" s="16">
        <f>'[1]GC RAW'!BT68</f>
        <v>0</v>
      </c>
      <c r="HU88" s="18">
        <f>'[1]GC RAW'!BU68</f>
        <v>0</v>
      </c>
      <c r="HV88" s="1">
        <f t="shared" si="229"/>
        <v>0</v>
      </c>
      <c r="HW88" s="1">
        <f t="shared" si="230"/>
        <v>0</v>
      </c>
      <c r="HX88" s="1"/>
      <c r="HY88" s="1"/>
      <c r="HZ88" s="16">
        <f>'[1]GC RAW'!BV68</f>
        <v>0</v>
      </c>
      <c r="IA88" s="18">
        <f>'[1]GC RAW'!BW68</f>
        <v>0</v>
      </c>
      <c r="IB88" s="1">
        <f t="shared" si="231"/>
        <v>0</v>
      </c>
      <c r="IC88" s="1">
        <f t="shared" si="232"/>
        <v>0</v>
      </c>
      <c r="ID88" s="1"/>
      <c r="IE88" s="1"/>
      <c r="IF88" s="16">
        <f>'[1]GC RAW'!BX68</f>
        <v>0</v>
      </c>
      <c r="IG88" s="18">
        <f>'[1]GC RAW'!BY68</f>
        <v>0</v>
      </c>
      <c r="IH88" s="1">
        <f t="shared" si="233"/>
        <v>0</v>
      </c>
      <c r="II88" s="1">
        <f t="shared" si="234"/>
        <v>0</v>
      </c>
      <c r="IJ88" s="1"/>
      <c r="IK88" s="1"/>
      <c r="IL88" s="16">
        <f>'[1]GC RAW'!BZ68</f>
        <v>0</v>
      </c>
      <c r="IM88" s="18">
        <f>'[1]GC RAW'!CA68</f>
        <v>0</v>
      </c>
      <c r="IN88" s="1">
        <f t="shared" si="235"/>
        <v>0</v>
      </c>
      <c r="IO88" s="1">
        <f t="shared" si="236"/>
        <v>0</v>
      </c>
      <c r="IP88" s="1"/>
      <c r="IQ88" s="1"/>
      <c r="IR88" s="16">
        <f>'[1]GC RAW'!CB68</f>
        <v>25.358856201171875</v>
      </c>
      <c r="IS88" s="18">
        <f>'[1]GC RAW'!CC68</f>
        <v>1.6088831424713135</v>
      </c>
      <c r="IT88" s="1">
        <f t="shared" si="237"/>
        <v>6.336560192970235E-3</v>
      </c>
      <c r="IU88" s="1">
        <f t="shared" si="238"/>
        <v>0.10729814731648406</v>
      </c>
      <c r="IV88" s="1"/>
      <c r="IW88" s="1"/>
      <c r="IX88" s="16">
        <f>'[1]GC RAW'!CD68</f>
        <v>0</v>
      </c>
      <c r="IY88" s="18">
        <f>'[1]GC RAW'!CE68</f>
        <v>0</v>
      </c>
      <c r="IZ88" s="1">
        <f t="shared" si="239"/>
        <v>0</v>
      </c>
      <c r="JA88" s="1">
        <f t="shared" si="240"/>
        <v>0</v>
      </c>
      <c r="JB88" s="1"/>
      <c r="JC88" s="1"/>
      <c r="JD88" s="16">
        <f>'[1]GC RAW'!CF68</f>
        <v>0</v>
      </c>
      <c r="JE88" s="18">
        <f>'[1]GC RAW'!CG68</f>
        <v>0</v>
      </c>
      <c r="JF88" s="1">
        <f t="shared" si="241"/>
        <v>0</v>
      </c>
      <c r="JG88" s="1">
        <f t="shared" si="242"/>
        <v>0</v>
      </c>
      <c r="JH88" s="1"/>
      <c r="JI88" s="1"/>
      <c r="JJ88" s="16">
        <f>'[1]GC RAW'!CH68</f>
        <v>0</v>
      </c>
      <c r="JK88" s="18">
        <f>'[1]GC RAW'!CI68</f>
        <v>0</v>
      </c>
      <c r="JL88" s="1">
        <f t="shared" si="243"/>
        <v>0</v>
      </c>
      <c r="JM88" s="1">
        <f t="shared" si="244"/>
        <v>0</v>
      </c>
      <c r="JN88" s="1"/>
      <c r="JO88" s="1"/>
      <c r="JP88" s="5">
        <f>'[1]GC RAW'!CJ68</f>
        <v>0</v>
      </c>
      <c r="JQ88" s="1">
        <f>'[1]GC RAW'!CK68</f>
        <v>0</v>
      </c>
      <c r="JR88" s="1">
        <f t="shared" si="245"/>
        <v>0</v>
      </c>
      <c r="JS88" s="1">
        <f t="shared" si="246"/>
        <v>0</v>
      </c>
      <c r="JT88" s="1"/>
      <c r="JU88" s="1"/>
      <c r="JV88" s="5">
        <f>'[1]GC RAW'!CL68</f>
        <v>0</v>
      </c>
      <c r="JW88" s="1">
        <f>'[1]GC RAW'!CM68</f>
        <v>0</v>
      </c>
      <c r="JX88" s="1">
        <f t="shared" si="247"/>
        <v>0</v>
      </c>
      <c r="JY88" s="1">
        <f t="shared" si="248"/>
        <v>0</v>
      </c>
      <c r="JZ88" s="1"/>
      <c r="KA88" s="1"/>
      <c r="KB88" s="5">
        <v>0</v>
      </c>
      <c r="KC88" s="1">
        <v>0</v>
      </c>
      <c r="KD88" s="1">
        <f t="shared" si="249"/>
        <v>0</v>
      </c>
      <c r="KE88" s="1">
        <f t="shared" si="250"/>
        <v>0</v>
      </c>
      <c r="KF88" s="1"/>
      <c r="KG88" s="1"/>
      <c r="KH88" s="5">
        <v>0</v>
      </c>
      <c r="KI88" s="1">
        <v>0</v>
      </c>
      <c r="KJ88" s="1">
        <f t="shared" si="251"/>
        <v>0</v>
      </c>
      <c r="KK88" s="1">
        <f t="shared" si="252"/>
        <v>0</v>
      </c>
      <c r="KL88" s="1"/>
      <c r="KM88" s="1"/>
      <c r="KN88" s="16">
        <f>'[1]GC RAW'!CN68</f>
        <v>30.378572463989258</v>
      </c>
      <c r="KO88" s="18">
        <f>'[1]GC RAW'!CO68</f>
        <v>1.9470806121826172</v>
      </c>
      <c r="KP88" s="1">
        <f t="shared" si="253"/>
        <v>6.5894147662460987E-3</v>
      </c>
      <c r="KQ88" s="1">
        <f t="shared" si="254"/>
        <v>0.11157978063594644</v>
      </c>
      <c r="KR88" s="1"/>
      <c r="KS88" s="1"/>
      <c r="KT88" s="16">
        <f>'[1]GC RAW'!CP68</f>
        <v>0</v>
      </c>
      <c r="KU88" s="18">
        <f>'[1]GC RAW'!CQ68</f>
        <v>0</v>
      </c>
      <c r="KV88" s="1">
        <f t="shared" si="255"/>
        <v>0</v>
      </c>
      <c r="KW88" s="1">
        <f t="shared" si="256"/>
        <v>0</v>
      </c>
      <c r="KX88" s="1"/>
      <c r="KY88" s="1"/>
      <c r="KZ88" s="16">
        <f>'[1]GC RAW'!CR68</f>
        <v>0</v>
      </c>
      <c r="LA88" s="18">
        <f>'[1]GC RAW'!CS68</f>
        <v>0</v>
      </c>
      <c r="LB88" s="1">
        <f t="shared" si="257"/>
        <v>0</v>
      </c>
      <c r="LC88" s="1">
        <f t="shared" si="258"/>
        <v>0</v>
      </c>
      <c r="LD88" s="1"/>
      <c r="LE88" s="1"/>
      <c r="LF88" s="16">
        <f>'[1]GC RAW'!CT68</f>
        <v>0</v>
      </c>
      <c r="LG88" s="18">
        <f>'[1]GC RAW'!CU68</f>
        <v>0</v>
      </c>
      <c r="LH88" s="1">
        <f t="shared" si="259"/>
        <v>0</v>
      </c>
      <c r="LI88" s="1">
        <f t="shared" si="260"/>
        <v>0</v>
      </c>
      <c r="LJ88" s="1"/>
      <c r="LK88" s="1"/>
      <c r="LL88" s="16">
        <f>'[1]GC RAW'!CV68</f>
        <v>35.391792297363281</v>
      </c>
      <c r="LM88" s="18">
        <f>'[1]GC RAW'!CW68</f>
        <v>5.900001049041748</v>
      </c>
      <c r="LN88" s="1">
        <f t="shared" si="261"/>
        <v>1.996710038103796E-2</v>
      </c>
      <c r="LO88" s="1">
        <f t="shared" si="262"/>
        <v>0.33810660877875759</v>
      </c>
      <c r="LP88" s="1"/>
      <c r="LQ88" s="1"/>
      <c r="LR88" s="32">
        <f t="shared" si="263"/>
        <v>1559.51480281353</v>
      </c>
      <c r="LS88" s="21">
        <f t="shared" si="264"/>
        <v>1327.5358599424362</v>
      </c>
      <c r="LT88" s="15">
        <f t="shared" si="265"/>
        <v>6.9681634709889888</v>
      </c>
      <c r="LU88" s="26">
        <f t="shared" si="266"/>
        <v>5.905563470988989</v>
      </c>
      <c r="LV88" s="15">
        <f t="shared" si="267"/>
        <v>15.479851824348595</v>
      </c>
      <c r="LW88" s="15"/>
      <c r="LX88" s="15"/>
      <c r="LY88" s="15"/>
      <c r="LZ88" s="15" t="str">
        <f>IF(A88="","",VLOOKUP(A88,'[1]biomass corrected'!$B$2:$V$102,21,FALSE))</f>
        <v/>
      </c>
      <c r="MA88" s="15" t="str">
        <f t="shared" si="268"/>
        <v/>
      </c>
      <c r="MB88" s="15" t="str">
        <f t="shared" si="191"/>
        <v/>
      </c>
      <c r="MC88" s="15" t="str">
        <f t="shared" si="191"/>
        <v/>
      </c>
      <c r="MD88" s="15"/>
      <c r="ME88" s="26" t="str">
        <f t="shared" si="190"/>
        <v/>
      </c>
      <c r="MF88" s="15">
        <f t="shared" ref="MF88:MF151" si="301">SUM(I88,O88,U88,AA88,AG88,AM88,AY88,BK88,BW88,CO88,DG88,FU88,GY88,IU88,JS88,KQ88,LI88)</f>
        <v>35.60803830134622</v>
      </c>
      <c r="MG88" s="15">
        <f t="shared" ref="MG88:MG151" si="302">SUM(BE88,BQ88,CC88,CI88,DA88,DS88,DY88,EE88,GG88,JG88,KW88,LO88)</f>
        <v>42.59582733571937</v>
      </c>
      <c r="MH88" s="15">
        <f t="shared" ref="MH88:MH151" si="303">SUM(CU88,DM88,EK88,EQ88,EW88,FC88,FO88,GA88,GM88,HK88,HW88,IC88,II88,IO88,JA88,JM88,JY88,LC88,GS88,HQ88,KK88)</f>
        <v>21.796134362934396</v>
      </c>
      <c r="MI88" s="26">
        <f t="shared" ref="MI88:MI151" si="304">(1*SUM(BE88,BQ88,CC88,CI88,DA88,DS88,DY88,EE88,GG88,JG88,KW88)+2*SUM(CU88,DM88,EK88,EQ88,EW88,GS88,HK88,JY88)+3*SUM(FC88,FO88,GM88,HQ88,HW88,IC88,IO88,KK88)+4*SUM(II88,JA88)+5*(JM88)+6*(LC88))/100</f>
        <v>0.9429567133267398</v>
      </c>
      <c r="MJ88" s="15">
        <f t="shared" ref="MJ88:MJ151" si="305">SUM(FO88,GA88,GM88,IO88,JA88,JM88,LC88)</f>
        <v>0</v>
      </c>
      <c r="MK88" s="15">
        <f t="shared" ref="MK88:MK151" si="306">SUM(CU88,EK88,EW88,FC88,HK88,HW88,IC88,II88,JY88,LC88)</f>
        <v>21.092449863176288</v>
      </c>
      <c r="ML88" s="23">
        <f t="shared" ref="ML88:ML151" si="307">SUM(I88*$F$4%,$L$4*O88%,$R$4*U88%,$X$4*AA88%,$AD$4*AG88%,$AJ$4*AM88%,$AV$4*AY88%,$BB$4*BE88%,$BH$4*BK89%,$BN$4*BQ88%,$BT$4*BW88%,$BZ$4*CC88%,$CF$4*CI88%,$CL$4*CO88%,$CR$4*CU88%,$CX$4*DA88%,$DD$4*DG88%,$DJ$4*DM88%,$DP$4*DS88%,$DV$4*DY88%,$EB$4*EE88%,$EH$4*EK88%,$EN$4*EQ88%,$ET$4*EW88%,$EZ$4*FC88%,$FL$4*FO88%,$FR$4*FU88%,$FX$4*GA88%,$GD$4*GG88%,$GJ$4*GM88%,$GP$4*GS88%,$HH$4*HK88%,$HN$4*HQ88%,$HT$4*HW88%,$HZ$4*IC88%,$IF$4*II88%,$IL$4*IO88%,$IR$4*IU88%,$IX$4*JA88%,$JD$4*JG88%,$JJ$4*JM88%,$JP$4*JS88%,$JV$4*JY88%,$KH$4*KK88%,$KN$4*KQ88%,$KT$4*KW88%,$KZ$4*LC88%,$LF$4*LI88%)</f>
        <v>60.361063429667063</v>
      </c>
      <c r="MM88" s="23"/>
      <c r="MN88" s="26">
        <f t="shared" ref="MN88:MN151" si="308">EXP(SUM(I88*$F$5%,$L$5*O88%,$R$5*U88%,$X$5*AA88%,$AD$5*AG88%,$AJ$5*AM88%,$AV$5*AY88%,$BB$5*BE88%,$BH$5*BK89%,$BN$5*BQ88%,$BT$5*BW88%,$BZ$5*CC88%,$CF$5*CI88%,$CL$5*CO88%,$CR$5*CU88%,$CX$5*DA88%,$DD$5*DG88%,$DJ$5*DM88%,$DP$5*DS88%,$DV$5*DY88%,$EB$5*EE88%,$EH$5*EK88%,$EN$5*EQ88%,$ET$5*EW88%,$EZ$5*FC88%,$FL$5*FO88%,$FR$5*FU88%,$FX$5*GA88%,$GD$5*GG88%,$GJ$5*GM88%,$GP$5*GS88%,$HH$5*HK88%,$HN$5*HQ88%,$HT$5*HW88%,$HZ$5*IC88%,$IF$5*II88%,$IL$5*IO88%,$IR$5*IU88%,$IX$5*JA88%,$JD$5*JG88%,$JJ$5*JM88%,$JP$5*JS88%,$JV$5*JY88%,$KH$5*KK88%,$KN$5*KQ88%,$KT$5*KW88%,$KZ$5*LC88%,$LF$5*LI88%))</f>
        <v>4.3271838573803789</v>
      </c>
      <c r="MO88" s="23"/>
      <c r="MP88" s="15">
        <f t="shared" ref="MP88:MP151" si="309">SUM(I88*$F$6%,$L$6*O88%,$R$6*U88%,$X$6*AA88%,$AD$6*AG88%,$AJ$6*AM88%,$AV$6*AY88%,$BB$6*BE88%,$BH$6*BK89%,$BN$6*BQ88%,$BT$6*BW88%,$BZ$6*CC88%,$CF$6*CI88%,$CL$6*CO88%,$CR$6*CU88%,$CX$6*DA88%,$DD$6*DG88%,$DJ$6*DM88%,$DP$6*DS88%,$DV$6*DY88%,$EB$6*EE88%,$EH$6*EK88%,$EN$6*EQ88%,$ET$6*EW88%,$EZ$6*FC88%,$FL$6*FO88%,$FR$6*FU88%,$FX$6*GA88%,$GD$6*GG88%,$GJ$6*GM88%,$GP$6*GS88%,$HH$6*HK88%,$HN$6*HQ88%,$HT$6*HW88%,$HZ$6*IC88%,$IF$6*II88%,$IL$6*IO88%,$IR$6*IU88%,$IX$6*JA88%,$JD$6*JG88%,$JJ$6*JM88%,$JP$6*JS88%,$JV$6*JY88%,$KH$6*KK88%,$KN$6*KQ88%,$KT$6*KW88%,$KZ$6*LC88%,$LF$6*LI88%)</f>
        <v>0.87113118714017712</v>
      </c>
      <c r="MQ88" s="23"/>
      <c r="MR88" s="15">
        <f t="shared" ref="MR88:MR151" si="310">SUM(I88*$F$7%,$L$7*O88%,$R$7*U88%,$X$7*AA88%,$AD$7*AG88%,$AJ$7*AM88%,$AV$7*AY88%,$BB$7*BE88%,$BH$7*BK89%,$BN$7*BQ88%,$BT$7*BW88%,$BZ$7*CC88%,$CF$7*CI88%,$CL$7*CO88%,$CR$7*CU88%,$CX$7*DA88%,$DD$7*DG88%,$DJ$7*DM88%,$DP$7*DS88%,$DV$7*DY88%,$EB$7*EE88%,$EH$7*EK88%,$EN$7*EQ88%,$ET$7*EW88%,$EZ$7*FC88%,$FL$7*FO88%,$FR$7*FU88%,$FX$7*GA88%,$GD$7*GG88%,$GJ$7*GM88%,$GP$7*GS88%,$HH$7*HK88%,$HN$7*HQ88%,$HT$7*HW88%,$HZ$7*IC88%,$IF$7*II88%,$IL$7*IO88%,$IR$7*IU88%,$IX$7*JA88%,$JD$7*JG88%,$JJ$7*JM88%,$JP$7*JS88%,$JV$7*JY88%,$KH$7*KK88%,$KN$7*KQ88%,$KT$7*KW88%,$KZ$7*LC88%,$LF$7*LI88%)</f>
        <v>39.622133691611033</v>
      </c>
      <c r="MS88" s="15"/>
      <c r="MT88" s="15">
        <f t="shared" ref="MT88:MT151" si="311">SUM(GA88,II88,JA88,JM88,LC88)</f>
        <v>0</v>
      </c>
      <c r="MU88" s="15"/>
      <c r="MV88" s="15" t="str">
        <f t="shared" ref="MV88:MV151" si="312">IF(FD88=0,"",FD88)</f>
        <v/>
      </c>
      <c r="MW88" s="21">
        <f t="shared" ref="MW88:MW151" si="313">100*SUM(I88*$F$8%,$L$8*O88%,$R$8*U88%,$X$8*AA88%,$AD$8*AG88%,$AJ$8*AM88%,$AV$8*AY88%,$BB$8*BE88%,$BH$8*BK89%,$BN$8*BQ88%,$BT$8*BW88%,$BZ$8*CC88%,$CF$8*CI88%,$CL$8*CO88%,$CR$8*CU88%,$CX$8*DA88%,$DD$8*DG88%,$DJ$8*DM88%,$DP$8*DS88%,$DV$8*DY88%,$EB$8*EE88%,$EH$8*EK88%,$EN$8*EQ88%,$ET$8*EW88%,$EZ$8*FC88%,$FL$8*FO88%,$FR$8*FU88%,$FX$8*GA88%,$GD$8*GG88%,$GJ$8*GM88%,$GP$8*GS88%,$HH$8*HK88%,$HN$8*HQ88%,$HT$8*HW88%,$HZ$7*IC88%,$IF$8*II88%,$IL$8*IO88%,$IR$8*IU88%,$IX$8*JA88%,$JD$8*JG88%,$JJ$8*JM88%,$JP$8*JS88%,$JV$8*JY88%,$KH$8*KK88%,$KN$8*KQ88%,$KT$8*KW88%,$KZ$8*LC88%,$LF$8*LI88%)</f>
        <v>81.248741289686436</v>
      </c>
      <c r="MX88" s="15"/>
    </row>
    <row r="89" spans="1:362" x14ac:dyDescent="0.35">
      <c r="A89" s="103"/>
      <c r="B89" s="1">
        <v>36.92</v>
      </c>
      <c r="C89" s="15"/>
      <c r="D89" s="1"/>
      <c r="E89" s="1"/>
      <c r="F89" s="16">
        <f>'[1]GC RAW'!H69</f>
        <v>0</v>
      </c>
      <c r="G89" s="17">
        <f>'[1]GC RAW'!I69</f>
        <v>0</v>
      </c>
      <c r="H89" s="1">
        <f t="shared" si="269"/>
        <v>0</v>
      </c>
      <c r="I89" s="1">
        <f t="shared" si="192"/>
        <v>0</v>
      </c>
      <c r="J89" s="1"/>
      <c r="K89" s="1"/>
      <c r="L89" s="16">
        <f>'[1]GC RAW'!J69</f>
        <v>0</v>
      </c>
      <c r="M89" s="17">
        <f>'[1]GC RAW'!K69</f>
        <v>0</v>
      </c>
      <c r="N89" s="1">
        <f t="shared" si="270"/>
        <v>0</v>
      </c>
      <c r="O89" s="1">
        <f t="shared" si="193"/>
        <v>0</v>
      </c>
      <c r="P89" s="1"/>
      <c r="Q89" s="1"/>
      <c r="R89" s="16">
        <f>'[1]GC RAW'!L69</f>
        <v>0</v>
      </c>
      <c r="S89" s="17">
        <f>'[1]GC RAW'!M69</f>
        <v>0</v>
      </c>
      <c r="T89" s="1">
        <f t="shared" si="271"/>
        <v>0</v>
      </c>
      <c r="U89" s="1">
        <f t="shared" si="194"/>
        <v>0</v>
      </c>
      <c r="V89" s="1"/>
      <c r="W89" s="1"/>
      <c r="X89" s="16">
        <f>'[1]GC RAW'!N69</f>
        <v>0</v>
      </c>
      <c r="Y89" s="17">
        <f>'[1]GC RAW'!O69</f>
        <v>0</v>
      </c>
      <c r="Z89" s="1">
        <f t="shared" si="272"/>
        <v>0</v>
      </c>
      <c r="AA89" s="1">
        <f t="shared" si="195"/>
        <v>0</v>
      </c>
      <c r="AB89" s="1"/>
      <c r="AC89" s="1"/>
      <c r="AD89" s="16">
        <f>'[1]GC RAW'!P69</f>
        <v>0</v>
      </c>
      <c r="AE89" s="17">
        <f>'[1]GC RAW'!Q69</f>
        <v>0</v>
      </c>
      <c r="AF89" s="1">
        <f t="shared" si="273"/>
        <v>0</v>
      </c>
      <c r="AG89" s="1">
        <f t="shared" si="196"/>
        <v>0</v>
      </c>
      <c r="AH89" s="1"/>
      <c r="AI89" s="1"/>
      <c r="AJ89" s="16">
        <f>'[1]GC RAW'!R69</f>
        <v>8.2016143798828125</v>
      </c>
      <c r="AK89" s="17">
        <f>'[1]GC RAW'!S69</f>
        <v>1.2500717639923096</v>
      </c>
      <c r="AL89" s="1">
        <f t="shared" si="274"/>
        <v>5.80870812892761E-3</v>
      </c>
      <c r="AM89" s="1">
        <f t="shared" si="197"/>
        <v>0.10180950544381116</v>
      </c>
      <c r="AN89" s="1"/>
      <c r="AO89" s="1"/>
      <c r="AP89" s="16">
        <f>'[1]GC RAW'!T69</f>
        <v>8.927490234375</v>
      </c>
      <c r="AQ89" s="17">
        <f>'[1]GC RAW'!U69</f>
        <v>230.38175964355469</v>
      </c>
      <c r="AR89" s="6">
        <f t="shared" si="188"/>
        <v>1.0626000000000002</v>
      </c>
      <c r="AS89" s="1">
        <f t="shared" si="198"/>
        <v>18.62424106762035</v>
      </c>
      <c r="AT89" s="1"/>
      <c r="AU89" s="1"/>
      <c r="AV89" s="16">
        <f>'[1]GC RAW'!V69</f>
        <v>9.792694091796875</v>
      </c>
      <c r="AW89" s="17">
        <f>'[1]GC RAW'!W69</f>
        <v>13.199830055236816</v>
      </c>
      <c r="AX89" s="1">
        <f t="shared" si="275"/>
        <v>5.8966347226558524E-2</v>
      </c>
      <c r="AY89" s="1">
        <f t="shared" si="199"/>
        <v>1.033505990612114</v>
      </c>
      <c r="AZ89" s="1"/>
      <c r="BA89" s="1"/>
      <c r="BB89" s="16">
        <f>'[1]GC RAW'!X69</f>
        <v>0</v>
      </c>
      <c r="BC89" s="17">
        <f>'[1]GC RAW'!Y69</f>
        <v>0</v>
      </c>
      <c r="BD89" s="1">
        <f t="shared" si="276"/>
        <v>0</v>
      </c>
      <c r="BE89" s="1">
        <f t="shared" si="200"/>
        <v>0</v>
      </c>
      <c r="BF89" s="1"/>
      <c r="BG89" s="1"/>
      <c r="BH89" s="16">
        <f>'[1]GC RAW'!Z69</f>
        <v>10.85196590423584</v>
      </c>
      <c r="BI89" s="17">
        <f>'[1]GC RAW'!AA69</f>
        <v>3.4046297073364258</v>
      </c>
      <c r="BJ89" s="1">
        <f t="shared" si="277"/>
        <v>1.4979826193881071E-2</v>
      </c>
      <c r="BK89" s="1">
        <f t="shared" si="201"/>
        <v>0.26255213079794359</v>
      </c>
      <c r="BL89" s="1"/>
      <c r="BM89" s="1"/>
      <c r="BN89" s="16">
        <f>'[1]GC RAW'!AB69</f>
        <v>0</v>
      </c>
      <c r="BO89" s="17">
        <f>'[1]GC RAW'!AC69</f>
        <v>0</v>
      </c>
      <c r="BP89" s="1">
        <f t="shared" si="278"/>
        <v>0</v>
      </c>
      <c r="BQ89" s="1">
        <f t="shared" si="202"/>
        <v>0</v>
      </c>
      <c r="BR89" s="1"/>
      <c r="BS89" s="1"/>
      <c r="BT89" s="16">
        <f>'[1]GC RAW'!AD69</f>
        <v>12.160708427429199</v>
      </c>
      <c r="BU89" s="17">
        <f>'[1]GC RAW'!AE69</f>
        <v>293.77227783203125</v>
      </c>
      <c r="BV89" s="1">
        <f t="shared" si="279"/>
        <v>1.2700432290189352</v>
      </c>
      <c r="BW89" s="1">
        <f t="shared" si="203"/>
        <v>22.260108473129687</v>
      </c>
      <c r="BX89" s="1"/>
      <c r="BY89" s="1"/>
      <c r="BZ89" s="16">
        <f>'[1]GC RAW'!AF69</f>
        <v>12.680301666259766</v>
      </c>
      <c r="CA89" s="17">
        <f>'[1]GC RAW'!AG69</f>
        <v>2.4846692085266113</v>
      </c>
      <c r="CB89" s="1">
        <f t="shared" si="280"/>
        <v>1.1210003683702974E-2</v>
      </c>
      <c r="CC89" s="1">
        <f t="shared" si="204"/>
        <v>0.19647827119724853</v>
      </c>
      <c r="CD89" s="1"/>
      <c r="CE89" s="1"/>
      <c r="CF89" s="16">
        <f>'[1]GC RAW'!AH69</f>
        <v>12.823148727416992</v>
      </c>
      <c r="CG89" s="17">
        <f>'[1]GC RAW'!AI69</f>
        <v>8.2684307098388672</v>
      </c>
      <c r="CH89" s="1">
        <f t="shared" si="281"/>
        <v>3.7304365675048419E-2</v>
      </c>
      <c r="CI89" s="1">
        <f t="shared" si="205"/>
        <v>0.65383540298020293</v>
      </c>
      <c r="CJ89" s="1"/>
      <c r="CK89" s="1"/>
      <c r="CL89" s="16">
        <f>'[1]GC RAW'!AJ69</f>
        <v>13.696396827697754</v>
      </c>
      <c r="CM89" s="17">
        <f>'[1]GC RAW'!AK69</f>
        <v>14.50316047668457</v>
      </c>
      <c r="CN89" s="1">
        <f t="shared" si="282"/>
        <v>8.4467155816440945E-2</v>
      </c>
      <c r="CO89" s="1">
        <f t="shared" si="206"/>
        <v>1.4804598835136893</v>
      </c>
      <c r="CP89" s="1"/>
      <c r="CQ89" s="1"/>
      <c r="CR89" s="16">
        <f>'[1]GC RAW'!AL69</f>
        <v>0</v>
      </c>
      <c r="CS89" s="17">
        <f>'[1]GC RAW'!AM69</f>
        <v>0</v>
      </c>
      <c r="CT89" s="1">
        <f t="shared" si="283"/>
        <v>0</v>
      </c>
      <c r="CU89" s="1">
        <f t="shared" si="284"/>
        <v>0</v>
      </c>
      <c r="CV89" s="1"/>
      <c r="CW89" s="1"/>
      <c r="CX89" s="16">
        <f>'[1]GC RAW'!AN69</f>
        <v>14.422320365905762</v>
      </c>
      <c r="CY89" s="17">
        <f>'[1]GC RAW'!AO69</f>
        <v>7.0013442039489746</v>
      </c>
      <c r="CZ89" s="1">
        <f t="shared" si="285"/>
        <v>3.1305675377599013E-2</v>
      </c>
      <c r="DA89" s="1">
        <f t="shared" si="207"/>
        <v>0.54869607097409245</v>
      </c>
      <c r="DB89" s="1"/>
      <c r="DC89" s="1"/>
      <c r="DD89" s="16">
        <f>'[1]GC RAW'!AP69</f>
        <v>15.545148849487305</v>
      </c>
      <c r="DE89" s="17">
        <f>'[1]GC RAW'!AQ69</f>
        <v>113.97283935546875</v>
      </c>
      <c r="DF89" s="1">
        <f t="shared" si="286"/>
        <v>0.48874606361718326</v>
      </c>
      <c r="DG89" s="1">
        <f t="shared" si="208"/>
        <v>8.5662756537332303</v>
      </c>
      <c r="DH89" s="1"/>
      <c r="DI89" s="1"/>
      <c r="DJ89" s="5">
        <f>'[1]GC RAW'!AR69</f>
        <v>15.75483512878418</v>
      </c>
      <c r="DK89" s="1">
        <f>'[1]GC RAW'!AS69</f>
        <v>1.2731064558029175</v>
      </c>
      <c r="DL89" s="1">
        <f t="shared" si="287"/>
        <v>5.7329636537718255E-3</v>
      </c>
      <c r="DM89" s="1">
        <f t="shared" si="209"/>
        <v>0.10048192840179938</v>
      </c>
      <c r="DN89" s="1"/>
      <c r="DO89" s="1"/>
      <c r="DP89" s="16">
        <f>'[1]GC RAW'!AT69</f>
        <v>15.98772144317627</v>
      </c>
      <c r="DQ89" s="17">
        <f>'[1]GC RAW'!AU69</f>
        <v>1.4711917638778687</v>
      </c>
      <c r="DR89" s="1">
        <f t="shared" si="288"/>
        <v>6.6249675128078585E-3</v>
      </c>
      <c r="DS89" s="1">
        <f t="shared" si="210"/>
        <v>0.11611612274015316</v>
      </c>
      <c r="DT89" s="1"/>
      <c r="DU89" s="1"/>
      <c r="DV89" s="16">
        <f>'[1]GC RAW'!AV69</f>
        <v>16.340665817260742</v>
      </c>
      <c r="DW89" s="17">
        <f>'[1]GC RAW'!AW69</f>
        <v>530.18438720703125</v>
      </c>
      <c r="DX89" s="1">
        <f t="shared" si="289"/>
        <v>2.3592002808265131</v>
      </c>
      <c r="DY89" s="1">
        <f t="shared" si="211"/>
        <v>41.349816259091476</v>
      </c>
      <c r="DZ89" s="1"/>
      <c r="EA89" s="1"/>
      <c r="EB89" s="16">
        <f>'[1]GC RAW'!AX69</f>
        <v>16.486154556274414</v>
      </c>
      <c r="EC89" s="1">
        <f>'[1]GC RAW'!AY69</f>
        <v>1.0444250106811523</v>
      </c>
      <c r="ED89" s="1">
        <f t="shared" si="290"/>
        <v>4.6474544289797047E-3</v>
      </c>
      <c r="EE89" s="1">
        <f t="shared" si="212"/>
        <v>8.145615625456229E-2</v>
      </c>
      <c r="EF89" s="1"/>
      <c r="EG89" s="1"/>
      <c r="EH89" s="16">
        <v>0</v>
      </c>
      <c r="EI89" s="17">
        <v>0</v>
      </c>
      <c r="EJ89" s="1">
        <f t="shared" si="291"/>
        <v>0</v>
      </c>
      <c r="EK89" s="1">
        <f t="shared" si="213"/>
        <v>0</v>
      </c>
      <c r="EL89" s="1"/>
      <c r="EM89" s="1"/>
      <c r="EN89" s="16">
        <f>'[1]GC RAW'!BB69</f>
        <v>17.267501831054688</v>
      </c>
      <c r="EO89" s="17">
        <f>'[1]GC RAW'!BC69</f>
        <v>9.1375608444213867</v>
      </c>
      <c r="EP89" s="1">
        <f t="shared" si="292"/>
        <v>4.0928004071837491E-2</v>
      </c>
      <c r="EQ89" s="1">
        <f t="shared" si="214"/>
        <v>0.71734708662756319</v>
      </c>
      <c r="ER89" s="1"/>
      <c r="ES89" s="1"/>
      <c r="ET89" s="16">
        <f>'[1]GC RAW'!BD69</f>
        <v>17.685724258422852</v>
      </c>
      <c r="EU89" s="17">
        <f>'[1]GC RAW'!BE69</f>
        <v>159.10020446777344</v>
      </c>
      <c r="EV89" s="1">
        <f t="shared" si="293"/>
        <v>0.71262494741828919</v>
      </c>
      <c r="EW89" s="1">
        <f t="shared" si="215"/>
        <v>12.490211567399296</v>
      </c>
      <c r="EX89" s="1"/>
      <c r="EY89" s="1"/>
      <c r="EZ89" s="16">
        <f>'[1]GC RAW'!BF69</f>
        <v>18.629440307617188</v>
      </c>
      <c r="FA89" s="17">
        <f>'[1]GC RAW'!BG69</f>
        <v>93.638107299804688</v>
      </c>
      <c r="FB89" s="1">
        <f t="shared" si="294"/>
        <v>0.49755050598353201</v>
      </c>
      <c r="FC89" s="1">
        <f t="shared" si="216"/>
        <v>8.7205915365648217</v>
      </c>
      <c r="FD89" s="1"/>
      <c r="FE89" s="1"/>
      <c r="FF89" s="16">
        <v>0</v>
      </c>
      <c r="FG89" s="17">
        <v>0</v>
      </c>
      <c r="FH89" s="1">
        <f t="shared" si="295"/>
        <v>0</v>
      </c>
      <c r="FI89" s="1">
        <f t="shared" si="217"/>
        <v>0</v>
      </c>
      <c r="FJ89" s="1"/>
      <c r="FK89" s="1"/>
      <c r="FL89" s="16">
        <f>'[1]GC RAW'!BH69</f>
        <v>0</v>
      </c>
      <c r="FM89" s="17">
        <f>'[1]GC RAW'!BI69</f>
        <v>0</v>
      </c>
      <c r="FN89" s="1">
        <f t="shared" si="296"/>
        <v>0</v>
      </c>
      <c r="FO89" s="1">
        <f t="shared" si="218"/>
        <v>0</v>
      </c>
      <c r="FP89" s="1"/>
      <c r="FQ89" s="1"/>
      <c r="FR89" s="16">
        <f>'[1]GC RAW'!BJ69</f>
        <v>20.012102127075195</v>
      </c>
      <c r="FS89" s="17">
        <f>'[1]GC RAW'!BK69</f>
        <v>4.0347132682800293</v>
      </c>
      <c r="FT89" s="1">
        <f t="shared" si="297"/>
        <v>1.7026641741426794E-2</v>
      </c>
      <c r="FU89" s="1">
        <f t="shared" si="219"/>
        <v>0.29842676488268371</v>
      </c>
      <c r="FV89" s="1"/>
      <c r="FW89" s="1"/>
      <c r="FX89" s="5">
        <f>'[1]GC RAW'!BL69</f>
        <v>0</v>
      </c>
      <c r="FY89" s="1">
        <f>'[1]GC RAW'!BM69</f>
        <v>0</v>
      </c>
      <c r="FZ89" s="1">
        <f t="shared" si="298"/>
        <v>0</v>
      </c>
      <c r="GA89" s="1">
        <f t="shared" si="220"/>
        <v>0</v>
      </c>
      <c r="GB89" s="1"/>
      <c r="GC89" s="1"/>
      <c r="GD89" s="16">
        <f>'[1]GC RAW'!BN69</f>
        <v>20.966241836547852</v>
      </c>
      <c r="GE89" s="17">
        <f>'[1]GC RAW'!BO69</f>
        <v>2.4796252250671387</v>
      </c>
      <c r="GF89" s="1">
        <f t="shared" si="221"/>
        <v>1.1067175290953567E-2</v>
      </c>
      <c r="GG89" s="1">
        <f t="shared" si="222"/>
        <v>0.19397491112020571</v>
      </c>
      <c r="GH89" s="1"/>
      <c r="GI89" s="1"/>
      <c r="GJ89" s="5">
        <f>'[1]GC RAW'!BP69</f>
        <v>0</v>
      </c>
      <c r="GK89" s="1">
        <f>'[1]GC RAW'!BQ69</f>
        <v>0</v>
      </c>
      <c r="GL89" s="1">
        <f t="shared" si="299"/>
        <v>0</v>
      </c>
      <c r="GM89" s="1">
        <f t="shared" si="223"/>
        <v>0</v>
      </c>
      <c r="GN89" s="1"/>
      <c r="GO89" s="1"/>
      <c r="GP89" s="5">
        <v>0</v>
      </c>
      <c r="GQ89" s="1">
        <v>0</v>
      </c>
      <c r="GR89" s="1">
        <f t="shared" si="300"/>
        <v>0</v>
      </c>
      <c r="GS89" s="1">
        <f t="shared" si="224"/>
        <v>0</v>
      </c>
      <c r="GT89" s="1"/>
      <c r="GU89" s="1"/>
      <c r="GV89" s="5"/>
      <c r="GW89" s="1"/>
      <c r="GX89" s="1"/>
      <c r="GY89" s="1"/>
      <c r="GZ89" s="1"/>
      <c r="HA89" s="1"/>
      <c r="HB89" s="5"/>
      <c r="HC89" s="1"/>
      <c r="HD89" s="1"/>
      <c r="HE89" s="1"/>
      <c r="HF89" s="1"/>
      <c r="HG89" s="1"/>
      <c r="HH89" s="16">
        <f>'[1]GC RAW'!BR69</f>
        <v>22.666793823242188</v>
      </c>
      <c r="HI89" s="18">
        <f>'[1]GC RAW'!BS69</f>
        <v>2.1765778064727783</v>
      </c>
      <c r="HJ89" s="1">
        <f t="shared" si="225"/>
        <v>9.7606879829816862E-3</v>
      </c>
      <c r="HK89" s="1">
        <f t="shared" si="226"/>
        <v>0.17107604553065681</v>
      </c>
      <c r="HL89" s="1"/>
      <c r="HM89" s="1"/>
      <c r="HN89" s="16">
        <v>0</v>
      </c>
      <c r="HO89" s="18">
        <v>0</v>
      </c>
      <c r="HP89" s="1">
        <f t="shared" si="227"/>
        <v>0</v>
      </c>
      <c r="HQ89" s="1">
        <f t="shared" si="228"/>
        <v>0</v>
      </c>
      <c r="HR89" s="1"/>
      <c r="HS89" s="1"/>
      <c r="HT89" s="16">
        <f>'[1]GC RAW'!BT69</f>
        <v>0</v>
      </c>
      <c r="HU89" s="18">
        <f>'[1]GC RAW'!BU69</f>
        <v>0</v>
      </c>
      <c r="HV89" s="1">
        <f t="shared" si="229"/>
        <v>0</v>
      </c>
      <c r="HW89" s="1">
        <f t="shared" si="230"/>
        <v>0</v>
      </c>
      <c r="HX89" s="1"/>
      <c r="HY89" s="1"/>
      <c r="HZ89" s="16">
        <f>'[1]GC RAW'!BV69</f>
        <v>0</v>
      </c>
      <c r="IA89" s="18">
        <f>'[1]GC RAW'!BW69</f>
        <v>0</v>
      </c>
      <c r="IB89" s="1">
        <f t="shared" si="231"/>
        <v>0</v>
      </c>
      <c r="IC89" s="1">
        <f t="shared" si="232"/>
        <v>0</v>
      </c>
      <c r="ID89" s="1"/>
      <c r="IE89" s="1"/>
      <c r="IF89" s="16">
        <f>'[1]GC RAW'!BX69</f>
        <v>0</v>
      </c>
      <c r="IG89" s="18">
        <f>'[1]GC RAW'!BY69</f>
        <v>0</v>
      </c>
      <c r="IH89" s="1">
        <f t="shared" si="233"/>
        <v>0</v>
      </c>
      <c r="II89" s="1">
        <f t="shared" si="234"/>
        <v>0</v>
      </c>
      <c r="IJ89" s="1"/>
      <c r="IK89" s="1"/>
      <c r="IL89" s="16">
        <f>'[1]GC RAW'!BZ69</f>
        <v>0</v>
      </c>
      <c r="IM89" s="18">
        <f>'[1]GC RAW'!CA69</f>
        <v>0</v>
      </c>
      <c r="IN89" s="1">
        <f t="shared" si="235"/>
        <v>0</v>
      </c>
      <c r="IO89" s="1">
        <f t="shared" si="236"/>
        <v>0</v>
      </c>
      <c r="IP89" s="1"/>
      <c r="IQ89" s="1"/>
      <c r="IR89" s="16">
        <f>'[1]GC RAW'!CB69</f>
        <v>25.357444763183594</v>
      </c>
      <c r="IS89" s="18">
        <f>'[1]GC RAW'!CC69</f>
        <v>2.0462949275970459</v>
      </c>
      <c r="IT89" s="1">
        <f t="shared" si="237"/>
        <v>8.1151726736046186E-3</v>
      </c>
      <c r="IU89" s="1">
        <f t="shared" si="238"/>
        <v>0.14223501993090301</v>
      </c>
      <c r="IV89" s="1"/>
      <c r="IW89" s="1"/>
      <c r="IX89" s="16">
        <f>'[1]GC RAW'!CD69</f>
        <v>0</v>
      </c>
      <c r="IY89" s="18">
        <f>'[1]GC RAW'!CE69</f>
        <v>0</v>
      </c>
      <c r="IZ89" s="1">
        <f t="shared" si="239"/>
        <v>0</v>
      </c>
      <c r="JA89" s="1">
        <f t="shared" si="240"/>
        <v>0</v>
      </c>
      <c r="JB89" s="1"/>
      <c r="JC89" s="1"/>
      <c r="JD89" s="16">
        <f>'[1]GC RAW'!CF69</f>
        <v>0</v>
      </c>
      <c r="JE89" s="18">
        <f>'[1]GC RAW'!CG69</f>
        <v>0</v>
      </c>
      <c r="JF89" s="1">
        <f t="shared" si="241"/>
        <v>0</v>
      </c>
      <c r="JG89" s="1">
        <f t="shared" si="242"/>
        <v>0</v>
      </c>
      <c r="JH89" s="1"/>
      <c r="JI89" s="1"/>
      <c r="JJ89" s="16">
        <f>'[1]GC RAW'!CH69</f>
        <v>0</v>
      </c>
      <c r="JK89" s="18">
        <f>'[1]GC RAW'!CI69</f>
        <v>0</v>
      </c>
      <c r="JL89" s="1">
        <f t="shared" si="243"/>
        <v>0</v>
      </c>
      <c r="JM89" s="1">
        <f t="shared" si="244"/>
        <v>0</v>
      </c>
      <c r="JN89" s="1"/>
      <c r="JO89" s="1"/>
      <c r="JP89" s="5">
        <f>'[1]GC RAW'!CJ69</f>
        <v>0</v>
      </c>
      <c r="JQ89" s="1">
        <f>'[1]GC RAW'!CK69</f>
        <v>0</v>
      </c>
      <c r="JR89" s="1">
        <f t="shared" si="245"/>
        <v>0</v>
      </c>
      <c r="JS89" s="1">
        <f t="shared" si="246"/>
        <v>0</v>
      </c>
      <c r="JT89" s="1"/>
      <c r="JU89" s="1"/>
      <c r="JV89" s="5">
        <f>'[1]GC RAW'!CL69</f>
        <v>0</v>
      </c>
      <c r="JW89" s="1">
        <f>'[1]GC RAW'!CM69</f>
        <v>0</v>
      </c>
      <c r="JX89" s="1">
        <f t="shared" si="247"/>
        <v>0</v>
      </c>
      <c r="JY89" s="1">
        <f t="shared" si="248"/>
        <v>0</v>
      </c>
      <c r="JZ89" s="1"/>
      <c r="KA89" s="1"/>
      <c r="KB89" s="5">
        <v>0</v>
      </c>
      <c r="KC89" s="1">
        <v>0</v>
      </c>
      <c r="KD89" s="1">
        <f t="shared" si="249"/>
        <v>0</v>
      </c>
      <c r="KE89" s="1">
        <f t="shared" si="250"/>
        <v>0</v>
      </c>
      <c r="KF89" s="1"/>
      <c r="KG89" s="1"/>
      <c r="KH89" s="5">
        <v>0</v>
      </c>
      <c r="KI89" s="1">
        <v>0</v>
      </c>
      <c r="KJ89" s="1">
        <f t="shared" si="251"/>
        <v>0</v>
      </c>
      <c r="KK89" s="1">
        <f t="shared" si="252"/>
        <v>0</v>
      </c>
      <c r="KL89" s="1"/>
      <c r="KM89" s="1"/>
      <c r="KN89" s="16">
        <f>'[1]GC RAW'!CN69</f>
        <v>30.375209808349609</v>
      </c>
      <c r="KO89" s="18">
        <f>'[1]GC RAW'!CO69</f>
        <v>2.093153715133667</v>
      </c>
      <c r="KP89" s="1">
        <f t="shared" si="253"/>
        <v>7.1328732903162637E-3</v>
      </c>
      <c r="KQ89" s="1">
        <f t="shared" si="254"/>
        <v>0.12501821161645063</v>
      </c>
      <c r="KR89" s="1"/>
      <c r="KS89" s="1"/>
      <c r="KT89" s="16">
        <f>'[1]GC RAW'!CP69</f>
        <v>0</v>
      </c>
      <c r="KU89" s="18">
        <f>'[1]GC RAW'!CQ69</f>
        <v>0</v>
      </c>
      <c r="KV89" s="1">
        <f t="shared" si="255"/>
        <v>0</v>
      </c>
      <c r="KW89" s="1">
        <f t="shared" si="256"/>
        <v>0</v>
      </c>
      <c r="KX89" s="1"/>
      <c r="KY89" s="1"/>
      <c r="KZ89" s="16">
        <f>'[1]GC RAW'!CR69</f>
        <v>0</v>
      </c>
      <c r="LA89" s="18">
        <f>'[1]GC RAW'!CS69</f>
        <v>0</v>
      </c>
      <c r="LB89" s="1">
        <f t="shared" si="257"/>
        <v>0</v>
      </c>
      <c r="LC89" s="1">
        <f t="shared" si="258"/>
        <v>0</v>
      </c>
      <c r="LD89" s="1"/>
      <c r="LE89" s="1"/>
      <c r="LF89" s="16">
        <f>'[1]GC RAW'!CT69</f>
        <v>0</v>
      </c>
      <c r="LG89" s="18">
        <f>'[1]GC RAW'!CU69</f>
        <v>0</v>
      </c>
      <c r="LH89" s="1">
        <f t="shared" si="259"/>
        <v>0</v>
      </c>
      <c r="LI89" s="1">
        <f t="shared" si="260"/>
        <v>0</v>
      </c>
      <c r="LJ89" s="1"/>
      <c r="LK89" s="1"/>
      <c r="LL89" s="16">
        <f>'[1]GC RAW'!CV69</f>
        <v>35.401046752929688</v>
      </c>
      <c r="LM89" s="18">
        <f>'[1]GC RAW'!CW69</f>
        <v>6.5217690467834473</v>
      </c>
      <c r="LN89" s="1">
        <f t="shared" si="261"/>
        <v>2.2224336370079898E-2</v>
      </c>
      <c r="LO89" s="1">
        <f t="shared" si="262"/>
        <v>0.38952700745741631</v>
      </c>
      <c r="LP89" s="1"/>
      <c r="LQ89" s="1"/>
      <c r="LR89" s="32">
        <f t="shared" si="263"/>
        <v>1503.4401299953461</v>
      </c>
      <c r="LS89" s="21">
        <f t="shared" si="264"/>
        <v>1273.0583703517914</v>
      </c>
      <c r="LT89" s="15">
        <f t="shared" si="265"/>
        <v>6.7680673859833709</v>
      </c>
      <c r="LU89" s="26">
        <f t="shared" si="266"/>
        <v>5.7054673859833702</v>
      </c>
      <c r="LV89" s="15">
        <f t="shared" si="267"/>
        <v>15.45359530331357</v>
      </c>
      <c r="LW89" s="15"/>
      <c r="LX89" s="15"/>
      <c r="LY89" s="15"/>
      <c r="LZ89" s="15" t="str">
        <f>IF(A89="","",VLOOKUP(A89,'[1]biomass corrected'!$B$2:$V$102,21,FALSE))</f>
        <v/>
      </c>
      <c r="MA89" s="15" t="str">
        <f t="shared" si="268"/>
        <v/>
      </c>
      <c r="MB89" s="15" t="str">
        <f t="shared" si="191"/>
        <v/>
      </c>
      <c r="MC89" s="15" t="str">
        <f t="shared" si="191"/>
        <v/>
      </c>
      <c r="MD89" s="15"/>
      <c r="ME89" s="26" t="str">
        <f t="shared" si="190"/>
        <v/>
      </c>
      <c r="MF89" s="15">
        <f t="shared" si="301"/>
        <v>34.270391633660509</v>
      </c>
      <c r="MG89" s="15">
        <f t="shared" si="302"/>
        <v>43.529900201815359</v>
      </c>
      <c r="MH89" s="15">
        <f t="shared" si="303"/>
        <v>22.199708164524136</v>
      </c>
      <c r="MI89" s="26">
        <f t="shared" si="304"/>
        <v>0.96260381059971034</v>
      </c>
      <c r="MJ89" s="15">
        <f t="shared" si="305"/>
        <v>0</v>
      </c>
      <c r="MK89" s="15">
        <f t="shared" si="306"/>
        <v>21.381879149494775</v>
      </c>
      <c r="ML89" s="23">
        <f t="shared" si="307"/>
        <v>60.052528448654861</v>
      </c>
      <c r="MM89" s="23"/>
      <c r="MN89" s="26">
        <f t="shared" si="308"/>
        <v>4.3217722142463693</v>
      </c>
      <c r="MO89" s="23"/>
      <c r="MP89" s="15">
        <f t="shared" si="309"/>
        <v>0.87159377528313386</v>
      </c>
      <c r="MQ89" s="23"/>
      <c r="MR89" s="15">
        <f t="shared" si="310"/>
        <v>39.63375666860312</v>
      </c>
      <c r="MS89" s="15"/>
      <c r="MT89" s="15">
        <f t="shared" si="311"/>
        <v>0</v>
      </c>
      <c r="MU89" s="15"/>
      <c r="MV89" s="15" t="str">
        <f t="shared" si="312"/>
        <v/>
      </c>
      <c r="MW89" s="21">
        <f t="shared" si="313"/>
        <v>82.928203136635645</v>
      </c>
      <c r="MX89" s="15"/>
    </row>
    <row r="90" spans="1:362" x14ac:dyDescent="0.35">
      <c r="A90" s="99" t="s">
        <v>176</v>
      </c>
      <c r="B90" s="24">
        <v>57.1</v>
      </c>
      <c r="C90" s="13"/>
      <c r="D90" s="8"/>
      <c r="E90" s="8"/>
      <c r="F90" s="9">
        <f>'[1]GC RAW'!H70</f>
        <v>0</v>
      </c>
      <c r="G90" s="10">
        <f>'[1]GC RAW'!I70</f>
        <v>0</v>
      </c>
      <c r="H90" s="8">
        <f t="shared" si="269"/>
        <v>0</v>
      </c>
      <c r="I90" s="8">
        <f t="shared" si="192"/>
        <v>0</v>
      </c>
      <c r="J90" s="8">
        <f>AVERAGE(I90:I92)</f>
        <v>0</v>
      </c>
      <c r="K90" s="8">
        <f>STDEV(I90:I92)</f>
        <v>0</v>
      </c>
      <c r="L90" s="9">
        <f>'[1]GC RAW'!J70</f>
        <v>0</v>
      </c>
      <c r="M90" s="10">
        <f>'[1]GC RAW'!K70</f>
        <v>0</v>
      </c>
      <c r="N90" s="8">
        <f t="shared" si="270"/>
        <v>0</v>
      </c>
      <c r="O90" s="8">
        <f t="shared" si="193"/>
        <v>0</v>
      </c>
      <c r="P90" s="8">
        <f>AVERAGE(O90:O92)</f>
        <v>0</v>
      </c>
      <c r="Q90" s="8">
        <f>STDEV(O90:O92)</f>
        <v>0</v>
      </c>
      <c r="R90" s="9">
        <f>'[1]GC RAW'!L70</f>
        <v>0</v>
      </c>
      <c r="S90" s="10">
        <f>'[1]GC RAW'!M70</f>
        <v>0</v>
      </c>
      <c r="T90" s="8">
        <f t="shared" si="271"/>
        <v>0</v>
      </c>
      <c r="U90" s="8">
        <f t="shared" si="194"/>
        <v>0</v>
      </c>
      <c r="V90" s="8">
        <f>AVERAGE(U90:U92)</f>
        <v>0</v>
      </c>
      <c r="W90" s="8">
        <f>STDEV(U90:U92)</f>
        <v>0</v>
      </c>
      <c r="X90" s="9">
        <f>'[1]GC RAW'!N70</f>
        <v>0</v>
      </c>
      <c r="Y90" s="10">
        <f>'[1]GC RAW'!O70</f>
        <v>0</v>
      </c>
      <c r="Z90" s="8">
        <f t="shared" si="272"/>
        <v>0</v>
      </c>
      <c r="AA90" s="8">
        <f t="shared" si="195"/>
        <v>0</v>
      </c>
      <c r="AB90" s="8">
        <f>AVERAGE(AA90:AA92)</f>
        <v>0</v>
      </c>
      <c r="AC90" s="8">
        <f>STDEV(AA90:AA92)</f>
        <v>0</v>
      </c>
      <c r="AD90" s="9">
        <f>'[1]GC RAW'!P70</f>
        <v>0</v>
      </c>
      <c r="AE90" s="10">
        <f>'[1]GC RAW'!Q70</f>
        <v>0</v>
      </c>
      <c r="AF90" s="8">
        <f t="shared" si="273"/>
        <v>0</v>
      </c>
      <c r="AG90" s="8">
        <f t="shared" si="196"/>
        <v>0</v>
      </c>
      <c r="AH90" s="8">
        <f>AVERAGE(AG90:AG92)</f>
        <v>0</v>
      </c>
      <c r="AI90" s="8">
        <f>STDEV(AG90:AG92)</f>
        <v>0</v>
      </c>
      <c r="AJ90" s="9">
        <f>'[1]GC RAW'!R70</f>
        <v>8.2010583877563477</v>
      </c>
      <c r="AK90" s="10">
        <f>'[1]GC RAW'!S70</f>
        <v>4.1217384338378906</v>
      </c>
      <c r="AL90" s="8">
        <f t="shared" si="274"/>
        <v>1.8658980506143917E-2</v>
      </c>
      <c r="AM90" s="8">
        <f t="shared" si="197"/>
        <v>0.17413525086948289</v>
      </c>
      <c r="AN90" s="8">
        <f>AVERAGE(AM90:AM92)</f>
        <v>0.16818644851811312</v>
      </c>
      <c r="AO90" s="8">
        <f>STDEV(AM90:AM92)</f>
        <v>5.3090071552516042E-3</v>
      </c>
      <c r="AP90" s="9">
        <f>'[1]GC RAW'!T70</f>
        <v>8.9270296096801758</v>
      </c>
      <c r="AQ90" s="10">
        <f>'[1]GC RAW'!U70</f>
        <v>236.47499084472656</v>
      </c>
      <c r="AR90" s="53">
        <f t="shared" si="188"/>
        <v>1.0626000000000002</v>
      </c>
      <c r="AS90" s="8">
        <f t="shared" si="198"/>
        <v>9.9167324556121912</v>
      </c>
      <c r="AT90" s="8">
        <f>AVERAGE(AS90:AS92)</f>
        <v>13.789524270003128</v>
      </c>
      <c r="AU90" s="8">
        <f>STDEV(AS90:AS92)</f>
        <v>3.4274173788465365</v>
      </c>
      <c r="AV90" s="9">
        <f>'[1]GC RAW'!V70</f>
        <v>9.7928085327148438</v>
      </c>
      <c r="AW90" s="10">
        <f>'[1]GC RAW'!W70</f>
        <v>35.873592376708984</v>
      </c>
      <c r="AX90" s="8">
        <f t="shared" si="275"/>
        <v>0.15612542315327066</v>
      </c>
      <c r="AY90" s="8">
        <f t="shared" si="199"/>
        <v>1.4570431497555296</v>
      </c>
      <c r="AZ90" s="8">
        <f>AVERAGE(AY90:AY92)</f>
        <v>1.4237233826547229</v>
      </c>
      <c r="BA90" s="8">
        <f>STDEV(AY90:AY92)</f>
        <v>2.9128363181823439E-2</v>
      </c>
      <c r="BB90" s="9">
        <f>'[1]GC RAW'!X70</f>
        <v>0</v>
      </c>
      <c r="BC90" s="10">
        <f>'[1]GC RAW'!Y70</f>
        <v>0</v>
      </c>
      <c r="BD90" s="8">
        <f t="shared" si="276"/>
        <v>0</v>
      </c>
      <c r="BE90" s="8">
        <f t="shared" si="200"/>
        <v>0</v>
      </c>
      <c r="BF90" s="8">
        <f>AVERAGE(BE90:BE92)</f>
        <v>0</v>
      </c>
      <c r="BG90" s="8">
        <f>STDEV(BE90:BE92)</f>
        <v>0</v>
      </c>
      <c r="BH90" s="9">
        <f>'[1]GC RAW'!Z70</f>
        <v>10.85166072845459</v>
      </c>
      <c r="BI90" s="10">
        <f>'[1]GC RAW'!AA70</f>
        <v>7.5090146064758301</v>
      </c>
      <c r="BJ90" s="8">
        <f t="shared" si="277"/>
        <v>3.2187164010874653E-2</v>
      </c>
      <c r="BK90" s="8">
        <f t="shared" si="201"/>
        <v>0.30038725202404787</v>
      </c>
      <c r="BL90" s="8">
        <f>AVERAGE(BK90:BK92)</f>
        <v>0.38780667256580709</v>
      </c>
      <c r="BM90" s="8">
        <f>STDEV(BK90:BK92)</f>
        <v>7.7860650140140958E-2</v>
      </c>
      <c r="BN90" s="9">
        <f>'[1]GC RAW'!AB70</f>
        <v>0</v>
      </c>
      <c r="BO90" s="10">
        <f>'[1]GC RAW'!AC70</f>
        <v>0</v>
      </c>
      <c r="BP90" s="8">
        <f t="shared" si="278"/>
        <v>0</v>
      </c>
      <c r="BQ90" s="8">
        <f t="shared" si="202"/>
        <v>0</v>
      </c>
      <c r="BR90" s="8">
        <f>AVERAGE(BQ90:BQ92)</f>
        <v>0</v>
      </c>
      <c r="BS90" s="8">
        <f>STDEV(BQ90:BQ92)</f>
        <v>0</v>
      </c>
      <c r="BT90" s="9">
        <f>'[1]GC RAW'!AD70</f>
        <v>12.177871704101563</v>
      </c>
      <c r="BU90" s="10">
        <f>'[1]GC RAW'!AE70</f>
        <v>630.48651123046875</v>
      </c>
      <c r="BV90" s="8">
        <f t="shared" si="279"/>
        <v>2.655500369374749</v>
      </c>
      <c r="BW90" s="8">
        <f t="shared" si="203"/>
        <v>24.78250206932875</v>
      </c>
      <c r="BX90" s="8">
        <f>AVERAGE(BW90:BW92)</f>
        <v>23.834343281729193</v>
      </c>
      <c r="BY90" s="8">
        <f>STDEV(BW90:BW92)</f>
        <v>0.83436007055007955</v>
      </c>
      <c r="BZ90" s="9">
        <f>'[1]GC RAW'!AF70</f>
        <v>12.681876182556152</v>
      </c>
      <c r="CA90" s="10">
        <f>'[1]GC RAW'!AG70</f>
        <v>3.7315363883972168</v>
      </c>
      <c r="CB90" s="8">
        <f t="shared" si="280"/>
        <v>1.6401657250734083E-2</v>
      </c>
      <c r="CC90" s="8">
        <f t="shared" si="204"/>
        <v>0.15306874344455265</v>
      </c>
      <c r="CD90" s="8">
        <f>AVERAGE(CC90:CC92)</f>
        <v>0.14179158257111893</v>
      </c>
      <c r="CE90" s="8">
        <f>STDEV(CC90:CC92)</f>
        <v>1.0675550252578561E-2</v>
      </c>
      <c r="CF90" s="9">
        <f>'[1]GC RAW'!AH70</f>
        <v>12.825679779052734</v>
      </c>
      <c r="CG90" s="10">
        <f>'[1]GC RAW'!AI70</f>
        <v>26.241909027099609</v>
      </c>
      <c r="CH90" s="8">
        <f t="shared" si="281"/>
        <v>0.11534396267296904</v>
      </c>
      <c r="CI90" s="8">
        <f t="shared" si="205"/>
        <v>1.0764494807057716</v>
      </c>
      <c r="CJ90" s="8">
        <f>AVERAGE(CI90:CI92)</f>
        <v>0.96858583544723176</v>
      </c>
      <c r="CK90" s="8">
        <f>STDEV(CI90:CI92)</f>
        <v>9.3925740505032052E-2</v>
      </c>
      <c r="CL90" s="9">
        <f>'[1]GC RAW'!AJ70</f>
        <v>13.698283195495605</v>
      </c>
      <c r="CM90" s="10">
        <f>'[1]GC RAW'!AK70</f>
        <v>26.310102462768555</v>
      </c>
      <c r="CN90" s="8">
        <f t="shared" si="282"/>
        <v>0.1492830953729192</v>
      </c>
      <c r="CO90" s="8">
        <f t="shared" si="206"/>
        <v>1.3931870101250494</v>
      </c>
      <c r="CP90" s="8">
        <f>AVERAGE(CO90:CO92)</f>
        <v>1.8653113486189923</v>
      </c>
      <c r="CQ90" s="8">
        <f>STDEV(CO90:CO92)</f>
        <v>0.41811467850751993</v>
      </c>
      <c r="CR90" s="9">
        <f>'[1]GC RAW'!AL70</f>
        <v>0</v>
      </c>
      <c r="CS90" s="10">
        <f>'[1]GC RAW'!AM70</f>
        <v>0</v>
      </c>
      <c r="CT90" s="8">
        <f t="shared" si="283"/>
        <v>0</v>
      </c>
      <c r="CU90" s="8">
        <f t="shared" si="284"/>
        <v>0</v>
      </c>
      <c r="CV90" s="8">
        <f>AVERAGE(CU90:CU92)</f>
        <v>0</v>
      </c>
      <c r="CW90" s="8">
        <f>STDEV(CU90:CU92)</f>
        <v>0</v>
      </c>
      <c r="CX90" s="9">
        <f>'[1]GC RAW'!AN70</f>
        <v>14.423501968383789</v>
      </c>
      <c r="CY90" s="10">
        <f>'[1]GC RAW'!AO70</f>
        <v>16.346197128295898</v>
      </c>
      <c r="CZ90" s="8">
        <f t="shared" si="285"/>
        <v>7.1206764730185987E-2</v>
      </c>
      <c r="DA90" s="8">
        <f t="shared" si="207"/>
        <v>0.66453833508279381</v>
      </c>
      <c r="DB90" s="8">
        <f>AVERAGE(DA90:DA92)</f>
        <v>0.83953561153918876</v>
      </c>
      <c r="DC90" s="8">
        <f>STDEV(DA90:DA92)</f>
        <v>0.15664102339730657</v>
      </c>
      <c r="DD90" s="9">
        <f>'[1]GC RAW'!AP70</f>
        <v>15.558375358581543</v>
      </c>
      <c r="DE90" s="10">
        <f>'[1]GC RAW'!AQ70</f>
        <v>171.89385986328125</v>
      </c>
      <c r="DF90" s="8">
        <f t="shared" si="286"/>
        <v>0.71813342692213233</v>
      </c>
      <c r="DG90" s="8">
        <f t="shared" si="208"/>
        <v>6.7019923416325176</v>
      </c>
      <c r="DH90" s="8">
        <f>AVERAGE(DG90:DG92)</f>
        <v>6.9029398898718286</v>
      </c>
      <c r="DI90" s="8">
        <f>STDEV(DG90:DG92)</f>
        <v>0.17443426564580583</v>
      </c>
      <c r="DJ90" s="2">
        <f>'[1]GC RAW'!AR70</f>
        <v>15.753484725952148</v>
      </c>
      <c r="DK90" s="8">
        <f>'[1]GC RAW'!AS70</f>
        <v>3.9330940246582031</v>
      </c>
      <c r="DL90" s="8">
        <f t="shared" si="287"/>
        <v>1.7254869162378991E-2</v>
      </c>
      <c r="DM90" s="8">
        <f t="shared" si="209"/>
        <v>0.16103135802739096</v>
      </c>
      <c r="DN90" s="8">
        <f>AVERAGE(DM90:DM92)</f>
        <v>0.18004342294556552</v>
      </c>
      <c r="DO90" s="8">
        <f>STDEV(DM90:DM92)</f>
        <v>1.6521730966854314E-2</v>
      </c>
      <c r="DP90" s="9">
        <f>'[1]GC RAW'!AT70</f>
        <v>15.991689682006836</v>
      </c>
      <c r="DQ90" s="10">
        <f>'[1]GC RAW'!AU70</f>
        <v>3.0746171474456787</v>
      </c>
      <c r="DR90" s="8">
        <f t="shared" si="288"/>
        <v>1.3488646920459136E-2</v>
      </c>
      <c r="DS90" s="8">
        <f t="shared" si="210"/>
        <v>0.1258830253137686</v>
      </c>
      <c r="DT90" s="8">
        <f>AVERAGE(DS90:DS92)</f>
        <v>0.11906034047122387</v>
      </c>
      <c r="DU90" s="8">
        <f>STDEV(DS90:DS92)</f>
        <v>9.2037764376218592E-3</v>
      </c>
      <c r="DV90" s="9">
        <f>'[1]GC RAW'!AV70</f>
        <v>16.367742538452148</v>
      </c>
      <c r="DW90" s="10">
        <f>'[1]GC RAW'!AW70</f>
        <v>949.5279541015625</v>
      </c>
      <c r="DX90" s="8">
        <f t="shared" si="289"/>
        <v>4.1163140871618591</v>
      </c>
      <c r="DY90" s="8">
        <f t="shared" si="211"/>
        <v>38.415570775128614</v>
      </c>
      <c r="DZ90" s="8">
        <f>AVERAGE(DY90:DY92)</f>
        <v>38.580750955322486</v>
      </c>
      <c r="EA90" s="8">
        <f>STDEV(DY90:DY92)</f>
        <v>0.17054157911394818</v>
      </c>
      <c r="EB90" s="9">
        <f>'[1]GC RAW'!AX70</f>
        <v>16.493959426879883</v>
      </c>
      <c r="EC90" s="8">
        <f>'[1]GC RAW'!AY70</f>
        <v>4.643193244934082</v>
      </c>
      <c r="ED90" s="8">
        <f t="shared" si="290"/>
        <v>2.0128782602952852E-2</v>
      </c>
      <c r="EE90" s="8">
        <f t="shared" si="212"/>
        <v>0.18785220377438785</v>
      </c>
      <c r="EF90" s="8">
        <f>AVERAGE(EE90:EE92)</f>
        <v>0.10659140031625214</v>
      </c>
      <c r="EG90" s="8">
        <f>STDEV(EE90:EE92)</f>
        <v>9.645383335365601E-2</v>
      </c>
      <c r="EH90" s="9">
        <v>0</v>
      </c>
      <c r="EI90" s="10">
        <v>0</v>
      </c>
      <c r="EJ90" s="8">
        <f t="shared" si="291"/>
        <v>0</v>
      </c>
      <c r="EK90" s="8">
        <f t="shared" si="213"/>
        <v>0</v>
      </c>
      <c r="EL90" s="8">
        <f>AVERAGE(EK90:EK92)</f>
        <v>0</v>
      </c>
      <c r="EM90" s="8">
        <f>STDEV(EK90:EK92)</f>
        <v>0</v>
      </c>
      <c r="EN90" s="9">
        <f>'[1]GC RAW'!BB70</f>
        <v>17.272775650024414</v>
      </c>
      <c r="EO90" s="10">
        <f>'[1]GC RAW'!BC70</f>
        <v>13.358735084533691</v>
      </c>
      <c r="EP90" s="8">
        <f t="shared" si="292"/>
        <v>5.8293280387001017E-2</v>
      </c>
      <c r="EQ90" s="8">
        <f t="shared" si="214"/>
        <v>0.54402302424042392</v>
      </c>
      <c r="ER90" s="8">
        <f>AVERAGE(EQ90:EQ92)</f>
        <v>0.7823278421121026</v>
      </c>
      <c r="ES90" s="8">
        <f>STDEV(EQ90:EQ92)</f>
        <v>0.21805891681551923</v>
      </c>
      <c r="ET90" s="9">
        <f>'[1]GC RAW'!BD70</f>
        <v>17.705245971679688</v>
      </c>
      <c r="EU90" s="10">
        <f>'[1]GC RAW'!BE70</f>
        <v>335.09857177734375</v>
      </c>
      <c r="EV90" s="8">
        <f t="shared" si="293"/>
        <v>1.4622638205106793</v>
      </c>
      <c r="EW90" s="8">
        <f t="shared" si="215"/>
        <v>13.646601813971136</v>
      </c>
      <c r="EX90" s="8">
        <f>AVERAGE(EW90:EW92)</f>
        <v>12.710386276904892</v>
      </c>
      <c r="EY90" s="8">
        <f>STDEV(EW90:EW92)</f>
        <v>0.83786062756816004</v>
      </c>
      <c r="EZ90" s="9">
        <f>'[1]GC RAW'!BF70</f>
        <v>18.640893936157227</v>
      </c>
      <c r="FA90" s="10">
        <f>'[1]GC RAW'!BG70</f>
        <v>187.57353210449219</v>
      </c>
      <c r="FB90" s="8">
        <f t="shared" si="294"/>
        <v>0.97099943163979541</v>
      </c>
      <c r="FC90" s="8">
        <f t="shared" si="216"/>
        <v>9.0618686035416403</v>
      </c>
      <c r="FD90" s="8">
        <f>AVERAGE(FC90:FC92)</f>
        <v>9.8428888967497645</v>
      </c>
      <c r="FE90" s="8">
        <f>STDEV(FC90:FC92)</f>
        <v>0.7093880414237056</v>
      </c>
      <c r="FF90" s="9">
        <v>0</v>
      </c>
      <c r="FG90" s="10">
        <v>0</v>
      </c>
      <c r="FH90" s="8">
        <f t="shared" si="295"/>
        <v>0</v>
      </c>
      <c r="FI90" s="8">
        <f t="shared" si="217"/>
        <v>0</v>
      </c>
      <c r="FJ90" s="8">
        <f>AVERAGE(FI90:FI92)</f>
        <v>0</v>
      </c>
      <c r="FK90" s="8">
        <f>STDEV(FI90:FI92)</f>
        <v>0</v>
      </c>
      <c r="FL90" s="9">
        <f>'[1]GC RAW'!BH70</f>
        <v>0</v>
      </c>
      <c r="FM90" s="10">
        <f>'[1]GC RAW'!BI70</f>
        <v>0</v>
      </c>
      <c r="FN90" s="8">
        <f t="shared" si="296"/>
        <v>0</v>
      </c>
      <c r="FO90" s="8">
        <f t="shared" si="218"/>
        <v>0</v>
      </c>
      <c r="FP90" s="8">
        <f>AVERAGE(FO90:FO92)</f>
        <v>0</v>
      </c>
      <c r="FQ90" s="8">
        <f>STDEV(FO90:FO92)</f>
        <v>0</v>
      </c>
      <c r="FR90" s="9">
        <f>'[1]GC RAW'!BJ70</f>
        <v>20.012197494506836</v>
      </c>
      <c r="FS90" s="10">
        <f>'[1]GC RAW'!BK70</f>
        <v>6.051541805267334</v>
      </c>
      <c r="FT90" s="8">
        <f t="shared" si="297"/>
        <v>2.4879705377505289E-2</v>
      </c>
      <c r="FU90" s="8">
        <f t="shared" si="219"/>
        <v>0.23219027084808563</v>
      </c>
      <c r="FV90" s="8">
        <f>AVERAGE(FU90:FU92)</f>
        <v>0.25037326924198156</v>
      </c>
      <c r="FW90" s="8">
        <f>STDEV(FU90:FU92)</f>
        <v>2.8079161955161729E-2</v>
      </c>
      <c r="FX90" s="2">
        <f>'[1]GC RAW'!BL70</f>
        <v>0</v>
      </c>
      <c r="FY90" s="8">
        <f>'[1]GC RAW'!BM70</f>
        <v>0</v>
      </c>
      <c r="FZ90" s="8">
        <f t="shared" si="298"/>
        <v>0</v>
      </c>
      <c r="GA90" s="8">
        <f t="shared" si="220"/>
        <v>0</v>
      </c>
      <c r="GB90" s="8">
        <f>AVERAGE(GA90:GA92)</f>
        <v>0</v>
      </c>
      <c r="GC90" s="8">
        <f>STDEV(GA90:GA92)</f>
        <v>0</v>
      </c>
      <c r="GD90" s="9">
        <f>'[1]GC RAW'!BN70</f>
        <v>20.963626861572266</v>
      </c>
      <c r="GE90" s="10">
        <f>'[1]GC RAW'!BO70</f>
        <v>4.9668793678283691</v>
      </c>
      <c r="GF90" s="8">
        <f t="shared" si="221"/>
        <v>2.1597189005462591E-2</v>
      </c>
      <c r="GG90" s="8">
        <f t="shared" si="222"/>
        <v>0.2015561313386614</v>
      </c>
      <c r="GH90" s="8">
        <f>AVERAGE(GG90:GG92)</f>
        <v>0.18605426266636893</v>
      </c>
      <c r="GI90" s="8">
        <f>STDEV(GG90:GG92)</f>
        <v>1.7944903108761148E-2</v>
      </c>
      <c r="GJ90" s="2">
        <f>'[1]GC RAW'!BP70</f>
        <v>0</v>
      </c>
      <c r="GK90" s="8">
        <f>'[1]GC RAW'!BQ70</f>
        <v>0</v>
      </c>
      <c r="GL90" s="8">
        <f t="shared" si="299"/>
        <v>0</v>
      </c>
      <c r="GM90" s="8">
        <f t="shared" si="223"/>
        <v>0</v>
      </c>
      <c r="GN90" s="8">
        <f>AVERAGE(GM90:GM92)</f>
        <v>2.275330346589834E-2</v>
      </c>
      <c r="GO90" s="8">
        <f>STDEV(GM90:GM92)</f>
        <v>3.9409877642968952E-2</v>
      </c>
      <c r="GP90" s="2">
        <v>0</v>
      </c>
      <c r="GQ90" s="8">
        <v>0</v>
      </c>
      <c r="GR90" s="8">
        <f t="shared" si="300"/>
        <v>0</v>
      </c>
      <c r="GS90" s="8">
        <f t="shared" si="224"/>
        <v>0</v>
      </c>
      <c r="GT90" s="8">
        <f>AVERAGE(GS90:GS92)</f>
        <v>0</v>
      </c>
      <c r="GU90" s="8">
        <f>STDEV(GS90:GS92)</f>
        <v>0</v>
      </c>
      <c r="GV90" s="2"/>
      <c r="GW90" s="8"/>
      <c r="GX90" s="8"/>
      <c r="GY90" s="8"/>
      <c r="GZ90" s="8"/>
      <c r="HA90" s="8"/>
      <c r="HB90" s="2"/>
      <c r="HC90" s="8"/>
      <c r="HD90" s="8"/>
      <c r="HE90" s="8"/>
      <c r="HF90" s="8"/>
      <c r="HG90" s="8"/>
      <c r="HH90" s="9">
        <f>'[1]GC RAW'!BR70</f>
        <v>22.664182662963867</v>
      </c>
      <c r="HI90" s="10">
        <f>'[1]GC RAW'!BS70</f>
        <v>2.3555762767791748</v>
      </c>
      <c r="HJ90" s="8">
        <f t="shared" si="225"/>
        <v>1.0291206176874103E-2</v>
      </c>
      <c r="HK90" s="8">
        <f t="shared" si="226"/>
        <v>9.6042855544517261E-2</v>
      </c>
      <c r="HL90" s="8">
        <f>AVERAGE(HK90:HK92)</f>
        <v>0.10442719101091856</v>
      </c>
      <c r="HM90" s="8">
        <f>STDEV(HK90:HK92)</f>
        <v>3.0109199558053058E-2</v>
      </c>
      <c r="HN90" s="9">
        <v>0</v>
      </c>
      <c r="HO90" s="10">
        <v>0</v>
      </c>
      <c r="HP90" s="8">
        <f t="shared" si="227"/>
        <v>0</v>
      </c>
      <c r="HQ90" s="8">
        <f t="shared" si="228"/>
        <v>0</v>
      </c>
      <c r="HR90" s="8">
        <f>AVERAGE(HQ90:HQ92)</f>
        <v>0</v>
      </c>
      <c r="HS90" s="8">
        <f>STDEV(HQ90:HQ92)</f>
        <v>0</v>
      </c>
      <c r="HT90" s="9">
        <f>'[1]GC RAW'!BT70</f>
        <v>0</v>
      </c>
      <c r="HU90" s="10">
        <f>'[1]GC RAW'!BU70</f>
        <v>0</v>
      </c>
      <c r="HV90" s="8">
        <f t="shared" si="229"/>
        <v>0</v>
      </c>
      <c r="HW90" s="8">
        <f t="shared" si="230"/>
        <v>0</v>
      </c>
      <c r="HX90" s="8">
        <f>AVERAGE(HW90:HW92)</f>
        <v>0</v>
      </c>
      <c r="HY90" s="8">
        <f>STDEV(HW90:HW92)</f>
        <v>0</v>
      </c>
      <c r="HZ90" s="9">
        <f>'[1]GC RAW'!BV70</f>
        <v>0</v>
      </c>
      <c r="IA90" s="10">
        <f>'[1]GC RAW'!BW70</f>
        <v>0</v>
      </c>
      <c r="IB90" s="8">
        <f t="shared" si="231"/>
        <v>0</v>
      </c>
      <c r="IC90" s="8">
        <f t="shared" si="232"/>
        <v>0</v>
      </c>
      <c r="ID90" s="8">
        <f>AVERAGE(IC90:IC92)</f>
        <v>0</v>
      </c>
      <c r="IE90" s="8">
        <f>STDEV(IC90:IC92)</f>
        <v>0</v>
      </c>
      <c r="IF90" s="9">
        <f>'[1]GC RAW'!BX70</f>
        <v>0</v>
      </c>
      <c r="IG90" s="10">
        <f>'[1]GC RAW'!BY70</f>
        <v>0</v>
      </c>
      <c r="IH90" s="8">
        <f t="shared" si="233"/>
        <v>0</v>
      </c>
      <c r="II90" s="8">
        <f t="shared" si="234"/>
        <v>0</v>
      </c>
      <c r="IJ90" s="8">
        <f>AVERAGE(II90:II92)</f>
        <v>0</v>
      </c>
      <c r="IK90" s="8">
        <f>STDEV(II90:II92)</f>
        <v>0</v>
      </c>
      <c r="IL90" s="9">
        <f>'[1]GC RAW'!BZ70</f>
        <v>0</v>
      </c>
      <c r="IM90" s="10">
        <f>'[1]GC RAW'!CA70</f>
        <v>0</v>
      </c>
      <c r="IN90" s="8">
        <f t="shared" si="235"/>
        <v>0</v>
      </c>
      <c r="IO90" s="8">
        <f t="shared" si="236"/>
        <v>0</v>
      </c>
      <c r="IP90" s="8">
        <f>AVERAGE(IO90:IO92)</f>
        <v>0</v>
      </c>
      <c r="IQ90" s="8">
        <f>STDEV(IO90:IO92)</f>
        <v>0</v>
      </c>
      <c r="IR90" s="9">
        <f>'[1]GC RAW'!CB70</f>
        <v>25.358909606933594</v>
      </c>
      <c r="IS90" s="10">
        <f>'[1]GC RAW'!CC70</f>
        <v>1.7061784267425537</v>
      </c>
      <c r="IT90" s="8">
        <f t="shared" si="237"/>
        <v>6.591994821300416E-3</v>
      </c>
      <c r="IU90" s="8">
        <f t="shared" si="238"/>
        <v>6.1519903060057696E-2</v>
      </c>
      <c r="IV90" s="8">
        <f>AVERAGE(IU90:IU92)</f>
        <v>6.9507786280566669E-2</v>
      </c>
      <c r="IW90" s="8">
        <f>STDEV(IU90:IU92)</f>
        <v>1.9938363961995737E-2</v>
      </c>
      <c r="IX90" s="9">
        <f>'[1]GC RAW'!CD70</f>
        <v>0</v>
      </c>
      <c r="IY90" s="10">
        <f>'[1]GC RAW'!CE70</f>
        <v>0</v>
      </c>
      <c r="IZ90" s="8">
        <f t="shared" si="239"/>
        <v>0</v>
      </c>
      <c r="JA90" s="8">
        <f t="shared" si="240"/>
        <v>0</v>
      </c>
      <c r="JB90" s="8">
        <f>AVERAGE(JA90:JA92)</f>
        <v>0</v>
      </c>
      <c r="JC90" s="8">
        <f>STDEV(JA90:JA92)</f>
        <v>0</v>
      </c>
      <c r="JD90" s="9">
        <f>'[1]GC RAW'!CF70</f>
        <v>26.367660522460938</v>
      </c>
      <c r="JE90" s="10">
        <f>'[1]GC RAW'!CG70</f>
        <v>1.6401786804199219</v>
      </c>
      <c r="JF90" s="8">
        <f t="shared" si="241"/>
        <v>7.1710983792450424E-3</v>
      </c>
      <c r="JG90" s="8">
        <f t="shared" si="242"/>
        <v>6.6924396800157424E-2</v>
      </c>
      <c r="JH90" s="8">
        <f>AVERAGE(JG90:JG92)</f>
        <v>2.2308132266719141E-2</v>
      </c>
      <c r="JI90" s="8">
        <f>STDEV(JG90:JG92)</f>
        <v>3.8638818507924222E-2</v>
      </c>
      <c r="JJ90" s="9">
        <f>'[1]GC RAW'!CH70</f>
        <v>0</v>
      </c>
      <c r="JK90" s="10">
        <f>'[1]GC RAW'!CI70</f>
        <v>0</v>
      </c>
      <c r="JL90" s="8">
        <f t="shared" si="243"/>
        <v>0</v>
      </c>
      <c r="JM90" s="8">
        <f t="shared" si="244"/>
        <v>0</v>
      </c>
      <c r="JN90" s="8">
        <f>AVERAGE(JM90:JM92)</f>
        <v>0</v>
      </c>
      <c r="JO90" s="8">
        <f>STDEV(JM90:JM92)</f>
        <v>0</v>
      </c>
      <c r="JP90" s="2">
        <f>'[1]GC RAW'!CJ70</f>
        <v>0</v>
      </c>
      <c r="JQ90" s="8">
        <f>'[1]GC RAW'!CK70</f>
        <v>0</v>
      </c>
      <c r="JR90" s="8">
        <f t="shared" si="245"/>
        <v>0</v>
      </c>
      <c r="JS90" s="8">
        <f t="shared" si="246"/>
        <v>0</v>
      </c>
      <c r="JT90" s="8">
        <f>AVERAGE(JS90:JS92)</f>
        <v>0</v>
      </c>
      <c r="JU90" s="8">
        <f>STDEV(JS90:JS92)</f>
        <v>0</v>
      </c>
      <c r="JV90" s="2">
        <f>'[1]GC RAW'!CL70</f>
        <v>0</v>
      </c>
      <c r="JW90" s="8">
        <f>'[1]GC RAW'!CM70</f>
        <v>0</v>
      </c>
      <c r="JX90" s="8">
        <f t="shared" si="247"/>
        <v>0</v>
      </c>
      <c r="JY90" s="8">
        <f t="shared" si="248"/>
        <v>0</v>
      </c>
      <c r="JZ90" s="8">
        <f>AVERAGE(JY90:JY92)</f>
        <v>0</v>
      </c>
      <c r="KA90" s="8">
        <f>STDEV(JY90:JY92)</f>
        <v>0</v>
      </c>
      <c r="KB90" s="2">
        <v>0</v>
      </c>
      <c r="KC90" s="8">
        <v>0</v>
      </c>
      <c r="KD90" s="8">
        <f t="shared" si="249"/>
        <v>0</v>
      </c>
      <c r="KE90" s="8">
        <f t="shared" si="250"/>
        <v>0</v>
      </c>
      <c r="KF90" s="8">
        <f>AVERAGE(KE90:KE92)</f>
        <v>0</v>
      </c>
      <c r="KG90" s="8">
        <f>STDEV(KE90:KE92)</f>
        <v>0</v>
      </c>
      <c r="KH90" s="2">
        <v>0</v>
      </c>
      <c r="KI90" s="8">
        <v>0</v>
      </c>
      <c r="KJ90" s="8">
        <f t="shared" si="251"/>
        <v>0</v>
      </c>
      <c r="KK90" s="8">
        <f t="shared" si="252"/>
        <v>0</v>
      </c>
      <c r="KL90" s="8">
        <f>AVERAGE(KK90:KK92)</f>
        <v>0</v>
      </c>
      <c r="KM90" s="8">
        <f>STDEV(KK90:KK92)</f>
        <v>0</v>
      </c>
      <c r="KN90" s="9">
        <f>'[1]GC RAW'!CN70</f>
        <v>30.376367568969727</v>
      </c>
      <c r="KO90" s="10">
        <f>'[1]GC RAW'!CO70</f>
        <v>3.1864438056945801</v>
      </c>
      <c r="KP90" s="8">
        <f t="shared" si="253"/>
        <v>1.0578705427551601E-2</v>
      </c>
      <c r="KQ90" s="8">
        <f t="shared" si="254"/>
        <v>9.872594715957253E-2</v>
      </c>
      <c r="KR90" s="8">
        <f>AVERAGE(KQ90:KQ92)</f>
        <v>9.2726699563201245E-2</v>
      </c>
      <c r="KS90" s="8">
        <f>STDEV(KQ90:KQ92)</f>
        <v>6.9090615237488153E-3</v>
      </c>
      <c r="KT90" s="9">
        <f>'[1]GC RAW'!CP70</f>
        <v>0</v>
      </c>
      <c r="KU90" s="10">
        <f>'[1]GC RAW'!CQ70</f>
        <v>0</v>
      </c>
      <c r="KV90" s="8">
        <f t="shared" si="255"/>
        <v>0</v>
      </c>
      <c r="KW90" s="8">
        <f t="shared" si="256"/>
        <v>0</v>
      </c>
      <c r="KX90" s="8">
        <f>AVERAGE(KW90:KW92)</f>
        <v>0</v>
      </c>
      <c r="KY90" s="8">
        <f>STDEV(KW90:KW92)</f>
        <v>0</v>
      </c>
      <c r="KZ90" s="9">
        <f>'[1]GC RAW'!CR70</f>
        <v>0</v>
      </c>
      <c r="LA90" s="10">
        <f>'[1]GC RAW'!CS70</f>
        <v>0</v>
      </c>
      <c r="LB90" s="8">
        <f t="shared" si="257"/>
        <v>0</v>
      </c>
      <c r="LC90" s="8">
        <f t="shared" si="258"/>
        <v>0</v>
      </c>
      <c r="LD90" s="8">
        <f>AVERAGE(LC90:LC92)</f>
        <v>0</v>
      </c>
      <c r="LE90" s="8">
        <f>STDEV(LC90:LC92)</f>
        <v>0</v>
      </c>
      <c r="LF90" s="9">
        <f>'[1]GC RAW'!CT70</f>
        <v>32.72381591796875</v>
      </c>
      <c r="LG90" s="10">
        <f>'[1]GC RAW'!CU70</f>
        <v>2.1496493816375732</v>
      </c>
      <c r="LH90" s="8">
        <f t="shared" si="259"/>
        <v>7.1366416505516776E-3</v>
      </c>
      <c r="LI90" s="8">
        <f t="shared" si="260"/>
        <v>6.6602828797383357E-2</v>
      </c>
      <c r="LJ90" s="8">
        <f>AVERAGE(LI90:LI92)</f>
        <v>5.960904295347224E-2</v>
      </c>
      <c r="LK90" s="8">
        <f>STDEV(LI90:LI92)</f>
        <v>9.2269154973519691E-3</v>
      </c>
      <c r="LL90" s="9">
        <f>'[1]GC RAW'!CV70</f>
        <v>35.400222778320313</v>
      </c>
      <c r="LM90" s="10">
        <f>'[1]GC RAW'!CW70</f>
        <v>10.660750389099121</v>
      </c>
      <c r="LN90" s="8">
        <f t="shared" si="261"/>
        <v>3.5392727717773957E-2</v>
      </c>
      <c r="LO90" s="8">
        <f t="shared" si="262"/>
        <v>0.33030322948568991</v>
      </c>
      <c r="LP90" s="8">
        <f>AVERAGE(LO90:LO92)</f>
        <v>0.337967124212396</v>
      </c>
      <c r="LQ90" s="8">
        <f>STDEV(LO90:LO92)</f>
        <v>9.2256386745028889E-3</v>
      </c>
      <c r="LR90" s="39">
        <f t="shared" si="263"/>
        <v>2688.9163479804993</v>
      </c>
      <c r="LS90" s="14">
        <f t="shared" si="264"/>
        <v>2452.4413571357727</v>
      </c>
      <c r="LT90" s="13">
        <f t="shared" si="265"/>
        <v>11.777823030935371</v>
      </c>
      <c r="LU90" s="24">
        <f t="shared" si="266"/>
        <v>10.715223030935372</v>
      </c>
      <c r="LV90" s="13">
        <f t="shared" si="267"/>
        <v>18.765714590079458</v>
      </c>
      <c r="LW90" s="50">
        <f>AVERAGE(LV90:LV92)</f>
        <v>17.519690941948074</v>
      </c>
      <c r="LX90" s="50">
        <f>STDEV(LV90:LV92)</f>
        <v>1.0791169450708151</v>
      </c>
      <c r="LY90" s="50">
        <f>LX90/LW90%</f>
        <v>6.1594519483619639</v>
      </c>
      <c r="LZ90" s="13">
        <f>IF(A90="","",VLOOKUP(A90,'[1]biomass corrected'!$B$2:$V$102,21,FALSE))</f>
        <v>13.207703703703706</v>
      </c>
      <c r="MA90" s="13">
        <f t="shared" si="268"/>
        <v>2.3139488694171182</v>
      </c>
      <c r="MB90" s="50">
        <f t="shared" si="191"/>
        <v>35.05452782199788</v>
      </c>
      <c r="MC90" s="50">
        <f t="shared" si="191"/>
        <v>41.302645244812986</v>
      </c>
      <c r="MD90" s="50">
        <f>IF(MC90="","",AVERAGE(MH90:MH92))</f>
        <v>23.642826933189141</v>
      </c>
      <c r="ME90" s="52">
        <f t="shared" si="190"/>
        <v>0.98115974187194543</v>
      </c>
      <c r="MF90" s="50">
        <f t="shared" si="301"/>
        <v>35.268286023600481</v>
      </c>
      <c r="MG90" s="50">
        <f t="shared" si="302"/>
        <v>41.222146321074412</v>
      </c>
      <c r="MH90" s="13">
        <f t="shared" si="303"/>
        <v>23.509567655325107</v>
      </c>
      <c r="MI90" s="24">
        <f t="shared" si="304"/>
        <v>0.96972847005780582</v>
      </c>
      <c r="MJ90" s="13">
        <f t="shared" si="305"/>
        <v>0</v>
      </c>
      <c r="MK90" s="13">
        <f t="shared" si="306"/>
        <v>22.804513273057296</v>
      </c>
      <c r="ML90" s="22">
        <f t="shared" si="307"/>
        <v>59.684142726229801</v>
      </c>
      <c r="MM90" s="13">
        <f>AVERAGE(ML90:ML92)</f>
        <v>59.479400134471028</v>
      </c>
      <c r="MN90" s="24">
        <f t="shared" si="308"/>
        <v>4.2822037613998587</v>
      </c>
      <c r="MO90" s="13">
        <f>AVERAGE(MN90:MN92)</f>
        <v>4.2775110866993069</v>
      </c>
      <c r="MP90" s="13">
        <f t="shared" si="309"/>
        <v>0.87322723206985997</v>
      </c>
      <c r="MQ90" s="22">
        <f>AVERAGE(MP90:MP92)</f>
        <v>0.87312225109255104</v>
      </c>
      <c r="MR90" s="13">
        <f t="shared" si="310"/>
        <v>39.67276188653787</v>
      </c>
      <c r="MS90" s="13">
        <f>AVERAGE(MR90:MR92)</f>
        <v>39.663338952062816</v>
      </c>
      <c r="MT90" s="13">
        <f t="shared" si="311"/>
        <v>0</v>
      </c>
      <c r="MU90" s="13">
        <f>AVERAGE(MT90:MT92)</f>
        <v>0</v>
      </c>
      <c r="MV90" s="13">
        <f t="shared" si="312"/>
        <v>9.8428888967497645</v>
      </c>
      <c r="MW90" s="14">
        <f t="shared" si="313"/>
        <v>83.608936355464607</v>
      </c>
      <c r="MX90" s="13">
        <f>AVERAGE(MW90:MW92)</f>
        <v>84.613902774663572</v>
      </c>
    </row>
    <row r="91" spans="1:362" x14ac:dyDescent="0.35">
      <c r="A91" s="102"/>
      <c r="B91" s="1">
        <v>38.29</v>
      </c>
      <c r="C91" s="15"/>
      <c r="D91" s="1"/>
      <c r="E91" s="1"/>
      <c r="F91" s="16">
        <f>'[1]GC RAW'!H71</f>
        <v>0</v>
      </c>
      <c r="G91" s="17">
        <f>'[1]GC RAW'!I71</f>
        <v>0</v>
      </c>
      <c r="H91" s="1">
        <f t="shared" si="269"/>
        <v>0</v>
      </c>
      <c r="I91" s="1">
        <f t="shared" si="192"/>
        <v>0</v>
      </c>
      <c r="J91" s="1"/>
      <c r="K91" s="1"/>
      <c r="L91" s="16">
        <f>'[1]GC RAW'!J71</f>
        <v>0</v>
      </c>
      <c r="M91" s="17">
        <f>'[1]GC RAW'!K71</f>
        <v>0</v>
      </c>
      <c r="N91" s="1">
        <f t="shared" si="270"/>
        <v>0</v>
      </c>
      <c r="O91" s="1">
        <f t="shared" si="193"/>
        <v>0</v>
      </c>
      <c r="P91" s="1"/>
      <c r="Q91" s="1"/>
      <c r="R91" s="16">
        <f>'[1]GC RAW'!L71</f>
        <v>0</v>
      </c>
      <c r="S91" s="17">
        <f>'[1]GC RAW'!M71</f>
        <v>0</v>
      </c>
      <c r="T91" s="1">
        <f t="shared" si="271"/>
        <v>0</v>
      </c>
      <c r="U91" s="1">
        <f t="shared" si="194"/>
        <v>0</v>
      </c>
      <c r="V91" s="1"/>
      <c r="W91" s="1"/>
      <c r="X91" s="16">
        <f>'[1]GC RAW'!N71</f>
        <v>0</v>
      </c>
      <c r="Y91" s="17">
        <f>'[1]GC RAW'!O71</f>
        <v>0</v>
      </c>
      <c r="Z91" s="1">
        <f t="shared" si="272"/>
        <v>0</v>
      </c>
      <c r="AA91" s="1">
        <f t="shared" si="195"/>
        <v>0</v>
      </c>
      <c r="AB91" s="1"/>
      <c r="AC91" s="1"/>
      <c r="AD91" s="16">
        <f>'[1]GC RAW'!P71</f>
        <v>0</v>
      </c>
      <c r="AE91" s="17">
        <f>'[1]GC RAW'!Q71</f>
        <v>0</v>
      </c>
      <c r="AF91" s="1">
        <f t="shared" si="273"/>
        <v>0</v>
      </c>
      <c r="AG91" s="1">
        <f t="shared" si="196"/>
        <v>0</v>
      </c>
      <c r="AH91" s="1"/>
      <c r="AI91" s="1"/>
      <c r="AJ91" s="16">
        <f>'[1]GC RAW'!R71</f>
        <v>8.2002897262573242</v>
      </c>
      <c r="AK91" s="17">
        <f>'[1]GC RAW'!S71</f>
        <v>2.3146598339080811</v>
      </c>
      <c r="AL91" s="1">
        <f t="shared" si="274"/>
        <v>1.0766723601978931E-2</v>
      </c>
      <c r="AM91" s="1">
        <f t="shared" si="197"/>
        <v>0.16649437721916258</v>
      </c>
      <c r="AN91" s="1"/>
      <c r="AO91" s="1"/>
      <c r="AP91" s="16">
        <f>'[1]GC RAW'!T71</f>
        <v>8.9262504577636719</v>
      </c>
      <c r="AQ91" s="17">
        <f>'[1]GC RAW'!U71</f>
        <v>230.14222717285156</v>
      </c>
      <c r="AR91" s="6">
        <f t="shared" si="188"/>
        <v>1.0626000000000002</v>
      </c>
      <c r="AS91" s="1">
        <f t="shared" si="198"/>
        <v>16.43182566705481</v>
      </c>
      <c r="AT91" s="1"/>
      <c r="AU91" s="1"/>
      <c r="AV91" s="16">
        <f>'[1]GC RAW'!V71</f>
        <v>9.7910890579223633</v>
      </c>
      <c r="AW91" s="17">
        <f>'[1]GC RAW'!W71</f>
        <v>20.289958953857422</v>
      </c>
      <c r="AX91" s="1">
        <f t="shared" si="275"/>
        <v>9.0733744378530976E-2</v>
      </c>
      <c r="AY91" s="1">
        <f t="shared" si="199"/>
        <v>1.4030877750302417</v>
      </c>
      <c r="AZ91" s="1"/>
      <c r="BA91" s="1"/>
      <c r="BB91" s="16">
        <f>'[1]GC RAW'!X71</f>
        <v>0</v>
      </c>
      <c r="BC91" s="17">
        <f>'[1]GC RAW'!Y71</f>
        <v>0</v>
      </c>
      <c r="BD91" s="1">
        <f t="shared" si="276"/>
        <v>0</v>
      </c>
      <c r="BE91" s="1">
        <f t="shared" si="200"/>
        <v>0</v>
      </c>
      <c r="BF91" s="1"/>
      <c r="BG91" s="1"/>
      <c r="BH91" s="16">
        <f>'[1]GC RAW'!Z71</f>
        <v>10.850690841674805</v>
      </c>
      <c r="BI91" s="17">
        <f>'[1]GC RAW'!AA71</f>
        <v>6.6026573181152344</v>
      </c>
      <c r="BJ91" s="1">
        <f t="shared" si="277"/>
        <v>2.9080872163538291E-2</v>
      </c>
      <c r="BK91" s="1">
        <f t="shared" si="201"/>
        <v>0.44970056619345766</v>
      </c>
      <c r="BL91" s="1"/>
      <c r="BM91" s="1"/>
      <c r="BN91" s="16">
        <f>'[1]GC RAW'!AB71</f>
        <v>0</v>
      </c>
      <c r="BO91" s="17">
        <f>'[1]GC RAW'!AC71</f>
        <v>0</v>
      </c>
      <c r="BP91" s="1">
        <f t="shared" si="278"/>
        <v>0</v>
      </c>
      <c r="BQ91" s="1">
        <f t="shared" si="202"/>
        <v>0</v>
      </c>
      <c r="BR91" s="1"/>
      <c r="BS91" s="1"/>
      <c r="BT91" s="16">
        <f>'[1]GC RAW'!AD71</f>
        <v>12.161046981811523</v>
      </c>
      <c r="BU91" s="17">
        <f>'[1]GC RAW'!AE71</f>
        <v>346.85031127929688</v>
      </c>
      <c r="BV91" s="1">
        <f t="shared" si="279"/>
        <v>1.5010721274244663</v>
      </c>
      <c r="BW91" s="1">
        <f t="shared" si="203"/>
        <v>23.21226756212489</v>
      </c>
      <c r="BX91" s="1"/>
      <c r="BY91" s="1"/>
      <c r="BZ91" s="16">
        <f>'[1]GC RAW'!AF71</f>
        <v>12.679264068603516</v>
      </c>
      <c r="CA91" s="17">
        <f>'[1]GC RAW'!AG71</f>
        <v>1.8877657651901245</v>
      </c>
      <c r="CB91" s="1">
        <f t="shared" si="280"/>
        <v>8.5258377311114488E-3</v>
      </c>
      <c r="CC91" s="1">
        <f t="shared" si="204"/>
        <v>0.13184178360928045</v>
      </c>
      <c r="CD91" s="1"/>
      <c r="CE91" s="1"/>
      <c r="CF91" s="16">
        <f>'[1]GC RAW'!AH71</f>
        <v>12.821913719177246</v>
      </c>
      <c r="CG91" s="17">
        <f>'[1]GC RAW'!AI71</f>
        <v>12.956037521362305</v>
      </c>
      <c r="CH91" s="1">
        <f t="shared" si="281"/>
        <v>5.8514102057059071E-2</v>
      </c>
      <c r="CI91" s="1">
        <f t="shared" si="205"/>
        <v>0.90484991912840917</v>
      </c>
      <c r="CJ91" s="1"/>
      <c r="CK91" s="1"/>
      <c r="CL91" s="16">
        <f>'[1]GC RAW'!AJ71</f>
        <v>13.695265769958496</v>
      </c>
      <c r="CM91" s="17">
        <f>'[1]GC RAW'!AK71</f>
        <v>24.278038024902344</v>
      </c>
      <c r="CN91" s="1">
        <f t="shared" si="282"/>
        <v>0.14154371340265137</v>
      </c>
      <c r="CO91" s="1">
        <f t="shared" si="206"/>
        <v>2.1888025813099343</v>
      </c>
      <c r="CP91" s="1"/>
      <c r="CQ91" s="1"/>
      <c r="CR91" s="16">
        <f>'[1]GC RAW'!AL71</f>
        <v>0</v>
      </c>
      <c r="CS91" s="17">
        <f>'[1]GC RAW'!AM71</f>
        <v>0</v>
      </c>
      <c r="CT91" s="1">
        <f t="shared" si="283"/>
        <v>0</v>
      </c>
      <c r="CU91" s="1">
        <f t="shared" si="284"/>
        <v>0</v>
      </c>
      <c r="CV91" s="1"/>
      <c r="CW91" s="1"/>
      <c r="CX91" s="16">
        <f>'[1]GC RAW'!AN71</f>
        <v>14.420140266418457</v>
      </c>
      <c r="CY91" s="17">
        <f>'[1]GC RAW'!AO71</f>
        <v>13.965418815612793</v>
      </c>
      <c r="CZ91" s="1">
        <f t="shared" si="285"/>
        <v>6.2509696787114252E-2</v>
      </c>
      <c r="DA91" s="1">
        <f t="shared" si="207"/>
        <v>0.96663696603267202</v>
      </c>
      <c r="DB91" s="1"/>
      <c r="DC91" s="1"/>
      <c r="DD91" s="16">
        <f>'[1]GC RAW'!AP71</f>
        <v>15.543342590332031</v>
      </c>
      <c r="DE91" s="17">
        <f>'[1]GC RAW'!AQ71</f>
        <v>105.68160247802734</v>
      </c>
      <c r="DF91" s="1">
        <f t="shared" si="286"/>
        <v>0.4536627010984417</v>
      </c>
      <c r="DG91" s="1">
        <f t="shared" si="208"/>
        <v>7.0153457708401907</v>
      </c>
      <c r="DH91" s="1"/>
      <c r="DI91" s="1"/>
      <c r="DJ91" s="5">
        <f>'[1]GC RAW'!AR71</f>
        <v>15.75224494934082</v>
      </c>
      <c r="DK91" s="1">
        <f>'[1]GC RAW'!AS71</f>
        <v>2.6995582580566406</v>
      </c>
      <c r="DL91" s="1">
        <f t="shared" si="287"/>
        <v>1.2169113779150564E-2</v>
      </c>
      <c r="DM91" s="1">
        <f t="shared" si="209"/>
        <v>0.1881806476016907</v>
      </c>
      <c r="DN91" s="1"/>
      <c r="DO91" s="1"/>
      <c r="DP91" s="16">
        <f>'[1]GC RAW'!AT71</f>
        <v>15.982187271118164</v>
      </c>
      <c r="DQ91" s="17">
        <f>'[1]GC RAW'!AU71</f>
        <v>1.5578174591064453</v>
      </c>
      <c r="DR91" s="1">
        <f t="shared" si="288"/>
        <v>7.0223555466665593E-3</v>
      </c>
      <c r="DS91" s="1">
        <f t="shared" si="210"/>
        <v>0.10859224742603073</v>
      </c>
      <c r="DT91" s="1"/>
      <c r="DU91" s="1"/>
      <c r="DV91" s="16">
        <f>'[1]GC RAW'!AV71</f>
        <v>16.339019775390625</v>
      </c>
      <c r="DW91" s="17">
        <f>'[1]GC RAW'!AW71</f>
        <v>562.646240234375</v>
      </c>
      <c r="DX91" s="1">
        <f t="shared" si="289"/>
        <v>2.5062539664723804</v>
      </c>
      <c r="DY91" s="1">
        <f t="shared" si="211"/>
        <v>38.756190715639725</v>
      </c>
      <c r="DZ91" s="1"/>
      <c r="EA91" s="1"/>
      <c r="EB91" s="16">
        <f>'[1]GC RAW'!AX71</f>
        <v>0</v>
      </c>
      <c r="EC91" s="1">
        <f>'[1]GC RAW'!AY71</f>
        <v>0</v>
      </c>
      <c r="ED91" s="1">
        <f t="shared" si="290"/>
        <v>0</v>
      </c>
      <c r="EE91" s="1">
        <f t="shared" si="212"/>
        <v>0</v>
      </c>
      <c r="EF91" s="1"/>
      <c r="EG91" s="1"/>
      <c r="EH91" s="16">
        <v>0</v>
      </c>
      <c r="EI91" s="17">
        <v>0</v>
      </c>
      <c r="EJ91" s="1">
        <f t="shared" si="291"/>
        <v>0</v>
      </c>
      <c r="EK91" s="1">
        <f t="shared" si="213"/>
        <v>0</v>
      </c>
      <c r="EL91" s="1"/>
      <c r="EM91" s="1"/>
      <c r="EN91" s="16">
        <f>'[1]GC RAW'!BB71</f>
        <v>17.265207290649414</v>
      </c>
      <c r="EO91" s="17">
        <f>'[1]GC RAW'!BC71</f>
        <v>14.017155647277832</v>
      </c>
      <c r="EP91" s="1">
        <f t="shared" si="292"/>
        <v>6.2849519167181206E-2</v>
      </c>
      <c r="EQ91" s="1">
        <f t="shared" si="214"/>
        <v>0.97189190872702902</v>
      </c>
      <c r="ER91" s="1"/>
      <c r="ES91" s="1"/>
      <c r="ET91" s="16">
        <f>'[1]GC RAW'!BD71</f>
        <v>17.684614181518555</v>
      </c>
      <c r="EU91" s="17">
        <f>'[1]GC RAW'!BE71</f>
        <v>173.51774597167969</v>
      </c>
      <c r="EV91" s="1">
        <f t="shared" si="293"/>
        <v>0.77801140086584109</v>
      </c>
      <c r="EW91" s="1">
        <f t="shared" si="215"/>
        <v>12.031006687378687</v>
      </c>
      <c r="EX91" s="1"/>
      <c r="EY91" s="1"/>
      <c r="EZ91" s="16">
        <f>'[1]GC RAW'!BF71</f>
        <v>18.629907608032227</v>
      </c>
      <c r="FA91" s="17">
        <f>'[1]GC RAW'!BG71</f>
        <v>127.01356506347656</v>
      </c>
      <c r="FB91" s="1">
        <f t="shared" si="294"/>
        <v>0.67559500673373307</v>
      </c>
      <c r="FC91" s="1">
        <f t="shared" si="216"/>
        <v>10.447260843385488</v>
      </c>
      <c r="FD91" s="1"/>
      <c r="FE91" s="1"/>
      <c r="FF91" s="16">
        <v>0</v>
      </c>
      <c r="FG91" s="17">
        <v>0</v>
      </c>
      <c r="FH91" s="1">
        <f t="shared" si="295"/>
        <v>0</v>
      </c>
      <c r="FI91" s="1">
        <f t="shared" si="217"/>
        <v>0</v>
      </c>
      <c r="FJ91" s="1"/>
      <c r="FK91" s="1"/>
      <c r="FL91" s="16">
        <f>'[1]GC RAW'!BH71</f>
        <v>0</v>
      </c>
      <c r="FM91" s="17">
        <f>'[1]GC RAW'!BI71</f>
        <v>0</v>
      </c>
      <c r="FN91" s="1">
        <f t="shared" si="296"/>
        <v>0</v>
      </c>
      <c r="FO91" s="1">
        <f t="shared" si="218"/>
        <v>0</v>
      </c>
      <c r="FP91" s="1"/>
      <c r="FQ91" s="1"/>
      <c r="FR91" s="16">
        <f>'[1]GC RAW'!BJ71</f>
        <v>20.011415481567383</v>
      </c>
      <c r="FS91" s="17">
        <f>'[1]GC RAW'!BK71</f>
        <v>3.6159837245941162</v>
      </c>
      <c r="FT91" s="1">
        <f t="shared" si="297"/>
        <v>1.5275469525967068E-2</v>
      </c>
      <c r="FU91" s="1">
        <f t="shared" si="219"/>
        <v>0.23621668758996722</v>
      </c>
      <c r="FV91" s="1"/>
      <c r="FW91" s="1"/>
      <c r="FX91" s="5">
        <f>'[1]GC RAW'!BL71</f>
        <v>0</v>
      </c>
      <c r="FY91" s="1">
        <f>'[1]GC RAW'!BM71</f>
        <v>0</v>
      </c>
      <c r="FZ91" s="1">
        <f t="shared" si="298"/>
        <v>0</v>
      </c>
      <c r="GA91" s="1">
        <f t="shared" si="220"/>
        <v>0</v>
      </c>
      <c r="GB91" s="1"/>
      <c r="GC91" s="1"/>
      <c r="GD91" s="16">
        <f>'[1]GC RAW'!BN71</f>
        <v>20.964553833007813</v>
      </c>
      <c r="GE91" s="17">
        <f>'[1]GC RAW'!BO71</f>
        <v>2.4083738327026367</v>
      </c>
      <c r="GF91" s="1">
        <f t="shared" si="221"/>
        <v>1.0760350607936073E-2</v>
      </c>
      <c r="GG91" s="1">
        <f t="shared" si="222"/>
        <v>0.16639582656314017</v>
      </c>
      <c r="GH91" s="1"/>
      <c r="GI91" s="1"/>
      <c r="GJ91" s="5">
        <f>'[1]GC RAW'!BP71</f>
        <v>0</v>
      </c>
      <c r="GK91" s="1">
        <f>'[1]GC RAW'!BQ71</f>
        <v>0</v>
      </c>
      <c r="GL91" s="1">
        <f t="shared" si="299"/>
        <v>0</v>
      </c>
      <c r="GM91" s="1">
        <f t="shared" si="223"/>
        <v>0</v>
      </c>
      <c r="GN91" s="1"/>
      <c r="GO91" s="1"/>
      <c r="GP91" s="5">
        <v>0</v>
      </c>
      <c r="GQ91" s="1">
        <v>0</v>
      </c>
      <c r="GR91" s="1">
        <f t="shared" si="300"/>
        <v>0</v>
      </c>
      <c r="GS91" s="1">
        <f t="shared" si="224"/>
        <v>0</v>
      </c>
      <c r="GT91" s="1"/>
      <c r="GU91" s="1"/>
      <c r="GV91" s="5"/>
      <c r="GW91" s="1"/>
      <c r="GX91" s="1"/>
      <c r="GY91" s="1"/>
      <c r="GZ91" s="1"/>
      <c r="HA91" s="1"/>
      <c r="HB91" s="5"/>
      <c r="HC91" s="1"/>
      <c r="HD91" s="1"/>
      <c r="HE91" s="1"/>
      <c r="HF91" s="1"/>
      <c r="HG91" s="1"/>
      <c r="HH91" s="16">
        <f>'[1]GC RAW'!BR71</f>
        <v>22.664587020874023</v>
      </c>
      <c r="HI91" s="18">
        <f>'[1]GC RAW'!BS71</f>
        <v>1.1437731981277466</v>
      </c>
      <c r="HJ91" s="1">
        <f t="shared" si="225"/>
        <v>5.134497284414544E-3</v>
      </c>
      <c r="HK91" s="1">
        <f t="shared" si="226"/>
        <v>7.939879942166958E-2</v>
      </c>
      <c r="HL91" s="1"/>
      <c r="HM91" s="1"/>
      <c r="HN91" s="16">
        <v>0</v>
      </c>
      <c r="HO91" s="18">
        <v>0</v>
      </c>
      <c r="HP91" s="1">
        <f t="shared" si="227"/>
        <v>0</v>
      </c>
      <c r="HQ91" s="1">
        <f t="shared" si="228"/>
        <v>0</v>
      </c>
      <c r="HR91" s="1"/>
      <c r="HS91" s="1"/>
      <c r="HT91" s="16">
        <f>'[1]GC RAW'!BT71</f>
        <v>0</v>
      </c>
      <c r="HU91" s="18">
        <f>'[1]GC RAW'!BU71</f>
        <v>0</v>
      </c>
      <c r="HV91" s="1">
        <f t="shared" si="229"/>
        <v>0</v>
      </c>
      <c r="HW91" s="1">
        <f t="shared" si="230"/>
        <v>0</v>
      </c>
      <c r="HX91" s="1"/>
      <c r="HY91" s="1"/>
      <c r="HZ91" s="16">
        <f>'[1]GC RAW'!BV71</f>
        <v>0</v>
      </c>
      <c r="IA91" s="18">
        <f>'[1]GC RAW'!BW71</f>
        <v>0</v>
      </c>
      <c r="IB91" s="1">
        <f t="shared" si="231"/>
        <v>0</v>
      </c>
      <c r="IC91" s="1">
        <f t="shared" si="232"/>
        <v>0</v>
      </c>
      <c r="ID91" s="1"/>
      <c r="IE91" s="1"/>
      <c r="IF91" s="16">
        <f>'[1]GC RAW'!BX71</f>
        <v>0</v>
      </c>
      <c r="IG91" s="18">
        <f>'[1]GC RAW'!BY71</f>
        <v>0</v>
      </c>
      <c r="IH91" s="1">
        <f t="shared" si="233"/>
        <v>0</v>
      </c>
      <c r="II91" s="1">
        <f t="shared" si="234"/>
        <v>0</v>
      </c>
      <c r="IJ91" s="1"/>
      <c r="IK91" s="1"/>
      <c r="IL91" s="16">
        <f>'[1]GC RAW'!BZ71</f>
        <v>0</v>
      </c>
      <c r="IM91" s="18">
        <f>'[1]GC RAW'!CA71</f>
        <v>0</v>
      </c>
      <c r="IN91" s="1">
        <f t="shared" si="235"/>
        <v>0</v>
      </c>
      <c r="IO91" s="1">
        <f t="shared" si="236"/>
        <v>0</v>
      </c>
      <c r="IP91" s="1"/>
      <c r="IQ91" s="1"/>
      <c r="IR91" s="16">
        <f>'[1]GC RAW'!CB71</f>
        <v>25.350957870483398</v>
      </c>
      <c r="IS91" s="18">
        <f>'[1]GC RAW'!CC71</f>
        <v>1.5018997192382813</v>
      </c>
      <c r="IT91" s="1">
        <f t="shared" si="237"/>
        <v>5.9624157163133901E-3</v>
      </c>
      <c r="IU91" s="1">
        <f t="shared" si="238"/>
        <v>9.2201558069799849E-2</v>
      </c>
      <c r="IV91" s="1"/>
      <c r="IW91" s="1"/>
      <c r="IX91" s="16">
        <f>'[1]GC RAW'!CD71</f>
        <v>0</v>
      </c>
      <c r="IY91" s="17">
        <f>'[1]GC RAW'!CE71</f>
        <v>0</v>
      </c>
      <c r="IZ91" s="1">
        <f t="shared" si="239"/>
        <v>0</v>
      </c>
      <c r="JA91" s="1">
        <f t="shared" si="240"/>
        <v>0</v>
      </c>
      <c r="JB91" s="1"/>
      <c r="JC91" s="1"/>
      <c r="JD91" s="16">
        <f>'[1]GC RAW'!CF71</f>
        <v>0</v>
      </c>
      <c r="JE91" s="18">
        <f>'[1]GC RAW'!CG71</f>
        <v>0</v>
      </c>
      <c r="JF91" s="1">
        <f t="shared" si="241"/>
        <v>0</v>
      </c>
      <c r="JG91" s="1">
        <f t="shared" si="242"/>
        <v>0</v>
      </c>
      <c r="JH91" s="1"/>
      <c r="JI91" s="1"/>
      <c r="JJ91" s="16">
        <f>'[1]GC RAW'!CH71</f>
        <v>0</v>
      </c>
      <c r="JK91" s="18">
        <f>'[1]GC RAW'!CI71</f>
        <v>0</v>
      </c>
      <c r="JL91" s="1">
        <f t="shared" si="243"/>
        <v>0</v>
      </c>
      <c r="JM91" s="1">
        <f t="shared" si="244"/>
        <v>0</v>
      </c>
      <c r="JN91" s="1"/>
      <c r="JO91" s="1"/>
      <c r="JP91" s="5">
        <f>'[1]GC RAW'!CJ71</f>
        <v>0</v>
      </c>
      <c r="JQ91" s="1">
        <f>'[1]GC RAW'!CK71</f>
        <v>0</v>
      </c>
      <c r="JR91" s="1">
        <f t="shared" si="245"/>
        <v>0</v>
      </c>
      <c r="JS91" s="1">
        <f t="shared" si="246"/>
        <v>0</v>
      </c>
      <c r="JT91" s="1"/>
      <c r="JU91" s="1"/>
      <c r="JV91" s="5">
        <f>'[1]GC RAW'!CL71</f>
        <v>0</v>
      </c>
      <c r="JW91" s="1">
        <f>'[1]GC RAW'!CM71</f>
        <v>0</v>
      </c>
      <c r="JX91" s="1">
        <f t="shared" si="247"/>
        <v>0</v>
      </c>
      <c r="JY91" s="1">
        <f t="shared" si="248"/>
        <v>0</v>
      </c>
      <c r="JZ91" s="1"/>
      <c r="KA91" s="1"/>
      <c r="KB91" s="5">
        <v>0</v>
      </c>
      <c r="KC91" s="1">
        <v>0</v>
      </c>
      <c r="KD91" s="1">
        <f t="shared" si="249"/>
        <v>0</v>
      </c>
      <c r="KE91" s="1">
        <f t="shared" si="250"/>
        <v>0</v>
      </c>
      <c r="KF91" s="1"/>
      <c r="KG91" s="1"/>
      <c r="KH91" s="5">
        <v>0</v>
      </c>
      <c r="KI91" s="1">
        <v>0</v>
      </c>
      <c r="KJ91" s="1">
        <f t="shared" si="251"/>
        <v>0</v>
      </c>
      <c r="KK91" s="1">
        <f t="shared" si="252"/>
        <v>0</v>
      </c>
      <c r="KL91" s="1"/>
      <c r="KM91" s="1"/>
      <c r="KN91" s="16">
        <f>'[1]GC RAW'!CN71</f>
        <v>30.372611999511719</v>
      </c>
      <c r="KO91" s="18">
        <f>'[1]GC RAW'!CO71</f>
        <v>1.614616870880127</v>
      </c>
      <c r="KP91" s="1">
        <f t="shared" si="253"/>
        <v>5.5078823100437871E-3</v>
      </c>
      <c r="KQ91" s="1">
        <f t="shared" si="254"/>
        <v>8.5172747895063627E-2</v>
      </c>
      <c r="KR91" s="1"/>
      <c r="KS91" s="1"/>
      <c r="KT91" s="16">
        <f>'[1]GC RAW'!CP71</f>
        <v>0</v>
      </c>
      <c r="KU91" s="18">
        <f>'[1]GC RAW'!CQ71</f>
        <v>0</v>
      </c>
      <c r="KV91" s="1">
        <f t="shared" si="255"/>
        <v>0</v>
      </c>
      <c r="KW91" s="1">
        <f t="shared" si="256"/>
        <v>0</v>
      </c>
      <c r="KX91" s="1"/>
      <c r="KY91" s="1"/>
      <c r="KZ91" s="16">
        <f>'[1]GC RAW'!CR71</f>
        <v>0</v>
      </c>
      <c r="LA91" s="18">
        <f>'[1]GC RAW'!CS71</f>
        <v>0</v>
      </c>
      <c r="LB91" s="1">
        <f t="shared" si="257"/>
        <v>0</v>
      </c>
      <c r="LC91" s="1">
        <f t="shared" si="258"/>
        <v>0</v>
      </c>
      <c r="LD91" s="1"/>
      <c r="LE91" s="1"/>
      <c r="LF91" s="16">
        <f>'[1]GC RAW'!CT71</f>
        <v>32.723640441894531</v>
      </c>
      <c r="LG91" s="18">
        <f>'[1]GC RAW'!CU71</f>
        <v>1.1956696510314941</v>
      </c>
      <c r="LH91" s="1">
        <f t="shared" si="259"/>
        <v>4.0787432847662394E-3</v>
      </c>
      <c r="LI91" s="1">
        <f t="shared" si="260"/>
        <v>6.3072838881939888E-2</v>
      </c>
      <c r="LJ91" s="1"/>
      <c r="LK91" s="1"/>
      <c r="LL91" s="16">
        <f>'[1]GC RAW'!CV71</f>
        <v>35.395503997802734</v>
      </c>
      <c r="LM91" s="18">
        <f>'[1]GC RAW'!CW71</f>
        <v>6.357999324798584</v>
      </c>
      <c r="LN91" s="1">
        <f t="shared" si="261"/>
        <v>2.1688805957564138E-2</v>
      </c>
      <c r="LO91" s="1">
        <f t="shared" si="262"/>
        <v>0.33539118993155803</v>
      </c>
      <c r="LP91" s="1"/>
      <c r="LQ91" s="1"/>
      <c r="LR91" s="32">
        <f t="shared" si="263"/>
        <v>1664.2590761184692</v>
      </c>
      <c r="LS91" s="21">
        <f t="shared" si="264"/>
        <v>1434.1168489456177</v>
      </c>
      <c r="LT91" s="15">
        <f t="shared" si="265"/>
        <v>7.5293190458968482</v>
      </c>
      <c r="LU91" s="26">
        <f t="shared" si="266"/>
        <v>6.4667190458968484</v>
      </c>
      <c r="LV91" s="15">
        <f t="shared" si="267"/>
        <v>16.888793538513575</v>
      </c>
      <c r="LW91" s="15"/>
      <c r="LX91" s="15"/>
      <c r="LY91" s="15"/>
      <c r="LZ91" s="15" t="str">
        <f>IF(A91="","",VLOOKUP(A91,'[1]biomass corrected'!$B$2:$V$102,21,FALSE))</f>
        <v/>
      </c>
      <c r="MA91" s="15" t="str">
        <f t="shared" si="268"/>
        <v/>
      </c>
      <c r="MB91" s="15" t="str">
        <f t="shared" si="191"/>
        <v/>
      </c>
      <c r="MC91" s="15" t="str">
        <f t="shared" si="191"/>
        <v/>
      </c>
      <c r="MD91" s="15"/>
      <c r="ME91" s="26" t="str">
        <f t="shared" si="190"/>
        <v/>
      </c>
      <c r="MF91" s="15">
        <f t="shared" si="301"/>
        <v>34.912362465154651</v>
      </c>
      <c r="MG91" s="15">
        <f t="shared" si="302"/>
        <v>41.36989864833081</v>
      </c>
      <c r="MH91" s="15">
        <f t="shared" si="303"/>
        <v>23.71773888651456</v>
      </c>
      <c r="MI91" s="26">
        <f t="shared" si="304"/>
        <v>0.98917246074813869</v>
      </c>
      <c r="MJ91" s="15">
        <f t="shared" si="305"/>
        <v>0</v>
      </c>
      <c r="MK91" s="15">
        <f t="shared" si="306"/>
        <v>22.557666330185842</v>
      </c>
      <c r="ML91" s="23">
        <f t="shared" si="307"/>
        <v>59.23200002831296</v>
      </c>
      <c r="MM91" s="23"/>
      <c r="MN91" s="26">
        <f t="shared" si="308"/>
        <v>4.2655033250780487</v>
      </c>
      <c r="MO91" s="23"/>
      <c r="MP91" s="15">
        <f t="shared" si="309"/>
        <v>0.87179052459404127</v>
      </c>
      <c r="MQ91" s="23"/>
      <c r="MR91" s="15">
        <f t="shared" si="310"/>
        <v>39.599477168708091</v>
      </c>
      <c r="MS91" s="15"/>
      <c r="MT91" s="15">
        <f t="shared" si="311"/>
        <v>0</v>
      </c>
      <c r="MU91" s="15"/>
      <c r="MV91" s="15" t="str">
        <f t="shared" si="312"/>
        <v/>
      </c>
      <c r="MW91" s="21">
        <f t="shared" si="313"/>
        <v>85.31841952478436</v>
      </c>
      <c r="MX91" s="15"/>
    </row>
    <row r="92" spans="1:362" x14ac:dyDescent="0.35">
      <c r="A92" s="103"/>
      <c r="B92" s="1">
        <v>41.85</v>
      </c>
      <c r="C92" s="15"/>
      <c r="D92" s="1"/>
      <c r="E92" s="1"/>
      <c r="F92" s="16">
        <f>'[1]GC RAW'!H72</f>
        <v>0</v>
      </c>
      <c r="G92" s="17">
        <f>'[1]GC RAW'!I72</f>
        <v>0</v>
      </c>
      <c r="H92" s="1">
        <f t="shared" si="269"/>
        <v>0</v>
      </c>
      <c r="I92" s="1">
        <f t="shared" si="192"/>
        <v>0</v>
      </c>
      <c r="J92" s="1"/>
      <c r="K92" s="1"/>
      <c r="L92" s="16">
        <f>'[1]GC RAW'!J72</f>
        <v>0</v>
      </c>
      <c r="M92" s="17">
        <f>'[1]GC RAW'!K72</f>
        <v>0</v>
      </c>
      <c r="N92" s="1">
        <f t="shared" si="270"/>
        <v>0</v>
      </c>
      <c r="O92" s="1">
        <f t="shared" si="193"/>
        <v>0</v>
      </c>
      <c r="P92" s="1"/>
      <c r="Q92" s="1"/>
      <c r="R92" s="16">
        <f>'[1]GC RAW'!L72</f>
        <v>0</v>
      </c>
      <c r="S92" s="17">
        <f>'[1]GC RAW'!M72</f>
        <v>0</v>
      </c>
      <c r="T92" s="1">
        <f t="shared" si="271"/>
        <v>0</v>
      </c>
      <c r="U92" s="1">
        <f t="shared" si="194"/>
        <v>0</v>
      </c>
      <c r="V92" s="1"/>
      <c r="W92" s="1"/>
      <c r="X92" s="16">
        <f>'[1]GC RAW'!N72</f>
        <v>0</v>
      </c>
      <c r="Y92" s="17">
        <f>'[1]GC RAW'!O72</f>
        <v>0</v>
      </c>
      <c r="Z92" s="1">
        <f t="shared" si="272"/>
        <v>0</v>
      </c>
      <c r="AA92" s="1">
        <f t="shared" si="195"/>
        <v>0</v>
      </c>
      <c r="AB92" s="1"/>
      <c r="AC92" s="1"/>
      <c r="AD92" s="16">
        <f>'[1]GC RAW'!P72</f>
        <v>0</v>
      </c>
      <c r="AE92" s="17">
        <f>'[1]GC RAW'!Q72</f>
        <v>0</v>
      </c>
      <c r="AF92" s="1">
        <f t="shared" si="273"/>
        <v>0</v>
      </c>
      <c r="AG92" s="1">
        <f t="shared" si="196"/>
        <v>0</v>
      </c>
      <c r="AH92" s="1"/>
      <c r="AI92" s="1"/>
      <c r="AJ92" s="16">
        <f>'[1]GC RAW'!R72</f>
        <v>8.2003498077392578</v>
      </c>
      <c r="AK92" s="17">
        <f>'[1]GC RAW'!S72</f>
        <v>2.555131196975708</v>
      </c>
      <c r="AL92" s="1">
        <f t="shared" si="274"/>
        <v>1.1597306754023385E-2</v>
      </c>
      <c r="AM92" s="1">
        <f t="shared" si="197"/>
        <v>0.16392971746569382</v>
      </c>
      <c r="AN92" s="1"/>
      <c r="AO92" s="1"/>
      <c r="AP92" s="16">
        <f>'[1]GC RAW'!T72</f>
        <v>8.9266376495361328</v>
      </c>
      <c r="AQ92" s="17">
        <f>'[1]GC RAW'!U72</f>
        <v>235.85699462890625</v>
      </c>
      <c r="AR92" s="6">
        <f t="shared" si="188"/>
        <v>1.0626000000000002</v>
      </c>
      <c r="AS92" s="1">
        <f t="shared" si="198"/>
        <v>15.020014687342385</v>
      </c>
      <c r="AT92" s="1"/>
      <c r="AU92" s="1"/>
      <c r="AV92" s="16">
        <f>'[1]GC RAW'!V72</f>
        <v>9.7915096282958984</v>
      </c>
      <c r="AW92" s="17">
        <f>'[1]GC RAW'!W72</f>
        <v>22.877223968505859</v>
      </c>
      <c r="AX92" s="1">
        <f t="shared" si="275"/>
        <v>9.9824821064450037E-2</v>
      </c>
      <c r="AY92" s="1">
        <f t="shared" si="199"/>
        <v>1.411039223178397</v>
      </c>
      <c r="AZ92" s="1"/>
      <c r="BA92" s="1"/>
      <c r="BB92" s="16">
        <f>'[1]GC RAW'!X72</f>
        <v>0</v>
      </c>
      <c r="BC92" s="17">
        <f>'[1]GC RAW'!Y72</f>
        <v>0</v>
      </c>
      <c r="BD92" s="1">
        <f t="shared" si="276"/>
        <v>0</v>
      </c>
      <c r="BE92" s="1">
        <f t="shared" si="200"/>
        <v>0</v>
      </c>
      <c r="BF92" s="1"/>
      <c r="BG92" s="1"/>
      <c r="BH92" s="16">
        <f>'[1]GC RAW'!Z72</f>
        <v>10.85064697265625</v>
      </c>
      <c r="BI92" s="17">
        <f>'[1]GC RAW'!AA72</f>
        <v>6.8039712905883789</v>
      </c>
      <c r="BJ92" s="1">
        <f t="shared" si="277"/>
        <v>2.9241435798161061E-2</v>
      </c>
      <c r="BK92" s="1">
        <f t="shared" si="201"/>
        <v>0.41333219947991573</v>
      </c>
      <c r="BL92" s="1"/>
      <c r="BM92" s="1"/>
      <c r="BN92" s="16">
        <f>'[1]GC RAW'!AB72</f>
        <v>0</v>
      </c>
      <c r="BO92" s="17">
        <f>'[1]GC RAW'!AC72</f>
        <v>0</v>
      </c>
      <c r="BP92" s="1">
        <f t="shared" si="278"/>
        <v>0</v>
      </c>
      <c r="BQ92" s="1">
        <f t="shared" si="202"/>
        <v>0</v>
      </c>
      <c r="BR92" s="1"/>
      <c r="BS92" s="1"/>
      <c r="BT92" s="16">
        <f>'[1]GC RAW'!AD72</f>
        <v>12.164484977722168</v>
      </c>
      <c r="BU92" s="17">
        <f>'[1]GC RAW'!AE72</f>
        <v>393.833740234375</v>
      </c>
      <c r="BV92" s="1">
        <f t="shared" si="279"/>
        <v>1.6631060503665585</v>
      </c>
      <c r="BW92" s="1">
        <f t="shared" si="203"/>
        <v>23.508260213733944</v>
      </c>
      <c r="BX92" s="1"/>
      <c r="BY92" s="1"/>
      <c r="BZ92" s="16">
        <f>'[1]GC RAW'!AF72</f>
        <v>12.680587768554688</v>
      </c>
      <c r="CA92" s="17">
        <f>'[1]GC RAW'!AG72</f>
        <v>2.2549071311950684</v>
      </c>
      <c r="CB92" s="1">
        <f t="shared" si="280"/>
        <v>9.9372260267222966E-3</v>
      </c>
      <c r="CC92" s="1">
        <f t="shared" si="204"/>
        <v>0.14046422065952369</v>
      </c>
      <c r="CD92" s="1"/>
      <c r="CE92" s="1"/>
      <c r="CF92" s="16">
        <f>'[1]GC RAW'!AH72</f>
        <v>12.821493148803711</v>
      </c>
      <c r="CG92" s="17">
        <f>'[1]GC RAW'!AI72</f>
        <v>14.840577125549316</v>
      </c>
      <c r="CH92" s="1">
        <f t="shared" si="281"/>
        <v>6.5401346431619017E-2</v>
      </c>
      <c r="CI92" s="1">
        <f t="shared" si="205"/>
        <v>0.92445810650751459</v>
      </c>
      <c r="CJ92" s="1"/>
      <c r="CK92" s="1"/>
      <c r="CL92" s="16">
        <f>'[1]GC RAW'!AJ72</f>
        <v>13.69454288482666</v>
      </c>
      <c r="CM92" s="17">
        <f>'[1]GC RAW'!AK72</f>
        <v>25.045078277587891</v>
      </c>
      <c r="CN92" s="1">
        <f t="shared" si="282"/>
        <v>0.14247771535617987</v>
      </c>
      <c r="CO92" s="1">
        <f t="shared" si="206"/>
        <v>2.0139444544219924</v>
      </c>
      <c r="CP92" s="1"/>
      <c r="CQ92" s="1"/>
      <c r="CR92" s="16">
        <f>'[1]GC RAW'!AL72</f>
        <v>0</v>
      </c>
      <c r="CS92" s="17">
        <f>'[1]GC RAW'!AM72</f>
        <v>0</v>
      </c>
      <c r="CT92" s="1">
        <f t="shared" si="283"/>
        <v>0</v>
      </c>
      <c r="CU92" s="1">
        <f t="shared" si="284"/>
        <v>0</v>
      </c>
      <c r="CV92" s="1"/>
      <c r="CW92" s="1"/>
      <c r="CX92" s="16">
        <f>'[1]GC RAW'!AN72</f>
        <v>14.419402122497559</v>
      </c>
      <c r="CY92" s="17">
        <f>'[1]GC RAW'!AO72</f>
        <v>14.374519348144531</v>
      </c>
      <c r="CZ92" s="1">
        <f t="shared" si="285"/>
        <v>6.2781879187774767E-2</v>
      </c>
      <c r="DA92" s="1">
        <f t="shared" si="207"/>
        <v>0.88743153350210058</v>
      </c>
      <c r="DB92" s="1"/>
      <c r="DC92" s="1"/>
      <c r="DD92" s="16">
        <f>'[1]GC RAW'!AP72</f>
        <v>15.546436309814453</v>
      </c>
      <c r="DE92" s="17">
        <f>'[1]GC RAW'!AQ72</f>
        <v>118.08301544189453</v>
      </c>
      <c r="DF92" s="1">
        <f t="shared" si="286"/>
        <v>0.49461658042722034</v>
      </c>
      <c r="DG92" s="1">
        <f t="shared" si="208"/>
        <v>6.9914815571427766</v>
      </c>
      <c r="DH92" s="1"/>
      <c r="DI92" s="1"/>
      <c r="DJ92" s="5">
        <f>'[1]GC RAW'!AR72</f>
        <v>15.753302574157715</v>
      </c>
      <c r="DK92" s="1">
        <f>'[1]GC RAW'!AS72</f>
        <v>3.0706698894500732</v>
      </c>
      <c r="DL92" s="1">
        <f t="shared" si="287"/>
        <v>1.3506627703591616E-2</v>
      </c>
      <c r="DM92" s="1">
        <f t="shared" si="209"/>
        <v>0.1909182632076149</v>
      </c>
      <c r="DN92" s="1"/>
      <c r="DO92" s="1"/>
      <c r="DP92" s="16">
        <f>'[1]GC RAW'!AT72</f>
        <v>15.983960151672363</v>
      </c>
      <c r="DQ92" s="17">
        <f>'[1]GC RAW'!AU72</f>
        <v>1.9735610485076904</v>
      </c>
      <c r="DR92" s="1">
        <f t="shared" si="288"/>
        <v>8.6808922131571577E-3</v>
      </c>
      <c r="DS92" s="1">
        <f t="shared" si="210"/>
        <v>0.12270574867387223</v>
      </c>
      <c r="DT92" s="1"/>
      <c r="DU92" s="1"/>
      <c r="DV92" s="16">
        <f>'[1]GC RAW'!AV72</f>
        <v>16.34361457824707</v>
      </c>
      <c r="DW92" s="17">
        <f>'[1]GC RAW'!AW72</f>
        <v>627.79437255859375</v>
      </c>
      <c r="DX92" s="1">
        <f t="shared" si="289"/>
        <v>2.7286926802958011</v>
      </c>
      <c r="DY92" s="1">
        <f t="shared" si="211"/>
        <v>38.570491375199119</v>
      </c>
      <c r="DZ92" s="1"/>
      <c r="EA92" s="1"/>
      <c r="EB92" s="16">
        <f>'[1]GC RAW'!AX72</f>
        <v>16.48475456237793</v>
      </c>
      <c r="EC92" s="1">
        <f>'[1]GC RAW'!AY72</f>
        <v>2.1472344398498535</v>
      </c>
      <c r="ED92" s="1">
        <f t="shared" si="290"/>
        <v>9.3329012731003715E-3</v>
      </c>
      <c r="EE92" s="1">
        <f t="shared" si="212"/>
        <v>0.13192199717436853</v>
      </c>
      <c r="EF92" s="1"/>
      <c r="EG92" s="1"/>
      <c r="EH92" s="16">
        <v>0</v>
      </c>
      <c r="EI92" s="17">
        <v>0</v>
      </c>
      <c r="EJ92" s="1">
        <f t="shared" si="291"/>
        <v>0</v>
      </c>
      <c r="EK92" s="1">
        <f t="shared" si="213"/>
        <v>0</v>
      </c>
      <c r="EL92" s="1"/>
      <c r="EM92" s="1"/>
      <c r="EN92" s="16">
        <f>'[1]GC RAW'!BB72</f>
        <v>17.265459060668945</v>
      </c>
      <c r="EO92" s="17">
        <f>'[1]GC RAW'!BC72</f>
        <v>13.438373565673828</v>
      </c>
      <c r="EP92" s="1">
        <f t="shared" si="292"/>
        <v>5.8794448986653973E-2</v>
      </c>
      <c r="EQ92" s="1">
        <f t="shared" si="214"/>
        <v>0.83106859336885486</v>
      </c>
      <c r="ER92" s="1"/>
      <c r="ES92" s="1"/>
      <c r="ET92" s="16">
        <f>'[1]GC RAW'!BD72</f>
        <v>17.687768936157227</v>
      </c>
      <c r="EU92" s="17">
        <f>'[1]GC RAW'!BE72</f>
        <v>201.37382507324219</v>
      </c>
      <c r="EV92" s="1">
        <f t="shared" si="293"/>
        <v>0.88103393075473357</v>
      </c>
      <c r="EW92" s="1">
        <f t="shared" si="215"/>
        <v>12.45355032936485</v>
      </c>
      <c r="EX92" s="1"/>
      <c r="EY92" s="1"/>
      <c r="EZ92" s="16">
        <f>'[1]GC RAW'!BF72</f>
        <v>18.630651473999023</v>
      </c>
      <c r="FA92" s="17">
        <f>'[1]GC RAW'!BG72</f>
        <v>136.57249450683594</v>
      </c>
      <c r="FB92" s="1">
        <f t="shared" si="294"/>
        <v>0.70883820664478714</v>
      </c>
      <c r="FC92" s="1">
        <f t="shared" si="216"/>
        <v>10.019537243322169</v>
      </c>
      <c r="FD92" s="1"/>
      <c r="FE92" s="1"/>
      <c r="FF92" s="16">
        <v>0</v>
      </c>
      <c r="FG92" s="17">
        <v>0</v>
      </c>
      <c r="FH92" s="1">
        <f t="shared" si="295"/>
        <v>0</v>
      </c>
      <c r="FI92" s="1">
        <f t="shared" si="217"/>
        <v>0</v>
      </c>
      <c r="FJ92" s="1"/>
      <c r="FK92" s="1"/>
      <c r="FL92" s="16">
        <f>'[1]GC RAW'!BH72</f>
        <v>0</v>
      </c>
      <c r="FM92" s="17">
        <f>'[1]GC RAW'!BI72</f>
        <v>0</v>
      </c>
      <c r="FN92" s="1">
        <f t="shared" si="296"/>
        <v>0</v>
      </c>
      <c r="FO92" s="1">
        <f t="shared" si="218"/>
        <v>0</v>
      </c>
      <c r="FP92" s="1"/>
      <c r="FQ92" s="1"/>
      <c r="FR92" s="16">
        <f>'[1]GC RAW'!BJ72</f>
        <v>20.00623893737793</v>
      </c>
      <c r="FS92" s="17">
        <f>'[1]GC RAW'!BK72</f>
        <v>4.8520956039428711</v>
      </c>
      <c r="FT92" s="1">
        <f t="shared" si="297"/>
        <v>2.0000691071658864E-2</v>
      </c>
      <c r="FU92" s="1">
        <f t="shared" si="219"/>
        <v>0.28271284928789175</v>
      </c>
      <c r="FV92" s="1"/>
      <c r="FW92" s="1"/>
      <c r="FX92" s="5">
        <f>'[1]GC RAW'!BL72</f>
        <v>0</v>
      </c>
      <c r="FY92" s="1">
        <f>'[1]GC RAW'!BM72</f>
        <v>0</v>
      </c>
      <c r="FZ92" s="1">
        <f t="shared" si="298"/>
        <v>0</v>
      </c>
      <c r="GA92" s="1">
        <f t="shared" si="220"/>
        <v>0</v>
      </c>
      <c r="GB92" s="1"/>
      <c r="GC92" s="1"/>
      <c r="GD92" s="16">
        <f>'[1]GC RAW'!BN72</f>
        <v>20.953605651855469</v>
      </c>
      <c r="GE92" s="17">
        <f>'[1]GC RAW'!BO72</f>
        <v>3.0866303443908691</v>
      </c>
      <c r="GF92" s="1">
        <f t="shared" si="221"/>
        <v>1.3456579921438077E-2</v>
      </c>
      <c r="GG92" s="1">
        <f t="shared" si="222"/>
        <v>0.19021083009730522</v>
      </c>
      <c r="GH92" s="1"/>
      <c r="GI92" s="1"/>
      <c r="GJ92" s="5">
        <f>'[1]GC RAW'!BP72</f>
        <v>21.219057083129883</v>
      </c>
      <c r="GK92" s="1">
        <f>'[1]GC RAW'!BQ72</f>
        <v>1.1076819896697998</v>
      </c>
      <c r="GL92" s="1">
        <f t="shared" si="299"/>
        <v>4.8290885394217014E-3</v>
      </c>
      <c r="GM92" s="1">
        <f t="shared" si="223"/>
        <v>6.8259910397695023E-2</v>
      </c>
      <c r="GN92" s="1"/>
      <c r="GO92" s="1"/>
      <c r="GP92" s="5">
        <v>0</v>
      </c>
      <c r="GQ92" s="1">
        <v>0</v>
      </c>
      <c r="GR92" s="1">
        <f t="shared" si="300"/>
        <v>0</v>
      </c>
      <c r="GS92" s="1">
        <f t="shared" si="224"/>
        <v>0</v>
      </c>
      <c r="GT92" s="1"/>
      <c r="GU92" s="1"/>
      <c r="GV92" s="5"/>
      <c r="GW92" s="1"/>
      <c r="GX92" s="1"/>
      <c r="GY92" s="1"/>
      <c r="GZ92" s="1"/>
      <c r="HA92" s="1"/>
      <c r="HB92" s="5"/>
      <c r="HC92" s="1"/>
      <c r="HD92" s="1"/>
      <c r="HE92" s="1"/>
      <c r="HF92" s="1"/>
      <c r="HG92" s="1"/>
      <c r="HH92" s="16">
        <f>'[1]GC RAW'!BR72</f>
        <v>22.653543472290039</v>
      </c>
      <c r="HI92" s="18">
        <f>'[1]GC RAW'!BS72</f>
        <v>2.2262241840362549</v>
      </c>
      <c r="HJ92" s="1">
        <f t="shared" si="225"/>
        <v>9.7515681566521795E-3</v>
      </c>
      <c r="HK92" s="1">
        <f t="shared" si="226"/>
        <v>0.13783991806656881</v>
      </c>
      <c r="HL92" s="1"/>
      <c r="HM92" s="1"/>
      <c r="HN92" s="16">
        <v>0</v>
      </c>
      <c r="HO92" s="18">
        <v>0</v>
      </c>
      <c r="HP92" s="1">
        <f t="shared" si="227"/>
        <v>0</v>
      </c>
      <c r="HQ92" s="1">
        <f t="shared" si="228"/>
        <v>0</v>
      </c>
      <c r="HR92" s="1"/>
      <c r="HS92" s="1"/>
      <c r="HT92" s="16">
        <f>'[1]GC RAW'!BT72</f>
        <v>0</v>
      </c>
      <c r="HU92" s="18">
        <f>'[1]GC RAW'!BU72</f>
        <v>0</v>
      </c>
      <c r="HV92" s="1">
        <f t="shared" si="229"/>
        <v>0</v>
      </c>
      <c r="HW92" s="1">
        <f t="shared" si="230"/>
        <v>0</v>
      </c>
      <c r="HX92" s="1"/>
      <c r="HY92" s="1"/>
      <c r="HZ92" s="16">
        <f>'[1]GC RAW'!BV72</f>
        <v>0</v>
      </c>
      <c r="IA92" s="18">
        <f>'[1]GC RAW'!BW72</f>
        <v>0</v>
      </c>
      <c r="IB92" s="1">
        <f t="shared" si="231"/>
        <v>0</v>
      </c>
      <c r="IC92" s="1">
        <f t="shared" si="232"/>
        <v>0</v>
      </c>
      <c r="ID92" s="1"/>
      <c r="IE92" s="1"/>
      <c r="IF92" s="16">
        <f>'[1]GC RAW'!BX72</f>
        <v>0</v>
      </c>
      <c r="IG92" s="18">
        <f>'[1]GC RAW'!BY72</f>
        <v>0</v>
      </c>
      <c r="IH92" s="1">
        <f t="shared" si="233"/>
        <v>0</v>
      </c>
      <c r="II92" s="1">
        <f t="shared" si="234"/>
        <v>0</v>
      </c>
      <c r="IJ92" s="1"/>
      <c r="IK92" s="1"/>
      <c r="IL92" s="16">
        <f>'[1]GC RAW'!BZ72</f>
        <v>0</v>
      </c>
      <c r="IM92" s="18">
        <f>'[1]GC RAW'!CA72</f>
        <v>0</v>
      </c>
      <c r="IN92" s="1">
        <f t="shared" si="235"/>
        <v>0</v>
      </c>
      <c r="IO92" s="1">
        <f t="shared" si="236"/>
        <v>0</v>
      </c>
      <c r="IP92" s="1"/>
      <c r="IQ92" s="1"/>
      <c r="IR92" s="16">
        <f>'[1]GC RAW'!CB72</f>
        <v>25.359405517578125</v>
      </c>
      <c r="IS92" s="18">
        <f>'[1]GC RAW'!CC72</f>
        <v>1.0008435249328613</v>
      </c>
      <c r="IT92" s="1">
        <f t="shared" si="237"/>
        <v>3.8769933133072959E-3</v>
      </c>
      <c r="IU92" s="1">
        <f t="shared" si="238"/>
        <v>5.4801897711842455E-2</v>
      </c>
      <c r="IV92" s="1"/>
      <c r="IW92" s="1"/>
      <c r="IX92" s="16">
        <f>'[1]GC RAW'!CD72</f>
        <v>0</v>
      </c>
      <c r="IY92" s="17">
        <f>'[1]GC RAW'!CE72</f>
        <v>0</v>
      </c>
      <c r="IZ92" s="1">
        <f t="shared" si="239"/>
        <v>0</v>
      </c>
      <c r="JA92" s="1">
        <f t="shared" si="240"/>
        <v>0</v>
      </c>
      <c r="JB92" s="1"/>
      <c r="JC92" s="1"/>
      <c r="JD92" s="16">
        <f>'[1]GC RAW'!CF72</f>
        <v>0</v>
      </c>
      <c r="JE92" s="18">
        <f>'[1]GC RAW'!CG72</f>
        <v>0</v>
      </c>
      <c r="JF92" s="1">
        <f t="shared" si="241"/>
        <v>0</v>
      </c>
      <c r="JG92" s="1">
        <f t="shared" si="242"/>
        <v>0</v>
      </c>
      <c r="JH92" s="1"/>
      <c r="JI92" s="1"/>
      <c r="JJ92" s="16">
        <f>'[1]GC RAW'!CH72</f>
        <v>0</v>
      </c>
      <c r="JK92" s="18">
        <f>'[1]GC RAW'!CI72</f>
        <v>0</v>
      </c>
      <c r="JL92" s="1">
        <f t="shared" si="243"/>
        <v>0</v>
      </c>
      <c r="JM92" s="1">
        <f t="shared" si="244"/>
        <v>0</v>
      </c>
      <c r="JN92" s="1"/>
      <c r="JO92" s="1"/>
      <c r="JP92" s="5">
        <f>'[1]GC RAW'!CJ72</f>
        <v>0</v>
      </c>
      <c r="JQ92" s="1">
        <f>'[1]GC RAW'!CK72</f>
        <v>0</v>
      </c>
      <c r="JR92" s="1">
        <f t="shared" si="245"/>
        <v>0</v>
      </c>
      <c r="JS92" s="1">
        <f t="shared" si="246"/>
        <v>0</v>
      </c>
      <c r="JT92" s="1"/>
      <c r="JU92" s="1"/>
      <c r="JV92" s="5">
        <f>'[1]GC RAW'!CL72</f>
        <v>0</v>
      </c>
      <c r="JW92" s="1">
        <f>'[1]GC RAW'!CM72</f>
        <v>0</v>
      </c>
      <c r="JX92" s="1">
        <f t="shared" si="247"/>
        <v>0</v>
      </c>
      <c r="JY92" s="1">
        <f t="shared" si="248"/>
        <v>0</v>
      </c>
      <c r="JZ92" s="1"/>
      <c r="KA92" s="1"/>
      <c r="KB92" s="5">
        <v>0</v>
      </c>
      <c r="KC92" s="1">
        <v>0</v>
      </c>
      <c r="KD92" s="1">
        <f t="shared" si="249"/>
        <v>0</v>
      </c>
      <c r="KE92" s="1">
        <f t="shared" si="250"/>
        <v>0</v>
      </c>
      <c r="KF92" s="1"/>
      <c r="KG92" s="1"/>
      <c r="KH92" s="5">
        <v>0</v>
      </c>
      <c r="KI92" s="1">
        <v>0</v>
      </c>
      <c r="KJ92" s="1">
        <f t="shared" si="251"/>
        <v>0</v>
      </c>
      <c r="KK92" s="1">
        <f t="shared" si="252"/>
        <v>0</v>
      </c>
      <c r="KL92" s="1"/>
      <c r="KM92" s="1"/>
      <c r="KN92" s="16">
        <f>'[1]GC RAW'!CN72</f>
        <v>30.380796432495117</v>
      </c>
      <c r="KO92" s="18">
        <f>'[1]GC RAW'!CO72</f>
        <v>2.0038387775421143</v>
      </c>
      <c r="KP92" s="1">
        <f t="shared" si="253"/>
        <v>6.6699947761664179E-3</v>
      </c>
      <c r="KQ92" s="1">
        <f t="shared" si="254"/>
        <v>9.4281403634967592E-2</v>
      </c>
      <c r="KR92" s="1"/>
      <c r="KS92" s="1"/>
      <c r="KT92" s="16">
        <f>'[1]GC RAW'!CP72</f>
        <v>0</v>
      </c>
      <c r="KU92" s="18">
        <f>'[1]GC RAW'!CQ72</f>
        <v>0</v>
      </c>
      <c r="KV92" s="1">
        <f t="shared" si="255"/>
        <v>0</v>
      </c>
      <c r="KW92" s="1">
        <f t="shared" si="256"/>
        <v>0</v>
      </c>
      <c r="KX92" s="1"/>
      <c r="KY92" s="1"/>
      <c r="KZ92" s="16">
        <f>'[1]GC RAW'!CR72</f>
        <v>0</v>
      </c>
      <c r="LA92" s="18">
        <f>'[1]GC RAW'!CS72</f>
        <v>0</v>
      </c>
      <c r="LB92" s="1">
        <f t="shared" si="257"/>
        <v>0</v>
      </c>
      <c r="LC92" s="1">
        <f t="shared" si="258"/>
        <v>0</v>
      </c>
      <c r="LD92" s="1"/>
      <c r="LE92" s="1"/>
      <c r="LF92" s="16">
        <f>'[1]GC RAW'!CT72</f>
        <v>32.742237091064453</v>
      </c>
      <c r="LG92" s="18">
        <f>'[1]GC RAW'!CU72</f>
        <v>1.0446556806564331</v>
      </c>
      <c r="LH92" s="1">
        <f t="shared" si="259"/>
        <v>3.477249772268438E-3</v>
      </c>
      <c r="LI92" s="1">
        <f t="shared" si="260"/>
        <v>4.9151461181093446E-2</v>
      </c>
      <c r="LJ92" s="1"/>
      <c r="LK92" s="1"/>
      <c r="LL92" s="16">
        <f>'[1]GC RAW'!CV72</f>
        <v>35.400917053222656</v>
      </c>
      <c r="LM92" s="18">
        <f>'[1]GC RAW'!CW72</f>
        <v>7.4007234573364258</v>
      </c>
      <c r="LN92" s="1">
        <f t="shared" si="261"/>
        <v>2.4634110964173509E-2</v>
      </c>
      <c r="LO92" s="1">
        <f t="shared" si="262"/>
        <v>0.34820695321993989</v>
      </c>
      <c r="LP92" s="1"/>
      <c r="LQ92" s="1"/>
      <c r="LR92" s="32">
        <f t="shared" si="263"/>
        <v>1845.6183832883835</v>
      </c>
      <c r="LS92" s="21">
        <f t="shared" si="264"/>
        <v>1609.7613886594772</v>
      </c>
      <c r="LT92" s="15">
        <f t="shared" si="265"/>
        <v>8.1371603257996199</v>
      </c>
      <c r="LU92" s="26">
        <f t="shared" si="266"/>
        <v>7.0745603257996201</v>
      </c>
      <c r="LV92" s="15">
        <f t="shared" si="267"/>
        <v>16.904564697251182</v>
      </c>
      <c r="LW92" s="15"/>
      <c r="LX92" s="15"/>
      <c r="LY92" s="15"/>
      <c r="LZ92" s="15" t="str">
        <f>IF(A92="","",VLOOKUP(A92,'[1]biomass corrected'!$B$2:$V$102,21,FALSE))</f>
        <v/>
      </c>
      <c r="MA92" s="15" t="str">
        <f t="shared" si="268"/>
        <v/>
      </c>
      <c r="MB92" s="15" t="str">
        <f t="shared" si="191"/>
        <v/>
      </c>
      <c r="MC92" s="15" t="str">
        <f t="shared" si="191"/>
        <v/>
      </c>
      <c r="MD92" s="15"/>
      <c r="ME92" s="26" t="str">
        <f t="shared" si="190"/>
        <v/>
      </c>
      <c r="MF92" s="15">
        <f t="shared" si="301"/>
        <v>34.982934977238507</v>
      </c>
      <c r="MG92" s="15">
        <f t="shared" si="302"/>
        <v>41.315890765033743</v>
      </c>
      <c r="MH92" s="15">
        <f t="shared" si="303"/>
        <v>23.701174257727754</v>
      </c>
      <c r="MI92" s="26">
        <f t="shared" si="304"/>
        <v>0.98457829480989179</v>
      </c>
      <c r="MJ92" s="15">
        <f t="shared" si="305"/>
        <v>6.8259910397695023E-2</v>
      </c>
      <c r="MK92" s="15">
        <f t="shared" si="306"/>
        <v>22.610927490753589</v>
      </c>
      <c r="ML92" s="23">
        <f t="shared" si="307"/>
        <v>59.522057648870316</v>
      </c>
      <c r="MM92" s="23"/>
      <c r="MN92" s="26">
        <f t="shared" si="308"/>
        <v>4.2848261736200159</v>
      </c>
      <c r="MO92" s="23"/>
      <c r="MP92" s="15">
        <f t="shared" si="309"/>
        <v>0.87434899661375165</v>
      </c>
      <c r="MQ92" s="23"/>
      <c r="MR92" s="15">
        <f t="shared" si="310"/>
        <v>39.717777800942493</v>
      </c>
      <c r="MS92" s="15"/>
      <c r="MT92" s="15">
        <f t="shared" si="311"/>
        <v>0</v>
      </c>
      <c r="MU92" s="15"/>
      <c r="MV92" s="15" t="str">
        <f t="shared" si="312"/>
        <v/>
      </c>
      <c r="MW92" s="21">
        <f t="shared" si="313"/>
        <v>84.914352443741734</v>
      </c>
      <c r="MX92" s="15"/>
    </row>
    <row r="93" spans="1:362" x14ac:dyDescent="0.35">
      <c r="A93" s="99" t="s">
        <v>177</v>
      </c>
      <c r="B93" s="24">
        <v>51.9</v>
      </c>
      <c r="C93" s="13"/>
      <c r="D93" s="8"/>
      <c r="E93" s="8"/>
      <c r="F93" s="9">
        <f>'[1]GC RAW'!H73</f>
        <v>0</v>
      </c>
      <c r="G93" s="10">
        <f>'[1]GC RAW'!I73</f>
        <v>0</v>
      </c>
      <c r="H93" s="8">
        <f t="shared" si="269"/>
        <v>0</v>
      </c>
      <c r="I93" s="8">
        <f t="shared" si="192"/>
        <v>0</v>
      </c>
      <c r="J93" s="8">
        <f>AVERAGE(I93:I95)</f>
        <v>0</v>
      </c>
      <c r="K93" s="8">
        <f>STDEV(I93:I95)</f>
        <v>0</v>
      </c>
      <c r="L93" s="9">
        <f>'[1]GC RAW'!J73</f>
        <v>0</v>
      </c>
      <c r="M93" s="10">
        <f>'[1]GC RAW'!K73</f>
        <v>0</v>
      </c>
      <c r="N93" s="8">
        <f t="shared" si="270"/>
        <v>0</v>
      </c>
      <c r="O93" s="8">
        <f t="shared" si="193"/>
        <v>0</v>
      </c>
      <c r="P93" s="8">
        <f>AVERAGE(O93:O95)</f>
        <v>0</v>
      </c>
      <c r="Q93" s="8">
        <f>STDEV(O93:O95)</f>
        <v>0</v>
      </c>
      <c r="R93" s="9">
        <f>'[1]GC RAW'!L73</f>
        <v>0</v>
      </c>
      <c r="S93" s="10">
        <f>'[1]GC RAW'!M73</f>
        <v>0</v>
      </c>
      <c r="T93" s="8">
        <f t="shared" si="271"/>
        <v>0</v>
      </c>
      <c r="U93" s="8">
        <f t="shared" si="194"/>
        <v>0</v>
      </c>
      <c r="V93" s="8">
        <f>AVERAGE(U93:U95)</f>
        <v>0</v>
      </c>
      <c r="W93" s="8">
        <f>STDEV(U93:U95)</f>
        <v>0</v>
      </c>
      <c r="X93" s="9">
        <f>'[1]GC RAW'!N73</f>
        <v>7.051262378692627</v>
      </c>
      <c r="Y93" s="10">
        <f>'[1]GC RAW'!O73</f>
        <v>6.4261980056762695</v>
      </c>
      <c r="Z93" s="8">
        <f t="shared" si="272"/>
        <v>3.1513074146761348E-2</v>
      </c>
      <c r="AA93" s="8">
        <f t="shared" si="195"/>
        <v>0.27609501258633518</v>
      </c>
      <c r="AB93" s="8">
        <f>AVERAGE(AA93:AA95)</f>
        <v>0.27009181843086671</v>
      </c>
      <c r="AC93" s="8">
        <f>STDEV(AA93:AA95)</f>
        <v>5.1998917623179916E-3</v>
      </c>
      <c r="AD93" s="9">
        <f>'[1]GC RAW'!P73</f>
        <v>0</v>
      </c>
      <c r="AE93" s="10">
        <f>'[1]GC RAW'!Q73</f>
        <v>0</v>
      </c>
      <c r="AF93" s="8">
        <f t="shared" si="273"/>
        <v>0</v>
      </c>
      <c r="AG93" s="8">
        <f t="shared" si="196"/>
        <v>0</v>
      </c>
      <c r="AH93" s="8">
        <f>AVERAGE(AG93:AG95)</f>
        <v>0</v>
      </c>
      <c r="AI93" s="8">
        <f>STDEV(AG93:AG95)</f>
        <v>0</v>
      </c>
      <c r="AJ93" s="9">
        <f>'[1]GC RAW'!R73</f>
        <v>8.2008752822875977</v>
      </c>
      <c r="AK93" s="10">
        <f>'[1]GC RAW'!S73</f>
        <v>11.256026268005371</v>
      </c>
      <c r="AL93" s="8">
        <f t="shared" si="274"/>
        <v>5.1297173825352455E-2</v>
      </c>
      <c r="AM93" s="8">
        <f t="shared" si="197"/>
        <v>0.44942914128260802</v>
      </c>
      <c r="AN93" s="8">
        <f>AVERAGE(AM93:AM95)</f>
        <v>0.41988078069795737</v>
      </c>
      <c r="AO93" s="8">
        <f>STDEV(AM93:AM95)</f>
        <v>2.6976697258596742E-2</v>
      </c>
      <c r="AP93" s="9">
        <f>'[1]GC RAW'!T73</f>
        <v>8.9272136688232422</v>
      </c>
      <c r="AQ93" s="10">
        <f>'[1]GC RAW'!U73</f>
        <v>234.90072631835938</v>
      </c>
      <c r="AR93" s="53">
        <f t="shared" si="188"/>
        <v>1.0626000000000002</v>
      </c>
      <c r="AS93" s="8">
        <f t="shared" si="198"/>
        <v>9.3097410620090457</v>
      </c>
      <c r="AT93" s="8">
        <f>AVERAGE(AS93:AS95)</f>
        <v>10.674201630043342</v>
      </c>
      <c r="AU93" s="8">
        <f>STDEV(AS93:AS95)</f>
        <v>1.3447553417563884</v>
      </c>
      <c r="AV93" s="9">
        <f>'[1]GC RAW'!V73</f>
        <v>9.7942094802856445</v>
      </c>
      <c r="AW93" s="10">
        <f>'[1]GC RAW'!W73</f>
        <v>82.466156005859375</v>
      </c>
      <c r="AX93" s="8">
        <f t="shared" si="275"/>
        <v>0.36130616196854703</v>
      </c>
      <c r="AY93" s="8">
        <f t="shared" si="199"/>
        <v>3.1655061283977721</v>
      </c>
      <c r="AZ93" s="8">
        <f>AVERAGE(AY93:AY95)</f>
        <v>3.0682271633189635</v>
      </c>
      <c r="BA93" s="8">
        <f>STDEV(AY93:AY95)</f>
        <v>8.7490101923678856E-2</v>
      </c>
      <c r="BB93" s="9">
        <f>'[1]GC RAW'!X73</f>
        <v>10.37666130065918</v>
      </c>
      <c r="BC93" s="10">
        <f>'[1]GC RAW'!Y73</f>
        <v>1.1059195995330811</v>
      </c>
      <c r="BD93" s="8">
        <f t="shared" si="276"/>
        <v>5.0430392815460599E-3</v>
      </c>
      <c r="BE93" s="8">
        <f t="shared" si="200"/>
        <v>4.418350261315071E-2</v>
      </c>
      <c r="BF93" s="8">
        <f>AVERAGE(BE93:BE95)</f>
        <v>1.472783420438357E-2</v>
      </c>
      <c r="BG93" s="8">
        <f>STDEV(BE93:BE95)</f>
        <v>2.5509357127443098E-2</v>
      </c>
      <c r="BH93" s="9">
        <f>'[1]GC RAW'!Z73</f>
        <v>10.851956367492676</v>
      </c>
      <c r="BI93" s="10">
        <f>'[1]GC RAW'!AA73</f>
        <v>18.28785514831543</v>
      </c>
      <c r="BJ93" s="8">
        <f t="shared" si="277"/>
        <v>7.8915696651735673E-2</v>
      </c>
      <c r="BK93" s="8">
        <f t="shared" si="201"/>
        <v>0.69140288119302962</v>
      </c>
      <c r="BL93" s="8">
        <f>AVERAGE(BK93:BK95)</f>
        <v>0.69057959485528742</v>
      </c>
      <c r="BM93" s="8">
        <f>STDEV(BK93:BK95)</f>
        <v>1.5086595034142003E-2</v>
      </c>
      <c r="BN93" s="9">
        <f>'[1]GC RAW'!AB73</f>
        <v>0</v>
      </c>
      <c r="BO93" s="10">
        <f>'[1]GC RAW'!AC73</f>
        <v>0</v>
      </c>
      <c r="BP93" s="8">
        <f t="shared" si="278"/>
        <v>0</v>
      </c>
      <c r="BQ93" s="8">
        <f t="shared" si="202"/>
        <v>0</v>
      </c>
      <c r="BR93" s="8">
        <f>AVERAGE(BQ93:BQ95)</f>
        <v>0</v>
      </c>
      <c r="BS93" s="8">
        <f>STDEV(BQ93:BQ95)</f>
        <v>0</v>
      </c>
      <c r="BT93" s="9">
        <f>'[1]GC RAW'!AD73</f>
        <v>12.173747062683105</v>
      </c>
      <c r="BU93" s="10">
        <f>'[1]GC RAW'!AE73</f>
        <v>541.11883544921875</v>
      </c>
      <c r="BV93" s="8">
        <f t="shared" si="279"/>
        <v>2.2943732759767772</v>
      </c>
      <c r="BW93" s="8">
        <f t="shared" si="203"/>
        <v>20.101657348896303</v>
      </c>
      <c r="BX93" s="8">
        <f>AVERAGE(BW93:BW95)</f>
        <v>20.591935483249301</v>
      </c>
      <c r="BY93" s="8">
        <f>STDEV(BW93:BW95)</f>
        <v>0.47153619555997905</v>
      </c>
      <c r="BZ93" s="9">
        <f>'[1]GC RAW'!AF73</f>
        <v>12.681889533996582</v>
      </c>
      <c r="CA93" s="10">
        <f>'[1]GC RAW'!AG73</f>
        <v>7.3660287857055664</v>
      </c>
      <c r="CB93" s="8">
        <f t="shared" si="280"/>
        <v>3.2593749276327251E-2</v>
      </c>
      <c r="CC93" s="8">
        <f t="shared" si="204"/>
        <v>0.28556311500343629</v>
      </c>
      <c r="CD93" s="8">
        <f>AVERAGE(CC93:CC95)</f>
        <v>0.28749479042025489</v>
      </c>
      <c r="CE93" s="8">
        <f>STDEV(CC93:CC95)</f>
        <v>2.2019842362801276E-3</v>
      </c>
      <c r="CF93" s="9">
        <f>'[1]GC RAW'!AH73</f>
        <v>12.828566551208496</v>
      </c>
      <c r="CG93" s="10">
        <f>'[1]GC RAW'!AI73</f>
        <v>108.91892242431641</v>
      </c>
      <c r="CH93" s="8">
        <f t="shared" si="281"/>
        <v>0.48195183237837513</v>
      </c>
      <c r="CI93" s="8">
        <f t="shared" si="205"/>
        <v>4.2225171878443994</v>
      </c>
      <c r="CJ93" s="8">
        <f>AVERAGE(CI93:CI95)</f>
        <v>3.7925947721945685</v>
      </c>
      <c r="CK93" s="8">
        <f>STDEV(CI93:CI95)</f>
        <v>0.37371436193643376</v>
      </c>
      <c r="CL93" s="9">
        <f>'[1]GC RAW'!AJ73</f>
        <v>13.697797775268555</v>
      </c>
      <c r="CM93" s="10">
        <f>'[1]GC RAW'!AK73</f>
        <v>27.04840087890625</v>
      </c>
      <c r="CN93" s="8">
        <f t="shared" si="282"/>
        <v>0.15450073301375267</v>
      </c>
      <c r="CO93" s="8">
        <f t="shared" si="206"/>
        <v>1.3536248995375773</v>
      </c>
      <c r="CP93" s="8">
        <f>AVERAGE(CO93:CO95)</f>
        <v>1.4281847914618506</v>
      </c>
      <c r="CQ93" s="8">
        <f>STDEV(CO93:CO95)</f>
        <v>8.8822219999157959E-2</v>
      </c>
      <c r="CR93" s="9">
        <f>'[1]GC RAW'!AL73</f>
        <v>0</v>
      </c>
      <c r="CS93" s="10">
        <f>'[1]GC RAW'!AM73</f>
        <v>0</v>
      </c>
      <c r="CT93" s="8">
        <f t="shared" si="283"/>
        <v>0</v>
      </c>
      <c r="CU93" s="8">
        <f t="shared" si="284"/>
        <v>0</v>
      </c>
      <c r="CV93" s="8">
        <f>AVERAGE(CU93:CU95)</f>
        <v>0</v>
      </c>
      <c r="CW93" s="8">
        <f>STDEV(CU93:CU95)</f>
        <v>0</v>
      </c>
      <c r="CX93" s="9">
        <f>'[1]GC RAW'!AN73</f>
        <v>14.423689842224121</v>
      </c>
      <c r="CY93" s="10">
        <f>'[1]GC RAW'!AO73</f>
        <v>23.580009460449219</v>
      </c>
      <c r="CZ93" s="8">
        <f t="shared" si="285"/>
        <v>0.10340686095665777</v>
      </c>
      <c r="DA93" s="8">
        <f t="shared" si="207"/>
        <v>0.90597694291516717</v>
      </c>
      <c r="DB93" s="8">
        <f>AVERAGE(DA93:DA95)</f>
        <v>0.8842979869030122</v>
      </c>
      <c r="DC93" s="8">
        <f>STDEV(DA93:DA95)</f>
        <v>4.8552114166854843E-2</v>
      </c>
      <c r="DD93" s="9">
        <f>'[1]GC RAW'!AP73</f>
        <v>15.551522254943848</v>
      </c>
      <c r="DE93" s="10">
        <f>'[1]GC RAW'!AQ73</f>
        <v>93.704879760742188</v>
      </c>
      <c r="DF93" s="8">
        <f t="shared" si="286"/>
        <v>0.39410127868799344</v>
      </c>
      <c r="DG93" s="8">
        <f t="shared" si="208"/>
        <v>3.4528334808882764</v>
      </c>
      <c r="DH93" s="8">
        <f>AVERAGE(DG93:DG95)</f>
        <v>3.5136867910541008</v>
      </c>
      <c r="DI93" s="8">
        <f>STDEV(DG93:DG95)</f>
        <v>5.3172391922354421E-2</v>
      </c>
      <c r="DJ93" s="2">
        <f>'[1]GC RAW'!AR73</f>
        <v>15.751441955566406</v>
      </c>
      <c r="DK93" s="8">
        <f>'[1]GC RAW'!AS73</f>
        <v>3.4175360202789307</v>
      </c>
      <c r="DL93" s="8">
        <f t="shared" si="287"/>
        <v>1.5093546605758254E-2</v>
      </c>
      <c r="DM93" s="8">
        <f t="shared" si="209"/>
        <v>0.13223885809050898</v>
      </c>
      <c r="DN93" s="8">
        <f>AVERAGE(DM93:DM95)</f>
        <v>0.13951718447675401</v>
      </c>
      <c r="DO93" s="8">
        <f>STDEV(DM93:DM95)</f>
        <v>8.4041457119435007E-3</v>
      </c>
      <c r="DP93" s="9">
        <f>'[1]GC RAW'!AT73</f>
        <v>15.994380950927734</v>
      </c>
      <c r="DQ93" s="10">
        <f>'[1]GC RAW'!AU73</f>
        <v>2.8587841987609863</v>
      </c>
      <c r="DR93" s="8">
        <f t="shared" si="288"/>
        <v>1.2625819386764646E-2</v>
      </c>
      <c r="DS93" s="8">
        <f t="shared" si="210"/>
        <v>0.11061839750279755</v>
      </c>
      <c r="DT93" s="8">
        <f>AVERAGE(DS93:DS95)</f>
        <v>0.11210144152365165</v>
      </c>
      <c r="DU93" s="8">
        <f>STDEV(DS93:DS95)</f>
        <v>4.7109934303830947E-3</v>
      </c>
      <c r="DV93" s="9">
        <f>'[1]GC RAW'!AV73</f>
        <v>16.369058609008789</v>
      </c>
      <c r="DW93" s="10">
        <f>'[1]GC RAW'!AW73</f>
        <v>1007.7872314453125</v>
      </c>
      <c r="DX93" s="8">
        <f t="shared" si="289"/>
        <v>4.398154281048348</v>
      </c>
      <c r="DY93" s="8">
        <f t="shared" si="211"/>
        <v>38.533481561572252</v>
      </c>
      <c r="DZ93" s="8">
        <f>AVERAGE(DY93:DY95)</f>
        <v>38.179429202426213</v>
      </c>
      <c r="EA93" s="8">
        <f>STDEV(DY93:DY95)</f>
        <v>0.32236325532204985</v>
      </c>
      <c r="EB93" s="9">
        <f>'[1]GC RAW'!AX73</f>
        <v>16.494222640991211</v>
      </c>
      <c r="EC93" s="8">
        <f>'[1]GC RAW'!AY73</f>
        <v>23.889446258544922</v>
      </c>
      <c r="ED93" s="8">
        <f t="shared" si="290"/>
        <v>0.10425759233246981</v>
      </c>
      <c r="EE93" s="8">
        <f t="shared" si="212"/>
        <v>0.91343044265367357</v>
      </c>
      <c r="EF93" s="8">
        <f>AVERAGE(EE93:EE95)</f>
        <v>0.79118668693756755</v>
      </c>
      <c r="EG93" s="8">
        <f>STDEV(EE93:EE95)</f>
        <v>0.10614481538705053</v>
      </c>
      <c r="EH93" s="9">
        <v>0</v>
      </c>
      <c r="EI93" s="10">
        <v>0</v>
      </c>
      <c r="EJ93" s="8">
        <f t="shared" si="291"/>
        <v>0</v>
      </c>
      <c r="EK93" s="8">
        <f t="shared" si="213"/>
        <v>0</v>
      </c>
      <c r="EL93" s="8">
        <f>AVERAGE(EK93:EK95)</f>
        <v>0</v>
      </c>
      <c r="EM93" s="8">
        <f>STDEV(EK93:EK95)</f>
        <v>0</v>
      </c>
      <c r="EN93" s="9">
        <f>'[1]GC RAW'!BB73</f>
        <v>17.270927429199219</v>
      </c>
      <c r="EO93" s="10">
        <f>'[1]GC RAW'!BC73</f>
        <v>31.022378921508789</v>
      </c>
      <c r="EP93" s="8">
        <f t="shared" si="292"/>
        <v>0.13627905514586869</v>
      </c>
      <c r="EQ93" s="8">
        <f t="shared" si="214"/>
        <v>1.1939795930578663</v>
      </c>
      <c r="ER93" s="8">
        <f>AVERAGE(EQ93:EQ95)</f>
        <v>1.1019275427292683</v>
      </c>
      <c r="ES93" s="8">
        <f>STDEV(EQ93:EQ95)</f>
        <v>0.10311776641897587</v>
      </c>
      <c r="ET93" s="9">
        <f>'[1]GC RAW'!BD73</f>
        <v>17.701345443725586</v>
      </c>
      <c r="EU93" s="10">
        <f>'[1]GC RAW'!BE73</f>
        <v>316.04412841796875</v>
      </c>
      <c r="EV93" s="8">
        <f t="shared" si="293"/>
        <v>1.3883588784140102</v>
      </c>
      <c r="EW93" s="8">
        <f t="shared" si="215"/>
        <v>12.163807320888136</v>
      </c>
      <c r="EX93" s="8">
        <f>AVERAGE(EW93:EW95)</f>
        <v>12.371799299113926</v>
      </c>
      <c r="EY93" s="8">
        <f>STDEV(EW93:EW95)</f>
        <v>0.18919823660637536</v>
      </c>
      <c r="EZ93" s="9">
        <f>'[1]GC RAW'!BF73</f>
        <v>18.642351150512695</v>
      </c>
      <c r="FA93" s="10">
        <f>'[1]GC RAW'!BG73</f>
        <v>229.55715942382813</v>
      </c>
      <c r="FB93" s="8">
        <f t="shared" si="294"/>
        <v>1.1962972902349427</v>
      </c>
      <c r="FC93" s="8">
        <f t="shared" si="216"/>
        <v>10.48110107780011</v>
      </c>
      <c r="FD93" s="8">
        <f>AVERAGE(FC93:FC95)</f>
        <v>10.799876472404478</v>
      </c>
      <c r="FE93" s="8">
        <f>STDEV(FC93:FC95)</f>
        <v>0.29493027683584472</v>
      </c>
      <c r="FF93" s="9">
        <v>0</v>
      </c>
      <c r="FG93" s="10">
        <v>0</v>
      </c>
      <c r="FH93" s="8">
        <f t="shared" si="295"/>
        <v>0</v>
      </c>
      <c r="FI93" s="8">
        <f t="shared" si="217"/>
        <v>0</v>
      </c>
      <c r="FJ93" s="8">
        <f>AVERAGE(FI93:FI95)</f>
        <v>0</v>
      </c>
      <c r="FK93" s="8">
        <f>STDEV(FI93:FI95)</f>
        <v>0</v>
      </c>
      <c r="FL93" s="9">
        <f>'[1]GC RAW'!BH73</f>
        <v>0</v>
      </c>
      <c r="FM93" s="10">
        <f>'[1]GC RAW'!BI73</f>
        <v>0</v>
      </c>
      <c r="FN93" s="8">
        <f t="shared" si="296"/>
        <v>0</v>
      </c>
      <c r="FO93" s="8">
        <f t="shared" si="218"/>
        <v>0</v>
      </c>
      <c r="FP93" s="8">
        <f>AVERAGE(FO93:FO95)</f>
        <v>0</v>
      </c>
      <c r="FQ93" s="8">
        <f>STDEV(FO93:FO95)</f>
        <v>0</v>
      </c>
      <c r="FR93" s="9">
        <f>'[1]GC RAW'!BJ73</f>
        <v>20.010869979858398</v>
      </c>
      <c r="FS93" s="10">
        <f>'[1]GC RAW'!BK73</f>
        <v>4.4303073883056641</v>
      </c>
      <c r="FT93" s="8">
        <f t="shared" si="297"/>
        <v>1.8336393189069357E-2</v>
      </c>
      <c r="FU93" s="8">
        <f t="shared" si="219"/>
        <v>0.16065036006156783</v>
      </c>
      <c r="FV93" s="8">
        <f>AVERAGE(FU93:FU95)</f>
        <v>0.19893501097915522</v>
      </c>
      <c r="FW93" s="8">
        <f>STDEV(FU93:FU95)</f>
        <v>3.3508283861523998E-2</v>
      </c>
      <c r="FX93" s="2">
        <f>'[1]GC RAW'!BL73</f>
        <v>0</v>
      </c>
      <c r="FY93" s="8">
        <f>'[1]GC RAW'!BM73</f>
        <v>0</v>
      </c>
      <c r="FZ93" s="8">
        <f t="shared" si="298"/>
        <v>0</v>
      </c>
      <c r="GA93" s="8">
        <f t="shared" si="220"/>
        <v>0</v>
      </c>
      <c r="GB93" s="8">
        <f>AVERAGE(GA93:GA95)</f>
        <v>0</v>
      </c>
      <c r="GC93" s="8">
        <f>STDEV(GA93:GA95)</f>
        <v>0</v>
      </c>
      <c r="GD93" s="9">
        <f>'[1]GC RAW'!BN73</f>
        <v>20.962923049926758</v>
      </c>
      <c r="GE93" s="10">
        <f>'[1]GC RAW'!BO73</f>
        <v>12.789586067199707</v>
      </c>
      <c r="GF93" s="8">
        <f t="shared" si="221"/>
        <v>5.5984907274573316E-2</v>
      </c>
      <c r="GG93" s="8">
        <f t="shared" si="222"/>
        <v>0.49049970836332019</v>
      </c>
      <c r="GH93" s="8">
        <f>AVERAGE(GG93:GG95)</f>
        <v>0.47606859587567585</v>
      </c>
      <c r="GI93" s="8">
        <f>STDEV(GG93:GG95)</f>
        <v>1.2807103156502578E-2</v>
      </c>
      <c r="GJ93" s="2">
        <f>'[1]GC RAW'!BP73</f>
        <v>0</v>
      </c>
      <c r="GK93" s="8">
        <f>'[1]GC RAW'!BQ73</f>
        <v>0</v>
      </c>
      <c r="GL93" s="8">
        <f t="shared" si="299"/>
        <v>0</v>
      </c>
      <c r="GM93" s="8">
        <f t="shared" si="223"/>
        <v>0</v>
      </c>
      <c r="GN93" s="8">
        <f>AVERAGE(GM93:GM95)</f>
        <v>5.1778823581295624E-2</v>
      </c>
      <c r="GO93" s="8">
        <f>STDEV(GM93:GM95)</f>
        <v>4.6039129425084029E-2</v>
      </c>
      <c r="GP93" s="2">
        <v>0</v>
      </c>
      <c r="GQ93" s="8">
        <v>0</v>
      </c>
      <c r="GR93" s="8">
        <f t="shared" si="300"/>
        <v>0</v>
      </c>
      <c r="GS93" s="8">
        <f t="shared" si="224"/>
        <v>0</v>
      </c>
      <c r="GT93" s="8">
        <f>AVERAGE(GS93:GS95)</f>
        <v>0</v>
      </c>
      <c r="GU93" s="8">
        <f>STDEV(GS93:GS95)</f>
        <v>0</v>
      </c>
      <c r="GV93" s="2"/>
      <c r="GW93" s="8"/>
      <c r="GX93" s="8"/>
      <c r="GY93" s="8"/>
      <c r="GZ93" s="8"/>
      <c r="HA93" s="8"/>
      <c r="HB93" s="2"/>
      <c r="HC93" s="8"/>
      <c r="HD93" s="8"/>
      <c r="HE93" s="8"/>
      <c r="HF93" s="8"/>
      <c r="HG93" s="8"/>
      <c r="HH93" s="9">
        <f>'[1]GC RAW'!BR73</f>
        <v>22.670835494995117</v>
      </c>
      <c r="HI93" s="10">
        <f>'[1]GC RAW'!BS73</f>
        <v>5.8422069549560547</v>
      </c>
      <c r="HJ93" s="8">
        <f t="shared" si="225"/>
        <v>2.5694898253869052E-2</v>
      </c>
      <c r="HK93" s="8">
        <f t="shared" si="226"/>
        <v>0.225120317483709</v>
      </c>
      <c r="HL93" s="8">
        <f>AVERAGE(HK93:HK95)</f>
        <v>0.20872812841704289</v>
      </c>
      <c r="HM93" s="8">
        <f>STDEV(HK93:HK95)</f>
        <v>1.6608606563356505E-2</v>
      </c>
      <c r="HN93" s="9">
        <v>0</v>
      </c>
      <c r="HO93" s="10">
        <v>0</v>
      </c>
      <c r="HP93" s="8">
        <f t="shared" si="227"/>
        <v>0</v>
      </c>
      <c r="HQ93" s="8">
        <f t="shared" si="228"/>
        <v>0</v>
      </c>
      <c r="HR93" s="8">
        <f>AVERAGE(HQ93:HQ95)</f>
        <v>0</v>
      </c>
      <c r="HS93" s="8">
        <f>STDEV(HQ93:HQ95)</f>
        <v>0</v>
      </c>
      <c r="HT93" s="9">
        <f>'[1]GC RAW'!BT73</f>
        <v>0</v>
      </c>
      <c r="HU93" s="10">
        <f>'[1]GC RAW'!BU73</f>
        <v>0</v>
      </c>
      <c r="HV93" s="8">
        <f t="shared" si="229"/>
        <v>0</v>
      </c>
      <c r="HW93" s="8">
        <f t="shared" si="230"/>
        <v>0</v>
      </c>
      <c r="HX93" s="8">
        <f>AVERAGE(HW93:HW95)</f>
        <v>0</v>
      </c>
      <c r="HY93" s="8">
        <f>STDEV(HW93:HW95)</f>
        <v>0</v>
      </c>
      <c r="HZ93" s="9">
        <f>'[1]GC RAW'!BV73</f>
        <v>0</v>
      </c>
      <c r="IA93" s="10">
        <f>'[1]GC RAW'!BW73</f>
        <v>0</v>
      </c>
      <c r="IB93" s="8">
        <f t="shared" si="231"/>
        <v>0</v>
      </c>
      <c r="IC93" s="8">
        <f t="shared" si="232"/>
        <v>0</v>
      </c>
      <c r="ID93" s="8">
        <f>AVERAGE(IC93:IC95)</f>
        <v>0</v>
      </c>
      <c r="IE93" s="8">
        <f>STDEV(IC93:IC95)</f>
        <v>0</v>
      </c>
      <c r="IF93" s="9">
        <f>'[1]GC RAW'!BX73</f>
        <v>0</v>
      </c>
      <c r="IG93" s="10">
        <f>'[1]GC RAW'!BY73</f>
        <v>0</v>
      </c>
      <c r="IH93" s="8">
        <f t="shared" si="233"/>
        <v>0</v>
      </c>
      <c r="II93" s="8">
        <f t="shared" si="234"/>
        <v>0</v>
      </c>
      <c r="IJ93" s="8">
        <f>AVERAGE(II93:II95)</f>
        <v>0</v>
      </c>
      <c r="IK93" s="8">
        <f>STDEV(II93:II95)</f>
        <v>0</v>
      </c>
      <c r="IL93" s="9">
        <f>'[1]GC RAW'!BZ73</f>
        <v>0</v>
      </c>
      <c r="IM93" s="10">
        <f>'[1]GC RAW'!CA73</f>
        <v>0</v>
      </c>
      <c r="IN93" s="8">
        <f t="shared" si="235"/>
        <v>0</v>
      </c>
      <c r="IO93" s="8">
        <f t="shared" si="236"/>
        <v>0</v>
      </c>
      <c r="IP93" s="8">
        <f>AVERAGE(IO93:IO95)</f>
        <v>0</v>
      </c>
      <c r="IQ93" s="8">
        <f>STDEV(IO93:IO95)</f>
        <v>0</v>
      </c>
      <c r="IR93" s="9">
        <f>'[1]GC RAW'!CB73</f>
        <v>25.36041259765625</v>
      </c>
      <c r="IS93" s="10">
        <f>'[1]GC RAW'!CC73</f>
        <v>5.6148495674133301</v>
      </c>
      <c r="IT93" s="8">
        <f t="shared" si="237"/>
        <v>2.1838931898875608E-2</v>
      </c>
      <c r="IU93" s="8">
        <f t="shared" si="238"/>
        <v>0.19133709867248391</v>
      </c>
      <c r="IV93" s="8">
        <f>AVERAGE(IU93:IU95)</f>
        <v>0.1896240748471747</v>
      </c>
      <c r="IW93" s="8">
        <f>STDEV(IU93:IU95)</f>
        <v>8.4856011524636291E-3</v>
      </c>
      <c r="IX93" s="9">
        <f>'[1]GC RAW'!CD73</f>
        <v>0</v>
      </c>
      <c r="IY93" s="10">
        <f>'[1]GC RAW'!CE73</f>
        <v>0</v>
      </c>
      <c r="IZ93" s="8">
        <f t="shared" si="239"/>
        <v>0</v>
      </c>
      <c r="JA93" s="8">
        <f t="shared" si="240"/>
        <v>0</v>
      </c>
      <c r="JB93" s="8">
        <f>AVERAGE(JA93:JA95)</f>
        <v>0</v>
      </c>
      <c r="JC93" s="8">
        <f>STDEV(JA93:JA95)</f>
        <v>0</v>
      </c>
      <c r="JD93" s="9">
        <f>'[1]GC RAW'!CF73</f>
        <v>0</v>
      </c>
      <c r="JE93" s="10">
        <f>'[1]GC RAW'!CG73</f>
        <v>0</v>
      </c>
      <c r="JF93" s="8">
        <f t="shared" si="241"/>
        <v>0</v>
      </c>
      <c r="JG93" s="8">
        <f t="shared" si="242"/>
        <v>0</v>
      </c>
      <c r="JH93" s="8">
        <f>AVERAGE(JG93:JG95)</f>
        <v>0</v>
      </c>
      <c r="JI93" s="8">
        <f>STDEV(JG93:JG95)</f>
        <v>0</v>
      </c>
      <c r="JJ93" s="9">
        <f>'[1]GC RAW'!CH73</f>
        <v>0</v>
      </c>
      <c r="JK93" s="10">
        <f>'[1]GC RAW'!CI73</f>
        <v>0</v>
      </c>
      <c r="JL93" s="8">
        <f t="shared" si="243"/>
        <v>0</v>
      </c>
      <c r="JM93" s="8">
        <f t="shared" si="244"/>
        <v>0</v>
      </c>
      <c r="JN93" s="8">
        <f>AVERAGE(JM93:JM95)</f>
        <v>0</v>
      </c>
      <c r="JO93" s="8">
        <f>STDEV(JM93:JM95)</f>
        <v>0</v>
      </c>
      <c r="JP93" s="2">
        <f>'[1]GC RAW'!CJ73</f>
        <v>0</v>
      </c>
      <c r="JQ93" s="8">
        <f>'[1]GC RAW'!CK73</f>
        <v>0</v>
      </c>
      <c r="JR93" s="8">
        <f t="shared" si="245"/>
        <v>0</v>
      </c>
      <c r="JS93" s="8">
        <f t="shared" si="246"/>
        <v>0</v>
      </c>
      <c r="JT93" s="8">
        <f>AVERAGE(JS93:JS95)</f>
        <v>0</v>
      </c>
      <c r="JU93" s="8">
        <f>STDEV(JS93:JS95)</f>
        <v>0</v>
      </c>
      <c r="JV93" s="2">
        <f>'[1]GC RAW'!CL73</f>
        <v>0</v>
      </c>
      <c r="JW93" s="8">
        <f>'[1]GC RAW'!CM73</f>
        <v>0</v>
      </c>
      <c r="JX93" s="8">
        <f t="shared" si="247"/>
        <v>0</v>
      </c>
      <c r="JY93" s="8">
        <f t="shared" si="248"/>
        <v>0</v>
      </c>
      <c r="JZ93" s="8">
        <f>AVERAGE(JY93:JY95)</f>
        <v>0</v>
      </c>
      <c r="KA93" s="8">
        <f>STDEV(JY93:JY95)</f>
        <v>0</v>
      </c>
      <c r="KB93" s="2">
        <v>0</v>
      </c>
      <c r="KC93" s="8">
        <v>0</v>
      </c>
      <c r="KD93" s="8">
        <f t="shared" si="249"/>
        <v>0</v>
      </c>
      <c r="KE93" s="8">
        <f t="shared" si="250"/>
        <v>0</v>
      </c>
      <c r="KF93" s="8">
        <f>AVERAGE(KE93:KE95)</f>
        <v>0</v>
      </c>
      <c r="KG93" s="8">
        <f>STDEV(KE93:KE95)</f>
        <v>0</v>
      </c>
      <c r="KH93" s="2">
        <v>0</v>
      </c>
      <c r="KI93" s="8">
        <v>0</v>
      </c>
      <c r="KJ93" s="8">
        <f t="shared" si="251"/>
        <v>0</v>
      </c>
      <c r="KK93" s="8">
        <f t="shared" si="252"/>
        <v>0</v>
      </c>
      <c r="KL93" s="8">
        <f>AVERAGE(KK93:KK95)</f>
        <v>0</v>
      </c>
      <c r="KM93" s="8">
        <f>STDEV(KK93:KK95)</f>
        <v>0</v>
      </c>
      <c r="KN93" s="9">
        <f>'[1]GC RAW'!CN73</f>
        <v>30.388376235961914</v>
      </c>
      <c r="KO93" s="10">
        <f>'[1]GC RAW'!CO73</f>
        <v>10.69873046875</v>
      </c>
      <c r="KP93" s="8">
        <f t="shared" si="253"/>
        <v>3.5756859198920077E-2</v>
      </c>
      <c r="KQ93" s="8">
        <f t="shared" si="254"/>
        <v>0.31327602139343314</v>
      </c>
      <c r="KR93" s="8">
        <f>AVERAGE(KQ93:KQ95)</f>
        <v>0.27711668478769053</v>
      </c>
      <c r="KS93" s="8">
        <f>STDEV(KQ93:KQ95)</f>
        <v>3.1405880756886849E-2</v>
      </c>
      <c r="KT93" s="9">
        <f>'[1]GC RAW'!CP73</f>
        <v>31.292972564697266</v>
      </c>
      <c r="KU93" s="10">
        <f>'[1]GC RAW'!CQ73</f>
        <v>2.0827655792236328</v>
      </c>
      <c r="KV93" s="8">
        <f t="shared" si="255"/>
        <v>8.9051045066746957E-3</v>
      </c>
      <c r="KW93" s="8">
        <f t="shared" si="256"/>
        <v>7.8020155361632981E-2</v>
      </c>
      <c r="KX93" s="8">
        <f>AVERAGE(KW93:KW95)</f>
        <v>7.9562760396032314E-2</v>
      </c>
      <c r="KY93" s="8">
        <f>STDEV(KW93:KW95)</f>
        <v>4.5458848828762739E-3</v>
      </c>
      <c r="KZ93" s="9">
        <f>'[1]GC RAW'!CR73</f>
        <v>0</v>
      </c>
      <c r="LA93" s="10">
        <f>'[1]GC RAW'!CS73</f>
        <v>0</v>
      </c>
      <c r="LB93" s="8">
        <f t="shared" si="257"/>
        <v>0</v>
      </c>
      <c r="LC93" s="8">
        <f t="shared" si="258"/>
        <v>0</v>
      </c>
      <c r="LD93" s="8">
        <f>AVERAGE(LC93:LC95)</f>
        <v>0</v>
      </c>
      <c r="LE93" s="8">
        <f>STDEV(LC93:LC95)</f>
        <v>0</v>
      </c>
      <c r="LF93" s="9">
        <f>'[1]GC RAW'!CT73</f>
        <v>0</v>
      </c>
      <c r="LG93" s="10">
        <f>'[1]GC RAW'!CU73</f>
        <v>0</v>
      </c>
      <c r="LH93" s="8">
        <f t="shared" si="259"/>
        <v>0</v>
      </c>
      <c r="LI93" s="8">
        <f t="shared" si="260"/>
        <v>0</v>
      </c>
      <c r="LJ93" s="8">
        <f>AVERAGE(LI93:LI95)</f>
        <v>1.5725953673858453E-2</v>
      </c>
      <c r="LK93" s="8">
        <f>STDEV(LI93:LI95)</f>
        <v>2.7238150760597282E-2</v>
      </c>
      <c r="LL93" s="9">
        <f>'[1]GC RAW'!CV73</f>
        <v>35.406864166259766</v>
      </c>
      <c r="LM93" s="10">
        <f>'[1]GC RAW'!CW73</f>
        <v>2.1737005710601807</v>
      </c>
      <c r="LN93" s="8">
        <f t="shared" si="261"/>
        <v>7.2648531044910147E-3</v>
      </c>
      <c r="LO93" s="8">
        <f t="shared" si="262"/>
        <v>6.3649445940470437E-2</v>
      </c>
      <c r="LP93" s="8">
        <f>AVERAGE(LO93:LO95)</f>
        <v>4.4920331039684715E-2</v>
      </c>
      <c r="LQ93" s="8">
        <f>STDEV(LO93:LO95)</f>
        <v>3.9080658186091348E-2</v>
      </c>
      <c r="LR93" s="39">
        <f t="shared" si="263"/>
        <v>2814.3887693881989</v>
      </c>
      <c r="LS93" s="14">
        <f t="shared" si="264"/>
        <v>2579.4880430698395</v>
      </c>
      <c r="LT93" s="13">
        <f t="shared" si="265"/>
        <v>12.47645128675846</v>
      </c>
      <c r="LU93" s="24">
        <f t="shared" si="266"/>
        <v>11.41385128675846</v>
      </c>
      <c r="LV93" s="13">
        <f t="shared" si="267"/>
        <v>21.992006332867938</v>
      </c>
      <c r="LW93" s="50">
        <f>AVERAGE(LV93:LV95)</f>
        <v>23.97673824771249</v>
      </c>
      <c r="LX93" s="50">
        <f>STDEV(LV93:LV95)</f>
        <v>1.7663364622614359</v>
      </c>
      <c r="LY93" s="50">
        <f>LX93/LW93%</f>
        <v>7.3668755274915423</v>
      </c>
      <c r="LZ93" s="13">
        <f>IF(A93="","",VLOOKUP(A93,'[1]biomass corrected'!$B$2:$V$102,21,FALSE))</f>
        <v>10.638222222222222</v>
      </c>
      <c r="MA93" s="13">
        <f t="shared" si="268"/>
        <v>2.5506986964322049</v>
      </c>
      <c r="MB93" s="50">
        <f t="shared" si="191"/>
        <v>30.663988147356207</v>
      </c>
      <c r="MC93" s="50">
        <f t="shared" si="191"/>
        <v>44.662384401921038</v>
      </c>
      <c r="MD93" s="50">
        <f>IF(MC93="","",AVERAGE(MH93:MH95))</f>
        <v>24.673627450722762</v>
      </c>
      <c r="ME93" s="52">
        <f t="shared" si="190"/>
        <v>1.0481637426831265</v>
      </c>
      <c r="MF93" s="50">
        <f t="shared" si="301"/>
        <v>30.155812372909391</v>
      </c>
      <c r="MG93" s="50">
        <f t="shared" si="302"/>
        <v>45.647940459770304</v>
      </c>
      <c r="MH93" s="13">
        <f t="shared" si="303"/>
        <v>24.19624716732033</v>
      </c>
      <c r="MI93" s="24">
        <f t="shared" si="304"/>
        <v>1.0445788642627061</v>
      </c>
      <c r="MJ93" s="13">
        <f t="shared" si="305"/>
        <v>0</v>
      </c>
      <c r="MK93" s="13">
        <f t="shared" si="306"/>
        <v>22.870028716171952</v>
      </c>
      <c r="ML93" s="22">
        <f t="shared" si="307"/>
        <v>57.965890563364795</v>
      </c>
      <c r="MM93" s="13">
        <f>AVERAGE(ML93:ML95)</f>
        <v>57.859065944805671</v>
      </c>
      <c r="MN93" s="24">
        <f t="shared" si="308"/>
        <v>4.1878652819815763</v>
      </c>
      <c r="MO93" s="13">
        <f>AVERAGE(MN93:MN95)</f>
        <v>4.1835078390279969</v>
      </c>
      <c r="MP93" s="13">
        <f t="shared" si="309"/>
        <v>0.87533248360005722</v>
      </c>
      <c r="MQ93" s="22">
        <f>AVERAGE(MP93:MP95)</f>
        <v>0.87471548484827055</v>
      </c>
      <c r="MR93" s="13">
        <f t="shared" si="310"/>
        <v>39.676671200759777</v>
      </c>
      <c r="MS93" s="13">
        <f>AVERAGE(MR93:MR95)</f>
        <v>39.648117468002475</v>
      </c>
      <c r="MT93" s="13">
        <f t="shared" si="311"/>
        <v>0</v>
      </c>
      <c r="MU93" s="13">
        <f>AVERAGE(MT93:MT95)</f>
        <v>0</v>
      </c>
      <c r="MV93" s="13">
        <f t="shared" si="312"/>
        <v>10.799876472404478</v>
      </c>
      <c r="MW93" s="14">
        <f t="shared" si="313"/>
        <v>90.318824599765577</v>
      </c>
      <c r="MX93" s="13">
        <f>AVERAGE(MW93:MW95)</f>
        <v>90.605497523955776</v>
      </c>
    </row>
    <row r="94" spans="1:362" x14ac:dyDescent="0.35">
      <c r="A94" s="102"/>
      <c r="B94" s="1">
        <v>31.99</v>
      </c>
      <c r="C94" s="15"/>
      <c r="D94" s="1"/>
      <c r="E94" s="1"/>
      <c r="F94" s="5">
        <f>'[1]GC RAW'!H74</f>
        <v>0</v>
      </c>
      <c r="G94" s="1">
        <f>'[1]GC RAW'!I74</f>
        <v>0</v>
      </c>
      <c r="H94" s="1">
        <f t="shared" si="269"/>
        <v>0</v>
      </c>
      <c r="I94" s="1">
        <f t="shared" si="192"/>
        <v>0</v>
      </c>
      <c r="J94" s="1"/>
      <c r="K94" s="1"/>
      <c r="L94" s="71">
        <f>'[1]GC RAW'!J74</f>
        <v>0</v>
      </c>
      <c r="M94" s="72">
        <f>'[1]GC RAW'!K74</f>
        <v>0</v>
      </c>
      <c r="N94" s="1">
        <f t="shared" si="270"/>
        <v>0</v>
      </c>
      <c r="O94" s="1">
        <f t="shared" si="193"/>
        <v>0</v>
      </c>
      <c r="P94" s="1"/>
      <c r="Q94" s="1"/>
      <c r="R94" s="71">
        <f>'[1]GC RAW'!L74</f>
        <v>0</v>
      </c>
      <c r="S94" s="72">
        <f>'[1]GC RAW'!M74</f>
        <v>0</v>
      </c>
      <c r="T94" s="1">
        <f t="shared" si="271"/>
        <v>0</v>
      </c>
      <c r="U94" s="1">
        <f t="shared" si="194"/>
        <v>0</v>
      </c>
      <c r="V94" s="1"/>
      <c r="W94" s="1"/>
      <c r="X94" s="5">
        <f>'[1]GC RAW'!N74</f>
        <v>7.0525059700012207</v>
      </c>
      <c r="Y94" s="1">
        <f>'[1]GC RAW'!O74</f>
        <v>4.413942813873291</v>
      </c>
      <c r="Z94" s="1">
        <f t="shared" si="272"/>
        <v>2.1673647135762801E-2</v>
      </c>
      <c r="AA94" s="1">
        <f t="shared" si="195"/>
        <v>0.26698962667815251</v>
      </c>
      <c r="AB94" s="1"/>
      <c r="AC94" s="1"/>
      <c r="AD94" s="5">
        <f>'[1]GC RAW'!P74</f>
        <v>0</v>
      </c>
      <c r="AE94" s="1">
        <f>'[1]GC RAW'!Q74</f>
        <v>0</v>
      </c>
      <c r="AF94" s="1">
        <f t="shared" si="273"/>
        <v>0</v>
      </c>
      <c r="AG94" s="1">
        <f t="shared" si="196"/>
        <v>0</v>
      </c>
      <c r="AH94" s="1"/>
      <c r="AI94" s="1"/>
      <c r="AJ94" s="5">
        <f>'[1]GC RAW'!R74</f>
        <v>8.2028036117553711</v>
      </c>
      <c r="AK94" s="1">
        <f>'[1]GC RAW'!S74</f>
        <v>7.3584942817687988</v>
      </c>
      <c r="AL94" s="1">
        <f t="shared" si="274"/>
        <v>3.3578858267707581E-2</v>
      </c>
      <c r="AM94" s="1">
        <f t="shared" si="197"/>
        <v>0.41364551046790454</v>
      </c>
      <c r="AN94" s="1"/>
      <c r="AO94" s="1"/>
      <c r="AP94" s="5">
        <f>'[1]GC RAW'!T74</f>
        <v>8.9286222457885742</v>
      </c>
      <c r="AQ94" s="1">
        <f>'[1]GC RAW'!U74</f>
        <v>215.03288269042969</v>
      </c>
      <c r="AR94" s="6">
        <f>48.7/5*0.1</f>
        <v>0.97400000000000009</v>
      </c>
      <c r="AS94" s="1">
        <f t="shared" si="198"/>
        <v>11.998345029592464</v>
      </c>
      <c r="AT94" s="1"/>
      <c r="AU94" s="1"/>
      <c r="AV94" s="5">
        <f>'[1]GC RAW'!V74</f>
        <v>9.7953300476074219</v>
      </c>
      <c r="AW94" s="1">
        <f>'[1]GC RAW'!W74</f>
        <v>55.43817138671875</v>
      </c>
      <c r="AX94" s="1">
        <f t="shared" si="275"/>
        <v>0.2432075998264355</v>
      </c>
      <c r="AY94" s="1">
        <f t="shared" si="199"/>
        <v>2.9959842880252827</v>
      </c>
      <c r="AZ94" s="1"/>
      <c r="BA94" s="1"/>
      <c r="BB94" s="5">
        <f>'[1]GC RAW'!X74</f>
        <v>0</v>
      </c>
      <c r="BC94" s="1">
        <f>'[1]GC RAW'!Y74</f>
        <v>0</v>
      </c>
      <c r="BD94" s="1">
        <f t="shared" si="276"/>
        <v>0</v>
      </c>
      <c r="BE94" s="1">
        <f t="shared" si="200"/>
        <v>0</v>
      </c>
      <c r="BF94" s="1"/>
      <c r="BG94" s="1"/>
      <c r="BH94" s="5">
        <f>'[1]GC RAW'!Z74</f>
        <v>10.854288101196289</v>
      </c>
      <c r="BI94" s="1">
        <f>'[1]GC RAW'!AA74</f>
        <v>13.2496337890625</v>
      </c>
      <c r="BJ94" s="1">
        <f t="shared" si="277"/>
        <v>5.7249688013841997E-2</v>
      </c>
      <c r="BK94" s="1">
        <f t="shared" si="201"/>
        <v>0.70523768955503119</v>
      </c>
      <c r="BL94" s="1"/>
      <c r="BM94" s="1"/>
      <c r="BN94" s="5">
        <f>'[1]GC RAW'!AB74</f>
        <v>0</v>
      </c>
      <c r="BO94" s="1">
        <f>'[1]GC RAW'!AC74</f>
        <v>0</v>
      </c>
      <c r="BP94" s="1">
        <f t="shared" si="278"/>
        <v>0</v>
      </c>
      <c r="BQ94" s="1">
        <f t="shared" si="202"/>
        <v>0</v>
      </c>
      <c r="BR94" s="1"/>
      <c r="BS94" s="1"/>
      <c r="BT94" s="5">
        <f>'[1]GC RAW'!AD74</f>
        <v>12.16753101348877</v>
      </c>
      <c r="BU94" s="1">
        <f>'[1]GC RAW'!AE74</f>
        <v>394.49209594726563</v>
      </c>
      <c r="BV94" s="1">
        <f t="shared" si="279"/>
        <v>1.6748594124049394</v>
      </c>
      <c r="BW94" s="1">
        <f t="shared" si="203"/>
        <v>20.63197238818784</v>
      </c>
      <c r="BX94" s="1"/>
      <c r="BY94" s="1"/>
      <c r="BZ94" s="5">
        <f>'[1]GC RAW'!AF74</f>
        <v>12.682549476623535</v>
      </c>
      <c r="CA94" s="1">
        <f>'[1]GC RAW'!AG74</f>
        <v>5.3113512992858887</v>
      </c>
      <c r="CB94" s="1">
        <f t="shared" si="280"/>
        <v>2.3532852016369073E-2</v>
      </c>
      <c r="CC94" s="1">
        <f t="shared" si="204"/>
        <v>0.28989248256954503</v>
      </c>
      <c r="CD94" s="1"/>
      <c r="CE94" s="1"/>
      <c r="CF94" s="5">
        <f>'[1]GC RAW'!AH74</f>
        <v>12.827285766601563</v>
      </c>
      <c r="CG94" s="1">
        <f>'[1]GC RAW'!AI74</f>
        <v>66.138908386230469</v>
      </c>
      <c r="CH94" s="1">
        <f t="shared" si="281"/>
        <v>0.29303935538441667</v>
      </c>
      <c r="CI94" s="1">
        <f t="shared" si="205"/>
        <v>3.6098432167880854</v>
      </c>
      <c r="CJ94" s="1"/>
      <c r="CK94" s="1"/>
      <c r="CL94" s="5">
        <f>'[1]GC RAW'!AJ74</f>
        <v>13.6983642578125</v>
      </c>
      <c r="CM94" s="1">
        <f>'[1]GC RAW'!AK74</f>
        <v>21.665288925170898</v>
      </c>
      <c r="CN94" s="1">
        <f t="shared" si="282"/>
        <v>0.12391448117278811</v>
      </c>
      <c r="CO94" s="1">
        <f t="shared" si="206"/>
        <v>1.5264565700965618</v>
      </c>
      <c r="CP94" s="1"/>
      <c r="CQ94" s="1"/>
      <c r="CR94" s="5">
        <f>'[1]GC RAW'!AL74</f>
        <v>0</v>
      </c>
      <c r="CS94" s="1">
        <f>'[1]GC RAW'!AM74</f>
        <v>0</v>
      </c>
      <c r="CT94" s="1">
        <f t="shared" si="283"/>
        <v>0</v>
      </c>
      <c r="CU94" s="1">
        <f t="shared" si="284"/>
        <v>0</v>
      </c>
      <c r="CV94" s="1"/>
      <c r="CW94" s="1"/>
      <c r="CX94" s="5">
        <f>'[1]GC RAW'!AN74</f>
        <v>14.423585891723633</v>
      </c>
      <c r="CY94" s="1">
        <f>'[1]GC RAW'!AO74</f>
        <v>16.975276947021484</v>
      </c>
      <c r="CZ94" s="1">
        <f t="shared" si="285"/>
        <v>7.4540255336948233E-2</v>
      </c>
      <c r="DA94" s="1">
        <f t="shared" si="207"/>
        <v>0.91823378041748038</v>
      </c>
      <c r="DB94" s="1"/>
      <c r="DC94" s="1"/>
      <c r="DD94" s="5">
        <f>'[1]GC RAW'!AP74</f>
        <v>15.545688629150391</v>
      </c>
      <c r="DE94" s="1">
        <f>'[1]GC RAW'!AQ74</f>
        <v>68.453590393066406</v>
      </c>
      <c r="DF94" s="1">
        <f t="shared" si="286"/>
        <v>0.28827733329367033</v>
      </c>
      <c r="DG94" s="1">
        <f t="shared" si="208"/>
        <v>3.5511816314869398</v>
      </c>
      <c r="DH94" s="1"/>
      <c r="DI94" s="1"/>
      <c r="DJ94" s="5">
        <f>'[1]GC RAW'!AR74</f>
        <v>15.754108428955078</v>
      </c>
      <c r="DK94" s="1">
        <f>'[1]GC RAW'!AS74</f>
        <v>2.7298934459686279</v>
      </c>
      <c r="DL94" s="1">
        <f t="shared" si="287"/>
        <v>1.2072369604235111E-2</v>
      </c>
      <c r="DM94" s="1">
        <f t="shared" si="209"/>
        <v>0.1487150470599358</v>
      </c>
      <c r="DN94" s="1"/>
      <c r="DO94" s="1"/>
      <c r="DP94" s="5">
        <f>'[1]GC RAW'!AT74</f>
        <v>15.99363899230957</v>
      </c>
      <c r="DQ94" s="1">
        <f>'[1]GC RAW'!AU74</f>
        <v>1.9882044792175293</v>
      </c>
      <c r="DR94" s="1">
        <f t="shared" si="288"/>
        <v>8.7924088602634922E-3</v>
      </c>
      <c r="DS94" s="1">
        <f t="shared" si="210"/>
        <v>0.10831042622863163</v>
      </c>
      <c r="DT94" s="1"/>
      <c r="DU94" s="1"/>
      <c r="DV94" s="5">
        <f>'[1]GC RAW'!AV74</f>
        <v>16.351945877075195</v>
      </c>
      <c r="DW94" s="1">
        <f>'[1]GC RAW'!AW74</f>
        <v>704.108642578125</v>
      </c>
      <c r="DX94" s="1">
        <f t="shared" si="289"/>
        <v>3.0768754110882162</v>
      </c>
      <c r="DY94" s="1">
        <f t="shared" si="211"/>
        <v>37.902887880190519</v>
      </c>
      <c r="DZ94" s="1"/>
      <c r="EA94" s="1"/>
      <c r="EB94" s="5">
        <f>'[1]GC RAW'!AX74</f>
        <v>16.488601684570313</v>
      </c>
      <c r="EC94" s="1">
        <f>'[1]GC RAW'!AY74</f>
        <v>13.70493221282959</v>
      </c>
      <c r="ED94" s="1">
        <f t="shared" si="290"/>
        <v>5.9889009147629305E-2</v>
      </c>
      <c r="EE94" s="1">
        <f t="shared" si="212"/>
        <v>0.73775050845346568</v>
      </c>
      <c r="EF94" s="1"/>
      <c r="EG94" s="1"/>
      <c r="EH94" s="5">
        <v>0</v>
      </c>
      <c r="EI94" s="1">
        <v>0</v>
      </c>
      <c r="EJ94" s="1">
        <f t="shared" si="291"/>
        <v>0</v>
      </c>
      <c r="EK94" s="1">
        <f t="shared" si="213"/>
        <v>0</v>
      </c>
      <c r="EL94" s="1"/>
      <c r="EM94" s="1"/>
      <c r="EN94" s="5">
        <f>'[1]GC RAW'!BB74</f>
        <v>17.270795822143555</v>
      </c>
      <c r="EO94" s="1">
        <f>'[1]GC RAW'!BC74</f>
        <v>20.693794250488281</v>
      </c>
      <c r="EP94" s="1">
        <f t="shared" si="292"/>
        <v>9.1025436519695413E-2</v>
      </c>
      <c r="EQ94" s="1">
        <f t="shared" si="214"/>
        <v>1.1213086178979177</v>
      </c>
      <c r="ER94" s="1"/>
      <c r="ES94" s="1"/>
      <c r="ET94" s="5">
        <f>'[1]GC RAW'!BD74</f>
        <v>17.694679260253906</v>
      </c>
      <c r="EU94" s="1">
        <f>'[1]GC RAW'!BE74</f>
        <v>229.17304992675781</v>
      </c>
      <c r="EV94" s="1">
        <f t="shared" si="293"/>
        <v>1.0080595494294557</v>
      </c>
      <c r="EW94" s="1">
        <f t="shared" si="215"/>
        <v>12.417911996334833</v>
      </c>
      <c r="EX94" s="1"/>
      <c r="EY94" s="1"/>
      <c r="EZ94" s="5">
        <f>'[1]GC RAW'!BF74</f>
        <v>18.637496948242188</v>
      </c>
      <c r="FA94" s="1">
        <f>'[1]GC RAW'!BG74</f>
        <v>172.10575866699219</v>
      </c>
      <c r="FB94" s="1">
        <f t="shared" si="294"/>
        <v>0.89807437952988123</v>
      </c>
      <c r="FC94" s="1">
        <f t="shared" si="216"/>
        <v>11.063045449524317</v>
      </c>
      <c r="FD94" s="1"/>
      <c r="FE94" s="1"/>
      <c r="FF94" s="5">
        <v>0</v>
      </c>
      <c r="FG94" s="1">
        <v>0</v>
      </c>
      <c r="FH94" s="1">
        <f t="shared" si="295"/>
        <v>0</v>
      </c>
      <c r="FI94" s="1">
        <f t="shared" si="217"/>
        <v>0</v>
      </c>
      <c r="FJ94" s="1"/>
      <c r="FK94" s="1"/>
      <c r="FL94" s="5">
        <f>'[1]GC RAW'!BH74</f>
        <v>0</v>
      </c>
      <c r="FM94" s="1">
        <f>'[1]GC RAW'!BI74</f>
        <v>0</v>
      </c>
      <c r="FN94" s="1">
        <f t="shared" si="296"/>
        <v>0</v>
      </c>
      <c r="FO94" s="1">
        <f t="shared" si="218"/>
        <v>0</v>
      </c>
      <c r="FP94" s="1"/>
      <c r="FQ94" s="1"/>
      <c r="FR94" s="5">
        <f>'[1]GC RAW'!BJ74</f>
        <v>20.00897216796875</v>
      </c>
      <c r="FS94" s="1">
        <f>'[1]GC RAW'!BK74</f>
        <v>4.1766924858093262</v>
      </c>
      <c r="FT94" s="1">
        <f t="shared" si="297"/>
        <v>1.7309366833590731E-2</v>
      </c>
      <c r="FU94" s="1">
        <f t="shared" si="219"/>
        <v>0.21322767506489321</v>
      </c>
      <c r="FV94" s="1"/>
      <c r="FW94" s="1"/>
      <c r="FX94" s="5">
        <f>'[1]GC RAW'!BL74</f>
        <v>0</v>
      </c>
      <c r="FY94" s="1">
        <f>'[1]GC RAW'!BM74</f>
        <v>0</v>
      </c>
      <c r="FZ94" s="1">
        <f t="shared" si="298"/>
        <v>0</v>
      </c>
      <c r="GA94" s="1">
        <f t="shared" si="220"/>
        <v>0</v>
      </c>
      <c r="GB94" s="1"/>
      <c r="GC94" s="1"/>
      <c r="GD94" s="5">
        <f>'[1]GC RAW'!BN74</f>
        <v>20.96405029296875</v>
      </c>
      <c r="GE94" s="1">
        <f>'[1]GC RAW'!BO74</f>
        <v>8.6316070556640625</v>
      </c>
      <c r="GF94" s="1">
        <f t="shared" si="221"/>
        <v>3.7833346997215293E-2</v>
      </c>
      <c r="GG94" s="1">
        <f t="shared" si="222"/>
        <v>0.46605498038694565</v>
      </c>
      <c r="GH94" s="1"/>
      <c r="GI94" s="1"/>
      <c r="GJ94" s="5">
        <f>'[1]GC RAW'!BP74</f>
        <v>21.21782112121582</v>
      </c>
      <c r="GK94" s="1">
        <f>'[1]GC RAW'!BQ74</f>
        <v>1.6316581964492798</v>
      </c>
      <c r="GL94" s="1">
        <f t="shared" si="299"/>
        <v>7.1517494168838614E-3</v>
      </c>
      <c r="GM94" s="1">
        <f t="shared" si="223"/>
        <v>8.8099750584147096E-2</v>
      </c>
      <c r="GN94" s="1"/>
      <c r="GO94" s="1"/>
      <c r="GP94" s="5">
        <v>0</v>
      </c>
      <c r="GQ94" s="1">
        <v>0</v>
      </c>
      <c r="GR94" s="1">
        <f t="shared" si="300"/>
        <v>0</v>
      </c>
      <c r="GS94" s="1">
        <f t="shared" si="224"/>
        <v>0</v>
      </c>
      <c r="GT94" s="1"/>
      <c r="GU94" s="1"/>
      <c r="GV94" s="5"/>
      <c r="GW94" s="1"/>
      <c r="GX94" s="1"/>
      <c r="GY94" s="1"/>
      <c r="GZ94" s="1"/>
      <c r="HA94" s="1"/>
      <c r="HB94" s="5"/>
      <c r="HC94" s="1"/>
      <c r="HD94" s="1"/>
      <c r="HE94" s="1"/>
      <c r="HF94" s="1"/>
      <c r="HG94" s="1"/>
      <c r="HH94" s="5">
        <f>'[1]GC RAW'!BR74</f>
        <v>22.669399261474609</v>
      </c>
      <c r="HI94" s="1">
        <f>'[1]GC RAW'!BS74</f>
        <v>3.5375244617462158</v>
      </c>
      <c r="HJ94" s="1">
        <f t="shared" si="225"/>
        <v>1.5578945014157391E-2</v>
      </c>
      <c r="HK94" s="1">
        <f t="shared" si="226"/>
        <v>0.19191124997629325</v>
      </c>
      <c r="HL94" s="1"/>
      <c r="HM94" s="1"/>
      <c r="HN94" s="5">
        <v>0</v>
      </c>
      <c r="HO94" s="1">
        <v>0</v>
      </c>
      <c r="HP94" s="1">
        <f t="shared" si="227"/>
        <v>0</v>
      </c>
      <c r="HQ94" s="1">
        <f t="shared" si="228"/>
        <v>0</v>
      </c>
      <c r="HR94" s="1"/>
      <c r="HS94" s="1"/>
      <c r="HT94" s="5">
        <f>'[1]GC RAW'!BT74</f>
        <v>0</v>
      </c>
      <c r="HU94" s="1">
        <f>'[1]GC RAW'!BU74</f>
        <v>0</v>
      </c>
      <c r="HV94" s="1">
        <f t="shared" si="229"/>
        <v>0</v>
      </c>
      <c r="HW94" s="1">
        <f t="shared" si="230"/>
        <v>0</v>
      </c>
      <c r="HX94" s="1"/>
      <c r="HY94" s="1"/>
      <c r="HZ94" s="5">
        <f>'[1]GC RAW'!BV74</f>
        <v>0</v>
      </c>
      <c r="IA94" s="1">
        <f>'[1]GC RAW'!BW74</f>
        <v>0</v>
      </c>
      <c r="IB94" s="1">
        <f t="shared" si="231"/>
        <v>0</v>
      </c>
      <c r="IC94" s="1">
        <f t="shared" si="232"/>
        <v>0</v>
      </c>
      <c r="ID94" s="1"/>
      <c r="IE94" s="1"/>
      <c r="IF94" s="5">
        <f>'[1]GC RAW'!BX74</f>
        <v>0</v>
      </c>
      <c r="IG94" s="1">
        <f>'[1]GC RAW'!BY74</f>
        <v>0</v>
      </c>
      <c r="IH94" s="1">
        <f t="shared" si="233"/>
        <v>0</v>
      </c>
      <c r="II94" s="1">
        <f t="shared" si="234"/>
        <v>0</v>
      </c>
      <c r="IJ94" s="1"/>
      <c r="IK94" s="1"/>
      <c r="IL94" s="5">
        <f>'[1]GC RAW'!BZ74</f>
        <v>0</v>
      </c>
      <c r="IM94" s="1">
        <f>'[1]GC RAW'!CA74</f>
        <v>0</v>
      </c>
      <c r="IN94" s="1">
        <f t="shared" si="235"/>
        <v>0</v>
      </c>
      <c r="IO94" s="1">
        <f t="shared" si="236"/>
        <v>0</v>
      </c>
      <c r="IP94" s="1"/>
      <c r="IQ94" s="1"/>
      <c r="IR94" s="5">
        <f>'[1]GC RAW'!CB74</f>
        <v>25.361915588378906</v>
      </c>
      <c r="IS94" s="1">
        <f>'[1]GC RAW'!CC74</f>
        <v>3.7604749202728271</v>
      </c>
      <c r="IT94" s="1">
        <f t="shared" si="237"/>
        <v>1.4645513157892642E-2</v>
      </c>
      <c r="IU94" s="1">
        <f t="shared" si="238"/>
        <v>0.18041264887457106</v>
      </c>
      <c r="IV94" s="1"/>
      <c r="IW94" s="1"/>
      <c r="IX94" s="5">
        <f>'[1]GC RAW'!CD74</f>
        <v>0</v>
      </c>
      <c r="IY94" s="1">
        <f>'[1]GC RAW'!CE74</f>
        <v>0</v>
      </c>
      <c r="IZ94" s="1">
        <f t="shared" si="239"/>
        <v>0</v>
      </c>
      <c r="JA94" s="1">
        <f t="shared" si="240"/>
        <v>0</v>
      </c>
      <c r="JB94" s="1"/>
      <c r="JC94" s="1"/>
      <c r="JD94" s="5">
        <f>'[1]GC RAW'!CF74</f>
        <v>0</v>
      </c>
      <c r="JE94" s="1">
        <f>'[1]GC RAW'!CG74</f>
        <v>0</v>
      </c>
      <c r="JF94" s="1">
        <f t="shared" si="241"/>
        <v>0</v>
      </c>
      <c r="JG94" s="1">
        <f t="shared" si="242"/>
        <v>0</v>
      </c>
      <c r="JH94" s="1"/>
      <c r="JI94" s="1"/>
      <c r="JJ94" s="5">
        <f>'[1]GC RAW'!CH74</f>
        <v>0</v>
      </c>
      <c r="JK94" s="1">
        <f>'[1]GC RAW'!CI74</f>
        <v>0</v>
      </c>
      <c r="JL94" s="1">
        <f t="shared" si="243"/>
        <v>0</v>
      </c>
      <c r="JM94" s="1">
        <f t="shared" si="244"/>
        <v>0</v>
      </c>
      <c r="JN94" s="1"/>
      <c r="JO94" s="1"/>
      <c r="JP94" s="5">
        <f>'[1]GC RAW'!CJ74</f>
        <v>0</v>
      </c>
      <c r="JQ94" s="1">
        <f>'[1]GC RAW'!CK74</f>
        <v>0</v>
      </c>
      <c r="JR94" s="1">
        <f t="shared" si="245"/>
        <v>0</v>
      </c>
      <c r="JS94" s="1">
        <f t="shared" si="246"/>
        <v>0</v>
      </c>
      <c r="JT94" s="1"/>
      <c r="JU94" s="1"/>
      <c r="JV94" s="5">
        <f>'[1]GC RAW'!CL74</f>
        <v>0</v>
      </c>
      <c r="JW94" s="1">
        <f>'[1]GC RAW'!CM74</f>
        <v>0</v>
      </c>
      <c r="JX94" s="1">
        <f t="shared" si="247"/>
        <v>0</v>
      </c>
      <c r="JY94" s="1">
        <f t="shared" si="248"/>
        <v>0</v>
      </c>
      <c r="JZ94" s="1"/>
      <c r="KA94" s="1"/>
      <c r="KB94" s="5">
        <v>0</v>
      </c>
      <c r="KC94" s="1">
        <v>0</v>
      </c>
      <c r="KD94" s="1">
        <f t="shared" si="249"/>
        <v>0</v>
      </c>
      <c r="KE94" s="1">
        <f t="shared" si="250"/>
        <v>0</v>
      </c>
      <c r="KF94" s="1"/>
      <c r="KG94" s="1"/>
      <c r="KH94" s="5">
        <v>0</v>
      </c>
      <c r="KI94" s="1">
        <v>0</v>
      </c>
      <c r="KJ94" s="1">
        <f t="shared" si="251"/>
        <v>0</v>
      </c>
      <c r="KK94" s="1">
        <f t="shared" si="252"/>
        <v>0</v>
      </c>
      <c r="KL94" s="1"/>
      <c r="KM94" s="1"/>
      <c r="KN94" s="5">
        <f>'[1]GC RAW'!CN74</f>
        <v>30.382129669189453</v>
      </c>
      <c r="KO94" s="1">
        <f>'[1]GC RAW'!CO74</f>
        <v>6.2255854606628418</v>
      </c>
      <c r="KP94" s="1">
        <f t="shared" si="253"/>
        <v>2.0834157593188029E-2</v>
      </c>
      <c r="KQ94" s="1">
        <f t="shared" si="254"/>
        <v>0.25664826612317626</v>
      </c>
      <c r="KR94" s="1"/>
      <c r="KS94" s="1"/>
      <c r="KT94" s="5">
        <f>'[1]GC RAW'!CP74</f>
        <v>31.288747787475586</v>
      </c>
      <c r="KU94" s="1">
        <f>'[1]GC RAW'!CQ74</f>
        <v>1.4408559799194336</v>
      </c>
      <c r="KV94" s="1">
        <f t="shared" si="255"/>
        <v>6.1686173354172117E-3</v>
      </c>
      <c r="KW94" s="1">
        <f t="shared" si="256"/>
        <v>7.5988910827372691E-2</v>
      </c>
      <c r="KX94" s="1"/>
      <c r="KY94" s="1"/>
      <c r="KZ94" s="5">
        <f>'[1]GC RAW'!CR74</f>
        <v>0</v>
      </c>
      <c r="LA94" s="1">
        <f>'[1]GC RAW'!CS74</f>
        <v>0</v>
      </c>
      <c r="LB94" s="1">
        <f t="shared" si="257"/>
        <v>0</v>
      </c>
      <c r="LC94" s="1">
        <f t="shared" si="258"/>
        <v>0</v>
      </c>
      <c r="LD94" s="1"/>
      <c r="LE94" s="1"/>
      <c r="LF94" s="5">
        <f>'[1]GC RAW'!CT74</f>
        <v>32.731613159179688</v>
      </c>
      <c r="LG94" s="1">
        <f>'[1]GC RAW'!CU74</f>
        <v>1.1444059610366821</v>
      </c>
      <c r="LH94" s="1">
        <f t="shared" si="259"/>
        <v>3.8297979031009059E-3</v>
      </c>
      <c r="LI94" s="1">
        <f t="shared" si="260"/>
        <v>4.7177861021575354E-2</v>
      </c>
      <c r="LJ94" s="1"/>
      <c r="LK94" s="1"/>
      <c r="LL94" s="5">
        <f>'[1]GC RAW'!CV74</f>
        <v>35.39215087890625</v>
      </c>
      <c r="LM94" s="1">
        <f>'[1]GC RAW'!CW74</f>
        <v>1.7249717712402344</v>
      </c>
      <c r="LN94" s="1">
        <f t="shared" si="261"/>
        <v>5.7726833810090141E-3</v>
      </c>
      <c r="LO94" s="1">
        <f t="shared" si="262"/>
        <v>7.1111547178583701E-2</v>
      </c>
      <c r="LP94" s="1"/>
      <c r="LQ94" s="1"/>
      <c r="LR94" s="32">
        <f t="shared" si="263"/>
        <v>2045.3076887130737</v>
      </c>
      <c r="LS94" s="21">
        <f t="shared" si="264"/>
        <v>1830.274806022644</v>
      </c>
      <c r="LT94" s="26">
        <f t="shared" si="265"/>
        <v>9.0917862246647108</v>
      </c>
      <c r="LU94" s="26">
        <f t="shared" si="266"/>
        <v>8.1177862246647106</v>
      </c>
      <c r="LV94" s="15">
        <f t="shared" si="267"/>
        <v>25.376011955813414</v>
      </c>
      <c r="LW94" s="15"/>
      <c r="LX94" s="15"/>
      <c r="LY94" s="15"/>
      <c r="LZ94" s="15" t="str">
        <f>IF(A94="","",VLOOKUP(A94,'[1]biomass corrected'!$B$2:$V$102,21,FALSE))</f>
        <v/>
      </c>
      <c r="MA94" s="15" t="str">
        <f t="shared" si="268"/>
        <v/>
      </c>
      <c r="MB94" s="15" t="str">
        <f t="shared" ref="MB94:MC109" si="314">IF(MA94="","",AVERAGE(MF94:MF96))</f>
        <v/>
      </c>
      <c r="MC94" s="15" t="str">
        <f t="shared" si="314"/>
        <v/>
      </c>
      <c r="MD94" s="15"/>
      <c r="ME94" s="26" t="str">
        <f t="shared" ref="ME94:ME116" si="315">IF(MD94="","",AVERAGE(MI94:MI96))</f>
        <v/>
      </c>
      <c r="MF94" s="15">
        <f t="shared" si="301"/>
        <v>30.788934155581931</v>
      </c>
      <c r="MG94" s="15">
        <f t="shared" si="302"/>
        <v>44.180073733040622</v>
      </c>
      <c r="MH94" s="15">
        <f t="shared" si="303"/>
        <v>25.030992111377444</v>
      </c>
      <c r="MI94" s="26">
        <f t="shared" si="304"/>
        <v>1.0532209160872539</v>
      </c>
      <c r="MJ94" s="15">
        <f t="shared" si="305"/>
        <v>8.8099750584147096E-2</v>
      </c>
      <c r="MK94" s="15">
        <f t="shared" si="306"/>
        <v>23.672868695835444</v>
      </c>
      <c r="ML94" s="23">
        <f t="shared" si="307"/>
        <v>57.78883349143409</v>
      </c>
      <c r="MM94" s="23"/>
      <c r="MN94" s="26">
        <f t="shared" si="308"/>
        <v>4.1829357050684814</v>
      </c>
      <c r="MO94" s="23"/>
      <c r="MP94" s="15">
        <f t="shared" si="309"/>
        <v>0.87498101444267706</v>
      </c>
      <c r="MQ94" s="23"/>
      <c r="MR94" s="15">
        <f t="shared" si="310"/>
        <v>39.657739086387423</v>
      </c>
      <c r="MS94" s="15"/>
      <c r="MT94" s="15">
        <f t="shared" si="311"/>
        <v>0</v>
      </c>
      <c r="MU94" s="15"/>
      <c r="MV94" s="15" t="str">
        <f t="shared" si="312"/>
        <v/>
      </c>
      <c r="MW94" s="21">
        <f t="shared" si="313"/>
        <v>91.041432949672938</v>
      </c>
      <c r="MX94" s="15"/>
    </row>
    <row r="95" spans="1:362" x14ac:dyDescent="0.35">
      <c r="A95" s="103"/>
      <c r="B95" s="33">
        <v>37.01</v>
      </c>
      <c r="C95" s="34"/>
      <c r="D95" s="33"/>
      <c r="E95" s="33"/>
      <c r="F95" s="35">
        <f>'[1]GC RAW'!H75</f>
        <v>0</v>
      </c>
      <c r="G95" s="33">
        <f>'[1]GC RAW'!I75</f>
        <v>0</v>
      </c>
      <c r="H95" s="33">
        <f t="shared" si="269"/>
        <v>0</v>
      </c>
      <c r="I95" s="33">
        <f t="shared" si="192"/>
        <v>0</v>
      </c>
      <c r="J95" s="33"/>
      <c r="K95" s="33"/>
      <c r="L95" s="74">
        <f>'[1]GC RAW'!J75</f>
        <v>0</v>
      </c>
      <c r="M95" s="75">
        <f>'[1]GC RAW'!K75</f>
        <v>0</v>
      </c>
      <c r="N95" s="33">
        <f t="shared" si="270"/>
        <v>0</v>
      </c>
      <c r="O95" s="33">
        <f t="shared" si="193"/>
        <v>0</v>
      </c>
      <c r="P95" s="33"/>
      <c r="Q95" s="33"/>
      <c r="R95" s="74">
        <f>'[1]GC RAW'!L75</f>
        <v>0</v>
      </c>
      <c r="S95" s="75">
        <f>'[1]GC RAW'!M75</f>
        <v>0</v>
      </c>
      <c r="T95" s="33">
        <f t="shared" si="271"/>
        <v>0</v>
      </c>
      <c r="U95" s="33">
        <f t="shared" si="194"/>
        <v>0</v>
      </c>
      <c r="V95" s="33"/>
      <c r="W95" s="33"/>
      <c r="X95" s="35">
        <f>'[1]GC RAW'!N75</f>
        <v>7.0526351928710938</v>
      </c>
      <c r="Y95" s="33">
        <f>'[1]GC RAW'!O75</f>
        <v>4.8341541290283203</v>
      </c>
      <c r="Z95" s="33">
        <f t="shared" si="272"/>
        <v>2.4288898055517174E-2</v>
      </c>
      <c r="AA95" s="33">
        <f t="shared" si="195"/>
        <v>0.2671908160281124</v>
      </c>
      <c r="AB95" s="33"/>
      <c r="AC95" s="33"/>
      <c r="AD95" s="35">
        <f>'[1]GC RAW'!P75</f>
        <v>0</v>
      </c>
      <c r="AE95" s="33">
        <f>'[1]GC RAW'!Q75</f>
        <v>0</v>
      </c>
      <c r="AF95" s="33">
        <f t="shared" si="273"/>
        <v>0</v>
      </c>
      <c r="AG95" s="33">
        <f t="shared" si="196"/>
        <v>0</v>
      </c>
      <c r="AH95" s="33"/>
      <c r="AI95" s="33"/>
      <c r="AJ95" s="35">
        <f>'[1]GC RAW'!R75</f>
        <v>8.2023172378540039</v>
      </c>
      <c r="AK95" s="33">
        <f>'[1]GC RAW'!S75</f>
        <v>7.7204856872558594</v>
      </c>
      <c r="AL95" s="33">
        <f t="shared" si="274"/>
        <v>3.6049862589020702E-2</v>
      </c>
      <c r="AM95" s="33">
        <f t="shared" si="197"/>
        <v>0.39656769034335954</v>
      </c>
      <c r="AN95" s="33"/>
      <c r="AO95" s="33"/>
      <c r="AP95" s="35">
        <f>'[1]GC RAW'!T75</f>
        <v>8.928217887878418</v>
      </c>
      <c r="AQ95" s="33">
        <f>'[1]GC RAW'!U75</f>
        <v>210.14683532714844</v>
      </c>
      <c r="AR95" s="76">
        <f t="shared" ref="AR95:AR122" si="316">48.7/5*0.1</f>
        <v>0.97400000000000009</v>
      </c>
      <c r="AS95" s="33">
        <f t="shared" si="198"/>
        <v>10.714518798528516</v>
      </c>
      <c r="AT95" s="33"/>
      <c r="AU95" s="33"/>
      <c r="AV95" s="35">
        <f>'[1]GC RAW'!V75</f>
        <v>9.7947092056274414</v>
      </c>
      <c r="AW95" s="33">
        <f>'[1]GC RAW'!W75</f>
        <v>61.626178741455078</v>
      </c>
      <c r="AX95" s="33">
        <f t="shared" si="275"/>
        <v>0.27664033834436191</v>
      </c>
      <c r="AY95" s="33">
        <f t="shared" si="199"/>
        <v>3.0431910735338343</v>
      </c>
      <c r="AZ95" s="33"/>
      <c r="BA95" s="33"/>
      <c r="BB95" s="35">
        <f>'[1]GC RAW'!X75</f>
        <v>0</v>
      </c>
      <c r="BC95" s="33">
        <f>'[1]GC RAW'!Y75</f>
        <v>0</v>
      </c>
      <c r="BD95" s="33">
        <f t="shared" si="276"/>
        <v>0</v>
      </c>
      <c r="BE95" s="33">
        <f t="shared" si="200"/>
        <v>0</v>
      </c>
      <c r="BF95" s="33"/>
      <c r="BG95" s="33"/>
      <c r="BH95" s="35">
        <f>'[1]GC RAW'!Z75</f>
        <v>10.853378295898438</v>
      </c>
      <c r="BI95" s="33">
        <f>'[1]GC RAW'!AA75</f>
        <v>13.880399703979492</v>
      </c>
      <c r="BJ95" s="33">
        <f t="shared" si="277"/>
        <v>6.1369593224181292E-2</v>
      </c>
      <c r="BK95" s="33">
        <f t="shared" si="201"/>
        <v>0.67509821381780155</v>
      </c>
      <c r="BL95" s="33"/>
      <c r="BM95" s="33"/>
      <c r="BN95" s="35">
        <f>'[1]GC RAW'!AB75</f>
        <v>0</v>
      </c>
      <c r="BO95" s="33">
        <f>'[1]GC RAW'!AC75</f>
        <v>0</v>
      </c>
      <c r="BP95" s="33">
        <f t="shared" si="278"/>
        <v>0</v>
      </c>
      <c r="BQ95" s="33">
        <f t="shared" si="202"/>
        <v>0</v>
      </c>
      <c r="BR95" s="33"/>
      <c r="BS95" s="33"/>
      <c r="BT95" s="35">
        <f>'[1]GC RAW'!AD75</f>
        <v>12.170198440551758</v>
      </c>
      <c r="BU95" s="33">
        <f>'[1]GC RAW'!AE75</f>
        <v>440.3062744140625</v>
      </c>
      <c r="BV95" s="33">
        <f t="shared" si="279"/>
        <v>1.9128325315878121</v>
      </c>
      <c r="BW95" s="33">
        <f t="shared" si="203"/>
        <v>21.04217671266376</v>
      </c>
      <c r="BX95" s="33"/>
      <c r="BY95" s="33"/>
      <c r="BZ95" s="35">
        <f>'[1]GC RAW'!AF75</f>
        <v>12.683374404907227</v>
      </c>
      <c r="CA95" s="33">
        <f>'[1]GC RAW'!AG75</f>
        <v>5.7551965713500977</v>
      </c>
      <c r="CB95" s="33">
        <f t="shared" si="280"/>
        <v>2.6092261428510941E-2</v>
      </c>
      <c r="CC95" s="33">
        <f t="shared" si="204"/>
        <v>0.28702877368778335</v>
      </c>
      <c r="CD95" s="33"/>
      <c r="CE95" s="33"/>
      <c r="CF95" s="35">
        <f>'[1]GC RAW'!AH75</f>
        <v>12.827766418457031</v>
      </c>
      <c r="CG95" s="33">
        <f>'[1]GC RAW'!AI75</f>
        <v>71.089179992675781</v>
      </c>
      <c r="CH95" s="33">
        <f t="shared" si="281"/>
        <v>0.32229565836542667</v>
      </c>
      <c r="CI95" s="33">
        <f t="shared" si="205"/>
        <v>3.5454239119512203</v>
      </c>
      <c r="CJ95" s="33"/>
      <c r="CK95" s="33"/>
      <c r="CL95" s="35">
        <f>'[1]GC RAW'!AJ75</f>
        <v>13.698792457580566</v>
      </c>
      <c r="CM95" s="33">
        <f>'[1]GC RAW'!AK75</f>
        <v>21.815242767333984</v>
      </c>
      <c r="CN95" s="33">
        <f t="shared" si="282"/>
        <v>0.12767317272482132</v>
      </c>
      <c r="CO95" s="33">
        <f t="shared" si="206"/>
        <v>1.4044729047514128</v>
      </c>
      <c r="CP95" s="33"/>
      <c r="CQ95" s="33"/>
      <c r="CR95" s="35">
        <f>'[1]GC RAW'!AL75</f>
        <v>0</v>
      </c>
      <c r="CS95" s="33">
        <f>'[1]GC RAW'!AM75</f>
        <v>0</v>
      </c>
      <c r="CT95" s="33">
        <f t="shared" si="283"/>
        <v>0</v>
      </c>
      <c r="CU95" s="33">
        <f t="shared" si="284"/>
        <v>0</v>
      </c>
      <c r="CV95" s="33"/>
      <c r="CW95" s="33"/>
      <c r="CX95" s="35">
        <f>'[1]GC RAW'!AN75</f>
        <v>14.42442512512207</v>
      </c>
      <c r="CY95" s="33">
        <f>'[1]GC RAW'!AO75</f>
        <v>16.765588760375977</v>
      </c>
      <c r="CZ95" s="33">
        <f t="shared" si="285"/>
        <v>7.5331192037803085E-2</v>
      </c>
      <c r="DA95" s="33">
        <f t="shared" si="207"/>
        <v>0.82868323737638894</v>
      </c>
      <c r="DB95" s="33"/>
      <c r="DC95" s="33"/>
      <c r="DD95" s="35">
        <f>'[1]GC RAW'!AP75</f>
        <v>15.549418449401855</v>
      </c>
      <c r="DE95" s="33">
        <f>'[1]GC RAW'!AQ75</f>
        <v>74.615768432617188</v>
      </c>
      <c r="DF95" s="33">
        <f t="shared" si="286"/>
        <v>0.32153399968645863</v>
      </c>
      <c r="DG95" s="33">
        <f t="shared" si="208"/>
        <v>3.537045260787087</v>
      </c>
      <c r="DH95" s="33"/>
      <c r="DI95" s="33"/>
      <c r="DJ95" s="35">
        <f>'[1]GC RAW'!AR75</f>
        <v>15.753351211547852</v>
      </c>
      <c r="DK95" s="33">
        <f>'[1]GC RAW'!AS75</f>
        <v>2.7641935348510742</v>
      </c>
      <c r="DL95" s="33">
        <f t="shared" si="287"/>
        <v>1.2508271434732814E-2</v>
      </c>
      <c r="DM95" s="33">
        <f t="shared" si="209"/>
        <v>0.13759764827981724</v>
      </c>
      <c r="DN95" s="33"/>
      <c r="DO95" s="33"/>
      <c r="DP95" s="35">
        <f>'[1]GC RAW'!AT75</f>
        <v>15.99372386932373</v>
      </c>
      <c r="DQ95" s="33">
        <f>'[1]GC RAW'!AU75</f>
        <v>2.3579516410827637</v>
      </c>
      <c r="DR95" s="33">
        <f t="shared" si="288"/>
        <v>1.0669983409184815E-2</v>
      </c>
      <c r="DS95" s="33">
        <f t="shared" si="210"/>
        <v>0.11737550083952576</v>
      </c>
      <c r="DT95" s="33"/>
      <c r="DU95" s="33"/>
      <c r="DV95" s="35">
        <f>'[1]GC RAW'!AV75</f>
        <v>16.357608795166016</v>
      </c>
      <c r="DW95" s="33">
        <f>'[1]GC RAW'!AW75</f>
        <v>774.60601806640625</v>
      </c>
      <c r="DX95" s="33">
        <f t="shared" si="289"/>
        <v>3.4636430241094125</v>
      </c>
      <c r="DY95" s="33">
        <f t="shared" si="211"/>
        <v>38.101918165515869</v>
      </c>
      <c r="DZ95" s="33"/>
      <c r="EA95" s="33"/>
      <c r="EB95" s="35">
        <f>'[1]GC RAW'!AX75</f>
        <v>16.49104118347168</v>
      </c>
      <c r="EC95" s="33">
        <f>'[1]GC RAW'!AY75</f>
        <v>14.685853958129883</v>
      </c>
      <c r="ED95" s="33">
        <f t="shared" si="290"/>
        <v>6.5667648364184844E-2</v>
      </c>
      <c r="EE95" s="33">
        <f t="shared" si="212"/>
        <v>0.72237910970556352</v>
      </c>
      <c r="EF95" s="33"/>
      <c r="EG95" s="33"/>
      <c r="EH95" s="35">
        <v>0</v>
      </c>
      <c r="EI95" s="33">
        <v>0</v>
      </c>
      <c r="EJ95" s="33">
        <f t="shared" si="291"/>
        <v>0</v>
      </c>
      <c r="EK95" s="33">
        <f t="shared" si="213"/>
        <v>0</v>
      </c>
      <c r="EL95" s="33"/>
      <c r="EM95" s="33"/>
      <c r="EN95" s="35">
        <f>'[1]GC RAW'!BB75</f>
        <v>17.271610260009766</v>
      </c>
      <c r="EO95" s="33">
        <f>'[1]GC RAW'!BC75</f>
        <v>20.00477409362793</v>
      </c>
      <c r="EP95" s="33">
        <f t="shared" si="292"/>
        <v>9.004058703191424E-2</v>
      </c>
      <c r="EQ95" s="33">
        <f t="shared" si="214"/>
        <v>0.99049441723202059</v>
      </c>
      <c r="ER95" s="33"/>
      <c r="ES95" s="33"/>
      <c r="ET95" s="35">
        <f>'[1]GC RAW'!BD75</f>
        <v>17.698219299316406</v>
      </c>
      <c r="EU95" s="33">
        <f>'[1]GC RAW'!BE75</f>
        <v>253.1396484375</v>
      </c>
      <c r="EV95" s="33">
        <f t="shared" si="293"/>
        <v>1.139370154328563</v>
      </c>
      <c r="EW95" s="33">
        <f t="shared" si="215"/>
        <v>12.533678580118814</v>
      </c>
      <c r="EX95" s="33"/>
      <c r="EY95" s="33"/>
      <c r="EZ95" s="35">
        <f>'[1]GC RAW'!BF75</f>
        <v>18.640048980712891</v>
      </c>
      <c r="FA95" s="33">
        <f>'[1]GC RAW'!BG75</f>
        <v>184.814697265625</v>
      </c>
      <c r="FB95" s="33">
        <f t="shared" si="294"/>
        <v>0.98681429689627964</v>
      </c>
      <c r="FC95" s="33">
        <f t="shared" si="216"/>
        <v>10.855482889889002</v>
      </c>
      <c r="FD95" s="33"/>
      <c r="FE95" s="33"/>
      <c r="FF95" s="35">
        <v>0</v>
      </c>
      <c r="FG95" s="33">
        <v>0</v>
      </c>
      <c r="FH95" s="33">
        <f t="shared" si="295"/>
        <v>0</v>
      </c>
      <c r="FI95" s="33">
        <f t="shared" si="217"/>
        <v>0</v>
      </c>
      <c r="FJ95" s="33"/>
      <c r="FK95" s="33"/>
      <c r="FL95" s="35">
        <f>'[1]GC RAW'!BH75</f>
        <v>0</v>
      </c>
      <c r="FM95" s="33">
        <f>'[1]GC RAW'!BI75</f>
        <v>0</v>
      </c>
      <c r="FN95" s="33">
        <f t="shared" si="296"/>
        <v>0</v>
      </c>
      <c r="FO95" s="33">
        <f t="shared" si="218"/>
        <v>0</v>
      </c>
      <c r="FP95" s="33"/>
      <c r="FQ95" s="33"/>
      <c r="FR95" s="35">
        <f>'[1]GC RAW'!BJ75</f>
        <v>20.017492294311523</v>
      </c>
      <c r="FS95" s="33">
        <f>'[1]GC RAW'!BK75</f>
        <v>4.7787933349609375</v>
      </c>
      <c r="FT95" s="33">
        <f t="shared" si="297"/>
        <v>2.026510942308845E-2</v>
      </c>
      <c r="FU95" s="33">
        <f t="shared" si="219"/>
        <v>0.2229269978110047</v>
      </c>
      <c r="FV95" s="33"/>
      <c r="FW95" s="33"/>
      <c r="FX95" s="35">
        <f>'[1]GC RAW'!BL75</f>
        <v>0</v>
      </c>
      <c r="FY95" s="33">
        <f>'[1]GC RAW'!BM75</f>
        <v>0</v>
      </c>
      <c r="FZ95" s="33">
        <f t="shared" si="298"/>
        <v>0</v>
      </c>
      <c r="GA95" s="33">
        <f t="shared" si="220"/>
        <v>0</v>
      </c>
      <c r="GB95" s="33"/>
      <c r="GC95" s="33"/>
      <c r="GD95" s="35">
        <f>'[1]GC RAW'!BN75</f>
        <v>20.965805053710938</v>
      </c>
      <c r="GE95" s="33">
        <f>'[1]GC RAW'!BO75</f>
        <v>9.5596504211425781</v>
      </c>
      <c r="GF95" s="33">
        <f t="shared" si="221"/>
        <v>4.2875296496661733E-2</v>
      </c>
      <c r="GG95" s="33">
        <f t="shared" si="222"/>
        <v>0.47165109887676177</v>
      </c>
      <c r="GH95" s="33"/>
      <c r="GI95" s="33"/>
      <c r="GJ95" s="35">
        <f>'[1]GC RAW'!BP75</f>
        <v>21.226516723632813</v>
      </c>
      <c r="GK95" s="33">
        <f>'[1]GC RAW'!BQ75</f>
        <v>1.3627860546112061</v>
      </c>
      <c r="GL95" s="33">
        <f t="shared" si="299"/>
        <v>6.1121331407417425E-3</v>
      </c>
      <c r="GM95" s="33">
        <f t="shared" si="223"/>
        <v>6.7236720159739777E-2</v>
      </c>
      <c r="GN95" s="33"/>
      <c r="GO95" s="33"/>
      <c r="GP95" s="35">
        <v>0</v>
      </c>
      <c r="GQ95" s="33">
        <v>0</v>
      </c>
      <c r="GR95" s="33">
        <f t="shared" si="300"/>
        <v>0</v>
      </c>
      <c r="GS95" s="33">
        <f t="shared" si="224"/>
        <v>0</v>
      </c>
      <c r="GT95" s="1"/>
      <c r="GU95" s="1"/>
      <c r="GV95" s="35"/>
      <c r="GW95" s="33"/>
      <c r="GX95" s="33"/>
      <c r="GY95" s="33"/>
      <c r="GZ95" s="33"/>
      <c r="HA95" s="33"/>
      <c r="HB95" s="35"/>
      <c r="HC95" s="33"/>
      <c r="HD95" s="33"/>
      <c r="HE95" s="33"/>
      <c r="HF95" s="33"/>
      <c r="HG95" s="33"/>
      <c r="HH95" s="35">
        <f>'[1]GC RAW'!BR75</f>
        <v>22.667028427124023</v>
      </c>
      <c r="HI95" s="33">
        <f>'[1]GC RAW'!BS75</f>
        <v>4.2191929817199707</v>
      </c>
      <c r="HJ95" s="33">
        <f t="shared" si="225"/>
        <v>1.9012971871077807E-2</v>
      </c>
      <c r="HK95" s="33">
        <f t="shared" si="226"/>
        <v>0.20915281779112635</v>
      </c>
      <c r="HL95" s="33"/>
      <c r="HM95" s="33"/>
      <c r="HN95" s="35">
        <v>0</v>
      </c>
      <c r="HO95" s="33">
        <v>0</v>
      </c>
      <c r="HP95" s="33">
        <f t="shared" si="227"/>
        <v>0</v>
      </c>
      <c r="HQ95" s="33">
        <f t="shared" si="228"/>
        <v>0</v>
      </c>
      <c r="HR95" s="33"/>
      <c r="HS95" s="33"/>
      <c r="HT95" s="35">
        <f>'[1]GC RAW'!BT75</f>
        <v>0</v>
      </c>
      <c r="HU95" s="33">
        <f>'[1]GC RAW'!BU75</f>
        <v>0</v>
      </c>
      <c r="HV95" s="33">
        <f t="shared" si="229"/>
        <v>0</v>
      </c>
      <c r="HW95" s="33">
        <f t="shared" si="230"/>
        <v>0</v>
      </c>
      <c r="HX95" s="33"/>
      <c r="HY95" s="33"/>
      <c r="HZ95" s="35">
        <f>'[1]GC RAW'!BV75</f>
        <v>0</v>
      </c>
      <c r="IA95" s="33">
        <f>'[1]GC RAW'!BW75</f>
        <v>0</v>
      </c>
      <c r="IB95" s="33">
        <f t="shared" si="231"/>
        <v>0</v>
      </c>
      <c r="IC95" s="33">
        <f t="shared" si="232"/>
        <v>0</v>
      </c>
      <c r="ID95" s="33"/>
      <c r="IE95" s="33"/>
      <c r="IF95" s="35">
        <f>'[1]GC RAW'!BX75</f>
        <v>0</v>
      </c>
      <c r="IG95" s="33">
        <f>'[1]GC RAW'!BY75</f>
        <v>0</v>
      </c>
      <c r="IH95" s="33">
        <f t="shared" si="233"/>
        <v>0</v>
      </c>
      <c r="II95" s="33">
        <f t="shared" si="234"/>
        <v>0</v>
      </c>
      <c r="IJ95" s="33"/>
      <c r="IK95" s="33"/>
      <c r="IL95" s="35">
        <f>'[1]GC RAW'!BZ75</f>
        <v>0</v>
      </c>
      <c r="IM95" s="33">
        <f>'[1]GC RAW'!CA75</f>
        <v>0</v>
      </c>
      <c r="IN95" s="33">
        <f t="shared" si="235"/>
        <v>0</v>
      </c>
      <c r="IO95" s="33">
        <f t="shared" si="236"/>
        <v>0</v>
      </c>
      <c r="IP95" s="33"/>
      <c r="IQ95" s="33"/>
      <c r="IR95" s="35">
        <f>'[1]GC RAW'!CB75</f>
        <v>25.359506607055664</v>
      </c>
      <c r="IS95" s="33">
        <f>'[1]GC RAW'!CC75</f>
        <v>4.4965405464172363</v>
      </c>
      <c r="IT95" s="33">
        <f t="shared" si="237"/>
        <v>1.7919357481456004E-2</v>
      </c>
      <c r="IU95" s="33">
        <f t="shared" si="238"/>
        <v>0.19712247699446916</v>
      </c>
      <c r="IV95" s="33"/>
      <c r="IW95" s="33"/>
      <c r="IX95" s="35">
        <f>'[1]GC RAW'!CD75</f>
        <v>0</v>
      </c>
      <c r="IY95" s="33">
        <f>'[1]GC RAW'!CE75</f>
        <v>0</v>
      </c>
      <c r="IZ95" s="33">
        <f t="shared" si="239"/>
        <v>0</v>
      </c>
      <c r="JA95" s="33">
        <f t="shared" si="240"/>
        <v>0</v>
      </c>
      <c r="JB95" s="33"/>
      <c r="JC95" s="33"/>
      <c r="JD95" s="35">
        <f>'[1]GC RAW'!CF75</f>
        <v>0</v>
      </c>
      <c r="JE95" s="33">
        <f>'[1]GC RAW'!CG75</f>
        <v>0</v>
      </c>
      <c r="JF95" s="33">
        <f t="shared" si="241"/>
        <v>0</v>
      </c>
      <c r="JG95" s="33">
        <f t="shared" si="242"/>
        <v>0</v>
      </c>
      <c r="JH95" s="33"/>
      <c r="JI95" s="33"/>
      <c r="JJ95" s="35">
        <f>'[1]GC RAW'!CH75</f>
        <v>0</v>
      </c>
      <c r="JK95" s="33">
        <f>'[1]GC RAW'!CI75</f>
        <v>0</v>
      </c>
      <c r="JL95" s="33">
        <f t="shared" si="243"/>
        <v>0</v>
      </c>
      <c r="JM95" s="33">
        <f t="shared" si="244"/>
        <v>0</v>
      </c>
      <c r="JN95" s="33"/>
      <c r="JO95" s="33"/>
      <c r="JP95" s="35">
        <f>'[1]GC RAW'!CJ75</f>
        <v>0</v>
      </c>
      <c r="JQ95" s="33">
        <f>'[1]GC RAW'!CK75</f>
        <v>0</v>
      </c>
      <c r="JR95" s="33">
        <f t="shared" si="245"/>
        <v>0</v>
      </c>
      <c r="JS95" s="33">
        <f t="shared" si="246"/>
        <v>0</v>
      </c>
      <c r="JT95" s="1"/>
      <c r="JU95" s="1"/>
      <c r="JV95" s="35">
        <f>'[1]GC RAW'!CL75</f>
        <v>0</v>
      </c>
      <c r="JW95" s="33">
        <f>'[1]GC RAW'!CM75</f>
        <v>0</v>
      </c>
      <c r="JX95" s="33">
        <f t="shared" si="247"/>
        <v>0</v>
      </c>
      <c r="JY95" s="33">
        <f t="shared" si="248"/>
        <v>0</v>
      </c>
      <c r="JZ95" s="1"/>
      <c r="KA95" s="1"/>
      <c r="KB95" s="35">
        <v>0</v>
      </c>
      <c r="KC95" s="33">
        <v>0</v>
      </c>
      <c r="KD95" s="33">
        <f t="shared" si="249"/>
        <v>0</v>
      </c>
      <c r="KE95" s="33">
        <f t="shared" si="250"/>
        <v>0</v>
      </c>
      <c r="KF95" s="33"/>
      <c r="KG95" s="33"/>
      <c r="KH95" s="35">
        <v>0</v>
      </c>
      <c r="KI95" s="33">
        <v>0</v>
      </c>
      <c r="KJ95" s="33">
        <f t="shared" si="251"/>
        <v>0</v>
      </c>
      <c r="KK95" s="33">
        <f t="shared" si="252"/>
        <v>0</v>
      </c>
      <c r="KL95" s="33"/>
      <c r="KM95" s="33"/>
      <c r="KN95" s="35">
        <f>'[1]GC RAW'!CN75</f>
        <v>30.386953353881836</v>
      </c>
      <c r="KO95" s="33">
        <f>'[1]GC RAW'!CO75</f>
        <v>6.9399590492248535</v>
      </c>
      <c r="KP95" s="33">
        <f t="shared" si="253"/>
        <v>2.3764828052140228E-2</v>
      </c>
      <c r="KQ95" s="33">
        <f t="shared" si="254"/>
        <v>0.26142576684646229</v>
      </c>
      <c r="KR95" s="33"/>
      <c r="KS95" s="33"/>
      <c r="KT95" s="35">
        <f>'[1]GC RAW'!CP75</f>
        <v>31.300407409667969</v>
      </c>
      <c r="KU95" s="33">
        <f>'[1]GC RAW'!CQ75</f>
        <v>1.7571702003479004</v>
      </c>
      <c r="KV95" s="33">
        <f t="shared" si="255"/>
        <v>7.6977377108565998E-3</v>
      </c>
      <c r="KW95" s="33">
        <f t="shared" si="256"/>
        <v>8.4679214999091285E-2</v>
      </c>
      <c r="KX95" s="33"/>
      <c r="KY95" s="33"/>
      <c r="KZ95" s="35">
        <f>'[1]GC RAW'!CR75</f>
        <v>0</v>
      </c>
      <c r="LA95" s="33">
        <f>'[1]GC RAW'!CS75</f>
        <v>0</v>
      </c>
      <c r="LB95" s="33">
        <f t="shared" si="257"/>
        <v>0</v>
      </c>
      <c r="LC95" s="33">
        <f t="shared" si="258"/>
        <v>0</v>
      </c>
      <c r="LD95" s="33"/>
      <c r="LE95" s="33"/>
      <c r="LF95" s="35">
        <f>'[1]GC RAW'!CT75</f>
        <v>0</v>
      </c>
      <c r="LG95" s="33">
        <f>'[1]GC RAW'!CU75</f>
        <v>0</v>
      </c>
      <c r="LH95" s="33">
        <f t="shared" si="259"/>
        <v>0</v>
      </c>
      <c r="LI95" s="33">
        <f t="shared" si="260"/>
        <v>0</v>
      </c>
      <c r="LJ95" s="33"/>
      <c r="LK95" s="33"/>
      <c r="LL95" s="35">
        <f>'[1]GC RAW'!CV75</f>
        <v>0</v>
      </c>
      <c r="LM95" s="33">
        <f>'[1]GC RAW'!CW75</f>
        <v>0</v>
      </c>
      <c r="LN95" s="33">
        <f t="shared" si="261"/>
        <v>0</v>
      </c>
      <c r="LO95" s="33">
        <f t="shared" si="262"/>
        <v>0</v>
      </c>
      <c r="LP95" s="33"/>
      <c r="LQ95" s="33"/>
      <c r="LR95" s="36">
        <f t="shared" si="263"/>
        <v>2214.0425341129303</v>
      </c>
      <c r="LS95" s="37">
        <f t="shared" si="264"/>
        <v>2003.8956987857819</v>
      </c>
      <c r="LT95" s="38">
        <f t="shared" si="265"/>
        <v>10.064468907794206</v>
      </c>
      <c r="LU95" s="38">
        <f t="shared" si="266"/>
        <v>9.0904689077942056</v>
      </c>
      <c r="LV95" s="34">
        <f t="shared" si="267"/>
        <v>24.56219645445611</v>
      </c>
      <c r="LW95" s="34"/>
      <c r="LX95" s="34"/>
      <c r="LY95" s="34"/>
      <c r="LZ95" s="34" t="str">
        <f>IF(A95="","",VLOOKUP(A95,'[1]biomass corrected'!$B$2:$V$102,21,FALSE))</f>
        <v/>
      </c>
      <c r="MA95" s="34" t="str">
        <f t="shared" si="268"/>
        <v/>
      </c>
      <c r="MB95" s="34" t="str">
        <f t="shared" si="314"/>
        <v/>
      </c>
      <c r="MC95" s="34" t="str">
        <f t="shared" si="314"/>
        <v/>
      </c>
      <c r="MD95" s="34"/>
      <c r="ME95" s="38" t="str">
        <f t="shared" si="315"/>
        <v/>
      </c>
      <c r="MF95" s="34">
        <f t="shared" si="301"/>
        <v>31.047217913577303</v>
      </c>
      <c r="MG95" s="34">
        <f t="shared" si="302"/>
        <v>44.159139012952203</v>
      </c>
      <c r="MH95" s="15">
        <f t="shared" si="303"/>
        <v>24.79364307347052</v>
      </c>
      <c r="MI95" s="26">
        <f t="shared" si="304"/>
        <v>1.0466914476994198</v>
      </c>
      <c r="MJ95" s="15">
        <f t="shared" si="305"/>
        <v>6.7236720159739777E-2</v>
      </c>
      <c r="MK95" s="15">
        <f t="shared" si="306"/>
        <v>23.598314287798939</v>
      </c>
      <c r="ML95" s="23">
        <f t="shared" si="307"/>
        <v>57.822473779618107</v>
      </c>
      <c r="MM95" s="23"/>
      <c r="MN95" s="26">
        <f t="shared" si="308"/>
        <v>4.1797225300339331</v>
      </c>
      <c r="MO95" s="23"/>
      <c r="MP95" s="15">
        <f t="shared" si="309"/>
        <v>0.87383295650207715</v>
      </c>
      <c r="MQ95" s="23"/>
      <c r="MR95" s="15">
        <f t="shared" si="310"/>
        <v>39.609942116860232</v>
      </c>
      <c r="MS95" s="15"/>
      <c r="MT95" s="15">
        <f t="shared" si="311"/>
        <v>0</v>
      </c>
      <c r="MU95" s="15"/>
      <c r="MV95" s="15" t="str">
        <f t="shared" si="312"/>
        <v/>
      </c>
      <c r="MW95" s="21">
        <f t="shared" si="313"/>
        <v>90.4562350224288</v>
      </c>
      <c r="MX95" s="15"/>
    </row>
    <row r="96" spans="1:362" x14ac:dyDescent="0.35">
      <c r="A96" s="99" t="s">
        <v>178</v>
      </c>
      <c r="B96" s="1">
        <v>31.37</v>
      </c>
      <c r="C96" s="15"/>
      <c r="D96" s="1"/>
      <c r="E96" s="1"/>
      <c r="F96" s="5">
        <f>'[1]GC RAW'!H76</f>
        <v>0</v>
      </c>
      <c r="G96" s="1">
        <f>'[1]GC RAW'!I76</f>
        <v>0</v>
      </c>
      <c r="H96" s="1">
        <f t="shared" si="269"/>
        <v>0</v>
      </c>
      <c r="I96" s="1">
        <f t="shared" si="192"/>
        <v>0</v>
      </c>
      <c r="J96" s="8">
        <f>AVERAGE(I96:I98)</f>
        <v>0</v>
      </c>
      <c r="K96" s="8">
        <f>STDEV(I96:I98)</f>
        <v>0</v>
      </c>
      <c r="L96" s="71">
        <f>'[1]GC RAW'!J76</f>
        <v>0</v>
      </c>
      <c r="M96" s="72">
        <f>'[1]GC RAW'!K76</f>
        <v>0</v>
      </c>
      <c r="N96" s="1">
        <f t="shared" si="270"/>
        <v>0</v>
      </c>
      <c r="O96" s="1">
        <f t="shared" si="193"/>
        <v>0</v>
      </c>
      <c r="P96" s="8">
        <f>AVERAGE(O96:O98)</f>
        <v>0</v>
      </c>
      <c r="Q96" s="8">
        <f>STDEV(O96:O98)</f>
        <v>0</v>
      </c>
      <c r="R96" s="71">
        <f>'[1]GC RAW'!L76</f>
        <v>0</v>
      </c>
      <c r="S96" s="72">
        <f>'[1]GC RAW'!M76</f>
        <v>0</v>
      </c>
      <c r="T96" s="1">
        <f t="shared" si="271"/>
        <v>0</v>
      </c>
      <c r="U96" s="1">
        <f t="shared" si="194"/>
        <v>0</v>
      </c>
      <c r="V96" s="8">
        <f>AVERAGE(U96:U98)</f>
        <v>0</v>
      </c>
      <c r="W96" s="8">
        <f>STDEV(U96:U98)</f>
        <v>0</v>
      </c>
      <c r="X96" s="5">
        <f>'[1]GC RAW'!N76</f>
        <v>7.0520534515380859</v>
      </c>
      <c r="Y96" s="1">
        <f>'[1]GC RAW'!O76</f>
        <v>3.104647159576416</v>
      </c>
      <c r="Z96" s="1">
        <f t="shared" si="272"/>
        <v>1.5945968649807029E-2</v>
      </c>
      <c r="AA96" s="1">
        <f t="shared" si="195"/>
        <v>0.20683257829736029</v>
      </c>
      <c r="AB96" s="8">
        <f>AVERAGE(AA96:AA98)</f>
        <v>0.22583638954735488</v>
      </c>
      <c r="AC96" s="8">
        <f>STDEV(AA96:AA98)</f>
        <v>1.6777640017129905E-2</v>
      </c>
      <c r="AD96" s="5">
        <f>'[1]GC RAW'!P76</f>
        <v>0</v>
      </c>
      <c r="AE96" s="1">
        <f>'[1]GC RAW'!Q76</f>
        <v>0</v>
      </c>
      <c r="AF96" s="1">
        <f t="shared" si="273"/>
        <v>0</v>
      </c>
      <c r="AG96" s="1">
        <f t="shared" si="196"/>
        <v>0</v>
      </c>
      <c r="AH96" s="8">
        <f>AVERAGE(AG96:AG98)</f>
        <v>0</v>
      </c>
      <c r="AI96" s="8">
        <f>STDEV(AG96:AG98)</f>
        <v>0</v>
      </c>
      <c r="AJ96" s="5">
        <f>'[1]GC RAW'!R76</f>
        <v>8.2023067474365234</v>
      </c>
      <c r="AK96" s="1">
        <f>'[1]GC RAW'!S76</f>
        <v>5.7910780906677246</v>
      </c>
      <c r="AL96" s="1">
        <f t="shared" si="274"/>
        <v>2.7642018260407894E-2</v>
      </c>
      <c r="AM96" s="1">
        <f t="shared" si="197"/>
        <v>0.35854014464101353</v>
      </c>
      <c r="AN96" s="8">
        <f>AVERAGE(AM96:AM98)</f>
        <v>0.37475906555547889</v>
      </c>
      <c r="AO96" s="8">
        <f>STDEV(AM96:AM98)</f>
        <v>1.4615960813739828E-2</v>
      </c>
      <c r="AP96" s="5">
        <f>'[1]GC RAW'!T76</f>
        <v>8.9278659820556641</v>
      </c>
      <c r="AQ96" s="1">
        <f>'[1]GC RAW'!U76</f>
        <v>205.57557678222656</v>
      </c>
      <c r="AR96" s="6">
        <f t="shared" si="316"/>
        <v>0.97400000000000009</v>
      </c>
      <c r="AS96" s="1">
        <f t="shared" si="198"/>
        <v>12.633596345623499</v>
      </c>
      <c r="AT96" s="8">
        <f>AVERAGE(AS96:AS98)</f>
        <v>11.361908660132963</v>
      </c>
      <c r="AU96" s="8">
        <f>STDEV(AS96:AS98)</f>
        <v>1.1019175815861459</v>
      </c>
      <c r="AV96" s="5">
        <f>'[1]GC RAW'!V76</f>
        <v>9.7947444915771484</v>
      </c>
      <c r="AW96" s="1">
        <f>'[1]GC RAW'!W76</f>
        <v>50.694732666015625</v>
      </c>
      <c r="AX96" s="1">
        <f t="shared" si="275"/>
        <v>0.23262931497091813</v>
      </c>
      <c r="AY96" s="1">
        <f t="shared" si="199"/>
        <v>3.0173971904532739</v>
      </c>
      <c r="AZ96" s="8">
        <f>AVERAGE(AY96:AY98)</f>
        <v>3.0306337070355607</v>
      </c>
      <c r="BA96" s="8">
        <f>STDEV(AY96:AY98)</f>
        <v>1.1798169190548526E-2</v>
      </c>
      <c r="BB96" s="5">
        <f>'[1]GC RAW'!X76</f>
        <v>0</v>
      </c>
      <c r="BC96" s="1">
        <f>'[1]GC RAW'!Y76</f>
        <v>0</v>
      </c>
      <c r="BD96" s="1">
        <f t="shared" si="276"/>
        <v>0</v>
      </c>
      <c r="BE96" s="1">
        <f t="shared" si="200"/>
        <v>0</v>
      </c>
      <c r="BF96" s="8">
        <f>AVERAGE(BE96:BE98)</f>
        <v>0</v>
      </c>
      <c r="BG96" s="8">
        <f>STDEV(BE96:BE98)</f>
        <v>0</v>
      </c>
      <c r="BH96" s="5">
        <f>'[1]GC RAW'!Z76</f>
        <v>10.853727340698242</v>
      </c>
      <c r="BI96" s="1">
        <f>'[1]GC RAW'!AA76</f>
        <v>7.6744728088378906</v>
      </c>
      <c r="BJ96" s="1">
        <f t="shared" si="277"/>
        <v>3.4685755686487248E-2</v>
      </c>
      <c r="BK96" s="1">
        <f t="shared" si="201"/>
        <v>0.44990332267555927</v>
      </c>
      <c r="BL96" s="8">
        <f>AVERAGE(BK96:BK98)</f>
        <v>0.45574679866114876</v>
      </c>
      <c r="BM96" s="8">
        <f>STDEV(BK96:BK98)</f>
        <v>6.8431639510748606E-3</v>
      </c>
      <c r="BN96" s="5">
        <f>'[1]GC RAW'!AB76</f>
        <v>0</v>
      </c>
      <c r="BO96" s="1">
        <f>'[1]GC RAW'!AC76</f>
        <v>0</v>
      </c>
      <c r="BP96" s="1">
        <f t="shared" si="278"/>
        <v>0</v>
      </c>
      <c r="BQ96" s="1">
        <f t="shared" si="202"/>
        <v>0</v>
      </c>
      <c r="BR96" s="8">
        <f>AVERAGE(BQ96:BQ98)</f>
        <v>0</v>
      </c>
      <c r="BS96" s="8">
        <f>STDEV(BQ96:BQ98)</f>
        <v>0</v>
      </c>
      <c r="BT96" s="5">
        <f>'[1]GC RAW'!AD76</f>
        <v>12.164483070373535</v>
      </c>
      <c r="BU96" s="1">
        <f>'[1]GC RAW'!AE76</f>
        <v>336.22421264648438</v>
      </c>
      <c r="BV96" s="1">
        <f t="shared" si="279"/>
        <v>1.493146418860694</v>
      </c>
      <c r="BW96" s="1">
        <f t="shared" si="203"/>
        <v>19.367360514167633</v>
      </c>
      <c r="BX96" s="8">
        <f>AVERAGE(BW96:BW98)</f>
        <v>19.411423620657988</v>
      </c>
      <c r="BY96" s="8">
        <f>STDEV(BW96:BW98)</f>
        <v>0.31435870892228535</v>
      </c>
      <c r="BZ96" s="5">
        <f>'[1]GC RAW'!AF76</f>
        <v>12.681090354919434</v>
      </c>
      <c r="CA96" s="1">
        <f>'[1]GC RAW'!AG76</f>
        <v>5.4610872268676758</v>
      </c>
      <c r="CB96" s="1">
        <f t="shared" si="280"/>
        <v>2.5309409322291459E-2</v>
      </c>
      <c r="CC96" s="1">
        <f t="shared" si="204"/>
        <v>0.32828425166734154</v>
      </c>
      <c r="CD96" s="8">
        <f>AVERAGE(CC96:CC98)</f>
        <v>0.30163772264159788</v>
      </c>
      <c r="CE96" s="8">
        <f>STDEV(CC96:CC98)</f>
        <v>2.9011799145687744E-2</v>
      </c>
      <c r="CF96" s="5">
        <f>'[1]GC RAW'!AH76</f>
        <v>12.825838088989258</v>
      </c>
      <c r="CG96" s="1">
        <f>'[1]GC RAW'!AI76</f>
        <v>41.717029571533203</v>
      </c>
      <c r="CH96" s="1">
        <f t="shared" si="281"/>
        <v>0.19333730677859406</v>
      </c>
      <c r="CI96" s="1">
        <f t="shared" si="205"/>
        <v>2.5077469121054774</v>
      </c>
      <c r="CJ96" s="8">
        <f>AVERAGE(CI96:CI98)</f>
        <v>2.4458146863830805</v>
      </c>
      <c r="CK96" s="8">
        <f>STDEV(CI96:CI98)</f>
        <v>9.0776471234118083E-2</v>
      </c>
      <c r="CL96" s="5">
        <f>'[1]GC RAW'!AJ76</f>
        <v>13.69831657409668</v>
      </c>
      <c r="CM96" s="1">
        <f>'[1]GC RAW'!AK76</f>
        <v>16.144495010375977</v>
      </c>
      <c r="CN96" s="1">
        <f t="shared" si="282"/>
        <v>9.6586271730745674E-2</v>
      </c>
      <c r="CO96" s="1">
        <f t="shared" si="206"/>
        <v>1.2528048968941958</v>
      </c>
      <c r="CP96" s="8">
        <f>AVERAGE(CO96:CO98)</f>
        <v>1.2927974089563019</v>
      </c>
      <c r="CQ96" s="8">
        <f>STDEV(CO96:CO98)</f>
        <v>4.1163518408385558E-2</v>
      </c>
      <c r="CR96" s="5">
        <f>'[1]GC RAW'!AL76</f>
        <v>0</v>
      </c>
      <c r="CS96" s="1">
        <f>'[1]GC RAW'!AM76</f>
        <v>0</v>
      </c>
      <c r="CT96" s="1">
        <f t="shared" si="283"/>
        <v>0</v>
      </c>
      <c r="CU96" s="1">
        <f t="shared" si="284"/>
        <v>0</v>
      </c>
      <c r="CV96" s="8">
        <f>AVERAGE(CU96:CU98)</f>
        <v>0</v>
      </c>
      <c r="CW96" s="8">
        <f>STDEV(CU96:CU98)</f>
        <v>0</v>
      </c>
      <c r="CX96" s="5">
        <f>'[1]GC RAW'!AN76</f>
        <v>14.423009872436523</v>
      </c>
      <c r="CY96" s="1">
        <f>'[1]GC RAW'!AO76</f>
        <v>7.5328059196472168</v>
      </c>
      <c r="CZ96" s="1">
        <f t="shared" si="285"/>
        <v>3.4599047692927973E-2</v>
      </c>
      <c r="DA96" s="1">
        <f t="shared" si="207"/>
        <v>0.44877864732590139</v>
      </c>
      <c r="DB96" s="8">
        <f>AVERAGE(DA96:DA98)</f>
        <v>0.45678189508359063</v>
      </c>
      <c r="DC96" s="8">
        <f>STDEV(DA96:DA98)</f>
        <v>1.759466974418257E-2</v>
      </c>
      <c r="DD96" s="5">
        <f>'[1]GC RAW'!AP76</f>
        <v>15.548191070556641</v>
      </c>
      <c r="DE96" s="1">
        <f>'[1]GC RAW'!AQ76</f>
        <v>93.698165893554688</v>
      </c>
      <c r="DF96" s="1">
        <f t="shared" si="286"/>
        <v>0.41274204683898136</v>
      </c>
      <c r="DG96" s="1">
        <f t="shared" si="208"/>
        <v>5.3536102819611058</v>
      </c>
      <c r="DH96" s="8">
        <f>AVERAGE(DG96:DG98)</f>
        <v>5.5567804410866719</v>
      </c>
      <c r="DI96" s="8">
        <f>STDEV(DG96:DG98)</f>
        <v>0.17606333639423183</v>
      </c>
      <c r="DJ96" s="5">
        <f>'[1]GC RAW'!AR76</f>
        <v>15.754030227661133</v>
      </c>
      <c r="DK96" s="1">
        <f>'[1]GC RAW'!AS76</f>
        <v>1.2629309892654419</v>
      </c>
      <c r="DL96" s="1">
        <f t="shared" si="287"/>
        <v>5.8419765163830514E-3</v>
      </c>
      <c r="DM96" s="1">
        <f t="shared" si="209"/>
        <v>7.577533179527228E-2</v>
      </c>
      <c r="DN96" s="8">
        <f>AVERAGE(DM96:DM98)</f>
        <v>8.7391029859183941E-2</v>
      </c>
      <c r="DO96" s="8">
        <f>STDEV(DM96:DM98)</f>
        <v>2.3983223154898134E-2</v>
      </c>
      <c r="DP96" s="5">
        <f>'[1]GC RAW'!AT76</f>
        <v>15.987153053283691</v>
      </c>
      <c r="DQ96" s="1">
        <f>'[1]GC RAW'!AU76</f>
        <v>1.6052950620651245</v>
      </c>
      <c r="DR96" s="1">
        <f t="shared" si="288"/>
        <v>7.4256599403778271E-3</v>
      </c>
      <c r="DS96" s="1">
        <f t="shared" si="210"/>
        <v>9.6317033148460074E-2</v>
      </c>
      <c r="DT96" s="8">
        <f>AVERAGE(DS96:DS98)</f>
        <v>0.10572195225035501</v>
      </c>
      <c r="DU96" s="8">
        <f>STDEV(DS96:DS98)</f>
        <v>8.2821917719217136E-3</v>
      </c>
      <c r="DV96" s="5">
        <f>'[1]GC RAW'!AV76</f>
        <v>16.347475051879883</v>
      </c>
      <c r="DW96" s="1">
        <f>'[1]GC RAW'!AW76</f>
        <v>640.31842041015625</v>
      </c>
      <c r="DX96" s="1">
        <f t="shared" si="289"/>
        <v>2.9268441076575682</v>
      </c>
      <c r="DY96" s="1">
        <f t="shared" si="211"/>
        <v>37.963621173215934</v>
      </c>
      <c r="DZ96" s="8">
        <f>AVERAGE(DY96:DY98)</f>
        <v>37.760080928565422</v>
      </c>
      <c r="EA96" s="8">
        <f>STDEV(DY96:DY98)</f>
        <v>0.17652407066133347</v>
      </c>
      <c r="EB96" s="5">
        <f>'[1]GC RAW'!AX76</f>
        <v>16.48834228515625</v>
      </c>
      <c r="EC96" s="1">
        <f>'[1]GC RAW'!AY76</f>
        <v>8.7786483764648438</v>
      </c>
      <c r="ED96" s="1">
        <f t="shared" si="290"/>
        <v>4.0126497153393885E-2</v>
      </c>
      <c r="EE96" s="1">
        <f t="shared" si="212"/>
        <v>0.5204742995891054</v>
      </c>
      <c r="EF96" s="8">
        <f>AVERAGE(EE96:EE98)</f>
        <v>0.51376676819897182</v>
      </c>
      <c r="EG96" s="8">
        <f>STDEV(EE96:EE98)</f>
        <v>8.7267740035148721E-3</v>
      </c>
      <c r="EH96" s="5">
        <v>0</v>
      </c>
      <c r="EI96" s="1">
        <v>0</v>
      </c>
      <c r="EJ96" s="1">
        <f t="shared" si="291"/>
        <v>0</v>
      </c>
      <c r="EK96" s="1">
        <f t="shared" si="213"/>
        <v>0</v>
      </c>
      <c r="EL96" s="8">
        <f>AVERAGE(EK96:EK98)</f>
        <v>0</v>
      </c>
      <c r="EM96" s="8">
        <f>STDEV(EK96:EK98)</f>
        <v>0</v>
      </c>
      <c r="EN96" s="5">
        <f>'[1]GC RAW'!BB76</f>
        <v>17.270301818847656</v>
      </c>
      <c r="EO96" s="1">
        <f>'[1]GC RAW'!BC76</f>
        <v>15.081562042236328</v>
      </c>
      <c r="EP96" s="1">
        <f t="shared" si="292"/>
        <v>6.93908692970963E-2</v>
      </c>
      <c r="EQ96" s="1">
        <f t="shared" si="214"/>
        <v>0.9000577338515745</v>
      </c>
      <c r="ER96" s="8">
        <f>AVERAGE(EQ96:EQ98)</f>
        <v>0.94929988536444021</v>
      </c>
      <c r="ES96" s="8">
        <f>STDEV(EQ96:EQ98)</f>
        <v>5.7389341467715925E-2</v>
      </c>
      <c r="ET96" s="5">
        <f>'[1]GC RAW'!BD76</f>
        <v>17.698513031005859</v>
      </c>
      <c r="EU96" s="1">
        <f>'[1]GC RAW'!BE76</f>
        <v>254.73625183105469</v>
      </c>
      <c r="EV96" s="1">
        <f t="shared" si="293"/>
        <v>1.1720516685564646</v>
      </c>
      <c r="EW96" s="1">
        <f t="shared" si="215"/>
        <v>15.202492481269891</v>
      </c>
      <c r="EX96" s="8">
        <f>AVERAGE(EW96:EW98)</f>
        <v>14.91261742986535</v>
      </c>
      <c r="EY96" s="8">
        <f>STDEV(EW96:EW98)</f>
        <v>0.34905089317927845</v>
      </c>
      <c r="EZ96" s="5">
        <f>'[1]GC RAW'!BF76</f>
        <v>18.636215209960938</v>
      </c>
      <c r="FA96" s="1">
        <f>'[1]GC RAW'!BG76</f>
        <v>147.73158264160156</v>
      </c>
      <c r="FB96" s="1">
        <f t="shared" si="294"/>
        <v>0.80635004561764922</v>
      </c>
      <c r="FC96" s="1">
        <f t="shared" si="216"/>
        <v>10.459035923622663</v>
      </c>
      <c r="FD96" s="8">
        <f>AVERAGE(FC96:FC98)</f>
        <v>10.707172584027068</v>
      </c>
      <c r="FE96" s="8">
        <f>STDEV(FC96:FC98)</f>
        <v>0.23688440917090695</v>
      </c>
      <c r="FF96" s="5">
        <v>0</v>
      </c>
      <c r="FG96" s="1">
        <v>0</v>
      </c>
      <c r="FH96" s="1">
        <f t="shared" si="295"/>
        <v>0</v>
      </c>
      <c r="FI96" s="1">
        <f t="shared" si="217"/>
        <v>0</v>
      </c>
      <c r="FJ96" s="8">
        <f>AVERAGE(FI96:FI98)</f>
        <v>0</v>
      </c>
      <c r="FK96" s="8">
        <f>STDEV(FI96:FI98)</f>
        <v>0</v>
      </c>
      <c r="FL96" s="5">
        <f>'[1]GC RAW'!BH76</f>
        <v>0</v>
      </c>
      <c r="FM96" s="1">
        <f>'[1]GC RAW'!BI76</f>
        <v>0</v>
      </c>
      <c r="FN96" s="1">
        <f t="shared" si="296"/>
        <v>0</v>
      </c>
      <c r="FO96" s="1">
        <f t="shared" si="218"/>
        <v>0</v>
      </c>
      <c r="FP96" s="8">
        <f>AVERAGE(FO96:FO98)</f>
        <v>0</v>
      </c>
      <c r="FQ96" s="8">
        <f>STDEV(FO96:FO98)</f>
        <v>0</v>
      </c>
      <c r="FR96" s="5">
        <f>'[1]GC RAW'!BJ76</f>
        <v>20.014627456665039</v>
      </c>
      <c r="FS96" s="1">
        <f>'[1]GC RAW'!BK76</f>
        <v>5.5577549934387207</v>
      </c>
      <c r="FT96" s="1">
        <f t="shared" si="297"/>
        <v>2.4092476170451335E-2</v>
      </c>
      <c r="FU96" s="1">
        <f t="shared" si="219"/>
        <v>0.31249960873104227</v>
      </c>
      <c r="FV96" s="8">
        <f>AVERAGE(FU96:FU98)</f>
        <v>0.24135569543165766</v>
      </c>
      <c r="FW96" s="8">
        <f>STDEV(FU96:FU98)</f>
        <v>6.1904135113372859E-2</v>
      </c>
      <c r="FX96" s="5">
        <f>'[1]GC RAW'!BL76</f>
        <v>0</v>
      </c>
      <c r="FY96" s="1">
        <f>'[1]GC RAW'!BM76</f>
        <v>0</v>
      </c>
      <c r="FZ96" s="1">
        <f t="shared" si="298"/>
        <v>0</v>
      </c>
      <c r="GA96" s="1">
        <f t="shared" si="220"/>
        <v>0</v>
      </c>
      <c r="GB96" s="1">
        <f>AVERAGE(GA96:GA98)</f>
        <v>0</v>
      </c>
      <c r="GC96" s="1">
        <f>STDEV(GA96:GA98)</f>
        <v>0</v>
      </c>
      <c r="GD96" s="5">
        <f>'[1]GC RAW'!BN76</f>
        <v>20.968461990356445</v>
      </c>
      <c r="GE96" s="1">
        <f>'[1]GC RAW'!BO76</f>
        <v>8.8120193481445313</v>
      </c>
      <c r="GF96" s="1">
        <f t="shared" si="221"/>
        <v>4.0400980381129145E-2</v>
      </c>
      <c r="GG96" s="1">
        <f t="shared" si="222"/>
        <v>0.52403457710743306</v>
      </c>
      <c r="GH96" s="8">
        <f>AVERAGE(GG96:GG98)</f>
        <v>0.52393519987697734</v>
      </c>
      <c r="GI96" s="8">
        <f>STDEV(GG96:GG98)</f>
        <v>4.670896883730521E-4</v>
      </c>
      <c r="GJ96" s="5">
        <f>'[1]GC RAW'!BP76</f>
        <v>0</v>
      </c>
      <c r="GK96" s="1">
        <f>'[1]GC RAW'!BQ76</f>
        <v>0</v>
      </c>
      <c r="GL96" s="1">
        <f t="shared" si="299"/>
        <v>0</v>
      </c>
      <c r="GM96" s="1">
        <f t="shared" si="223"/>
        <v>0</v>
      </c>
      <c r="GN96" s="1">
        <f>AVERAGE(GM96:GM98)</f>
        <v>0</v>
      </c>
      <c r="GO96" s="1">
        <f>STDEV(GM96:GM98)</f>
        <v>0</v>
      </c>
      <c r="GP96" s="5">
        <v>0</v>
      </c>
      <c r="GQ96" s="1">
        <v>0</v>
      </c>
      <c r="GR96" s="1">
        <f t="shared" si="300"/>
        <v>0</v>
      </c>
      <c r="GS96" s="1">
        <f t="shared" si="224"/>
        <v>0</v>
      </c>
      <c r="GT96" s="8">
        <f>AVERAGE(GS96:GS98)</f>
        <v>0</v>
      </c>
      <c r="GU96" s="8">
        <f>STDEV(GS96:GS98)</f>
        <v>0</v>
      </c>
      <c r="GV96" s="5"/>
      <c r="GW96" s="1"/>
      <c r="GX96" s="1"/>
      <c r="GY96" s="1"/>
      <c r="GZ96" s="8"/>
      <c r="HA96" s="8"/>
      <c r="HB96" s="5"/>
      <c r="HC96" s="1"/>
      <c r="HD96" s="1"/>
      <c r="HE96" s="1"/>
      <c r="HF96" s="8"/>
      <c r="HG96" s="8"/>
      <c r="HH96" s="5">
        <f>'[1]GC RAW'!BR76</f>
        <v>22.673173904418945</v>
      </c>
      <c r="HI96" s="1">
        <f>'[1]GC RAW'!BS76</f>
        <v>3.6901910305023193</v>
      </c>
      <c r="HJ96" s="1">
        <f t="shared" si="225"/>
        <v>1.6998899305639473E-2</v>
      </c>
      <c r="HK96" s="1">
        <f t="shared" si="226"/>
        <v>0.22048997140384871</v>
      </c>
      <c r="HL96" s="8">
        <f>AVERAGE(HK96:HK98)</f>
        <v>0.21828287342288155</v>
      </c>
      <c r="HM96" s="8">
        <f>STDEV(HK96:HK98)</f>
        <v>2.4316980478521063E-3</v>
      </c>
      <c r="HN96" s="5">
        <v>0</v>
      </c>
      <c r="HO96" s="1">
        <v>0</v>
      </c>
      <c r="HP96" s="1">
        <f t="shared" si="227"/>
        <v>0</v>
      </c>
      <c r="HQ96" s="1">
        <f t="shared" si="228"/>
        <v>0</v>
      </c>
      <c r="HR96" s="8">
        <f>AVERAGE(HQ96:HQ98)</f>
        <v>0</v>
      </c>
      <c r="HS96" s="8">
        <f>STDEV(HQ96:HQ98)</f>
        <v>0</v>
      </c>
      <c r="HT96" s="5">
        <f>'[1]GC RAW'!BT76</f>
        <v>0</v>
      </c>
      <c r="HU96" s="1">
        <f>'[1]GC RAW'!BU76</f>
        <v>0</v>
      </c>
      <c r="HV96" s="1">
        <f t="shared" si="229"/>
        <v>0</v>
      </c>
      <c r="HW96" s="1">
        <f t="shared" si="230"/>
        <v>0</v>
      </c>
      <c r="HX96" s="8">
        <f>AVERAGE(HW96:HW98)</f>
        <v>0</v>
      </c>
      <c r="HY96" s="8">
        <f>STDEV(HW96:HW98)</f>
        <v>0</v>
      </c>
      <c r="HZ96" s="5">
        <f>'[1]GC RAW'!BV76</f>
        <v>0</v>
      </c>
      <c r="IA96" s="1">
        <f>'[1]GC RAW'!BW76</f>
        <v>0</v>
      </c>
      <c r="IB96" s="1">
        <f t="shared" si="231"/>
        <v>0</v>
      </c>
      <c r="IC96" s="1">
        <f t="shared" si="232"/>
        <v>0</v>
      </c>
      <c r="ID96" s="8">
        <f>AVERAGE(IC96:IC98)</f>
        <v>0</v>
      </c>
      <c r="IE96" s="8">
        <f>STDEV(IC96:IC98)</f>
        <v>0</v>
      </c>
      <c r="IF96" s="5">
        <f>'[1]GC RAW'!BX76</f>
        <v>0</v>
      </c>
      <c r="IG96" s="1">
        <f>'[1]GC RAW'!BY76</f>
        <v>0</v>
      </c>
      <c r="IH96" s="1">
        <f t="shared" si="233"/>
        <v>0</v>
      </c>
      <c r="II96" s="1">
        <f t="shared" si="234"/>
        <v>0</v>
      </c>
      <c r="IJ96" s="8">
        <f>AVERAGE(II96:II98)</f>
        <v>0</v>
      </c>
      <c r="IK96" s="8">
        <f>STDEV(II96:II98)</f>
        <v>0</v>
      </c>
      <c r="IL96" s="5">
        <f>'[1]GC RAW'!BZ76</f>
        <v>0</v>
      </c>
      <c r="IM96" s="1">
        <f>'[1]GC RAW'!CA76</f>
        <v>0</v>
      </c>
      <c r="IN96" s="1">
        <f t="shared" si="235"/>
        <v>0</v>
      </c>
      <c r="IO96" s="1">
        <f t="shared" si="236"/>
        <v>0</v>
      </c>
      <c r="IP96" s="8">
        <f>AVERAGE(IO96:IO98)</f>
        <v>0</v>
      </c>
      <c r="IQ96" s="8">
        <f>STDEV(IO96:IO98)</f>
        <v>0</v>
      </c>
      <c r="IR96" s="5">
        <f>'[1]GC RAW'!CB76</f>
        <v>25.364782333374023</v>
      </c>
      <c r="IS96" s="1">
        <f>'[1]GC RAW'!CC76</f>
        <v>3.9171624183654785</v>
      </c>
      <c r="IT96" s="1">
        <f t="shared" si="237"/>
        <v>1.5957572842140784E-2</v>
      </c>
      <c r="IU96" s="1">
        <f t="shared" si="238"/>
        <v>0.20698309439783427</v>
      </c>
      <c r="IV96" s="8">
        <f>AVERAGE(IU96:IU98)</f>
        <v>0.19391809042613151</v>
      </c>
      <c r="IW96" s="8">
        <f>STDEV(IU96:IU98)</f>
        <v>1.7417200303852166E-2</v>
      </c>
      <c r="IX96" s="5">
        <f>'[1]GC RAW'!CD76</f>
        <v>0</v>
      </c>
      <c r="IY96" s="1">
        <f>'[1]GC RAW'!CE76</f>
        <v>0</v>
      </c>
      <c r="IZ96" s="1">
        <f t="shared" si="239"/>
        <v>0</v>
      </c>
      <c r="JA96" s="1">
        <f t="shared" si="240"/>
        <v>0</v>
      </c>
      <c r="JB96" s="8">
        <f>AVERAGE(JA96:JA98)</f>
        <v>0</v>
      </c>
      <c r="JC96" s="8">
        <f>STDEV(JA96:JA98)</f>
        <v>0</v>
      </c>
      <c r="JD96" s="5">
        <f>'[1]GC RAW'!CF76</f>
        <v>0</v>
      </c>
      <c r="JE96" s="1">
        <f>'[1]GC RAW'!CG76</f>
        <v>0</v>
      </c>
      <c r="JF96" s="1">
        <f t="shared" si="241"/>
        <v>0</v>
      </c>
      <c r="JG96" s="1">
        <f t="shared" si="242"/>
        <v>0</v>
      </c>
      <c r="JH96" s="8">
        <f>AVERAGE(JG96:JG98)</f>
        <v>0</v>
      </c>
      <c r="JI96" s="8">
        <f>STDEV(JG96:JG98)</f>
        <v>0</v>
      </c>
      <c r="JJ96" s="5">
        <f>'[1]GC RAW'!CH76</f>
        <v>0</v>
      </c>
      <c r="JK96" s="1">
        <f>'[1]GC RAW'!CI76</f>
        <v>0</v>
      </c>
      <c r="JL96" s="1">
        <f t="shared" si="243"/>
        <v>0</v>
      </c>
      <c r="JM96" s="1">
        <f t="shared" si="244"/>
        <v>0</v>
      </c>
      <c r="JN96" s="8">
        <f>AVERAGE(JM96:JM98)</f>
        <v>0</v>
      </c>
      <c r="JO96" s="8">
        <f>STDEV(JM96:JM98)</f>
        <v>0</v>
      </c>
      <c r="JP96" s="5">
        <f>'[1]GC RAW'!CJ76</f>
        <v>0</v>
      </c>
      <c r="JQ96" s="1">
        <f>'[1]GC RAW'!CK76</f>
        <v>0</v>
      </c>
      <c r="JR96" s="1">
        <f t="shared" si="245"/>
        <v>0</v>
      </c>
      <c r="JS96" s="1">
        <f t="shared" si="246"/>
        <v>0</v>
      </c>
      <c r="JT96" s="8">
        <f>AVERAGE(JS96:JS98)</f>
        <v>0</v>
      </c>
      <c r="JU96" s="8">
        <f>STDEV(JS96:JS98)</f>
        <v>0</v>
      </c>
      <c r="JV96" s="5">
        <f>'[1]GC RAW'!CL76</f>
        <v>0</v>
      </c>
      <c r="JW96" s="1">
        <f>'[1]GC RAW'!CM76</f>
        <v>0</v>
      </c>
      <c r="JX96" s="1">
        <f t="shared" si="247"/>
        <v>0</v>
      </c>
      <c r="JY96" s="1">
        <f t="shared" si="248"/>
        <v>0</v>
      </c>
      <c r="JZ96" s="8">
        <f>AVERAGE(JY96:JY98)</f>
        <v>0</v>
      </c>
      <c r="KA96" s="8">
        <f>STDEV(JY96:JY98)</f>
        <v>0</v>
      </c>
      <c r="KB96" s="5">
        <v>0</v>
      </c>
      <c r="KC96" s="1">
        <v>0</v>
      </c>
      <c r="KD96" s="1">
        <f t="shared" si="249"/>
        <v>0</v>
      </c>
      <c r="KE96" s="1">
        <f t="shared" si="250"/>
        <v>0</v>
      </c>
      <c r="KF96" s="8">
        <f>AVERAGE(KE96:KE98)</f>
        <v>0</v>
      </c>
      <c r="KG96" s="8">
        <f>STDEV(KE96:KE98)</f>
        <v>0</v>
      </c>
      <c r="KH96" s="5">
        <v>0</v>
      </c>
      <c r="KI96" s="1">
        <v>0</v>
      </c>
      <c r="KJ96" s="1">
        <f t="shared" si="251"/>
        <v>0</v>
      </c>
      <c r="KK96" s="1">
        <f t="shared" si="252"/>
        <v>0</v>
      </c>
      <c r="KL96" s="8">
        <f>AVERAGE(KK96:KK98)</f>
        <v>0</v>
      </c>
      <c r="KM96" s="8">
        <f>STDEV(KK96:KK98)</f>
        <v>0</v>
      </c>
      <c r="KN96" s="5">
        <f>'[1]GC RAW'!CN76</f>
        <v>30.386753082275391</v>
      </c>
      <c r="KO96" s="1">
        <f>'[1]GC RAW'!CO76</f>
        <v>4.9986443519592285</v>
      </c>
      <c r="KP96" s="1">
        <f t="shared" si="253"/>
        <v>1.7497715203719566E-2</v>
      </c>
      <c r="KQ96" s="1">
        <f t="shared" si="254"/>
        <v>0.22696003167810289</v>
      </c>
      <c r="KR96" s="8">
        <f>AVERAGE(KQ96:KQ98)</f>
        <v>0.23424582710278566</v>
      </c>
      <c r="KS96" s="8">
        <f>STDEV(KQ96:KQ98)</f>
        <v>9.0034037824269463E-3</v>
      </c>
      <c r="KT96" s="5">
        <f>'[1]GC RAW'!CP76</f>
        <v>0</v>
      </c>
      <c r="KU96" s="1">
        <f>'[1]GC RAW'!CQ76</f>
        <v>0</v>
      </c>
      <c r="KV96" s="1">
        <f t="shared" si="255"/>
        <v>0</v>
      </c>
      <c r="KW96" s="1">
        <f t="shared" si="256"/>
        <v>0</v>
      </c>
      <c r="KX96" s="8">
        <f>AVERAGE(KW96:KW98)</f>
        <v>0</v>
      </c>
      <c r="KY96" s="8">
        <f>STDEV(KW96:KW98)</f>
        <v>0</v>
      </c>
      <c r="KZ96" s="5">
        <f>'[1]GC RAW'!CR76</f>
        <v>0</v>
      </c>
      <c r="LA96" s="1">
        <f>'[1]GC RAW'!CS76</f>
        <v>0</v>
      </c>
      <c r="LB96" s="1">
        <f t="shared" si="257"/>
        <v>0</v>
      </c>
      <c r="LC96" s="1">
        <f t="shared" si="258"/>
        <v>0</v>
      </c>
      <c r="LD96" s="8">
        <f>AVERAGE(LC96:LC98)</f>
        <v>0</v>
      </c>
      <c r="LE96" s="8">
        <f>STDEV(LC96:LC98)</f>
        <v>0</v>
      </c>
      <c r="LF96" s="5">
        <f>'[1]GC RAW'!CT76</f>
        <v>0</v>
      </c>
      <c r="LG96" s="1">
        <f>'[1]GC RAW'!CU76</f>
        <v>0</v>
      </c>
      <c r="LH96" s="1">
        <f t="shared" si="259"/>
        <v>0</v>
      </c>
      <c r="LI96" s="1">
        <f t="shared" si="260"/>
        <v>0</v>
      </c>
      <c r="LJ96" s="8">
        <f>AVERAGE(LI96:LI98)</f>
        <v>0</v>
      </c>
      <c r="LK96" s="8">
        <f>STDEV(LI96:LI98)</f>
        <v>0</v>
      </c>
      <c r="LL96" s="5">
        <f>'[1]GC RAW'!CV76</f>
        <v>0</v>
      </c>
      <c r="LM96" s="1">
        <f>'[1]GC RAW'!CW76</f>
        <v>0</v>
      </c>
      <c r="LN96" s="1">
        <f t="shared" si="261"/>
        <v>0</v>
      </c>
      <c r="LO96" s="1">
        <f t="shared" si="262"/>
        <v>0</v>
      </c>
      <c r="LP96" s="8">
        <f>AVERAGE(LO96:LO98)</f>
        <v>0</v>
      </c>
      <c r="LQ96" s="8">
        <f>STDEV(LO96:LO98)</f>
        <v>0</v>
      </c>
      <c r="LR96" s="32">
        <f t="shared" si="263"/>
        <v>1870.1087672710419</v>
      </c>
      <c r="LS96" s="21">
        <f t="shared" si="264"/>
        <v>1664.5331904888153</v>
      </c>
      <c r="LT96" s="26">
        <f t="shared" si="265"/>
        <v>8.6836020274338672</v>
      </c>
      <c r="LU96" s="26">
        <f t="shared" si="266"/>
        <v>7.709602027433867</v>
      </c>
      <c r="LV96" s="15">
        <f t="shared" si="267"/>
        <v>24.576353291150355</v>
      </c>
      <c r="LW96" s="50">
        <f>AVERAGE(LV96:LV98)</f>
        <v>23.880007003991267</v>
      </c>
      <c r="LX96" s="50">
        <f>STDEV(LV96:LV98)</f>
        <v>0.94238061220057157</v>
      </c>
      <c r="LY96" s="50">
        <f>LX96/LW96%</f>
        <v>3.946316314074211</v>
      </c>
      <c r="LZ96" s="15">
        <f>IF(A96="","",VLOOKUP(A96,'[1]biomass corrected'!$B$2:$V$102,21,FALSE))</f>
        <v>11.591111111111109</v>
      </c>
      <c r="MA96" s="15">
        <f t="shared" si="268"/>
        <v>2.7679581451737429</v>
      </c>
      <c r="MB96" s="50">
        <f t="shared" si="314"/>
        <v>31.017497044461084</v>
      </c>
      <c r="MC96" s="50">
        <f t="shared" si="314"/>
        <v>42.107739153000004</v>
      </c>
      <c r="MD96" s="50">
        <f>IF(MC96="","",AVERAGE(MH96:MH98))</f>
        <v>26.874763802538922</v>
      </c>
      <c r="ME96" s="52">
        <f t="shared" si="315"/>
        <v>1.0656443934210491</v>
      </c>
      <c r="MF96" s="50">
        <f t="shared" si="301"/>
        <v>30.752891663897124</v>
      </c>
      <c r="MG96" s="50">
        <f t="shared" si="302"/>
        <v>42.389256894159651</v>
      </c>
      <c r="MH96" s="13">
        <f t="shared" si="303"/>
        <v>26.857851441943254</v>
      </c>
      <c r="MI96" s="24">
        <f t="shared" si="304"/>
        <v>1.0656399570166881</v>
      </c>
      <c r="MJ96" s="13">
        <f t="shared" si="305"/>
        <v>0</v>
      </c>
      <c r="MK96" s="13">
        <f t="shared" si="306"/>
        <v>25.882018376296404</v>
      </c>
      <c r="ML96" s="22">
        <f t="shared" si="307"/>
        <v>57.899988365462121</v>
      </c>
      <c r="MM96" s="13">
        <f>AVERAGE(ML96:ML98)</f>
        <v>58.065103575119224</v>
      </c>
      <c r="MN96" s="24">
        <f t="shared" si="308"/>
        <v>4.2156747672796868</v>
      </c>
      <c r="MO96" s="13">
        <f>AVERAGE(MN96:MN98)</f>
        <v>4.2282296994440101</v>
      </c>
      <c r="MP96" s="13">
        <f t="shared" si="309"/>
        <v>0.87605853019584712</v>
      </c>
      <c r="MQ96" s="22">
        <f>AVERAGE(MP96:MP98)</f>
        <v>0.87835062134497821</v>
      </c>
      <c r="MR96" s="13">
        <f t="shared" si="310"/>
        <v>39.722383582093691</v>
      </c>
      <c r="MS96" s="13">
        <f>AVERAGE(MR96:MR98)</f>
        <v>39.824372873735577</v>
      </c>
      <c r="MT96" s="13">
        <f t="shared" si="311"/>
        <v>0</v>
      </c>
      <c r="MU96" s="13">
        <f>AVERAGE(MT96:MT98)</f>
        <v>0</v>
      </c>
      <c r="MV96" s="13">
        <f t="shared" si="312"/>
        <v>10.707172584027068</v>
      </c>
      <c r="MW96" s="14">
        <f t="shared" si="313"/>
        <v>91.982328479926011</v>
      </c>
      <c r="MX96" s="13">
        <f>AVERAGE(MW96:MW98)</f>
        <v>91.982489769407792</v>
      </c>
    </row>
    <row r="97" spans="1:362" x14ac:dyDescent="0.35">
      <c r="A97" s="102"/>
      <c r="B97" s="1">
        <v>39.950000000000003</v>
      </c>
      <c r="C97" s="15"/>
      <c r="D97" s="1"/>
      <c r="E97" s="1"/>
      <c r="F97" s="5">
        <f>'[1]GC RAW'!H77</f>
        <v>0</v>
      </c>
      <c r="G97" s="1">
        <f>'[1]GC RAW'!I77</f>
        <v>0</v>
      </c>
      <c r="H97" s="1">
        <f t="shared" si="269"/>
        <v>0</v>
      </c>
      <c r="I97" s="1">
        <f t="shared" si="192"/>
        <v>0</v>
      </c>
      <c r="J97" s="1"/>
      <c r="K97" s="1"/>
      <c r="L97" s="71">
        <f>'[1]GC RAW'!J77</f>
        <v>0</v>
      </c>
      <c r="M97" s="72">
        <f>'[1]GC RAW'!K77</f>
        <v>0</v>
      </c>
      <c r="N97" s="1">
        <f t="shared" si="270"/>
        <v>0</v>
      </c>
      <c r="O97" s="1">
        <f t="shared" si="193"/>
        <v>0</v>
      </c>
      <c r="P97" s="1"/>
      <c r="Q97" s="1"/>
      <c r="R97" s="71">
        <f>'[1]GC RAW'!L77</f>
        <v>0</v>
      </c>
      <c r="S97" s="72">
        <f>'[1]GC RAW'!M77</f>
        <v>0</v>
      </c>
      <c r="T97" s="1">
        <f t="shared" si="271"/>
        <v>0</v>
      </c>
      <c r="U97" s="1">
        <f t="shared" si="194"/>
        <v>0</v>
      </c>
      <c r="V97" s="1"/>
      <c r="W97" s="1"/>
      <c r="X97" s="5">
        <f>'[1]GC RAW'!N77</f>
        <v>7.0529208183288574</v>
      </c>
      <c r="Y97" s="1">
        <f>'[1]GC RAW'!O77</f>
        <v>4.3176088333129883</v>
      </c>
      <c r="Z97" s="1">
        <f t="shared" si="272"/>
        <v>2.1740320650756911E-2</v>
      </c>
      <c r="AA97" s="1">
        <f t="shared" si="195"/>
        <v>0.23859875112594708</v>
      </c>
      <c r="AB97" s="1"/>
      <c r="AC97" s="1"/>
      <c r="AD97" s="5">
        <f>'[1]GC RAW'!P77</f>
        <v>0</v>
      </c>
      <c r="AE97" s="1">
        <f>'[1]GC RAW'!Q77</f>
        <v>0</v>
      </c>
      <c r="AF97" s="1">
        <f t="shared" si="273"/>
        <v>0</v>
      </c>
      <c r="AG97" s="1">
        <f t="shared" si="196"/>
        <v>0</v>
      </c>
      <c r="AH97" s="1"/>
      <c r="AI97" s="1"/>
      <c r="AJ97" s="5">
        <f>'[1]GC RAW'!R77</f>
        <v>8.2036371231079102</v>
      </c>
      <c r="AK97" s="1">
        <f>'[1]GC RAW'!S77</f>
        <v>7.5337948799133301</v>
      </c>
      <c r="AL97" s="1">
        <f t="shared" si="274"/>
        <v>3.5253976914610449E-2</v>
      </c>
      <c r="AM97" s="1">
        <f t="shared" si="197"/>
        <v>0.38691034043033606</v>
      </c>
      <c r="AN97" s="1"/>
      <c r="AO97" s="1"/>
      <c r="AP97" s="5">
        <f>'[1]GC RAW'!T77</f>
        <v>8.9291582107543945</v>
      </c>
      <c r="AQ97" s="1">
        <f>'[1]GC RAW'!U77</f>
        <v>209.69473266601563</v>
      </c>
      <c r="AR97" s="6">
        <f t="shared" si="316"/>
        <v>0.97400000000000009</v>
      </c>
      <c r="AS97" s="1">
        <f t="shared" si="198"/>
        <v>10.689593190916501</v>
      </c>
      <c r="AT97" s="1"/>
      <c r="AU97" s="1"/>
      <c r="AV97" s="5">
        <f>'[1]GC RAW'!V77</f>
        <v>9.7966156005859375</v>
      </c>
      <c r="AW97" s="1">
        <f>'[1]GC RAW'!W77</f>
        <v>61.460155487060547</v>
      </c>
      <c r="AX97" s="1">
        <f t="shared" si="275"/>
        <v>0.27648988964097387</v>
      </c>
      <c r="AY97" s="1">
        <f t="shared" si="199"/>
        <v>3.03446041238543</v>
      </c>
      <c r="AZ97" s="1"/>
      <c r="BA97" s="1"/>
      <c r="BB97" s="5">
        <f>'[1]GC RAW'!X77</f>
        <v>0</v>
      </c>
      <c r="BC97" s="1">
        <f>'[1]GC RAW'!Y77</f>
        <v>0</v>
      </c>
      <c r="BD97" s="1">
        <f t="shared" si="276"/>
        <v>0</v>
      </c>
      <c r="BE97" s="1">
        <f t="shared" si="200"/>
        <v>0</v>
      </c>
      <c r="BF97" s="1"/>
      <c r="BG97" s="1"/>
      <c r="BH97" s="5">
        <f>'[1]GC RAW'!Z77</f>
        <v>10.85545825958252</v>
      </c>
      <c r="BI97" s="1">
        <f>'[1]GC RAW'!AA77</f>
        <v>9.5268650054931641</v>
      </c>
      <c r="BJ97" s="1">
        <f t="shared" si="277"/>
        <v>4.2212066760139201E-2</v>
      </c>
      <c r="BK97" s="1">
        <f t="shared" si="201"/>
        <v>0.46327497065061268</v>
      </c>
      <c r="BL97" s="1"/>
      <c r="BM97" s="1"/>
      <c r="BN97" s="5">
        <f>'[1]GC RAW'!AB77</f>
        <v>0</v>
      </c>
      <c r="BO97" s="1">
        <f>'[1]GC RAW'!AC77</f>
        <v>0</v>
      </c>
      <c r="BP97" s="1">
        <f t="shared" si="278"/>
        <v>0</v>
      </c>
      <c r="BQ97" s="1">
        <f t="shared" si="202"/>
        <v>0</v>
      </c>
      <c r="BR97" s="1"/>
      <c r="BS97" s="1"/>
      <c r="BT97" s="5">
        <f>'[1]GC RAW'!AD77</f>
        <v>12.170281410217285</v>
      </c>
      <c r="BU97" s="1">
        <f>'[1]GC RAW'!AE77</f>
        <v>400.18475341796875</v>
      </c>
      <c r="BV97" s="1">
        <f t="shared" si="279"/>
        <v>1.7422799793148394</v>
      </c>
      <c r="BW97" s="1">
        <f t="shared" si="203"/>
        <v>19.121421153546251</v>
      </c>
      <c r="BX97" s="1"/>
      <c r="BY97" s="1"/>
      <c r="BZ97" s="5">
        <f>'[1]GC RAW'!AF77</f>
        <v>12.684969902038574</v>
      </c>
      <c r="CA97" s="1">
        <f>'[1]GC RAW'!AG77</f>
        <v>6.1346039772033691</v>
      </c>
      <c r="CB97" s="1">
        <f t="shared" si="280"/>
        <v>2.7872339545335141E-2</v>
      </c>
      <c r="CC97" s="1">
        <f t="shared" si="204"/>
        <v>0.30589730084058236</v>
      </c>
      <c r="CD97" s="1"/>
      <c r="CE97" s="1"/>
      <c r="CF97" s="5">
        <f>'[1]GC RAW'!AH77</f>
        <v>12.82819652557373</v>
      </c>
      <c r="CG97" s="1">
        <f>'[1]GC RAW'!AI77</f>
        <v>49.897274017333984</v>
      </c>
      <c r="CH97" s="1">
        <f t="shared" si="281"/>
        <v>0.22670604633839042</v>
      </c>
      <c r="CI97" s="1">
        <f t="shared" si="205"/>
        <v>2.4880856358095058</v>
      </c>
      <c r="CJ97" s="1"/>
      <c r="CK97" s="1"/>
      <c r="CL97" s="5">
        <f>'[1]GC RAW'!AJ77</f>
        <v>13.701205253601074</v>
      </c>
      <c r="CM97" s="1">
        <f>'[1]GC RAW'!AK77</f>
        <v>20.740394592285156</v>
      </c>
      <c r="CN97" s="1">
        <f t="shared" si="282"/>
        <v>0.121644351635184</v>
      </c>
      <c r="CO97" s="1">
        <f t="shared" si="206"/>
        <v>1.3350396642227056</v>
      </c>
      <c r="CP97" s="1"/>
      <c r="CQ97" s="1"/>
      <c r="CR97" s="5">
        <f>'[1]GC RAW'!AL77</f>
        <v>0</v>
      </c>
      <c r="CS97" s="1">
        <f>'[1]GC RAW'!AM77</f>
        <v>0</v>
      </c>
      <c r="CT97" s="1">
        <f t="shared" si="283"/>
        <v>0</v>
      </c>
      <c r="CU97" s="1">
        <f t="shared" si="284"/>
        <v>0</v>
      </c>
      <c r="CV97" s="1"/>
      <c r="CW97" s="1"/>
      <c r="CX97" s="5">
        <f>'[1]GC RAW'!AN77</f>
        <v>14.427326202392578</v>
      </c>
      <c r="CY97" s="1">
        <f>'[1]GC RAW'!AO77</f>
        <v>9.6512660980224609</v>
      </c>
      <c r="CZ97" s="1">
        <f t="shared" si="285"/>
        <v>4.3458592137808422E-2</v>
      </c>
      <c r="DA97" s="1">
        <f t="shared" si="207"/>
        <v>0.47695551396625696</v>
      </c>
      <c r="DB97" s="1"/>
      <c r="DC97" s="1"/>
      <c r="DD97" s="5">
        <f>'[1]GC RAW'!AP77</f>
        <v>15.554957389831543</v>
      </c>
      <c r="DE97" s="1">
        <f>'[1]GC RAW'!AQ77</f>
        <v>119.51999664306641</v>
      </c>
      <c r="DF97" s="1">
        <f t="shared" si="286"/>
        <v>0.51614555538247842</v>
      </c>
      <c r="DG97" s="1">
        <f t="shared" si="208"/>
        <v>5.6646673658504687</v>
      </c>
      <c r="DH97" s="1"/>
      <c r="DI97" s="1"/>
      <c r="DJ97" s="5">
        <f>'[1]GC RAW'!AR77</f>
        <v>15.756970405578613</v>
      </c>
      <c r="DK97" s="1">
        <f>'[1]GC RAW'!AS77</f>
        <v>2.3100419044494629</v>
      </c>
      <c r="DL97" s="1">
        <f t="shared" si="287"/>
        <v>1.0475723837283011E-2</v>
      </c>
      <c r="DM97" s="1">
        <f t="shared" si="209"/>
        <v>0.11497045811185026</v>
      </c>
      <c r="DN97" s="1"/>
      <c r="DO97" s="1"/>
      <c r="DP97" s="5">
        <f>'[1]GC RAW'!AT77</f>
        <v>15.998692512512207</v>
      </c>
      <c r="DQ97" s="1">
        <f>'[1]GC RAW'!AU77</f>
        <v>2.2488749027252197</v>
      </c>
      <c r="DR97" s="1">
        <f t="shared" si="288"/>
        <v>1.0198339857025519E-2</v>
      </c>
      <c r="DS97" s="1">
        <f t="shared" si="210"/>
        <v>0.11192618510709686</v>
      </c>
      <c r="DT97" s="1"/>
      <c r="DU97" s="1"/>
      <c r="DV97" s="5">
        <f>'[1]GC RAW'!AV77</f>
        <v>16.359588623046875</v>
      </c>
      <c r="DW97" s="1">
        <f>'[1]GC RAW'!AW77</f>
        <v>765.9139404296875</v>
      </c>
      <c r="DX97" s="1">
        <f t="shared" si="289"/>
        <v>3.4321603177782896</v>
      </c>
      <c r="DY97" s="1">
        <f t="shared" si="211"/>
        <v>37.667759304986255</v>
      </c>
      <c r="DZ97" s="1"/>
      <c r="EA97" s="1"/>
      <c r="EB97" s="5">
        <f>'[1]GC RAW'!AX77</f>
        <v>16.49329948425293</v>
      </c>
      <c r="EC97" s="1">
        <f>'[1]GC RAW'!AY77</f>
        <v>10.510858535766602</v>
      </c>
      <c r="ED97" s="1">
        <f t="shared" si="290"/>
        <v>4.7100528751312244E-2</v>
      </c>
      <c r="EE97" s="1">
        <f t="shared" si="212"/>
        <v>0.51692555588151357</v>
      </c>
      <c r="EF97" s="1"/>
      <c r="EG97" s="1"/>
      <c r="EH97" s="5">
        <v>0</v>
      </c>
      <c r="EI97" s="1">
        <v>0</v>
      </c>
      <c r="EJ97" s="1">
        <f t="shared" si="291"/>
        <v>0</v>
      </c>
      <c r="EK97" s="1">
        <f t="shared" si="213"/>
        <v>0</v>
      </c>
      <c r="EL97" s="1"/>
      <c r="EM97" s="1"/>
      <c r="EN97" s="5">
        <f>'[1]GC RAW'!BB77</f>
        <v>17.274032592773438</v>
      </c>
      <c r="EO97" s="1">
        <f>'[1]GC RAW'!BC77</f>
        <v>18.897701263427734</v>
      </c>
      <c r="EP97" s="1">
        <f t="shared" si="292"/>
        <v>8.5241086831276458E-2</v>
      </c>
      <c r="EQ97" s="1">
        <f t="shared" si="214"/>
        <v>0.93551595624017969</v>
      </c>
      <c r="ER97" s="1"/>
      <c r="ES97" s="1"/>
      <c r="ET97" s="5">
        <f>'[1]GC RAW'!BD77</f>
        <v>17.704547882080078</v>
      </c>
      <c r="EU97" s="1">
        <f>'[1]GC RAW'!BE77</f>
        <v>303.21051025390625</v>
      </c>
      <c r="EV97" s="1">
        <f t="shared" si="293"/>
        <v>1.3676792257653045</v>
      </c>
      <c r="EW97" s="1">
        <f t="shared" si="215"/>
        <v>15.010199732134241</v>
      </c>
      <c r="EX97" s="1"/>
      <c r="EY97" s="1"/>
      <c r="EZ97" s="5">
        <f>'[1]GC RAW'!BF77</f>
        <v>18.643213272094727</v>
      </c>
      <c r="FA97" s="1">
        <f>'[1]GC RAW'!BG77</f>
        <v>182.73703002929688</v>
      </c>
      <c r="FB97" s="1">
        <f t="shared" si="294"/>
        <v>0.97782429266607473</v>
      </c>
      <c r="FC97" s="1">
        <f t="shared" si="216"/>
        <v>10.731564579872707</v>
      </c>
      <c r="FD97" s="1"/>
      <c r="FE97" s="1"/>
      <c r="FF97" s="5">
        <v>0</v>
      </c>
      <c r="FG97" s="1">
        <v>0</v>
      </c>
      <c r="FH97" s="1">
        <f t="shared" si="295"/>
        <v>0</v>
      </c>
      <c r="FI97" s="1">
        <f t="shared" si="217"/>
        <v>0</v>
      </c>
      <c r="FJ97" s="1"/>
      <c r="FK97" s="1"/>
      <c r="FL97" s="5">
        <f>'[1]GC RAW'!BH77</f>
        <v>0</v>
      </c>
      <c r="FM97" s="1">
        <f>'[1]GC RAW'!BI77</f>
        <v>0</v>
      </c>
      <c r="FN97" s="1">
        <f t="shared" si="296"/>
        <v>0</v>
      </c>
      <c r="FO97" s="1">
        <f t="shared" si="218"/>
        <v>0</v>
      </c>
      <c r="FP97" s="1"/>
      <c r="FQ97" s="1"/>
      <c r="FR97" s="5">
        <f>'[1]GC RAW'!BJ77</f>
        <v>20.019458770751953</v>
      </c>
      <c r="FS97" s="1">
        <f>'[1]GC RAW'!BK77</f>
        <v>4.540769100189209</v>
      </c>
      <c r="FT97" s="1">
        <f t="shared" si="297"/>
        <v>1.9297251404923312E-2</v>
      </c>
      <c r="FU97" s="1">
        <f t="shared" si="219"/>
        <v>0.21178620864627526</v>
      </c>
      <c r="FV97" s="1"/>
      <c r="FW97" s="1"/>
      <c r="FX97" s="5">
        <f>'[1]GC RAW'!BL77</f>
        <v>0</v>
      </c>
      <c r="FY97" s="1">
        <f>'[1]GC RAW'!BM77</f>
        <v>0</v>
      </c>
      <c r="FZ97" s="1">
        <f t="shared" si="298"/>
        <v>0</v>
      </c>
      <c r="GA97" s="1">
        <f t="shared" si="220"/>
        <v>0</v>
      </c>
      <c r="GB97" s="1"/>
      <c r="GC97" s="1"/>
      <c r="GD97" s="5">
        <f>'[1]GC RAW'!BN77</f>
        <v>20.969436645507813</v>
      </c>
      <c r="GE97" s="1">
        <f>'[1]GC RAW'!BO77</f>
        <v>10.610918045043945</v>
      </c>
      <c r="GF97" s="1">
        <f t="shared" si="221"/>
        <v>4.769286564904289E-2</v>
      </c>
      <c r="GG97" s="1">
        <f t="shared" si="222"/>
        <v>0.52342641878573337</v>
      </c>
      <c r="GH97" s="1"/>
      <c r="GI97" s="1"/>
      <c r="GJ97" s="5">
        <f>'[1]GC RAW'!BP77</f>
        <v>0</v>
      </c>
      <c r="GK97" s="1">
        <f>'[1]GC RAW'!BQ77</f>
        <v>0</v>
      </c>
      <c r="GL97" s="1">
        <f t="shared" si="299"/>
        <v>0</v>
      </c>
      <c r="GM97" s="1">
        <f t="shared" si="223"/>
        <v>0</v>
      </c>
      <c r="GN97" s="1"/>
      <c r="GO97" s="1"/>
      <c r="GP97" s="5">
        <v>0</v>
      </c>
      <c r="GQ97" s="1">
        <v>0</v>
      </c>
      <c r="GR97" s="1">
        <f t="shared" si="300"/>
        <v>0</v>
      </c>
      <c r="GS97" s="1">
        <f t="shared" si="224"/>
        <v>0</v>
      </c>
      <c r="GT97" s="1"/>
      <c r="GU97" s="1"/>
      <c r="GV97" s="5"/>
      <c r="GW97" s="1"/>
      <c r="GX97" s="1"/>
      <c r="GY97" s="1"/>
      <c r="GZ97" s="1"/>
      <c r="HA97" s="1"/>
      <c r="HB97" s="5"/>
      <c r="HC97" s="1"/>
      <c r="HD97" s="1"/>
      <c r="HE97" s="1"/>
      <c r="HF97" s="1"/>
      <c r="HG97" s="1"/>
      <c r="HH97" s="5">
        <f>'[1]GC RAW'!BR77</f>
        <v>22.674943923950195</v>
      </c>
      <c r="HI97" s="1">
        <f>'[1]GC RAW'!BS77</f>
        <v>4.3515486717224121</v>
      </c>
      <c r="HJ97" s="1">
        <f t="shared" si="225"/>
        <v>1.9651684981928558E-2</v>
      </c>
      <c r="HK97" s="1">
        <f t="shared" si="226"/>
        <v>0.21567609648137531</v>
      </c>
      <c r="HL97" s="1"/>
      <c r="HM97" s="1"/>
      <c r="HN97" s="5">
        <v>0</v>
      </c>
      <c r="HO97" s="1">
        <v>0</v>
      </c>
      <c r="HP97" s="1">
        <f t="shared" si="227"/>
        <v>0</v>
      </c>
      <c r="HQ97" s="1">
        <f t="shared" si="228"/>
        <v>0</v>
      </c>
      <c r="HR97" s="1"/>
      <c r="HS97" s="1"/>
      <c r="HT97" s="5">
        <f>'[1]GC RAW'!BT77</f>
        <v>0</v>
      </c>
      <c r="HU97" s="1">
        <f>'[1]GC RAW'!BU77</f>
        <v>0</v>
      </c>
      <c r="HV97" s="1">
        <f t="shared" si="229"/>
        <v>0</v>
      </c>
      <c r="HW97" s="1">
        <f t="shared" si="230"/>
        <v>0</v>
      </c>
      <c r="HX97" s="1"/>
      <c r="HY97" s="1"/>
      <c r="HZ97" s="5">
        <f>'[1]GC RAW'!BV77</f>
        <v>0</v>
      </c>
      <c r="IA97" s="1">
        <f>'[1]GC RAW'!BW77</f>
        <v>0</v>
      </c>
      <c r="IB97" s="1">
        <f t="shared" si="231"/>
        <v>0</v>
      </c>
      <c r="IC97" s="1">
        <f t="shared" si="232"/>
        <v>0</v>
      </c>
      <c r="ID97" s="1"/>
      <c r="IE97" s="1"/>
      <c r="IF97" s="5">
        <f>'[1]GC RAW'!BX77</f>
        <v>0</v>
      </c>
      <c r="IG97" s="1">
        <f>'[1]GC RAW'!BY77</f>
        <v>0</v>
      </c>
      <c r="IH97" s="1">
        <f t="shared" si="233"/>
        <v>0</v>
      </c>
      <c r="II97" s="1">
        <f t="shared" si="234"/>
        <v>0</v>
      </c>
      <c r="IJ97" s="1"/>
      <c r="IK97" s="1"/>
      <c r="IL97" s="5">
        <f>'[1]GC RAW'!BZ77</f>
        <v>0</v>
      </c>
      <c r="IM97" s="1">
        <f>'[1]GC RAW'!CA77</f>
        <v>0</v>
      </c>
      <c r="IN97" s="1">
        <f t="shared" si="235"/>
        <v>0</v>
      </c>
      <c r="IO97" s="1">
        <f t="shared" si="236"/>
        <v>0</v>
      </c>
      <c r="IP97" s="1"/>
      <c r="IQ97" s="1"/>
      <c r="IR97" s="5">
        <f>'[1]GC RAW'!CB77</f>
        <v>25.369264602661133</v>
      </c>
      <c r="IS97" s="1">
        <f>'[1]GC RAW'!CC77</f>
        <v>4.5772871971130371</v>
      </c>
      <c r="IT97" s="1">
        <f t="shared" si="237"/>
        <v>1.8280472416932387E-2</v>
      </c>
      <c r="IU97" s="1">
        <f t="shared" si="238"/>
        <v>0.20062711855726625</v>
      </c>
      <c r="IV97" s="1"/>
      <c r="IW97" s="1"/>
      <c r="IX97" s="5">
        <f>'[1]GC RAW'!CD77</f>
        <v>0</v>
      </c>
      <c r="IY97" s="1">
        <f>'[1]GC RAW'!CE77</f>
        <v>0</v>
      </c>
      <c r="IZ97" s="1">
        <f t="shared" si="239"/>
        <v>0</v>
      </c>
      <c r="JA97" s="1">
        <f t="shared" si="240"/>
        <v>0</v>
      </c>
      <c r="JB97" s="1"/>
      <c r="JC97" s="1"/>
      <c r="JD97" s="5">
        <f>'[1]GC RAW'!CF77</f>
        <v>0</v>
      </c>
      <c r="JE97" s="1">
        <f>'[1]GC RAW'!CG77</f>
        <v>0</v>
      </c>
      <c r="JF97" s="1">
        <f t="shared" si="241"/>
        <v>0</v>
      </c>
      <c r="JG97" s="1">
        <f t="shared" si="242"/>
        <v>0</v>
      </c>
      <c r="JH97" s="1"/>
      <c r="JI97" s="1"/>
      <c r="JJ97" s="5">
        <f>'[1]GC RAW'!CH77</f>
        <v>0</v>
      </c>
      <c r="JK97" s="1">
        <f>'[1]GC RAW'!CI77</f>
        <v>0</v>
      </c>
      <c r="JL97" s="1">
        <f t="shared" si="243"/>
        <v>0</v>
      </c>
      <c r="JM97" s="1">
        <f t="shared" si="244"/>
        <v>0</v>
      </c>
      <c r="JN97" s="1"/>
      <c r="JO97" s="1"/>
      <c r="JP97" s="5">
        <f>'[1]GC RAW'!CJ77</f>
        <v>0</v>
      </c>
      <c r="JQ97" s="1">
        <f>'[1]GC RAW'!CK77</f>
        <v>0</v>
      </c>
      <c r="JR97" s="1">
        <f t="shared" si="245"/>
        <v>0</v>
      </c>
      <c r="JS97" s="1">
        <f t="shared" si="246"/>
        <v>0</v>
      </c>
      <c r="JT97" s="1"/>
      <c r="JU97" s="1"/>
      <c r="JV97" s="5">
        <f>'[1]GC RAW'!CL77</f>
        <v>0</v>
      </c>
      <c r="JW97" s="1">
        <f>'[1]GC RAW'!CM77</f>
        <v>0</v>
      </c>
      <c r="JX97" s="1">
        <f t="shared" si="247"/>
        <v>0</v>
      </c>
      <c r="JY97" s="1">
        <f t="shared" si="248"/>
        <v>0</v>
      </c>
      <c r="JZ97" s="1"/>
      <c r="KA97" s="1"/>
      <c r="KB97" s="5">
        <v>0</v>
      </c>
      <c r="KC97" s="1">
        <v>0</v>
      </c>
      <c r="KD97" s="1">
        <f t="shared" si="249"/>
        <v>0</v>
      </c>
      <c r="KE97" s="1">
        <f t="shared" si="250"/>
        <v>0</v>
      </c>
      <c r="KF97" s="1"/>
      <c r="KG97" s="1"/>
      <c r="KH97" s="5">
        <v>0</v>
      </c>
      <c r="KI97" s="1">
        <v>0</v>
      </c>
      <c r="KJ97" s="1">
        <f t="shared" si="251"/>
        <v>0</v>
      </c>
      <c r="KK97" s="1">
        <f t="shared" si="252"/>
        <v>0</v>
      </c>
      <c r="KL97" s="1"/>
      <c r="KM97" s="1"/>
      <c r="KN97" s="5">
        <f>'[1]GC RAW'!CN77</f>
        <v>30.399370193481445</v>
      </c>
      <c r="KO97" s="1">
        <f>'[1]GC RAW'!CO77</f>
        <v>6.4867653846740723</v>
      </c>
      <c r="KP97" s="1">
        <f t="shared" si="253"/>
        <v>2.2260826855792708E-2</v>
      </c>
      <c r="KQ97" s="1">
        <f t="shared" si="254"/>
        <v>0.24431127636740543</v>
      </c>
      <c r="KR97" s="1"/>
      <c r="KS97" s="1"/>
      <c r="KT97" s="5">
        <f>'[1]GC RAW'!CP77</f>
        <v>0</v>
      </c>
      <c r="KU97" s="1">
        <f>'[1]GC RAW'!CQ77</f>
        <v>0</v>
      </c>
      <c r="KV97" s="1">
        <f t="shared" si="255"/>
        <v>0</v>
      </c>
      <c r="KW97" s="1">
        <f t="shared" si="256"/>
        <v>0</v>
      </c>
      <c r="KX97" s="1"/>
      <c r="KY97" s="1"/>
      <c r="KZ97" s="5">
        <f>'[1]GC RAW'!CR77</f>
        <v>0</v>
      </c>
      <c r="LA97" s="1">
        <f>'[1]GC RAW'!CS77</f>
        <v>0</v>
      </c>
      <c r="LB97" s="1">
        <f t="shared" si="257"/>
        <v>0</v>
      </c>
      <c r="LC97" s="1">
        <f t="shared" si="258"/>
        <v>0</v>
      </c>
      <c r="LD97" s="1"/>
      <c r="LE97" s="1"/>
      <c r="LF97" s="5">
        <f>'[1]GC RAW'!CT77</f>
        <v>0</v>
      </c>
      <c r="LG97" s="1">
        <f>'[1]GC RAW'!CU77</f>
        <v>0</v>
      </c>
      <c r="LH97" s="1">
        <f t="shared" si="259"/>
        <v>0</v>
      </c>
      <c r="LI97" s="1">
        <f t="shared" si="260"/>
        <v>0</v>
      </c>
      <c r="LJ97" s="1"/>
      <c r="LK97" s="1"/>
      <c r="LL97" s="5">
        <f>'[1]GC RAW'!CV77</f>
        <v>0</v>
      </c>
      <c r="LM97" s="1">
        <f>'[1]GC RAW'!CW77</f>
        <v>0</v>
      </c>
      <c r="LN97" s="1">
        <f t="shared" si="261"/>
        <v>0</v>
      </c>
      <c r="LO97" s="1">
        <f t="shared" si="262"/>
        <v>0</v>
      </c>
      <c r="LP97" s="1"/>
      <c r="LQ97" s="1"/>
      <c r="LR97" s="32">
        <f t="shared" si="263"/>
        <v>2215.0576913356781</v>
      </c>
      <c r="LS97" s="21">
        <f t="shared" si="264"/>
        <v>2005.3629586696625</v>
      </c>
      <c r="LT97" s="26">
        <f t="shared" si="265"/>
        <v>10.085665735115702</v>
      </c>
      <c r="LU97" s="26">
        <f t="shared" si="266"/>
        <v>9.111665735115702</v>
      </c>
      <c r="LV97" s="15">
        <f t="shared" si="267"/>
        <v>22.807673930202007</v>
      </c>
      <c r="LW97" s="15"/>
      <c r="LX97" s="15"/>
      <c r="LY97" s="15"/>
      <c r="LZ97" s="15" t="str">
        <f>IF(A97="","",VLOOKUP(A97,'[1]biomass corrected'!$B$2:$V$102,21,FALSE))</f>
        <v/>
      </c>
      <c r="MA97" s="15" t="str">
        <f t="shared" si="268"/>
        <v/>
      </c>
      <c r="MB97" s="15" t="str">
        <f t="shared" si="314"/>
        <v/>
      </c>
      <c r="MC97" s="15" t="str">
        <f t="shared" si="314"/>
        <v/>
      </c>
      <c r="MD97" s="15"/>
      <c r="ME97" s="26" t="str">
        <f t="shared" si="315"/>
        <v/>
      </c>
      <c r="MF97" s="15">
        <f t="shared" si="301"/>
        <v>30.901097261782699</v>
      </c>
      <c r="MG97" s="15">
        <f t="shared" si="302"/>
        <v>42.090975915376944</v>
      </c>
      <c r="MH97" s="15">
        <f t="shared" si="303"/>
        <v>27.007926822840354</v>
      </c>
      <c r="MI97" s="26">
        <f t="shared" si="304"/>
        <v>1.0683839414093035</v>
      </c>
      <c r="MJ97" s="15">
        <f t="shared" si="305"/>
        <v>0</v>
      </c>
      <c r="MK97" s="15">
        <f t="shared" si="306"/>
        <v>25.957440408488324</v>
      </c>
      <c r="ML97" s="23">
        <f t="shared" si="307"/>
        <v>57.81755878513173</v>
      </c>
      <c r="MM97" s="23"/>
      <c r="MN97" s="26">
        <f t="shared" si="308"/>
        <v>4.2105583841824039</v>
      </c>
      <c r="MO97" s="23"/>
      <c r="MP97" s="15">
        <f t="shared" si="309"/>
        <v>0.87589909953189338</v>
      </c>
      <c r="MQ97" s="23"/>
      <c r="MR97" s="15">
        <f t="shared" si="310"/>
        <v>39.711623393473126</v>
      </c>
      <c r="MS97" s="15"/>
      <c r="MT97" s="15">
        <f t="shared" si="311"/>
        <v>0</v>
      </c>
      <c r="MU97" s="15"/>
      <c r="MV97" s="15" t="str">
        <f t="shared" si="312"/>
        <v/>
      </c>
      <c r="MW97" s="21">
        <f t="shared" si="313"/>
        <v>92.226936705791175</v>
      </c>
      <c r="MX97" s="15"/>
    </row>
    <row r="98" spans="1:362" x14ac:dyDescent="0.35">
      <c r="A98" s="103"/>
      <c r="B98" s="33">
        <v>37.31</v>
      </c>
      <c r="C98" s="34"/>
      <c r="D98" s="33"/>
      <c r="E98" s="33"/>
      <c r="F98" s="35">
        <f>'[1]GC RAW'!H78</f>
        <v>0</v>
      </c>
      <c r="G98" s="33">
        <f>'[1]GC RAW'!I78</f>
        <v>0</v>
      </c>
      <c r="H98" s="33">
        <f t="shared" si="269"/>
        <v>0</v>
      </c>
      <c r="I98" s="33">
        <f t="shared" si="192"/>
        <v>0</v>
      </c>
      <c r="J98" s="33"/>
      <c r="K98" s="33"/>
      <c r="L98" s="74">
        <f>'[1]GC RAW'!J78</f>
        <v>0</v>
      </c>
      <c r="M98" s="75">
        <f>'[1]GC RAW'!K78</f>
        <v>0</v>
      </c>
      <c r="N98" s="33">
        <f t="shared" si="270"/>
        <v>0</v>
      </c>
      <c r="O98" s="33">
        <f t="shared" si="193"/>
        <v>0</v>
      </c>
      <c r="P98" s="33"/>
      <c r="Q98" s="33"/>
      <c r="R98" s="74">
        <f>'[1]GC RAW'!L78</f>
        <v>0</v>
      </c>
      <c r="S98" s="75">
        <f>'[1]GC RAW'!M78</f>
        <v>0</v>
      </c>
      <c r="T98" s="33">
        <f t="shared" si="271"/>
        <v>0</v>
      </c>
      <c r="U98" s="33">
        <f t="shared" si="194"/>
        <v>0</v>
      </c>
      <c r="V98" s="33"/>
      <c r="W98" s="33"/>
      <c r="X98" s="35">
        <f>'[1]GC RAW'!N78</f>
        <v>7.0523295402526855</v>
      </c>
      <c r="Y98" s="33">
        <f>'[1]GC RAW'!O78</f>
        <v>4.1863713264465332</v>
      </c>
      <c r="Z98" s="33">
        <f t="shared" si="272"/>
        <v>2.1002838557452729E-2</v>
      </c>
      <c r="AA98" s="33">
        <f t="shared" si="195"/>
        <v>0.23207783921875735</v>
      </c>
      <c r="AB98" s="33"/>
      <c r="AC98" s="33"/>
      <c r="AD98" s="35">
        <f>'[1]GC RAW'!P78</f>
        <v>0</v>
      </c>
      <c r="AE98" s="33">
        <f>'[1]GC RAW'!Q78</f>
        <v>0</v>
      </c>
      <c r="AF98" s="33">
        <f t="shared" si="273"/>
        <v>0</v>
      </c>
      <c r="AG98" s="33">
        <f t="shared" si="196"/>
        <v>0</v>
      </c>
      <c r="AH98" s="33"/>
      <c r="AI98" s="33"/>
      <c r="AJ98" s="35">
        <f>'[1]GC RAW'!R78</f>
        <v>8.2022733688354492</v>
      </c>
      <c r="AK98" s="33">
        <f>'[1]GC RAW'!S78</f>
        <v>7.3531427383422852</v>
      </c>
      <c r="AL98" s="33">
        <f t="shared" si="274"/>
        <v>3.4283481316725609E-2</v>
      </c>
      <c r="AM98" s="33">
        <f t="shared" si="197"/>
        <v>0.37882671159508696</v>
      </c>
      <c r="AN98" s="33"/>
      <c r="AO98" s="33"/>
      <c r="AP98" s="35">
        <f>'[1]GC RAW'!T78</f>
        <v>8.928196907043457</v>
      </c>
      <c r="AQ98" s="33">
        <f>'[1]GC RAW'!U78</f>
        <v>210.46017456054688</v>
      </c>
      <c r="AR98" s="76">
        <f t="shared" si="316"/>
        <v>0.97400000000000009</v>
      </c>
      <c r="AS98" s="33">
        <f t="shared" si="198"/>
        <v>10.76253644385889</v>
      </c>
      <c r="AT98" s="33"/>
      <c r="AU98" s="33"/>
      <c r="AV98" s="35">
        <f>'[1]GC RAW'!V78</f>
        <v>9.7951450347900391</v>
      </c>
      <c r="AW98" s="33">
        <f>'[1]GC RAW'!W78</f>
        <v>61.379158020019531</v>
      </c>
      <c r="AX98" s="33">
        <f t="shared" si="275"/>
        <v>0.27512124137638222</v>
      </c>
      <c r="AY98" s="33">
        <f t="shared" si="199"/>
        <v>3.040043518267979</v>
      </c>
      <c r="AZ98" s="33"/>
      <c r="BA98" s="33"/>
      <c r="BB98" s="35">
        <f>'[1]GC RAW'!X78</f>
        <v>0</v>
      </c>
      <c r="BC98" s="33">
        <f>'[1]GC RAW'!Y78</f>
        <v>0</v>
      </c>
      <c r="BD98" s="33">
        <f t="shared" si="276"/>
        <v>0</v>
      </c>
      <c r="BE98" s="33">
        <f t="shared" si="200"/>
        <v>0</v>
      </c>
      <c r="BF98" s="33"/>
      <c r="BG98" s="33"/>
      <c r="BH98" s="35">
        <f>'[1]GC RAW'!Z78</f>
        <v>10.853945732116699</v>
      </c>
      <c r="BI98" s="33">
        <f>'[1]GC RAW'!AA78</f>
        <v>9.307978630065918</v>
      </c>
      <c r="BJ98" s="33">
        <f t="shared" si="277"/>
        <v>4.1092217461482977E-2</v>
      </c>
      <c r="BK98" s="33">
        <f t="shared" si="201"/>
        <v>0.45406210265727426</v>
      </c>
      <c r="BL98" s="33"/>
      <c r="BM98" s="33"/>
      <c r="BN98" s="35">
        <f>'[1]GC RAW'!AB78</f>
        <v>0</v>
      </c>
      <c r="BO98" s="33">
        <f>'[1]GC RAW'!AC78</f>
        <v>0</v>
      </c>
      <c r="BP98" s="33">
        <f t="shared" si="278"/>
        <v>0</v>
      </c>
      <c r="BQ98" s="33">
        <f t="shared" si="202"/>
        <v>0</v>
      </c>
      <c r="BR98" s="33"/>
      <c r="BS98" s="33"/>
      <c r="BT98" s="35">
        <f>'[1]GC RAW'!AD78</f>
        <v>12.169660568237305</v>
      </c>
      <c r="BU98" s="33">
        <f>'[1]GC RAW'!AE78</f>
        <v>411.94308471679688</v>
      </c>
      <c r="BV98" s="33">
        <f t="shared" si="279"/>
        <v>1.786949254530346</v>
      </c>
      <c r="BW98" s="33">
        <f t="shared" si="203"/>
        <v>19.745489194260085</v>
      </c>
      <c r="BX98" s="33"/>
      <c r="BY98" s="33"/>
      <c r="BZ98" s="35">
        <f>'[1]GC RAW'!AF78</f>
        <v>12.683691024780273</v>
      </c>
      <c r="CA98" s="33">
        <f>'[1]GC RAW'!AG78</f>
        <v>5.412261962890625</v>
      </c>
      <c r="CB98" s="33">
        <f t="shared" si="280"/>
        <v>2.4500971011019834E-2</v>
      </c>
      <c r="CC98" s="33">
        <f t="shared" si="204"/>
        <v>0.27073161541686974</v>
      </c>
      <c r="CD98" s="33"/>
      <c r="CE98" s="33"/>
      <c r="CF98" s="35">
        <f>'[1]GC RAW'!AH78</f>
        <v>12.826613426208496</v>
      </c>
      <c r="CG98" s="33">
        <f>'[1]GC RAW'!AI78</f>
        <v>46.811794281005859</v>
      </c>
      <c r="CH98" s="33">
        <f t="shared" si="281"/>
        <v>0.2119137643657926</v>
      </c>
      <c r="CI98" s="33">
        <f t="shared" si="205"/>
        <v>2.3416115112342588</v>
      </c>
      <c r="CJ98" s="33"/>
      <c r="CK98" s="33"/>
      <c r="CL98" s="35">
        <f>'[1]GC RAW'!AJ78</f>
        <v>13.700412750244141</v>
      </c>
      <c r="CM98" s="33">
        <f>'[1]GC RAW'!AK78</f>
        <v>19.985998153686523</v>
      </c>
      <c r="CN98" s="33">
        <f t="shared" si="282"/>
        <v>0.11679341881900837</v>
      </c>
      <c r="CO98" s="33">
        <f t="shared" si="206"/>
        <v>1.2905476657520043</v>
      </c>
      <c r="CP98" s="33"/>
      <c r="CQ98" s="33"/>
      <c r="CR98" s="35">
        <f>'[1]GC RAW'!AL78</f>
        <v>0</v>
      </c>
      <c r="CS98" s="33">
        <f>'[1]GC RAW'!AM78</f>
        <v>0</v>
      </c>
      <c r="CT98" s="33">
        <f t="shared" si="283"/>
        <v>0</v>
      </c>
      <c r="CU98" s="33">
        <f t="shared" si="284"/>
        <v>0</v>
      </c>
      <c r="CV98" s="33"/>
      <c r="CW98" s="33"/>
      <c r="CX98" s="35">
        <f>'[1]GC RAW'!AN78</f>
        <v>14.424059867858887</v>
      </c>
      <c r="CY98" s="33">
        <f>'[1]GC RAW'!AO78</f>
        <v>8.9684228897094727</v>
      </c>
      <c r="CZ98" s="33">
        <f t="shared" si="285"/>
        <v>4.0236948473497534E-2</v>
      </c>
      <c r="DA98" s="33">
        <f t="shared" si="207"/>
        <v>0.44461152395861347</v>
      </c>
      <c r="DB98" s="33"/>
      <c r="DC98" s="33"/>
      <c r="DD98" s="35">
        <f>'[1]GC RAW'!AP78</f>
        <v>15.55414867401123</v>
      </c>
      <c r="DE98" s="33">
        <f>'[1]GC RAW'!AQ78</f>
        <v>118.87818145751953</v>
      </c>
      <c r="DF98" s="33">
        <f t="shared" si="286"/>
        <v>0.51150674830262721</v>
      </c>
      <c r="DG98" s="33">
        <f t="shared" si="208"/>
        <v>5.6520636754484412</v>
      </c>
      <c r="DH98" s="33"/>
      <c r="DI98" s="33"/>
      <c r="DJ98" s="35">
        <f>'[1]GC RAW'!AR78</f>
        <v>15.754310607910156</v>
      </c>
      <c r="DK98" s="33">
        <f>'[1]GC RAW'!AS78</f>
        <v>1.4306281805038452</v>
      </c>
      <c r="DL98" s="33">
        <f t="shared" si="287"/>
        <v>6.464107252217007E-3</v>
      </c>
      <c r="DM98" s="33">
        <f t="shared" si="209"/>
        <v>7.142729967042924E-2</v>
      </c>
      <c r="DN98" s="33"/>
      <c r="DO98" s="33"/>
      <c r="DP98" s="35">
        <f>'[1]GC RAW'!AT78</f>
        <v>15.99086856842041</v>
      </c>
      <c r="DQ98" s="33">
        <f>'[1]GC RAW'!AU78</f>
        <v>2.1816279888153076</v>
      </c>
      <c r="DR98" s="33">
        <f t="shared" si="288"/>
        <v>9.8574021512522064E-3</v>
      </c>
      <c r="DS98" s="33">
        <f t="shared" si="210"/>
        <v>0.1089226384955081</v>
      </c>
      <c r="DT98" s="33"/>
      <c r="DU98" s="33"/>
      <c r="DV98" s="35">
        <f>'[1]GC RAW'!AV78</f>
        <v>16.357671737670898</v>
      </c>
      <c r="DW98" s="33">
        <f>'[1]GC RAW'!AW78</f>
        <v>763.11676025390625</v>
      </c>
      <c r="DX98" s="33">
        <f t="shared" si="289"/>
        <v>3.4071886379927805</v>
      </c>
      <c r="DY98" s="33">
        <f t="shared" si="211"/>
        <v>37.648862307494078</v>
      </c>
      <c r="DZ98" s="33"/>
      <c r="EA98" s="33"/>
      <c r="EB98" s="35">
        <f>'[1]GC RAW'!AX78</f>
        <v>16.492176055908203</v>
      </c>
      <c r="EC98" s="33">
        <f>'[1]GC RAW'!AY78</f>
        <v>10.213718414306641</v>
      </c>
      <c r="ED98" s="33">
        <f t="shared" si="290"/>
        <v>4.5602543601983604E-2</v>
      </c>
      <c r="EE98" s="33">
        <f t="shared" si="212"/>
        <v>0.50390044912629628</v>
      </c>
      <c r="EF98" s="33"/>
      <c r="EG98" s="33"/>
      <c r="EH98" s="35">
        <v>0</v>
      </c>
      <c r="EI98" s="33">
        <v>0</v>
      </c>
      <c r="EJ98" s="33">
        <f t="shared" si="291"/>
        <v>0</v>
      </c>
      <c r="EK98" s="33">
        <f t="shared" si="213"/>
        <v>0</v>
      </c>
      <c r="EL98" s="33"/>
      <c r="EM98" s="33"/>
      <c r="EN98" s="35">
        <f>'[1]GC RAW'!BB78</f>
        <v>17.273611068725586</v>
      </c>
      <c r="EO98" s="33">
        <f>'[1]GC RAW'!BC78</f>
        <v>20.384830474853516</v>
      </c>
      <c r="EP98" s="33">
        <f t="shared" si="292"/>
        <v>9.1614601820757702E-2</v>
      </c>
      <c r="EQ98" s="33">
        <f t="shared" si="214"/>
        <v>1.0123259660015664</v>
      </c>
      <c r="ER98" s="33"/>
      <c r="ES98" s="33"/>
      <c r="ET98" s="35">
        <f>'[1]GC RAW'!BD78</f>
        <v>17.702018737792969</v>
      </c>
      <c r="EU98" s="33">
        <f>'[1]GC RAW'!BE78</f>
        <v>292.48773193359375</v>
      </c>
      <c r="EV98" s="33">
        <f t="shared" si="293"/>
        <v>1.3145141006498986</v>
      </c>
      <c r="EW98" s="33">
        <f t="shared" si="215"/>
        <v>14.525160076191915</v>
      </c>
      <c r="EX98" s="33"/>
      <c r="EY98" s="33"/>
      <c r="EZ98" s="35">
        <f>'[1]GC RAW'!BF78</f>
        <v>18.640707015991211</v>
      </c>
      <c r="FA98" s="33">
        <f>'[1]GC RAW'!BG78</f>
        <v>185.544921875</v>
      </c>
      <c r="FB98" s="33">
        <f t="shared" si="294"/>
        <v>0.98923831344586288</v>
      </c>
      <c r="FC98" s="33">
        <f t="shared" si="216"/>
        <v>10.930917248585834</v>
      </c>
      <c r="FD98" s="33"/>
      <c r="FE98" s="33"/>
      <c r="FF98" s="35">
        <v>0</v>
      </c>
      <c r="FG98" s="33">
        <v>0</v>
      </c>
      <c r="FH98" s="33">
        <f t="shared" si="295"/>
        <v>0</v>
      </c>
      <c r="FI98" s="33">
        <f t="shared" si="217"/>
        <v>0</v>
      </c>
      <c r="FJ98" s="33"/>
      <c r="FK98" s="33"/>
      <c r="FL98" s="35">
        <f>'[1]GC RAW'!BH78</f>
        <v>0</v>
      </c>
      <c r="FM98" s="33">
        <f>'[1]GC RAW'!BI78</f>
        <v>0</v>
      </c>
      <c r="FN98" s="33">
        <f t="shared" si="296"/>
        <v>0</v>
      </c>
      <c r="FO98" s="33">
        <f t="shared" si="218"/>
        <v>0</v>
      </c>
      <c r="FP98" s="33"/>
      <c r="FQ98" s="33"/>
      <c r="FR98" s="35">
        <f>'[1]GC RAW'!BJ78</f>
        <v>20.019815444946289</v>
      </c>
      <c r="FS98" s="33">
        <f>'[1]GC RAW'!BK78</f>
        <v>4.2698779106140137</v>
      </c>
      <c r="FT98" s="33">
        <f t="shared" si="297"/>
        <v>1.8080027597660579E-2</v>
      </c>
      <c r="FU98" s="33">
        <f t="shared" si="219"/>
        <v>0.19978126891765552</v>
      </c>
      <c r="FV98" s="33"/>
      <c r="FW98" s="33"/>
      <c r="FX98" s="35">
        <f>'[1]GC RAW'!BL78</f>
        <v>0</v>
      </c>
      <c r="FY98" s="33">
        <f>'[1]GC RAW'!BM78</f>
        <v>0</v>
      </c>
      <c r="FZ98" s="33">
        <f t="shared" si="298"/>
        <v>0</v>
      </c>
      <c r="GA98" s="33">
        <f t="shared" si="220"/>
        <v>0</v>
      </c>
      <c r="GB98" s="33"/>
      <c r="GC98" s="33"/>
      <c r="GD98" s="35">
        <f>'[1]GC RAW'!BN78</f>
        <v>20.970077514648438</v>
      </c>
      <c r="GE98" s="33">
        <f>'[1]GC RAW'!BO78</f>
        <v>10.596027374267578</v>
      </c>
      <c r="GF98" s="33">
        <f t="shared" si="221"/>
        <v>4.7452721456938365E-2</v>
      </c>
      <c r="GG98" s="33">
        <f t="shared" si="222"/>
        <v>0.5243446037377657</v>
      </c>
      <c r="GH98" s="33"/>
      <c r="GI98" s="33"/>
      <c r="GJ98" s="35">
        <f>'[1]GC RAW'!BP78</f>
        <v>0</v>
      </c>
      <c r="GK98" s="33">
        <f>'[1]GC RAW'!BQ78</f>
        <v>0</v>
      </c>
      <c r="GL98" s="33">
        <f t="shared" si="299"/>
        <v>0</v>
      </c>
      <c r="GM98" s="33">
        <f t="shared" si="223"/>
        <v>0</v>
      </c>
      <c r="GN98" s="33"/>
      <c r="GO98" s="33"/>
      <c r="GP98" s="35">
        <v>0</v>
      </c>
      <c r="GQ98" s="33">
        <v>0</v>
      </c>
      <c r="GR98" s="33">
        <f t="shared" si="300"/>
        <v>0</v>
      </c>
      <c r="GS98" s="33">
        <f t="shared" si="224"/>
        <v>0</v>
      </c>
      <c r="GT98" s="1"/>
      <c r="GU98" s="1"/>
      <c r="GV98" s="35"/>
      <c r="GW98" s="33"/>
      <c r="GX98" s="33"/>
      <c r="GY98" s="33"/>
      <c r="GZ98" s="33"/>
      <c r="HA98" s="33"/>
      <c r="HB98" s="35"/>
      <c r="HC98" s="33"/>
      <c r="HD98" s="33"/>
      <c r="HE98" s="33"/>
      <c r="HF98" s="33"/>
      <c r="HG98" s="33"/>
      <c r="HH98" s="35">
        <f>'[1]GC RAW'!BR78</f>
        <v>22.674001693725586</v>
      </c>
      <c r="HI98" s="33">
        <f>'[1]GC RAW'!BS78</f>
        <v>4.3983006477355957</v>
      </c>
      <c r="HJ98" s="33">
        <f t="shared" si="225"/>
        <v>1.9790576982713751E-2</v>
      </c>
      <c r="HK98" s="33">
        <f t="shared" si="226"/>
        <v>0.21868255238342058</v>
      </c>
      <c r="HL98" s="33"/>
      <c r="HM98" s="33"/>
      <c r="HN98" s="35">
        <v>0</v>
      </c>
      <c r="HO98" s="33">
        <v>0</v>
      </c>
      <c r="HP98" s="33">
        <f t="shared" si="227"/>
        <v>0</v>
      </c>
      <c r="HQ98" s="33">
        <f t="shared" si="228"/>
        <v>0</v>
      </c>
      <c r="HR98" s="33"/>
      <c r="HS98" s="33"/>
      <c r="HT98" s="35">
        <f>'[1]GC RAW'!BT78</f>
        <v>0</v>
      </c>
      <c r="HU98" s="33">
        <f>'[1]GC RAW'!BU78</f>
        <v>0</v>
      </c>
      <c r="HV98" s="33">
        <f t="shared" si="229"/>
        <v>0</v>
      </c>
      <c r="HW98" s="33">
        <f t="shared" si="230"/>
        <v>0</v>
      </c>
      <c r="HX98" s="33"/>
      <c r="HY98" s="33"/>
      <c r="HZ98" s="35">
        <f>'[1]GC RAW'!BV78</f>
        <v>0</v>
      </c>
      <c r="IA98" s="33">
        <f>'[1]GC RAW'!BW78</f>
        <v>0</v>
      </c>
      <c r="IB98" s="33">
        <f t="shared" si="231"/>
        <v>0</v>
      </c>
      <c r="IC98" s="33">
        <f t="shared" si="232"/>
        <v>0</v>
      </c>
      <c r="ID98" s="33"/>
      <c r="IE98" s="33"/>
      <c r="IF98" s="35">
        <f>'[1]GC RAW'!BX78</f>
        <v>0</v>
      </c>
      <c r="IG98" s="33">
        <f>'[1]GC RAW'!BY78</f>
        <v>0</v>
      </c>
      <c r="IH98" s="33">
        <f t="shared" si="233"/>
        <v>0</v>
      </c>
      <c r="II98" s="33">
        <f t="shared" si="234"/>
        <v>0</v>
      </c>
      <c r="IJ98" s="33"/>
      <c r="IK98" s="33"/>
      <c r="IL98" s="35">
        <f>'[1]GC RAW'!BZ78</f>
        <v>0</v>
      </c>
      <c r="IM98" s="33">
        <f>'[1]GC RAW'!CA78</f>
        <v>0</v>
      </c>
      <c r="IN98" s="33">
        <f t="shared" si="235"/>
        <v>0</v>
      </c>
      <c r="IO98" s="33">
        <f t="shared" si="236"/>
        <v>0</v>
      </c>
      <c r="IP98" s="33"/>
      <c r="IQ98" s="33"/>
      <c r="IR98" s="35">
        <f>'[1]GC RAW'!CB78</f>
        <v>25.376350402832031</v>
      </c>
      <c r="IS98" s="33">
        <f>'[1]GC RAW'!CC78</f>
        <v>3.9605557918548584</v>
      </c>
      <c r="IT98" s="33">
        <f t="shared" si="237"/>
        <v>1.5759882783362978E-2</v>
      </c>
      <c r="IU98" s="33">
        <f t="shared" si="238"/>
        <v>0.17414405832329397</v>
      </c>
      <c r="IV98" s="33"/>
      <c r="IW98" s="33"/>
      <c r="IX98" s="35">
        <f>'[1]GC RAW'!CD78</f>
        <v>0</v>
      </c>
      <c r="IY98" s="33">
        <f>'[1]GC RAW'!CE78</f>
        <v>0</v>
      </c>
      <c r="IZ98" s="33">
        <f t="shared" si="239"/>
        <v>0</v>
      </c>
      <c r="JA98" s="33">
        <f t="shared" si="240"/>
        <v>0</v>
      </c>
      <c r="JB98" s="33"/>
      <c r="JC98" s="33"/>
      <c r="JD98" s="35">
        <f>'[1]GC RAW'!CF78</f>
        <v>0</v>
      </c>
      <c r="JE98" s="33">
        <f>'[1]GC RAW'!CG78</f>
        <v>0</v>
      </c>
      <c r="JF98" s="33">
        <f t="shared" si="241"/>
        <v>0</v>
      </c>
      <c r="JG98" s="33">
        <f t="shared" si="242"/>
        <v>0</v>
      </c>
      <c r="JH98" s="33"/>
      <c r="JI98" s="33"/>
      <c r="JJ98" s="35">
        <f>'[1]GC RAW'!CH78</f>
        <v>0</v>
      </c>
      <c r="JK98" s="33">
        <f>'[1]GC RAW'!CI78</f>
        <v>0</v>
      </c>
      <c r="JL98" s="33">
        <f t="shared" si="243"/>
        <v>0</v>
      </c>
      <c r="JM98" s="33">
        <f t="shared" si="244"/>
        <v>0</v>
      </c>
      <c r="JN98" s="33"/>
      <c r="JO98" s="33"/>
      <c r="JP98" s="35">
        <f>'[1]GC RAW'!CJ78</f>
        <v>0</v>
      </c>
      <c r="JQ98" s="33">
        <f>'[1]GC RAW'!CK78</f>
        <v>0</v>
      </c>
      <c r="JR98" s="33">
        <f t="shared" si="245"/>
        <v>0</v>
      </c>
      <c r="JS98" s="33">
        <f t="shared" si="246"/>
        <v>0</v>
      </c>
      <c r="JT98" s="1"/>
      <c r="JU98" s="1"/>
      <c r="JV98" s="35">
        <f>'[1]GC RAW'!CL78</f>
        <v>0</v>
      </c>
      <c r="JW98" s="33">
        <f>'[1]GC RAW'!CM78</f>
        <v>0</v>
      </c>
      <c r="JX98" s="33">
        <f t="shared" si="247"/>
        <v>0</v>
      </c>
      <c r="JY98" s="33">
        <f t="shared" si="248"/>
        <v>0</v>
      </c>
      <c r="JZ98" s="1"/>
      <c r="KA98" s="1"/>
      <c r="KB98" s="35">
        <v>0</v>
      </c>
      <c r="KC98" s="33">
        <v>0</v>
      </c>
      <c r="KD98" s="33">
        <f t="shared" si="249"/>
        <v>0</v>
      </c>
      <c r="KE98" s="33">
        <f t="shared" si="250"/>
        <v>0</v>
      </c>
      <c r="KF98" s="33"/>
      <c r="KG98" s="33"/>
      <c r="KH98" s="35">
        <v>0</v>
      </c>
      <c r="KI98" s="33">
        <v>0</v>
      </c>
      <c r="KJ98" s="33">
        <f t="shared" si="251"/>
        <v>0</v>
      </c>
      <c r="KK98" s="33">
        <f t="shared" si="252"/>
        <v>0</v>
      </c>
      <c r="KL98" s="33"/>
      <c r="KM98" s="33"/>
      <c r="KN98" s="35">
        <f>'[1]GC RAW'!CN78</f>
        <v>30.400421142578125</v>
      </c>
      <c r="KO98" s="33">
        <f>'[1]GC RAW'!CO78</f>
        <v>6.1263408660888672</v>
      </c>
      <c r="KP98" s="33">
        <f t="shared" si="253"/>
        <v>2.0947483331092961E-2</v>
      </c>
      <c r="KQ98" s="33">
        <f t="shared" si="254"/>
        <v>0.23146617326284866</v>
      </c>
      <c r="KR98" s="33"/>
      <c r="KS98" s="33"/>
      <c r="KT98" s="35">
        <f>'[1]GC RAW'!CP78</f>
        <v>0</v>
      </c>
      <c r="KU98" s="33">
        <f>'[1]GC RAW'!CQ78</f>
        <v>0</v>
      </c>
      <c r="KV98" s="33">
        <f t="shared" si="255"/>
        <v>0</v>
      </c>
      <c r="KW98" s="33">
        <f t="shared" si="256"/>
        <v>0</v>
      </c>
      <c r="KX98" s="33"/>
      <c r="KY98" s="33"/>
      <c r="KZ98" s="35">
        <f>'[1]GC RAW'!CR78</f>
        <v>0</v>
      </c>
      <c r="LA98" s="33">
        <f>'[1]GC RAW'!CS78</f>
        <v>0</v>
      </c>
      <c r="LB98" s="33">
        <f t="shared" si="257"/>
        <v>0</v>
      </c>
      <c r="LC98" s="33">
        <f t="shared" si="258"/>
        <v>0</v>
      </c>
      <c r="LD98" s="33"/>
      <c r="LE98" s="33"/>
      <c r="LF98" s="35">
        <f>'[1]GC RAW'!CT78</f>
        <v>0</v>
      </c>
      <c r="LG98" s="33">
        <f>'[1]GC RAW'!CU78</f>
        <v>0</v>
      </c>
      <c r="LH98" s="33">
        <f t="shared" si="259"/>
        <v>0</v>
      </c>
      <c r="LI98" s="33">
        <f t="shared" si="260"/>
        <v>0</v>
      </c>
      <c r="LJ98" s="33"/>
      <c r="LK98" s="33"/>
      <c r="LL98" s="35">
        <f>'[1]GC RAW'!CV78</f>
        <v>0</v>
      </c>
      <c r="LM98" s="33">
        <f>'[1]GC RAW'!CW78</f>
        <v>0</v>
      </c>
      <c r="LN98" s="33">
        <f t="shared" si="261"/>
        <v>0</v>
      </c>
      <c r="LO98" s="33">
        <f t="shared" si="262"/>
        <v>0</v>
      </c>
      <c r="LP98" s="33"/>
      <c r="LQ98" s="33"/>
      <c r="LR98" s="36">
        <f t="shared" si="263"/>
        <v>2209.3978904485703</v>
      </c>
      <c r="LS98" s="37">
        <f t="shared" si="264"/>
        <v>1998.9377158880234</v>
      </c>
      <c r="LT98" s="38">
        <f t="shared" si="265"/>
        <v>10.023911283280858</v>
      </c>
      <c r="LU98" s="38">
        <f t="shared" si="266"/>
        <v>9.0499112832808581</v>
      </c>
      <c r="LV98" s="34">
        <f t="shared" si="267"/>
        <v>24.255993790621435</v>
      </c>
      <c r="LW98" s="34"/>
      <c r="LX98" s="34"/>
      <c r="LY98" s="34"/>
      <c r="LZ98" s="34" t="str">
        <f>IF(A98="","",VLOOKUP(A98,'[1]biomass corrected'!$B$2:$V$102,21,FALSE))</f>
        <v/>
      </c>
      <c r="MA98" s="34" t="str">
        <f t="shared" si="268"/>
        <v/>
      </c>
      <c r="MB98" s="34" t="str">
        <f t="shared" si="314"/>
        <v/>
      </c>
      <c r="MC98" s="34" t="str">
        <f t="shared" si="314"/>
        <v/>
      </c>
      <c r="MD98" s="34"/>
      <c r="ME98" s="38" t="str">
        <f t="shared" si="315"/>
        <v/>
      </c>
      <c r="MF98" s="34">
        <f t="shared" si="301"/>
        <v>31.398502207703427</v>
      </c>
      <c r="MG98" s="34">
        <f t="shared" si="302"/>
        <v>41.842984649463396</v>
      </c>
      <c r="MH98" s="15">
        <f t="shared" si="303"/>
        <v>26.758513142833166</v>
      </c>
      <c r="MI98" s="26">
        <f t="shared" si="304"/>
        <v>1.0629092818371555</v>
      </c>
      <c r="MJ98" s="15">
        <f t="shared" si="305"/>
        <v>0</v>
      </c>
      <c r="MK98" s="15">
        <f t="shared" si="306"/>
        <v>25.674759877161168</v>
      </c>
      <c r="ML98" s="23">
        <f t="shared" si="307"/>
        <v>58.477763574763827</v>
      </c>
      <c r="MM98" s="23"/>
      <c r="MN98" s="26">
        <f t="shared" si="308"/>
        <v>4.2584559468699377</v>
      </c>
      <c r="MO98" s="23"/>
      <c r="MP98" s="15">
        <f t="shared" si="309"/>
        <v>0.88309423430719403</v>
      </c>
      <c r="MQ98" s="23"/>
      <c r="MR98" s="15">
        <f t="shared" si="310"/>
        <v>40.03911164563992</v>
      </c>
      <c r="MS98" s="15"/>
      <c r="MT98" s="15">
        <f t="shared" si="311"/>
        <v>0</v>
      </c>
      <c r="MU98" s="15"/>
      <c r="MV98" s="15" t="str">
        <f t="shared" si="312"/>
        <v/>
      </c>
      <c r="MW98" s="21">
        <f t="shared" si="313"/>
        <v>91.738204122506218</v>
      </c>
      <c r="MX98" s="15"/>
    </row>
    <row r="99" spans="1:362" x14ac:dyDescent="0.35">
      <c r="A99" s="99" t="s">
        <v>179</v>
      </c>
      <c r="B99" s="1">
        <v>34.94</v>
      </c>
      <c r="C99" s="15"/>
      <c r="D99" s="1"/>
      <c r="E99" s="1"/>
      <c r="F99" s="5">
        <f>'[1]GC RAW'!H79</f>
        <v>0</v>
      </c>
      <c r="G99" s="1">
        <f>'[1]GC RAW'!I79</f>
        <v>0</v>
      </c>
      <c r="H99" s="1">
        <f t="shared" si="269"/>
        <v>0</v>
      </c>
      <c r="I99" s="1">
        <f t="shared" si="192"/>
        <v>0</v>
      </c>
      <c r="J99" s="8">
        <f>AVERAGE(I99:I101)</f>
        <v>0</v>
      </c>
      <c r="K99" s="8">
        <f>STDEV(I99:I101)</f>
        <v>0</v>
      </c>
      <c r="L99" s="71">
        <f>'[1]GC RAW'!J79</f>
        <v>0</v>
      </c>
      <c r="M99" s="72">
        <f>'[1]GC RAW'!K79</f>
        <v>0</v>
      </c>
      <c r="N99" s="1">
        <f t="shared" si="270"/>
        <v>0</v>
      </c>
      <c r="O99" s="1">
        <f t="shared" si="193"/>
        <v>0</v>
      </c>
      <c r="P99" s="8">
        <f>AVERAGE(O99:O101)</f>
        <v>0</v>
      </c>
      <c r="Q99" s="8">
        <f>STDEV(O99:O101)</f>
        <v>0</v>
      </c>
      <c r="R99" s="71">
        <f>'[1]GC RAW'!L79</f>
        <v>0</v>
      </c>
      <c r="S99" s="72">
        <f>'[1]GC RAW'!M79</f>
        <v>0</v>
      </c>
      <c r="T99" s="1">
        <f t="shared" si="271"/>
        <v>0</v>
      </c>
      <c r="U99" s="1">
        <f t="shared" si="194"/>
        <v>0</v>
      </c>
      <c r="V99" s="8">
        <f>AVERAGE(U99:U101)</f>
        <v>0</v>
      </c>
      <c r="W99" s="8">
        <f>STDEV(U99:U101)</f>
        <v>0</v>
      </c>
      <c r="X99" s="5">
        <f>'[1]GC RAW'!N79</f>
        <v>7.0532293319702148</v>
      </c>
      <c r="Y99" s="1">
        <f>'[1]GC RAW'!O79</f>
        <v>3.5882229804992676</v>
      </c>
      <c r="Z99" s="1">
        <f t="shared" si="272"/>
        <v>1.8102698454394488E-2</v>
      </c>
      <c r="AA99" s="1">
        <f t="shared" si="195"/>
        <v>0.22117107696116067</v>
      </c>
      <c r="AB99" s="8">
        <f>AVERAGE(AA99:AA101)</f>
        <v>0.21903032104905215</v>
      </c>
      <c r="AC99" s="8">
        <f>STDEV(AA99:AA101)</f>
        <v>1.2089520059957837E-2</v>
      </c>
      <c r="AD99" s="5">
        <f>'[1]GC RAW'!P79</f>
        <v>0</v>
      </c>
      <c r="AE99" s="1">
        <f>'[1]GC RAW'!Q79</f>
        <v>0</v>
      </c>
      <c r="AF99" s="1">
        <f t="shared" si="273"/>
        <v>0</v>
      </c>
      <c r="AG99" s="1">
        <f t="shared" si="196"/>
        <v>0</v>
      </c>
      <c r="AH99" s="8">
        <f>AVERAGE(AG99:AG101)</f>
        <v>0</v>
      </c>
      <c r="AI99" s="8">
        <f>STDEV(AG99:AG101)</f>
        <v>0</v>
      </c>
      <c r="AJ99" s="5">
        <f>'[1]GC RAW'!R79</f>
        <v>8.2038383483886719</v>
      </c>
      <c r="AK99" s="1">
        <f>'[1]GC RAW'!S79</f>
        <v>7.0423879623413086</v>
      </c>
      <c r="AL99" s="1">
        <f t="shared" si="274"/>
        <v>3.3018361106661058E-2</v>
      </c>
      <c r="AM99" s="1">
        <f t="shared" si="197"/>
        <v>0.40340430482506173</v>
      </c>
      <c r="AN99" s="8">
        <f>AVERAGE(AM99:AM101)</f>
        <v>0.3992964430098162</v>
      </c>
      <c r="AO99" s="8">
        <f>STDEV(AM99:AM101)</f>
        <v>3.5575494195728779E-3</v>
      </c>
      <c r="AP99" s="5">
        <f>'[1]GC RAW'!T79</f>
        <v>8.9299468994140625</v>
      </c>
      <c r="AQ99" s="1">
        <f>'[1]GC RAW'!U79</f>
        <v>209.2889404296875</v>
      </c>
      <c r="AR99" s="6">
        <f t="shared" si="316"/>
        <v>0.97400000000000009</v>
      </c>
      <c r="AS99" s="1">
        <f t="shared" si="198"/>
        <v>11.899918098004692</v>
      </c>
      <c r="AT99" s="8">
        <f>AVERAGE(AS99:AS101)</f>
        <v>11.587274313888605</v>
      </c>
      <c r="AU99" s="8">
        <f>STDEV(AS99:AS101)</f>
        <v>0.28687138784788124</v>
      </c>
      <c r="AV99" s="5">
        <f>'[1]GC RAW'!V79</f>
        <v>9.7972993850708008</v>
      </c>
      <c r="AW99" s="1">
        <f>'[1]GC RAW'!W79</f>
        <v>63.598178863525391</v>
      </c>
      <c r="AX99" s="1">
        <f t="shared" si="275"/>
        <v>0.2866629214521017</v>
      </c>
      <c r="AY99" s="1">
        <f t="shared" si="199"/>
        <v>3.5023257566886676</v>
      </c>
      <c r="AZ99" s="8">
        <f>AVERAGE(AY99:AY101)</f>
        <v>3.4754623885090887</v>
      </c>
      <c r="BA99" s="8">
        <f>STDEV(AY99:AY101)</f>
        <v>2.6127312450400422E-2</v>
      </c>
      <c r="BB99" s="5">
        <f>'[1]GC RAW'!X79</f>
        <v>0</v>
      </c>
      <c r="BC99" s="1">
        <f>'[1]GC RAW'!Y79</f>
        <v>0</v>
      </c>
      <c r="BD99" s="1">
        <f t="shared" si="276"/>
        <v>0</v>
      </c>
      <c r="BE99" s="1">
        <f t="shared" si="200"/>
        <v>0</v>
      </c>
      <c r="BF99" s="8">
        <f>AVERAGE(BE99:BE101)</f>
        <v>0</v>
      </c>
      <c r="BG99" s="8">
        <f>STDEV(BE99:BE101)</f>
        <v>0</v>
      </c>
      <c r="BH99" s="5">
        <f>'[1]GC RAW'!Z79</f>
        <v>10.856470108032227</v>
      </c>
      <c r="BI99" s="1">
        <f>'[1]GC RAW'!AA79</f>
        <v>23.655244827270508</v>
      </c>
      <c r="BJ99" s="1">
        <f t="shared" si="277"/>
        <v>0.10501595701856502</v>
      </c>
      <c r="BK99" s="1">
        <f t="shared" si="201"/>
        <v>1.2830403362469247</v>
      </c>
      <c r="BL99" s="8">
        <f>AVERAGE(BK99:BK101)</f>
        <v>1.2585220554272329</v>
      </c>
      <c r="BM99" s="8">
        <f>STDEV(BK99:BK101)</f>
        <v>2.136847608636341E-2</v>
      </c>
      <c r="BN99" s="5">
        <f>'[1]GC RAW'!AB79</f>
        <v>0</v>
      </c>
      <c r="BO99" s="1">
        <f>'[1]GC RAW'!AC79</f>
        <v>0</v>
      </c>
      <c r="BP99" s="1">
        <f t="shared" si="278"/>
        <v>0</v>
      </c>
      <c r="BQ99" s="1">
        <f t="shared" si="202"/>
        <v>0</v>
      </c>
      <c r="BR99" s="8">
        <f>AVERAGE(BQ99:BQ101)</f>
        <v>0</v>
      </c>
      <c r="BS99" s="8">
        <f>STDEV(BQ99:BQ101)</f>
        <v>0</v>
      </c>
      <c r="BT99" s="5">
        <f>'[1]GC RAW'!AD79</f>
        <v>12.166177749633789</v>
      </c>
      <c r="BU99" s="1">
        <f>'[1]GC RAW'!AE79</f>
        <v>325.34979248046875</v>
      </c>
      <c r="BV99" s="1">
        <f t="shared" si="279"/>
        <v>1.4192182394074415</v>
      </c>
      <c r="BW99" s="1">
        <f t="shared" si="203"/>
        <v>17.339405351276145</v>
      </c>
      <c r="BX99" s="8">
        <f>AVERAGE(BW99:BW101)</f>
        <v>17.179105078619404</v>
      </c>
      <c r="BY99" s="8">
        <f>STDEV(BW99:BW101)</f>
        <v>0.1388242903958202</v>
      </c>
      <c r="BZ99" s="5">
        <f>'[1]GC RAW'!AF79</f>
        <v>12.680915832519531</v>
      </c>
      <c r="CA99" s="1">
        <f>'[1]GC RAW'!AG79</f>
        <v>1.4821693897247314</v>
      </c>
      <c r="CB99" s="1">
        <f t="shared" si="280"/>
        <v>6.7472371399168816E-3</v>
      </c>
      <c r="CC99" s="1">
        <f t="shared" si="204"/>
        <v>8.2434876132265203E-2</v>
      </c>
      <c r="CD99" s="8">
        <f>AVERAGE(CC99:CC101)</f>
        <v>7.7418055151199469E-2</v>
      </c>
      <c r="CE99" s="8">
        <f>STDEV(CC99:CC101)</f>
        <v>6.7428966028905152E-3</v>
      </c>
      <c r="CF99" s="5">
        <f>'[1]GC RAW'!AH79</f>
        <v>12.827054977416992</v>
      </c>
      <c r="CG99" s="1">
        <f>'[1]GC RAW'!AI79</f>
        <v>24.104637145996094</v>
      </c>
      <c r="CH99" s="1">
        <f t="shared" si="281"/>
        <v>0.10973069343570135</v>
      </c>
      <c r="CI99" s="1">
        <f t="shared" si="205"/>
        <v>1.3406429822608903</v>
      </c>
      <c r="CJ99" s="8">
        <f>AVERAGE(CI99:CI101)</f>
        <v>1.2657797585088184</v>
      </c>
      <c r="CK99" s="8">
        <f>STDEV(CI99:CI101)</f>
        <v>6.5427018824781608E-2</v>
      </c>
      <c r="CL99" s="5">
        <f>'[1]GC RAW'!AJ79</f>
        <v>13.704002380371094</v>
      </c>
      <c r="CM99" s="1">
        <f>'[1]GC RAW'!AK79</f>
        <v>41.915187835693359</v>
      </c>
      <c r="CN99" s="1">
        <f t="shared" si="282"/>
        <v>0.24631314655363259</v>
      </c>
      <c r="CO99" s="1">
        <f t="shared" si="206"/>
        <v>3.0093493536448195</v>
      </c>
      <c r="CP99" s="8">
        <f>AVERAGE(CO99:CO101)</f>
        <v>2.9760876576472088</v>
      </c>
      <c r="CQ99" s="8">
        <f>STDEV(CO99:CO101)</f>
        <v>3.6339755685519018E-2</v>
      </c>
      <c r="CR99" s="5">
        <f>'[1]GC RAW'!AL79</f>
        <v>0</v>
      </c>
      <c r="CS99" s="1">
        <f>'[1]GC RAW'!AM79</f>
        <v>0</v>
      </c>
      <c r="CT99" s="1">
        <f t="shared" si="283"/>
        <v>0</v>
      </c>
      <c r="CU99" s="1">
        <f t="shared" si="284"/>
        <v>0</v>
      </c>
      <c r="CV99" s="8">
        <f>AVERAGE(CU99:CU101)</f>
        <v>0</v>
      </c>
      <c r="CW99" s="8">
        <f>STDEV(CU99:CU101)</f>
        <v>0</v>
      </c>
      <c r="CX99" s="5">
        <f>'[1]GC RAW'!AN79</f>
        <v>14.426983833312988</v>
      </c>
      <c r="CY99" s="1">
        <f>'[1]GC RAW'!AO79</f>
        <v>21.834638595581055</v>
      </c>
      <c r="CZ99" s="1">
        <f t="shared" si="285"/>
        <v>9.8509613097238699E-2</v>
      </c>
      <c r="DA99" s="1">
        <f t="shared" si="207"/>
        <v>1.2035485910916537</v>
      </c>
      <c r="DB99" s="8">
        <f>AVERAGE(DA99:DA101)</f>
        <v>1.1644805951138288</v>
      </c>
      <c r="DC99" s="8">
        <f>STDEV(DA99:DA101)</f>
        <v>3.4548689732686787E-2</v>
      </c>
      <c r="DD99" s="5">
        <f>'[1]GC RAW'!AP79</f>
        <v>15.549281120300293</v>
      </c>
      <c r="DE99" s="1">
        <f>'[1]GC RAW'!AQ79</f>
        <v>69.374984741210938</v>
      </c>
      <c r="DF99" s="1">
        <f t="shared" si="286"/>
        <v>0.30017585926723089</v>
      </c>
      <c r="DG99" s="1">
        <f t="shared" si="208"/>
        <v>3.667421088581345</v>
      </c>
      <c r="DH99" s="8">
        <f>AVERAGE(DG99:DG101)</f>
        <v>3.6897610815011661</v>
      </c>
      <c r="DI99" s="8">
        <f>STDEV(DG99:DG101)</f>
        <v>4.6504973131479811E-2</v>
      </c>
      <c r="DJ99" s="5">
        <f>'[1]GC RAW'!AR79</f>
        <v>15.756170272827148</v>
      </c>
      <c r="DK99" s="1">
        <f>'[1]GC RAW'!AS79</f>
        <v>5.5958218574523926</v>
      </c>
      <c r="DL99" s="1">
        <f t="shared" si="287"/>
        <v>2.5425488478169594E-2</v>
      </c>
      <c r="DM99" s="1">
        <f t="shared" si="209"/>
        <v>0.31063781364679682</v>
      </c>
      <c r="DN99" s="8">
        <f>AVERAGE(DM99:DM101)</f>
        <v>0.31433841813909219</v>
      </c>
      <c r="DO99" s="8">
        <f>STDEV(DM99:DM101)</f>
        <v>8.2477146534608373E-3</v>
      </c>
      <c r="DP99" s="5">
        <f>'[1]GC RAW'!AT79</f>
        <v>0</v>
      </c>
      <c r="DQ99" s="1">
        <f>'[1]GC RAW'!AU79</f>
        <v>0</v>
      </c>
      <c r="DR99" s="1">
        <f t="shared" si="288"/>
        <v>0</v>
      </c>
      <c r="DS99" s="1">
        <f t="shared" si="210"/>
        <v>0</v>
      </c>
      <c r="DT99" s="8">
        <f>AVERAGE(DS99:DS101)</f>
        <v>1.7560311594605433E-2</v>
      </c>
      <c r="DU99" s="8">
        <f>STDEV(DS99:DS101)</f>
        <v>3.0415351878597459E-2</v>
      </c>
      <c r="DV99" s="5">
        <f>'[1]GC RAW'!AV79</f>
        <v>16.349246978759766</v>
      </c>
      <c r="DW99" s="1">
        <f>'[1]GC RAW'!AW79</f>
        <v>594.27899169921875</v>
      </c>
      <c r="DX99" s="1">
        <f t="shared" si="289"/>
        <v>2.6682051102728508</v>
      </c>
      <c r="DY99" s="1">
        <f t="shared" si="211"/>
        <v>32.59899618164733</v>
      </c>
      <c r="DZ99" s="8">
        <f>AVERAGE(DY99:DY101)</f>
        <v>32.387652820665565</v>
      </c>
      <c r="EA99" s="8">
        <f>STDEV(DY99:DY101)</f>
        <v>0.20435515676042096</v>
      </c>
      <c r="EB99" s="5">
        <f>'[1]GC RAW'!AX79</f>
        <v>16.490222930908203</v>
      </c>
      <c r="EC99" s="1">
        <f>'[1]GC RAW'!AY79</f>
        <v>3.2015933990478516</v>
      </c>
      <c r="ED99" s="1">
        <f t="shared" si="290"/>
        <v>1.4374574884314446E-2</v>
      </c>
      <c r="EE99" s="1">
        <f t="shared" si="212"/>
        <v>0.17562244745069522</v>
      </c>
      <c r="EF99" s="8">
        <f>AVERAGE(EE99:EE101)</f>
        <v>0.16735559079365983</v>
      </c>
      <c r="EG99" s="8">
        <f>STDEV(EE99:EE101)</f>
        <v>7.9599788545888488E-3</v>
      </c>
      <c r="EH99" s="5">
        <v>0</v>
      </c>
      <c r="EI99" s="1">
        <v>0</v>
      </c>
      <c r="EJ99" s="1">
        <f t="shared" si="291"/>
        <v>0</v>
      </c>
      <c r="EK99" s="1">
        <f t="shared" si="213"/>
        <v>0</v>
      </c>
      <c r="EL99" s="8">
        <f>AVERAGE(EK99:EK101)</f>
        <v>0</v>
      </c>
      <c r="EM99" s="8">
        <f>STDEV(EK99:EK101)</f>
        <v>0</v>
      </c>
      <c r="EN99" s="5">
        <f>'[1]GC RAW'!BB79</f>
        <v>17.273824691772461</v>
      </c>
      <c r="EO99" s="1">
        <f>'[1]GC RAW'!BC79</f>
        <v>19.878238677978516</v>
      </c>
      <c r="EP99" s="1">
        <f t="shared" si="292"/>
        <v>8.9837807037452699E-2</v>
      </c>
      <c r="EQ99" s="1">
        <f t="shared" si="214"/>
        <v>1.0976001497433641</v>
      </c>
      <c r="ER99" s="8">
        <f>AVERAGE(EQ99:EQ101)</f>
        <v>1.0592813968854229</v>
      </c>
      <c r="ES99" s="8">
        <f>STDEV(EQ99:EQ101)</f>
        <v>3.8086846866136725E-2</v>
      </c>
      <c r="ET99" s="5">
        <f>'[1]GC RAW'!BD79</f>
        <v>17.696569442749023</v>
      </c>
      <c r="EU99" s="1">
        <f>'[1]GC RAW'!BE79</f>
        <v>208.09231567382813</v>
      </c>
      <c r="EV99" s="1">
        <f t="shared" si="293"/>
        <v>0.94045340758445795</v>
      </c>
      <c r="EW99" s="1">
        <f t="shared" si="215"/>
        <v>11.490060087519993</v>
      </c>
      <c r="EX99" s="8">
        <f>AVERAGE(EW99:EW101)</f>
        <v>11.608631071246302</v>
      </c>
      <c r="EY99" s="8">
        <f>STDEV(EW99:EW101)</f>
        <v>0.1267189222144432</v>
      </c>
      <c r="EZ99" s="5">
        <f>'[1]GC RAW'!BF79</f>
        <v>18.653112411499023</v>
      </c>
      <c r="FA99" s="1">
        <f>'[1]GC RAW'!BG79</f>
        <v>313.77337646484375</v>
      </c>
      <c r="FB99" s="1">
        <f t="shared" si="294"/>
        <v>1.6822540932113748</v>
      </c>
      <c r="FC99" s="1">
        <f t="shared" si="216"/>
        <v>20.553065635778754</v>
      </c>
      <c r="FD99" s="8">
        <f>AVERAGE(FC99:FC101)</f>
        <v>20.925285628044207</v>
      </c>
      <c r="FE99" s="8">
        <f>STDEV(FC99:FC101)</f>
        <v>0.32416076116208659</v>
      </c>
      <c r="FF99" s="5">
        <v>0</v>
      </c>
      <c r="FG99" s="1">
        <v>0</v>
      </c>
      <c r="FH99" s="1">
        <f t="shared" si="295"/>
        <v>0</v>
      </c>
      <c r="FI99" s="1">
        <f t="shared" si="217"/>
        <v>0</v>
      </c>
      <c r="FJ99" s="8">
        <f>AVERAGE(FI99:FI101)</f>
        <v>0</v>
      </c>
      <c r="FK99" s="8">
        <f>STDEV(FI99:FI101)</f>
        <v>0</v>
      </c>
      <c r="FL99" s="5">
        <f>'[1]GC RAW'!BH79</f>
        <v>0</v>
      </c>
      <c r="FM99" s="1">
        <f>'[1]GC RAW'!BI79</f>
        <v>0</v>
      </c>
      <c r="FN99" s="1">
        <f t="shared" si="296"/>
        <v>0</v>
      </c>
      <c r="FO99" s="1">
        <f t="shared" si="218"/>
        <v>0</v>
      </c>
      <c r="FP99" s="8">
        <f>AVERAGE(FO99:FO101)</f>
        <v>0</v>
      </c>
      <c r="FQ99" s="8">
        <f>STDEV(FO99:FO101)</f>
        <v>0</v>
      </c>
      <c r="FR99" s="5">
        <f>'[1]GC RAW'!BJ79</f>
        <v>19.923873901367188</v>
      </c>
      <c r="FS99" s="1">
        <f>'[1]GC RAW'!BK79</f>
        <v>4.7729158401489258</v>
      </c>
      <c r="FT99" s="1">
        <f t="shared" si="297"/>
        <v>2.0323151531378779E-2</v>
      </c>
      <c r="FU99" s="1">
        <f t="shared" si="219"/>
        <v>0.24829962907263456</v>
      </c>
      <c r="FV99" s="8">
        <f>AVERAGE(FU99:FU101)</f>
        <v>0.29000568695765888</v>
      </c>
      <c r="FW99" s="8">
        <f>STDEV(FU99:FU101)</f>
        <v>3.6510433284684882E-2</v>
      </c>
      <c r="FX99" s="5">
        <f>'[1]GC RAW'!BL79</f>
        <v>0</v>
      </c>
      <c r="FY99" s="1">
        <f>'[1]GC RAW'!BM79</f>
        <v>0</v>
      </c>
      <c r="FZ99" s="1">
        <f t="shared" si="298"/>
        <v>0</v>
      </c>
      <c r="GA99" s="1">
        <f t="shared" si="220"/>
        <v>0</v>
      </c>
      <c r="GB99" s="1">
        <f>AVERAGE(GA99:GA101)</f>
        <v>0</v>
      </c>
      <c r="GC99" s="1">
        <f>STDEV(GA99:GA101)</f>
        <v>0</v>
      </c>
      <c r="GD99" s="5">
        <f>'[1]GC RAW'!BN79</f>
        <v>20.971307754516602</v>
      </c>
      <c r="GE99" s="1">
        <f>'[1]GC RAW'!BO79</f>
        <v>7.4806637763977051</v>
      </c>
      <c r="GF99" s="1">
        <f t="shared" si="221"/>
        <v>3.3688512517680548E-2</v>
      </c>
      <c r="GG99" s="1">
        <f t="shared" si="222"/>
        <v>0.41159192998357735</v>
      </c>
      <c r="GH99" s="8">
        <f>AVERAGE(GG99:GG101)</f>
        <v>0.41031618407217146</v>
      </c>
      <c r="GI99" s="8">
        <f>STDEV(GG99:GG101)</f>
        <v>3.1064262780719047E-3</v>
      </c>
      <c r="GJ99" s="5">
        <f>'[1]GC RAW'!BP79</f>
        <v>0</v>
      </c>
      <c r="GK99" s="1">
        <f>'[1]GC RAW'!BQ79</f>
        <v>0</v>
      </c>
      <c r="GL99" s="1">
        <f t="shared" si="299"/>
        <v>0</v>
      </c>
      <c r="GM99" s="1">
        <f t="shared" si="223"/>
        <v>0</v>
      </c>
      <c r="GN99" s="1">
        <f>AVERAGE(GM99:GM101)</f>
        <v>0</v>
      </c>
      <c r="GO99" s="1">
        <f>STDEV(GM99:GM101)</f>
        <v>0</v>
      </c>
      <c r="GP99" s="5">
        <v>0</v>
      </c>
      <c r="GQ99" s="1">
        <v>0</v>
      </c>
      <c r="GR99" s="1">
        <f t="shared" si="300"/>
        <v>0</v>
      </c>
      <c r="GS99" s="1">
        <f t="shared" si="224"/>
        <v>0</v>
      </c>
      <c r="GT99" s="8">
        <f>AVERAGE(GS99:GS101)</f>
        <v>0</v>
      </c>
      <c r="GU99" s="8">
        <f>STDEV(GS99:GS101)</f>
        <v>0</v>
      </c>
      <c r="GV99" s="5"/>
      <c r="GW99" s="1"/>
      <c r="GX99" s="1"/>
      <c r="GY99" s="1"/>
      <c r="GZ99" s="8"/>
      <c r="HA99" s="8"/>
      <c r="HB99" s="5"/>
      <c r="HC99" s="1"/>
      <c r="HD99" s="1"/>
      <c r="HE99" s="1"/>
      <c r="HF99" s="8"/>
      <c r="HG99" s="8"/>
      <c r="HH99" s="5">
        <f>'[1]GC RAW'!BR79</f>
        <v>22.676782608032227</v>
      </c>
      <c r="HI99" s="1">
        <f>'[1]GC RAW'!BS79</f>
        <v>3.1136486530303955</v>
      </c>
      <c r="HJ99" s="1">
        <f t="shared" si="225"/>
        <v>1.4088566146943858E-2</v>
      </c>
      <c r="HK99" s="1">
        <f t="shared" si="226"/>
        <v>0.17212811423711852</v>
      </c>
      <c r="HL99" s="8">
        <f>AVERAGE(HK99:HK101)</f>
        <v>0.18709105972223405</v>
      </c>
      <c r="HM99" s="8">
        <f>STDEV(HK99:HK101)</f>
        <v>1.3784189943931692E-2</v>
      </c>
      <c r="HN99" s="5">
        <v>0</v>
      </c>
      <c r="HO99" s="1">
        <v>0</v>
      </c>
      <c r="HP99" s="1">
        <f t="shared" si="227"/>
        <v>0</v>
      </c>
      <c r="HQ99" s="1">
        <f t="shared" si="228"/>
        <v>0</v>
      </c>
      <c r="HR99" s="8">
        <f>AVERAGE(HQ99:HQ101)</f>
        <v>0</v>
      </c>
      <c r="HS99" s="8">
        <f>STDEV(HQ99:HQ101)</f>
        <v>0</v>
      </c>
      <c r="HT99" s="5">
        <f>'[1]GC RAW'!BT79</f>
        <v>0</v>
      </c>
      <c r="HU99" s="1">
        <f>'[1]GC RAW'!BU79</f>
        <v>0</v>
      </c>
      <c r="HV99" s="1">
        <f t="shared" si="229"/>
        <v>0</v>
      </c>
      <c r="HW99" s="1">
        <f t="shared" si="230"/>
        <v>0</v>
      </c>
      <c r="HX99" s="8">
        <f>AVERAGE(HW99:HW101)</f>
        <v>0</v>
      </c>
      <c r="HY99" s="8">
        <f>STDEV(HW99:HW101)</f>
        <v>0</v>
      </c>
      <c r="HZ99" s="5">
        <f>'[1]GC RAW'!BV79</f>
        <v>0</v>
      </c>
      <c r="IA99" s="1">
        <f>'[1]GC RAW'!BW79</f>
        <v>0</v>
      </c>
      <c r="IB99" s="1">
        <f t="shared" si="231"/>
        <v>0</v>
      </c>
      <c r="IC99" s="1">
        <f t="shared" si="232"/>
        <v>0</v>
      </c>
      <c r="ID99" s="8">
        <f>AVERAGE(IC99:IC101)</f>
        <v>0</v>
      </c>
      <c r="IE99" s="8">
        <f>STDEV(IC99:IC101)</f>
        <v>0</v>
      </c>
      <c r="IF99" s="5">
        <f>'[1]GC RAW'!BX79</f>
        <v>0</v>
      </c>
      <c r="IG99" s="1">
        <f>'[1]GC RAW'!BY79</f>
        <v>0</v>
      </c>
      <c r="IH99" s="1">
        <f t="shared" si="233"/>
        <v>0</v>
      </c>
      <c r="II99" s="1">
        <f t="shared" si="234"/>
        <v>0</v>
      </c>
      <c r="IJ99" s="8">
        <f>AVERAGE(II99:II101)</f>
        <v>0</v>
      </c>
      <c r="IK99" s="8">
        <f>STDEV(II99:II101)</f>
        <v>0</v>
      </c>
      <c r="IL99" s="5">
        <f>'[1]GC RAW'!BZ79</f>
        <v>0</v>
      </c>
      <c r="IM99" s="1">
        <f>'[1]GC RAW'!CA79</f>
        <v>0</v>
      </c>
      <c r="IN99" s="1">
        <f t="shared" si="235"/>
        <v>0</v>
      </c>
      <c r="IO99" s="1">
        <f t="shared" si="236"/>
        <v>0</v>
      </c>
      <c r="IP99" s="8">
        <f>AVERAGE(IO99:IO101)</f>
        <v>0</v>
      </c>
      <c r="IQ99" s="8">
        <f>STDEV(IO99:IO101)</f>
        <v>0</v>
      </c>
      <c r="IR99" s="5">
        <f>'[1]GC RAW'!CB79</f>
        <v>25.369897842407227</v>
      </c>
      <c r="IS99" s="1">
        <f>'[1]GC RAW'!CC79</f>
        <v>3.3023931980133057</v>
      </c>
      <c r="IT99" s="1">
        <f t="shared" si="237"/>
        <v>1.3214455585392443E-2</v>
      </c>
      <c r="IU99" s="1">
        <f t="shared" si="238"/>
        <v>0.16144860284999044</v>
      </c>
      <c r="IV99" s="8">
        <f>AVERAGE(IU99:IU101)</f>
        <v>0.15994673547901397</v>
      </c>
      <c r="IW99" s="8">
        <f>STDEV(IU99:IU101)</f>
        <v>9.0660255752116059E-3</v>
      </c>
      <c r="IX99" s="9">
        <f>'[1]GC RAW'!CD79</f>
        <v>0</v>
      </c>
      <c r="IY99" s="10">
        <f>'[1]GC RAW'!CE79</f>
        <v>0</v>
      </c>
      <c r="IZ99" s="8">
        <f t="shared" si="239"/>
        <v>0</v>
      </c>
      <c r="JA99" s="8">
        <f t="shared" si="240"/>
        <v>0</v>
      </c>
      <c r="JB99" s="8">
        <f>AVERAGE(JA99:JA101)</f>
        <v>0</v>
      </c>
      <c r="JC99" s="8">
        <f>STDEV(JA99:JA101)</f>
        <v>0</v>
      </c>
      <c r="JD99" s="5">
        <f>'[1]GC RAW'!CF79</f>
        <v>26.391521453857422</v>
      </c>
      <c r="JE99" s="1">
        <f>'[1]GC RAW'!CG79</f>
        <v>1.1613483428955078</v>
      </c>
      <c r="JF99" s="1">
        <f t="shared" si="241"/>
        <v>5.2587812524166619E-3</v>
      </c>
      <c r="JG99" s="1">
        <f t="shared" si="242"/>
        <v>6.4249554619179472E-2</v>
      </c>
      <c r="JH99" s="8">
        <f>AVERAGE(JG99:JG101)</f>
        <v>4.3601462513212931E-2</v>
      </c>
      <c r="JI99" s="8">
        <f>STDEV(JG99:JG101)</f>
        <v>3.777756248065673E-2</v>
      </c>
      <c r="JJ99" s="5">
        <f>'[1]GC RAW'!CH79</f>
        <v>0</v>
      </c>
      <c r="JK99" s="1">
        <f>'[1]GC RAW'!CI79</f>
        <v>0</v>
      </c>
      <c r="JL99" s="1">
        <f t="shared" si="243"/>
        <v>0</v>
      </c>
      <c r="JM99" s="1">
        <f t="shared" si="244"/>
        <v>0</v>
      </c>
      <c r="JN99" s="8">
        <f>AVERAGE(JM99:JM101)</f>
        <v>0</v>
      </c>
      <c r="JO99" s="8">
        <f>STDEV(JM99:JM101)</f>
        <v>0</v>
      </c>
      <c r="JP99" s="5">
        <f>'[1]GC RAW'!CJ79</f>
        <v>0</v>
      </c>
      <c r="JQ99" s="1">
        <f>'[1]GC RAW'!CK79</f>
        <v>0</v>
      </c>
      <c r="JR99" s="1">
        <f t="shared" si="245"/>
        <v>0</v>
      </c>
      <c r="JS99" s="1">
        <f t="shared" si="246"/>
        <v>0</v>
      </c>
      <c r="JT99" s="8">
        <f>AVERAGE(JS99:JS101)</f>
        <v>0</v>
      </c>
      <c r="JU99" s="8">
        <f>STDEV(JS99:JS101)</f>
        <v>0</v>
      </c>
      <c r="JV99" s="5">
        <f>'[1]GC RAW'!CL79</f>
        <v>0</v>
      </c>
      <c r="JW99" s="1">
        <f>'[1]GC RAW'!CM79</f>
        <v>0</v>
      </c>
      <c r="JX99" s="1">
        <f t="shared" si="247"/>
        <v>0</v>
      </c>
      <c r="JY99" s="1">
        <f t="shared" si="248"/>
        <v>0</v>
      </c>
      <c r="JZ99" s="8">
        <f>AVERAGE(JY99:JY101)</f>
        <v>0</v>
      </c>
      <c r="KA99" s="8">
        <f>STDEV(JY99:JY101)</f>
        <v>0</v>
      </c>
      <c r="KB99" s="5">
        <v>0</v>
      </c>
      <c r="KC99" s="1">
        <v>0</v>
      </c>
      <c r="KD99" s="1">
        <f t="shared" si="249"/>
        <v>0</v>
      </c>
      <c r="KE99" s="1">
        <f t="shared" si="250"/>
        <v>0</v>
      </c>
      <c r="KF99" s="8">
        <f>AVERAGE(KE99:KE101)</f>
        <v>0</v>
      </c>
      <c r="KG99" s="8">
        <f>STDEV(KE99:KE101)</f>
        <v>0</v>
      </c>
      <c r="KH99" s="5">
        <v>0</v>
      </c>
      <c r="KI99" s="1">
        <v>0</v>
      </c>
      <c r="KJ99" s="1">
        <f t="shared" si="251"/>
        <v>0</v>
      </c>
      <c r="KK99" s="1">
        <f t="shared" si="252"/>
        <v>0</v>
      </c>
      <c r="KL99" s="8">
        <f>AVERAGE(KK99:KK101)</f>
        <v>0</v>
      </c>
      <c r="KM99" s="8">
        <f>STDEV(KK99:KK101)</f>
        <v>0</v>
      </c>
      <c r="KN99" s="5">
        <f>'[1]GC RAW'!CN79</f>
        <v>30.398780822753906</v>
      </c>
      <c r="KO99" s="1">
        <f>'[1]GC RAW'!CO79</f>
        <v>8.6939601898193359</v>
      </c>
      <c r="KP99" s="1">
        <f t="shared" si="253"/>
        <v>2.9893171288887063E-2</v>
      </c>
      <c r="KQ99" s="1">
        <f t="shared" si="254"/>
        <v>0.36522206368314308</v>
      </c>
      <c r="KR99" s="8">
        <f>AVERAGE(KQ99:KQ101)</f>
        <v>0.38333777830868659</v>
      </c>
      <c r="KS99" s="8">
        <f>STDEV(KQ99:KQ101)</f>
        <v>1.6391219116250209E-2</v>
      </c>
      <c r="KT99" s="5">
        <f>'[1]GC RAW'!CP79</f>
        <v>31.302730560302734</v>
      </c>
      <c r="KU99" s="1">
        <f>'[1]GC RAW'!CQ79</f>
        <v>4.1240277290344238</v>
      </c>
      <c r="KV99" s="1">
        <f t="shared" si="255"/>
        <v>1.8140423895389671E-2</v>
      </c>
      <c r="KW99" s="1">
        <f t="shared" si="256"/>
        <v>0.22163199036778675</v>
      </c>
      <c r="KX99" s="8">
        <f>AVERAGE(KW99:KW101)</f>
        <v>0.22241333788940262</v>
      </c>
      <c r="KY99" s="8">
        <f>STDEV(KW99:KW101)</f>
        <v>1.9617624236469987E-3</v>
      </c>
      <c r="KZ99" s="5">
        <f>'[1]GC RAW'!CR79</f>
        <v>0</v>
      </c>
      <c r="LA99" s="1">
        <f>'[1]GC RAW'!CS79</f>
        <v>0</v>
      </c>
      <c r="LB99" s="1">
        <f t="shared" si="257"/>
        <v>0</v>
      </c>
      <c r="LC99" s="1">
        <f t="shared" si="258"/>
        <v>0</v>
      </c>
      <c r="LD99" s="8">
        <f>AVERAGE(LC99:LC101)</f>
        <v>0</v>
      </c>
      <c r="LE99" s="8">
        <f>STDEV(LC99:LC101)</f>
        <v>0</v>
      </c>
      <c r="LF99" s="5">
        <f>'[1]GC RAW'!CT79</f>
        <v>32.747894287109375</v>
      </c>
      <c r="LG99" s="1">
        <f>'[1]GC RAW'!CU79</f>
        <v>1.8258613348007202</v>
      </c>
      <c r="LH99" s="1">
        <f t="shared" si="259"/>
        <v>6.2780119116335768E-3</v>
      </c>
      <c r="LI99" s="1">
        <f t="shared" si="260"/>
        <v>7.6702081690695506E-2</v>
      </c>
      <c r="LJ99" s="8">
        <f>AVERAGE(LI99:LI101)</f>
        <v>7.5894001186959395E-2</v>
      </c>
      <c r="LK99" s="8">
        <f>STDEV(LI99:LI101)</f>
        <v>1.9210341097956778E-3</v>
      </c>
      <c r="LL99" s="5">
        <f>'[1]GC RAW'!CV79</f>
        <v>0</v>
      </c>
      <c r="LM99" s="1">
        <f>'[1]GC RAW'!CW79</f>
        <v>0</v>
      </c>
      <c r="LN99" s="1">
        <f t="shared" si="261"/>
        <v>0</v>
      </c>
      <c r="LO99" s="1">
        <f t="shared" si="262"/>
        <v>0</v>
      </c>
      <c r="LP99" s="8">
        <f>AVERAGE(LO99:LO101)</f>
        <v>4.2345081965000787E-2</v>
      </c>
      <c r="LQ99" s="8">
        <f>STDEV(LO99:LO101)</f>
        <v>7.3343833414049917E-2</v>
      </c>
      <c r="LR99" s="32">
        <f t="shared" si="263"/>
        <v>1970.5295420885086</v>
      </c>
      <c r="LS99" s="21">
        <f t="shared" si="264"/>
        <v>1761.2406016588211</v>
      </c>
      <c r="LT99" s="26">
        <f t="shared" si="265"/>
        <v>9.1589302825312284</v>
      </c>
      <c r="LU99" s="26">
        <f t="shared" si="266"/>
        <v>8.1849302825312282</v>
      </c>
      <c r="LV99" s="15">
        <f t="shared" si="267"/>
        <v>23.425673390186688</v>
      </c>
      <c r="LW99" s="50">
        <f>AVERAGE(LV99:LV101)</f>
        <v>22.650269448507345</v>
      </c>
      <c r="LX99" s="50">
        <f>STDEV(LV99:LV101)</f>
        <v>0.85040293208755524</v>
      </c>
      <c r="LY99" s="50">
        <f>LX99/LW99%</f>
        <v>3.754493667374879</v>
      </c>
      <c r="LZ99" s="15">
        <f>IF(A99="","",VLOOKUP(A99,'[1]biomass corrected'!$B$2:$V$102,21,FALSE))</f>
        <v>11.863703703703704</v>
      </c>
      <c r="MA99" s="15">
        <f t="shared" si="268"/>
        <v>2.6871608554614346</v>
      </c>
      <c r="MB99" s="50">
        <f t="shared" si="314"/>
        <v>30.106449227695283</v>
      </c>
      <c r="MC99" s="50">
        <f t="shared" si="314"/>
        <v>35.798923198267467</v>
      </c>
      <c r="MD99" s="50">
        <f>IF(MC99="","",AVERAGE(MH99:MH101))</f>
        <v>34.094627574037261</v>
      </c>
      <c r="ME99" s="52">
        <f t="shared" si="315"/>
        <v>1.248711188924212</v>
      </c>
      <c r="MF99" s="50">
        <f t="shared" si="301"/>
        <v>30.277789645520585</v>
      </c>
      <c r="MG99" s="50">
        <f t="shared" si="302"/>
        <v>36.098718553553383</v>
      </c>
      <c r="MH99" s="13">
        <f t="shared" si="303"/>
        <v>33.623491800926026</v>
      </c>
      <c r="MI99" s="24">
        <f t="shared" si="304"/>
        <v>1.2389876779118418</v>
      </c>
      <c r="MJ99" s="13">
        <f t="shared" si="305"/>
        <v>0</v>
      </c>
      <c r="MK99" s="13">
        <f t="shared" si="306"/>
        <v>32.215253837535862</v>
      </c>
      <c r="ML99" s="22">
        <f t="shared" si="307"/>
        <v>54.361563695322829</v>
      </c>
      <c r="MM99" s="13">
        <f>AVERAGE(ML99:ML101)</f>
        <v>53.947343645883244</v>
      </c>
      <c r="MN99" s="24">
        <f t="shared" si="308"/>
        <v>4.078132466127844</v>
      </c>
      <c r="MO99" s="13">
        <f>AVERAGE(MN99:MN101)</f>
        <v>4.0550684519480358</v>
      </c>
      <c r="MP99" s="13">
        <f t="shared" si="309"/>
        <v>0.87770587558096169</v>
      </c>
      <c r="MQ99" s="22">
        <f>AVERAGE(MP99:MP101)</f>
        <v>0.87473867437038777</v>
      </c>
      <c r="MR99" s="13">
        <f t="shared" si="310"/>
        <v>39.661743739637785</v>
      </c>
      <c r="MS99" s="13">
        <f>AVERAGE(MR99:MR101)</f>
        <v>39.522410634878291</v>
      </c>
      <c r="MT99" s="13">
        <f t="shared" si="311"/>
        <v>0</v>
      </c>
      <c r="MU99" s="13">
        <f>AVERAGE(MT99:MT101)</f>
        <v>0</v>
      </c>
      <c r="MV99" s="13">
        <f t="shared" si="312"/>
        <v>20.925285628044207</v>
      </c>
      <c r="MW99" s="14">
        <f t="shared" si="313"/>
        <v>107.02908426738685</v>
      </c>
      <c r="MX99" s="13">
        <f>AVERAGE(MW99:MW101)</f>
        <v>107.86703398751759</v>
      </c>
    </row>
    <row r="100" spans="1:362" x14ac:dyDescent="0.35">
      <c r="A100" s="102"/>
      <c r="B100" s="1">
        <v>38.869999999999997</v>
      </c>
      <c r="C100" s="15"/>
      <c r="D100" s="1"/>
      <c r="E100" s="1"/>
      <c r="F100" s="5">
        <f>'[1]GC RAW'!H80</f>
        <v>0</v>
      </c>
      <c r="G100" s="1">
        <f>'[1]GC RAW'!I80</f>
        <v>0</v>
      </c>
      <c r="H100" s="1">
        <f t="shared" si="269"/>
        <v>0</v>
      </c>
      <c r="I100" s="1">
        <f t="shared" si="192"/>
        <v>0</v>
      </c>
      <c r="J100" s="1"/>
      <c r="K100" s="1"/>
      <c r="L100" s="71">
        <f>'[1]GC RAW'!J80</f>
        <v>0</v>
      </c>
      <c r="M100" s="72">
        <f>'[1]GC RAW'!K80</f>
        <v>0</v>
      </c>
      <c r="N100" s="1">
        <f t="shared" si="270"/>
        <v>0</v>
      </c>
      <c r="O100" s="1">
        <f t="shared" si="193"/>
        <v>0</v>
      </c>
      <c r="P100" s="1"/>
      <c r="Q100" s="1"/>
      <c r="R100" s="71">
        <f>'[1]GC RAW'!L80</f>
        <v>0</v>
      </c>
      <c r="S100" s="72">
        <f>'[1]GC RAW'!M80</f>
        <v>0</v>
      </c>
      <c r="T100" s="1">
        <f t="shared" si="271"/>
        <v>0</v>
      </c>
      <c r="U100" s="1">
        <f t="shared" si="194"/>
        <v>0</v>
      </c>
      <c r="V100" s="1"/>
      <c r="W100" s="1"/>
      <c r="X100" s="5">
        <f>'[1]GC RAW'!N80</f>
        <v>7.0539083480834961</v>
      </c>
      <c r="Y100" s="1">
        <f>'[1]GC RAW'!O80</f>
        <v>4.0022749900817871</v>
      </c>
      <c r="Z100" s="1">
        <f t="shared" si="272"/>
        <v>1.9428583615175573E-2</v>
      </c>
      <c r="AA100" s="1">
        <f t="shared" si="195"/>
        <v>0.22990646427590727</v>
      </c>
      <c r="AB100" s="1"/>
      <c r="AC100" s="1"/>
      <c r="AD100" s="5">
        <f>'[1]GC RAW'!P80</f>
        <v>0</v>
      </c>
      <c r="AE100" s="1">
        <f>'[1]GC RAW'!Q80</f>
        <v>0</v>
      </c>
      <c r="AF100" s="1">
        <f t="shared" si="273"/>
        <v>0</v>
      </c>
      <c r="AG100" s="1">
        <f t="shared" si="196"/>
        <v>0</v>
      </c>
      <c r="AH100" s="1"/>
      <c r="AI100" s="1"/>
      <c r="AJ100" s="5">
        <f>'[1]GC RAW'!R80</f>
        <v>8.2036771774291992</v>
      </c>
      <c r="AK100" s="1">
        <f>'[1]GC RAW'!S80</f>
        <v>7.4414482116699219</v>
      </c>
      <c r="AL100" s="1">
        <f t="shared" si="274"/>
        <v>3.3570928406265889E-2</v>
      </c>
      <c r="AM100" s="1">
        <f t="shared" si="197"/>
        <v>0.39725867851301222</v>
      </c>
      <c r="AN100" s="1"/>
      <c r="AO100" s="1"/>
      <c r="AP100" s="5">
        <f>'[1]GC RAW'!T80</f>
        <v>8.9301881790161133</v>
      </c>
      <c r="AQ100" s="1">
        <f>'[1]GC RAW'!U80</f>
        <v>217.50836181640625</v>
      </c>
      <c r="AR100" s="6">
        <f t="shared" si="316"/>
        <v>0.97400000000000009</v>
      </c>
      <c r="AS100" s="1">
        <f t="shared" si="198"/>
        <v>11.525744780994943</v>
      </c>
      <c r="AT100" s="1"/>
      <c r="AU100" s="1"/>
      <c r="AV100" s="5">
        <f>'[1]GC RAW'!V80</f>
        <v>9.797337532043457</v>
      </c>
      <c r="AW100" s="1">
        <f>'[1]GC RAW'!W80</f>
        <v>67.224784851074219</v>
      </c>
      <c r="AX100" s="1">
        <f t="shared" si="275"/>
        <v>0.29155908965186178</v>
      </c>
      <c r="AY100" s="1">
        <f t="shared" si="199"/>
        <v>3.4501392771114805</v>
      </c>
      <c r="AZ100" s="1"/>
      <c r="BA100" s="1"/>
      <c r="BB100" s="5">
        <f>'[1]GC RAW'!X80</f>
        <v>0</v>
      </c>
      <c r="BC100" s="1">
        <f>'[1]GC RAW'!Y80</f>
        <v>0</v>
      </c>
      <c r="BD100" s="1">
        <f t="shared" si="276"/>
        <v>0</v>
      </c>
      <c r="BE100" s="1">
        <f t="shared" si="200"/>
        <v>0</v>
      </c>
      <c r="BF100" s="1"/>
      <c r="BG100" s="1"/>
      <c r="BH100" s="5">
        <f>'[1]GC RAW'!Z80</f>
        <v>10.856303215026855</v>
      </c>
      <c r="BI100" s="1">
        <f>'[1]GC RAW'!AA80</f>
        <v>24.702245712280273</v>
      </c>
      <c r="BJ100" s="1">
        <f t="shared" si="277"/>
        <v>0.10551995718682786</v>
      </c>
      <c r="BK100" s="1">
        <f t="shared" si="201"/>
        <v>1.2486612893602576</v>
      </c>
      <c r="BL100" s="1"/>
      <c r="BM100" s="1"/>
      <c r="BN100" s="5">
        <f>'[1]GC RAW'!AB80</f>
        <v>0</v>
      </c>
      <c r="BO100" s="1">
        <f>'[1]GC RAW'!AC80</f>
        <v>0</v>
      </c>
      <c r="BP100" s="1">
        <f t="shared" si="278"/>
        <v>0</v>
      </c>
      <c r="BQ100" s="1">
        <f t="shared" si="202"/>
        <v>0</v>
      </c>
      <c r="BR100" s="1"/>
      <c r="BS100" s="1"/>
      <c r="BT100" s="5">
        <f>'[1]GC RAW'!AD80</f>
        <v>12.16829776763916</v>
      </c>
      <c r="BU100" s="1">
        <f>'[1]GC RAW'!AE80</f>
        <v>344.25863647460938</v>
      </c>
      <c r="BV100" s="1">
        <f t="shared" si="279"/>
        <v>1.4449533159586716</v>
      </c>
      <c r="BW100" s="1">
        <f t="shared" si="203"/>
        <v>17.098730123400404</v>
      </c>
      <c r="BX100" s="1"/>
      <c r="BY100" s="1"/>
      <c r="BZ100" s="5">
        <f>'[1]GC RAW'!AF80</f>
        <v>12.685676574707031</v>
      </c>
      <c r="CA100" s="1">
        <f>'[1]GC RAW'!AG80</f>
        <v>1.5446882247924805</v>
      </c>
      <c r="CB100" s="1">
        <f t="shared" si="280"/>
        <v>6.7661137092661066E-3</v>
      </c>
      <c r="CC100" s="1">
        <f t="shared" si="204"/>
        <v>8.0066221532024792E-2</v>
      </c>
      <c r="CD100" s="1"/>
      <c r="CE100" s="1"/>
      <c r="CF100" s="5">
        <f>'[1]GC RAW'!AH80</f>
        <v>12.827275276184082</v>
      </c>
      <c r="CG100" s="1">
        <f>'[1]GC RAW'!AI80</f>
        <v>23.528461456298828</v>
      </c>
      <c r="CH100" s="1">
        <f t="shared" si="281"/>
        <v>0.10306029386323587</v>
      </c>
      <c r="CI100" s="1">
        <f t="shared" si="205"/>
        <v>1.2195550761006118</v>
      </c>
      <c r="CJ100" s="1"/>
      <c r="CK100" s="1"/>
      <c r="CL100" s="5">
        <f>'[1]GC RAW'!AJ80</f>
        <v>13.70432186126709</v>
      </c>
      <c r="CM100" s="1">
        <f>'[1]GC RAW'!AK80</f>
        <v>44.560955047607422</v>
      </c>
      <c r="CN100" s="1">
        <f t="shared" si="282"/>
        <v>0.25196544650550717</v>
      </c>
      <c r="CO100" s="1">
        <f t="shared" si="206"/>
        <v>2.9816113244886133</v>
      </c>
      <c r="CP100" s="1"/>
      <c r="CQ100" s="1"/>
      <c r="CR100" s="5">
        <f>'[1]GC RAW'!AL80</f>
        <v>0</v>
      </c>
      <c r="CS100" s="1">
        <f>'[1]GC RAW'!AM80</f>
        <v>0</v>
      </c>
      <c r="CT100" s="1">
        <f t="shared" si="283"/>
        <v>0</v>
      </c>
      <c r="CU100" s="1">
        <f t="shared" si="284"/>
        <v>0</v>
      </c>
      <c r="CV100" s="1"/>
      <c r="CW100" s="1"/>
      <c r="CX100" s="5">
        <f>'[1]GC RAW'!AN80</f>
        <v>14.42838191986084</v>
      </c>
      <c r="CY100" s="1">
        <f>'[1]GC RAW'!AO80</f>
        <v>22.151960372924805</v>
      </c>
      <c r="CZ100" s="1">
        <f t="shared" si="285"/>
        <v>9.6164569795990112E-2</v>
      </c>
      <c r="DA100" s="1">
        <f t="shared" si="207"/>
        <v>1.1379551216044732</v>
      </c>
      <c r="DB100" s="1"/>
      <c r="DC100" s="1"/>
      <c r="DD100" s="5">
        <f>'[1]GC RAW'!AP80</f>
        <v>15.552309036254883</v>
      </c>
      <c r="DE100" s="1">
        <f>'[1]GC RAW'!AQ80</f>
        <v>75.978759765625</v>
      </c>
      <c r="DF100" s="1">
        <f t="shared" si="286"/>
        <v>0.31632635991753266</v>
      </c>
      <c r="DG100" s="1">
        <f t="shared" si="208"/>
        <v>3.7432206282449996</v>
      </c>
      <c r="DH100" s="1"/>
      <c r="DI100" s="1"/>
      <c r="DJ100" s="5">
        <f>'[1]GC RAW'!AR80</f>
        <v>15.758434295654297</v>
      </c>
      <c r="DK100" s="1">
        <f>'[1]GC RAW'!AS80</f>
        <v>6.2585740089416504</v>
      </c>
      <c r="DL100" s="1">
        <f t="shared" si="287"/>
        <v>2.7362207947021044E-2</v>
      </c>
      <c r="DM100" s="1">
        <f t="shared" si="209"/>
        <v>0.32378832180890771</v>
      </c>
      <c r="DN100" s="1"/>
      <c r="DO100" s="1"/>
      <c r="DP100" s="5">
        <f>'[1]GC RAW'!AT80</f>
        <v>15.994129180908203</v>
      </c>
      <c r="DQ100" s="1">
        <f>'[1]GC RAW'!AU80</f>
        <v>1.018281102180481</v>
      </c>
      <c r="DR100" s="1">
        <f t="shared" si="288"/>
        <v>4.4518798094545101E-3</v>
      </c>
      <c r="DS100" s="1">
        <f t="shared" si="210"/>
        <v>5.2680934783816295E-2</v>
      </c>
      <c r="DT100" s="1"/>
      <c r="DU100" s="1"/>
      <c r="DV100" s="5">
        <f>'[1]GC RAW'!AV80</f>
        <v>16.351396560668945</v>
      </c>
      <c r="DW100" s="1">
        <f>'[1]GC RAW'!AW80</f>
        <v>629.68951416015625</v>
      </c>
      <c r="DX100" s="1">
        <f t="shared" si="289"/>
        <v>2.7203552177260817</v>
      </c>
      <c r="DY100" s="1">
        <f t="shared" si="211"/>
        <v>32.191088247596248</v>
      </c>
      <c r="DZ100" s="1"/>
      <c r="EA100" s="1"/>
      <c r="EB100" s="5">
        <f>'[1]GC RAW'!AX80</f>
        <v>16.493816375732422</v>
      </c>
      <c r="EC100" s="1">
        <f>'[1]GC RAW'!AY80</f>
        <v>3.1247282028198242</v>
      </c>
      <c r="ED100" s="1">
        <f t="shared" si="290"/>
        <v>1.3499304783332876E-2</v>
      </c>
      <c r="EE100" s="1">
        <f t="shared" si="212"/>
        <v>0.15974285590714471</v>
      </c>
      <c r="EF100" s="1"/>
      <c r="EG100" s="1"/>
      <c r="EH100" s="5">
        <v>0</v>
      </c>
      <c r="EI100" s="1">
        <v>0</v>
      </c>
      <c r="EJ100" s="1">
        <f t="shared" si="291"/>
        <v>0</v>
      </c>
      <c r="EK100" s="1">
        <f t="shared" si="213"/>
        <v>0</v>
      </c>
      <c r="EL100" s="1"/>
      <c r="EM100" s="1"/>
      <c r="EN100" s="5">
        <f>'[1]GC RAW'!BB80</f>
        <v>17.274227142333984</v>
      </c>
      <c r="EO100" s="1">
        <f>'[1]GC RAW'!BC80</f>
        <v>19.849397659301758</v>
      </c>
      <c r="EP100" s="1">
        <f t="shared" si="292"/>
        <v>8.63175083531178E-2</v>
      </c>
      <c r="EQ100" s="1">
        <f t="shared" si="214"/>
        <v>1.0214307714675921</v>
      </c>
      <c r="ER100" s="1"/>
      <c r="ES100" s="1"/>
      <c r="ET100" s="5">
        <f>'[1]GC RAW'!BD80</f>
        <v>17.698390960693359</v>
      </c>
      <c r="EU100" s="1">
        <f>'[1]GC RAW'!BE80</f>
        <v>228.18479919433594</v>
      </c>
      <c r="EV100" s="1">
        <f t="shared" si="293"/>
        <v>0.99228921948075188</v>
      </c>
      <c r="EW100" s="1">
        <f t="shared" si="215"/>
        <v>11.742168678303717</v>
      </c>
      <c r="EX100" s="1"/>
      <c r="EY100" s="1"/>
      <c r="EZ100" s="5">
        <f>'[1]GC RAW'!BF80</f>
        <v>18.656803131103516</v>
      </c>
      <c r="FA100" s="1">
        <f>'[1]GC RAW'!BG80</f>
        <v>346.388916015625</v>
      </c>
      <c r="FB100" s="1">
        <f t="shared" si="294"/>
        <v>1.7869393442790884</v>
      </c>
      <c r="FC100" s="1">
        <f t="shared" si="216"/>
        <v>21.14559221897251</v>
      </c>
      <c r="FD100" s="1"/>
      <c r="FE100" s="1"/>
      <c r="FF100" s="5">
        <v>0</v>
      </c>
      <c r="FG100" s="1">
        <v>0</v>
      </c>
      <c r="FH100" s="1">
        <f t="shared" si="295"/>
        <v>0</v>
      </c>
      <c r="FI100" s="1">
        <f t="shared" si="217"/>
        <v>0</v>
      </c>
      <c r="FJ100" s="1"/>
      <c r="FK100" s="1"/>
      <c r="FL100" s="5">
        <f>'[1]GC RAW'!BH80</f>
        <v>0</v>
      </c>
      <c r="FM100" s="1">
        <f>'[1]GC RAW'!BI80</f>
        <v>0</v>
      </c>
      <c r="FN100" s="1">
        <f t="shared" si="296"/>
        <v>0</v>
      </c>
      <c r="FO100" s="1">
        <f t="shared" si="218"/>
        <v>0</v>
      </c>
      <c r="FP100" s="1"/>
      <c r="FQ100" s="1"/>
      <c r="FR100" s="5">
        <f>'[1]GC RAW'!BJ80</f>
        <v>19.931856155395508</v>
      </c>
      <c r="FS100" s="1">
        <f>'[1]GC RAW'!BK80</f>
        <v>6.5217776298522949</v>
      </c>
      <c r="FT100" s="1">
        <f t="shared" si="297"/>
        <v>2.6720438891661546E-2</v>
      </c>
      <c r="FU100" s="1">
        <f t="shared" si="219"/>
        <v>0.31619400318425289</v>
      </c>
      <c r="FV100" s="1"/>
      <c r="FW100" s="1"/>
      <c r="FX100" s="5">
        <f>'[1]GC RAW'!BL80</f>
        <v>0</v>
      </c>
      <c r="FY100" s="1">
        <f>'[1]GC RAW'!BM80</f>
        <v>0</v>
      </c>
      <c r="FZ100" s="1">
        <f t="shared" si="298"/>
        <v>0</v>
      </c>
      <c r="GA100" s="1">
        <f t="shared" si="220"/>
        <v>0</v>
      </c>
      <c r="GB100" s="1"/>
      <c r="GC100" s="1"/>
      <c r="GD100" s="5">
        <f>'[1]GC RAW'!BN80</f>
        <v>20.970630645751953</v>
      </c>
      <c r="GE100" s="1">
        <f>'[1]GC RAW'!BO80</f>
        <v>7.9329037666320801</v>
      </c>
      <c r="GF100" s="1">
        <f t="shared" si="221"/>
        <v>3.4375118802331892E-2</v>
      </c>
      <c r="GG100" s="1">
        <f t="shared" si="222"/>
        <v>0.40677499602880685</v>
      </c>
      <c r="GH100" s="1"/>
      <c r="GI100" s="1"/>
      <c r="GJ100" s="5">
        <f>'[1]GC RAW'!BP80</f>
        <v>0</v>
      </c>
      <c r="GK100" s="1">
        <f>'[1]GC RAW'!BQ80</f>
        <v>0</v>
      </c>
      <c r="GL100" s="1">
        <f t="shared" si="299"/>
        <v>0</v>
      </c>
      <c r="GM100" s="1">
        <f t="shared" si="223"/>
        <v>0</v>
      </c>
      <c r="GN100" s="1"/>
      <c r="GO100" s="1"/>
      <c r="GP100" s="5">
        <v>0</v>
      </c>
      <c r="GQ100" s="1">
        <v>0</v>
      </c>
      <c r="GR100" s="1">
        <f t="shared" si="300"/>
        <v>0</v>
      </c>
      <c r="GS100" s="1">
        <f t="shared" si="224"/>
        <v>0</v>
      </c>
      <c r="GT100" s="1"/>
      <c r="GU100" s="1"/>
      <c r="GV100" s="5"/>
      <c r="GW100" s="1"/>
      <c r="GX100" s="1"/>
      <c r="GY100" s="1"/>
      <c r="GZ100" s="1"/>
      <c r="HA100" s="1"/>
      <c r="HB100" s="5"/>
      <c r="HC100" s="1"/>
      <c r="HD100" s="1"/>
      <c r="HE100" s="1"/>
      <c r="HF100" s="1"/>
      <c r="HG100" s="1"/>
      <c r="HH100" s="5">
        <f>'[1]GC RAW'!BR80</f>
        <v>22.676584243774414</v>
      </c>
      <c r="HI100" s="1">
        <f>'[1]GC RAW'!BS80</f>
        <v>3.8678452968597412</v>
      </c>
      <c r="HJ100" s="1">
        <f t="shared" si="225"/>
        <v>1.6839787526093806E-2</v>
      </c>
      <c r="HK100" s="1">
        <f t="shared" si="226"/>
        <v>0.19927216960158048</v>
      </c>
      <c r="HL100" s="1"/>
      <c r="HM100" s="1"/>
      <c r="HN100" s="5">
        <v>0</v>
      </c>
      <c r="HO100" s="1">
        <v>0</v>
      </c>
      <c r="HP100" s="1">
        <f t="shared" si="227"/>
        <v>0</v>
      </c>
      <c r="HQ100" s="1">
        <f t="shared" si="228"/>
        <v>0</v>
      </c>
      <c r="HR100" s="1"/>
      <c r="HS100" s="1"/>
      <c r="HT100" s="5">
        <f>'[1]GC RAW'!BT80</f>
        <v>0</v>
      </c>
      <c r="HU100" s="1">
        <f>'[1]GC RAW'!BU80</f>
        <v>0</v>
      </c>
      <c r="HV100" s="1">
        <f t="shared" si="229"/>
        <v>0</v>
      </c>
      <c r="HW100" s="1">
        <f t="shared" si="230"/>
        <v>0</v>
      </c>
      <c r="HX100" s="1"/>
      <c r="HY100" s="1"/>
      <c r="HZ100" s="5">
        <f>'[1]GC RAW'!BV80</f>
        <v>0</v>
      </c>
      <c r="IA100" s="1">
        <f>'[1]GC RAW'!BW80</f>
        <v>0</v>
      </c>
      <c r="IB100" s="1">
        <f t="shared" si="231"/>
        <v>0</v>
      </c>
      <c r="IC100" s="1">
        <f t="shared" si="232"/>
        <v>0</v>
      </c>
      <c r="ID100" s="1"/>
      <c r="IE100" s="1"/>
      <c r="IF100" s="5">
        <f>'[1]GC RAW'!BX80</f>
        <v>0</v>
      </c>
      <c r="IG100" s="1">
        <f>'[1]GC RAW'!BY80</f>
        <v>0</v>
      </c>
      <c r="IH100" s="1">
        <f t="shared" si="233"/>
        <v>0</v>
      </c>
      <c r="II100" s="1">
        <f t="shared" si="234"/>
        <v>0</v>
      </c>
      <c r="IJ100" s="1"/>
      <c r="IK100" s="1"/>
      <c r="IL100" s="5">
        <f>'[1]GC RAW'!BZ80</f>
        <v>0</v>
      </c>
      <c r="IM100" s="1">
        <f>'[1]GC RAW'!CA80</f>
        <v>0</v>
      </c>
      <c r="IN100" s="1">
        <f t="shared" si="235"/>
        <v>0</v>
      </c>
      <c r="IO100" s="1">
        <f t="shared" si="236"/>
        <v>0</v>
      </c>
      <c r="IP100" s="1"/>
      <c r="IQ100" s="1"/>
      <c r="IR100" s="5">
        <f>'[1]GC RAW'!CB80</f>
        <v>25.379758834838867</v>
      </c>
      <c r="IS100" s="1">
        <f>'[1]GC RAW'!CC80</f>
        <v>3.6909878253936768</v>
      </c>
      <c r="IT100" s="1">
        <f t="shared" si="237"/>
        <v>1.4211287614940931E-2</v>
      </c>
      <c r="IU100" s="1">
        <f t="shared" si="238"/>
        <v>0.16816804318185163</v>
      </c>
      <c r="IV100" s="1"/>
      <c r="IW100" s="1"/>
      <c r="IX100" s="16">
        <f>'[1]GC RAW'!CD80</f>
        <v>0</v>
      </c>
      <c r="IY100" s="18">
        <f>'[1]GC RAW'!CE80</f>
        <v>0</v>
      </c>
      <c r="IZ100" s="1">
        <f t="shared" si="239"/>
        <v>0</v>
      </c>
      <c r="JA100" s="1">
        <f t="shared" si="240"/>
        <v>0</v>
      </c>
      <c r="JB100" s="1"/>
      <c r="JC100" s="1"/>
      <c r="JD100" s="5">
        <f>'[1]GC RAW'!CF80</f>
        <v>0</v>
      </c>
      <c r="JE100" s="1">
        <f>'[1]GC RAW'!CG80</f>
        <v>0</v>
      </c>
      <c r="JF100" s="1">
        <f t="shared" si="241"/>
        <v>0</v>
      </c>
      <c r="JG100" s="1">
        <f t="shared" si="242"/>
        <v>0</v>
      </c>
      <c r="JH100" s="1"/>
      <c r="JI100" s="1"/>
      <c r="JJ100" s="5">
        <f>'[1]GC RAW'!CH80</f>
        <v>0</v>
      </c>
      <c r="JK100" s="1">
        <f>'[1]GC RAW'!CI80</f>
        <v>0</v>
      </c>
      <c r="JL100" s="1">
        <f t="shared" si="243"/>
        <v>0</v>
      </c>
      <c r="JM100" s="1">
        <f t="shared" si="244"/>
        <v>0</v>
      </c>
      <c r="JN100" s="1"/>
      <c r="JO100" s="1"/>
      <c r="JP100" s="5">
        <f>'[1]GC RAW'!CJ80</f>
        <v>0</v>
      </c>
      <c r="JQ100" s="1">
        <f>'[1]GC RAW'!CK80</f>
        <v>0</v>
      </c>
      <c r="JR100" s="1">
        <f t="shared" si="245"/>
        <v>0</v>
      </c>
      <c r="JS100" s="1">
        <f t="shared" si="246"/>
        <v>0</v>
      </c>
      <c r="JT100" s="1"/>
      <c r="JU100" s="1"/>
      <c r="JV100" s="5">
        <f>'[1]GC RAW'!CL80</f>
        <v>0</v>
      </c>
      <c r="JW100" s="1">
        <f>'[1]GC RAW'!CM80</f>
        <v>0</v>
      </c>
      <c r="JX100" s="1">
        <f t="shared" si="247"/>
        <v>0</v>
      </c>
      <c r="JY100" s="1">
        <f t="shared" si="248"/>
        <v>0</v>
      </c>
      <c r="JZ100" s="1"/>
      <c r="KA100" s="1"/>
      <c r="KB100" s="5">
        <v>0</v>
      </c>
      <c r="KC100" s="1">
        <v>0</v>
      </c>
      <c r="KD100" s="1">
        <f t="shared" si="249"/>
        <v>0</v>
      </c>
      <c r="KE100" s="1">
        <f t="shared" si="250"/>
        <v>0</v>
      </c>
      <c r="KF100" s="1"/>
      <c r="KG100" s="1"/>
      <c r="KH100" s="5">
        <v>0</v>
      </c>
      <c r="KI100" s="1">
        <v>0</v>
      </c>
      <c r="KJ100" s="1">
        <f t="shared" si="251"/>
        <v>0</v>
      </c>
      <c r="KK100" s="1">
        <f t="shared" si="252"/>
        <v>0</v>
      </c>
      <c r="KL100" s="1"/>
      <c r="KM100" s="1"/>
      <c r="KN100" s="5">
        <f>'[1]GC RAW'!CN80</f>
        <v>30.397106170654297</v>
      </c>
      <c r="KO100" s="1">
        <f>'[1]GC RAW'!CO80</f>
        <v>9.9015483856201172</v>
      </c>
      <c r="KP100" s="1">
        <f t="shared" si="253"/>
        <v>3.2758784518480424E-2</v>
      </c>
      <c r="KQ100" s="1">
        <f t="shared" si="254"/>
        <v>0.38764824404067111</v>
      </c>
      <c r="KR100" s="1"/>
      <c r="KS100" s="1"/>
      <c r="KT100" s="5">
        <f>'[1]GC RAW'!CP80</f>
        <v>31.311796188354492</v>
      </c>
      <c r="KU100" s="1">
        <f>'[1]GC RAW'!CQ80</f>
        <v>4.485297679901123</v>
      </c>
      <c r="KV100" s="1">
        <f t="shared" si="255"/>
        <v>1.8983987875611733E-2</v>
      </c>
      <c r="KW100" s="1">
        <f t="shared" si="256"/>
        <v>0.22464537903470552</v>
      </c>
      <c r="KX100" s="1"/>
      <c r="KY100" s="1"/>
      <c r="KZ100" s="5">
        <f>'[1]GC RAW'!CR80</f>
        <v>0</v>
      </c>
      <c r="LA100" s="1">
        <f>'[1]GC RAW'!CS80</f>
        <v>0</v>
      </c>
      <c r="LB100" s="1">
        <f t="shared" si="257"/>
        <v>0</v>
      </c>
      <c r="LC100" s="1">
        <f t="shared" si="258"/>
        <v>0</v>
      </c>
      <c r="LD100" s="1"/>
      <c r="LE100" s="1"/>
      <c r="LF100" s="5">
        <f>'[1]GC RAW'!CT80</f>
        <v>32.757167816162109</v>
      </c>
      <c r="LG100" s="1">
        <f>'[1]GC RAW'!CU80</f>
        <v>1.8825142383575439</v>
      </c>
      <c r="LH100" s="1">
        <f t="shared" si="259"/>
        <v>6.2282055175215774E-3</v>
      </c>
      <c r="LI100" s="1">
        <f t="shared" si="260"/>
        <v>7.3700931456404745E-2</v>
      </c>
      <c r="LJ100" s="1"/>
      <c r="LK100" s="1"/>
      <c r="LL100" s="5">
        <f>'[1]GC RAW'!CV80</f>
        <v>0</v>
      </c>
      <c r="LM100" s="1">
        <f>'[1]GC RAW'!CW80</f>
        <v>0</v>
      </c>
      <c r="LN100" s="1">
        <f t="shared" si="261"/>
        <v>0</v>
      </c>
      <c r="LO100" s="1">
        <f t="shared" si="262"/>
        <v>0</v>
      </c>
      <c r="LP100" s="1"/>
      <c r="LQ100" s="1"/>
      <c r="LR100" s="32">
        <f t="shared" si="263"/>
        <v>2105.6996620893478</v>
      </c>
      <c r="LS100" s="21">
        <f t="shared" si="264"/>
        <v>1888.1913002729416</v>
      </c>
      <c r="LT100" s="26">
        <f t="shared" si="265"/>
        <v>9.4246469517358253</v>
      </c>
      <c r="LU100" s="26">
        <f t="shared" si="266"/>
        <v>8.4506469517358251</v>
      </c>
      <c r="LV100" s="15">
        <f t="shared" si="267"/>
        <v>21.740794833382623</v>
      </c>
      <c r="LW100" s="15"/>
      <c r="LX100" s="15"/>
      <c r="LY100" s="15"/>
      <c r="LZ100" s="15" t="str">
        <f>IF(A100="","",VLOOKUP(A100,'[1]biomass corrected'!$B$2:$V$102,21,FALSE))</f>
        <v/>
      </c>
      <c r="MA100" s="15" t="str">
        <f t="shared" si="268"/>
        <v/>
      </c>
      <c r="MB100" s="15" t="str">
        <f t="shared" si="314"/>
        <v/>
      </c>
      <c r="MC100" s="15" t="str">
        <f t="shared" si="314"/>
        <v/>
      </c>
      <c r="MD100" s="15"/>
      <c r="ME100" s="26" t="str">
        <f t="shared" si="315"/>
        <v/>
      </c>
      <c r="MF100" s="15">
        <f t="shared" si="301"/>
        <v>30.095239007257856</v>
      </c>
      <c r="MG100" s="15">
        <f t="shared" si="302"/>
        <v>35.472508832587835</v>
      </c>
      <c r="MH100" s="15">
        <f t="shared" si="303"/>
        <v>34.432252160154306</v>
      </c>
      <c r="MI100" s="26">
        <f t="shared" si="304"/>
        <v>1.2548260537186895</v>
      </c>
      <c r="MJ100" s="15">
        <f t="shared" si="305"/>
        <v>0</v>
      </c>
      <c r="MK100" s="15">
        <f t="shared" si="306"/>
        <v>33.087033066877801</v>
      </c>
      <c r="ML100" s="23">
        <f t="shared" si="307"/>
        <v>54.108085437257273</v>
      </c>
      <c r="MM100" s="23"/>
      <c r="MN100" s="26">
        <f t="shared" si="308"/>
        <v>4.073285204716508</v>
      </c>
      <c r="MO100" s="23"/>
      <c r="MP100" s="15">
        <f t="shared" si="309"/>
        <v>0.87814030138714116</v>
      </c>
      <c r="MQ100" s="23"/>
      <c r="MR100" s="15">
        <f t="shared" si="310"/>
        <v>39.673114948404404</v>
      </c>
      <c r="MS100" s="15"/>
      <c r="MT100" s="15">
        <f t="shared" si="311"/>
        <v>0</v>
      </c>
      <c r="MU100" s="15"/>
      <c r="MV100" s="15" t="str">
        <f t="shared" si="312"/>
        <v/>
      </c>
      <c r="MW100" s="21">
        <f t="shared" si="313"/>
        <v>108.39799719521143</v>
      </c>
      <c r="MX100" s="15"/>
    </row>
    <row r="101" spans="1:362" x14ac:dyDescent="0.35">
      <c r="A101" s="103"/>
      <c r="B101" s="33">
        <v>37.71</v>
      </c>
      <c r="C101" s="34"/>
      <c r="D101" s="33"/>
      <c r="E101" s="33"/>
      <c r="F101" s="35">
        <f>'[1]GC RAW'!H81</f>
        <v>0</v>
      </c>
      <c r="G101" s="33">
        <f>'[1]GC RAW'!I81</f>
        <v>0</v>
      </c>
      <c r="H101" s="33">
        <f t="shared" si="269"/>
        <v>0</v>
      </c>
      <c r="I101" s="33">
        <f t="shared" si="192"/>
        <v>0</v>
      </c>
      <c r="J101" s="33"/>
      <c r="K101" s="33"/>
      <c r="L101" s="74">
        <f>'[1]GC RAW'!J81</f>
        <v>0</v>
      </c>
      <c r="M101" s="75">
        <f>'[1]GC RAW'!K81</f>
        <v>0</v>
      </c>
      <c r="N101" s="33">
        <f t="shared" si="270"/>
        <v>0</v>
      </c>
      <c r="O101" s="33">
        <f t="shared" si="193"/>
        <v>0</v>
      </c>
      <c r="P101" s="33"/>
      <c r="Q101" s="33"/>
      <c r="R101" s="74">
        <f>'[1]GC RAW'!L81</f>
        <v>0</v>
      </c>
      <c r="S101" s="75">
        <f>'[1]GC RAW'!M81</f>
        <v>0</v>
      </c>
      <c r="T101" s="33">
        <f t="shared" si="271"/>
        <v>0</v>
      </c>
      <c r="U101" s="33">
        <f t="shared" si="194"/>
        <v>0</v>
      </c>
      <c r="V101" s="33"/>
      <c r="W101" s="33"/>
      <c r="X101" s="35">
        <f>'[1]GC RAW'!N81</f>
        <v>7.0539155006408691</v>
      </c>
      <c r="Y101" s="33">
        <f>'[1]GC RAW'!O81</f>
        <v>3.5730574131011963</v>
      </c>
      <c r="Z101" s="33">
        <f t="shared" si="272"/>
        <v>1.7700621006689742E-2</v>
      </c>
      <c r="AA101" s="33">
        <f t="shared" si="195"/>
        <v>0.20601342191008853</v>
      </c>
      <c r="AB101" s="33"/>
      <c r="AC101" s="33"/>
      <c r="AD101" s="35">
        <f>'[1]GC RAW'!P81</f>
        <v>0</v>
      </c>
      <c r="AE101" s="33">
        <f>'[1]GC RAW'!Q81</f>
        <v>0</v>
      </c>
      <c r="AF101" s="33">
        <f t="shared" si="273"/>
        <v>0</v>
      </c>
      <c r="AG101" s="33">
        <f t="shared" si="196"/>
        <v>0</v>
      </c>
      <c r="AH101" s="33"/>
      <c r="AI101" s="33"/>
      <c r="AJ101" s="35">
        <f>'[1]GC RAW'!R81</f>
        <v>8.2039880752563477</v>
      </c>
      <c r="AK101" s="33">
        <f>'[1]GC RAW'!S81</f>
        <v>7.4132876396179199</v>
      </c>
      <c r="AL101" s="33">
        <f t="shared" si="274"/>
        <v>3.4129586964600715E-2</v>
      </c>
      <c r="AM101" s="33">
        <f t="shared" si="197"/>
        <v>0.39722634569137449</v>
      </c>
      <c r="AN101" s="33"/>
      <c r="AO101" s="33"/>
      <c r="AP101" s="35">
        <f>'[1]GC RAW'!T81</f>
        <v>8.9295511245727539</v>
      </c>
      <c r="AQ101" s="33">
        <f>'[1]GC RAW'!U81</f>
        <v>213.13838195800781</v>
      </c>
      <c r="AR101" s="76">
        <f t="shared" si="316"/>
        <v>0.97400000000000009</v>
      </c>
      <c r="AS101" s="33">
        <f t="shared" si="198"/>
        <v>11.336160062666178</v>
      </c>
      <c r="AT101" s="33"/>
      <c r="AU101" s="33"/>
      <c r="AV101" s="35">
        <f>'[1]GC RAW'!V81</f>
        <v>9.7969608306884766</v>
      </c>
      <c r="AW101" s="33">
        <f>'[1]GC RAW'!W81</f>
        <v>67.437522888183594</v>
      </c>
      <c r="AX101" s="33">
        <f t="shared" si="275"/>
        <v>0.29847850926572184</v>
      </c>
      <c r="AY101" s="33">
        <f t="shared" si="199"/>
        <v>3.4739221317271172</v>
      </c>
      <c r="AZ101" s="33"/>
      <c r="BA101" s="33"/>
      <c r="BB101" s="35">
        <f>'[1]GC RAW'!X81</f>
        <v>0</v>
      </c>
      <c r="BC101" s="33">
        <f>'[1]GC RAW'!Y81</f>
        <v>0</v>
      </c>
      <c r="BD101" s="33">
        <f t="shared" si="276"/>
        <v>0</v>
      </c>
      <c r="BE101" s="33">
        <f t="shared" si="200"/>
        <v>0</v>
      </c>
      <c r="BF101" s="33"/>
      <c r="BG101" s="33"/>
      <c r="BH101" s="35">
        <f>'[1]GC RAW'!Z81</f>
        <v>10.855800628662109</v>
      </c>
      <c r="BI101" s="33">
        <f>'[1]GC RAW'!AA81</f>
        <v>24.516225814819336</v>
      </c>
      <c r="BJ101" s="33">
        <f t="shared" si="277"/>
        <v>0.10687252613933526</v>
      </c>
      <c r="BK101" s="33">
        <f t="shared" si="201"/>
        <v>1.2438645406745168</v>
      </c>
      <c r="BL101" s="33"/>
      <c r="BM101" s="33"/>
      <c r="BN101" s="35">
        <f>'[1]GC RAW'!AB81</f>
        <v>0</v>
      </c>
      <c r="BO101" s="33">
        <f>'[1]GC RAW'!AC81</f>
        <v>0</v>
      </c>
      <c r="BP101" s="33">
        <f t="shared" si="278"/>
        <v>0</v>
      </c>
      <c r="BQ101" s="33">
        <f t="shared" si="202"/>
        <v>0</v>
      </c>
      <c r="BR101" s="33"/>
      <c r="BS101" s="33"/>
      <c r="BT101" s="35">
        <f>'[1]GC RAW'!AD81</f>
        <v>12.167294502258301</v>
      </c>
      <c r="BU101" s="33">
        <f>'[1]GC RAW'!AE81</f>
        <v>342.9927978515625</v>
      </c>
      <c r="BV101" s="33">
        <f t="shared" si="279"/>
        <v>1.4691571921465887</v>
      </c>
      <c r="BW101" s="33">
        <f t="shared" si="203"/>
        <v>17.099179761181659</v>
      </c>
      <c r="BX101" s="33"/>
      <c r="BY101" s="33"/>
      <c r="BZ101" s="35">
        <f>'[1]GC RAW'!AF81</f>
        <v>12.684606552124023</v>
      </c>
      <c r="CA101" s="33">
        <f>'[1]GC RAW'!AG81</f>
        <v>1.3407368659973145</v>
      </c>
      <c r="CB101" s="33">
        <f t="shared" si="280"/>
        <v>5.993165909021889E-3</v>
      </c>
      <c r="CC101" s="33">
        <f t="shared" si="204"/>
        <v>6.9753067789308384E-2</v>
      </c>
      <c r="CD101" s="33"/>
      <c r="CE101" s="33"/>
      <c r="CF101" s="35">
        <f>'[1]GC RAW'!AH81</f>
        <v>12.827243804931641</v>
      </c>
      <c r="CG101" s="33">
        <f>'[1]GC RAW'!AI81</f>
        <v>23.77935791015625</v>
      </c>
      <c r="CH101" s="33">
        <f t="shared" si="281"/>
        <v>0.10629485988708447</v>
      </c>
      <c r="CI101" s="33">
        <f t="shared" si="205"/>
        <v>1.2371412171649527</v>
      </c>
      <c r="CJ101" s="33"/>
      <c r="CK101" s="33"/>
      <c r="CL101" s="35">
        <f>'[1]GC RAW'!AJ81</f>
        <v>13.704970359802246</v>
      </c>
      <c r="CM101" s="33">
        <f>'[1]GC RAW'!AK81</f>
        <v>43.736179351806641</v>
      </c>
      <c r="CN101" s="33">
        <f t="shared" si="282"/>
        <v>0.2523722688571769</v>
      </c>
      <c r="CO101" s="33">
        <f t="shared" si="206"/>
        <v>2.9373022948081928</v>
      </c>
      <c r="CP101" s="33"/>
      <c r="CQ101" s="33"/>
      <c r="CR101" s="35">
        <f>'[1]GC RAW'!AL81</f>
        <v>0</v>
      </c>
      <c r="CS101" s="33">
        <f>'[1]GC RAW'!AM81</f>
        <v>0</v>
      </c>
      <c r="CT101" s="33">
        <f t="shared" si="283"/>
        <v>0</v>
      </c>
      <c r="CU101" s="33">
        <f t="shared" si="284"/>
        <v>0</v>
      </c>
      <c r="CV101" s="33"/>
      <c r="CW101" s="33"/>
      <c r="CX101" s="35">
        <f>'[1]GC RAW'!AN81</f>
        <v>14.428776741027832</v>
      </c>
      <c r="CY101" s="33">
        <f>'[1]GC RAW'!AO81</f>
        <v>22.341117858886719</v>
      </c>
      <c r="CZ101" s="33">
        <f t="shared" si="285"/>
        <v>9.8974227300447776E-2</v>
      </c>
      <c r="DA101" s="33">
        <f t="shared" si="207"/>
        <v>1.1519380726453599</v>
      </c>
      <c r="DB101" s="33"/>
      <c r="DC101" s="33"/>
      <c r="DD101" s="35">
        <f>'[1]GC RAW'!AP81</f>
        <v>15.552197456359863</v>
      </c>
      <c r="DE101" s="33">
        <f>'[1]GC RAW'!AQ81</f>
        <v>73.986991882324219</v>
      </c>
      <c r="DF101" s="33">
        <f t="shared" si="286"/>
        <v>0.31434955295783262</v>
      </c>
      <c r="DG101" s="33">
        <f t="shared" si="208"/>
        <v>3.6586415276771547</v>
      </c>
      <c r="DH101" s="33"/>
      <c r="DI101" s="33"/>
      <c r="DJ101" s="35">
        <f>'[1]GC RAW'!AR81</f>
        <v>15.758886337280273</v>
      </c>
      <c r="DK101" s="33">
        <f>'[1]GC RAW'!AS81</f>
        <v>5.9426965713500977</v>
      </c>
      <c r="DL101" s="33">
        <f t="shared" si="287"/>
        <v>2.6513898904659629E-2</v>
      </c>
      <c r="DM101" s="33">
        <f t="shared" si="209"/>
        <v>0.30858911896157187</v>
      </c>
      <c r="DN101" s="33"/>
      <c r="DO101" s="33"/>
      <c r="DP101" s="35">
        <f>'[1]GC RAW'!AT81</f>
        <v>0</v>
      </c>
      <c r="DQ101" s="33">
        <f>'[1]GC RAW'!AU81</f>
        <v>0</v>
      </c>
      <c r="DR101" s="33">
        <f t="shared" si="288"/>
        <v>0</v>
      </c>
      <c r="DS101" s="33">
        <f t="shared" si="210"/>
        <v>0</v>
      </c>
      <c r="DT101" s="33"/>
      <c r="DU101" s="33"/>
      <c r="DV101" s="35">
        <f>'[1]GC RAW'!AV81</f>
        <v>16.352611541748047</v>
      </c>
      <c r="DW101" s="33">
        <f>'[1]GC RAW'!AW81</f>
        <v>630.900390625</v>
      </c>
      <c r="DX101" s="33">
        <f t="shared" si="289"/>
        <v>2.7814691336041042</v>
      </c>
      <c r="DY101" s="33">
        <f t="shared" si="211"/>
        <v>32.372874032753117</v>
      </c>
      <c r="DZ101" s="33"/>
      <c r="EA101" s="33"/>
      <c r="EB101" s="35">
        <f>'[1]GC RAW'!AX81</f>
        <v>16.490692138671875</v>
      </c>
      <c r="EC101" s="33">
        <f>'[1]GC RAW'!AY81</f>
        <v>3.248769998550415</v>
      </c>
      <c r="ED101" s="33">
        <f t="shared" si="290"/>
        <v>1.4322947976296524E-2</v>
      </c>
      <c r="EE101" s="33">
        <f t="shared" si="212"/>
        <v>0.16670146902313962</v>
      </c>
      <c r="EF101" s="33"/>
      <c r="EG101" s="33"/>
      <c r="EH101" s="35">
        <v>0</v>
      </c>
      <c r="EI101" s="33">
        <v>0</v>
      </c>
      <c r="EJ101" s="33">
        <f t="shared" si="291"/>
        <v>0</v>
      </c>
      <c r="EK101" s="33">
        <f t="shared" si="213"/>
        <v>0</v>
      </c>
      <c r="EL101" s="33"/>
      <c r="EM101" s="33"/>
      <c r="EN101" s="35">
        <f>'[1]GC RAW'!BB81</f>
        <v>17.275487899780273</v>
      </c>
      <c r="EO101" s="33">
        <f>'[1]GC RAW'!BC81</f>
        <v>20.499652862548828</v>
      </c>
      <c r="EP101" s="33">
        <f t="shared" si="292"/>
        <v>9.09729678073357E-2</v>
      </c>
      <c r="EQ101" s="33">
        <f t="shared" si="214"/>
        <v>1.058813269445313</v>
      </c>
      <c r="ER101" s="33"/>
      <c r="ES101" s="33"/>
      <c r="ET101" s="35">
        <f>'[1]GC RAW'!BD81</f>
        <v>17.698823928833008</v>
      </c>
      <c r="EU101" s="33">
        <f>'[1]GC RAW'!BE81</f>
        <v>224.464599609375</v>
      </c>
      <c r="EV101" s="33">
        <f t="shared" si="293"/>
        <v>0.9961247115289551</v>
      </c>
      <c r="EW101" s="33">
        <f t="shared" si="215"/>
        <v>11.593664447915202</v>
      </c>
      <c r="EX101" s="33"/>
      <c r="EY101" s="33"/>
      <c r="EZ101" s="35">
        <f>'[1]GC RAW'!BF81</f>
        <v>18.656816482543945</v>
      </c>
      <c r="FA101" s="33">
        <f>'[1]GC RAW'!BG81</f>
        <v>343.98995971679688</v>
      </c>
      <c r="FB101" s="33">
        <f t="shared" si="294"/>
        <v>1.8109475996397615</v>
      </c>
      <c r="FC101" s="33">
        <f t="shared" si="216"/>
        <v>21.077199029381358</v>
      </c>
      <c r="FD101" s="33"/>
      <c r="FE101" s="33"/>
      <c r="FF101" s="35">
        <v>0</v>
      </c>
      <c r="FG101" s="33">
        <v>0</v>
      </c>
      <c r="FH101" s="33">
        <f t="shared" si="295"/>
        <v>0</v>
      </c>
      <c r="FI101" s="33">
        <f t="shared" si="217"/>
        <v>0</v>
      </c>
      <c r="FJ101" s="33"/>
      <c r="FK101" s="33"/>
      <c r="FL101" s="35">
        <f>'[1]GC RAW'!BH81</f>
        <v>0</v>
      </c>
      <c r="FM101" s="33">
        <f>'[1]GC RAW'!BI81</f>
        <v>0</v>
      </c>
      <c r="FN101" s="33">
        <f t="shared" si="296"/>
        <v>0</v>
      </c>
      <c r="FO101" s="33">
        <f t="shared" si="218"/>
        <v>0</v>
      </c>
      <c r="FP101" s="33"/>
      <c r="FQ101" s="33"/>
      <c r="FR101" s="35">
        <f>'[1]GC RAW'!BJ81</f>
        <v>19.934566497802734</v>
      </c>
      <c r="FS101" s="33">
        <f>'[1]GC RAW'!BK81</f>
        <v>6.2783513069152832</v>
      </c>
      <c r="FT101" s="33">
        <f t="shared" si="297"/>
        <v>2.625049556702205E-2</v>
      </c>
      <c r="FU101" s="33">
        <f t="shared" si="219"/>
        <v>0.30552342861608922</v>
      </c>
      <c r="FV101" s="33"/>
      <c r="FW101" s="33"/>
      <c r="FX101" s="35">
        <f>'[1]GC RAW'!BL81</f>
        <v>0</v>
      </c>
      <c r="FY101" s="33">
        <f>'[1]GC RAW'!BM81</f>
        <v>0</v>
      </c>
      <c r="FZ101" s="33">
        <f t="shared" si="298"/>
        <v>0</v>
      </c>
      <c r="GA101" s="33">
        <f t="shared" si="220"/>
        <v>0</v>
      </c>
      <c r="GB101" s="33"/>
      <c r="GC101" s="33"/>
      <c r="GD101" s="35">
        <f>'[1]GC RAW'!BN81</f>
        <v>20.973106384277344</v>
      </c>
      <c r="GE101" s="33">
        <f>'[1]GC RAW'!BO81</f>
        <v>8.0163478851318359</v>
      </c>
      <c r="GF101" s="33">
        <f t="shared" si="221"/>
        <v>3.5448908775226821E-2</v>
      </c>
      <c r="GG101" s="33">
        <f t="shared" si="222"/>
        <v>0.41258162620413025</v>
      </c>
      <c r="GH101" s="33"/>
      <c r="GI101" s="33"/>
      <c r="GJ101" s="35">
        <f>'[1]GC RAW'!BP81</f>
        <v>0</v>
      </c>
      <c r="GK101" s="33">
        <f>'[1]GC RAW'!BQ81</f>
        <v>0</v>
      </c>
      <c r="GL101" s="33">
        <f t="shared" si="299"/>
        <v>0</v>
      </c>
      <c r="GM101" s="33">
        <f t="shared" si="223"/>
        <v>0</v>
      </c>
      <c r="GN101" s="33"/>
      <c r="GO101" s="33"/>
      <c r="GP101" s="35">
        <v>0</v>
      </c>
      <c r="GQ101" s="33">
        <v>0</v>
      </c>
      <c r="GR101" s="33">
        <f t="shared" si="300"/>
        <v>0</v>
      </c>
      <c r="GS101" s="33">
        <f t="shared" si="224"/>
        <v>0</v>
      </c>
      <c r="GT101" s="1"/>
      <c r="GU101" s="1"/>
      <c r="GV101" s="35"/>
      <c r="GW101" s="33"/>
      <c r="GX101" s="33"/>
      <c r="GY101" s="33"/>
      <c r="GZ101" s="33"/>
      <c r="HA101" s="33"/>
      <c r="HB101" s="35"/>
      <c r="HC101" s="33"/>
      <c r="HD101" s="33"/>
      <c r="HE101" s="33"/>
      <c r="HF101" s="33"/>
      <c r="HG101" s="33"/>
      <c r="HH101" s="35">
        <f>'[1]GC RAW'!BR81</f>
        <v>22.677711486816406</v>
      </c>
      <c r="HI101" s="33">
        <f>'[1]GC RAW'!BS81</f>
        <v>3.6717588901519775</v>
      </c>
      <c r="HJ101" s="33">
        <f t="shared" si="225"/>
        <v>1.6313831052768277E-2</v>
      </c>
      <c r="HK101" s="33">
        <f t="shared" si="226"/>
        <v>0.18987289532800314</v>
      </c>
      <c r="HL101" s="33"/>
      <c r="HM101" s="33"/>
      <c r="HN101" s="35">
        <v>0</v>
      </c>
      <c r="HO101" s="33">
        <v>0</v>
      </c>
      <c r="HP101" s="33">
        <f t="shared" si="227"/>
        <v>0</v>
      </c>
      <c r="HQ101" s="33">
        <f t="shared" si="228"/>
        <v>0</v>
      </c>
      <c r="HR101" s="33"/>
      <c r="HS101" s="33"/>
      <c r="HT101" s="35">
        <f>'[1]GC RAW'!BT81</f>
        <v>0</v>
      </c>
      <c r="HU101" s="33">
        <f>'[1]GC RAW'!BU81</f>
        <v>0</v>
      </c>
      <c r="HV101" s="33">
        <f t="shared" si="229"/>
        <v>0</v>
      </c>
      <c r="HW101" s="33">
        <f t="shared" si="230"/>
        <v>0</v>
      </c>
      <c r="HX101" s="33"/>
      <c r="HY101" s="33"/>
      <c r="HZ101" s="35">
        <f>'[1]GC RAW'!BV81</f>
        <v>0</v>
      </c>
      <c r="IA101" s="33">
        <f>'[1]GC RAW'!BW81</f>
        <v>0</v>
      </c>
      <c r="IB101" s="33">
        <f t="shared" si="231"/>
        <v>0</v>
      </c>
      <c r="IC101" s="33">
        <f t="shared" si="232"/>
        <v>0</v>
      </c>
      <c r="ID101" s="33"/>
      <c r="IE101" s="33"/>
      <c r="IF101" s="35">
        <f>'[1]GC RAW'!BX81</f>
        <v>0</v>
      </c>
      <c r="IG101" s="33">
        <f>'[1]GC RAW'!BY81</f>
        <v>0</v>
      </c>
      <c r="IH101" s="33">
        <f t="shared" si="233"/>
        <v>0</v>
      </c>
      <c r="II101" s="33">
        <f t="shared" si="234"/>
        <v>0</v>
      </c>
      <c r="IJ101" s="33"/>
      <c r="IK101" s="33"/>
      <c r="IL101" s="35">
        <f>'[1]GC RAW'!BZ81</f>
        <v>0</v>
      </c>
      <c r="IM101" s="33">
        <f>'[1]GC RAW'!CA81</f>
        <v>0</v>
      </c>
      <c r="IN101" s="33">
        <f t="shared" si="235"/>
        <v>0</v>
      </c>
      <c r="IO101" s="33">
        <f t="shared" si="236"/>
        <v>0</v>
      </c>
      <c r="IP101" s="33"/>
      <c r="IQ101" s="33"/>
      <c r="IR101" s="35">
        <f>'[1]GC RAW'!CB81</f>
        <v>25.379432678222656</v>
      </c>
      <c r="IS101" s="33">
        <f>'[1]GC RAW'!CC81</f>
        <v>3.284928560256958</v>
      </c>
      <c r="IT101" s="33">
        <f t="shared" si="237"/>
        <v>1.2907170243347098E-2</v>
      </c>
      <c r="IU101" s="33">
        <f t="shared" si="238"/>
        <v>0.15022356040519985</v>
      </c>
      <c r="IV101" s="33"/>
      <c r="IW101" s="33"/>
      <c r="IX101" s="16">
        <f>'[1]GC RAW'!CD81</f>
        <v>0</v>
      </c>
      <c r="IY101" s="18">
        <f>'[1]GC RAW'!CE81</f>
        <v>0</v>
      </c>
      <c r="IZ101" s="1">
        <f t="shared" si="239"/>
        <v>0</v>
      </c>
      <c r="JA101" s="1">
        <f t="shared" si="240"/>
        <v>0</v>
      </c>
      <c r="JB101" s="1"/>
      <c r="JC101" s="1"/>
      <c r="JD101" s="35">
        <f>'[1]GC RAW'!CF81</f>
        <v>26.395713806152344</v>
      </c>
      <c r="JE101" s="33">
        <f>'[1]GC RAW'!CG81</f>
        <v>1.2860722541809082</v>
      </c>
      <c r="JF101" s="33">
        <f t="shared" si="241"/>
        <v>5.7183743795234648E-3</v>
      </c>
      <c r="JG101" s="33">
        <f t="shared" si="242"/>
        <v>6.6554832920459328E-2</v>
      </c>
      <c r="JH101" s="33"/>
      <c r="JI101" s="33"/>
      <c r="JJ101" s="35">
        <f>'[1]GC RAW'!CH81</f>
        <v>0</v>
      </c>
      <c r="JK101" s="33">
        <f>'[1]GC RAW'!CI81</f>
        <v>0</v>
      </c>
      <c r="JL101" s="33">
        <f t="shared" si="243"/>
        <v>0</v>
      </c>
      <c r="JM101" s="33">
        <f t="shared" si="244"/>
        <v>0</v>
      </c>
      <c r="JN101" s="33"/>
      <c r="JO101" s="33"/>
      <c r="JP101" s="35">
        <f>'[1]GC RAW'!CJ81</f>
        <v>0</v>
      </c>
      <c r="JQ101" s="33">
        <f>'[1]GC RAW'!CK81</f>
        <v>0</v>
      </c>
      <c r="JR101" s="33">
        <f t="shared" si="245"/>
        <v>0</v>
      </c>
      <c r="JS101" s="33">
        <f t="shared" si="246"/>
        <v>0</v>
      </c>
      <c r="JT101" s="1"/>
      <c r="JU101" s="1"/>
      <c r="JV101" s="35">
        <f>'[1]GC RAW'!CL81</f>
        <v>0</v>
      </c>
      <c r="JW101" s="33">
        <f>'[1]GC RAW'!CM81</f>
        <v>0</v>
      </c>
      <c r="JX101" s="33">
        <f t="shared" si="247"/>
        <v>0</v>
      </c>
      <c r="JY101" s="33">
        <f t="shared" si="248"/>
        <v>0</v>
      </c>
      <c r="JZ101" s="1"/>
      <c r="KA101" s="1"/>
      <c r="KB101" s="35">
        <v>0</v>
      </c>
      <c r="KC101" s="33">
        <v>0</v>
      </c>
      <c r="KD101" s="33">
        <f t="shared" si="249"/>
        <v>0</v>
      </c>
      <c r="KE101" s="33">
        <f t="shared" si="250"/>
        <v>0</v>
      </c>
      <c r="KF101" s="33"/>
      <c r="KG101" s="33"/>
      <c r="KH101" s="35">
        <v>0</v>
      </c>
      <c r="KI101" s="33">
        <v>0</v>
      </c>
      <c r="KJ101" s="33">
        <f t="shared" si="251"/>
        <v>0</v>
      </c>
      <c r="KK101" s="33">
        <f t="shared" si="252"/>
        <v>0</v>
      </c>
      <c r="KL101" s="33"/>
      <c r="KM101" s="33"/>
      <c r="KN101" s="35">
        <f>'[1]GC RAW'!CN81</f>
        <v>30.399997711181641</v>
      </c>
      <c r="KO101" s="33">
        <f>'[1]GC RAW'!CO81</f>
        <v>10.106504440307617</v>
      </c>
      <c r="KP101" s="33">
        <f t="shared" si="253"/>
        <v>3.4122428261127664E-2</v>
      </c>
      <c r="KQ101" s="33">
        <f t="shared" si="254"/>
        <v>0.39714302720224548</v>
      </c>
      <c r="KR101" s="33"/>
      <c r="KS101" s="33"/>
      <c r="KT101" s="35">
        <f>'[1]GC RAW'!CP81</f>
        <v>31.313739776611328</v>
      </c>
      <c r="KU101" s="33">
        <f>'[1]GC RAW'!CQ81</f>
        <v>4.3954300880432129</v>
      </c>
      <c r="KV101" s="33">
        <f t="shared" si="255"/>
        <v>1.8985054403350531E-2</v>
      </c>
      <c r="KW101" s="33">
        <f t="shared" si="256"/>
        <v>0.22096264426571555</v>
      </c>
      <c r="KX101" s="33"/>
      <c r="KY101" s="33"/>
      <c r="KZ101" s="35">
        <f>'[1]GC RAW'!CR81</f>
        <v>0</v>
      </c>
      <c r="LA101" s="33">
        <f>'[1]GC RAW'!CS81</f>
        <v>0</v>
      </c>
      <c r="LB101" s="33">
        <f t="shared" si="257"/>
        <v>0</v>
      </c>
      <c r="LC101" s="33">
        <f t="shared" si="258"/>
        <v>0</v>
      </c>
      <c r="LD101" s="33"/>
      <c r="LE101" s="33"/>
      <c r="LF101" s="35">
        <f>'[1]GC RAW'!CT81</f>
        <v>32.760692596435547</v>
      </c>
      <c r="LG101" s="33">
        <f>'[1]GC RAW'!CU81</f>
        <v>1.9665974378585815</v>
      </c>
      <c r="LH101" s="33">
        <f t="shared" si="259"/>
        <v>6.6397912738466467E-3</v>
      </c>
      <c r="LI101" s="33">
        <f t="shared" si="260"/>
        <v>7.7278990413777962E-2</v>
      </c>
      <c r="LJ101" s="33"/>
      <c r="LK101" s="33"/>
      <c r="LL101" s="35">
        <f>'[1]GC RAW'!CV81</f>
        <v>35.432662963867188</v>
      </c>
      <c r="LM101" s="33">
        <f>'[1]GC RAW'!CW81</f>
        <v>3.2327957153320313</v>
      </c>
      <c r="LN101" s="33">
        <f t="shared" si="261"/>
        <v>1.0914836136552523E-2</v>
      </c>
      <c r="LO101" s="33">
        <f t="shared" si="262"/>
        <v>0.12703524589500237</v>
      </c>
      <c r="LP101" s="33"/>
      <c r="LQ101" s="33"/>
      <c r="LR101" s="36">
        <f t="shared" si="263"/>
        <v>2095.5405133962631</v>
      </c>
      <c r="LS101" s="37">
        <f t="shared" si="264"/>
        <v>1882.4021314382553</v>
      </c>
      <c r="LT101" s="38">
        <f t="shared" si="265"/>
        <v>9.5659746599883739</v>
      </c>
      <c r="LU101" s="38">
        <f t="shared" si="266"/>
        <v>8.5919746599883737</v>
      </c>
      <c r="LV101" s="34">
        <f t="shared" si="267"/>
        <v>22.784340121952727</v>
      </c>
      <c r="LW101" s="34"/>
      <c r="LX101" s="34"/>
      <c r="LY101" s="34"/>
      <c r="LZ101" s="34" t="str">
        <f>IF(A101="","",VLOOKUP(A101,'[1]biomass corrected'!$B$2:$V$102,21,FALSE))</f>
        <v/>
      </c>
      <c r="MA101" s="34" t="str">
        <f t="shared" si="268"/>
        <v/>
      </c>
      <c r="MB101" s="34" t="str">
        <f t="shared" si="314"/>
        <v/>
      </c>
      <c r="MC101" s="34" t="str">
        <f t="shared" si="314"/>
        <v/>
      </c>
      <c r="MD101" s="34"/>
      <c r="ME101" s="38" t="str">
        <f t="shared" si="315"/>
        <v/>
      </c>
      <c r="MF101" s="34">
        <f t="shared" si="301"/>
        <v>29.946319030307407</v>
      </c>
      <c r="MG101" s="34">
        <f t="shared" si="302"/>
        <v>35.825542208661183</v>
      </c>
      <c r="MH101" s="15">
        <f t="shared" si="303"/>
        <v>34.228138761031445</v>
      </c>
      <c r="MI101" s="26">
        <f t="shared" si="304"/>
        <v>1.2523198351421043</v>
      </c>
      <c r="MJ101" s="15">
        <f t="shared" si="305"/>
        <v>0</v>
      </c>
      <c r="MK101" s="15">
        <f t="shared" si="306"/>
        <v>32.860736372624565</v>
      </c>
      <c r="ML101" s="23">
        <f t="shared" si="307"/>
        <v>53.372381805069629</v>
      </c>
      <c r="MM101" s="23"/>
      <c r="MN101" s="26">
        <f t="shared" si="308"/>
        <v>4.0137876849997562</v>
      </c>
      <c r="MO101" s="23"/>
      <c r="MP101" s="15">
        <f t="shared" si="309"/>
        <v>0.86836984614306023</v>
      </c>
      <c r="MQ101" s="23"/>
      <c r="MR101" s="15">
        <f t="shared" si="310"/>
        <v>39.232373216592684</v>
      </c>
      <c r="MS101" s="15"/>
      <c r="MT101" s="15">
        <f t="shared" si="311"/>
        <v>0</v>
      </c>
      <c r="MU101" s="15"/>
      <c r="MV101" s="15" t="str">
        <f t="shared" si="312"/>
        <v/>
      </c>
      <c r="MW101" s="21">
        <f t="shared" si="313"/>
        <v>108.17402049995452</v>
      </c>
      <c r="MX101" s="15"/>
    </row>
    <row r="102" spans="1:362" x14ac:dyDescent="0.35">
      <c r="A102" s="99" t="s">
        <v>180</v>
      </c>
      <c r="B102" s="1">
        <v>54.76</v>
      </c>
      <c r="C102" s="15"/>
      <c r="D102" s="1"/>
      <c r="E102" s="1"/>
      <c r="F102" s="5">
        <f>'[1]GC RAW'!H82</f>
        <v>0</v>
      </c>
      <c r="G102" s="1">
        <f>'[1]GC RAW'!I82</f>
        <v>0</v>
      </c>
      <c r="H102" s="1">
        <f t="shared" si="269"/>
        <v>0</v>
      </c>
      <c r="I102" s="1">
        <f t="shared" si="192"/>
        <v>0</v>
      </c>
      <c r="J102" s="8">
        <f>AVERAGE(I102:I104)</f>
        <v>0</v>
      </c>
      <c r="K102" s="8">
        <f>STDEV(I102:I104)</f>
        <v>0</v>
      </c>
      <c r="L102" s="71">
        <f>'[1]GC RAW'!J82</f>
        <v>0</v>
      </c>
      <c r="M102" s="72">
        <f>'[1]GC RAW'!K82</f>
        <v>0</v>
      </c>
      <c r="N102" s="1">
        <f t="shared" si="270"/>
        <v>0</v>
      </c>
      <c r="O102" s="1">
        <f t="shared" si="193"/>
        <v>0</v>
      </c>
      <c r="P102" s="8">
        <f>AVERAGE(O102:O104)</f>
        <v>0</v>
      </c>
      <c r="Q102" s="8">
        <f>STDEV(O102:O104)</f>
        <v>0</v>
      </c>
      <c r="R102" s="71">
        <f>'[1]GC RAW'!L82</f>
        <v>0</v>
      </c>
      <c r="S102" s="72">
        <f>'[1]GC RAW'!M82</f>
        <v>0</v>
      </c>
      <c r="T102" s="1">
        <f t="shared" si="271"/>
        <v>0</v>
      </c>
      <c r="U102" s="1">
        <f t="shared" si="194"/>
        <v>0</v>
      </c>
      <c r="V102" s="8">
        <f>AVERAGE(U102:U104)</f>
        <v>0</v>
      </c>
      <c r="W102" s="8">
        <f>STDEV(U102:U104)</f>
        <v>0</v>
      </c>
      <c r="X102" s="5">
        <f>'[1]GC RAW'!N82</f>
        <v>0</v>
      </c>
      <c r="Y102" s="1">
        <f>'[1]GC RAW'!O82</f>
        <v>0</v>
      </c>
      <c r="Z102" s="1">
        <f t="shared" si="272"/>
        <v>0</v>
      </c>
      <c r="AA102" s="1">
        <f t="shared" si="195"/>
        <v>0</v>
      </c>
      <c r="AB102" s="8">
        <f>AVERAGE(AA102:AA104)</f>
        <v>0</v>
      </c>
      <c r="AC102" s="8">
        <f>STDEV(AA102:AA104)</f>
        <v>0</v>
      </c>
      <c r="AD102" s="5">
        <f>'[1]GC RAW'!P82</f>
        <v>0</v>
      </c>
      <c r="AE102" s="1">
        <f>'[1]GC RAW'!Q82</f>
        <v>0</v>
      </c>
      <c r="AF102" s="1">
        <f t="shared" si="273"/>
        <v>0</v>
      </c>
      <c r="AG102" s="1">
        <f t="shared" si="196"/>
        <v>0</v>
      </c>
      <c r="AH102" s="8">
        <f>AVERAGE(AG102:AG104)</f>
        <v>0</v>
      </c>
      <c r="AI102" s="8">
        <f>STDEV(AG102:AG104)</f>
        <v>0</v>
      </c>
      <c r="AJ102" s="5">
        <f>'[1]GC RAW'!R82</f>
        <v>0</v>
      </c>
      <c r="AK102" s="1">
        <f>'[1]GC RAW'!S82</f>
        <v>0</v>
      </c>
      <c r="AL102" s="1">
        <f t="shared" si="274"/>
        <v>0</v>
      </c>
      <c r="AM102" s="1">
        <f t="shared" si="197"/>
        <v>0</v>
      </c>
      <c r="AN102" s="8">
        <f>AVERAGE(AM102:AM104)</f>
        <v>0</v>
      </c>
      <c r="AO102" s="8">
        <f>STDEV(AM102:AM104)</f>
        <v>0</v>
      </c>
      <c r="AP102" s="5">
        <f>'[1]GC RAW'!T82</f>
        <v>8.9300479888916016</v>
      </c>
      <c r="AQ102" s="1">
        <f>'[1]GC RAW'!U82</f>
        <v>207.97378540039063</v>
      </c>
      <c r="AR102" s="6">
        <f t="shared" si="316"/>
        <v>0.97400000000000009</v>
      </c>
      <c r="AS102" s="1">
        <f t="shared" si="198"/>
        <v>5.7618548852844773</v>
      </c>
      <c r="AT102" s="8">
        <f>AVERAGE(AS102:AS104)</f>
        <v>8.2906912190919275</v>
      </c>
      <c r="AU102" s="8">
        <f>STDEV(AS102:AS104)</f>
        <v>2.2922470716947729</v>
      </c>
      <c r="AV102" s="5">
        <f>'[1]GC RAW'!V82</f>
        <v>9.7974605560302734</v>
      </c>
      <c r="AW102" s="1">
        <f>'[1]GC RAW'!W82</f>
        <v>53.293144226074219</v>
      </c>
      <c r="AX102" s="1">
        <f t="shared" si="275"/>
        <v>0.24173295958505137</v>
      </c>
      <c r="AY102" s="1">
        <f t="shared" si="199"/>
        <v>1.4300105073094489</v>
      </c>
      <c r="AZ102" s="8">
        <f>AVERAGE(AY102:AY104)</f>
        <v>1.318251765563591</v>
      </c>
      <c r="BA102" s="8">
        <f>STDEV(AY102:AY104)</f>
        <v>0.13869543270788567</v>
      </c>
      <c r="BB102" s="5">
        <v>0</v>
      </c>
      <c r="BC102" s="1">
        <v>0</v>
      </c>
      <c r="BD102" s="1">
        <f t="shared" si="276"/>
        <v>0</v>
      </c>
      <c r="BE102" s="1">
        <f t="shared" si="200"/>
        <v>0</v>
      </c>
      <c r="BF102" s="8">
        <f>AVERAGE(BE102:BE104)</f>
        <v>0</v>
      </c>
      <c r="BG102" s="8">
        <f>STDEV(BE102:BE104)</f>
        <v>0</v>
      </c>
      <c r="BH102" s="5">
        <f>'[1]GC RAW'!Z82</f>
        <v>10.858654975891113</v>
      </c>
      <c r="BI102" s="1">
        <f>'[1]GC RAW'!AA82</f>
        <v>9.0997505187988281</v>
      </c>
      <c r="BJ102" s="1">
        <f t="shared" si="277"/>
        <v>4.0653226119196348E-2</v>
      </c>
      <c r="BK102" s="1">
        <f t="shared" si="201"/>
        <v>0.24049074899123815</v>
      </c>
      <c r="BL102" s="8">
        <f>AVERAGE(BK102:BK104)</f>
        <v>0.22294913151572401</v>
      </c>
      <c r="BM102" s="8">
        <f>STDEV(BK102:BK104)</f>
        <v>1.5379269570643023E-2</v>
      </c>
      <c r="BN102" s="5">
        <f>'[1]GC RAW'!AB82</f>
        <v>0</v>
      </c>
      <c r="BO102" s="1">
        <f>'[1]GC RAW'!AC82</f>
        <v>0</v>
      </c>
      <c r="BP102" s="1">
        <f t="shared" si="278"/>
        <v>0</v>
      </c>
      <c r="BQ102" s="1">
        <f t="shared" si="202"/>
        <v>0</v>
      </c>
      <c r="BR102" s="8">
        <f>AVERAGE(BQ102:BQ104)</f>
        <v>0</v>
      </c>
      <c r="BS102" s="8">
        <f>STDEV(BQ102:BQ104)</f>
        <v>0</v>
      </c>
      <c r="BT102" s="5">
        <f>'[1]GC RAW'!AD82</f>
        <v>12.19294261932373</v>
      </c>
      <c r="BU102" s="1">
        <f>'[1]GC RAW'!AE82</f>
        <v>853.80340576171875</v>
      </c>
      <c r="BV102" s="1">
        <f t="shared" si="279"/>
        <v>3.7479536841255885</v>
      </c>
      <c r="BW102" s="1">
        <f t="shared" si="203"/>
        <v>22.171627561292581</v>
      </c>
      <c r="BX102" s="8">
        <f>AVERAGE(BW102:BW104)</f>
        <v>20.158305691298484</v>
      </c>
      <c r="BY102" s="8">
        <f>STDEV(BW102:BW104)</f>
        <v>1.7680442685863649</v>
      </c>
      <c r="BZ102" s="5">
        <f>'[1]GC RAW'!AF82</f>
        <v>12.689977645874023</v>
      </c>
      <c r="CA102" s="1">
        <f>'[1]GC RAW'!AG82</f>
        <v>1.3301763534545898</v>
      </c>
      <c r="CB102" s="1">
        <f t="shared" si="280"/>
        <v>6.0936154004062474E-3</v>
      </c>
      <c r="CC102" s="1">
        <f t="shared" si="204"/>
        <v>3.6047769675436818E-2</v>
      </c>
      <c r="CD102" s="8">
        <f>AVERAGE(CC102:CC104)</f>
        <v>1.2015923225145607E-2</v>
      </c>
      <c r="CE102" s="8">
        <f>STDEV(CC102:CC104)</f>
        <v>2.0812189525799076E-2</v>
      </c>
      <c r="CF102" s="5">
        <f>'[1]GC RAW'!AH82</f>
        <v>12.831764221191406</v>
      </c>
      <c r="CG102" s="1">
        <f>'[1]GC RAW'!AI82</f>
        <v>14.825647354125977</v>
      </c>
      <c r="CH102" s="1">
        <f t="shared" si="281"/>
        <v>6.7917059355219259E-2</v>
      </c>
      <c r="CI102" s="1">
        <f t="shared" si="205"/>
        <v>0.40177437396306553</v>
      </c>
      <c r="CJ102" s="8">
        <f>AVERAGE(CI102:CI104)</f>
        <v>0.302177599925542</v>
      </c>
      <c r="CK102" s="8">
        <f>STDEV(CI102:CI104)</f>
        <v>9.1959376983660163E-2</v>
      </c>
      <c r="CL102" s="5">
        <f>'[1]GC RAW'!AJ82</f>
        <v>13.704662322998047</v>
      </c>
      <c r="CM102" s="1">
        <f>'[1]GC RAW'!AK82</f>
        <v>13.442275047302246</v>
      </c>
      <c r="CN102" s="1">
        <f t="shared" si="282"/>
        <v>7.9492587860035019E-2</v>
      </c>
      <c r="CO102" s="1">
        <f t="shared" si="206"/>
        <v>0.47025128922510084</v>
      </c>
      <c r="CP102" s="8">
        <f>AVERAGE(CO102:CO104)</f>
        <v>0.48475517572965882</v>
      </c>
      <c r="CQ102" s="8">
        <f>STDEV(CO102:CO104)</f>
        <v>2.3976189091383295E-2</v>
      </c>
      <c r="CR102" s="5">
        <f>'[1]GC RAW'!AL82</f>
        <v>0</v>
      </c>
      <c r="CS102" s="1">
        <f>'[1]GC RAW'!AM82</f>
        <v>0</v>
      </c>
      <c r="CT102" s="1">
        <f t="shared" si="283"/>
        <v>0</v>
      </c>
      <c r="CU102" s="1">
        <f t="shared" si="284"/>
        <v>0</v>
      </c>
      <c r="CV102" s="8">
        <f>AVERAGE(CU102:CU104)</f>
        <v>0</v>
      </c>
      <c r="CW102" s="8">
        <f>STDEV(CU102:CU104)</f>
        <v>0</v>
      </c>
      <c r="CX102" s="5">
        <f>'[1]GC RAW'!AN82</f>
        <v>14.431053161621094</v>
      </c>
      <c r="CY102" s="1">
        <f>'[1]GC RAW'!AO82</f>
        <v>2.2333335876464844</v>
      </c>
      <c r="CZ102" s="1">
        <f t="shared" si="285"/>
        <v>1.0139671508146288E-2</v>
      </c>
      <c r="DA102" s="1">
        <f t="shared" si="207"/>
        <v>5.9982870445988198E-2</v>
      </c>
      <c r="DB102" s="8">
        <f>AVERAGE(DA102:DA104)</f>
        <v>7.3125455612149351E-2</v>
      </c>
      <c r="DC102" s="8">
        <f>STDEV(DA102:DA104)</f>
        <v>1.9802287579247842E-2</v>
      </c>
      <c r="DD102" s="5">
        <f>'[1]GC RAW'!AP82</f>
        <v>15.579120635986328</v>
      </c>
      <c r="DE102" s="1">
        <f>'[1]GC RAW'!AQ82</f>
        <v>362.72552490234375</v>
      </c>
      <c r="DF102" s="1">
        <f t="shared" si="286"/>
        <v>1.5793873760042709</v>
      </c>
      <c r="DG102" s="1">
        <f t="shared" si="208"/>
        <v>9.3431220412595888</v>
      </c>
      <c r="DH102" s="8">
        <f>AVERAGE(DG102:DG104)</f>
        <v>8.7960347907975702</v>
      </c>
      <c r="DI102" s="8">
        <f>STDEV(DG102:DG104)</f>
        <v>0.67137713356643758</v>
      </c>
      <c r="DJ102" s="5">
        <f>'[1]GC RAW'!AR82</f>
        <v>15.813777923583984</v>
      </c>
      <c r="DK102" s="1">
        <f>'[1]GC RAW'!AS82</f>
        <v>3.8855750560760498</v>
      </c>
      <c r="DL102" s="1">
        <f t="shared" si="287"/>
        <v>1.7766358046163281E-2</v>
      </c>
      <c r="DM102" s="1">
        <f t="shared" si="209"/>
        <v>0.10509977094661095</v>
      </c>
      <c r="DN102" s="8">
        <f>AVERAGE(DM102:DM104)</f>
        <v>0.10561677224539827</v>
      </c>
      <c r="DO102" s="8">
        <f>STDEV(DM102:DM104)</f>
        <v>7.855545937756744E-4</v>
      </c>
      <c r="DP102" s="5">
        <f>'[1]GC RAW'!AT82</f>
        <v>15.998690605163574</v>
      </c>
      <c r="DQ102" s="1">
        <f>'[1]GC RAW'!AU82</f>
        <v>4.4378752708435059</v>
      </c>
      <c r="DR102" s="1">
        <f t="shared" si="288"/>
        <v>2.0291689103451048E-2</v>
      </c>
      <c r="DS102" s="1">
        <f t="shared" si="210"/>
        <v>0.12003877617186161</v>
      </c>
      <c r="DT102" s="8">
        <f>AVERAGE(DS102:DS104)</f>
        <v>0.10988366360669723</v>
      </c>
      <c r="DU102" s="8">
        <f>STDEV(DS102:DS104)</f>
        <v>9.6491337757923304E-3</v>
      </c>
      <c r="DV102" s="5">
        <f>'[1]GC RAW'!AV82</f>
        <v>16.33659553527832</v>
      </c>
      <c r="DW102" s="1">
        <f>'[1]GC RAW'!AW82</f>
        <v>358.80545043945313</v>
      </c>
      <c r="DX102" s="1">
        <f t="shared" si="289"/>
        <v>1.6211587624373165</v>
      </c>
      <c r="DY102" s="1">
        <f t="shared" si="211"/>
        <v>9.5902274488410555</v>
      </c>
      <c r="DZ102" s="8">
        <f>AVERAGE(DY102:DY104)</f>
        <v>11.996897283858587</v>
      </c>
      <c r="EA102" s="8">
        <f>STDEV(DY102:DY104)</f>
        <v>4.22980975274396</v>
      </c>
      <c r="EB102" s="5">
        <f>'[1]GC RAW'!AX82</f>
        <v>16.494636535644531</v>
      </c>
      <c r="EC102" s="1">
        <f>'[1]GC RAW'!AY82</f>
        <v>15.882484436035156</v>
      </c>
      <c r="ED102" s="1">
        <f t="shared" si="290"/>
        <v>7.1760417187691411E-2</v>
      </c>
      <c r="EE102" s="1">
        <f t="shared" si="212"/>
        <v>0.42451038022890336</v>
      </c>
      <c r="EF102" s="8">
        <f>AVERAGE(EE102:EE104)</f>
        <v>0.3428440560559281</v>
      </c>
      <c r="EG102" s="8">
        <f>STDEV(EE102:EE104)</f>
        <v>8.5006500843777907E-2</v>
      </c>
      <c r="EH102" s="5">
        <v>0</v>
      </c>
      <c r="EI102" s="1">
        <v>0</v>
      </c>
      <c r="EJ102" s="1">
        <f t="shared" si="291"/>
        <v>0</v>
      </c>
      <c r="EK102" s="1">
        <f t="shared" si="213"/>
        <v>0</v>
      </c>
      <c r="EL102" s="8">
        <f>AVERAGE(EK102:EK104)</f>
        <v>0</v>
      </c>
      <c r="EM102" s="8">
        <f>STDEV(EK102:EK104)</f>
        <v>0</v>
      </c>
      <c r="EN102" s="5">
        <f>'[1]GC RAW'!BB82</f>
        <v>17.326662063598633</v>
      </c>
      <c r="EO102" s="1">
        <f>'[1]GC RAW'!BC82</f>
        <v>6.3760247230529785</v>
      </c>
      <c r="EP102" s="1">
        <f t="shared" si="292"/>
        <v>2.8998058142422428E-2</v>
      </c>
      <c r="EQ102" s="1">
        <f t="shared" si="214"/>
        <v>0.17154271352328537</v>
      </c>
      <c r="ER102" s="8">
        <f>AVERAGE(EQ102:EQ104)</f>
        <v>0.20477582059444521</v>
      </c>
      <c r="ES102" s="8">
        <f>STDEV(EQ102:EQ104)</f>
        <v>9.8694081734950062E-2</v>
      </c>
      <c r="ET102" s="5">
        <f>'[1]GC RAW'!BD82</f>
        <v>17.717796325683594</v>
      </c>
      <c r="EU102" s="1">
        <f>'[1]GC RAW'!BE82</f>
        <v>416.5301513671875</v>
      </c>
      <c r="EV102" s="1">
        <f t="shared" si="293"/>
        <v>1.8943724455375448</v>
      </c>
      <c r="EW102" s="1">
        <f t="shared" si="215"/>
        <v>11.206467279126082</v>
      </c>
      <c r="EX102" s="8">
        <f>AVERAGE(EW102:EW104)</f>
        <v>12.100431909416246</v>
      </c>
      <c r="EY102" s="8">
        <f>STDEV(EW102:EW104)</f>
        <v>2.6292171513974538</v>
      </c>
      <c r="EZ102" s="5">
        <f>'[1]GC RAW'!BF82</f>
        <v>18.655189514160156</v>
      </c>
      <c r="FA102" s="1">
        <f>'[1]GC RAW'!BG82</f>
        <v>283.544677734375</v>
      </c>
      <c r="FB102" s="1">
        <f t="shared" si="294"/>
        <v>1.5298001001456363</v>
      </c>
      <c r="FC102" s="1">
        <f t="shared" si="216"/>
        <v>9.0497804728262992</v>
      </c>
      <c r="FD102" s="8">
        <f>AVERAGE(FC102:FC104)</f>
        <v>7.650834517882461</v>
      </c>
      <c r="FE102" s="8">
        <f>STDEV(FC102:FC104)</f>
        <v>1.2416495271064816</v>
      </c>
      <c r="FF102" s="5">
        <v>0</v>
      </c>
      <c r="FG102" s="1">
        <v>0</v>
      </c>
      <c r="FH102" s="1">
        <f t="shared" si="295"/>
        <v>0</v>
      </c>
      <c r="FI102" s="1">
        <f t="shared" si="217"/>
        <v>0</v>
      </c>
      <c r="FJ102" s="8">
        <f>AVERAGE(FI102:FI104)</f>
        <v>0</v>
      </c>
      <c r="FK102" s="8">
        <f>STDEV(FI102:FI104)</f>
        <v>0</v>
      </c>
      <c r="FL102" s="5">
        <f>'[1]GC RAW'!BH82</f>
        <v>0</v>
      </c>
      <c r="FM102" s="1">
        <f>'[1]GC RAW'!BI82</f>
        <v>0</v>
      </c>
      <c r="FN102" s="1">
        <f t="shared" si="296"/>
        <v>0</v>
      </c>
      <c r="FO102" s="1">
        <f t="shared" si="218"/>
        <v>0</v>
      </c>
      <c r="FP102" s="8">
        <f>AVERAGE(FO102:FO104)</f>
        <v>0</v>
      </c>
      <c r="FQ102" s="8">
        <f>STDEV(FO102:FO104)</f>
        <v>0</v>
      </c>
      <c r="FR102" s="5">
        <f>'[1]GC RAW'!BJ82</f>
        <v>20.036176681518555</v>
      </c>
      <c r="FS102" s="1">
        <f>'[1]GC RAW'!BK82</f>
        <v>33.787525177001953</v>
      </c>
      <c r="FT102" s="1">
        <f t="shared" si="297"/>
        <v>0.14477759023129202</v>
      </c>
      <c r="FU102" s="1">
        <f t="shared" si="219"/>
        <v>0.85645530344341281</v>
      </c>
      <c r="FV102" s="8">
        <f>AVERAGE(FU102:FU104)</f>
        <v>0.79080699362892493</v>
      </c>
      <c r="FW102" s="8">
        <f>STDEV(FU102:FU104)</f>
        <v>6.1771970318535097E-2</v>
      </c>
      <c r="FX102" s="5">
        <f>'[1]GC RAW'!BL82</f>
        <v>0</v>
      </c>
      <c r="FY102" s="1">
        <f>'[1]GC RAW'!BM82</f>
        <v>0</v>
      </c>
      <c r="FZ102" s="1">
        <f t="shared" si="298"/>
        <v>0</v>
      </c>
      <c r="GA102" s="1">
        <f t="shared" si="220"/>
        <v>0</v>
      </c>
      <c r="GB102" s="1">
        <f>AVERAGE(GA102:GA104)</f>
        <v>0</v>
      </c>
      <c r="GC102" s="1">
        <f>STDEV(GA102:GA104)</f>
        <v>0</v>
      </c>
      <c r="GD102" s="5">
        <f>'[1]GC RAW'!BN82</f>
        <v>20.984272003173828</v>
      </c>
      <c r="GE102" s="1">
        <f>'[1]GC RAW'!BO82</f>
        <v>13.816253662109375</v>
      </c>
      <c r="GF102" s="1">
        <f t="shared" si="221"/>
        <v>6.2613745091917236E-2</v>
      </c>
      <c r="GG102" s="1">
        <f t="shared" si="222"/>
        <v>0.37040175877188936</v>
      </c>
      <c r="GH102" s="8">
        <f>AVERAGE(GG102:GG104)</f>
        <v>0.47057054843173218</v>
      </c>
      <c r="GI102" s="8">
        <f>STDEV(GG102:GG104)</f>
        <v>0.14673717913901113</v>
      </c>
      <c r="GJ102" s="5">
        <f>'[1]GC RAW'!BP82</f>
        <v>0</v>
      </c>
      <c r="GK102" s="1">
        <f>'[1]GC RAW'!BQ82</f>
        <v>0</v>
      </c>
      <c r="GL102" s="1">
        <f t="shared" si="299"/>
        <v>0</v>
      </c>
      <c r="GM102" s="1">
        <f t="shared" si="223"/>
        <v>0</v>
      </c>
      <c r="GN102" s="1">
        <f>AVERAGE(GM102:GM104)</f>
        <v>2.0123150986389522E-2</v>
      </c>
      <c r="GO102" s="1">
        <f>STDEV(GM102:GM104)</f>
        <v>3.4854319916806417E-2</v>
      </c>
      <c r="GP102" s="5">
        <v>0</v>
      </c>
      <c r="GQ102" s="1">
        <v>0</v>
      </c>
      <c r="GR102" s="1">
        <f t="shared" si="300"/>
        <v>0</v>
      </c>
      <c r="GS102" s="1">
        <f t="shared" si="224"/>
        <v>0</v>
      </c>
      <c r="GT102" s="8">
        <f>AVERAGE(GS102:GS104)</f>
        <v>0</v>
      </c>
      <c r="GU102" s="8">
        <f>STDEV(GS102:GS104)</f>
        <v>0</v>
      </c>
      <c r="GV102" s="5"/>
      <c r="GW102" s="1"/>
      <c r="GX102" s="1"/>
      <c r="GY102" s="1"/>
      <c r="GZ102" s="8"/>
      <c r="HA102" s="8"/>
      <c r="HB102" s="5"/>
      <c r="HC102" s="1"/>
      <c r="HD102" s="1"/>
      <c r="HE102" s="1"/>
      <c r="HF102" s="8"/>
      <c r="HG102" s="8"/>
      <c r="HH102" s="5">
        <f>'[1]GC RAW'!BR82</f>
        <v>22.690814971923828</v>
      </c>
      <c r="HI102" s="1">
        <f>'[1]GC RAW'!BS82</f>
        <v>18.656705856323242</v>
      </c>
      <c r="HJ102" s="1">
        <f t="shared" si="225"/>
        <v>8.495126253189543E-2</v>
      </c>
      <c r="HK102" s="1">
        <f t="shared" si="226"/>
        <v>0.50254296409700805</v>
      </c>
      <c r="HL102" s="8">
        <f>AVERAGE(HK102:HK104)</f>
        <v>0.50935153097960617</v>
      </c>
      <c r="HM102" s="8">
        <f>STDEV(HK102:HK104)</f>
        <v>0.10620051447927599</v>
      </c>
      <c r="HN102" s="5">
        <v>0</v>
      </c>
      <c r="HO102" s="1">
        <v>0</v>
      </c>
      <c r="HP102" s="1">
        <f t="shared" si="227"/>
        <v>0</v>
      </c>
      <c r="HQ102" s="1">
        <f t="shared" si="228"/>
        <v>0</v>
      </c>
      <c r="HR102" s="8">
        <f>AVERAGE(HQ102:HQ104)</f>
        <v>0</v>
      </c>
      <c r="HS102" s="8">
        <f>STDEV(HQ102:HQ104)</f>
        <v>0</v>
      </c>
      <c r="HT102" s="5">
        <f>'[1]GC RAW'!BT82</f>
        <v>23.373516082763672</v>
      </c>
      <c r="HU102" s="1">
        <f>'[1]GC RAW'!BU82</f>
        <v>6.6326389312744141</v>
      </c>
      <c r="HV102" s="1">
        <f t="shared" si="229"/>
        <v>3.6170000484231288E-2</v>
      </c>
      <c r="HW102" s="1">
        <f t="shared" si="230"/>
        <v>0.21396950101725865</v>
      </c>
      <c r="HX102" s="8">
        <f>AVERAGE(HW102:HW104)</f>
        <v>0.25335432543322928</v>
      </c>
      <c r="HY102" s="8">
        <f>STDEV(HW102:HW104)</f>
        <v>8.9063165646128206E-2</v>
      </c>
      <c r="HZ102" s="5">
        <f>'[1]GC RAW'!BV82</f>
        <v>23.829462051391602</v>
      </c>
      <c r="IA102" s="1">
        <f>'[1]GC RAW'!BW82</f>
        <v>154.70802307128906</v>
      </c>
      <c r="IB102" s="1">
        <f t="shared" si="231"/>
        <v>0.8436746410267506</v>
      </c>
      <c r="IC102" s="1">
        <f t="shared" si="232"/>
        <v>4.9908940985529879</v>
      </c>
      <c r="ID102" s="8">
        <f>AVERAGE(IC102:IC104)</f>
        <v>4.8890580329520734</v>
      </c>
      <c r="IE102" s="8">
        <f>STDEV(IC102:IC104)</f>
        <v>9.6719785409469031E-2</v>
      </c>
      <c r="IF102" s="5">
        <f>'[1]GC RAW'!BX82</f>
        <v>24.637462615966797</v>
      </c>
      <c r="IG102" s="1">
        <f>'[1]GC RAW'!BY82</f>
        <v>681.38726806640625</v>
      </c>
      <c r="IH102" s="1">
        <f t="shared" si="233"/>
        <v>3.9491045301523409</v>
      </c>
      <c r="II102" s="1">
        <f t="shared" si="234"/>
        <v>23.361567997492116</v>
      </c>
      <c r="IJ102" s="8">
        <f>AVERAGE(II102:II104)</f>
        <v>24.632745379495617</v>
      </c>
      <c r="IK102" s="8">
        <f>STDEV(II102:II104)</f>
        <v>1.2099562667924588</v>
      </c>
      <c r="IL102" s="5">
        <f>'[1]GC RAW'!BZ82</f>
        <v>0</v>
      </c>
      <c r="IM102" s="1">
        <f>'[1]GC RAW'!CA82</f>
        <v>0</v>
      </c>
      <c r="IN102" s="1">
        <f t="shared" si="235"/>
        <v>0</v>
      </c>
      <c r="IO102" s="1">
        <f t="shared" si="236"/>
        <v>0</v>
      </c>
      <c r="IP102" s="8">
        <f>AVERAGE(IO102:IO104)</f>
        <v>0</v>
      </c>
      <c r="IQ102" s="8">
        <f>STDEV(IO102:IO104)</f>
        <v>0</v>
      </c>
      <c r="IR102" s="5">
        <f>'[1]GC RAW'!CB82</f>
        <v>25.397775650024414</v>
      </c>
      <c r="IS102" s="1">
        <f>'[1]GC RAW'!CC82</f>
        <v>90.237434387207031</v>
      </c>
      <c r="IT102" s="1">
        <f t="shared" si="237"/>
        <v>0.36336652549679466</v>
      </c>
      <c r="IU102" s="1">
        <f t="shared" si="238"/>
        <v>2.1495535832469739</v>
      </c>
      <c r="IV102" s="8">
        <f>AVERAGE(IU102:IU104)</f>
        <v>2.0082810599835517</v>
      </c>
      <c r="IW102" s="8">
        <f>STDEV(IU102:IU104)</f>
        <v>0.12246930206840949</v>
      </c>
      <c r="IX102" s="5">
        <f>'[1]GC RAW'!CD82</f>
        <v>0</v>
      </c>
      <c r="IY102" s="1">
        <f>'[1]GC RAW'!CE82</f>
        <v>0</v>
      </c>
      <c r="IZ102" s="1">
        <f t="shared" si="239"/>
        <v>0</v>
      </c>
      <c r="JA102" s="1">
        <f t="shared" si="240"/>
        <v>0</v>
      </c>
      <c r="JB102" s="8">
        <f>AVERAGE(JA102:JA104)</f>
        <v>0</v>
      </c>
      <c r="JC102" s="8">
        <f>STDEV(JA102:JA104)</f>
        <v>0</v>
      </c>
      <c r="JD102" s="5">
        <f>'[1]GC RAW'!CF82</f>
        <v>26.400537490844727</v>
      </c>
      <c r="JE102" s="1">
        <f>'[1]GC RAW'!CG82</f>
        <v>1.9523411989212036</v>
      </c>
      <c r="JF102" s="1">
        <f t="shared" si="241"/>
        <v>8.8964348576719091E-3</v>
      </c>
      <c r="JG102" s="1">
        <f t="shared" si="242"/>
        <v>5.2628302511593422E-2</v>
      </c>
      <c r="JH102" s="8">
        <f>AVERAGE(JG102:JG104)</f>
        <v>7.518278593325281E-2</v>
      </c>
      <c r="JI102" s="8">
        <f>STDEV(JG102:JG104)</f>
        <v>3.0045677836800143E-2</v>
      </c>
      <c r="JJ102" s="5">
        <f>'[1]GC RAW'!CH82</f>
        <v>0</v>
      </c>
      <c r="JK102" s="1">
        <f>'[1]GC RAW'!CI82</f>
        <v>0</v>
      </c>
      <c r="JL102" s="1">
        <f t="shared" si="243"/>
        <v>0</v>
      </c>
      <c r="JM102" s="1">
        <f t="shared" si="244"/>
        <v>0</v>
      </c>
      <c r="JN102" s="8">
        <f>AVERAGE(JM102:JM104)</f>
        <v>0</v>
      </c>
      <c r="JO102" s="8">
        <f>STDEV(JM102:JM104)</f>
        <v>0</v>
      </c>
      <c r="JP102" s="5">
        <f>'[1]GC RAW'!CJ82</f>
        <v>0</v>
      </c>
      <c r="JQ102" s="1">
        <f>'[1]GC RAW'!CK82</f>
        <v>0</v>
      </c>
      <c r="JR102" s="1">
        <f t="shared" si="245"/>
        <v>0</v>
      </c>
      <c r="JS102" s="1">
        <f t="shared" si="246"/>
        <v>0</v>
      </c>
      <c r="JT102" s="8">
        <f>AVERAGE(JS102:JS104)</f>
        <v>0</v>
      </c>
      <c r="JU102" s="8">
        <f>STDEV(JS102:JS104)</f>
        <v>0</v>
      </c>
      <c r="JV102" s="5">
        <f>'[1]GC RAW'!CL82</f>
        <v>0</v>
      </c>
      <c r="JW102" s="1">
        <f>'[1]GC RAW'!CM82</f>
        <v>0</v>
      </c>
      <c r="JX102" s="1">
        <f t="shared" si="247"/>
        <v>0</v>
      </c>
      <c r="JY102" s="1">
        <f t="shared" si="248"/>
        <v>0</v>
      </c>
      <c r="JZ102" s="8">
        <f>AVERAGE(JY102:JY104)</f>
        <v>0</v>
      </c>
      <c r="KA102" s="8">
        <f>STDEV(JY102:JY104)</f>
        <v>0</v>
      </c>
      <c r="KB102" s="5">
        <v>0</v>
      </c>
      <c r="KC102" s="1">
        <v>0</v>
      </c>
      <c r="KD102" s="1">
        <f t="shared" si="249"/>
        <v>0</v>
      </c>
      <c r="KE102" s="1">
        <f t="shared" si="250"/>
        <v>0</v>
      </c>
      <c r="KF102" s="8">
        <f>AVERAGE(KE102:KE104)</f>
        <v>0</v>
      </c>
      <c r="KG102" s="8">
        <f>STDEV(KE102:KE104)</f>
        <v>0</v>
      </c>
      <c r="KH102" s="5">
        <v>30.004000000000001</v>
      </c>
      <c r="KI102" s="1">
        <v>1.3</v>
      </c>
      <c r="KJ102" s="1">
        <f t="shared" si="251"/>
        <v>5.7354655345090034E-3</v>
      </c>
      <c r="KK102" s="1">
        <f t="shared" si="252"/>
        <v>3.3929076087670887E-2</v>
      </c>
      <c r="KL102" s="8">
        <f>AVERAGE(KK102:KK104)</f>
        <v>2.4482621319408454E-2</v>
      </c>
      <c r="KM102" s="8">
        <f>STDEV(KK102:KK104)</f>
        <v>2.138598324735367E-2</v>
      </c>
      <c r="KN102" s="5">
        <f>'[1]GC RAW'!CN82</f>
        <v>30.425603866577148</v>
      </c>
      <c r="KO102" s="1">
        <f>'[1]GC RAW'!CO82</f>
        <v>103.12651062011719</v>
      </c>
      <c r="KP102" s="1">
        <f t="shared" si="253"/>
        <v>0.35683081292261859</v>
      </c>
      <c r="KQ102" s="1">
        <f t="shared" si="254"/>
        <v>2.1108905160762022</v>
      </c>
      <c r="KR102" s="8">
        <f>AVERAGE(KQ102:KQ104)</f>
        <v>1.9495535005834406</v>
      </c>
      <c r="KS102" s="8">
        <f>STDEV(KQ102:KQ104)</f>
        <v>0.19806420700888952</v>
      </c>
      <c r="KT102" s="5">
        <f>'[1]GC RAW'!CP82</f>
        <v>31.322086334228516</v>
      </c>
      <c r="KU102" s="1">
        <f>'[1]GC RAW'!CQ82</f>
        <v>18.136402130126953</v>
      </c>
      <c r="KV102" s="1">
        <f t="shared" si="255"/>
        <v>8.0281351267350323E-2</v>
      </c>
      <c r="KW102" s="1">
        <f t="shared" si="256"/>
        <v>0.47491734701952931</v>
      </c>
      <c r="KX102" s="8">
        <f>AVERAGE(KW102:KW104)</f>
        <v>0.42060428053683346</v>
      </c>
      <c r="KY102" s="8">
        <f>STDEV(KW102:KW104)</f>
        <v>4.9566824166611345E-2</v>
      </c>
      <c r="KZ102" s="5">
        <f>'[1]GC RAW'!CR82</f>
        <v>0</v>
      </c>
      <c r="LA102" s="1">
        <f>'[1]GC RAW'!CS82</f>
        <v>0</v>
      </c>
      <c r="LB102" s="1">
        <f t="shared" si="257"/>
        <v>0</v>
      </c>
      <c r="LC102" s="1">
        <f t="shared" si="258"/>
        <v>0</v>
      </c>
      <c r="LD102" s="8">
        <f>AVERAGE(LC102:LC104)</f>
        <v>0</v>
      </c>
      <c r="LE102" s="8">
        <f>STDEV(LC102:LC104)</f>
        <v>0</v>
      </c>
      <c r="LF102" s="5">
        <f>'[1]GC RAW'!CT82</f>
        <v>0</v>
      </c>
      <c r="LG102" s="1">
        <f>'[1]GC RAW'!CU82</f>
        <v>0</v>
      </c>
      <c r="LH102" s="1">
        <f t="shared" si="259"/>
        <v>0</v>
      </c>
      <c r="LI102" s="1">
        <f t="shared" si="260"/>
        <v>0</v>
      </c>
      <c r="LJ102" s="8">
        <f>AVERAGE(LI102:LI104)</f>
        <v>0</v>
      </c>
      <c r="LK102" s="8">
        <f>STDEV(LI102:LI104)</f>
        <v>0</v>
      </c>
      <c r="LL102" s="5">
        <f>'[1]GC RAW'!CV82</f>
        <v>35.439113616943359</v>
      </c>
      <c r="LM102" s="1">
        <f>'[1]GC RAW'!CW82</f>
        <v>2.993586540222168</v>
      </c>
      <c r="LN102" s="1">
        <f t="shared" si="261"/>
        <v>1.0358189298545973E-2</v>
      </c>
      <c r="LO102" s="1">
        <f t="shared" si="262"/>
        <v>6.1275547856805439E-2</v>
      </c>
      <c r="LP102" s="8">
        <f>AVERAGE(LO102:LO104)</f>
        <v>7.6986232408302949E-2</v>
      </c>
      <c r="LQ102" s="8">
        <f>STDEV(LO102:LO104)</f>
        <v>2.0246756170586713E-2</v>
      </c>
      <c r="LR102" s="32">
        <f t="shared" si="263"/>
        <v>3734.9239718198778</v>
      </c>
      <c r="LS102" s="21">
        <f t="shared" si="264"/>
        <v>3526.9501864194872</v>
      </c>
      <c r="LT102" s="26">
        <f t="shared" si="265"/>
        <v>17.87827855945406</v>
      </c>
      <c r="LU102" s="26">
        <f t="shared" si="266"/>
        <v>16.90427855945406</v>
      </c>
      <c r="LV102" s="15">
        <f t="shared" si="267"/>
        <v>30.869756317483674</v>
      </c>
      <c r="LW102" s="50">
        <f>AVERAGE(LV102:LV104)</f>
        <v>32.921399530014902</v>
      </c>
      <c r="LX102" s="50">
        <f>STDEV(LV102:LV104)</f>
        <v>1.9543440524688001</v>
      </c>
      <c r="LY102" s="50">
        <f>LX102/LW102%</f>
        <v>5.9363942006383938</v>
      </c>
      <c r="LZ102" s="15">
        <f>IF(A102="","",VLOOKUP(A102,'[1]biomass corrected'!$B$2:$V$102,21,FALSE))</f>
        <v>8.9457777777777761</v>
      </c>
      <c r="MA102" s="15">
        <f t="shared" si="268"/>
        <v>2.94507524328951</v>
      </c>
      <c r="MB102" s="50">
        <f t="shared" si="314"/>
        <v>35.728938109100945</v>
      </c>
      <c r="MC102" s="50">
        <f t="shared" si="314"/>
        <v>13.880287829594172</v>
      </c>
      <c r="MD102" s="50">
        <f>IF(MC102="","",AVERAGE(MH102:MH104))</f>
        <v>50.390774061304874</v>
      </c>
      <c r="ME102" s="52">
        <f t="shared" si="315"/>
        <v>1.7668819312736044</v>
      </c>
      <c r="MF102" s="50">
        <f t="shared" si="301"/>
        <v>38.772401550844549</v>
      </c>
      <c r="MG102" s="50">
        <f t="shared" si="302"/>
        <v>11.591804575486128</v>
      </c>
      <c r="MH102" s="13">
        <f t="shared" si="303"/>
        <v>49.635793873669321</v>
      </c>
      <c r="MI102" s="24">
        <f t="shared" si="304"/>
        <v>1.7181382591843641</v>
      </c>
      <c r="MJ102" s="13">
        <f t="shared" si="305"/>
        <v>0</v>
      </c>
      <c r="MK102" s="13">
        <f t="shared" si="306"/>
        <v>49.325222313111752</v>
      </c>
      <c r="ML102" s="22">
        <f t="shared" si="307"/>
        <v>48.268619898679994</v>
      </c>
      <c r="MM102" s="13">
        <f>AVERAGE(ML102:ML104)</f>
        <v>47.4682909368182</v>
      </c>
      <c r="MN102" s="24">
        <f t="shared" si="308"/>
        <v>4.1178448279130553</v>
      </c>
      <c r="MO102" s="13">
        <f>AVERAGE(MN102:MN104)</f>
        <v>4.1048584149747223</v>
      </c>
      <c r="MP102" s="13">
        <f t="shared" si="309"/>
        <v>0.88229804548674551</v>
      </c>
      <c r="MQ102" s="22">
        <f>AVERAGE(MP102:MP104)</f>
        <v>0.88255008254401668</v>
      </c>
      <c r="MR102" s="13">
        <f t="shared" si="310"/>
        <v>39.768959319124555</v>
      </c>
      <c r="MS102" s="13">
        <f>AVERAGE(MR102:MR104)</f>
        <v>39.761429294688064</v>
      </c>
      <c r="MT102" s="13">
        <f t="shared" si="311"/>
        <v>23.361567997492116</v>
      </c>
      <c r="MU102" s="13">
        <f>AVERAGE(MT102:MT104)</f>
        <v>24.632745379495617</v>
      </c>
      <c r="MV102" s="13">
        <f t="shared" si="312"/>
        <v>7.650834517882461</v>
      </c>
      <c r="MW102" s="14">
        <f t="shared" si="313"/>
        <v>328.42567226579865</v>
      </c>
      <c r="MX102" s="13">
        <f>AVERAGE(MW102:MW104)</f>
        <v>328.43861395772564</v>
      </c>
    </row>
    <row r="103" spans="1:362" x14ac:dyDescent="0.35">
      <c r="A103" s="102"/>
      <c r="B103" s="1">
        <v>31.56</v>
      </c>
      <c r="C103" s="15"/>
      <c r="D103" s="1"/>
      <c r="E103" s="1"/>
      <c r="F103" s="5">
        <f>'[1]GC RAW'!H83</f>
        <v>0</v>
      </c>
      <c r="G103" s="1">
        <f>'[1]GC RAW'!I83</f>
        <v>0</v>
      </c>
      <c r="H103" s="1">
        <f t="shared" si="269"/>
        <v>0</v>
      </c>
      <c r="I103" s="1">
        <f t="shared" si="192"/>
        <v>0</v>
      </c>
      <c r="J103" s="1"/>
      <c r="K103" s="1"/>
      <c r="L103" s="71">
        <f>'[1]GC RAW'!J83</f>
        <v>0</v>
      </c>
      <c r="M103" s="72">
        <f>'[1]GC RAW'!K83</f>
        <v>0</v>
      </c>
      <c r="N103" s="1">
        <f t="shared" si="270"/>
        <v>0</v>
      </c>
      <c r="O103" s="1">
        <f t="shared" si="193"/>
        <v>0</v>
      </c>
      <c r="P103" s="1"/>
      <c r="Q103" s="1"/>
      <c r="R103" s="71">
        <f>'[1]GC RAW'!L83</f>
        <v>0</v>
      </c>
      <c r="S103" s="72">
        <f>'[1]GC RAW'!M83</f>
        <v>0</v>
      </c>
      <c r="T103" s="1">
        <f t="shared" si="271"/>
        <v>0</v>
      </c>
      <c r="U103" s="1">
        <f t="shared" si="194"/>
        <v>0</v>
      </c>
      <c r="V103" s="1"/>
      <c r="W103" s="1"/>
      <c r="X103" s="5">
        <f>'[1]GC RAW'!N83</f>
        <v>0</v>
      </c>
      <c r="Y103" s="1">
        <f>'[1]GC RAW'!O83</f>
        <v>0</v>
      </c>
      <c r="Z103" s="1">
        <f t="shared" si="272"/>
        <v>0</v>
      </c>
      <c r="AA103" s="1">
        <f t="shared" si="195"/>
        <v>0</v>
      </c>
      <c r="AB103" s="1"/>
      <c r="AC103" s="1"/>
      <c r="AD103" s="5">
        <f>'[1]GC RAW'!P83</f>
        <v>0</v>
      </c>
      <c r="AE103" s="1">
        <f>'[1]GC RAW'!Q83</f>
        <v>0</v>
      </c>
      <c r="AF103" s="1">
        <f t="shared" si="273"/>
        <v>0</v>
      </c>
      <c r="AG103" s="1">
        <f t="shared" si="196"/>
        <v>0</v>
      </c>
      <c r="AH103" s="1"/>
      <c r="AI103" s="1"/>
      <c r="AJ103" s="5">
        <f>'[1]GC RAW'!R83</f>
        <v>0</v>
      </c>
      <c r="AK103" s="1">
        <f>'[1]GC RAW'!S83</f>
        <v>0</v>
      </c>
      <c r="AL103" s="1">
        <f t="shared" si="274"/>
        <v>0</v>
      </c>
      <c r="AM103" s="1">
        <f t="shared" si="197"/>
        <v>0</v>
      </c>
      <c r="AN103" s="1"/>
      <c r="AO103" s="1"/>
      <c r="AP103" s="5">
        <f>'[1]GC RAW'!T83</f>
        <v>8.9311532974243164</v>
      </c>
      <c r="AQ103" s="1">
        <f>'[1]GC RAW'!U83</f>
        <v>211.6405029296875</v>
      </c>
      <c r="AR103" s="6">
        <f t="shared" si="316"/>
        <v>0.97400000000000009</v>
      </c>
      <c r="AS103" s="1">
        <f t="shared" si="198"/>
        <v>8.8782513984497058</v>
      </c>
      <c r="AT103" s="1"/>
      <c r="AU103" s="1"/>
      <c r="AV103" s="5">
        <f>'[1]GC RAW'!V83</f>
        <v>9.797572135925293</v>
      </c>
      <c r="AW103" s="1">
        <f>'[1]GC RAW'!W83</f>
        <v>28.625171661376953</v>
      </c>
      <c r="AX103" s="1">
        <f t="shared" si="275"/>
        <v>0.1275917038259427</v>
      </c>
      <c r="AY103" s="1">
        <f t="shared" si="199"/>
        <v>1.1630300030012899</v>
      </c>
      <c r="AZ103" s="1"/>
      <c r="BA103" s="1"/>
      <c r="BB103" s="5">
        <f>'[1]GC RAW'!X83</f>
        <v>0</v>
      </c>
      <c r="BC103" s="1">
        <f>'[1]GC RAW'!Y83</f>
        <v>0</v>
      </c>
      <c r="BD103" s="1">
        <f t="shared" si="276"/>
        <v>0</v>
      </c>
      <c r="BE103" s="1">
        <f t="shared" si="200"/>
        <v>0</v>
      </c>
      <c r="BF103" s="1"/>
      <c r="BG103" s="1"/>
      <c r="BH103" s="5">
        <f>'[1]GC RAW'!Z83</f>
        <v>10.858331680297852</v>
      </c>
      <c r="BI103" s="1">
        <f>'[1]GC RAW'!AA83</f>
        <v>5.4120659828186035</v>
      </c>
      <c r="BJ103" s="1">
        <f t="shared" si="277"/>
        <v>2.375956167668216E-2</v>
      </c>
      <c r="BK103" s="1">
        <f t="shared" si="201"/>
        <v>0.21657429330857847</v>
      </c>
      <c r="BL103" s="1"/>
      <c r="BM103" s="1"/>
      <c r="BN103" s="5">
        <f>'[1]GC RAW'!AB83</f>
        <v>0</v>
      </c>
      <c r="BO103" s="1">
        <f>'[1]GC RAW'!AC83</f>
        <v>0</v>
      </c>
      <c r="BP103" s="1">
        <f t="shared" si="278"/>
        <v>0</v>
      </c>
      <c r="BQ103" s="1">
        <f t="shared" si="202"/>
        <v>0</v>
      </c>
      <c r="BR103" s="1"/>
      <c r="BS103" s="1"/>
      <c r="BT103" s="5">
        <f>'[1]GC RAW'!AD83</f>
        <v>12.17811393737793</v>
      </c>
      <c r="BU103" s="1">
        <f>'[1]GC RAW'!AE83</f>
        <v>494.52316284179688</v>
      </c>
      <c r="BV103" s="1">
        <f t="shared" si="279"/>
        <v>2.1332059310608393</v>
      </c>
      <c r="BW103" s="1">
        <f t="shared" si="203"/>
        <v>19.444700760392301</v>
      </c>
      <c r="BX103" s="1"/>
      <c r="BY103" s="1"/>
      <c r="BZ103" s="5">
        <f>'[1]GC RAW'!AF83</f>
        <v>0</v>
      </c>
      <c r="CA103" s="1">
        <f>'[1]GC RAW'!AG83</f>
        <v>0</v>
      </c>
      <c r="CB103" s="1">
        <f t="shared" si="280"/>
        <v>0</v>
      </c>
      <c r="CC103" s="1">
        <f t="shared" si="204"/>
        <v>0</v>
      </c>
      <c r="CD103" s="1"/>
      <c r="CE103" s="1"/>
      <c r="CF103" s="5">
        <f>'[1]GC RAW'!AH83</f>
        <v>12.830033302307129</v>
      </c>
      <c r="CG103" s="1">
        <f>'[1]GC RAW'!AI83</f>
        <v>5.3733658790588379</v>
      </c>
      <c r="CH103" s="1">
        <f t="shared" si="281"/>
        <v>2.4189195970626638E-2</v>
      </c>
      <c r="CI103" s="1">
        <f t="shared" si="205"/>
        <v>0.22049051637945577</v>
      </c>
      <c r="CJ103" s="1"/>
      <c r="CK103" s="1"/>
      <c r="CL103" s="5">
        <f>'[1]GC RAW'!AJ83</f>
        <v>13.704214096069336</v>
      </c>
      <c r="CM103" s="1">
        <f>'[1]GC RAW'!AK83</f>
        <v>9.6739139556884766</v>
      </c>
      <c r="CN103" s="1">
        <f t="shared" si="282"/>
        <v>5.6216770134162854E-2</v>
      </c>
      <c r="CO103" s="1">
        <f t="shared" si="206"/>
        <v>0.5124297926693604</v>
      </c>
      <c r="CP103" s="1"/>
      <c r="CQ103" s="1"/>
      <c r="CR103" s="5">
        <f>'[1]GC RAW'!AL83</f>
        <v>0</v>
      </c>
      <c r="CS103" s="1">
        <f>'[1]GC RAW'!AM83</f>
        <v>0</v>
      </c>
      <c r="CT103" s="1">
        <f t="shared" si="283"/>
        <v>0</v>
      </c>
      <c r="CU103" s="1">
        <f t="shared" si="284"/>
        <v>0</v>
      </c>
      <c r="CV103" s="1"/>
      <c r="CW103" s="1"/>
      <c r="CX103" s="5">
        <f>'[1]GC RAW'!AN83</f>
        <v>14.432394981384277</v>
      </c>
      <c r="CY103" s="1">
        <f>'[1]GC RAW'!AO83</f>
        <v>1.5612494945526123</v>
      </c>
      <c r="CZ103" s="1">
        <f t="shared" si="285"/>
        <v>6.9655018290794846E-3</v>
      </c>
      <c r="DA103" s="1">
        <f t="shared" si="207"/>
        <v>6.3492275518407512E-2</v>
      </c>
      <c r="DB103" s="1"/>
      <c r="DC103" s="1"/>
      <c r="DD103" s="5">
        <f>'[1]GC RAW'!AP83</f>
        <v>15.565485954284668</v>
      </c>
      <c r="DE103" s="1">
        <f>'[1]GC RAW'!AQ83</f>
        <v>230.70939636230469</v>
      </c>
      <c r="DF103" s="1">
        <f t="shared" si="286"/>
        <v>0.98715565819915185</v>
      </c>
      <c r="DG103" s="1">
        <f t="shared" si="208"/>
        <v>8.9981684834642301</v>
      </c>
      <c r="DH103" s="1"/>
      <c r="DI103" s="1"/>
      <c r="DJ103" s="5">
        <f>'[1]GC RAW'!AR83</f>
        <v>15.812203407287598</v>
      </c>
      <c r="DK103" s="1">
        <f>'[1]GC RAW'!AS83</f>
        <v>2.600834846496582</v>
      </c>
      <c r="DL103" s="1">
        <f t="shared" si="287"/>
        <v>1.1685994962846086E-2</v>
      </c>
      <c r="DM103" s="1">
        <f t="shared" si="209"/>
        <v>0.10652074037080542</v>
      </c>
      <c r="DN103" s="1"/>
      <c r="DO103" s="1"/>
      <c r="DP103" s="5">
        <f>'[1]GC RAW'!AT83</f>
        <v>15.996620178222656</v>
      </c>
      <c r="DQ103" s="1">
        <f>'[1]GC RAW'!AU83</f>
        <v>2.6559028625488281</v>
      </c>
      <c r="DR103" s="1">
        <f t="shared" si="288"/>
        <v>1.1933424959820835E-2</v>
      </c>
      <c r="DS103" s="1">
        <f t="shared" si="210"/>
        <v>0.10877612611686237</v>
      </c>
      <c r="DT103" s="1"/>
      <c r="DU103" s="1"/>
      <c r="DV103" s="5">
        <f>'[1]GC RAW'!AV83</f>
        <v>16.324874877929688</v>
      </c>
      <c r="DW103" s="1">
        <f>'[1]GC RAW'!AW83</f>
        <v>235.21916198730469</v>
      </c>
      <c r="DX103" s="1">
        <f t="shared" si="289"/>
        <v>1.0443571071002788</v>
      </c>
      <c r="DY103" s="1">
        <f t="shared" si="211"/>
        <v>9.5195738671395684</v>
      </c>
      <c r="DZ103" s="1"/>
      <c r="EA103" s="1"/>
      <c r="EB103" s="5">
        <f>'[1]GC RAW'!AX83</f>
        <v>16.489860534667969</v>
      </c>
      <c r="EC103" s="1">
        <f>'[1]GC RAW'!AY83</f>
        <v>6.2971115112304688</v>
      </c>
      <c r="ED103" s="1">
        <f t="shared" si="290"/>
        <v>2.7958747516120572E-2</v>
      </c>
      <c r="EE103" s="1">
        <f t="shared" si="212"/>
        <v>0.25485091297114959</v>
      </c>
      <c r="EF103" s="1"/>
      <c r="EG103" s="1"/>
      <c r="EH103" s="5">
        <v>0</v>
      </c>
      <c r="EI103" s="1">
        <v>0</v>
      </c>
      <c r="EJ103" s="1">
        <f t="shared" si="291"/>
        <v>0</v>
      </c>
      <c r="EK103" s="1">
        <f t="shared" si="213"/>
        <v>0</v>
      </c>
      <c r="EL103" s="1"/>
      <c r="EM103" s="1"/>
      <c r="EN103" s="5">
        <f>'[1]GC RAW'!BB83</f>
        <v>17.325790405273438</v>
      </c>
      <c r="EO103" s="1">
        <f>'[1]GC RAW'!BC83</f>
        <v>3.1172049045562744</v>
      </c>
      <c r="EP103" s="1">
        <f t="shared" si="292"/>
        <v>1.3931378335418573E-2</v>
      </c>
      <c r="EQ103" s="1">
        <f t="shared" si="214"/>
        <v>0.12698796631289719</v>
      </c>
      <c r="ER103" s="1"/>
      <c r="ES103" s="1"/>
      <c r="ET103" s="5">
        <f>'[1]GC RAW'!BD83</f>
        <v>17.712512969970703</v>
      </c>
      <c r="EU103" s="1">
        <f>'[1]GC RAW'!BE83</f>
        <v>369.68307495117188</v>
      </c>
      <c r="EV103" s="1">
        <f t="shared" si="293"/>
        <v>1.6521835872315853</v>
      </c>
      <c r="EW103" s="1">
        <f t="shared" si="215"/>
        <v>15.060062878680158</v>
      </c>
      <c r="EX103" s="1"/>
      <c r="EY103" s="1"/>
      <c r="EZ103" s="5">
        <f>'[1]GC RAW'!BF83</f>
        <v>18.642814636230469</v>
      </c>
      <c r="FA103" s="1">
        <f>'[1]GC RAW'!BG83</f>
        <v>149.46492004394531</v>
      </c>
      <c r="FB103" s="1">
        <f t="shared" si="294"/>
        <v>0.79243248571283975</v>
      </c>
      <c r="FC103" s="1">
        <f t="shared" si="216"/>
        <v>7.2232185056026648</v>
      </c>
      <c r="FD103" s="1"/>
      <c r="FE103" s="1"/>
      <c r="FF103" s="5">
        <v>0</v>
      </c>
      <c r="FG103" s="1">
        <v>0</v>
      </c>
      <c r="FH103" s="1">
        <f t="shared" si="295"/>
        <v>0</v>
      </c>
      <c r="FI103" s="1">
        <f t="shared" si="217"/>
        <v>0</v>
      </c>
      <c r="FJ103" s="1"/>
      <c r="FK103" s="1"/>
      <c r="FL103" s="5">
        <f>'[1]GC RAW'!BH83</f>
        <v>0</v>
      </c>
      <c r="FM103" s="1">
        <f>'[1]GC RAW'!BI83</f>
        <v>0</v>
      </c>
      <c r="FN103" s="1">
        <f t="shared" si="296"/>
        <v>0</v>
      </c>
      <c r="FO103" s="1">
        <f t="shared" si="218"/>
        <v>0</v>
      </c>
      <c r="FP103" s="1"/>
      <c r="FQ103" s="1"/>
      <c r="FR103" s="5">
        <f>'[1]GC RAW'!BJ83</f>
        <v>20.035106658935547</v>
      </c>
      <c r="FS103" s="1">
        <f>'[1]GC RAW'!BK83</f>
        <v>20.377948760986328</v>
      </c>
      <c r="FT103" s="1">
        <f t="shared" si="297"/>
        <v>8.580552225690026E-2</v>
      </c>
      <c r="FU103" s="1">
        <f t="shared" si="219"/>
        <v>0.78213860161399595</v>
      </c>
      <c r="FV103" s="1"/>
      <c r="FW103" s="1"/>
      <c r="FX103" s="5">
        <f>'[1]GC RAW'!BL83</f>
        <v>0</v>
      </c>
      <c r="FY103" s="1">
        <f>'[1]GC RAW'!BM83</f>
        <v>0</v>
      </c>
      <c r="FZ103" s="1">
        <f t="shared" si="298"/>
        <v>0</v>
      </c>
      <c r="GA103" s="1">
        <f t="shared" si="220"/>
        <v>0</v>
      </c>
      <c r="GB103" s="1"/>
      <c r="GC103" s="1"/>
      <c r="GD103" s="5">
        <f>'[1]GC RAW'!BN83</f>
        <v>20.984270095825195</v>
      </c>
      <c r="GE103" s="1">
        <f>'[1]GC RAW'!BO83</f>
        <v>9.9105758666992188</v>
      </c>
      <c r="GF103" s="1">
        <f t="shared" si="221"/>
        <v>4.4135503448657798E-2</v>
      </c>
      <c r="GG103" s="1">
        <f t="shared" si="222"/>
        <v>0.40230605258144547</v>
      </c>
      <c r="GH103" s="1"/>
      <c r="GI103" s="1"/>
      <c r="GJ103" s="5">
        <f>'[1]GC RAW'!BP83</f>
        <v>0</v>
      </c>
      <c r="GK103" s="1">
        <f>'[1]GC RAW'!BQ83</f>
        <v>0</v>
      </c>
      <c r="GL103" s="1">
        <f t="shared" si="299"/>
        <v>0</v>
      </c>
      <c r="GM103" s="1">
        <f t="shared" si="223"/>
        <v>0</v>
      </c>
      <c r="GN103" s="1"/>
      <c r="GO103" s="1"/>
      <c r="GP103" s="5">
        <v>0</v>
      </c>
      <c r="GQ103" s="1">
        <v>0</v>
      </c>
      <c r="GR103" s="1">
        <f t="shared" si="300"/>
        <v>0</v>
      </c>
      <c r="GS103" s="1">
        <f t="shared" si="224"/>
        <v>0</v>
      </c>
      <c r="GT103" s="1"/>
      <c r="GU103" s="1"/>
      <c r="GV103" s="5"/>
      <c r="GW103" s="1"/>
      <c r="GX103" s="1"/>
      <c r="GY103" s="1"/>
      <c r="GZ103" s="1"/>
      <c r="HA103" s="1"/>
      <c r="HB103" s="5"/>
      <c r="HC103" s="1"/>
      <c r="HD103" s="1"/>
      <c r="HE103" s="1"/>
      <c r="HF103" s="1"/>
      <c r="HG103" s="1"/>
      <c r="HH103" s="5">
        <f>'[1]GC RAW'!BR83</f>
        <v>22.687410354614258</v>
      </c>
      <c r="HI103" s="1">
        <f>'[1]GC RAW'!BS83</f>
        <v>15.17161750793457</v>
      </c>
      <c r="HJ103" s="1">
        <f t="shared" si="225"/>
        <v>6.7885429508288492E-2</v>
      </c>
      <c r="HK103" s="1">
        <f t="shared" si="226"/>
        <v>0.61879251485248588</v>
      </c>
      <c r="HL103" s="1"/>
      <c r="HM103" s="1"/>
      <c r="HN103" s="5">
        <v>0</v>
      </c>
      <c r="HO103" s="1">
        <v>0</v>
      </c>
      <c r="HP103" s="1">
        <f t="shared" si="227"/>
        <v>0</v>
      </c>
      <c r="HQ103" s="1">
        <f t="shared" si="228"/>
        <v>0</v>
      </c>
      <c r="HR103" s="1"/>
      <c r="HS103" s="1"/>
      <c r="HT103" s="5">
        <f>'[1]GC RAW'!BT83</f>
        <v>23.370800018310547</v>
      </c>
      <c r="HU103" s="1">
        <f>'[1]GC RAW'!BU83</f>
        <v>7.2740969657897949</v>
      </c>
      <c r="HV103" s="1">
        <f t="shared" si="229"/>
        <v>3.898082771041262E-2</v>
      </c>
      <c r="HW103" s="1">
        <f t="shared" si="230"/>
        <v>0.35531990568038796</v>
      </c>
      <c r="HX103" s="1"/>
      <c r="HY103" s="1"/>
      <c r="HZ103" s="5">
        <f>'[1]GC RAW'!BV83</f>
        <v>23.821245193481445</v>
      </c>
      <c r="IA103" s="1">
        <f>'[1]GC RAW'!BW83</f>
        <v>98.233322143554688</v>
      </c>
      <c r="IB103" s="1">
        <f t="shared" si="231"/>
        <v>0.52641808652101241</v>
      </c>
      <c r="IC103" s="1">
        <f t="shared" si="232"/>
        <v>4.7984313273351091</v>
      </c>
      <c r="ID103" s="1"/>
      <c r="IE103" s="1"/>
      <c r="IF103" s="5">
        <f>'[1]GC RAW'!BX83</f>
        <v>24.621147155761719</v>
      </c>
      <c r="IG103" s="1">
        <f>'[1]GC RAW'!BY83</f>
        <v>496.40750122070313</v>
      </c>
      <c r="IH103" s="1">
        <f t="shared" si="233"/>
        <v>2.8271754583775852</v>
      </c>
      <c r="II103" s="1">
        <f t="shared" si="234"/>
        <v>25.770404996923492</v>
      </c>
      <c r="IJ103" s="1"/>
      <c r="IK103" s="1"/>
      <c r="IL103" s="5">
        <f>'[1]GC RAW'!BZ83</f>
        <v>0</v>
      </c>
      <c r="IM103" s="1">
        <f>'[1]GC RAW'!CA83</f>
        <v>0</v>
      </c>
      <c r="IN103" s="1">
        <f t="shared" si="235"/>
        <v>0</v>
      </c>
      <c r="IO103" s="1">
        <f t="shared" si="236"/>
        <v>0</v>
      </c>
      <c r="IP103" s="1"/>
      <c r="IQ103" s="1"/>
      <c r="IR103" s="5">
        <f>'[1]GC RAW'!CB83</f>
        <v>25.391977310180664</v>
      </c>
      <c r="IS103" s="1">
        <f>'[1]GC RAW'!CC83</f>
        <v>53.872783660888672</v>
      </c>
      <c r="IT103" s="1">
        <f t="shared" si="237"/>
        <v>0.21317555652906453</v>
      </c>
      <c r="IU103" s="1">
        <f t="shared" si="238"/>
        <v>1.9431480316934922</v>
      </c>
      <c r="IV103" s="1"/>
      <c r="IW103" s="1"/>
      <c r="IX103" s="5">
        <f>'[1]GC RAW'!CD83</f>
        <v>0</v>
      </c>
      <c r="IY103" s="1">
        <f>'[1]GC RAW'!CE83</f>
        <v>0</v>
      </c>
      <c r="IZ103" s="1">
        <f t="shared" si="239"/>
        <v>0</v>
      </c>
      <c r="JA103" s="1">
        <f t="shared" si="240"/>
        <v>0</v>
      </c>
      <c r="JB103" s="1"/>
      <c r="JC103" s="1"/>
      <c r="JD103" s="5">
        <f>'[1]GC RAW'!CF83</f>
        <v>26.400714874267578</v>
      </c>
      <c r="JE103" s="1">
        <f>'[1]GC RAW'!CG83</f>
        <v>1.5589160919189453</v>
      </c>
      <c r="JF103" s="1">
        <f t="shared" si="241"/>
        <v>6.9806013335118322E-3</v>
      </c>
      <c r="JG103" s="1">
        <f t="shared" si="242"/>
        <v>6.3629911243605036E-2</v>
      </c>
      <c r="JH103" s="1"/>
      <c r="JI103" s="1"/>
      <c r="JJ103" s="5">
        <f>'[1]GC RAW'!CH83</f>
        <v>0</v>
      </c>
      <c r="JK103" s="1">
        <f>'[1]GC RAW'!CI83</f>
        <v>0</v>
      </c>
      <c r="JL103" s="1">
        <f t="shared" si="243"/>
        <v>0</v>
      </c>
      <c r="JM103" s="1">
        <f t="shared" si="244"/>
        <v>0</v>
      </c>
      <c r="JN103" s="1"/>
      <c r="JO103" s="1"/>
      <c r="JP103" s="5">
        <f>'[1]GC RAW'!CJ83</f>
        <v>0</v>
      </c>
      <c r="JQ103" s="1">
        <f>'[1]GC RAW'!CK83</f>
        <v>0</v>
      </c>
      <c r="JR103" s="1">
        <f t="shared" si="245"/>
        <v>0</v>
      </c>
      <c r="JS103" s="1">
        <f t="shared" si="246"/>
        <v>0</v>
      </c>
      <c r="JT103" s="1"/>
      <c r="JU103" s="1"/>
      <c r="JV103" s="5">
        <f>'[1]GC RAW'!CL83</f>
        <v>0</v>
      </c>
      <c r="JW103" s="1">
        <f>'[1]GC RAW'!CM83</f>
        <v>0</v>
      </c>
      <c r="JX103" s="1">
        <f t="shared" si="247"/>
        <v>0</v>
      </c>
      <c r="JY103" s="1">
        <f t="shared" si="248"/>
        <v>0</v>
      </c>
      <c r="JZ103" s="1"/>
      <c r="KA103" s="1"/>
      <c r="KB103" s="5">
        <v>0</v>
      </c>
      <c r="KC103" s="1">
        <v>0</v>
      </c>
      <c r="KD103" s="1">
        <f t="shared" si="249"/>
        <v>0</v>
      </c>
      <c r="KE103" s="1">
        <f t="shared" si="250"/>
        <v>0</v>
      </c>
      <c r="KF103" s="1"/>
      <c r="KG103" s="1"/>
      <c r="KH103" s="5">
        <v>29.998999999999999</v>
      </c>
      <c r="KI103" s="1">
        <v>1</v>
      </c>
      <c r="KJ103" s="1">
        <f t="shared" si="251"/>
        <v>4.3354595019286452E-3</v>
      </c>
      <c r="KK103" s="1">
        <f t="shared" si="252"/>
        <v>3.9518787870554475E-2</v>
      </c>
      <c r="KL103" s="1"/>
      <c r="KM103" s="1"/>
      <c r="KN103" s="5">
        <f>'[1]GC RAW'!CN83</f>
        <v>30.409795761108398</v>
      </c>
      <c r="KO103" s="1">
        <f>'[1]GC RAW'!CO83</f>
        <v>55.769882202148438</v>
      </c>
      <c r="KP103" s="1">
        <f t="shared" si="253"/>
        <v>0.18962760722020511</v>
      </c>
      <c r="KQ103" s="1">
        <f t="shared" si="254"/>
        <v>1.7285026375641248</v>
      </c>
      <c r="KR103" s="1"/>
      <c r="KS103" s="1"/>
      <c r="KT103" s="5">
        <f>'[1]GC RAW'!CP83</f>
        <v>31.320070266723633</v>
      </c>
      <c r="KU103" s="1">
        <f>'[1]GC RAW'!CQ83</f>
        <v>10.317365646362305</v>
      </c>
      <c r="KV103" s="1">
        <f t="shared" si="255"/>
        <v>4.4878896629929617E-2</v>
      </c>
      <c r="KW103" s="1">
        <f t="shared" si="256"/>
        <v>0.40908226567305173</v>
      </c>
      <c r="KX103" s="1"/>
      <c r="KY103" s="1"/>
      <c r="KZ103" s="5">
        <f>'[1]GC RAW'!CR83</f>
        <v>0</v>
      </c>
      <c r="LA103" s="1">
        <f>'[1]GC RAW'!CS83</f>
        <v>0</v>
      </c>
      <c r="LB103" s="1">
        <f t="shared" si="257"/>
        <v>0</v>
      </c>
      <c r="LC103" s="1">
        <f t="shared" si="258"/>
        <v>0</v>
      </c>
      <c r="LD103" s="1"/>
      <c r="LE103" s="1"/>
      <c r="LF103" s="5">
        <f>'[1]GC RAW'!CT83</f>
        <v>0</v>
      </c>
      <c r="LG103" s="1">
        <f>'[1]GC RAW'!CU83</f>
        <v>0</v>
      </c>
      <c r="LH103" s="1">
        <f t="shared" si="259"/>
        <v>0</v>
      </c>
      <c r="LI103" s="1">
        <f t="shared" si="260"/>
        <v>0</v>
      </c>
      <c r="LJ103" s="1"/>
      <c r="LK103" s="1"/>
      <c r="LL103" s="5">
        <f>'[1]GC RAW'!CV83</f>
        <v>35.447429656982422</v>
      </c>
      <c r="LM103" s="1">
        <f>'[1]GC RAW'!CW83</f>
        <v>2.2536303997039795</v>
      </c>
      <c r="LN103" s="1">
        <f t="shared" si="261"/>
        <v>7.6627477659997126E-3</v>
      </c>
      <c r="LO103" s="1">
        <f t="shared" si="262"/>
        <v>6.9847845040507506E-2</v>
      </c>
      <c r="LP103" s="1"/>
      <c r="LQ103" s="1"/>
      <c r="LR103" s="32">
        <f t="shared" si="263"/>
        <v>2528.7046806812286</v>
      </c>
      <c r="LS103" s="21">
        <f t="shared" si="264"/>
        <v>2317.0641777515411</v>
      </c>
      <c r="LT103" s="26">
        <f t="shared" si="265"/>
        <v>11.944628745318893</v>
      </c>
      <c r="LU103" s="26">
        <f t="shared" si="266"/>
        <v>10.970628745318892</v>
      </c>
      <c r="LV103" s="15">
        <f t="shared" si="267"/>
        <v>34.761181068817784</v>
      </c>
      <c r="LW103" s="15"/>
      <c r="LX103" s="15"/>
      <c r="LY103" s="15"/>
      <c r="LZ103" s="15" t="str">
        <f>IF(A103="","",VLOOKUP(A103,'[1]biomass corrected'!$B$2:$V$102,21,FALSE))</f>
        <v/>
      </c>
      <c r="MA103" s="15" t="str">
        <f t="shared" si="268"/>
        <v/>
      </c>
      <c r="MB103" s="15" t="str">
        <f t="shared" si="314"/>
        <v/>
      </c>
      <c r="MC103" s="15" t="str">
        <f t="shared" si="314"/>
        <v/>
      </c>
      <c r="MD103" s="15"/>
      <c r="ME103" s="26" t="str">
        <f t="shared" si="315"/>
        <v/>
      </c>
      <c r="MF103" s="15">
        <f t="shared" si="301"/>
        <v>34.788692603707375</v>
      </c>
      <c r="MG103" s="15">
        <f t="shared" si="302"/>
        <v>11.112049772664056</v>
      </c>
      <c r="MH103" s="15">
        <f t="shared" si="303"/>
        <v>54.099257623628553</v>
      </c>
      <c r="MI103" s="26">
        <f t="shared" si="304"/>
        <v>1.8319801569521637</v>
      </c>
      <c r="MJ103" s="15">
        <f t="shared" si="305"/>
        <v>0</v>
      </c>
      <c r="MK103" s="15">
        <f t="shared" si="306"/>
        <v>53.826230129074304</v>
      </c>
      <c r="ML103" s="23">
        <f t="shared" si="307"/>
        <v>46.284465702967964</v>
      </c>
      <c r="MM103" s="23"/>
      <c r="MN103" s="26">
        <f t="shared" si="308"/>
        <v>4.0711113895684994</v>
      </c>
      <c r="MO103" s="23"/>
      <c r="MP103" s="15">
        <f t="shared" si="309"/>
        <v>0.88367021408768143</v>
      </c>
      <c r="MQ103" s="23"/>
      <c r="MR103" s="15">
        <f t="shared" si="310"/>
        <v>39.772065724677873</v>
      </c>
      <c r="MS103" s="15"/>
      <c r="MT103" s="15">
        <f t="shared" si="311"/>
        <v>25.770404996923492</v>
      </c>
      <c r="MU103" s="15"/>
      <c r="MV103" s="15" t="str">
        <f t="shared" si="312"/>
        <v/>
      </c>
      <c r="MW103" s="21">
        <f t="shared" si="313"/>
        <v>330.32654208629316</v>
      </c>
      <c r="MX103" s="15"/>
    </row>
    <row r="104" spans="1:362" x14ac:dyDescent="0.35">
      <c r="A104" s="103"/>
      <c r="B104" s="33">
        <v>28.73</v>
      </c>
      <c r="C104" s="34"/>
      <c r="D104" s="33"/>
      <c r="E104" s="33"/>
      <c r="F104" s="35">
        <f>'[1]GC RAW'!H84</f>
        <v>0</v>
      </c>
      <c r="G104" s="33">
        <f>'[1]GC RAW'!I84</f>
        <v>0</v>
      </c>
      <c r="H104" s="33">
        <f t="shared" si="269"/>
        <v>0</v>
      </c>
      <c r="I104" s="33">
        <f t="shared" si="192"/>
        <v>0</v>
      </c>
      <c r="J104" s="33"/>
      <c r="K104" s="33"/>
      <c r="L104" s="74">
        <f>'[1]GC RAW'!J84</f>
        <v>0</v>
      </c>
      <c r="M104" s="75">
        <f>'[1]GC RAW'!K84</f>
        <v>0</v>
      </c>
      <c r="N104" s="33">
        <f t="shared" si="270"/>
        <v>0</v>
      </c>
      <c r="O104" s="33">
        <f t="shared" si="193"/>
        <v>0</v>
      </c>
      <c r="P104" s="33"/>
      <c r="Q104" s="33"/>
      <c r="R104" s="74">
        <f>'[1]GC RAW'!L84</f>
        <v>0</v>
      </c>
      <c r="S104" s="75">
        <f>'[1]GC RAW'!M84</f>
        <v>0</v>
      </c>
      <c r="T104" s="33">
        <f t="shared" si="271"/>
        <v>0</v>
      </c>
      <c r="U104" s="33">
        <f t="shared" si="194"/>
        <v>0</v>
      </c>
      <c r="V104" s="33"/>
      <c r="W104" s="33"/>
      <c r="X104" s="35">
        <f>'[1]GC RAW'!N84</f>
        <v>0</v>
      </c>
      <c r="Y104" s="33">
        <f>'[1]GC RAW'!O84</f>
        <v>0</v>
      </c>
      <c r="Z104" s="33">
        <f t="shared" si="272"/>
        <v>0</v>
      </c>
      <c r="AA104" s="33">
        <f t="shared" si="195"/>
        <v>0</v>
      </c>
      <c r="AB104" s="33"/>
      <c r="AC104" s="33"/>
      <c r="AD104" s="35">
        <f>'[1]GC RAW'!P84</f>
        <v>0</v>
      </c>
      <c r="AE104" s="33">
        <f>'[1]GC RAW'!Q84</f>
        <v>0</v>
      </c>
      <c r="AF104" s="33">
        <f t="shared" si="273"/>
        <v>0</v>
      </c>
      <c r="AG104" s="33">
        <f t="shared" si="196"/>
        <v>0</v>
      </c>
      <c r="AH104" s="33"/>
      <c r="AI104" s="33"/>
      <c r="AJ104" s="35">
        <f>'[1]GC RAW'!R84</f>
        <v>0</v>
      </c>
      <c r="AK104" s="33">
        <f>'[1]GC RAW'!S84</f>
        <v>0</v>
      </c>
      <c r="AL104" s="33">
        <f t="shared" si="274"/>
        <v>0</v>
      </c>
      <c r="AM104" s="33">
        <f t="shared" si="197"/>
        <v>0</v>
      </c>
      <c r="AN104" s="33"/>
      <c r="AO104" s="33"/>
      <c r="AP104" s="35">
        <f>'[1]GC RAW'!T84</f>
        <v>8.9314489364624023</v>
      </c>
      <c r="AQ104" s="33">
        <f>'[1]GC RAW'!U84</f>
        <v>208.63462829589844</v>
      </c>
      <c r="AR104" s="76">
        <f t="shared" si="316"/>
        <v>0.97400000000000009</v>
      </c>
      <c r="AS104" s="33">
        <f t="shared" si="198"/>
        <v>10.231967373541599</v>
      </c>
      <c r="AT104" s="33"/>
      <c r="AU104" s="33"/>
      <c r="AV104" s="35">
        <f>'[1]GC RAW'!V84</f>
        <v>9.7979030609130859</v>
      </c>
      <c r="AW104" s="33">
        <f>'[1]GC RAW'!W84</f>
        <v>28.668121337890625</v>
      </c>
      <c r="AX104" s="33">
        <f t="shared" si="275"/>
        <v>0.12962416254021697</v>
      </c>
      <c r="AY104" s="33">
        <f t="shared" si="199"/>
        <v>1.3617147863800338</v>
      </c>
      <c r="AZ104" s="33"/>
      <c r="BA104" s="33"/>
      <c r="BB104" s="35">
        <f>'[1]GC RAW'!X84</f>
        <v>0</v>
      </c>
      <c r="BC104" s="33">
        <f>'[1]GC RAW'!Y84</f>
        <v>0</v>
      </c>
      <c r="BD104" s="33">
        <f t="shared" si="276"/>
        <v>0</v>
      </c>
      <c r="BE104" s="33">
        <f t="shared" si="200"/>
        <v>0</v>
      </c>
      <c r="BF104" s="33"/>
      <c r="BG104" s="33"/>
      <c r="BH104" s="35">
        <f>'[1]GC RAW'!Z84</f>
        <v>10.858513832092285</v>
      </c>
      <c r="BI104" s="33">
        <f>'[1]GC RAW'!AA84</f>
        <v>4.5269098281860352</v>
      </c>
      <c r="BJ104" s="33">
        <f t="shared" si="277"/>
        <v>2.0159955906654314E-2</v>
      </c>
      <c r="BK104" s="33">
        <f t="shared" si="201"/>
        <v>0.21178235224735539</v>
      </c>
      <c r="BL104" s="33"/>
      <c r="BM104" s="33"/>
      <c r="BN104" s="35">
        <f>'[1]GC RAW'!AB84</f>
        <v>0</v>
      </c>
      <c r="BO104" s="33">
        <f>'[1]GC RAW'!AC84</f>
        <v>0</v>
      </c>
      <c r="BP104" s="33">
        <f t="shared" si="278"/>
        <v>0</v>
      </c>
      <c r="BQ104" s="33">
        <f t="shared" si="202"/>
        <v>0</v>
      </c>
      <c r="BR104" s="33"/>
      <c r="BS104" s="33"/>
      <c r="BT104" s="35">
        <f>'[1]GC RAW'!AD84</f>
        <v>12.174182891845703</v>
      </c>
      <c r="BU104" s="33">
        <f>'[1]GC RAW'!AE84</f>
        <v>410.25177001953125</v>
      </c>
      <c r="BV104" s="33">
        <f t="shared" si="279"/>
        <v>1.7951841297061604</v>
      </c>
      <c r="BW104" s="33">
        <f t="shared" si="203"/>
        <v>18.858588752210576</v>
      </c>
      <c r="BX104" s="33"/>
      <c r="BY104" s="33"/>
      <c r="BZ104" s="35">
        <f>'[1]GC RAW'!AF84</f>
        <v>0</v>
      </c>
      <c r="CA104" s="33">
        <f>'[1]GC RAW'!AG84</f>
        <v>0</v>
      </c>
      <c r="CB104" s="33">
        <f t="shared" si="280"/>
        <v>0</v>
      </c>
      <c r="CC104" s="33">
        <f t="shared" si="204"/>
        <v>0</v>
      </c>
      <c r="CD104" s="33"/>
      <c r="CE104" s="33"/>
      <c r="CF104" s="35">
        <f>'[1]GC RAW'!AH84</f>
        <v>12.82981014251709</v>
      </c>
      <c r="CG104" s="33">
        <f>'[1]GC RAW'!AI84</f>
        <v>5.9257078170776367</v>
      </c>
      <c r="CH104" s="33">
        <f t="shared" si="281"/>
        <v>2.7059990877686155E-2</v>
      </c>
      <c r="CI104" s="33">
        <f t="shared" si="205"/>
        <v>0.28426790943410474</v>
      </c>
      <c r="CJ104" s="33"/>
      <c r="CK104" s="33"/>
      <c r="CL104" s="35">
        <f>'[1]GC RAW'!AJ84</f>
        <v>13.705765724182129</v>
      </c>
      <c r="CM104" s="33">
        <f>'[1]GC RAW'!AK84</f>
        <v>7.6152334213256836</v>
      </c>
      <c r="CN104" s="33">
        <f t="shared" si="282"/>
        <v>4.4891000229789819E-2</v>
      </c>
      <c r="CO104" s="33">
        <f t="shared" si="206"/>
        <v>0.47158444529451521</v>
      </c>
      <c r="CP104" s="33"/>
      <c r="CQ104" s="33"/>
      <c r="CR104" s="35">
        <f>'[1]GC RAW'!AL84</f>
        <v>0</v>
      </c>
      <c r="CS104" s="33">
        <f>'[1]GC RAW'!AM84</f>
        <v>0</v>
      </c>
      <c r="CT104" s="33">
        <f t="shared" si="283"/>
        <v>0</v>
      </c>
      <c r="CU104" s="33">
        <f t="shared" si="284"/>
        <v>0</v>
      </c>
      <c r="CV104" s="33"/>
      <c r="CW104" s="33"/>
      <c r="CX104" s="35">
        <f>'[1]GC RAW'!AN84</f>
        <v>14.429497718811035</v>
      </c>
      <c r="CY104" s="33">
        <f>'[1]GC RAW'!AO84</f>
        <v>2.0171186923980713</v>
      </c>
      <c r="CZ104" s="33">
        <f t="shared" si="285"/>
        <v>9.1290155372189871E-3</v>
      </c>
      <c r="DA104" s="33">
        <f t="shared" si="207"/>
        <v>9.5901220872052356E-2</v>
      </c>
      <c r="DB104" s="33"/>
      <c r="DC104" s="33"/>
      <c r="DD104" s="35">
        <f>'[1]GC RAW'!AP84</f>
        <v>15.560547828674316</v>
      </c>
      <c r="DE104" s="33">
        <f>'[1]GC RAW'!AQ84</f>
        <v>176.47817993164063</v>
      </c>
      <c r="DF104" s="33">
        <f t="shared" si="286"/>
        <v>0.76599117271390116</v>
      </c>
      <c r="DG104" s="33">
        <f t="shared" si="208"/>
        <v>8.0468138476688953</v>
      </c>
      <c r="DH104" s="33"/>
      <c r="DI104" s="33"/>
      <c r="DJ104" s="35">
        <f>'[1]GC RAW'!AR84</f>
        <v>15.811705589294434</v>
      </c>
      <c r="DK104" s="33">
        <f>'[1]GC RAW'!AS84</f>
        <v>2.1977245807647705</v>
      </c>
      <c r="DL104" s="33">
        <f t="shared" si="287"/>
        <v>1.0017020846149739E-2</v>
      </c>
      <c r="DM104" s="33">
        <f t="shared" si="209"/>
        <v>0.10522980541877841</v>
      </c>
      <c r="DN104" s="33"/>
      <c r="DO104" s="33"/>
      <c r="DP104" s="35">
        <f>'[1]GC RAW'!AT84</f>
        <v>15.99711799621582</v>
      </c>
      <c r="DQ104" s="33">
        <f>'[1]GC RAW'!AU84</f>
        <v>2.105961799621582</v>
      </c>
      <c r="DR104" s="33">
        <f t="shared" si="288"/>
        <v>9.5987747657914173E-3</v>
      </c>
      <c r="DS104" s="33">
        <f t="shared" si="210"/>
        <v>0.10083608853136773</v>
      </c>
      <c r="DT104" s="33"/>
      <c r="DU104" s="33"/>
      <c r="DV104" s="35">
        <f>'[1]GC RAW'!AV84</f>
        <v>16.335275650024414</v>
      </c>
      <c r="DW104" s="33">
        <f>'[1]GC RAW'!AW84</f>
        <v>356.78488159179688</v>
      </c>
      <c r="DX104" s="33">
        <f t="shared" si="289"/>
        <v>1.6069233590586192</v>
      </c>
      <c r="DY104" s="33">
        <f t="shared" si="211"/>
        <v>16.880890535595135</v>
      </c>
      <c r="DZ104" s="33"/>
      <c r="EA104" s="33"/>
      <c r="EB104" s="35">
        <f>'[1]GC RAW'!AX84</f>
        <v>16.491653442382813</v>
      </c>
      <c r="EC104" s="33">
        <f>'[1]GC RAW'!AY84</f>
        <v>7.3798766136169434</v>
      </c>
      <c r="ED104" s="33">
        <f t="shared" si="290"/>
        <v>3.3238224849895498E-2</v>
      </c>
      <c r="EE104" s="33">
        <f t="shared" si="212"/>
        <v>0.3491708749677313</v>
      </c>
      <c r="EF104" s="33"/>
      <c r="EG104" s="33"/>
      <c r="EH104" s="35">
        <v>0</v>
      </c>
      <c r="EI104" s="33">
        <v>0</v>
      </c>
      <c r="EJ104" s="33">
        <f t="shared" si="291"/>
        <v>0</v>
      </c>
      <c r="EK104" s="33">
        <f t="shared" si="213"/>
        <v>0</v>
      </c>
      <c r="EL104" s="33"/>
      <c r="EM104" s="33"/>
      <c r="EN104" s="35">
        <f>'[1]GC RAW'!BB84</f>
        <v>17.278772354125977</v>
      </c>
      <c r="EO104" s="33">
        <f>'[1]GC RAW'!BC84</f>
        <v>6.6308069229125977</v>
      </c>
      <c r="EP104" s="33">
        <f t="shared" si="292"/>
        <v>3.0061282878198051E-2</v>
      </c>
      <c r="EQ104" s="33">
        <f t="shared" si="214"/>
        <v>0.3157967819471531</v>
      </c>
      <c r="ER104" s="33"/>
      <c r="ES104" s="33"/>
      <c r="ET104" s="35">
        <f>'[1]GC RAW'!BD84</f>
        <v>17.700307846069336</v>
      </c>
      <c r="EU104" s="33">
        <f>'[1]GC RAW'!BE84</f>
        <v>210.70066833496094</v>
      </c>
      <c r="EV104" s="33">
        <f t="shared" si="293"/>
        <v>0.95522799367840039</v>
      </c>
      <c r="EW104" s="33">
        <f t="shared" si="215"/>
        <v>10.034765570442497</v>
      </c>
      <c r="EX104" s="33"/>
      <c r="EY104" s="33"/>
      <c r="EZ104" s="35">
        <f>'[1]GC RAW'!BF84</f>
        <v>18.639772415161133</v>
      </c>
      <c r="FA104" s="33">
        <f>'[1]GC RAW'!BG84</f>
        <v>118.22482299804688</v>
      </c>
      <c r="FB104" s="33">
        <f t="shared" si="294"/>
        <v>0.63583446064203653</v>
      </c>
      <c r="FC104" s="33">
        <f t="shared" si="216"/>
        <v>6.6795045752184157</v>
      </c>
      <c r="FD104" s="33"/>
      <c r="FE104" s="33"/>
      <c r="FF104" s="35">
        <v>0</v>
      </c>
      <c r="FG104" s="33">
        <v>0</v>
      </c>
      <c r="FH104" s="33">
        <f t="shared" si="295"/>
        <v>0</v>
      </c>
      <c r="FI104" s="33">
        <f t="shared" si="217"/>
        <v>0</v>
      </c>
      <c r="FJ104" s="33"/>
      <c r="FK104" s="33"/>
      <c r="FL104" s="35">
        <f>'[1]GC RAW'!BH84</f>
        <v>0</v>
      </c>
      <c r="FM104" s="33">
        <f>'[1]GC RAW'!BI84</f>
        <v>0</v>
      </c>
      <c r="FN104" s="33">
        <f t="shared" si="296"/>
        <v>0</v>
      </c>
      <c r="FO104" s="33">
        <f t="shared" si="218"/>
        <v>0</v>
      </c>
      <c r="FP104" s="33"/>
      <c r="FQ104" s="33"/>
      <c r="FR104" s="35">
        <f>'[1]GC RAW'!BJ84</f>
        <v>20.034433364868164</v>
      </c>
      <c r="FS104" s="33">
        <f>'[1]GC RAW'!BK84</f>
        <v>16.354089736938477</v>
      </c>
      <c r="FT104" s="33">
        <f t="shared" si="297"/>
        <v>6.9854363854407645E-2</v>
      </c>
      <c r="FU104" s="33">
        <f t="shared" si="219"/>
        <v>0.73382707582936602</v>
      </c>
      <c r="FV104" s="33"/>
      <c r="FW104" s="33"/>
      <c r="FX104" s="35">
        <f>'[1]GC RAW'!BL84</f>
        <v>0</v>
      </c>
      <c r="FY104" s="33">
        <f>'[1]GC RAW'!BM84</f>
        <v>0</v>
      </c>
      <c r="FZ104" s="33">
        <f t="shared" si="298"/>
        <v>0</v>
      </c>
      <c r="GA104" s="33">
        <f t="shared" si="220"/>
        <v>0</v>
      </c>
      <c r="GB104" s="33"/>
      <c r="GC104" s="33"/>
      <c r="GD104" s="35">
        <f>'[1]GC RAW'!BN84</f>
        <v>20.982688903808594</v>
      </c>
      <c r="GE104" s="33">
        <f>'[1]GC RAW'!BO84</f>
        <v>13.464855194091797</v>
      </c>
      <c r="GF104" s="33">
        <f t="shared" si="221"/>
        <v>6.082796314116326E-2</v>
      </c>
      <c r="GG104" s="33">
        <f t="shared" si="222"/>
        <v>0.63900383394186178</v>
      </c>
      <c r="GH104" s="33"/>
      <c r="GI104" s="33"/>
      <c r="GJ104" s="35">
        <f>'[1]GC RAW'!BP84</f>
        <v>21.227090835571289</v>
      </c>
      <c r="GK104" s="33">
        <f>'[1]GC RAW'!BQ84</f>
        <v>1.272083044052124</v>
      </c>
      <c r="GL104" s="33">
        <f t="shared" si="299"/>
        <v>5.7466804804595225E-3</v>
      </c>
      <c r="GM104" s="33">
        <f t="shared" si="223"/>
        <v>6.0369452959168568E-2</v>
      </c>
      <c r="GN104" s="33"/>
      <c r="GO104" s="33"/>
      <c r="GP104" s="35">
        <v>0</v>
      </c>
      <c r="GQ104" s="33">
        <v>0</v>
      </c>
      <c r="GR104" s="33">
        <f t="shared" si="300"/>
        <v>0</v>
      </c>
      <c r="GS104" s="33">
        <f t="shared" si="224"/>
        <v>0</v>
      </c>
      <c r="GT104" s="1"/>
      <c r="GU104" s="1"/>
      <c r="GV104" s="35"/>
      <c r="GW104" s="33"/>
      <c r="GX104" s="33"/>
      <c r="GY104" s="33"/>
      <c r="GZ104" s="33"/>
      <c r="HA104" s="33"/>
      <c r="HB104" s="35"/>
      <c r="HC104" s="33"/>
      <c r="HD104" s="33"/>
      <c r="HE104" s="33"/>
      <c r="HF104" s="33"/>
      <c r="HG104" s="33"/>
      <c r="HH104" s="35">
        <f>'[1]GC RAW'!BR84</f>
        <v>22.685482025146484</v>
      </c>
      <c r="HI104" s="33">
        <f>'[1]GC RAW'!BS84</f>
        <v>8.5297698974609375</v>
      </c>
      <c r="HJ104" s="33">
        <f t="shared" si="225"/>
        <v>3.8716348729763816E-2</v>
      </c>
      <c r="HK104" s="33">
        <f t="shared" si="226"/>
        <v>0.40671911398932448</v>
      </c>
      <c r="HL104" s="33"/>
      <c r="HM104" s="33"/>
      <c r="HN104" s="35">
        <v>0</v>
      </c>
      <c r="HO104" s="33">
        <v>0</v>
      </c>
      <c r="HP104" s="33">
        <f t="shared" si="227"/>
        <v>0</v>
      </c>
      <c r="HQ104" s="33">
        <f t="shared" si="228"/>
        <v>0</v>
      </c>
      <c r="HR104" s="33"/>
      <c r="HS104" s="33"/>
      <c r="HT104" s="35">
        <f>'[1]GC RAW'!BT84</f>
        <v>23.367599487304688</v>
      </c>
      <c r="HU104" s="33">
        <f>'[1]GC RAW'!BU84</f>
        <v>3.3406705856323242</v>
      </c>
      <c r="HV104" s="33">
        <f t="shared" si="229"/>
        <v>1.8160090822110633E-2</v>
      </c>
      <c r="HW104" s="33">
        <f t="shared" si="230"/>
        <v>0.19077356960204128</v>
      </c>
      <c r="HX104" s="33"/>
      <c r="HY104" s="33"/>
      <c r="HZ104" s="35">
        <f>'[1]GC RAW'!BV84</f>
        <v>23.817756652832031</v>
      </c>
      <c r="IA104" s="33">
        <f>'[1]GC RAW'!BW84</f>
        <v>85.416893005371094</v>
      </c>
      <c r="IB104" s="33">
        <f t="shared" si="231"/>
        <v>0.46433148523874507</v>
      </c>
      <c r="IC104" s="33">
        <f t="shared" si="232"/>
        <v>4.8778486729681223</v>
      </c>
      <c r="ID104" s="33"/>
      <c r="IE104" s="33"/>
      <c r="IF104" s="35">
        <f>'[1]GC RAW'!BX84</f>
        <v>24.613590240478516</v>
      </c>
      <c r="IG104" s="33">
        <f>'[1]GC RAW'!BY84</f>
        <v>408.06887817382813</v>
      </c>
      <c r="IH104" s="33">
        <f t="shared" si="233"/>
        <v>2.3575466400237279</v>
      </c>
      <c r="II104" s="33">
        <f t="shared" si="234"/>
        <v>24.766263144071253</v>
      </c>
      <c r="IJ104" s="33"/>
      <c r="IK104" s="33"/>
      <c r="IL104" s="35">
        <f>'[1]GC RAW'!BZ84</f>
        <v>0</v>
      </c>
      <c r="IM104" s="33">
        <f>'[1]GC RAW'!CA84</f>
        <v>0</v>
      </c>
      <c r="IN104" s="33">
        <f t="shared" si="235"/>
        <v>0</v>
      </c>
      <c r="IO104" s="33">
        <f t="shared" si="236"/>
        <v>0</v>
      </c>
      <c r="IP104" s="33"/>
      <c r="IQ104" s="33"/>
      <c r="IR104" s="35">
        <f>'[1]GC RAW'!CB84</f>
        <v>25.385906219482422</v>
      </c>
      <c r="IS104" s="33">
        <f>'[1]GC RAW'!CC84</f>
        <v>45.820346832275391</v>
      </c>
      <c r="IT104" s="33">
        <f t="shared" si="237"/>
        <v>0.18392414827145195</v>
      </c>
      <c r="IU104" s="33">
        <f t="shared" si="238"/>
        <v>1.9321415650101885</v>
      </c>
      <c r="IV104" s="33"/>
      <c r="IW104" s="33"/>
      <c r="IX104" s="35">
        <f>'[1]GC RAW'!CD84</f>
        <v>0</v>
      </c>
      <c r="IY104" s="33">
        <f>'[1]GC RAW'!CE84</f>
        <v>0</v>
      </c>
      <c r="IZ104" s="33">
        <f t="shared" si="239"/>
        <v>0</v>
      </c>
      <c r="JA104" s="33">
        <f t="shared" si="240"/>
        <v>0</v>
      </c>
      <c r="JB104" s="33"/>
      <c r="JC104" s="33"/>
      <c r="JD104" s="35">
        <f>'[1]GC RAW'!CF84</f>
        <v>26.404129028320313</v>
      </c>
      <c r="JE104" s="33">
        <f>'[1]GC RAW'!CG84</f>
        <v>2.2903313636779785</v>
      </c>
      <c r="JF104" s="33">
        <f t="shared" si="241"/>
        <v>1.0403532029887258E-2</v>
      </c>
      <c r="JG104" s="33">
        <f t="shared" si="242"/>
        <v>0.10929014404455997</v>
      </c>
      <c r="JH104" s="33"/>
      <c r="JI104" s="33"/>
      <c r="JJ104" s="35">
        <f>'[1]GC RAW'!CH84</f>
        <v>0</v>
      </c>
      <c r="JK104" s="33">
        <f>'[1]GC RAW'!CI84</f>
        <v>0</v>
      </c>
      <c r="JL104" s="33">
        <f t="shared" si="243"/>
        <v>0</v>
      </c>
      <c r="JM104" s="33">
        <f t="shared" si="244"/>
        <v>0</v>
      </c>
      <c r="JN104" s="33"/>
      <c r="JO104" s="33"/>
      <c r="JP104" s="35">
        <f>'[1]GC RAW'!CJ84</f>
        <v>0</v>
      </c>
      <c r="JQ104" s="33">
        <f>'[1]GC RAW'!CK84</f>
        <v>0</v>
      </c>
      <c r="JR104" s="33">
        <f t="shared" si="245"/>
        <v>0</v>
      </c>
      <c r="JS104" s="33">
        <f t="shared" si="246"/>
        <v>0</v>
      </c>
      <c r="JT104" s="1"/>
      <c r="JU104" s="1"/>
      <c r="JV104" s="35">
        <f>'[1]GC RAW'!CL84</f>
        <v>0</v>
      </c>
      <c r="JW104" s="33">
        <f>'[1]GC RAW'!CM84</f>
        <v>0</v>
      </c>
      <c r="JX104" s="33">
        <f t="shared" si="247"/>
        <v>0</v>
      </c>
      <c r="JY104" s="33">
        <f t="shared" si="248"/>
        <v>0</v>
      </c>
      <c r="JZ104" s="1"/>
      <c r="KA104" s="1"/>
      <c r="KB104" s="35">
        <v>0</v>
      </c>
      <c r="KC104" s="33">
        <v>0</v>
      </c>
      <c r="KD104" s="33">
        <f t="shared" si="249"/>
        <v>0</v>
      </c>
      <c r="KE104" s="33">
        <f t="shared" si="250"/>
        <v>0</v>
      </c>
      <c r="KF104" s="33"/>
      <c r="KG104" s="33"/>
      <c r="KH104" s="35">
        <v>0</v>
      </c>
      <c r="KI104" s="33">
        <v>0</v>
      </c>
      <c r="KJ104" s="33">
        <f t="shared" si="251"/>
        <v>0</v>
      </c>
      <c r="KK104" s="33">
        <f t="shared" si="252"/>
        <v>0</v>
      </c>
      <c r="KL104" s="33"/>
      <c r="KM104" s="33"/>
      <c r="KN104" s="35">
        <f>'[1]GC RAW'!CN84</f>
        <v>30.413667678833008</v>
      </c>
      <c r="KO104" s="33">
        <f>'[1]GC RAW'!CO84</f>
        <v>55.452777862548828</v>
      </c>
      <c r="KP104" s="33">
        <f t="shared" si="253"/>
        <v>0.19126589497536173</v>
      </c>
      <c r="KQ104" s="33">
        <f t="shared" si="254"/>
        <v>2.009267348109995</v>
      </c>
      <c r="KR104" s="33"/>
      <c r="KS104" s="33"/>
      <c r="KT104" s="35">
        <f>'[1]GC RAW'!CP84</f>
        <v>31.318836212158203</v>
      </c>
      <c r="KU104" s="33">
        <f>'[1]GC RAW'!CQ84</f>
        <v>8.1506309509277344</v>
      </c>
      <c r="KV104" s="33">
        <f t="shared" si="255"/>
        <v>3.5964743781105375E-2</v>
      </c>
      <c r="KW104" s="33">
        <f t="shared" si="256"/>
        <v>0.37781322891791919</v>
      </c>
      <c r="KX104" s="33"/>
      <c r="KY104" s="33"/>
      <c r="KZ104" s="35">
        <f>'[1]GC RAW'!CR84</f>
        <v>0</v>
      </c>
      <c r="LA104" s="33">
        <f>'[1]GC RAW'!CS84</f>
        <v>0</v>
      </c>
      <c r="LB104" s="33">
        <f t="shared" si="257"/>
        <v>0</v>
      </c>
      <c r="LC104" s="33">
        <f t="shared" si="258"/>
        <v>0</v>
      </c>
      <c r="LD104" s="33"/>
      <c r="LE104" s="33"/>
      <c r="LF104" s="35">
        <f>'[1]GC RAW'!CT84</f>
        <v>0</v>
      </c>
      <c r="LG104" s="33">
        <f>'[1]GC RAW'!CU84</f>
        <v>0</v>
      </c>
      <c r="LH104" s="33">
        <f t="shared" si="259"/>
        <v>0</v>
      </c>
      <c r="LI104" s="33">
        <f t="shared" si="260"/>
        <v>0</v>
      </c>
      <c r="LJ104" s="33"/>
      <c r="LK104" s="33"/>
      <c r="LL104" s="35">
        <f>'[1]GC RAW'!CV84</f>
        <v>35.434215545654297</v>
      </c>
      <c r="LM104" s="33">
        <f>'[1]GC RAW'!CW84</f>
        <v>2.755305290222168</v>
      </c>
      <c r="LN104" s="33">
        <f t="shared" si="261"/>
        <v>9.5035082565378438E-3</v>
      </c>
      <c r="LO104" s="33">
        <f t="shared" si="262"/>
        <v>9.9835304327595908E-2</v>
      </c>
      <c r="LP104" s="33"/>
      <c r="LQ104" s="33"/>
      <c r="LR104" s="36">
        <f t="shared" si="263"/>
        <v>2199.0590441226959</v>
      </c>
      <c r="LS104" s="37">
        <f t="shared" si="264"/>
        <v>1990.4244158267975</v>
      </c>
      <c r="LT104" s="38">
        <f t="shared" si="265"/>
        <v>10.49318594383544</v>
      </c>
      <c r="LU104" s="38">
        <f t="shared" si="266"/>
        <v>9.5191859438354403</v>
      </c>
      <c r="LV104" s="34">
        <f t="shared" si="267"/>
        <v>33.133261203743267</v>
      </c>
      <c r="LW104" s="34"/>
      <c r="LX104" s="34"/>
      <c r="LY104" s="34"/>
      <c r="LZ104" s="34" t="str">
        <f>IF(A104="","",VLOOKUP(A104,'[1]biomass corrected'!$B$2:$V$102,21,FALSE))</f>
        <v/>
      </c>
      <c r="MA104" s="34" t="str">
        <f t="shared" si="268"/>
        <v/>
      </c>
      <c r="MB104" s="34" t="str">
        <f t="shared" si="314"/>
        <v/>
      </c>
      <c r="MC104" s="34" t="str">
        <f t="shared" si="314"/>
        <v/>
      </c>
      <c r="MD104" s="34"/>
      <c r="ME104" s="38" t="str">
        <f t="shared" si="315"/>
        <v/>
      </c>
      <c r="MF104" s="34">
        <f t="shared" si="301"/>
        <v>33.625720172750924</v>
      </c>
      <c r="MG104" s="34">
        <f t="shared" si="302"/>
        <v>18.937009140632327</v>
      </c>
      <c r="MH104" s="15">
        <f t="shared" si="303"/>
        <v>47.437270686616756</v>
      </c>
      <c r="MI104" s="26">
        <f t="shared" si="304"/>
        <v>1.7505273776842849</v>
      </c>
      <c r="MJ104" s="15">
        <f t="shared" si="305"/>
        <v>6.0369452959168568E-2</v>
      </c>
      <c r="MK104" s="15">
        <f t="shared" si="306"/>
        <v>46.955874646291655</v>
      </c>
      <c r="ML104" s="23">
        <f t="shared" si="307"/>
        <v>47.85178720880667</v>
      </c>
      <c r="MM104" s="23"/>
      <c r="MN104" s="26">
        <f t="shared" si="308"/>
        <v>4.1256190274426139</v>
      </c>
      <c r="MO104" s="23"/>
      <c r="MP104" s="15">
        <f t="shared" si="309"/>
        <v>0.88168198805762332</v>
      </c>
      <c r="MQ104" s="23"/>
      <c r="MR104" s="15">
        <f t="shared" si="310"/>
        <v>39.743262840261771</v>
      </c>
      <c r="MS104" s="15"/>
      <c r="MT104" s="15">
        <f t="shared" si="311"/>
        <v>24.766263144071253</v>
      </c>
      <c r="MU104" s="15"/>
      <c r="MV104" s="15" t="str">
        <f t="shared" si="312"/>
        <v/>
      </c>
      <c r="MW104" s="21">
        <f t="shared" si="313"/>
        <v>326.56362752108498</v>
      </c>
      <c r="MX104" s="15"/>
    </row>
    <row r="105" spans="1:362" x14ac:dyDescent="0.35">
      <c r="A105" s="99" t="s">
        <v>181</v>
      </c>
      <c r="B105" s="1">
        <v>32.979999999999997</v>
      </c>
      <c r="C105" s="15"/>
      <c r="D105" s="1"/>
      <c r="E105" s="1"/>
      <c r="F105" s="5">
        <f>'[1]GC RAW'!H85</f>
        <v>0</v>
      </c>
      <c r="G105" s="1">
        <f>'[1]GC RAW'!I85</f>
        <v>0</v>
      </c>
      <c r="H105" s="1">
        <f t="shared" si="269"/>
        <v>0</v>
      </c>
      <c r="I105" s="1">
        <f t="shared" si="192"/>
        <v>0</v>
      </c>
      <c r="J105" s="8">
        <f>AVERAGE(I105:I107)</f>
        <v>0</v>
      </c>
      <c r="K105" s="8">
        <f>STDEV(I105:I107)</f>
        <v>0</v>
      </c>
      <c r="L105" s="71">
        <f>'[1]GC RAW'!J85</f>
        <v>0</v>
      </c>
      <c r="M105" s="72">
        <f>'[1]GC RAW'!K85</f>
        <v>0</v>
      </c>
      <c r="N105" s="1">
        <f t="shared" si="270"/>
        <v>0</v>
      </c>
      <c r="O105" s="1">
        <f t="shared" si="193"/>
        <v>0</v>
      </c>
      <c r="P105" s="8">
        <f>AVERAGE(O105:O107)</f>
        <v>0</v>
      </c>
      <c r="Q105" s="8">
        <f>STDEV(O105:O107)</f>
        <v>0</v>
      </c>
      <c r="R105" s="71">
        <f>'[1]GC RAW'!L85</f>
        <v>0</v>
      </c>
      <c r="S105" s="72">
        <f>'[1]GC RAW'!M85</f>
        <v>0</v>
      </c>
      <c r="T105" s="1">
        <f t="shared" si="271"/>
        <v>0</v>
      </c>
      <c r="U105" s="1">
        <f t="shared" si="194"/>
        <v>0</v>
      </c>
      <c r="V105" s="8">
        <f>AVERAGE(U105:U107)</f>
        <v>0</v>
      </c>
      <c r="W105" s="8">
        <f>STDEV(U105:U107)</f>
        <v>0</v>
      </c>
      <c r="X105" s="5">
        <f>'[1]GC RAW'!N85</f>
        <v>0</v>
      </c>
      <c r="Y105" s="1">
        <f>'[1]GC RAW'!O85</f>
        <v>0</v>
      </c>
      <c r="Z105" s="1">
        <f t="shared" si="272"/>
        <v>0</v>
      </c>
      <c r="AA105" s="1">
        <f t="shared" si="195"/>
        <v>0</v>
      </c>
      <c r="AB105" s="8">
        <f>AVERAGE(AA105:AA107)</f>
        <v>0</v>
      </c>
      <c r="AC105" s="8">
        <f>STDEV(AA105:AA107)</f>
        <v>0</v>
      </c>
      <c r="AD105" s="5">
        <f>'[1]GC RAW'!P85</f>
        <v>0</v>
      </c>
      <c r="AE105" s="1">
        <f>'[1]GC RAW'!Q85</f>
        <v>0</v>
      </c>
      <c r="AF105" s="1">
        <f t="shared" si="273"/>
        <v>0</v>
      </c>
      <c r="AG105" s="1">
        <f t="shared" si="196"/>
        <v>0</v>
      </c>
      <c r="AH105" s="8">
        <f>AVERAGE(AG105:AG107)</f>
        <v>0</v>
      </c>
      <c r="AI105" s="8">
        <f>STDEV(AG105:AG107)</f>
        <v>0</v>
      </c>
      <c r="AJ105" s="5">
        <f>'[1]GC RAW'!R85</f>
        <v>0</v>
      </c>
      <c r="AK105" s="1">
        <f>'[1]GC RAW'!S85</f>
        <v>0</v>
      </c>
      <c r="AL105" s="1">
        <f t="shared" si="274"/>
        <v>0</v>
      </c>
      <c r="AM105" s="1">
        <f t="shared" si="197"/>
        <v>0</v>
      </c>
      <c r="AN105" s="8">
        <f>AVERAGE(AM105:AM107)</f>
        <v>0</v>
      </c>
      <c r="AO105" s="8">
        <f>STDEV(AM105:AM107)</f>
        <v>0</v>
      </c>
      <c r="AP105" s="5">
        <f>'[1]GC RAW'!T85</f>
        <v>8.9298582077026367</v>
      </c>
      <c r="AQ105" s="1">
        <f>'[1]GC RAW'!U85</f>
        <v>211.69329833984375</v>
      </c>
      <c r="AR105" s="6">
        <f t="shared" si="316"/>
        <v>0.97400000000000009</v>
      </c>
      <c r="AS105" s="1">
        <f t="shared" si="198"/>
        <v>6.649189504837631</v>
      </c>
      <c r="AT105" s="8">
        <f>AVERAGE(AS105:AS107)</f>
        <v>6.4570961127082782</v>
      </c>
      <c r="AU105" s="8">
        <f>STDEV(AS105:AS107)</f>
        <v>0.54602144341798486</v>
      </c>
      <c r="AV105" s="5">
        <f>'[1]GC RAW'!V85</f>
        <v>9.7965707778930664</v>
      </c>
      <c r="AW105" s="1">
        <f>'[1]GC RAW'!W85</f>
        <v>41.131576538085938</v>
      </c>
      <c r="AX105" s="1">
        <f t="shared" si="275"/>
        <v>0.18329109612781758</v>
      </c>
      <c r="AY105" s="1">
        <f t="shared" si="199"/>
        <v>1.2512702594489424</v>
      </c>
      <c r="AZ105" s="8">
        <f>AVERAGE(AY105:AY107)</f>
        <v>1.207652578588255</v>
      </c>
      <c r="BA105" s="8">
        <f>STDEV(AY105:AY107)</f>
        <v>5.4873745550354402E-2</v>
      </c>
      <c r="BB105" s="5">
        <f>'[1]GC RAW'!X85</f>
        <v>0</v>
      </c>
      <c r="BC105" s="1">
        <f>'[1]GC RAW'!Y85</f>
        <v>0</v>
      </c>
      <c r="BD105" s="1">
        <f t="shared" si="276"/>
        <v>0</v>
      </c>
      <c r="BE105" s="1">
        <f t="shared" si="200"/>
        <v>0</v>
      </c>
      <c r="BF105" s="8">
        <f>AVERAGE(BE105:BE107)</f>
        <v>0</v>
      </c>
      <c r="BG105" s="8">
        <f>STDEV(BE105:BE107)</f>
        <v>0</v>
      </c>
      <c r="BH105" s="5">
        <f>'[1]GC RAW'!Z85</f>
        <v>10.856855392456055</v>
      </c>
      <c r="BI105" s="1">
        <f>'[1]GC RAW'!AA85</f>
        <v>3.9538466930389404</v>
      </c>
      <c r="BJ105" s="1">
        <f t="shared" si="277"/>
        <v>1.7353490517145999E-2</v>
      </c>
      <c r="BK105" s="1">
        <f t="shared" si="201"/>
        <v>0.11846678338696769</v>
      </c>
      <c r="BL105" s="8">
        <f>AVERAGE(BK105:BK107)</f>
        <v>0.11859094133642946</v>
      </c>
      <c r="BM105" s="8">
        <f>STDEV(BK105:BK107)</f>
        <v>2.6230861887244963E-3</v>
      </c>
      <c r="BN105" s="5">
        <f>'[1]GC RAW'!AB85</f>
        <v>0</v>
      </c>
      <c r="BO105" s="1">
        <f>'[1]GC RAW'!AC85</f>
        <v>0</v>
      </c>
      <c r="BP105" s="1">
        <f t="shared" si="278"/>
        <v>0</v>
      </c>
      <c r="BQ105" s="1">
        <f t="shared" si="202"/>
        <v>0</v>
      </c>
      <c r="BR105" s="8">
        <f>AVERAGE(BQ105:BQ107)</f>
        <v>0</v>
      </c>
      <c r="BS105" s="8">
        <f>STDEV(BQ105:BQ107)</f>
        <v>0</v>
      </c>
      <c r="BT105" s="5">
        <f>'[1]GC RAW'!AD85</f>
        <v>12.175214767456055</v>
      </c>
      <c r="BU105" s="1">
        <f>'[1]GC RAW'!AE85</f>
        <v>463.03109741210938</v>
      </c>
      <c r="BV105" s="1">
        <f t="shared" si="279"/>
        <v>1.9968616621638504</v>
      </c>
      <c r="BW105" s="1">
        <f t="shared" si="203"/>
        <v>13.631942101306469</v>
      </c>
      <c r="BX105" s="8">
        <f>AVERAGE(BW105:BW107)</f>
        <v>13.656029154004571</v>
      </c>
      <c r="BY105" s="8">
        <f>STDEV(BW105:BW107)</f>
        <v>0.15495976899259084</v>
      </c>
      <c r="BZ105" s="5">
        <f>'[1]GC RAW'!AF85</f>
        <v>12.686643600463867</v>
      </c>
      <c r="CA105" s="1">
        <f>'[1]GC RAW'!AG85</f>
        <v>1.0399483442306519</v>
      </c>
      <c r="CB105" s="1">
        <f t="shared" si="280"/>
        <v>4.6803579828107577E-3</v>
      </c>
      <c r="CC105" s="1">
        <f t="shared" si="204"/>
        <v>3.1951321538181018E-2</v>
      </c>
      <c r="CD105" s="8">
        <f>AVERAGE(CC105:CC107)</f>
        <v>1.9864937241873108E-2</v>
      </c>
      <c r="CE105" s="8">
        <f>STDEV(CC105:CC107)</f>
        <v>1.7337853138560101E-2</v>
      </c>
      <c r="CF105" s="5">
        <f>'[1]GC RAW'!AH85</f>
        <v>12.829463005065918</v>
      </c>
      <c r="CG105" s="1">
        <f>'[1]GC RAW'!AI85</f>
        <v>3.5017726421356201</v>
      </c>
      <c r="CH105" s="1">
        <f t="shared" si="281"/>
        <v>1.5759942931039595E-2</v>
      </c>
      <c r="CI105" s="1">
        <f t="shared" si="205"/>
        <v>0.10758813874117915</v>
      </c>
      <c r="CJ105" s="8">
        <f>AVERAGE(CI105:CI107)</f>
        <v>0.10360582027709277</v>
      </c>
      <c r="CK105" s="8">
        <f>STDEV(CI105:CI107)</f>
        <v>4.7483771913196604E-3</v>
      </c>
      <c r="CL105" s="5">
        <f>'[1]GC RAW'!AJ85</f>
        <v>13.703168869018555</v>
      </c>
      <c r="CM105" s="1">
        <f>'[1]GC RAW'!AK85</f>
        <v>11.92762565612793</v>
      </c>
      <c r="CN105" s="1">
        <f t="shared" si="282"/>
        <v>6.9296188165972508E-2</v>
      </c>
      <c r="CO105" s="1">
        <f t="shared" si="206"/>
        <v>0.47306312841728754</v>
      </c>
      <c r="CP105" s="8">
        <f>AVERAGE(CO105:CO107)</f>
        <v>0.47861201553130472</v>
      </c>
      <c r="CQ105" s="8">
        <f>STDEV(CO105:CO107)</f>
        <v>9.9031696227634483E-3</v>
      </c>
      <c r="CR105" s="5">
        <f>'[1]GC RAW'!AL85</f>
        <v>0</v>
      </c>
      <c r="CS105" s="1">
        <f>'[1]GC RAW'!AM85</f>
        <v>0</v>
      </c>
      <c r="CT105" s="1">
        <f t="shared" si="283"/>
        <v>0</v>
      </c>
      <c r="CU105" s="1">
        <f t="shared" si="284"/>
        <v>0</v>
      </c>
      <c r="CV105" s="8">
        <f>AVERAGE(CU105:CU107)</f>
        <v>0</v>
      </c>
      <c r="CW105" s="8">
        <f>STDEV(CU105:CU107)</f>
        <v>0</v>
      </c>
      <c r="CX105" s="5">
        <f>'[1]GC RAW'!AN85</f>
        <v>14.431800842285156</v>
      </c>
      <c r="CY105" s="1">
        <f>'[1]GC RAW'!AO85</f>
        <v>1.6785761117935181</v>
      </c>
      <c r="CZ105" s="1">
        <f t="shared" si="285"/>
        <v>7.4870858574400548E-3</v>
      </c>
      <c r="DA105" s="1">
        <f t="shared" si="207"/>
        <v>5.1111963762945245E-2</v>
      </c>
      <c r="DB105" s="8">
        <f>AVERAGE(DA105:DA107)</f>
        <v>5.4730564555727494E-2</v>
      </c>
      <c r="DC105" s="8">
        <f>STDEV(DA105:DA107)</f>
        <v>6.7525355732279352E-3</v>
      </c>
      <c r="DD105" s="5">
        <f>'[1]GC RAW'!AP85</f>
        <v>15.576812744140625</v>
      </c>
      <c r="DE105" s="1">
        <f>'[1]GC RAW'!AQ85</f>
        <v>372.22686767578125</v>
      </c>
      <c r="DF105" s="1">
        <f t="shared" si="286"/>
        <v>1.5922811333846125</v>
      </c>
      <c r="DG105" s="1">
        <f t="shared" si="208"/>
        <v>10.86999897418063</v>
      </c>
      <c r="DH105" s="8">
        <f>AVERAGE(DG105:DG107)</f>
        <v>11.221313005959445</v>
      </c>
      <c r="DI105" s="8">
        <f>STDEV(DG105:DG107)</f>
        <v>0.32281705066941413</v>
      </c>
      <c r="DJ105" s="5">
        <f>'[1]GC RAW'!AR85</f>
        <v>15.80936336517334</v>
      </c>
      <c r="DK105" s="1">
        <f>'[1]GC RAW'!AS85</f>
        <v>2.4753928184509277</v>
      </c>
      <c r="DL105" s="1">
        <f t="shared" si="287"/>
        <v>1.1119588646186285E-2</v>
      </c>
      <c r="DM105" s="1">
        <f t="shared" si="209"/>
        <v>7.590990977857652E-2</v>
      </c>
      <c r="DN105" s="8">
        <f>AVERAGE(DM105:DM107)</f>
        <v>7.9299355260136276E-2</v>
      </c>
      <c r="DO105" s="8">
        <f>STDEV(DM105:DM107)</f>
        <v>1.6451538943264822E-2</v>
      </c>
      <c r="DP105" s="5">
        <f>'[1]GC RAW'!AT85</f>
        <v>15.997133255004883</v>
      </c>
      <c r="DQ105" s="1">
        <f>'[1]GC RAW'!AU85</f>
        <v>3.2044961452484131</v>
      </c>
      <c r="DR105" s="1">
        <f t="shared" si="288"/>
        <v>1.4394757344311311E-2</v>
      </c>
      <c r="DS105" s="1">
        <f t="shared" si="210"/>
        <v>9.8268449136015582E-2</v>
      </c>
      <c r="DT105" s="8">
        <f>AVERAGE(DS105:DS107)</f>
        <v>9.8119905722453507E-2</v>
      </c>
      <c r="DU105" s="8">
        <f>STDEV(DS105:DS107)</f>
        <v>7.4068637063799438E-3</v>
      </c>
      <c r="DV105" s="5">
        <f>'[1]GC RAW'!AV85</f>
        <v>16.329778671264648</v>
      </c>
      <c r="DW105" s="1">
        <f>'[1]GC RAW'!AW85</f>
        <v>310.36312866210938</v>
      </c>
      <c r="DX105" s="1">
        <f t="shared" si="289"/>
        <v>1.3776475514628717</v>
      </c>
      <c r="DY105" s="1">
        <f t="shared" si="211"/>
        <v>9.4047634913266798</v>
      </c>
      <c r="DZ105" s="8">
        <f>AVERAGE(DY105:DY107)</f>
        <v>9.7733838155923021</v>
      </c>
      <c r="EA105" s="8">
        <f>STDEV(DY105:DY107)</f>
        <v>0.3848638998220032</v>
      </c>
      <c r="EB105" s="5">
        <f>'[1]GC RAW'!AX85</f>
        <v>16.491682052612305</v>
      </c>
      <c r="EC105" s="1">
        <f>'[1]GC RAW'!AY85</f>
        <v>6.0756163597106934</v>
      </c>
      <c r="ED105" s="1">
        <f t="shared" si="290"/>
        <v>2.6968596552252307E-2</v>
      </c>
      <c r="EE105" s="1">
        <f t="shared" si="212"/>
        <v>0.18410606689469852</v>
      </c>
      <c r="EF105" s="8">
        <f>AVERAGE(EE105:EE107)</f>
        <v>0.18374947634024827</v>
      </c>
      <c r="EG105" s="8">
        <f>STDEV(EE105:EE107)</f>
        <v>1.9010015186161256E-3</v>
      </c>
      <c r="EH105" s="5">
        <v>0</v>
      </c>
      <c r="EI105" s="1">
        <v>0</v>
      </c>
      <c r="EJ105" s="1">
        <f t="shared" si="291"/>
        <v>0</v>
      </c>
      <c r="EK105" s="1">
        <f t="shared" si="213"/>
        <v>0</v>
      </c>
      <c r="EL105" s="8">
        <f>AVERAGE(EK105:EK107)</f>
        <v>0</v>
      </c>
      <c r="EM105" s="8">
        <f>STDEV(EK105:EK107)</f>
        <v>0</v>
      </c>
      <c r="EN105" s="5">
        <f>'[1]GC RAW'!BB85</f>
        <v>17.316202163696289</v>
      </c>
      <c r="EO105" s="1">
        <f>'[1]GC RAW'!BC85</f>
        <v>7.5604133605957031</v>
      </c>
      <c r="EP105" s="1">
        <f t="shared" si="292"/>
        <v>3.3780490542402564E-2</v>
      </c>
      <c r="EQ105" s="1">
        <f t="shared" si="214"/>
        <v>0.23060870963327512</v>
      </c>
      <c r="ER105" s="8">
        <f>AVERAGE(EQ105:EQ107)</f>
        <v>0.21732804930769345</v>
      </c>
      <c r="ES105" s="8">
        <f>STDEV(EQ105:EQ107)</f>
        <v>1.164353090921303E-2</v>
      </c>
      <c r="ET105" s="5">
        <f>'[1]GC RAW'!BD85</f>
        <v>17.703773498535156</v>
      </c>
      <c r="EU105" s="1">
        <f>'[1]GC RAW'!BE85</f>
        <v>262.2969970703125</v>
      </c>
      <c r="EV105" s="1">
        <f t="shared" si="293"/>
        <v>1.1719625377912066</v>
      </c>
      <c r="EW105" s="1">
        <f t="shared" si="215"/>
        <v>8.000617049634668</v>
      </c>
      <c r="EX105" s="8">
        <f>AVERAGE(EW105:EW107)</f>
        <v>8.3591652429043961</v>
      </c>
      <c r="EY105" s="8">
        <f>STDEV(EW105:EW107)</f>
        <v>0.31208122254024606</v>
      </c>
      <c r="EZ105" s="5">
        <f>'[1]GC RAW'!BF85</f>
        <v>18.644399642944336</v>
      </c>
      <c r="FA105" s="1">
        <f>'[1]GC RAW'!BG85</f>
        <v>167.81745910644531</v>
      </c>
      <c r="FB105" s="1">
        <f t="shared" si="294"/>
        <v>0.8895120044213688</v>
      </c>
      <c r="FC105" s="1">
        <f t="shared" si="216"/>
        <v>6.0724167189175047</v>
      </c>
      <c r="FD105" s="8">
        <f>AVERAGE(FC105:FC107)</f>
        <v>5.9079911693914271</v>
      </c>
      <c r="FE105" s="8">
        <f>STDEV(FC105:FC107)</f>
        <v>0.15463153659425496</v>
      </c>
      <c r="FF105" s="5">
        <v>0</v>
      </c>
      <c r="FG105" s="1">
        <v>0</v>
      </c>
      <c r="FH105" s="1">
        <f t="shared" si="295"/>
        <v>0</v>
      </c>
      <c r="FI105" s="1">
        <f t="shared" si="217"/>
        <v>0</v>
      </c>
      <c r="FJ105" s="8">
        <f>AVERAGE(FI105:FI107)</f>
        <v>0</v>
      </c>
      <c r="FK105" s="8">
        <f>STDEV(FI105:FI107)</f>
        <v>0</v>
      </c>
      <c r="FL105" s="5">
        <f>'[1]GC RAW'!BH85</f>
        <v>0</v>
      </c>
      <c r="FM105" s="1">
        <f>'[1]GC RAW'!BI85</f>
        <v>0</v>
      </c>
      <c r="FN105" s="1">
        <f t="shared" si="296"/>
        <v>0</v>
      </c>
      <c r="FO105" s="1">
        <f t="shared" si="218"/>
        <v>0</v>
      </c>
      <c r="FP105" s="8">
        <f>AVERAGE(FO105:FO107)</f>
        <v>0</v>
      </c>
      <c r="FQ105" s="8">
        <f>STDEV(FO105:FO107)</f>
        <v>0</v>
      </c>
      <c r="FR105" s="5">
        <f>'[1]GC RAW'!BJ85</f>
        <v>20.037801742553711</v>
      </c>
      <c r="FS105" s="1">
        <f>'[1]GC RAW'!BK85</f>
        <v>20.169349670410156</v>
      </c>
      <c r="FT105" s="1">
        <f t="shared" si="297"/>
        <v>8.4905992633495422E-2</v>
      </c>
      <c r="FU105" s="1">
        <f t="shared" si="219"/>
        <v>0.57962631942141574</v>
      </c>
      <c r="FV105" s="8">
        <f>AVERAGE(FU105:FU107)</f>
        <v>0.60055477568001969</v>
      </c>
      <c r="FW105" s="8">
        <f>STDEV(FU105:FU107)</f>
        <v>2.510839367417993E-2</v>
      </c>
      <c r="FX105" s="5">
        <f>'[1]GC RAW'!BL85</f>
        <v>0</v>
      </c>
      <c r="FY105" s="1">
        <f>'[1]GC RAW'!BM85</f>
        <v>0</v>
      </c>
      <c r="FZ105" s="1">
        <f t="shared" si="298"/>
        <v>0</v>
      </c>
      <c r="GA105" s="1">
        <f t="shared" si="220"/>
        <v>0</v>
      </c>
      <c r="GB105" s="1">
        <f>AVERAGE(GA105:GA107)</f>
        <v>0</v>
      </c>
      <c r="GC105" s="1">
        <f>STDEV(GA105:GA107)</f>
        <v>0</v>
      </c>
      <c r="GD105" s="5">
        <f>'[1]GC RAW'!BN85</f>
        <v>20.983718872070313</v>
      </c>
      <c r="GE105" s="1">
        <f>'[1]GC RAW'!BO85</f>
        <v>10.495348930358887</v>
      </c>
      <c r="GF105" s="1">
        <f t="shared" si="221"/>
        <v>4.6728060070255491E-2</v>
      </c>
      <c r="GG105" s="1">
        <f t="shared" si="222"/>
        <v>0.31899766591433798</v>
      </c>
      <c r="GH105" s="8">
        <f>AVERAGE(GG105:GG107)</f>
        <v>0.3361175739798507</v>
      </c>
      <c r="GI105" s="8">
        <f>STDEV(GG105:GG107)</f>
        <v>2.4388986863262036E-2</v>
      </c>
      <c r="GJ105" s="5">
        <f>'[1]GC RAW'!BP85</f>
        <v>0</v>
      </c>
      <c r="GK105" s="1">
        <f>'[1]GC RAW'!BQ85</f>
        <v>0</v>
      </c>
      <c r="GL105" s="1">
        <f t="shared" si="299"/>
        <v>0</v>
      </c>
      <c r="GM105" s="1">
        <f t="shared" si="223"/>
        <v>0</v>
      </c>
      <c r="GN105" s="1">
        <f>AVERAGE(GM105:GM107)</f>
        <v>0</v>
      </c>
      <c r="GO105" s="1">
        <f>STDEV(GM105:GM107)</f>
        <v>0</v>
      </c>
      <c r="GP105" s="5">
        <v>22.158000000000001</v>
      </c>
      <c r="GQ105" s="1">
        <v>3.3</v>
      </c>
      <c r="GR105" s="1">
        <f t="shared" si="300"/>
        <v>1.4692469898337163E-2</v>
      </c>
      <c r="GS105" s="1">
        <f t="shared" si="224"/>
        <v>0.10030083844780932</v>
      </c>
      <c r="GT105" s="1">
        <f>AVERAGE(GS105:GS107)</f>
        <v>9.9332180968709646E-2</v>
      </c>
      <c r="GU105" s="1">
        <f>STDEV(GS105:GS107)</f>
        <v>1.7028742368879191E-3</v>
      </c>
      <c r="GV105" s="5"/>
      <c r="GW105" s="1"/>
      <c r="GX105" s="1"/>
      <c r="GY105" s="1"/>
      <c r="GZ105" s="8"/>
      <c r="HA105" s="8"/>
      <c r="HB105" s="5"/>
      <c r="HC105" s="1"/>
      <c r="HD105" s="1"/>
      <c r="HE105" s="1"/>
      <c r="HF105" s="8"/>
      <c r="HG105" s="8"/>
      <c r="HH105" s="5">
        <f>'[1]GC RAW'!BR85</f>
        <v>22.691932678222656</v>
      </c>
      <c r="HI105" s="1">
        <f>'[1]GC RAW'!BS85</f>
        <v>12.226119041442871</v>
      </c>
      <c r="HJ105" s="1">
        <f t="shared" si="225"/>
        <v>5.4692147991865753E-2</v>
      </c>
      <c r="HK105" s="1">
        <f t="shared" si="226"/>
        <v>0.37336597168843971</v>
      </c>
      <c r="HL105" s="8">
        <f>AVERAGE(HK105:HK107)</f>
        <v>0.39793827965621481</v>
      </c>
      <c r="HM105" s="8">
        <f>STDEV(HK105:HK107)</f>
        <v>2.3881711138510068E-2</v>
      </c>
      <c r="HN105" s="5">
        <v>0</v>
      </c>
      <c r="HO105" s="1">
        <v>0</v>
      </c>
      <c r="HP105" s="1">
        <f t="shared" si="227"/>
        <v>0</v>
      </c>
      <c r="HQ105" s="1">
        <f t="shared" si="228"/>
        <v>0</v>
      </c>
      <c r="HR105" s="8">
        <f>AVERAGE(HQ105:HQ107)</f>
        <v>0</v>
      </c>
      <c r="HS105" s="8">
        <f>STDEV(HQ105:HQ107)</f>
        <v>0</v>
      </c>
      <c r="HT105" s="5">
        <f>'[1]GC RAW'!BT85</f>
        <v>23.374038696289063</v>
      </c>
      <c r="HU105" s="1">
        <f>'[1]GC RAW'!BU85</f>
        <v>10.394968032836914</v>
      </c>
      <c r="HV105" s="1">
        <f t="shared" si="229"/>
        <v>5.5691229244866032E-2</v>
      </c>
      <c r="HW105" s="1">
        <f t="shared" si="230"/>
        <v>0.38018638296352131</v>
      </c>
      <c r="HX105" s="8">
        <f>AVERAGE(HW105:HW107)</f>
        <v>0.39138027210195608</v>
      </c>
      <c r="HY105" s="8">
        <f>STDEV(HW105:HW107)</f>
        <v>1.1696574946154814E-2</v>
      </c>
      <c r="HZ105" s="5">
        <f>'[1]GC RAW'!BV85</f>
        <v>23.828376770019531</v>
      </c>
      <c r="IA105" s="1">
        <f>'[1]GC RAW'!BW85</f>
        <v>120.56699371337891</v>
      </c>
      <c r="IB105" s="1">
        <f t="shared" si="231"/>
        <v>0.64593984945845295</v>
      </c>
      <c r="IC105" s="1">
        <f t="shared" si="232"/>
        <v>4.4096267636299222</v>
      </c>
      <c r="ID105" s="8">
        <f>AVERAGE(IC105:IC107)</f>
        <v>4.3106909029566252</v>
      </c>
      <c r="IE105" s="8">
        <f>STDEV(IC105:IC107)</f>
        <v>9.2101171973811208E-2</v>
      </c>
      <c r="IF105" s="5">
        <f>'[1]GC RAW'!BX85</f>
        <v>24.66832160949707</v>
      </c>
      <c r="IG105" s="1">
        <f>'[1]GC RAW'!BY85</f>
        <v>1081.0291748046875</v>
      </c>
      <c r="IH105" s="1">
        <f t="shared" si="233"/>
        <v>6.1552191037054902</v>
      </c>
      <c r="II105" s="1">
        <f t="shared" si="234"/>
        <v>42.01973127755096</v>
      </c>
      <c r="IJ105" s="8">
        <f>AVERAGE(II105:II107)</f>
        <v>41.126312172239167</v>
      </c>
      <c r="IK105" s="8">
        <f>STDEV(II105:II107)</f>
        <v>0.78115823514911498</v>
      </c>
      <c r="IL105" s="5">
        <f>'[1]GC RAW'!BZ85</f>
        <v>0</v>
      </c>
      <c r="IM105" s="1">
        <f>'[1]GC RAW'!CA85</f>
        <v>0</v>
      </c>
      <c r="IN105" s="1">
        <f t="shared" si="235"/>
        <v>0</v>
      </c>
      <c r="IO105" s="1">
        <f t="shared" si="236"/>
        <v>0</v>
      </c>
      <c r="IP105" s="8">
        <f>AVERAGE(IO105:IO107)</f>
        <v>0</v>
      </c>
      <c r="IQ105" s="8">
        <f>STDEV(IO105:IO107)</f>
        <v>0</v>
      </c>
      <c r="IR105" s="5">
        <f>'[1]GC RAW'!CB85</f>
        <v>25.383138656616211</v>
      </c>
      <c r="IS105" s="1">
        <f>'[1]GC RAW'!CC85</f>
        <v>25.108724594116211</v>
      </c>
      <c r="IT105" s="1">
        <f t="shared" si="237"/>
        <v>9.9330887845741858E-2</v>
      </c>
      <c r="IU105" s="1">
        <f t="shared" si="238"/>
        <v>0.67810051023625317</v>
      </c>
      <c r="IV105" s="8">
        <f>AVERAGE(IU105:IU107)</f>
        <v>0.71245516291115407</v>
      </c>
      <c r="IW105" s="8">
        <f>STDEV(IU105:IU107)</f>
        <v>3.5432037311402806E-2</v>
      </c>
      <c r="IX105" s="5">
        <f>'[1]GC RAW'!CD85</f>
        <v>0</v>
      </c>
      <c r="IY105" s="1">
        <f>'[1]GC RAW'!CE85</f>
        <v>0</v>
      </c>
      <c r="IZ105" s="1">
        <f t="shared" si="239"/>
        <v>0</v>
      </c>
      <c r="JA105" s="1">
        <f t="shared" si="240"/>
        <v>0</v>
      </c>
      <c r="JB105" s="8">
        <f>AVERAGE(JA105:JA107)</f>
        <v>0</v>
      </c>
      <c r="JC105" s="8">
        <f>STDEV(JA105:JA107)</f>
        <v>0</v>
      </c>
      <c r="JD105" s="5">
        <f>'[1]GC RAW'!CF85</f>
        <v>0</v>
      </c>
      <c r="JE105" s="1">
        <f>'[1]GC RAW'!CG85</f>
        <v>0</v>
      </c>
      <c r="JF105" s="1">
        <f t="shared" si="241"/>
        <v>0</v>
      </c>
      <c r="JG105" s="1">
        <f t="shared" si="242"/>
        <v>0</v>
      </c>
      <c r="JH105" s="8">
        <f>AVERAGE(JG105:JG107)</f>
        <v>0</v>
      </c>
      <c r="JI105" s="8">
        <f>STDEV(JG105:JG107)</f>
        <v>0</v>
      </c>
      <c r="JJ105" s="5">
        <f>'[1]GC RAW'!CH85</f>
        <v>0</v>
      </c>
      <c r="JK105" s="1">
        <f>'[1]GC RAW'!CI85</f>
        <v>0</v>
      </c>
      <c r="JL105" s="1">
        <f t="shared" si="243"/>
        <v>0</v>
      </c>
      <c r="JM105" s="1">
        <f t="shared" si="244"/>
        <v>0</v>
      </c>
      <c r="JN105" s="8">
        <f>AVERAGE(JM105:JM107)</f>
        <v>0</v>
      </c>
      <c r="JO105" s="8">
        <f>STDEV(JM105:JM107)</f>
        <v>0</v>
      </c>
      <c r="JP105" s="5">
        <f>'[1]GC RAW'!CJ85</f>
        <v>0</v>
      </c>
      <c r="JQ105" s="1">
        <f>'[1]GC RAW'!CK85</f>
        <v>0</v>
      </c>
      <c r="JR105" s="1">
        <f t="shared" si="245"/>
        <v>0</v>
      </c>
      <c r="JS105" s="1">
        <f t="shared" si="246"/>
        <v>0</v>
      </c>
      <c r="JT105" s="8">
        <f>AVERAGE(JS105:JS107)</f>
        <v>0</v>
      </c>
      <c r="JU105" s="8">
        <f>STDEV(JS105:JS107)</f>
        <v>0</v>
      </c>
      <c r="JV105" s="5">
        <f>'[1]GC RAW'!CL85</f>
        <v>0</v>
      </c>
      <c r="JW105" s="1">
        <f>'[1]GC RAW'!CM85</f>
        <v>0</v>
      </c>
      <c r="JX105" s="1">
        <f t="shared" si="247"/>
        <v>0</v>
      </c>
      <c r="JY105" s="1">
        <f t="shared" si="248"/>
        <v>0</v>
      </c>
      <c r="JZ105" s="8">
        <f>AVERAGE(JY105:JY107)</f>
        <v>0</v>
      </c>
      <c r="KA105" s="8">
        <f>STDEV(JY105:JY107)</f>
        <v>0</v>
      </c>
      <c r="KB105" s="11">
        <v>0</v>
      </c>
      <c r="KC105" s="12">
        <v>0</v>
      </c>
      <c r="KD105" s="1">
        <f t="shared" si="249"/>
        <v>0</v>
      </c>
      <c r="KE105" s="1">
        <f t="shared" si="250"/>
        <v>0</v>
      </c>
      <c r="KF105" s="8">
        <f>AVERAGE(KE105:KE107)</f>
        <v>0</v>
      </c>
      <c r="KG105" s="8">
        <f>STDEV(KE105:KE107)</f>
        <v>0</v>
      </c>
      <c r="KH105" s="11">
        <v>29.998000000000001</v>
      </c>
      <c r="KI105" s="12">
        <v>2.7</v>
      </c>
      <c r="KJ105" s="1">
        <f t="shared" si="251"/>
        <v>1.1702821293168388E-2</v>
      </c>
      <c r="KK105" s="1">
        <f t="shared" si="252"/>
        <v>7.9891454332161799E-2</v>
      </c>
      <c r="KL105" s="8">
        <f>AVERAGE(KK105:KK107)</f>
        <v>7.6957818155891158E-2</v>
      </c>
      <c r="KM105" s="8">
        <f>STDEV(KK105:KK107)</f>
        <v>2.7127157679877104E-3</v>
      </c>
      <c r="KN105" s="5">
        <f>'[1]GC RAW'!CN85</f>
        <v>30.408889770507813</v>
      </c>
      <c r="KO105" s="1">
        <f>'[1]GC RAW'!CO85</f>
        <v>17.38134765625</v>
      </c>
      <c r="KP105" s="1">
        <f t="shared" si="253"/>
        <v>5.9084961845718667E-2</v>
      </c>
      <c r="KQ105" s="1">
        <f t="shared" si="254"/>
        <v>0.4033543205321195</v>
      </c>
      <c r="KR105" s="8">
        <f>AVERAGE(KQ105:KQ107)</f>
        <v>0.41144515577064961</v>
      </c>
      <c r="KS105" s="8">
        <f>STDEV(KQ105:KQ107)</f>
        <v>2.2757827288481414E-2</v>
      </c>
      <c r="KT105" s="5">
        <f>'[1]GC RAW'!CP85</f>
        <v>31.313224792480469</v>
      </c>
      <c r="KU105" s="1">
        <f>'[1]GC RAW'!CQ85</f>
        <v>1.8437148332595825</v>
      </c>
      <c r="KV105" s="1">
        <f t="shared" si="255"/>
        <v>8.0178656333405873E-3</v>
      </c>
      <c r="KW105" s="1">
        <f t="shared" si="256"/>
        <v>5.4735429179062177E-2</v>
      </c>
      <c r="KX105" s="8">
        <f>AVERAGE(KW105:KW107)</f>
        <v>5.7379673566416593E-2</v>
      </c>
      <c r="KY105" s="8">
        <f>STDEV(KW105:KW107)</f>
        <v>4.7787207609271808E-3</v>
      </c>
      <c r="KZ105" s="5">
        <f>'[1]GC RAW'!CR85</f>
        <v>0</v>
      </c>
      <c r="LA105" s="1">
        <f>'[1]GC RAW'!CS85</f>
        <v>0</v>
      </c>
      <c r="LB105" s="1">
        <f t="shared" si="257"/>
        <v>0</v>
      </c>
      <c r="LC105" s="1">
        <f t="shared" si="258"/>
        <v>0</v>
      </c>
      <c r="LD105" s="8">
        <f>AVERAGE(LC105:LC107)</f>
        <v>0</v>
      </c>
      <c r="LE105" s="8">
        <f>STDEV(LC105:LC107)</f>
        <v>0</v>
      </c>
      <c r="LF105" s="5">
        <f>'[1]GC RAW'!CT85</f>
        <v>0</v>
      </c>
      <c r="LG105" s="1">
        <f>'[1]GC RAW'!CU85</f>
        <v>0</v>
      </c>
      <c r="LH105" s="1">
        <f t="shared" si="259"/>
        <v>0</v>
      </c>
      <c r="LI105" s="1">
        <f t="shared" si="260"/>
        <v>0</v>
      </c>
      <c r="LJ105" s="8">
        <f>AVERAGE(LI105:LI107)</f>
        <v>0</v>
      </c>
      <c r="LK105" s="8">
        <f>STDEV(LI105:LI107)</f>
        <v>0</v>
      </c>
      <c r="LL105" s="5">
        <f>'[1]GC RAW'!CV85</f>
        <v>0</v>
      </c>
      <c r="LM105" s="1">
        <f>'[1]GC RAW'!CW85</f>
        <v>0</v>
      </c>
      <c r="LN105" s="1">
        <f t="shared" si="261"/>
        <v>0</v>
      </c>
      <c r="LO105" s="1">
        <f t="shared" si="262"/>
        <v>0</v>
      </c>
      <c r="LP105" s="8">
        <f>AVERAGE(LO105:LO107)</f>
        <v>0</v>
      </c>
      <c r="LQ105" s="8">
        <f>STDEV(LO105:LO107)</f>
        <v>0</v>
      </c>
      <c r="LR105" s="32">
        <f t="shared" si="263"/>
        <v>3175.1938542127609</v>
      </c>
      <c r="LS105" s="21">
        <f t="shared" si="264"/>
        <v>2963.5005558729172</v>
      </c>
      <c r="LT105" s="26">
        <f t="shared" si="265"/>
        <v>15.622401873512018</v>
      </c>
      <c r="LU105" s="26">
        <f t="shared" si="266"/>
        <v>14.648401873512018</v>
      </c>
      <c r="LV105" s="15">
        <f t="shared" si="267"/>
        <v>44.416015383602243</v>
      </c>
      <c r="LW105" s="50">
        <f>AVERAGE(LV105:LV107)</f>
        <v>44.485451251074267</v>
      </c>
      <c r="LX105" s="50">
        <f>STDEV(LV105:LV107)</f>
        <v>0.34723191093874289</v>
      </c>
      <c r="LY105" s="50">
        <f>LX105/LW105%</f>
        <v>0.78055162120078014</v>
      </c>
      <c r="LZ105" s="15">
        <f>IF(A105="","",VLOOKUP(A105,'[1]biomass corrected'!$B$2:$V$102,21,FALSE))</f>
        <v>8.0829629629629629</v>
      </c>
      <c r="MA105" s="15">
        <f t="shared" si="268"/>
        <v>3.5957425485312768</v>
      </c>
      <c r="MB105" s="50">
        <f t="shared" si="314"/>
        <v>28.406652789781827</v>
      </c>
      <c r="MC105" s="50">
        <f t="shared" si="314"/>
        <v>10.626951767275964</v>
      </c>
      <c r="MD105" s="50">
        <f>IF(MC105="","",AVERAGE(MH105:MH107))</f>
        <v>60.966395442942222</v>
      </c>
      <c r="ME105" s="52">
        <f t="shared" si="315"/>
        <v>2.2549938716024465</v>
      </c>
      <c r="MF105" s="50">
        <f t="shared" si="301"/>
        <v>28.005822396930085</v>
      </c>
      <c r="MG105" s="50">
        <f t="shared" si="302"/>
        <v>10.251522526493099</v>
      </c>
      <c r="MH105" s="13">
        <f t="shared" si="303"/>
        <v>61.742655076576838</v>
      </c>
      <c r="MI105" s="24">
        <f t="shared" si="304"/>
        <v>2.2871841655459182</v>
      </c>
      <c r="MJ105" s="13">
        <f t="shared" si="305"/>
        <v>0</v>
      </c>
      <c r="MK105" s="13">
        <f t="shared" si="306"/>
        <v>61.255944164385014</v>
      </c>
      <c r="ML105" s="22">
        <f t="shared" si="307"/>
        <v>38.131811432121843</v>
      </c>
      <c r="MM105" s="13">
        <f>AVERAGE(ML105:ML107)</f>
        <v>38.740158995723249</v>
      </c>
      <c r="MN105" s="24">
        <f t="shared" si="308"/>
        <v>3.8597700923352583</v>
      </c>
      <c r="MO105" s="13">
        <f>AVERAGE(MN105:MN107)</f>
        <v>3.8780625712047994</v>
      </c>
      <c r="MP105" s="13">
        <f t="shared" si="309"/>
        <v>0.88947996908146332</v>
      </c>
      <c r="MQ105" s="22">
        <f>AVERAGE(MP105:MP107)</f>
        <v>0.88921670432070032</v>
      </c>
      <c r="MR105" s="13">
        <f t="shared" si="310"/>
        <v>39.773062725579237</v>
      </c>
      <c r="MS105" s="13">
        <f>AVERAGE(MR105:MR107)</f>
        <v>39.782056767071374</v>
      </c>
      <c r="MT105" s="13">
        <f t="shared" si="311"/>
        <v>42.01973127755096</v>
      </c>
      <c r="MU105" s="13">
        <f>AVERAGE(MT105:MT107)</f>
        <v>41.126312172239167</v>
      </c>
      <c r="MV105" s="13">
        <f t="shared" si="312"/>
        <v>5.9079911693914271</v>
      </c>
      <c r="MW105" s="14">
        <f t="shared" si="313"/>
        <v>350.84767318791938</v>
      </c>
      <c r="MX105" s="13">
        <f>AVERAGE(MW105:MW107)</f>
        <v>344.5954595913708</v>
      </c>
    </row>
    <row r="106" spans="1:362" x14ac:dyDescent="0.35">
      <c r="A106" s="102"/>
      <c r="B106" s="1">
        <v>32.04</v>
      </c>
      <c r="C106" s="15"/>
      <c r="D106" s="1"/>
      <c r="E106" s="1"/>
      <c r="F106" s="5">
        <f>'[1]GC RAW'!H86</f>
        <v>0</v>
      </c>
      <c r="G106" s="1">
        <f>'[1]GC RAW'!I86</f>
        <v>0</v>
      </c>
      <c r="H106" s="1">
        <f t="shared" si="269"/>
        <v>0</v>
      </c>
      <c r="I106" s="1">
        <f t="shared" si="192"/>
        <v>0</v>
      </c>
      <c r="J106" s="1"/>
      <c r="K106" s="1"/>
      <c r="L106" s="71">
        <f>'[1]GC RAW'!J86</f>
        <v>0</v>
      </c>
      <c r="M106" s="72">
        <f>'[1]GC RAW'!K86</f>
        <v>0</v>
      </c>
      <c r="N106" s="1">
        <f t="shared" si="270"/>
        <v>0</v>
      </c>
      <c r="O106" s="1">
        <f t="shared" si="193"/>
        <v>0</v>
      </c>
      <c r="P106" s="1"/>
      <c r="Q106" s="1"/>
      <c r="R106" s="71">
        <f>'[1]GC RAW'!L86</f>
        <v>0</v>
      </c>
      <c r="S106" s="72">
        <f>'[1]GC RAW'!M86</f>
        <v>0</v>
      </c>
      <c r="T106" s="1">
        <f t="shared" si="271"/>
        <v>0</v>
      </c>
      <c r="U106" s="1">
        <f t="shared" si="194"/>
        <v>0</v>
      </c>
      <c r="V106" s="1"/>
      <c r="W106" s="1"/>
      <c r="X106" s="5">
        <f>'[1]GC RAW'!N86</f>
        <v>0</v>
      </c>
      <c r="Y106" s="1">
        <f>'[1]GC RAW'!O86</f>
        <v>0</v>
      </c>
      <c r="Z106" s="1">
        <f t="shared" si="272"/>
        <v>0</v>
      </c>
      <c r="AA106" s="1">
        <f t="shared" si="195"/>
        <v>0</v>
      </c>
      <c r="AB106" s="1"/>
      <c r="AC106" s="1"/>
      <c r="AD106" s="5">
        <f>'[1]GC RAW'!P86</f>
        <v>0</v>
      </c>
      <c r="AE106" s="1">
        <f>'[1]GC RAW'!Q86</f>
        <v>0</v>
      </c>
      <c r="AF106" s="1">
        <f t="shared" si="273"/>
        <v>0</v>
      </c>
      <c r="AG106" s="1">
        <f t="shared" si="196"/>
        <v>0</v>
      </c>
      <c r="AH106" s="1"/>
      <c r="AI106" s="1"/>
      <c r="AJ106" s="5">
        <f>'[1]GC RAW'!R86</f>
        <v>0</v>
      </c>
      <c r="AK106" s="1">
        <f>'[1]GC RAW'!S86</f>
        <v>0</v>
      </c>
      <c r="AL106" s="1">
        <f t="shared" si="274"/>
        <v>0</v>
      </c>
      <c r="AM106" s="1">
        <f t="shared" si="197"/>
        <v>0</v>
      </c>
      <c r="AN106" s="1"/>
      <c r="AO106" s="1"/>
      <c r="AP106" s="5">
        <f>'[1]GC RAW'!T86</f>
        <v>8.9313335418701172</v>
      </c>
      <c r="AQ106" s="1">
        <f>'[1]GC RAW'!U86</f>
        <v>212.00311279296875</v>
      </c>
      <c r="AR106" s="6">
        <f t="shared" si="316"/>
        <v>0.97400000000000009</v>
      </c>
      <c r="AS106" s="1">
        <f t="shared" si="198"/>
        <v>6.8811114448646959</v>
      </c>
      <c r="AT106" s="1"/>
      <c r="AU106" s="1"/>
      <c r="AV106" s="5">
        <f>'[1]GC RAW'!V86</f>
        <v>9.7984180450439453</v>
      </c>
      <c r="AW106" s="1">
        <f>'[1]GC RAW'!W86</f>
        <v>36.4560546875</v>
      </c>
      <c r="AX106" s="1">
        <f t="shared" si="275"/>
        <v>0.16221856358737141</v>
      </c>
      <c r="AY106" s="1">
        <f t="shared" si="199"/>
        <v>1.146041082618658</v>
      </c>
      <c r="AZ106" s="1"/>
      <c r="BA106" s="1"/>
      <c r="BB106" s="5">
        <f>'[1]GC RAW'!X86</f>
        <v>0</v>
      </c>
      <c r="BC106" s="1">
        <f>'[1]GC RAW'!Y86</f>
        <v>0</v>
      </c>
      <c r="BD106" s="1">
        <f t="shared" si="276"/>
        <v>0</v>
      </c>
      <c r="BE106" s="1">
        <f t="shared" si="200"/>
        <v>0</v>
      </c>
      <c r="BF106" s="1"/>
      <c r="BG106" s="1"/>
      <c r="BH106" s="5">
        <f>'[1]GC RAW'!Z86</f>
        <v>10.8585205078125</v>
      </c>
      <c r="BI106" s="1">
        <f>'[1]GC RAW'!AA86</f>
        <v>3.7475442886352539</v>
      </c>
      <c r="BJ106" s="1">
        <f t="shared" si="277"/>
        <v>1.6423989659612382E-2</v>
      </c>
      <c r="BK106" s="1">
        <f t="shared" si="201"/>
        <v>0.11603213882658951</v>
      </c>
      <c r="BL106" s="1"/>
      <c r="BM106" s="1"/>
      <c r="BN106" s="5">
        <f>'[1]GC RAW'!AB86</f>
        <v>0</v>
      </c>
      <c r="BO106" s="1">
        <f>'[1]GC RAW'!AC86</f>
        <v>0</v>
      </c>
      <c r="BP106" s="1">
        <f t="shared" si="278"/>
        <v>0</v>
      </c>
      <c r="BQ106" s="1">
        <f t="shared" si="202"/>
        <v>0</v>
      </c>
      <c r="BR106" s="1"/>
      <c r="BS106" s="1"/>
      <c r="BT106" s="5">
        <f>'[1]GC RAW'!AD86</f>
        <v>12.17628288269043</v>
      </c>
      <c r="BU106" s="1">
        <f>'[1]GC RAW'!AE86</f>
        <v>444.22030639648438</v>
      </c>
      <c r="BV106" s="1">
        <f t="shared" si="279"/>
        <v>1.9129389007507147</v>
      </c>
      <c r="BW106" s="1">
        <f t="shared" si="203"/>
        <v>13.514523370926728</v>
      </c>
      <c r="BX106" s="1"/>
      <c r="BY106" s="1"/>
      <c r="BZ106" s="5">
        <f>'[1]GC RAW'!AF86</f>
        <v>0</v>
      </c>
      <c r="CA106" s="1">
        <f>'[1]GC RAW'!AG86</f>
        <v>0</v>
      </c>
      <c r="CB106" s="1">
        <f t="shared" si="280"/>
        <v>0</v>
      </c>
      <c r="CC106" s="1">
        <f t="shared" si="204"/>
        <v>0</v>
      </c>
      <c r="CD106" s="1"/>
      <c r="CE106" s="1"/>
      <c r="CF106" s="5">
        <f>'[1]GC RAW'!AH86</f>
        <v>12.831067085266113</v>
      </c>
      <c r="CG106" s="1">
        <f>'[1]GC RAW'!AI86</f>
        <v>3.0977516174316406</v>
      </c>
      <c r="CH106" s="1">
        <f t="shared" si="281"/>
        <v>1.3921247653438272E-2</v>
      </c>
      <c r="CI106" s="1">
        <f t="shared" si="205"/>
        <v>9.8350776750379759E-2</v>
      </c>
      <c r="CJ106" s="1"/>
      <c r="CK106" s="1"/>
      <c r="CL106" s="5">
        <f>'[1]GC RAW'!AJ86</f>
        <v>13.705835342407227</v>
      </c>
      <c r="CM106" s="1">
        <f>'[1]GC RAW'!AK86</f>
        <v>11.534290313720703</v>
      </c>
      <c r="CN106" s="1">
        <f t="shared" si="282"/>
        <v>6.6913091483547557E-2</v>
      </c>
      <c r="CO106" s="1">
        <f t="shared" si="206"/>
        <v>0.47272735073790295</v>
      </c>
      <c r="CP106" s="1"/>
      <c r="CQ106" s="1"/>
      <c r="CR106" s="5">
        <f>'[1]GC RAW'!AL86</f>
        <v>0</v>
      </c>
      <c r="CS106" s="1">
        <f>'[1]GC RAW'!AM86</f>
        <v>0</v>
      </c>
      <c r="CT106" s="1">
        <f t="shared" si="283"/>
        <v>0</v>
      </c>
      <c r="CU106" s="1">
        <f t="shared" si="284"/>
        <v>0</v>
      </c>
      <c r="CV106" s="1"/>
      <c r="CW106" s="1"/>
      <c r="CX106" s="5">
        <f>'[1]GC RAW'!AN86</f>
        <v>14.428976058959961</v>
      </c>
      <c r="CY106" s="1">
        <f>'[1]GC RAW'!AO86</f>
        <v>1.6067873239517212</v>
      </c>
      <c r="CZ106" s="1">
        <f t="shared" si="285"/>
        <v>7.1564072001139515E-3</v>
      </c>
      <c r="DA106" s="1">
        <f t="shared" si="207"/>
        <v>5.0558557996731236E-2</v>
      </c>
      <c r="DB106" s="1"/>
      <c r="DC106" s="1"/>
      <c r="DD106" s="5">
        <f>'[1]GC RAW'!AP86</f>
        <v>15.580053329467773</v>
      </c>
      <c r="DE106" s="1">
        <f>'[1]GC RAW'!AQ86</f>
        <v>381.24624633789063</v>
      </c>
      <c r="DF106" s="1">
        <f t="shared" si="286"/>
        <v>1.6284801903660637</v>
      </c>
      <c r="DG106" s="1">
        <f t="shared" si="208"/>
        <v>11.504880570496262</v>
      </c>
      <c r="DH106" s="1"/>
      <c r="DI106" s="1"/>
      <c r="DJ106" s="5">
        <f>'[1]GC RAW'!AR86</f>
        <v>15.817245483398438</v>
      </c>
      <c r="DK106" s="1">
        <f>'[1]GC RAW'!AS86</f>
        <v>2.045076847076416</v>
      </c>
      <c r="DL106" s="1">
        <f t="shared" si="287"/>
        <v>9.1731627480622687E-3</v>
      </c>
      <c r="DM106" s="1">
        <f t="shared" si="209"/>
        <v>6.4806524816527475E-2</v>
      </c>
      <c r="DN106" s="1"/>
      <c r="DO106" s="1"/>
      <c r="DP106" s="5">
        <f>'[1]GC RAW'!AT86</f>
        <v>15.996613502502441</v>
      </c>
      <c r="DQ106" s="1">
        <f>'[1]GC RAW'!AU86</f>
        <v>2.8602912425994873</v>
      </c>
      <c r="DR106" s="1">
        <f t="shared" si="288"/>
        <v>1.2829795179937291E-2</v>
      </c>
      <c r="DS106" s="1">
        <f t="shared" si="210"/>
        <v>9.0639887523548665E-2</v>
      </c>
      <c r="DT106" s="1"/>
      <c r="DU106" s="1"/>
      <c r="DV106" s="5">
        <f>'[1]GC RAW'!AV86</f>
        <v>16.33540153503418</v>
      </c>
      <c r="DW106" s="1">
        <f>'[1]GC RAW'!AW86</f>
        <v>324.8642578125</v>
      </c>
      <c r="DX106" s="1">
        <f t="shared" si="289"/>
        <v>1.4399082085341985</v>
      </c>
      <c r="DY106" s="1">
        <f t="shared" si="211"/>
        <v>10.172657960266216</v>
      </c>
      <c r="DZ106" s="1"/>
      <c r="EA106" s="1"/>
      <c r="EB106" s="5">
        <f>'[1]GC RAW'!AX86</f>
        <v>16.492712020874023</v>
      </c>
      <c r="EC106" s="1">
        <f>'[1]GC RAW'!AY86</f>
        <v>5.9222555160522461</v>
      </c>
      <c r="ED106" s="1">
        <f t="shared" si="290"/>
        <v>2.6249438420899888E-2</v>
      </c>
      <c r="EE106" s="1">
        <f t="shared" si="212"/>
        <v>0.1854469313545434</v>
      </c>
      <c r="EF106" s="1"/>
      <c r="EG106" s="1"/>
      <c r="EH106" s="5">
        <v>0</v>
      </c>
      <c r="EI106" s="1">
        <v>0</v>
      </c>
      <c r="EJ106" s="1">
        <f t="shared" si="291"/>
        <v>0</v>
      </c>
      <c r="EK106" s="1">
        <f t="shared" si="213"/>
        <v>0</v>
      </c>
      <c r="EL106" s="1"/>
      <c r="EM106" s="1"/>
      <c r="EN106" s="5">
        <f>'[1]GC RAW'!BB86</f>
        <v>17.325307846069336</v>
      </c>
      <c r="EO106" s="1">
        <f>'[1]GC RAW'!BC86</f>
        <v>6.6267304420471191</v>
      </c>
      <c r="EP106" s="1">
        <f t="shared" si="292"/>
        <v>2.9565456425412241E-2</v>
      </c>
      <c r="EQ106" s="1">
        <f t="shared" si="214"/>
        <v>0.20887392256832918</v>
      </c>
      <c r="ER106" s="1"/>
      <c r="ES106" s="1"/>
      <c r="ET106" s="5">
        <f>'[1]GC RAW'!BD86</f>
        <v>17.705671310424805</v>
      </c>
      <c r="EU106" s="1">
        <f>'[1]GC RAW'!BE86</f>
        <v>271.882080078125</v>
      </c>
      <c r="EV106" s="1">
        <f t="shared" si="293"/>
        <v>1.2130141495414535</v>
      </c>
      <c r="EW106" s="1">
        <f t="shared" si="215"/>
        <v>8.5696976870559656</v>
      </c>
      <c r="EX106" s="1"/>
      <c r="EY106" s="1"/>
      <c r="EZ106" s="5">
        <f>'[1]GC RAW'!BF86</f>
        <v>18.642782211303711</v>
      </c>
      <c r="FA106" s="1">
        <f>'[1]GC RAW'!BG86</f>
        <v>154.1904296875</v>
      </c>
      <c r="FB106" s="1">
        <f t="shared" si="294"/>
        <v>0.81608794556146447</v>
      </c>
      <c r="FC106" s="1">
        <f t="shared" si="216"/>
        <v>5.7654949714775254</v>
      </c>
      <c r="FD106" s="1"/>
      <c r="FE106" s="1"/>
      <c r="FF106" s="5">
        <v>0</v>
      </c>
      <c r="FG106" s="1">
        <v>0</v>
      </c>
      <c r="FH106" s="1">
        <f t="shared" si="295"/>
        <v>0</v>
      </c>
      <c r="FI106" s="1">
        <f t="shared" si="217"/>
        <v>0</v>
      </c>
      <c r="FJ106" s="1"/>
      <c r="FK106" s="1"/>
      <c r="FL106" s="5">
        <f>'[1]GC RAW'!BH86</f>
        <v>0</v>
      </c>
      <c r="FM106" s="1">
        <f>'[1]GC RAW'!BI86</f>
        <v>0</v>
      </c>
      <c r="FN106" s="1">
        <f t="shared" si="296"/>
        <v>0</v>
      </c>
      <c r="FO106" s="1">
        <f t="shared" si="218"/>
        <v>0</v>
      </c>
      <c r="FP106" s="1"/>
      <c r="FQ106" s="1"/>
      <c r="FR106" s="5">
        <f>'[1]GC RAW'!BJ86</f>
        <v>20.041572570800781</v>
      </c>
      <c r="FS106" s="1">
        <f>'[1]GC RAW'!BK86</f>
        <v>21.160303115844727</v>
      </c>
      <c r="FT106" s="1">
        <f t="shared" si="297"/>
        <v>8.8947389161885076E-2</v>
      </c>
      <c r="FU106" s="1">
        <f t="shared" si="219"/>
        <v>0.62839517202534023</v>
      </c>
      <c r="FV106" s="1"/>
      <c r="FW106" s="1"/>
      <c r="FX106" s="5">
        <f>'[1]GC RAW'!BL86</f>
        <v>0</v>
      </c>
      <c r="FY106" s="1">
        <f>'[1]GC RAW'!BM86</f>
        <v>0</v>
      </c>
      <c r="FZ106" s="1">
        <f t="shared" si="298"/>
        <v>0</v>
      </c>
      <c r="GA106" s="1">
        <f t="shared" si="220"/>
        <v>0</v>
      </c>
      <c r="GB106" s="1"/>
      <c r="GC106" s="1"/>
      <c r="GD106" s="5">
        <f>'[1]GC RAW'!BN86</f>
        <v>20.98626708984375</v>
      </c>
      <c r="GE106" s="1">
        <f>'[1]GC RAW'!BO86</f>
        <v>11.590622901916504</v>
      </c>
      <c r="GF106" s="1">
        <f t="shared" si="221"/>
        <v>5.1529095361756316E-2</v>
      </c>
      <c r="GG106" s="1">
        <f t="shared" si="222"/>
        <v>0.36404255424774712</v>
      </c>
      <c r="GH106" s="1"/>
      <c r="GI106" s="1"/>
      <c r="GJ106" s="5">
        <f>'[1]GC RAW'!BP86</f>
        <v>0</v>
      </c>
      <c r="GK106" s="1">
        <f>'[1]GC RAW'!BQ86</f>
        <v>0</v>
      </c>
      <c r="GL106" s="1">
        <f t="shared" si="299"/>
        <v>0</v>
      </c>
      <c r="GM106" s="1">
        <f t="shared" si="223"/>
        <v>0</v>
      </c>
      <c r="GN106" s="1"/>
      <c r="GO106" s="1"/>
      <c r="GP106" s="5">
        <v>22.16</v>
      </c>
      <c r="GQ106" s="1">
        <v>3.1</v>
      </c>
      <c r="GR106" s="1">
        <f t="shared" si="300"/>
        <v>1.3781847358266796E-2</v>
      </c>
      <c r="GS106" s="1">
        <f t="shared" si="224"/>
        <v>9.7365942082492732E-2</v>
      </c>
      <c r="GT106" s="1"/>
      <c r="GU106" s="1"/>
      <c r="GV106" s="5"/>
      <c r="GW106" s="1"/>
      <c r="GX106" s="1"/>
      <c r="GY106" s="1"/>
      <c r="GZ106" s="1"/>
      <c r="HA106" s="1"/>
      <c r="HB106" s="5"/>
      <c r="HC106" s="1"/>
      <c r="HD106" s="1"/>
      <c r="HE106" s="1"/>
      <c r="HF106" s="1"/>
      <c r="HG106" s="1"/>
      <c r="HH106" s="5">
        <f>'[1]GC RAW'!BR86</f>
        <v>22.694974899291992</v>
      </c>
      <c r="HI106" s="1">
        <f>'[1]GC RAW'!BS86</f>
        <v>13.342795372009277</v>
      </c>
      <c r="HJ106" s="1">
        <f t="shared" si="225"/>
        <v>5.9600246764337658E-2</v>
      </c>
      <c r="HK106" s="1">
        <f t="shared" si="226"/>
        <v>0.42106359355938799</v>
      </c>
      <c r="HL106" s="1"/>
      <c r="HM106" s="1"/>
      <c r="HN106" s="5">
        <v>0</v>
      </c>
      <c r="HO106" s="1">
        <v>0</v>
      </c>
      <c r="HP106" s="1">
        <f t="shared" si="227"/>
        <v>0</v>
      </c>
      <c r="HQ106" s="1">
        <f t="shared" si="228"/>
        <v>0</v>
      </c>
      <c r="HR106" s="1"/>
      <c r="HS106" s="1"/>
      <c r="HT106" s="5">
        <f>'[1]GC RAW'!BT86</f>
        <v>23.379249572753906</v>
      </c>
      <c r="HU106" s="1">
        <f>'[1]GC RAW'!BU86</f>
        <v>10.676746368408203</v>
      </c>
      <c r="HV106" s="1">
        <f t="shared" si="229"/>
        <v>5.7117270295281471E-2</v>
      </c>
      <c r="HW106" s="1">
        <f t="shared" si="230"/>
        <v>0.40352187097360537</v>
      </c>
      <c r="HX106" s="1"/>
      <c r="HY106" s="1"/>
      <c r="HZ106" s="5">
        <f>'[1]GC RAW'!BV86</f>
        <v>23.827856063842773</v>
      </c>
      <c r="IA106" s="1">
        <f>'[1]GC RAW'!BW86</f>
        <v>111.85338592529297</v>
      </c>
      <c r="IB106" s="1">
        <f t="shared" si="231"/>
        <v>0.59838080412224792</v>
      </c>
      <c r="IC106" s="1">
        <f t="shared" si="232"/>
        <v>4.2274383979804311</v>
      </c>
      <c r="ID106" s="1"/>
      <c r="IE106" s="1"/>
      <c r="IF106" s="5">
        <f>'[1]GC RAW'!BX86</f>
        <v>24.665067672729492</v>
      </c>
      <c r="IG106" s="1">
        <f>'[1]GC RAW'!BY86</f>
        <v>1010.0822143554688</v>
      </c>
      <c r="IH106" s="1">
        <f t="shared" si="233"/>
        <v>5.742852977450581</v>
      </c>
      <c r="II106" s="1">
        <f t="shared" si="234"/>
        <v>40.572085574240745</v>
      </c>
      <c r="IJ106" s="1"/>
      <c r="IK106" s="1"/>
      <c r="IL106" s="5">
        <f>'[1]GC RAW'!BZ86</f>
        <v>0</v>
      </c>
      <c r="IM106" s="1">
        <f>'[1]GC RAW'!CA86</f>
        <v>0</v>
      </c>
      <c r="IN106" s="1">
        <f t="shared" si="235"/>
        <v>0</v>
      </c>
      <c r="IO106" s="1">
        <f t="shared" si="236"/>
        <v>0</v>
      </c>
      <c r="IP106" s="1"/>
      <c r="IQ106" s="1"/>
      <c r="IR106" s="5">
        <f>'[1]GC RAW'!CB86</f>
        <v>25.389888763427734</v>
      </c>
      <c r="IS106" s="1">
        <f>'[1]GC RAW'!CC86</f>
        <v>26.833959579467773</v>
      </c>
      <c r="IT106" s="1">
        <f t="shared" si="237"/>
        <v>0.10600083770278053</v>
      </c>
      <c r="IU106" s="1">
        <f t="shared" si="238"/>
        <v>0.74887430952961831</v>
      </c>
      <c r="IV106" s="1"/>
      <c r="IW106" s="1"/>
      <c r="IX106" s="5">
        <f>'[1]GC RAW'!CD86</f>
        <v>0</v>
      </c>
      <c r="IY106" s="1">
        <f>'[1]GC RAW'!CE86</f>
        <v>0</v>
      </c>
      <c r="IZ106" s="1">
        <f t="shared" si="239"/>
        <v>0</v>
      </c>
      <c r="JA106" s="1">
        <f t="shared" si="240"/>
        <v>0</v>
      </c>
      <c r="JB106" s="1"/>
      <c r="JC106" s="1"/>
      <c r="JD106" s="5">
        <f>'[1]GC RAW'!CF86</f>
        <v>0</v>
      </c>
      <c r="JE106" s="1">
        <f>'[1]GC RAW'!CG86</f>
        <v>0</v>
      </c>
      <c r="JF106" s="1">
        <f t="shared" si="241"/>
        <v>0</v>
      </c>
      <c r="JG106" s="1">
        <f t="shared" si="242"/>
        <v>0</v>
      </c>
      <c r="JH106" s="1"/>
      <c r="JI106" s="1"/>
      <c r="JJ106" s="5">
        <f>'[1]GC RAW'!CH86</f>
        <v>0</v>
      </c>
      <c r="JK106" s="1">
        <f>'[1]GC RAW'!CI86</f>
        <v>0</v>
      </c>
      <c r="JL106" s="1">
        <f t="shared" si="243"/>
        <v>0</v>
      </c>
      <c r="JM106" s="1">
        <f t="shared" si="244"/>
        <v>0</v>
      </c>
      <c r="JN106" s="1"/>
      <c r="JO106" s="1"/>
      <c r="JP106" s="5">
        <f>'[1]GC RAW'!CJ86</f>
        <v>0</v>
      </c>
      <c r="JQ106" s="1">
        <f>'[1]GC RAW'!CK86</f>
        <v>0</v>
      </c>
      <c r="JR106" s="1">
        <f t="shared" si="245"/>
        <v>0</v>
      </c>
      <c r="JS106" s="1">
        <f t="shared" si="246"/>
        <v>0</v>
      </c>
      <c r="JT106" s="1"/>
      <c r="JU106" s="1"/>
      <c r="JV106" s="5">
        <f>'[1]GC RAW'!CL86</f>
        <v>0</v>
      </c>
      <c r="JW106" s="1">
        <f>'[1]GC RAW'!CM86</f>
        <v>0</v>
      </c>
      <c r="JX106" s="1">
        <f t="shared" si="247"/>
        <v>0</v>
      </c>
      <c r="JY106" s="1">
        <f t="shared" si="248"/>
        <v>0</v>
      </c>
      <c r="JZ106" s="1"/>
      <c r="KA106" s="1"/>
      <c r="KB106" s="19">
        <v>0</v>
      </c>
      <c r="KC106" s="20">
        <v>0</v>
      </c>
      <c r="KD106" s="1">
        <f t="shared" si="249"/>
        <v>0</v>
      </c>
      <c r="KE106" s="1">
        <f t="shared" si="250"/>
        <v>0</v>
      </c>
      <c r="KF106" s="1"/>
      <c r="KG106" s="1"/>
      <c r="KH106" s="19">
        <v>30</v>
      </c>
      <c r="KI106" s="20">
        <v>2.5</v>
      </c>
      <c r="KJ106" s="1">
        <f t="shared" si="251"/>
        <v>1.082011034332679E-2</v>
      </c>
      <c r="KK106" s="1">
        <f t="shared" si="252"/>
        <v>7.6441873837951591E-2</v>
      </c>
      <c r="KL106" s="1"/>
      <c r="KM106" s="1"/>
      <c r="KN106" s="5">
        <f>'[1]GC RAW'!CN86</f>
        <v>30.412315368652344</v>
      </c>
      <c r="KO106" s="1">
        <f>'[1]GC RAW'!CO86</f>
        <v>18.229106903076172</v>
      </c>
      <c r="KP106" s="1">
        <f t="shared" si="253"/>
        <v>6.1876220289475509E-2</v>
      </c>
      <c r="KQ106" s="1">
        <f t="shared" si="254"/>
        <v>0.43714288254505035</v>
      </c>
      <c r="KR106" s="1"/>
      <c r="KS106" s="1"/>
      <c r="KT106" s="5">
        <f>'[1]GC RAW'!CP86</f>
        <v>31.317045211791992</v>
      </c>
      <c r="KU106" s="1">
        <f>'[1]GC RAW'!CQ86</f>
        <v>2.0501902103424072</v>
      </c>
      <c r="KV106" s="1">
        <f t="shared" si="255"/>
        <v>8.9027474075904084E-3</v>
      </c>
      <c r="KW106" s="1">
        <f t="shared" si="256"/>
        <v>6.2896095561714438E-2</v>
      </c>
      <c r="KX106" s="1"/>
      <c r="KY106" s="1"/>
      <c r="KZ106" s="5">
        <f>'[1]GC RAW'!CR86</f>
        <v>0</v>
      </c>
      <c r="LA106" s="1">
        <f>'[1]GC RAW'!CS86</f>
        <v>0</v>
      </c>
      <c r="LB106" s="1">
        <f t="shared" si="257"/>
        <v>0</v>
      </c>
      <c r="LC106" s="1">
        <f t="shared" si="258"/>
        <v>0</v>
      </c>
      <c r="LD106" s="1"/>
      <c r="LE106" s="1"/>
      <c r="LF106" s="5">
        <f>'[1]GC RAW'!CT86</f>
        <v>0</v>
      </c>
      <c r="LG106" s="1">
        <f>'[1]GC RAW'!CU86</f>
        <v>0</v>
      </c>
      <c r="LH106" s="1">
        <f t="shared" si="259"/>
        <v>0</v>
      </c>
      <c r="LI106" s="1">
        <f t="shared" si="260"/>
        <v>0</v>
      </c>
      <c r="LJ106" s="1"/>
      <c r="LK106" s="1"/>
      <c r="LL106" s="5">
        <f>'[1]GC RAW'!CV86</f>
        <v>0</v>
      </c>
      <c r="LM106" s="1">
        <f>'[1]GC RAW'!CW86</f>
        <v>0</v>
      </c>
      <c r="LN106" s="1">
        <f t="shared" si="261"/>
        <v>0</v>
      </c>
      <c r="LO106" s="1">
        <f t="shared" si="262"/>
        <v>0</v>
      </c>
      <c r="LP106" s="1"/>
      <c r="LQ106" s="1"/>
      <c r="LR106" s="32">
        <f t="shared" si="263"/>
        <v>3093.72254011631</v>
      </c>
      <c r="LS106" s="21">
        <f t="shared" si="264"/>
        <v>2881.7194273233413</v>
      </c>
      <c r="LT106" s="26">
        <f t="shared" si="265"/>
        <v>15.128690093369821</v>
      </c>
      <c r="LU106" s="26">
        <f t="shared" si="266"/>
        <v>14.154690093369821</v>
      </c>
      <c r="LV106" s="15">
        <f t="shared" si="267"/>
        <v>44.178183812015668</v>
      </c>
      <c r="LW106" s="15"/>
      <c r="LX106" s="15"/>
      <c r="LY106" s="15"/>
      <c r="LZ106" s="15" t="str">
        <f>IF(A106="","",VLOOKUP(A106,'[1]biomass corrected'!$B$2:$V$102,21,FALSE))</f>
        <v/>
      </c>
      <c r="MA106" s="15" t="str">
        <f t="shared" si="268"/>
        <v/>
      </c>
      <c r="MB106" s="15" t="str">
        <f t="shared" si="314"/>
        <v/>
      </c>
      <c r="MC106" s="15" t="str">
        <f t="shared" si="314"/>
        <v/>
      </c>
      <c r="MD106" s="15"/>
      <c r="ME106" s="26" t="str">
        <f t="shared" si="315"/>
        <v/>
      </c>
      <c r="MF106" s="15">
        <f t="shared" si="301"/>
        <v>28.568616877706148</v>
      </c>
      <c r="MG106" s="15">
        <f t="shared" si="302"/>
        <v>11.02459276370088</v>
      </c>
      <c r="MH106" s="15">
        <f t="shared" si="303"/>
        <v>60.406790358592957</v>
      </c>
      <c r="MI106" s="26">
        <f t="shared" si="304"/>
        <v>2.2345524174363782</v>
      </c>
      <c r="MJ106" s="15">
        <f t="shared" si="305"/>
        <v>0</v>
      </c>
      <c r="MK106" s="15">
        <f t="shared" si="306"/>
        <v>59.959302095287661</v>
      </c>
      <c r="ML106" s="23">
        <f t="shared" si="307"/>
        <v>39.151370978726433</v>
      </c>
      <c r="MM106" s="23"/>
      <c r="MN106" s="26">
        <f t="shared" si="308"/>
        <v>3.8927012095467131</v>
      </c>
      <c r="MO106" s="23"/>
      <c r="MP106" s="15">
        <f t="shared" si="309"/>
        <v>0.88893108988940017</v>
      </c>
      <c r="MQ106" s="23"/>
      <c r="MR106" s="15">
        <f t="shared" si="310"/>
        <v>39.785021382936307</v>
      </c>
      <c r="MS106" s="15"/>
      <c r="MT106" s="15">
        <f t="shared" si="311"/>
        <v>40.572085574240745</v>
      </c>
      <c r="MU106" s="15"/>
      <c r="MV106" s="15" t="str">
        <f t="shared" si="312"/>
        <v/>
      </c>
      <c r="MW106" s="21">
        <f t="shared" si="313"/>
        <v>339.84911616495469</v>
      </c>
      <c r="MX106" s="15"/>
    </row>
    <row r="107" spans="1:362" x14ac:dyDescent="0.35">
      <c r="A107" s="103"/>
      <c r="B107" s="33">
        <v>37.17</v>
      </c>
      <c r="C107" s="34"/>
      <c r="D107" s="33"/>
      <c r="E107" s="33"/>
      <c r="F107" s="35">
        <f>'[1]GC RAW'!H87</f>
        <v>0</v>
      </c>
      <c r="G107" s="33">
        <f>'[1]GC RAW'!I87</f>
        <v>0</v>
      </c>
      <c r="H107" s="33">
        <f t="shared" si="269"/>
        <v>0</v>
      </c>
      <c r="I107" s="33">
        <f t="shared" si="192"/>
        <v>0</v>
      </c>
      <c r="J107" s="33"/>
      <c r="K107" s="33"/>
      <c r="L107" s="74">
        <f>'[1]GC RAW'!J87</f>
        <v>0</v>
      </c>
      <c r="M107" s="75">
        <f>'[1]GC RAW'!K87</f>
        <v>0</v>
      </c>
      <c r="N107" s="33">
        <f t="shared" si="270"/>
        <v>0</v>
      </c>
      <c r="O107" s="33">
        <f t="shared" si="193"/>
        <v>0</v>
      </c>
      <c r="P107" s="33"/>
      <c r="Q107" s="33"/>
      <c r="R107" s="74">
        <f>'[1]GC RAW'!L87</f>
        <v>0</v>
      </c>
      <c r="S107" s="75">
        <f>'[1]GC RAW'!M87</f>
        <v>0</v>
      </c>
      <c r="T107" s="33">
        <f t="shared" si="271"/>
        <v>0</v>
      </c>
      <c r="U107" s="33">
        <f t="shared" si="194"/>
        <v>0</v>
      </c>
      <c r="V107" s="33"/>
      <c r="W107" s="33"/>
      <c r="X107" s="35">
        <f>'[1]GC RAW'!N87</f>
        <v>0</v>
      </c>
      <c r="Y107" s="33">
        <f>'[1]GC RAW'!O87</f>
        <v>0</v>
      </c>
      <c r="Z107" s="33">
        <f t="shared" si="272"/>
        <v>0</v>
      </c>
      <c r="AA107" s="33">
        <f t="shared" si="195"/>
        <v>0</v>
      </c>
      <c r="AB107" s="33"/>
      <c r="AC107" s="33"/>
      <c r="AD107" s="35">
        <f>'[1]GC RAW'!P87</f>
        <v>0</v>
      </c>
      <c r="AE107" s="33">
        <f>'[1]GC RAW'!Q87</f>
        <v>0</v>
      </c>
      <c r="AF107" s="33">
        <f t="shared" si="273"/>
        <v>0</v>
      </c>
      <c r="AG107" s="33">
        <f t="shared" si="196"/>
        <v>0</v>
      </c>
      <c r="AH107" s="33"/>
      <c r="AI107" s="33"/>
      <c r="AJ107" s="35">
        <f>'[1]GC RAW'!R87</f>
        <v>0</v>
      </c>
      <c r="AK107" s="33">
        <f>'[1]GC RAW'!S87</f>
        <v>0</v>
      </c>
      <c r="AL107" s="33">
        <f t="shared" si="274"/>
        <v>0</v>
      </c>
      <c r="AM107" s="33">
        <f t="shared" si="197"/>
        <v>0</v>
      </c>
      <c r="AN107" s="33"/>
      <c r="AO107" s="33"/>
      <c r="AP107" s="35">
        <f>'[1]GC RAW'!T87</f>
        <v>8.9306049346923828</v>
      </c>
      <c r="AQ107" s="33">
        <f>'[1]GC RAW'!U87</f>
        <v>214.07655334472656</v>
      </c>
      <c r="AR107" s="76">
        <f t="shared" si="316"/>
        <v>0.97400000000000009</v>
      </c>
      <c r="AS107" s="33">
        <f t="shared" si="198"/>
        <v>5.8409873884225068</v>
      </c>
      <c r="AT107" s="33"/>
      <c r="AU107" s="33"/>
      <c r="AV107" s="35">
        <f>'[1]GC RAW'!V87</f>
        <v>9.7972574234008789</v>
      </c>
      <c r="AW107" s="33">
        <f>'[1]GC RAW'!W87</f>
        <v>46.380332946777344</v>
      </c>
      <c r="AX107" s="33">
        <f t="shared" si="275"/>
        <v>0.2043797577490484</v>
      </c>
      <c r="AY107" s="33">
        <f t="shared" si="199"/>
        <v>1.2256463936971649</v>
      </c>
      <c r="AZ107" s="33"/>
      <c r="BA107" s="33"/>
      <c r="BB107" s="35">
        <f>'[1]GC RAW'!X87</f>
        <v>0</v>
      </c>
      <c r="BC107" s="33">
        <f>'[1]GC RAW'!Y87</f>
        <v>0</v>
      </c>
      <c r="BD107" s="33">
        <f t="shared" si="276"/>
        <v>0</v>
      </c>
      <c r="BE107" s="33">
        <f t="shared" si="200"/>
        <v>0</v>
      </c>
      <c r="BF107" s="33"/>
      <c r="BG107" s="33"/>
      <c r="BH107" s="35">
        <f>'[1]GC RAW'!Z87</f>
        <v>10.857172966003418</v>
      </c>
      <c r="BI107" s="33">
        <f>'[1]GC RAW'!AA87</f>
        <v>4.6594538688659668</v>
      </c>
      <c r="BJ107" s="33">
        <f t="shared" si="277"/>
        <v>2.0222741891751189E-2</v>
      </c>
      <c r="BK107" s="33">
        <f t="shared" si="201"/>
        <v>0.12127390179573121</v>
      </c>
      <c r="BL107" s="33"/>
      <c r="BM107" s="33"/>
      <c r="BN107" s="35">
        <f>'[1]GC RAW'!AB87</f>
        <v>0</v>
      </c>
      <c r="BO107" s="33">
        <f>'[1]GC RAW'!AC87</f>
        <v>0</v>
      </c>
      <c r="BP107" s="33">
        <f t="shared" si="278"/>
        <v>0</v>
      </c>
      <c r="BQ107" s="33">
        <f t="shared" si="202"/>
        <v>0</v>
      </c>
      <c r="BR107" s="33"/>
      <c r="BS107" s="33"/>
      <c r="BT107" s="35">
        <f>'[1]GC RAW'!AD87</f>
        <v>12.179566383361816</v>
      </c>
      <c r="BU107" s="33">
        <f>'[1]GC RAW'!AE87</f>
        <v>540.450439453125</v>
      </c>
      <c r="BV107" s="33">
        <f t="shared" si="279"/>
        <v>2.3047917967996194</v>
      </c>
      <c r="BW107" s="33">
        <f t="shared" si="203"/>
        <v>13.821621989780517</v>
      </c>
      <c r="BX107" s="33"/>
      <c r="BY107" s="33"/>
      <c r="BZ107" s="35">
        <f>'[1]GC RAW'!AF87</f>
        <v>12.684635162353516</v>
      </c>
      <c r="CA107" s="33">
        <f>'[1]GC RAW'!AG87</f>
        <v>1.0357626676559448</v>
      </c>
      <c r="CB107" s="33">
        <f t="shared" si="280"/>
        <v>4.6096246494099291E-3</v>
      </c>
      <c r="CC107" s="33">
        <f t="shared" si="204"/>
        <v>2.7643490187438308E-2</v>
      </c>
      <c r="CD107" s="33"/>
      <c r="CE107" s="33"/>
      <c r="CF107" s="35">
        <f>'[1]GC RAW'!AH87</f>
        <v>12.83154296875</v>
      </c>
      <c r="CG107" s="33">
        <f>'[1]GC RAW'!AI87</f>
        <v>3.929656982421875</v>
      </c>
      <c r="CH107" s="33">
        <f t="shared" si="281"/>
        <v>1.7488773107670608E-2</v>
      </c>
      <c r="CI107" s="33">
        <f t="shared" si="205"/>
        <v>0.10487854533971941</v>
      </c>
      <c r="CJ107" s="33"/>
      <c r="CK107" s="33"/>
      <c r="CL107" s="35">
        <f>'[1]GC RAW'!AJ87</f>
        <v>13.70374584197998</v>
      </c>
      <c r="CM107" s="33">
        <f>'[1]GC RAW'!AK87</f>
        <v>14.22380542755127</v>
      </c>
      <c r="CN107" s="33">
        <f t="shared" si="282"/>
        <v>8.1716386450583295E-2</v>
      </c>
      <c r="CO107" s="33">
        <f t="shared" si="206"/>
        <v>0.49004556743872357</v>
      </c>
      <c r="CP107" s="33"/>
      <c r="CQ107" s="33"/>
      <c r="CR107" s="35">
        <f>'[1]GC RAW'!AL87</f>
        <v>0</v>
      </c>
      <c r="CS107" s="33">
        <f>'[1]GC RAW'!AM87</f>
        <v>0</v>
      </c>
      <c r="CT107" s="33">
        <f t="shared" si="283"/>
        <v>0</v>
      </c>
      <c r="CU107" s="33">
        <f t="shared" si="284"/>
        <v>0</v>
      </c>
      <c r="CV107" s="33"/>
      <c r="CW107" s="33"/>
      <c r="CX107" s="35">
        <f>'[1]GC RAW'!AN87</f>
        <v>14.429203987121582</v>
      </c>
      <c r="CY107" s="33">
        <f>'[1]GC RAW'!AO87</f>
        <v>2.36368727684021</v>
      </c>
      <c r="CZ107" s="33">
        <f t="shared" si="285"/>
        <v>1.0425569751890375E-2</v>
      </c>
      <c r="DA107" s="33">
        <f t="shared" si="207"/>
        <v>6.2521171907506001E-2</v>
      </c>
      <c r="DB107" s="33"/>
      <c r="DC107" s="33"/>
      <c r="DD107" s="35">
        <f>'[1]GC RAW'!AP87</f>
        <v>15.58564281463623</v>
      </c>
      <c r="DE107" s="33">
        <f>'[1]GC RAW'!AQ87</f>
        <v>445.02090454101563</v>
      </c>
      <c r="DF107" s="33">
        <f t="shared" si="286"/>
        <v>1.8824803403432446</v>
      </c>
      <c r="DG107" s="33">
        <f t="shared" si="208"/>
        <v>11.289059473201437</v>
      </c>
      <c r="DH107" s="33"/>
      <c r="DI107" s="33"/>
      <c r="DJ107" s="35">
        <f>'[1]GC RAW'!AR87</f>
        <v>15.811378479003906</v>
      </c>
      <c r="DK107" s="33">
        <f>'[1]GC RAW'!AS87</f>
        <v>3.6481633186340332</v>
      </c>
      <c r="DL107" s="33">
        <f t="shared" si="287"/>
        <v>1.6205292441155338E-2</v>
      </c>
      <c r="DM107" s="33">
        <f t="shared" si="209"/>
        <v>9.7181631185304818E-2</v>
      </c>
      <c r="DN107" s="33"/>
      <c r="DO107" s="33"/>
      <c r="DP107" s="35">
        <f>'[1]GC RAW'!AT87</f>
        <v>15.997282028198242</v>
      </c>
      <c r="DQ107" s="33">
        <f>'[1]GC RAW'!AU87</f>
        <v>3.9586067199707031</v>
      </c>
      <c r="DR107" s="33">
        <f t="shared" si="288"/>
        <v>1.7584294877639288E-2</v>
      </c>
      <c r="DS107" s="33">
        <f t="shared" si="210"/>
        <v>0.10545138050779626</v>
      </c>
      <c r="DT107" s="33"/>
      <c r="DU107" s="33"/>
      <c r="DV107" s="35">
        <f>'[1]GC RAW'!AV87</f>
        <v>16.338773727416992</v>
      </c>
      <c r="DW107" s="33">
        <f>'[1]GC RAW'!AW87</f>
        <v>370.12408447265625</v>
      </c>
      <c r="DX107" s="33">
        <f t="shared" si="289"/>
        <v>1.6246258353713143</v>
      </c>
      <c r="DY107" s="33">
        <f t="shared" si="211"/>
        <v>9.7427299951840105</v>
      </c>
      <c r="DZ107" s="33"/>
      <c r="EA107" s="33"/>
      <c r="EB107" s="35">
        <f>'[1]GC RAW'!AX87</f>
        <v>16.494529724121094</v>
      </c>
      <c r="EC107" s="33">
        <f>'[1]GC RAW'!AY87</f>
        <v>6.9025678634643555</v>
      </c>
      <c r="ED107" s="33">
        <f t="shared" si="290"/>
        <v>3.0298190665883112E-2</v>
      </c>
      <c r="EE107" s="33">
        <f t="shared" si="212"/>
        <v>0.18169543077150282</v>
      </c>
      <c r="EF107" s="33"/>
      <c r="EG107" s="33"/>
      <c r="EH107" s="35">
        <v>0</v>
      </c>
      <c r="EI107" s="33">
        <v>0</v>
      </c>
      <c r="EJ107" s="33">
        <f t="shared" si="291"/>
        <v>0</v>
      </c>
      <c r="EK107" s="33">
        <f t="shared" si="213"/>
        <v>0</v>
      </c>
      <c r="EL107" s="33"/>
      <c r="EM107" s="33"/>
      <c r="EN107" s="35">
        <f>'[1]GC RAW'!BB87</f>
        <v>17.32469367980957</v>
      </c>
      <c r="EO107" s="33">
        <f>'[1]GC RAW'!BC87</f>
        <v>8.0200357437133789</v>
      </c>
      <c r="EP107" s="33">
        <f t="shared" si="292"/>
        <v>3.5435186304796383E-2</v>
      </c>
      <c r="EQ107" s="33">
        <f t="shared" si="214"/>
        <v>0.21250151572147596</v>
      </c>
      <c r="ER107" s="33"/>
      <c r="ES107" s="33"/>
      <c r="ET107" s="35">
        <f>'[1]GC RAW'!BD87</f>
        <v>17.709808349609375</v>
      </c>
      <c r="EU107" s="33">
        <f>'[1]GC RAW'!BE87</f>
        <v>321.07015991210938</v>
      </c>
      <c r="EV107" s="33">
        <f t="shared" si="293"/>
        <v>1.4185947914651793</v>
      </c>
      <c r="EW107" s="33">
        <f t="shared" si="215"/>
        <v>8.507180992022553</v>
      </c>
      <c r="EX107" s="33"/>
      <c r="EY107" s="33"/>
      <c r="EZ107" s="35">
        <f>'[1]GC RAW'!BF87</f>
        <v>18.647220611572266</v>
      </c>
      <c r="FA107" s="33">
        <f>'[1]GC RAW'!BG87</f>
        <v>187.25991821289063</v>
      </c>
      <c r="FB107" s="33">
        <f t="shared" si="294"/>
        <v>0.98151627957295207</v>
      </c>
      <c r="FC107" s="33">
        <f t="shared" si="216"/>
        <v>5.8860618177792521</v>
      </c>
      <c r="FD107" s="33"/>
      <c r="FE107" s="33"/>
      <c r="FF107" s="35">
        <v>0</v>
      </c>
      <c r="FG107" s="33">
        <v>0</v>
      </c>
      <c r="FH107" s="33">
        <f t="shared" si="295"/>
        <v>0</v>
      </c>
      <c r="FI107" s="33">
        <f t="shared" si="217"/>
        <v>0</v>
      </c>
      <c r="FJ107" s="33"/>
      <c r="FK107" s="33"/>
      <c r="FL107" s="35">
        <f>'[1]GC RAW'!BH87</f>
        <v>0</v>
      </c>
      <c r="FM107" s="33">
        <f>'[1]GC RAW'!BI87</f>
        <v>0</v>
      </c>
      <c r="FN107" s="33">
        <f t="shared" si="296"/>
        <v>0</v>
      </c>
      <c r="FO107" s="33">
        <f t="shared" si="218"/>
        <v>0</v>
      </c>
      <c r="FP107" s="33"/>
      <c r="FQ107" s="33"/>
      <c r="FR107" s="35">
        <f>'[1]GC RAW'!BJ87</f>
        <v>20.043012619018555</v>
      </c>
      <c r="FS107" s="33">
        <f>'[1]GC RAW'!BK87</f>
        <v>23.780088424682617</v>
      </c>
      <c r="FT107" s="33">
        <f t="shared" si="297"/>
        <v>9.8991503219806751E-2</v>
      </c>
      <c r="FU107" s="33">
        <f t="shared" si="219"/>
        <v>0.593642835593303</v>
      </c>
      <c r="FV107" s="33"/>
      <c r="FW107" s="33"/>
      <c r="FX107" s="35">
        <f>'[1]GC RAW'!BL87</f>
        <v>0</v>
      </c>
      <c r="FY107" s="33">
        <f>'[1]GC RAW'!BM87</f>
        <v>0</v>
      </c>
      <c r="FZ107" s="33">
        <f t="shared" si="298"/>
        <v>0</v>
      </c>
      <c r="GA107" s="33">
        <f t="shared" si="220"/>
        <v>0</v>
      </c>
      <c r="GB107" s="33"/>
      <c r="GC107" s="33"/>
      <c r="GD107" s="35">
        <f>'[1]GC RAW'!BN87</f>
        <v>20.989334106445313</v>
      </c>
      <c r="GE107" s="33">
        <f>'[1]GC RAW'!BO87</f>
        <v>12.321244239807129</v>
      </c>
      <c r="GF107" s="33">
        <f t="shared" si="221"/>
        <v>5.4246714752251284E-2</v>
      </c>
      <c r="GG107" s="33">
        <f t="shared" si="222"/>
        <v>0.32531250177746701</v>
      </c>
      <c r="GH107" s="33"/>
      <c r="GI107" s="33"/>
      <c r="GJ107" s="35">
        <f>'[1]GC RAW'!BP87</f>
        <v>0</v>
      </c>
      <c r="GK107" s="33">
        <f>'[1]GC RAW'!BQ87</f>
        <v>0</v>
      </c>
      <c r="GL107" s="33">
        <f t="shared" si="299"/>
        <v>0</v>
      </c>
      <c r="GM107" s="33">
        <f t="shared" si="223"/>
        <v>0</v>
      </c>
      <c r="GN107" s="33"/>
      <c r="GO107" s="33"/>
      <c r="GP107" s="35">
        <v>22.158000000000001</v>
      </c>
      <c r="GQ107" s="33">
        <v>3.8</v>
      </c>
      <c r="GR107" s="33">
        <f t="shared" si="300"/>
        <v>1.6730251592008184E-2</v>
      </c>
      <c r="GS107" s="33">
        <f t="shared" si="224"/>
        <v>0.10032976237582686</v>
      </c>
      <c r="GT107" s="33"/>
      <c r="GU107" s="33"/>
      <c r="GV107" s="35"/>
      <c r="GW107" s="33"/>
      <c r="GX107" s="33"/>
      <c r="GY107" s="33"/>
      <c r="GZ107" s="33"/>
      <c r="HA107" s="33"/>
      <c r="HB107" s="35"/>
      <c r="HC107" s="33"/>
      <c r="HD107" s="33"/>
      <c r="HE107" s="33"/>
      <c r="HF107" s="33"/>
      <c r="HG107" s="33"/>
      <c r="HH107" s="35">
        <f>'[1]GC RAW'!BR87</f>
        <v>22.695632934570313</v>
      </c>
      <c r="HI107" s="33">
        <f>'[1]GC RAW'!BS87</f>
        <v>15.055333137512207</v>
      </c>
      <c r="HJ107" s="33">
        <f t="shared" si="225"/>
        <v>6.6598544173390908E-2</v>
      </c>
      <c r="HK107" s="33">
        <f t="shared" si="226"/>
        <v>0.39938527372081672</v>
      </c>
      <c r="HL107" s="33"/>
      <c r="HM107" s="33"/>
      <c r="HN107" s="35">
        <v>0</v>
      </c>
      <c r="HO107" s="33">
        <v>0</v>
      </c>
      <c r="HP107" s="33">
        <f t="shared" si="227"/>
        <v>0</v>
      </c>
      <c r="HQ107" s="33">
        <f t="shared" si="228"/>
        <v>0</v>
      </c>
      <c r="HR107" s="33"/>
      <c r="HS107" s="33"/>
      <c r="HT107" s="35">
        <f>'[1]GC RAW'!BT87</f>
        <v>23.376579284667969</v>
      </c>
      <c r="HU107" s="33">
        <f>'[1]GC RAW'!BU87</f>
        <v>12.28901481628418</v>
      </c>
      <c r="HV107" s="33">
        <f t="shared" si="229"/>
        <v>6.510565602331457E-2</v>
      </c>
      <c r="HW107" s="33">
        <f t="shared" si="230"/>
        <v>0.39043256236874146</v>
      </c>
      <c r="HX107" s="33"/>
      <c r="HY107" s="33"/>
      <c r="HZ107" s="35">
        <f>'[1]GC RAW'!BV87</f>
        <v>23.832338333129883</v>
      </c>
      <c r="IA107" s="33">
        <f>'[1]GC RAW'!BW87</f>
        <v>135.18701171875</v>
      </c>
      <c r="IB107" s="33">
        <f t="shared" si="231"/>
        <v>0.71620379789256527</v>
      </c>
      <c r="IC107" s="33">
        <f t="shared" si="232"/>
        <v>4.2950075472595231</v>
      </c>
      <c r="ID107" s="33"/>
      <c r="IE107" s="33"/>
      <c r="IF107" s="35">
        <f>'[1]GC RAW'!BX87</f>
        <v>24.677839279174805</v>
      </c>
      <c r="IG107" s="33">
        <f>'[1]GC RAW'!BY87</f>
        <v>1207.9573974609375</v>
      </c>
      <c r="IH107" s="33">
        <f t="shared" si="233"/>
        <v>6.801359412687729</v>
      </c>
      <c r="II107" s="33">
        <f t="shared" si="234"/>
        <v>40.787119664925797</v>
      </c>
      <c r="IJ107" s="33"/>
      <c r="IK107" s="33"/>
      <c r="IL107" s="35">
        <f>'[1]GC RAW'!BZ87</f>
        <v>0</v>
      </c>
      <c r="IM107" s="33">
        <f>'[1]GC RAW'!CA87</f>
        <v>0</v>
      </c>
      <c r="IN107" s="33">
        <f t="shared" si="235"/>
        <v>0</v>
      </c>
      <c r="IO107" s="33">
        <f t="shared" si="236"/>
        <v>0</v>
      </c>
      <c r="IP107" s="33"/>
      <c r="IQ107" s="33"/>
      <c r="IR107" s="35">
        <f>'[1]GC RAW'!CB87</f>
        <v>25.390954971313477</v>
      </c>
      <c r="IS107" s="33">
        <f>'[1]GC RAW'!CC87</f>
        <v>30.281143188476563</v>
      </c>
      <c r="IT107" s="33">
        <f t="shared" si="237"/>
        <v>0.11845951130555382</v>
      </c>
      <c r="IU107" s="33">
        <f t="shared" si="238"/>
        <v>0.71039066896759051</v>
      </c>
      <c r="IV107" s="33"/>
      <c r="IW107" s="33"/>
      <c r="IX107" s="35">
        <f>'[1]GC RAW'!CD87</f>
        <v>0</v>
      </c>
      <c r="IY107" s="33">
        <f>'[1]GC RAW'!CE87</f>
        <v>0</v>
      </c>
      <c r="IZ107" s="33">
        <f t="shared" si="239"/>
        <v>0</v>
      </c>
      <c r="JA107" s="33">
        <f t="shared" si="240"/>
        <v>0</v>
      </c>
      <c r="JB107" s="33"/>
      <c r="JC107" s="33"/>
      <c r="JD107" s="35">
        <f>'[1]GC RAW'!CF87</f>
        <v>0</v>
      </c>
      <c r="JE107" s="33">
        <f>'[1]GC RAW'!CG87</f>
        <v>0</v>
      </c>
      <c r="JF107" s="33">
        <f t="shared" si="241"/>
        <v>0</v>
      </c>
      <c r="JG107" s="33">
        <f t="shared" si="242"/>
        <v>0</v>
      </c>
      <c r="JH107" s="33"/>
      <c r="JI107" s="33"/>
      <c r="JJ107" s="35">
        <f>'[1]GC RAW'!CH87</f>
        <v>0</v>
      </c>
      <c r="JK107" s="33">
        <f>'[1]GC RAW'!CI87</f>
        <v>0</v>
      </c>
      <c r="JL107" s="33">
        <f t="shared" si="243"/>
        <v>0</v>
      </c>
      <c r="JM107" s="33">
        <f t="shared" si="244"/>
        <v>0</v>
      </c>
      <c r="JN107" s="33"/>
      <c r="JO107" s="33"/>
      <c r="JP107" s="35">
        <f>'[1]GC RAW'!CJ87</f>
        <v>0</v>
      </c>
      <c r="JQ107" s="33">
        <f>'[1]GC RAW'!CK87</f>
        <v>0</v>
      </c>
      <c r="JR107" s="33">
        <f t="shared" si="245"/>
        <v>0</v>
      </c>
      <c r="JS107" s="33">
        <f t="shared" si="246"/>
        <v>0</v>
      </c>
      <c r="JT107" s="1"/>
      <c r="JU107" s="1"/>
      <c r="JV107" s="35">
        <f>'[1]GC RAW'!CL87</f>
        <v>0</v>
      </c>
      <c r="JW107" s="33">
        <f>'[1]GC RAW'!CM87</f>
        <v>0</v>
      </c>
      <c r="JX107" s="33">
        <f t="shared" si="247"/>
        <v>0</v>
      </c>
      <c r="JY107" s="33">
        <f t="shared" si="248"/>
        <v>0</v>
      </c>
      <c r="JZ107" s="1"/>
      <c r="KA107" s="1"/>
      <c r="KB107" s="19">
        <v>0</v>
      </c>
      <c r="KC107" s="20">
        <v>0</v>
      </c>
      <c r="KD107" s="33">
        <f t="shared" si="249"/>
        <v>0</v>
      </c>
      <c r="KE107" s="33">
        <f t="shared" si="250"/>
        <v>0</v>
      </c>
      <c r="KF107" s="33"/>
      <c r="KG107" s="33"/>
      <c r="KH107" s="19">
        <v>30.004999999999999</v>
      </c>
      <c r="KI107" s="20">
        <v>2.9</v>
      </c>
      <c r="KJ107" s="33">
        <f t="shared" si="251"/>
        <v>1.242976198814074E-2</v>
      </c>
      <c r="KK107" s="33">
        <f t="shared" si="252"/>
        <v>7.4540126297560086E-2</v>
      </c>
      <c r="KL107" s="33"/>
      <c r="KM107" s="33"/>
      <c r="KN107" s="35">
        <f>'[1]GC RAW'!CN87</f>
        <v>30.411401748657227</v>
      </c>
      <c r="KO107" s="33">
        <f>'[1]GC RAW'!CO87</f>
        <v>19.537054061889648</v>
      </c>
      <c r="KP107" s="33">
        <f t="shared" si="253"/>
        <v>6.5673565761331765E-2</v>
      </c>
      <c r="KQ107" s="33">
        <f t="shared" si="254"/>
        <v>0.39383826423477919</v>
      </c>
      <c r="KR107" s="33"/>
      <c r="KS107" s="33"/>
      <c r="KT107" s="35">
        <f>'[1]GC RAW'!CP87</f>
        <v>31.322757720947266</v>
      </c>
      <c r="KU107" s="33">
        <f>'[1]GC RAW'!CQ87</f>
        <v>2.1136150360107422</v>
      </c>
      <c r="KV107" s="33">
        <f t="shared" si="255"/>
        <v>9.0892682235171052E-3</v>
      </c>
      <c r="KW107" s="33">
        <f t="shared" si="256"/>
        <v>5.4507495958473151E-2</v>
      </c>
      <c r="KX107" s="33"/>
      <c r="KY107" s="33"/>
      <c r="KZ107" s="35">
        <f>'[1]GC RAW'!CR87</f>
        <v>0</v>
      </c>
      <c r="LA107" s="33">
        <f>'[1]GC RAW'!CS87</f>
        <v>0</v>
      </c>
      <c r="LB107" s="33">
        <f t="shared" si="257"/>
        <v>0</v>
      </c>
      <c r="LC107" s="33">
        <f t="shared" si="258"/>
        <v>0</v>
      </c>
      <c r="LD107" s="33"/>
      <c r="LE107" s="33"/>
      <c r="LF107" s="35">
        <f>'[1]GC RAW'!CT87</f>
        <v>0</v>
      </c>
      <c r="LG107" s="33">
        <f>'[1]GC RAW'!CU87</f>
        <v>0</v>
      </c>
      <c r="LH107" s="33">
        <f t="shared" si="259"/>
        <v>0</v>
      </c>
      <c r="LI107" s="33">
        <f t="shared" si="260"/>
        <v>0</v>
      </c>
      <c r="LJ107" s="33"/>
      <c r="LK107" s="33"/>
      <c r="LL107" s="35">
        <f>'[1]GC RAW'!CV87</f>
        <v>0</v>
      </c>
      <c r="LM107" s="33">
        <f>'[1]GC RAW'!CW87</f>
        <v>0</v>
      </c>
      <c r="LN107" s="33">
        <f t="shared" si="261"/>
        <v>0</v>
      </c>
      <c r="LO107" s="33">
        <f t="shared" si="262"/>
        <v>0</v>
      </c>
      <c r="LP107" s="33"/>
      <c r="LQ107" s="33"/>
      <c r="LR107" s="36">
        <f t="shared" si="263"/>
        <v>3638.3460348367694</v>
      </c>
      <c r="LS107" s="37">
        <f t="shared" si="264"/>
        <v>3424.2694814920428</v>
      </c>
      <c r="LT107" s="38">
        <f t="shared" si="265"/>
        <v>17.649262849061746</v>
      </c>
      <c r="LU107" s="38">
        <f t="shared" si="266"/>
        <v>16.675262849061745</v>
      </c>
      <c r="LV107" s="34">
        <f t="shared" si="267"/>
        <v>44.86215455760491</v>
      </c>
      <c r="LW107" s="34"/>
      <c r="LX107" s="34"/>
      <c r="LY107" s="34"/>
      <c r="LZ107" s="34" t="str">
        <f>IF(A107="","",VLOOKUP(A107,'[1]biomass corrected'!$B$2:$V$102,21,FALSE))</f>
        <v/>
      </c>
      <c r="MA107" s="34" t="str">
        <f t="shared" si="268"/>
        <v/>
      </c>
      <c r="MB107" s="34" t="str">
        <f t="shared" si="314"/>
        <v/>
      </c>
      <c r="MC107" s="34" t="str">
        <f t="shared" si="314"/>
        <v/>
      </c>
      <c r="MD107" s="34"/>
      <c r="ME107" s="38" t="str">
        <f t="shared" si="315"/>
        <v/>
      </c>
      <c r="MF107" s="34">
        <f t="shared" si="301"/>
        <v>28.64551909470925</v>
      </c>
      <c r="MG107" s="34">
        <f t="shared" si="302"/>
        <v>10.604740011633915</v>
      </c>
      <c r="MH107" s="15">
        <f t="shared" si="303"/>
        <v>60.749740893656856</v>
      </c>
      <c r="MI107" s="26">
        <f t="shared" si="304"/>
        <v>2.243245031825043</v>
      </c>
      <c r="MJ107" s="15">
        <f t="shared" si="305"/>
        <v>0</v>
      </c>
      <c r="MK107" s="15">
        <f t="shared" si="306"/>
        <v>60.265187858076686</v>
      </c>
      <c r="ML107" s="23">
        <f t="shared" si="307"/>
        <v>38.937294576321484</v>
      </c>
      <c r="MM107" s="23"/>
      <c r="MN107" s="26">
        <f t="shared" si="308"/>
        <v>3.8817164117324272</v>
      </c>
      <c r="MO107" s="23"/>
      <c r="MP107" s="15">
        <f t="shared" si="309"/>
        <v>0.88923905399123748</v>
      </c>
      <c r="MQ107" s="23"/>
      <c r="MR107" s="15">
        <f t="shared" si="310"/>
        <v>39.788086192698593</v>
      </c>
      <c r="MS107" s="15"/>
      <c r="MT107" s="15">
        <f t="shared" si="311"/>
        <v>40.787119664925797</v>
      </c>
      <c r="MU107" s="15"/>
      <c r="MV107" s="15" t="str">
        <f t="shared" si="312"/>
        <v/>
      </c>
      <c r="MW107" s="21">
        <f t="shared" si="313"/>
        <v>343.08958942123826</v>
      </c>
      <c r="MX107" s="15"/>
    </row>
    <row r="108" spans="1:362" x14ac:dyDescent="0.35">
      <c r="A108" s="99" t="s">
        <v>182</v>
      </c>
      <c r="B108" s="1">
        <v>53.81</v>
      </c>
      <c r="C108" s="15"/>
      <c r="D108" s="1"/>
      <c r="E108" s="1"/>
      <c r="F108" s="5">
        <f>'[1]GC RAW'!H88</f>
        <v>0</v>
      </c>
      <c r="G108" s="1">
        <f>'[1]GC RAW'!I88</f>
        <v>0</v>
      </c>
      <c r="H108" s="1">
        <f t="shared" si="269"/>
        <v>0</v>
      </c>
      <c r="I108" s="1">
        <f t="shared" si="192"/>
        <v>0</v>
      </c>
      <c r="J108" s="8">
        <f>AVERAGE(I108:I110)</f>
        <v>0</v>
      </c>
      <c r="K108" s="8">
        <f>STDEV(I108:I110)</f>
        <v>0</v>
      </c>
      <c r="L108" s="71">
        <f>'[1]GC RAW'!J88</f>
        <v>0</v>
      </c>
      <c r="M108" s="72">
        <f>'[1]GC RAW'!K88</f>
        <v>0</v>
      </c>
      <c r="N108" s="1">
        <f t="shared" si="270"/>
        <v>0</v>
      </c>
      <c r="O108" s="1">
        <f t="shared" si="193"/>
        <v>0</v>
      </c>
      <c r="P108" s="8">
        <f>AVERAGE(O108:O110)</f>
        <v>0</v>
      </c>
      <c r="Q108" s="8">
        <f>STDEV(O108:O110)</f>
        <v>0</v>
      </c>
      <c r="R108" s="71">
        <f>'[1]GC RAW'!L88</f>
        <v>0</v>
      </c>
      <c r="S108" s="72">
        <f>'[1]GC RAW'!M88</f>
        <v>0</v>
      </c>
      <c r="T108" s="1">
        <f t="shared" si="271"/>
        <v>0</v>
      </c>
      <c r="U108" s="1">
        <f t="shared" si="194"/>
        <v>0</v>
      </c>
      <c r="V108" s="8">
        <f>AVERAGE(U108:U110)</f>
        <v>0</v>
      </c>
      <c r="W108" s="8">
        <f>STDEV(U108:U110)</f>
        <v>0</v>
      </c>
      <c r="X108" s="5">
        <f>'[1]GC RAW'!N88</f>
        <v>0</v>
      </c>
      <c r="Y108" s="1">
        <f>'[1]GC RAW'!O88</f>
        <v>0</v>
      </c>
      <c r="Z108" s="1">
        <f t="shared" si="272"/>
        <v>0</v>
      </c>
      <c r="AA108" s="1">
        <f t="shared" si="195"/>
        <v>0</v>
      </c>
      <c r="AB108" s="8">
        <f>AVERAGE(AA108:AA110)</f>
        <v>0</v>
      </c>
      <c r="AC108" s="8">
        <f>STDEV(AA108:AA110)</f>
        <v>0</v>
      </c>
      <c r="AD108" s="5">
        <f>'[1]GC RAW'!P88</f>
        <v>0</v>
      </c>
      <c r="AE108" s="1">
        <f>'[1]GC RAW'!Q88</f>
        <v>0</v>
      </c>
      <c r="AF108" s="1">
        <f t="shared" si="273"/>
        <v>0</v>
      </c>
      <c r="AG108" s="1">
        <f t="shared" si="196"/>
        <v>0</v>
      </c>
      <c r="AH108" s="8">
        <f>AVERAGE(AG108:AG110)</f>
        <v>0</v>
      </c>
      <c r="AI108" s="8">
        <f>STDEV(AG108:AG110)</f>
        <v>0</v>
      </c>
      <c r="AJ108" s="5">
        <f>'[1]GC RAW'!R88</f>
        <v>8.2051477432250977</v>
      </c>
      <c r="AK108" s="1">
        <f>'[1]GC RAW'!S88</f>
        <v>1.7084058523178101</v>
      </c>
      <c r="AL108" s="1">
        <f t="shared" si="274"/>
        <v>8.0551867794357145E-3</v>
      </c>
      <c r="AM108" s="1">
        <f t="shared" si="197"/>
        <v>5.0839224756775277E-2</v>
      </c>
      <c r="AN108" s="8">
        <f>AVERAGE(AM108:AM110)</f>
        <v>1.6946408252258426E-2</v>
      </c>
      <c r="AO108" s="8">
        <f>STDEV(AM108:AM110)</f>
        <v>2.9352040098716094E-2</v>
      </c>
      <c r="AP108" s="5">
        <f>'[1]GC RAW'!T88</f>
        <v>8.9318304061889648</v>
      </c>
      <c r="AQ108" s="1">
        <f>'[1]GC RAW'!U88</f>
        <v>208.11207580566406</v>
      </c>
      <c r="AR108" s="6">
        <f t="shared" si="316"/>
        <v>0.97400000000000009</v>
      </c>
      <c r="AS108" s="1">
        <f t="shared" si="198"/>
        <v>6.1472696126070385</v>
      </c>
      <c r="AT108" s="8">
        <f>AVERAGE(AS108:AS110)</f>
        <v>9.4560482923892764</v>
      </c>
      <c r="AU108" s="8">
        <f>STDEV(AS108:AS110)</f>
        <v>2.9011836600103238</v>
      </c>
      <c r="AV108" s="5">
        <f>'[1]GC RAW'!V88</f>
        <v>9.7995262145996094</v>
      </c>
      <c r="AW108" s="1">
        <f>'[1]GC RAW'!W88</f>
        <v>54.838958740234375</v>
      </c>
      <c r="AX108" s="1">
        <f t="shared" si="275"/>
        <v>0.24857934592882172</v>
      </c>
      <c r="AY108" s="1">
        <f t="shared" si="199"/>
        <v>1.5688750098049062</v>
      </c>
      <c r="AZ108" s="8">
        <f>AVERAGE(AY108:AY110)</f>
        <v>1.4792770356720648</v>
      </c>
      <c r="BA108" s="8">
        <f>STDEV(AY108:AY110)</f>
        <v>7.8217803024583865E-2</v>
      </c>
      <c r="BB108" s="5">
        <f>'[1]GC RAW'!X88</f>
        <v>0</v>
      </c>
      <c r="BC108" s="1">
        <f>'[1]GC RAW'!Y88</f>
        <v>0</v>
      </c>
      <c r="BD108" s="1">
        <f t="shared" si="276"/>
        <v>0</v>
      </c>
      <c r="BE108" s="1">
        <f t="shared" si="200"/>
        <v>0</v>
      </c>
      <c r="BF108" s="8">
        <f>AVERAGE(BE108:BE110)</f>
        <v>0</v>
      </c>
      <c r="BG108" s="8">
        <f>STDEV(BE108:BE110)</f>
        <v>0</v>
      </c>
      <c r="BH108" s="5">
        <f>'[1]GC RAW'!Z88</f>
        <v>10.859526634216309</v>
      </c>
      <c r="BI108" s="1">
        <f>'[1]GC RAW'!AA88</f>
        <v>5.2882890701293945</v>
      </c>
      <c r="BJ108" s="1">
        <f t="shared" si="277"/>
        <v>2.3609784990769492E-2</v>
      </c>
      <c r="BK108" s="1">
        <f t="shared" si="201"/>
        <v>0.14900997313546513</v>
      </c>
      <c r="BL108" s="8">
        <f>AVERAGE(BK108:BK110)</f>
        <v>0.16153840079076201</v>
      </c>
      <c r="BM108" s="8">
        <f>STDEV(BK108:BK110)</f>
        <v>1.098910530294386E-2</v>
      </c>
      <c r="BN108" s="5">
        <f>'[1]GC RAW'!AB88</f>
        <v>0</v>
      </c>
      <c r="BO108" s="1">
        <f>'[1]GC RAW'!AC88</f>
        <v>0</v>
      </c>
      <c r="BP108" s="1">
        <f t="shared" si="278"/>
        <v>0</v>
      </c>
      <c r="BQ108" s="1">
        <f t="shared" si="202"/>
        <v>0</v>
      </c>
      <c r="BR108" s="8">
        <f>AVERAGE(BQ108:BQ110)</f>
        <v>0</v>
      </c>
      <c r="BS108" s="8">
        <f>STDEV(BQ108:BQ110)</f>
        <v>0</v>
      </c>
      <c r="BT108" s="5">
        <f>'[1]GC RAW'!AD88</f>
        <v>12.205909729003906</v>
      </c>
      <c r="BU108" s="1">
        <f>'[1]GC RAW'!AE88</f>
        <v>1130.253662109375</v>
      </c>
      <c r="BV108" s="1">
        <f t="shared" si="279"/>
        <v>4.9581946333156095</v>
      </c>
      <c r="BW108" s="1">
        <f t="shared" si="203"/>
        <v>31.292976594222115</v>
      </c>
      <c r="BX108" s="8">
        <f>AVERAGE(BW108:BW110)</f>
        <v>31.113378494625646</v>
      </c>
      <c r="BY108" s="8">
        <f>STDEV(BW108:BW110)</f>
        <v>0.17970408190835185</v>
      </c>
      <c r="BZ108" s="5">
        <f>'[1]GC RAW'!AF88</f>
        <v>12.693341255187988</v>
      </c>
      <c r="CA108" s="1">
        <f>'[1]GC RAW'!AG88</f>
        <v>3.6379947662353516</v>
      </c>
      <c r="CB108" s="1">
        <f t="shared" si="280"/>
        <v>1.6654791590982258E-2</v>
      </c>
      <c r="CC108" s="1">
        <f t="shared" si="204"/>
        <v>0.105114470484136</v>
      </c>
      <c r="CD108" s="8">
        <f>AVERAGE(CC108:CC110)</f>
        <v>9.4436662197424928E-2</v>
      </c>
      <c r="CE108" s="8">
        <f>STDEV(CC108:CC110)</f>
        <v>1.1606055201503365E-2</v>
      </c>
      <c r="CF108" s="5">
        <f>'[1]GC RAW'!AH88</f>
        <v>12.838775634765625</v>
      </c>
      <c r="CG108" s="1">
        <f>'[1]GC RAW'!AI88</f>
        <v>81.890350341796875</v>
      </c>
      <c r="CH108" s="1">
        <f t="shared" si="281"/>
        <v>0.37489465854739829</v>
      </c>
      <c r="CI108" s="1">
        <f t="shared" si="205"/>
        <v>2.3660970661366663</v>
      </c>
      <c r="CJ108" s="8">
        <f>AVERAGE(CI108:CI110)</f>
        <v>2.35700000108486</v>
      </c>
      <c r="CK108" s="8">
        <f>STDEV(CI108:CI110)</f>
        <v>1.208169755156001E-2</v>
      </c>
      <c r="CL108" s="5">
        <f>'[1]GC RAW'!AJ88</f>
        <v>13.708954811096191</v>
      </c>
      <c r="CM108" s="1">
        <f>'[1]GC RAW'!AK88</f>
        <v>5.918297290802002</v>
      </c>
      <c r="CN108" s="1">
        <f t="shared" si="282"/>
        <v>3.497534046080461E-2</v>
      </c>
      <c r="CO108" s="1">
        <f t="shared" si="206"/>
        <v>0.22074214333191952</v>
      </c>
      <c r="CP108" s="8">
        <f>AVERAGE(CO108:CO110)</f>
        <v>0.24721600474387287</v>
      </c>
      <c r="CQ108" s="8">
        <f>STDEV(CO108:CO110)</f>
        <v>2.3248631590937648E-2</v>
      </c>
      <c r="CR108" s="5">
        <f>'[1]GC RAW'!AL88</f>
        <v>14.073770523071289</v>
      </c>
      <c r="CS108" s="1">
        <f>'[1]GC RAW'!AM88</f>
        <v>2.0708479881286621</v>
      </c>
      <c r="CT108" s="1">
        <f t="shared" si="283"/>
        <v>1.2184673824761212E-2</v>
      </c>
      <c r="CU108" s="1">
        <f t="shared" si="284"/>
        <v>7.6901925197621124E-2</v>
      </c>
      <c r="CV108" s="8">
        <f>AVERAGE(CU108:CU110)</f>
        <v>7.5421448721834775E-2</v>
      </c>
      <c r="CW108" s="8">
        <f>STDEV(CU108:CU110)</f>
        <v>9.4267236049234149E-3</v>
      </c>
      <c r="CX108" s="5">
        <f>'[1]GC RAW'!AN88</f>
        <v>14.433120727539063</v>
      </c>
      <c r="CY108" s="1">
        <f>'[1]GC RAW'!AO88</f>
        <v>6.2280740737915039</v>
      </c>
      <c r="CZ108" s="1">
        <f t="shared" si="285"/>
        <v>2.8257606483969619E-2</v>
      </c>
      <c r="DA108" s="1">
        <f t="shared" si="207"/>
        <v>0.17834407152352572</v>
      </c>
      <c r="DB108" s="8">
        <f>AVERAGE(DA108:DA110)</f>
        <v>0.19572033886904713</v>
      </c>
      <c r="DC108" s="8">
        <f>STDEV(DA108:DA110)</f>
        <v>1.507075398628345E-2</v>
      </c>
      <c r="DD108" s="5">
        <f>'[1]GC RAW'!AP88</f>
        <v>15.573277473449707</v>
      </c>
      <c r="DE108" s="1">
        <f>'[1]GC RAW'!AQ88</f>
        <v>131.05859375</v>
      </c>
      <c r="DF108" s="1">
        <f t="shared" si="286"/>
        <v>0.57027897949652828</v>
      </c>
      <c r="DG108" s="1">
        <f t="shared" si="208"/>
        <v>3.5992388515067355</v>
      </c>
      <c r="DH108" s="8">
        <f>AVERAGE(DG108:DG110)</f>
        <v>3.7745600469440217</v>
      </c>
      <c r="DI108" s="8">
        <f>STDEV(DG108:DG110)</f>
        <v>0.15520992046817961</v>
      </c>
      <c r="DJ108" s="5">
        <f>'[1]GC RAW'!AR88</f>
        <v>0</v>
      </c>
      <c r="DK108" s="1">
        <f>'[1]GC RAW'!AS88</f>
        <v>0</v>
      </c>
      <c r="DL108" s="1">
        <f t="shared" si="287"/>
        <v>0</v>
      </c>
      <c r="DM108" s="1">
        <f t="shared" si="209"/>
        <v>0</v>
      </c>
      <c r="DN108" s="8">
        <f>AVERAGE(DM108:DM110)</f>
        <v>0</v>
      </c>
      <c r="DO108" s="8">
        <f>STDEV(DM108:DM110)</f>
        <v>0</v>
      </c>
      <c r="DP108" s="5">
        <f>'[1]GC RAW'!AT88</f>
        <v>16.012954711914063</v>
      </c>
      <c r="DQ108" s="1">
        <f>'[1]GC RAW'!AU88</f>
        <v>5.0135517120361328</v>
      </c>
      <c r="DR108" s="1">
        <f t="shared" si="288"/>
        <v>2.2908672418180526E-2</v>
      </c>
      <c r="DS108" s="1">
        <f t="shared" si="210"/>
        <v>0.14458499570990774</v>
      </c>
      <c r="DT108" s="8">
        <f>AVERAGE(DS108:DS110)</f>
        <v>0.14793407714510284</v>
      </c>
      <c r="DU108" s="8">
        <f>STDEV(DS108:DS110)</f>
        <v>7.4050879629279451E-3</v>
      </c>
      <c r="DV108" s="5">
        <f>'[1]GC RAW'!AV88</f>
        <v>16.400617599487305</v>
      </c>
      <c r="DW108" s="1">
        <f>'[1]GC RAW'!AW88</f>
        <v>1393.8018798828125</v>
      </c>
      <c r="DX108" s="1">
        <f t="shared" si="289"/>
        <v>6.2933064189755914</v>
      </c>
      <c r="DY108" s="1">
        <f t="shared" si="211"/>
        <v>39.719354529972762</v>
      </c>
      <c r="DZ108" s="8">
        <f>AVERAGE(DY108:DY110)</f>
        <v>40.026959478907621</v>
      </c>
      <c r="EA108" s="8">
        <f>STDEV(DY108:DY110)</f>
        <v>0.26948727042019227</v>
      </c>
      <c r="EB108" s="5">
        <f>'[1]GC RAW'!AX88</f>
        <v>16.514606475830078</v>
      </c>
      <c r="EC108" s="1">
        <f>'[1]GC RAW'!AY88</f>
        <v>11.578758239746094</v>
      </c>
      <c r="ED108" s="1">
        <f t="shared" si="290"/>
        <v>5.2280510311901167E-2</v>
      </c>
      <c r="EE108" s="1">
        <f t="shared" si="212"/>
        <v>0.32996138847221657</v>
      </c>
      <c r="EF108" s="8">
        <f>AVERAGE(EE108:EE110)</f>
        <v>0.31215055493719124</v>
      </c>
      <c r="EG108" s="8">
        <f>STDEV(EE108:EE110)</f>
        <v>3.0341827067689564E-2</v>
      </c>
      <c r="EH108" s="5">
        <v>0</v>
      </c>
      <c r="EI108" s="1">
        <v>0</v>
      </c>
      <c r="EJ108" s="1">
        <f t="shared" si="291"/>
        <v>0</v>
      </c>
      <c r="EK108" s="1">
        <f t="shared" si="213"/>
        <v>0</v>
      </c>
      <c r="EL108" s="8">
        <f>AVERAGE(EK108:EK110)</f>
        <v>0</v>
      </c>
      <c r="EM108" s="8">
        <f>STDEV(EK108:EK110)</f>
        <v>0</v>
      </c>
      <c r="EN108" s="5">
        <f>'[1]GC RAW'!BB88</f>
        <v>17.288570404052734</v>
      </c>
      <c r="EO108" s="1">
        <f>'[1]GC RAW'!BC88</f>
        <v>4.9369049072265625</v>
      </c>
      <c r="EP108" s="1">
        <f t="shared" si="292"/>
        <v>2.2438044322197773E-2</v>
      </c>
      <c r="EQ108" s="1">
        <f t="shared" si="214"/>
        <v>0.14161468996732673</v>
      </c>
      <c r="ER108" s="8">
        <f>AVERAGE(EQ108:EQ110)</f>
        <v>0.14886267860936928</v>
      </c>
      <c r="ES108" s="8">
        <f>STDEV(EQ108:EQ110)</f>
        <v>9.0382821534059233E-3</v>
      </c>
      <c r="ET108" s="5">
        <f>'[1]GC RAW'!BD88</f>
        <v>17.721691131591797</v>
      </c>
      <c r="EU108" s="1">
        <f>'[1]GC RAW'!BE88</f>
        <v>387.02420043945313</v>
      </c>
      <c r="EV108" s="1">
        <f t="shared" si="293"/>
        <v>1.7590102151880638</v>
      </c>
      <c r="EW108" s="1">
        <f t="shared" si="215"/>
        <v>11.101755692085165</v>
      </c>
      <c r="EX108" s="8">
        <f>AVERAGE(EW108:EW110)</f>
        <v>10.777434713394733</v>
      </c>
      <c r="EY108" s="8">
        <f>STDEV(EW108:EW110)</f>
        <v>0.2960211670193581</v>
      </c>
      <c r="EZ108" s="5">
        <f>'[1]GC RAW'!BF88</f>
        <v>18.656976699829102</v>
      </c>
      <c r="FA108" s="1">
        <f>'[1]GC RAW'!BG88</f>
        <v>237.30810546875</v>
      </c>
      <c r="FB108" s="1">
        <f t="shared" si="294"/>
        <v>1.2794905214306802</v>
      </c>
      <c r="FC108" s="1">
        <f t="shared" si="216"/>
        <v>8.0753318295785981</v>
      </c>
      <c r="FD108" s="8">
        <f>AVERAGE(FC108:FC110)</f>
        <v>8.1953882127189246</v>
      </c>
      <c r="FE108" s="8">
        <f>STDEV(FC108:FC110)</f>
        <v>0.11235502848885952</v>
      </c>
      <c r="FF108" s="5">
        <v>0</v>
      </c>
      <c r="FG108" s="1">
        <v>0</v>
      </c>
      <c r="FH108" s="1">
        <f t="shared" si="295"/>
        <v>0</v>
      </c>
      <c r="FI108" s="1">
        <f t="shared" si="217"/>
        <v>0</v>
      </c>
      <c r="FJ108" s="8">
        <f>AVERAGE(FI108:FI110)</f>
        <v>0</v>
      </c>
      <c r="FK108" s="8">
        <f>STDEV(FI108:FI110)</f>
        <v>0</v>
      </c>
      <c r="FL108" s="5">
        <f>'[1]GC RAW'!BH88</f>
        <v>0</v>
      </c>
      <c r="FM108" s="1">
        <f>'[1]GC RAW'!BI88</f>
        <v>0</v>
      </c>
      <c r="FN108" s="1">
        <f t="shared" si="296"/>
        <v>0</v>
      </c>
      <c r="FO108" s="1">
        <f t="shared" si="218"/>
        <v>0</v>
      </c>
      <c r="FP108" s="8">
        <f>AVERAGE(FO108:FO110)</f>
        <v>0</v>
      </c>
      <c r="FQ108" s="8">
        <f>STDEV(FO108:FO110)</f>
        <v>0</v>
      </c>
      <c r="FR108" s="5">
        <f>'[1]GC RAW'!BJ88</f>
        <v>20.034055709838867</v>
      </c>
      <c r="FS108" s="1">
        <f>'[1]GC RAW'!BK88</f>
        <v>10.683156967163086</v>
      </c>
      <c r="FT108" s="1">
        <f t="shared" si="297"/>
        <v>4.5746290803506812E-2</v>
      </c>
      <c r="FU108" s="1">
        <f t="shared" si="219"/>
        <v>0.28872154347626511</v>
      </c>
      <c r="FV108" s="8">
        <f>AVERAGE(FU108:FU110)</f>
        <v>0.31110751413093563</v>
      </c>
      <c r="FW108" s="8">
        <f>STDEV(FU108:FU110)</f>
        <v>2.1280756154411398E-2</v>
      </c>
      <c r="FX108" s="5">
        <f>'[1]GC RAW'!BL88</f>
        <v>20.528207778930664</v>
      </c>
      <c r="FY108" s="1">
        <f>'[1]GC RAW'!BM88</f>
        <v>1.9304749965667725</v>
      </c>
      <c r="FZ108" s="1">
        <f t="shared" si="298"/>
        <v>8.6961102511377408E-3</v>
      </c>
      <c r="GA108" s="1">
        <f t="shared" si="220"/>
        <v>5.4884326791272676E-2</v>
      </c>
      <c r="GB108" s="1">
        <f>AVERAGE(GA108:GA110)</f>
        <v>1.8294775597090893E-2</v>
      </c>
      <c r="GC108" s="1">
        <f>STDEV(GA108:GA110)</f>
        <v>3.168748084723267E-2</v>
      </c>
      <c r="GD108" s="5">
        <f>'[1]GC RAW'!BN88</f>
        <v>20.981901168823242</v>
      </c>
      <c r="GE108" s="1">
        <f>'[1]GC RAW'!BO88</f>
        <v>5.1371574401855469</v>
      </c>
      <c r="GF108" s="1">
        <f t="shared" si="221"/>
        <v>2.3265563413207284E-2</v>
      </c>
      <c r="GG108" s="1">
        <f t="shared" si="222"/>
        <v>0.14683746508233184</v>
      </c>
      <c r="GH108" s="8">
        <f>AVERAGE(GG108:GG110)</f>
        <v>0.13542287314775192</v>
      </c>
      <c r="GI108" s="8">
        <f>STDEV(GG108:GG110)</f>
        <v>1.125597073809044E-2</v>
      </c>
      <c r="GJ108" s="5">
        <f>'[1]GC RAW'!BP88</f>
        <v>0</v>
      </c>
      <c r="GK108" s="1">
        <f>'[1]GC RAW'!BQ88</f>
        <v>0</v>
      </c>
      <c r="GL108" s="1">
        <f t="shared" si="299"/>
        <v>0</v>
      </c>
      <c r="GM108" s="1">
        <f t="shared" si="223"/>
        <v>0</v>
      </c>
      <c r="GN108" s="1">
        <f>AVERAGE(GM108:GM110)</f>
        <v>0</v>
      </c>
      <c r="GO108" s="1">
        <f>STDEV(GM108:GM110)</f>
        <v>0</v>
      </c>
      <c r="GP108" s="5">
        <v>0</v>
      </c>
      <c r="GQ108" s="1">
        <v>0</v>
      </c>
      <c r="GR108" s="1">
        <f t="shared" si="300"/>
        <v>0</v>
      </c>
      <c r="GS108" s="1">
        <f t="shared" si="224"/>
        <v>0</v>
      </c>
      <c r="GT108" s="8">
        <f>AVERAGE(GS108:GS110)</f>
        <v>0</v>
      </c>
      <c r="GU108" s="8">
        <f>STDEV(GS108:GS110)</f>
        <v>0</v>
      </c>
      <c r="GV108" s="5"/>
      <c r="GW108" s="1"/>
      <c r="GX108" s="1"/>
      <c r="GY108" s="1"/>
      <c r="GZ108" s="8"/>
      <c r="HA108" s="8"/>
      <c r="HB108" s="5"/>
      <c r="HC108" s="1"/>
      <c r="HD108" s="1"/>
      <c r="HE108" s="1"/>
      <c r="HF108" s="8"/>
      <c r="HG108" s="8"/>
      <c r="HH108" s="5">
        <f>'[1]GC RAW'!BR88</f>
        <v>22.682546615600586</v>
      </c>
      <c r="HI108" s="1">
        <f>'[1]GC RAW'!BS88</f>
        <v>2.6287755966186523</v>
      </c>
      <c r="HJ108" s="1">
        <f t="shared" si="225"/>
        <v>1.1961887213991581E-2</v>
      </c>
      <c r="HK108" s="1">
        <f t="shared" si="226"/>
        <v>7.5495837556471351E-2</v>
      </c>
      <c r="HL108" s="8">
        <f>AVERAGE(HK108:HK110)</f>
        <v>4.7972261748016887E-2</v>
      </c>
      <c r="HM108" s="8">
        <f>STDEV(HK108:HK110)</f>
        <v>4.1695526613527982E-2</v>
      </c>
      <c r="HN108" s="5">
        <v>0</v>
      </c>
      <c r="HO108" s="1">
        <v>0</v>
      </c>
      <c r="HP108" s="1">
        <f t="shared" si="227"/>
        <v>0</v>
      </c>
      <c r="HQ108" s="1">
        <f t="shared" si="228"/>
        <v>0</v>
      </c>
      <c r="HR108" s="8">
        <f>AVERAGE(HQ108:HQ110)</f>
        <v>0</v>
      </c>
      <c r="HS108" s="8">
        <f>STDEV(HQ108:HQ110)</f>
        <v>0</v>
      </c>
      <c r="HT108" s="5">
        <f>'[1]GC RAW'!BT88</f>
        <v>0</v>
      </c>
      <c r="HU108" s="1">
        <f>'[1]GC RAW'!BU88</f>
        <v>0</v>
      </c>
      <c r="HV108" s="1">
        <f t="shared" si="229"/>
        <v>0</v>
      </c>
      <c r="HW108" s="1">
        <f t="shared" si="230"/>
        <v>0</v>
      </c>
      <c r="HX108" s="8">
        <f>AVERAGE(HW108:HW110)</f>
        <v>0</v>
      </c>
      <c r="HY108" s="8">
        <f>STDEV(HW108:HW110)</f>
        <v>0</v>
      </c>
      <c r="HZ108" s="5">
        <f>'[1]GC RAW'!BV88</f>
        <v>0</v>
      </c>
      <c r="IA108" s="1">
        <f>'[1]GC RAW'!BW88</f>
        <v>0</v>
      </c>
      <c r="IB108" s="1">
        <f t="shared" si="231"/>
        <v>0</v>
      </c>
      <c r="IC108" s="1">
        <f t="shared" si="232"/>
        <v>0</v>
      </c>
      <c r="ID108" s="8">
        <f>AVERAGE(IC108:IC110)</f>
        <v>0</v>
      </c>
      <c r="IE108" s="8">
        <f>STDEV(IC108:IC110)</f>
        <v>0</v>
      </c>
      <c r="IF108" s="5">
        <f>'[1]GC RAW'!BX88</f>
        <v>0</v>
      </c>
      <c r="IG108" s="1">
        <f>'[1]GC RAW'!BY88</f>
        <v>0</v>
      </c>
      <c r="IH108" s="1">
        <f t="shared" si="233"/>
        <v>0</v>
      </c>
      <c r="II108" s="1">
        <f t="shared" si="234"/>
        <v>0</v>
      </c>
      <c r="IJ108" s="8">
        <f>AVERAGE(II108:II110)</f>
        <v>0</v>
      </c>
      <c r="IK108" s="8">
        <f>STDEV(II108:II110)</f>
        <v>0</v>
      </c>
      <c r="IL108" s="5">
        <f>'[1]GC RAW'!BZ88</f>
        <v>0</v>
      </c>
      <c r="IM108" s="1">
        <f>'[1]GC RAW'!CA88</f>
        <v>0</v>
      </c>
      <c r="IN108" s="1">
        <f t="shared" si="235"/>
        <v>0</v>
      </c>
      <c r="IO108" s="1">
        <f t="shared" si="236"/>
        <v>0</v>
      </c>
      <c r="IP108" s="8">
        <f>AVERAGE(IO108:IO110)</f>
        <v>0</v>
      </c>
      <c r="IQ108" s="8">
        <f>STDEV(IO108:IO110)</f>
        <v>0</v>
      </c>
      <c r="IR108" s="5">
        <f>'[1]GC RAW'!CB88</f>
        <v>25.386749267578125</v>
      </c>
      <c r="IS108" s="1">
        <f>'[1]GC RAW'!CC88</f>
        <v>3.3912277221679688</v>
      </c>
      <c r="IT108" s="1">
        <f t="shared" si="237"/>
        <v>1.3646662357830052E-2</v>
      </c>
      <c r="IU108" s="1">
        <f t="shared" si="238"/>
        <v>8.6129068609647835E-2</v>
      </c>
      <c r="IV108" s="8">
        <f>AVERAGE(IU108:IU110)</f>
        <v>0.10640496758131124</v>
      </c>
      <c r="IW108" s="8">
        <f>STDEV(IU108:IU110)</f>
        <v>1.9800461741598475E-2</v>
      </c>
      <c r="IX108" s="5">
        <f>'[1]GC RAW'!CD88</f>
        <v>0</v>
      </c>
      <c r="IY108" s="1">
        <f>'[1]GC RAW'!CE88</f>
        <v>0</v>
      </c>
      <c r="IZ108" s="1">
        <f t="shared" si="239"/>
        <v>0</v>
      </c>
      <c r="JA108" s="1">
        <f t="shared" si="240"/>
        <v>0</v>
      </c>
      <c r="JB108" s="8">
        <f>AVERAGE(JA108:JA110)</f>
        <v>0</v>
      </c>
      <c r="JC108" s="8">
        <f>STDEV(JA108:JA110)</f>
        <v>0</v>
      </c>
      <c r="JD108" s="5">
        <f>'[1]GC RAW'!CF88</f>
        <v>0</v>
      </c>
      <c r="JE108" s="1">
        <f>'[1]GC RAW'!CG88</f>
        <v>0</v>
      </c>
      <c r="JF108" s="1">
        <f t="shared" si="241"/>
        <v>0</v>
      </c>
      <c r="JG108" s="1">
        <f t="shared" si="242"/>
        <v>0</v>
      </c>
      <c r="JH108" s="8">
        <f>AVERAGE(JG108:JG110)</f>
        <v>0</v>
      </c>
      <c r="JI108" s="8">
        <f>STDEV(JG108:JG110)</f>
        <v>0</v>
      </c>
      <c r="JJ108" s="5">
        <f>'[1]GC RAW'!CH88</f>
        <v>0</v>
      </c>
      <c r="JK108" s="1">
        <f>'[1]GC RAW'!CI88</f>
        <v>0</v>
      </c>
      <c r="JL108" s="1">
        <f t="shared" si="243"/>
        <v>0</v>
      </c>
      <c r="JM108" s="1">
        <f t="shared" si="244"/>
        <v>0</v>
      </c>
      <c r="JN108" s="8">
        <f>AVERAGE(JM108:JM110)</f>
        <v>0</v>
      </c>
      <c r="JO108" s="8">
        <f>STDEV(JM108:JM110)</f>
        <v>0</v>
      </c>
      <c r="JP108" s="5">
        <f>'[1]GC RAW'!CJ88</f>
        <v>0</v>
      </c>
      <c r="JQ108" s="1">
        <f>'[1]GC RAW'!CK88</f>
        <v>0</v>
      </c>
      <c r="JR108" s="1">
        <f t="shared" si="245"/>
        <v>0</v>
      </c>
      <c r="JS108" s="1">
        <f t="shared" si="246"/>
        <v>0</v>
      </c>
      <c r="JT108" s="8">
        <f>AVERAGE(JS108:JS110)</f>
        <v>0</v>
      </c>
      <c r="JU108" s="8">
        <f>STDEV(JS108:JS110)</f>
        <v>0</v>
      </c>
      <c r="JV108" s="5">
        <f>'[1]GC RAW'!CL88</f>
        <v>0</v>
      </c>
      <c r="JW108" s="1">
        <f>'[1]GC RAW'!CM88</f>
        <v>0</v>
      </c>
      <c r="JX108" s="1">
        <f t="shared" si="247"/>
        <v>0</v>
      </c>
      <c r="JY108" s="1">
        <f t="shared" si="248"/>
        <v>0</v>
      </c>
      <c r="JZ108" s="8">
        <f>AVERAGE(JY108:JY110)</f>
        <v>0</v>
      </c>
      <c r="KA108" s="8">
        <f>STDEV(JY108:JY110)</f>
        <v>0</v>
      </c>
      <c r="KB108" s="11">
        <v>0</v>
      </c>
      <c r="KC108" s="12">
        <v>0</v>
      </c>
      <c r="KD108" s="1">
        <f t="shared" si="249"/>
        <v>0</v>
      </c>
      <c r="KE108" s="1">
        <f t="shared" si="250"/>
        <v>0</v>
      </c>
      <c r="KF108" s="8">
        <f>AVERAGE(KE108:KE110)</f>
        <v>0</v>
      </c>
      <c r="KG108" s="8">
        <f>STDEV(KE108:KE110)</f>
        <v>0</v>
      </c>
      <c r="KH108" s="11">
        <v>0</v>
      </c>
      <c r="KI108" s="12">
        <v>0</v>
      </c>
      <c r="KJ108" s="1">
        <f t="shared" si="251"/>
        <v>0</v>
      </c>
      <c r="KK108" s="1">
        <f t="shared" si="252"/>
        <v>0</v>
      </c>
      <c r="KL108" s="8">
        <f>AVERAGE(KK108:KK110)</f>
        <v>0</v>
      </c>
      <c r="KM108" s="8">
        <f>STDEV(KK108:KK110)</f>
        <v>0</v>
      </c>
      <c r="KN108" s="5">
        <f>'[1]GC RAW'!CN88</f>
        <v>30.408206939697266</v>
      </c>
      <c r="KO108" s="1">
        <f>'[1]GC RAW'!CO88</f>
        <v>7.9624800682067871</v>
      </c>
      <c r="KP108" s="1">
        <f t="shared" si="253"/>
        <v>2.7532883672593742E-2</v>
      </c>
      <c r="KQ108" s="1">
        <f t="shared" si="254"/>
        <v>0.17377008126075971</v>
      </c>
      <c r="KR108" s="8">
        <f>AVERAGE(KQ108:KQ110)</f>
        <v>0.19622754958795888</v>
      </c>
      <c r="KS108" s="8">
        <f>STDEV(KQ108:KQ110)</f>
        <v>2.9638178145403558E-2</v>
      </c>
      <c r="KT108" s="5">
        <f>'[1]GC RAW'!CP88</f>
        <v>31.325023651123047</v>
      </c>
      <c r="KU108" s="1">
        <f>'[1]GC RAW'!CQ88</f>
        <v>1.9133719205856323</v>
      </c>
      <c r="KV108" s="1">
        <f t="shared" si="255"/>
        <v>8.4639726027193295E-3</v>
      </c>
      <c r="KW108" s="1">
        <f t="shared" si="256"/>
        <v>5.3419221337407632E-2</v>
      </c>
      <c r="KX108" s="8">
        <f>AVERAGE(KW108:KW110)</f>
        <v>6.0345500592204941E-2</v>
      </c>
      <c r="KY108" s="8">
        <f>STDEV(KW108:KW110)</f>
        <v>1.3090691455827298E-2</v>
      </c>
      <c r="KZ108" s="5">
        <f>'[1]GC RAW'!CR88</f>
        <v>0</v>
      </c>
      <c r="LA108" s="1">
        <f>'[1]GC RAW'!CS88</f>
        <v>0</v>
      </c>
      <c r="LB108" s="1">
        <f t="shared" si="257"/>
        <v>0</v>
      </c>
      <c r="LC108" s="1">
        <f t="shared" si="258"/>
        <v>0</v>
      </c>
      <c r="LD108" s="8">
        <f>AVERAGE(LC108:LC110)</f>
        <v>0</v>
      </c>
      <c r="LE108" s="8">
        <f>STDEV(LC108:LC110)</f>
        <v>0</v>
      </c>
      <c r="LF108" s="5">
        <f>'[1]GC RAW'!CT88</f>
        <v>0</v>
      </c>
      <c r="LG108" s="1">
        <f>'[1]GC RAW'!CU88</f>
        <v>0</v>
      </c>
      <c r="LH108" s="1">
        <f t="shared" si="259"/>
        <v>0</v>
      </c>
      <c r="LI108" s="1">
        <f t="shared" si="260"/>
        <v>0</v>
      </c>
      <c r="LJ108" s="8">
        <f>AVERAGE(LI108:LI110)</f>
        <v>0</v>
      </c>
      <c r="LK108" s="8">
        <f>STDEV(LI108:LI110)</f>
        <v>0</v>
      </c>
      <c r="LL108" s="5">
        <f>'[1]GC RAW'!CV88</f>
        <v>0</v>
      </c>
      <c r="LM108" s="1">
        <f>'[1]GC RAW'!CW88</f>
        <v>0</v>
      </c>
      <c r="LN108" s="1">
        <f t="shared" si="261"/>
        <v>0</v>
      </c>
      <c r="LO108" s="1">
        <f t="shared" si="262"/>
        <v>0</v>
      </c>
      <c r="LP108" s="8">
        <f>AVERAGE(LO108:LO110)</f>
        <v>0</v>
      </c>
      <c r="LQ108" s="8">
        <f>STDEV(LO108:LO110)</f>
        <v>0</v>
      </c>
      <c r="LR108" s="32">
        <f t="shared" si="263"/>
        <v>3704.3155951499939</v>
      </c>
      <c r="LS108" s="21">
        <f t="shared" si="264"/>
        <v>3496.2035193443298</v>
      </c>
      <c r="LT108" s="26">
        <f t="shared" si="265"/>
        <v>16.818432754380684</v>
      </c>
      <c r="LU108" s="26">
        <f t="shared" si="266"/>
        <v>15.844432754380684</v>
      </c>
      <c r="LV108" s="15">
        <f t="shared" si="267"/>
        <v>29.445145427208107</v>
      </c>
      <c r="LW108" s="50">
        <f>AVERAGE(LV108:LV110)</f>
        <v>28.737568880356633</v>
      </c>
      <c r="LX108" s="50">
        <f>STDEV(LV108:LV110)</f>
        <v>0.93426484531756671</v>
      </c>
      <c r="LY108" s="50">
        <f>LX108/LW108%</f>
        <v>3.2510225524197942</v>
      </c>
      <c r="LZ108" s="15">
        <f>IF(A108="","",VLOOKUP(A108,'[1]biomass corrected'!$B$2:$V$102,21,FALSE))</f>
        <v>14.286992592592592</v>
      </c>
      <c r="MA108" s="15">
        <f t="shared" si="268"/>
        <v>4.1057343372277462</v>
      </c>
      <c r="MB108" s="50">
        <f t="shared" si="314"/>
        <v>37.40665642232883</v>
      </c>
      <c r="MC108" s="50">
        <f t="shared" si="314"/>
        <v>43.329969486881204</v>
      </c>
      <c r="MD108" s="50">
        <f>IF(MC108="","",AVERAGE(MH108:MH110))</f>
        <v>19.263374090789966</v>
      </c>
      <c r="ME108" s="52">
        <f t="shared" si="315"/>
        <v>0.90015516329985878</v>
      </c>
      <c r="MF108" s="50">
        <f t="shared" si="301"/>
        <v>37.430302490104587</v>
      </c>
      <c r="MG108" s="50">
        <f t="shared" si="302"/>
        <v>43.043713208718955</v>
      </c>
      <c r="MH108" s="13">
        <f t="shared" si="303"/>
        <v>19.525984301176454</v>
      </c>
      <c r="MI108" s="24">
        <f t="shared" si="304"/>
        <v>0.90061244987067912</v>
      </c>
      <c r="MJ108" s="13">
        <f t="shared" si="305"/>
        <v>5.4884326791272676E-2</v>
      </c>
      <c r="MK108" s="13">
        <f t="shared" si="306"/>
        <v>19.329485284417853</v>
      </c>
      <c r="ML108" s="22">
        <f t="shared" si="307"/>
        <v>60.69768653216935</v>
      </c>
      <c r="MM108" s="13">
        <f>AVERAGE(ML108:ML110)</f>
        <v>60.750395653633774</v>
      </c>
      <c r="MN108" s="24">
        <f t="shared" si="308"/>
        <v>4.2867423075983524</v>
      </c>
      <c r="MO108" s="13">
        <f>AVERAGE(MN108:MN110)</f>
        <v>4.2914476790532214</v>
      </c>
      <c r="MP108" s="13">
        <f t="shared" si="309"/>
        <v>0.8742753075263856</v>
      </c>
      <c r="MQ108" s="22">
        <f>AVERAGE(MP108:MP110)</f>
        <v>0.8738235679059877</v>
      </c>
      <c r="MR108" s="13">
        <f t="shared" si="310"/>
        <v>39.731489414674463</v>
      </c>
      <c r="MS108" s="13">
        <f>AVERAGE(MR108:MR110)</f>
        <v>39.71652504501904</v>
      </c>
      <c r="MT108" s="13">
        <f t="shared" si="311"/>
        <v>5.4884326791272676E-2</v>
      </c>
      <c r="MU108" s="13">
        <f>AVERAGE(MT108:MT110)</f>
        <v>1.8294775597090893E-2</v>
      </c>
      <c r="MV108" s="13">
        <f t="shared" si="312"/>
        <v>8.1953882127189246</v>
      </c>
      <c r="MW108" s="14">
        <f t="shared" si="313"/>
        <v>77.909020144338683</v>
      </c>
      <c r="MX108" s="13">
        <f>AVERAGE(MW108:MW110)</f>
        <v>77.744562803624618</v>
      </c>
    </row>
    <row r="109" spans="1:362" x14ac:dyDescent="0.35">
      <c r="A109" s="102"/>
      <c r="B109" s="1">
        <v>31.42</v>
      </c>
      <c r="C109" s="15"/>
      <c r="D109" s="1"/>
      <c r="E109" s="1"/>
      <c r="F109" s="5">
        <f>'[1]GC RAW'!H89</f>
        <v>0</v>
      </c>
      <c r="G109" s="1">
        <f>'[1]GC RAW'!I89</f>
        <v>0</v>
      </c>
      <c r="H109" s="1">
        <f t="shared" si="269"/>
        <v>0</v>
      </c>
      <c r="I109" s="1">
        <f t="shared" si="192"/>
        <v>0</v>
      </c>
      <c r="J109" s="1"/>
      <c r="K109" s="1"/>
      <c r="L109" s="71">
        <f>'[1]GC RAW'!J89</f>
        <v>0</v>
      </c>
      <c r="M109" s="72">
        <f>'[1]GC RAW'!K89</f>
        <v>0</v>
      </c>
      <c r="N109" s="1">
        <f t="shared" si="270"/>
        <v>0</v>
      </c>
      <c r="O109" s="1">
        <f t="shared" si="193"/>
        <v>0</v>
      </c>
      <c r="P109" s="1"/>
      <c r="Q109" s="1"/>
      <c r="R109" s="71">
        <f>'[1]GC RAW'!L89</f>
        <v>0</v>
      </c>
      <c r="S109" s="72">
        <f>'[1]GC RAW'!M89</f>
        <v>0</v>
      </c>
      <c r="T109" s="1">
        <f t="shared" si="271"/>
        <v>0</v>
      </c>
      <c r="U109" s="1">
        <f t="shared" si="194"/>
        <v>0</v>
      </c>
      <c r="V109" s="1"/>
      <c r="W109" s="1"/>
      <c r="X109" s="5">
        <f>'[1]GC RAW'!N89</f>
        <v>0</v>
      </c>
      <c r="Y109" s="1">
        <f>'[1]GC RAW'!O89</f>
        <v>0</v>
      </c>
      <c r="Z109" s="1">
        <f t="shared" si="272"/>
        <v>0</v>
      </c>
      <c r="AA109" s="1">
        <f t="shared" si="195"/>
        <v>0</v>
      </c>
      <c r="AB109" s="1"/>
      <c r="AC109" s="1"/>
      <c r="AD109" s="5">
        <f>'[1]GC RAW'!P89</f>
        <v>0</v>
      </c>
      <c r="AE109" s="1">
        <f>'[1]GC RAW'!Q89</f>
        <v>0</v>
      </c>
      <c r="AF109" s="1">
        <f t="shared" si="273"/>
        <v>0</v>
      </c>
      <c r="AG109" s="1">
        <f t="shared" si="196"/>
        <v>0</v>
      </c>
      <c r="AH109" s="1"/>
      <c r="AI109" s="1"/>
      <c r="AJ109" s="5">
        <f>'[1]GC RAW'!R89</f>
        <v>0</v>
      </c>
      <c r="AK109" s="1">
        <f>'[1]GC RAW'!S89</f>
        <v>0</v>
      </c>
      <c r="AL109" s="1">
        <f t="shared" si="274"/>
        <v>0</v>
      </c>
      <c r="AM109" s="1">
        <f t="shared" si="197"/>
        <v>0</v>
      </c>
      <c r="AN109" s="1"/>
      <c r="AO109" s="1"/>
      <c r="AP109" s="5">
        <f>'[1]GC RAW'!T89</f>
        <v>8.9313154220581055</v>
      </c>
      <c r="AQ109" s="1">
        <f>'[1]GC RAW'!U89</f>
        <v>210.45491027832031</v>
      </c>
      <c r="AR109" s="6">
        <f t="shared" si="316"/>
        <v>0.97400000000000009</v>
      </c>
      <c r="AS109" s="1">
        <f t="shared" si="198"/>
        <v>10.656725867748293</v>
      </c>
      <c r="AT109" s="1"/>
      <c r="AU109" s="1"/>
      <c r="AV109" s="5">
        <f>'[1]GC RAW'!V89</f>
        <v>9.7981805801391602</v>
      </c>
      <c r="AW109" s="1">
        <f>'[1]GC RAW'!W89</f>
        <v>29.04826545715332</v>
      </c>
      <c r="AX109" s="1">
        <f t="shared" si="275"/>
        <v>0.13020697929989938</v>
      </c>
      <c r="AY109" s="1">
        <f t="shared" si="199"/>
        <v>1.424620209924645</v>
      </c>
      <c r="AZ109" s="1"/>
      <c r="BA109" s="1"/>
      <c r="BB109" s="5">
        <f>'[1]GC RAW'!X89</f>
        <v>0</v>
      </c>
      <c r="BC109" s="1">
        <f>'[1]GC RAW'!Y89</f>
        <v>0</v>
      </c>
      <c r="BD109" s="1">
        <f t="shared" si="276"/>
        <v>0</v>
      </c>
      <c r="BE109" s="1">
        <f t="shared" si="200"/>
        <v>0</v>
      </c>
      <c r="BF109" s="1"/>
      <c r="BG109" s="1"/>
      <c r="BH109" s="5">
        <f>'[1]GC RAW'!Z89</f>
        <v>10.858656883239746</v>
      </c>
      <c r="BI109" s="1">
        <f>'[1]GC RAW'!AA89</f>
        <v>3.5100038051605225</v>
      </c>
      <c r="BJ109" s="1">
        <f t="shared" si="277"/>
        <v>1.5496108577899037E-2</v>
      </c>
      <c r="BK109" s="1">
        <f t="shared" si="201"/>
        <v>0.16954597652108097</v>
      </c>
      <c r="BL109" s="1"/>
      <c r="BM109" s="1"/>
      <c r="BN109" s="5">
        <f>'[1]GC RAW'!AB89</f>
        <v>0</v>
      </c>
      <c r="BO109" s="1">
        <f>'[1]GC RAW'!AC89</f>
        <v>0</v>
      </c>
      <c r="BP109" s="1">
        <f t="shared" si="278"/>
        <v>0</v>
      </c>
      <c r="BQ109" s="1">
        <f t="shared" si="202"/>
        <v>0</v>
      </c>
      <c r="BR109" s="1"/>
      <c r="BS109" s="1"/>
      <c r="BT109" s="5">
        <f>'[1]GC RAW'!AD89</f>
        <v>12.186317443847656</v>
      </c>
      <c r="BU109" s="1">
        <f>'[1]GC RAW'!AE89</f>
        <v>655.54034423828125</v>
      </c>
      <c r="BV109" s="1">
        <f t="shared" si="279"/>
        <v>2.8437099068775598</v>
      </c>
      <c r="BW109" s="1">
        <f t="shared" si="203"/>
        <v>31.113590272067945</v>
      </c>
      <c r="BX109" s="1"/>
      <c r="BY109" s="1"/>
      <c r="BZ109" s="5">
        <f>'[1]GC RAW'!AF89</f>
        <v>12.690313339233398</v>
      </c>
      <c r="CA109" s="1">
        <f>'[1]GC RAW'!AG89</f>
        <v>1.6572186946868896</v>
      </c>
      <c r="CB109" s="1">
        <f t="shared" si="280"/>
        <v>7.5023129190455329E-3</v>
      </c>
      <c r="CC109" s="1">
        <f t="shared" si="204"/>
        <v>8.2084283523957621E-2</v>
      </c>
      <c r="CD109" s="1"/>
      <c r="CE109" s="1"/>
      <c r="CF109" s="5">
        <f>'[1]GC RAW'!AH89</f>
        <v>12.832712173461914</v>
      </c>
      <c r="CG109" s="1">
        <f>'[1]GC RAW'!AI89</f>
        <v>47.679183959960938</v>
      </c>
      <c r="CH109" s="1">
        <f t="shared" si="281"/>
        <v>0.21584577661683121</v>
      </c>
      <c r="CI109" s="1">
        <f t="shared" si="205"/>
        <v>2.3616111613108877</v>
      </c>
      <c r="CJ109" s="1"/>
      <c r="CK109" s="1"/>
      <c r="CL109" s="5">
        <f>'[1]GC RAW'!AJ89</f>
        <v>13.707098007202148</v>
      </c>
      <c r="CM109" s="1">
        <f>'[1]GC RAW'!AK89</f>
        <v>4.1337060928344727</v>
      </c>
      <c r="CN109" s="1">
        <f t="shared" si="282"/>
        <v>2.4156999299138327E-2</v>
      </c>
      <c r="CO109" s="1">
        <f t="shared" si="206"/>
        <v>0.26430648800647305</v>
      </c>
      <c r="CP109" s="1"/>
      <c r="CQ109" s="1"/>
      <c r="CR109" s="5">
        <f>'[1]GC RAW'!AL89</f>
        <v>14.070204734802246</v>
      </c>
      <c r="CS109" s="1">
        <f>'[1]GC RAW'!AM89</f>
        <v>1.0264179706573486</v>
      </c>
      <c r="CT109" s="1">
        <f t="shared" si="283"/>
        <v>5.9721148720131272E-3</v>
      </c>
      <c r="CU109" s="1">
        <f t="shared" si="284"/>
        <v>6.5342085258466701E-2</v>
      </c>
      <c r="CV109" s="1"/>
      <c r="CW109" s="1"/>
      <c r="CX109" s="5">
        <f>'[1]GC RAW'!AN89</f>
        <v>14.430963516235352</v>
      </c>
      <c r="CY109" s="1">
        <f>'[1]GC RAW'!AO89</f>
        <v>4.1807904243469238</v>
      </c>
      <c r="CZ109" s="1">
        <f t="shared" si="285"/>
        <v>1.87576409847716E-2</v>
      </c>
      <c r="DA109" s="1">
        <f t="shared" si="207"/>
        <v>0.205231045072229</v>
      </c>
      <c r="DB109" s="1"/>
      <c r="DC109" s="1"/>
      <c r="DD109" s="5">
        <f>'[1]GC RAW'!AP89</f>
        <v>15.559110641479492</v>
      </c>
      <c r="DE109" s="1">
        <f>'[1]GC RAW'!AQ89</f>
        <v>82.721458435058594</v>
      </c>
      <c r="DF109" s="1">
        <f t="shared" si="286"/>
        <v>0.35594120047715627</v>
      </c>
      <c r="DG109" s="1">
        <f t="shared" si="208"/>
        <v>3.8944227910906486</v>
      </c>
      <c r="DH109" s="1"/>
      <c r="DI109" s="1"/>
      <c r="DJ109" s="5">
        <f>'[1]GC RAW'!AR89</f>
        <v>0</v>
      </c>
      <c r="DK109" s="1">
        <f>'[1]GC RAW'!AS89</f>
        <v>0</v>
      </c>
      <c r="DL109" s="1">
        <f t="shared" si="287"/>
        <v>0</v>
      </c>
      <c r="DM109" s="1">
        <f t="shared" si="209"/>
        <v>0</v>
      </c>
      <c r="DN109" s="1"/>
      <c r="DO109" s="1"/>
      <c r="DP109" s="5">
        <f>'[1]GC RAW'!AT89</f>
        <v>16.000417709350586</v>
      </c>
      <c r="DQ109" s="1">
        <f>'[1]GC RAW'!AU89</f>
        <v>3.164029598236084</v>
      </c>
      <c r="DR109" s="1">
        <f t="shared" si="288"/>
        <v>1.4296613578100678E-2</v>
      </c>
      <c r="DS109" s="1">
        <f t="shared" si="210"/>
        <v>0.1564220654403973</v>
      </c>
      <c r="DT109" s="1"/>
      <c r="DU109" s="1"/>
      <c r="DV109" s="5">
        <f>'[1]GC RAW'!AV89</f>
        <v>16.368093490600586</v>
      </c>
      <c r="DW109" s="1">
        <f>'[1]GC RAW'!AW89</f>
        <v>823.3360595703125</v>
      </c>
      <c r="DX109" s="1">
        <f t="shared" si="289"/>
        <v>3.6761496848762887</v>
      </c>
      <c r="DY109" s="1">
        <f t="shared" si="211"/>
        <v>40.221477865026571</v>
      </c>
      <c r="DZ109" s="1"/>
      <c r="EA109" s="1"/>
      <c r="EB109" s="5">
        <f>'[1]GC RAW'!AX89</f>
        <v>16.500457763671875</v>
      </c>
      <c r="EC109" s="1">
        <f>'[1]GC RAW'!AY89</f>
        <v>6.7423014640808105</v>
      </c>
      <c r="ED109" s="1">
        <f t="shared" si="290"/>
        <v>3.0104000807953103E-2</v>
      </c>
      <c r="EE109" s="1">
        <f t="shared" si="212"/>
        <v>0.3293738030111184</v>
      </c>
      <c r="EF109" s="1"/>
      <c r="EG109" s="1"/>
      <c r="EH109" s="5">
        <v>0</v>
      </c>
      <c r="EI109" s="1">
        <v>0</v>
      </c>
      <c r="EJ109" s="1">
        <f t="shared" si="291"/>
        <v>0</v>
      </c>
      <c r="EK109" s="1">
        <f t="shared" si="213"/>
        <v>0</v>
      </c>
      <c r="EL109" s="1"/>
      <c r="EM109" s="1"/>
      <c r="EN109" s="5">
        <f>'[1]GC RAW'!BB89</f>
        <v>17.277807235717773</v>
      </c>
      <c r="EO109" s="1">
        <f>'[1]GC RAW'!BC89</f>
        <v>3.2332251071929932</v>
      </c>
      <c r="EP109" s="1">
        <f t="shared" si="292"/>
        <v>1.4531297697989576E-2</v>
      </c>
      <c r="EQ109" s="1">
        <f t="shared" si="214"/>
        <v>0.1589897906264032</v>
      </c>
      <c r="ER109" s="1"/>
      <c r="ES109" s="1"/>
      <c r="ET109" s="5">
        <f>'[1]GC RAW'!BD89</f>
        <v>17.703535079956055</v>
      </c>
      <c r="EU109" s="1">
        <f>'[1]GC RAW'!BE89</f>
        <v>213.97157287597656</v>
      </c>
      <c r="EV109" s="1">
        <f t="shared" si="293"/>
        <v>0.96166660881440813</v>
      </c>
      <c r="EW109" s="1">
        <f t="shared" si="215"/>
        <v>10.521783805238481</v>
      </c>
      <c r="EX109" s="1"/>
      <c r="EY109" s="1"/>
      <c r="EZ109" s="5">
        <f>'[1]GC RAW'!BF89</f>
        <v>18.644376754760742</v>
      </c>
      <c r="FA109" s="1">
        <f>'[1]GC RAW'!BG89</f>
        <v>140.78790283203125</v>
      </c>
      <c r="FB109" s="1">
        <f t="shared" si="294"/>
        <v>0.75063370039335742</v>
      </c>
      <c r="FC109" s="1">
        <f t="shared" si="216"/>
        <v>8.212831182942006</v>
      </c>
      <c r="FD109" s="1"/>
      <c r="FE109" s="1"/>
      <c r="FF109" s="5">
        <v>0</v>
      </c>
      <c r="FG109" s="1">
        <v>0</v>
      </c>
      <c r="FH109" s="1">
        <f t="shared" si="295"/>
        <v>0</v>
      </c>
      <c r="FI109" s="1">
        <f t="shared" si="217"/>
        <v>0</v>
      </c>
      <c r="FJ109" s="1"/>
      <c r="FK109" s="1"/>
      <c r="FL109" s="5">
        <f>'[1]GC RAW'!BH89</f>
        <v>0</v>
      </c>
      <c r="FM109" s="1">
        <f>'[1]GC RAW'!BI89</f>
        <v>0</v>
      </c>
      <c r="FN109" s="1">
        <f t="shared" si="296"/>
        <v>0</v>
      </c>
      <c r="FO109" s="1">
        <f t="shared" si="218"/>
        <v>0</v>
      </c>
      <c r="FP109" s="1"/>
      <c r="FQ109" s="1"/>
      <c r="FR109" s="5">
        <f>'[1]GC RAW'!BJ89</f>
        <v>20.032447814941406</v>
      </c>
      <c r="FS109" s="1">
        <f>'[1]GC RAW'!BK89</f>
        <v>7.1461033821105957</v>
      </c>
      <c r="FT109" s="1">
        <f t="shared" si="297"/>
        <v>3.0259642289291105E-2</v>
      </c>
      <c r="FU109" s="1">
        <f t="shared" si="219"/>
        <v>0.33107670711817111</v>
      </c>
      <c r="FV109" s="1"/>
      <c r="FW109" s="1"/>
      <c r="FX109" s="5">
        <f>'[1]GC RAW'!BL89</f>
        <v>0</v>
      </c>
      <c r="FY109" s="1">
        <f>'[1]GC RAW'!BM89</f>
        <v>0</v>
      </c>
      <c r="FZ109" s="1">
        <f t="shared" si="298"/>
        <v>0</v>
      </c>
      <c r="GA109" s="1">
        <f t="shared" si="220"/>
        <v>0</v>
      </c>
      <c r="GB109" s="1"/>
      <c r="GC109" s="1"/>
      <c r="GD109" s="5">
        <f>'[1]GC RAW'!BN89</f>
        <v>20.982875823974609</v>
      </c>
      <c r="GE109" s="1">
        <f>'[1]GC RAW'!BO89</f>
        <v>2.537412166595459</v>
      </c>
      <c r="GF109" s="1">
        <f t="shared" si="221"/>
        <v>1.1363704561364579E-2</v>
      </c>
      <c r="GG109" s="1">
        <f t="shared" si="222"/>
        <v>0.12433253013608128</v>
      </c>
      <c r="GH109" s="1"/>
      <c r="GI109" s="1"/>
      <c r="GJ109" s="5">
        <f>'[1]GC RAW'!BP89</f>
        <v>0</v>
      </c>
      <c r="GK109" s="1">
        <f>'[1]GC RAW'!BQ89</f>
        <v>0</v>
      </c>
      <c r="GL109" s="1">
        <f t="shared" si="299"/>
        <v>0</v>
      </c>
      <c r="GM109" s="1">
        <f t="shared" si="223"/>
        <v>0</v>
      </c>
      <c r="GN109" s="1"/>
      <c r="GO109" s="1"/>
      <c r="GP109" s="5">
        <v>0</v>
      </c>
      <c r="GQ109" s="1">
        <v>0</v>
      </c>
      <c r="GR109" s="1">
        <f t="shared" si="300"/>
        <v>0</v>
      </c>
      <c r="GS109" s="1">
        <f t="shared" si="224"/>
        <v>0</v>
      </c>
      <c r="GT109" s="1"/>
      <c r="GU109" s="1"/>
      <c r="GV109" s="5"/>
      <c r="GW109" s="1"/>
      <c r="GX109" s="1"/>
      <c r="GY109" s="1"/>
      <c r="GZ109" s="1"/>
      <c r="HA109" s="1"/>
      <c r="HB109" s="5"/>
      <c r="HC109" s="1"/>
      <c r="HD109" s="1"/>
      <c r="HE109" s="1"/>
      <c r="HF109" s="1"/>
      <c r="HG109" s="1"/>
      <c r="HH109" s="5">
        <f>'[1]GC RAW'!BR89</f>
        <v>0</v>
      </c>
      <c r="HI109" s="1">
        <f>'[1]GC RAW'!BS89</f>
        <v>0</v>
      </c>
      <c r="HJ109" s="1">
        <f t="shared" si="225"/>
        <v>0</v>
      </c>
      <c r="HK109" s="1">
        <f t="shared" si="226"/>
        <v>0</v>
      </c>
      <c r="HL109" s="1"/>
      <c r="HM109" s="1"/>
      <c r="HN109" s="5">
        <v>0</v>
      </c>
      <c r="HO109" s="1">
        <v>0</v>
      </c>
      <c r="HP109" s="1">
        <f t="shared" si="227"/>
        <v>0</v>
      </c>
      <c r="HQ109" s="1">
        <f t="shared" si="228"/>
        <v>0</v>
      </c>
      <c r="HR109" s="1"/>
      <c r="HS109" s="1"/>
      <c r="HT109" s="5">
        <f>'[1]GC RAW'!BT89</f>
        <v>0</v>
      </c>
      <c r="HU109" s="1">
        <f>'[1]GC RAW'!BU89</f>
        <v>0</v>
      </c>
      <c r="HV109" s="1">
        <f t="shared" si="229"/>
        <v>0</v>
      </c>
      <c r="HW109" s="1">
        <f t="shared" si="230"/>
        <v>0</v>
      </c>
      <c r="HX109" s="1"/>
      <c r="HY109" s="1"/>
      <c r="HZ109" s="5">
        <f>'[1]GC RAW'!BV89</f>
        <v>0</v>
      </c>
      <c r="IA109" s="1">
        <f>'[1]GC RAW'!BW89</f>
        <v>0</v>
      </c>
      <c r="IB109" s="1">
        <f t="shared" si="231"/>
        <v>0</v>
      </c>
      <c r="IC109" s="1">
        <f t="shared" si="232"/>
        <v>0</v>
      </c>
      <c r="ID109" s="1"/>
      <c r="IE109" s="1"/>
      <c r="IF109" s="5">
        <f>'[1]GC RAW'!BX89</f>
        <v>0</v>
      </c>
      <c r="IG109" s="1">
        <f>'[1]GC RAW'!BY89</f>
        <v>0</v>
      </c>
      <c r="IH109" s="1">
        <f t="shared" si="233"/>
        <v>0</v>
      </c>
      <c r="II109" s="1">
        <f t="shared" si="234"/>
        <v>0</v>
      </c>
      <c r="IJ109" s="1"/>
      <c r="IK109" s="1"/>
      <c r="IL109" s="5">
        <f>'[1]GC RAW'!BZ89</f>
        <v>0</v>
      </c>
      <c r="IM109" s="1">
        <f>'[1]GC RAW'!CA89</f>
        <v>0</v>
      </c>
      <c r="IN109" s="1">
        <f t="shared" si="235"/>
        <v>0</v>
      </c>
      <c r="IO109" s="1">
        <f t="shared" si="236"/>
        <v>0</v>
      </c>
      <c r="IP109" s="1"/>
      <c r="IQ109" s="1"/>
      <c r="IR109" s="5">
        <f>'[1]GC RAW'!CB89</f>
        <v>25.39555549621582</v>
      </c>
      <c r="IS109" s="1">
        <f>'[1]GC RAW'!CC89</f>
        <v>2.8869454860687256</v>
      </c>
      <c r="IT109" s="1">
        <f t="shared" si="237"/>
        <v>1.1488049387671565E-2</v>
      </c>
      <c r="IU109" s="1">
        <f t="shared" si="238"/>
        <v>0.12569301137532801</v>
      </c>
      <c r="IV109" s="1"/>
      <c r="IW109" s="1"/>
      <c r="IX109" s="5">
        <f>'[1]GC RAW'!CD89</f>
        <v>0</v>
      </c>
      <c r="IY109" s="1">
        <f>'[1]GC RAW'!CE89</f>
        <v>0</v>
      </c>
      <c r="IZ109" s="1">
        <f t="shared" si="239"/>
        <v>0</v>
      </c>
      <c r="JA109" s="1">
        <f t="shared" si="240"/>
        <v>0</v>
      </c>
      <c r="JB109" s="1"/>
      <c r="JC109" s="1"/>
      <c r="JD109" s="5">
        <f>'[1]GC RAW'!CF89</f>
        <v>0</v>
      </c>
      <c r="JE109" s="1">
        <f>'[1]GC RAW'!CG89</f>
        <v>0</v>
      </c>
      <c r="JF109" s="1">
        <f t="shared" si="241"/>
        <v>0</v>
      </c>
      <c r="JG109" s="1">
        <f t="shared" si="242"/>
        <v>0</v>
      </c>
      <c r="JH109" s="1"/>
      <c r="JI109" s="1"/>
      <c r="JJ109" s="5">
        <f>'[1]GC RAW'!CH89</f>
        <v>0</v>
      </c>
      <c r="JK109" s="1">
        <f>'[1]GC RAW'!CI89</f>
        <v>0</v>
      </c>
      <c r="JL109" s="1">
        <f t="shared" si="243"/>
        <v>0</v>
      </c>
      <c r="JM109" s="1">
        <f t="shared" si="244"/>
        <v>0</v>
      </c>
      <c r="JN109" s="1"/>
      <c r="JO109" s="1"/>
      <c r="JP109" s="5">
        <f>'[1]GC RAW'!CJ89</f>
        <v>0</v>
      </c>
      <c r="JQ109" s="1">
        <f>'[1]GC RAW'!CK89</f>
        <v>0</v>
      </c>
      <c r="JR109" s="1">
        <f t="shared" si="245"/>
        <v>0</v>
      </c>
      <c r="JS109" s="1">
        <f t="shared" si="246"/>
        <v>0</v>
      </c>
      <c r="JT109" s="1"/>
      <c r="JU109" s="1"/>
      <c r="JV109" s="5">
        <f>'[1]GC RAW'!CL89</f>
        <v>0</v>
      </c>
      <c r="JW109" s="1">
        <f>'[1]GC RAW'!CM89</f>
        <v>0</v>
      </c>
      <c r="JX109" s="1">
        <f t="shared" si="247"/>
        <v>0</v>
      </c>
      <c r="JY109" s="1">
        <f t="shared" si="248"/>
        <v>0</v>
      </c>
      <c r="JZ109" s="1"/>
      <c r="KA109" s="1"/>
      <c r="KB109" s="19">
        <v>0</v>
      </c>
      <c r="KC109" s="20">
        <v>0</v>
      </c>
      <c r="KD109" s="1">
        <f t="shared" si="249"/>
        <v>0</v>
      </c>
      <c r="KE109" s="1">
        <f t="shared" si="250"/>
        <v>0</v>
      </c>
      <c r="KF109" s="1"/>
      <c r="KG109" s="1"/>
      <c r="KH109" s="19">
        <v>0</v>
      </c>
      <c r="KI109" s="20">
        <v>0</v>
      </c>
      <c r="KJ109" s="1">
        <f t="shared" si="251"/>
        <v>0</v>
      </c>
      <c r="KK109" s="1">
        <f t="shared" si="252"/>
        <v>0</v>
      </c>
      <c r="KL109" s="1"/>
      <c r="KM109" s="1"/>
      <c r="KN109" s="5">
        <f>'[1]GC RAW'!CN89</f>
        <v>30.416110992431641</v>
      </c>
      <c r="KO109" s="1">
        <f>'[1]GC RAW'!CO89</f>
        <v>4.947443962097168</v>
      </c>
      <c r="KP109" s="1">
        <f t="shared" si="253"/>
        <v>1.6916964716484996E-2</v>
      </c>
      <c r="KQ109" s="1">
        <f t="shared" si="254"/>
        <v>0.1850918434270542</v>
      </c>
      <c r="KR109" s="1"/>
      <c r="KS109" s="1"/>
      <c r="KT109" s="5">
        <f>'[1]GC RAW'!CP89</f>
        <v>31.317676544189453</v>
      </c>
      <c r="KU109" s="1">
        <f>'[1]GC RAW'!CQ89</f>
        <v>1.0901056528091431</v>
      </c>
      <c r="KV109" s="1">
        <f t="shared" si="255"/>
        <v>4.7684986324857837E-3</v>
      </c>
      <c r="KW109" s="1">
        <f t="shared" si="256"/>
        <v>5.2173082882067359E-2</v>
      </c>
      <c r="KX109" s="1"/>
      <c r="KY109" s="1"/>
      <c r="KZ109" s="5">
        <f>'[1]GC RAW'!CR89</f>
        <v>0</v>
      </c>
      <c r="LA109" s="1">
        <f>'[1]GC RAW'!CS89</f>
        <v>0</v>
      </c>
      <c r="LB109" s="1">
        <f t="shared" si="257"/>
        <v>0</v>
      </c>
      <c r="LC109" s="1">
        <f t="shared" si="258"/>
        <v>0</v>
      </c>
      <c r="LD109" s="1"/>
      <c r="LE109" s="1"/>
      <c r="LF109" s="5">
        <f>'[1]GC RAW'!CT89</f>
        <v>0</v>
      </c>
      <c r="LG109" s="1">
        <f>'[1]GC RAW'!CU89</f>
        <v>0</v>
      </c>
      <c r="LH109" s="1">
        <f t="shared" si="259"/>
        <v>0</v>
      </c>
      <c r="LI109" s="1">
        <f t="shared" si="260"/>
        <v>0</v>
      </c>
      <c r="LJ109" s="1"/>
      <c r="LK109" s="1"/>
      <c r="LL109" s="5">
        <f>'[1]GC RAW'!CV89</f>
        <v>0</v>
      </c>
      <c r="LM109" s="1">
        <f>'[1]GC RAW'!CW89</f>
        <v>0</v>
      </c>
      <c r="LN109" s="1">
        <f t="shared" si="261"/>
        <v>0</v>
      </c>
      <c r="LO109" s="1">
        <f t="shared" si="262"/>
        <v>0</v>
      </c>
      <c r="LP109" s="1"/>
      <c r="LQ109" s="1"/>
      <c r="LR109" s="32">
        <f t="shared" si="263"/>
        <v>2249.7954014539719</v>
      </c>
      <c r="LS109" s="21">
        <f t="shared" si="264"/>
        <v>2039.3404911756516</v>
      </c>
      <c r="LT109" s="26">
        <f t="shared" si="265"/>
        <v>10.113767805679709</v>
      </c>
      <c r="LU109" s="26">
        <f t="shared" si="266"/>
        <v>9.1397678056797087</v>
      </c>
      <c r="LV109" s="15">
        <f t="shared" si="267"/>
        <v>29.089012748821474</v>
      </c>
      <c r="LW109" s="15"/>
      <c r="LX109" s="15"/>
      <c r="LY109" s="15"/>
      <c r="LZ109" s="15" t="str">
        <f>IF(A109="","",VLOOKUP(A109,'[1]biomass corrected'!$B$2:$V$102,21,FALSE))</f>
        <v/>
      </c>
      <c r="MA109" s="15" t="str">
        <f t="shared" si="268"/>
        <v/>
      </c>
      <c r="MB109" s="15" t="str">
        <f t="shared" si="314"/>
        <v/>
      </c>
      <c r="MC109" s="15" t="str">
        <f t="shared" si="314"/>
        <v/>
      </c>
      <c r="MD109" s="15"/>
      <c r="ME109" s="26" t="str">
        <f t="shared" si="315"/>
        <v/>
      </c>
      <c r="MF109" s="15">
        <f t="shared" si="301"/>
        <v>37.508347299531344</v>
      </c>
      <c r="MG109" s="15">
        <f t="shared" si="302"/>
        <v>43.532705836403309</v>
      </c>
      <c r="MH109" s="15">
        <f t="shared" si="303"/>
        <v>18.958946864065357</v>
      </c>
      <c r="MI109" s="26">
        <f t="shared" si="304"/>
        <v>0.89663430747476025</v>
      </c>
      <c r="MJ109" s="15">
        <f t="shared" si="305"/>
        <v>0</v>
      </c>
      <c r="MK109" s="15">
        <f t="shared" si="306"/>
        <v>18.799957073438954</v>
      </c>
      <c r="ML109" s="23">
        <f t="shared" si="307"/>
        <v>60.862985777664221</v>
      </c>
      <c r="MM109" s="23"/>
      <c r="MN109" s="26">
        <f t="shared" si="308"/>
        <v>4.297610925266917</v>
      </c>
      <c r="MO109" s="23"/>
      <c r="MP109" s="15">
        <f t="shared" si="309"/>
        <v>0.87398193615285036</v>
      </c>
      <c r="MQ109" s="23"/>
      <c r="MR109" s="15">
        <f t="shared" si="310"/>
        <v>39.72799421934269</v>
      </c>
      <c r="MS109" s="15"/>
      <c r="MT109" s="15">
        <f t="shared" si="311"/>
        <v>0</v>
      </c>
      <c r="MU109" s="15"/>
      <c r="MV109" s="15" t="str">
        <f t="shared" si="312"/>
        <v/>
      </c>
      <c r="MW109" s="21">
        <f t="shared" si="313"/>
        <v>77.383774129084273</v>
      </c>
      <c r="MX109" s="15"/>
    </row>
    <row r="110" spans="1:362" x14ac:dyDescent="0.35">
      <c r="A110" s="103"/>
      <c r="B110" s="33">
        <v>30.43</v>
      </c>
      <c r="C110" s="34"/>
      <c r="D110" s="33"/>
      <c r="E110" s="33"/>
      <c r="F110" s="35">
        <f>'[1]GC RAW'!H90</f>
        <v>0</v>
      </c>
      <c r="G110" s="33">
        <f>'[1]GC RAW'!I90</f>
        <v>0</v>
      </c>
      <c r="H110" s="33">
        <f t="shared" si="269"/>
        <v>0</v>
      </c>
      <c r="I110" s="33">
        <f t="shared" si="192"/>
        <v>0</v>
      </c>
      <c r="J110" s="33"/>
      <c r="K110" s="33"/>
      <c r="L110" s="74">
        <f>'[1]GC RAW'!J90</f>
        <v>0</v>
      </c>
      <c r="M110" s="75">
        <f>'[1]GC RAW'!K90</f>
        <v>0</v>
      </c>
      <c r="N110" s="33">
        <f t="shared" si="270"/>
        <v>0</v>
      </c>
      <c r="O110" s="33">
        <f t="shared" si="193"/>
        <v>0</v>
      </c>
      <c r="P110" s="33"/>
      <c r="Q110" s="33"/>
      <c r="R110" s="74">
        <f>'[1]GC RAW'!L90</f>
        <v>0</v>
      </c>
      <c r="S110" s="75">
        <f>'[1]GC RAW'!M90</f>
        <v>0</v>
      </c>
      <c r="T110" s="33">
        <f t="shared" si="271"/>
        <v>0</v>
      </c>
      <c r="U110" s="33">
        <f t="shared" si="194"/>
        <v>0</v>
      </c>
      <c r="V110" s="33"/>
      <c r="W110" s="33"/>
      <c r="X110" s="35">
        <f>'[1]GC RAW'!N90</f>
        <v>0</v>
      </c>
      <c r="Y110" s="33">
        <f>'[1]GC RAW'!O90</f>
        <v>0</v>
      </c>
      <c r="Z110" s="33">
        <f t="shared" si="272"/>
        <v>0</v>
      </c>
      <c r="AA110" s="33">
        <f t="shared" si="195"/>
        <v>0</v>
      </c>
      <c r="AB110" s="33"/>
      <c r="AC110" s="33"/>
      <c r="AD110" s="35">
        <f>'[1]GC RAW'!P90</f>
        <v>0</v>
      </c>
      <c r="AE110" s="33">
        <f>'[1]GC RAW'!Q90</f>
        <v>0</v>
      </c>
      <c r="AF110" s="33">
        <f t="shared" si="273"/>
        <v>0</v>
      </c>
      <c r="AG110" s="33">
        <f t="shared" si="196"/>
        <v>0</v>
      </c>
      <c r="AH110" s="33"/>
      <c r="AI110" s="33"/>
      <c r="AJ110" s="35">
        <f>'[1]GC RAW'!R90</f>
        <v>0</v>
      </c>
      <c r="AK110" s="33">
        <f>'[1]GC RAW'!S90</f>
        <v>0</v>
      </c>
      <c r="AL110" s="33">
        <f t="shared" si="274"/>
        <v>0</v>
      </c>
      <c r="AM110" s="33">
        <f t="shared" si="197"/>
        <v>0</v>
      </c>
      <c r="AN110" s="33"/>
      <c r="AO110" s="33"/>
      <c r="AP110" s="35">
        <f>'[1]GC RAW'!T90</f>
        <v>8.9322328567504883</v>
      </c>
      <c r="AQ110" s="33">
        <f>'[1]GC RAW'!U90</f>
        <v>212.57296752929688</v>
      </c>
      <c r="AR110" s="76">
        <f t="shared" si="316"/>
        <v>0.97400000000000009</v>
      </c>
      <c r="AS110" s="33">
        <f t="shared" si="198"/>
        <v>11.564149396812494</v>
      </c>
      <c r="AT110" s="33"/>
      <c r="AU110" s="33"/>
      <c r="AV110" s="35">
        <f>'[1]GC RAW'!V90</f>
        <v>9.7988748550415039</v>
      </c>
      <c r="AW110" s="33">
        <f>'[1]GC RAW'!W90</f>
        <v>27.412483215332031</v>
      </c>
      <c r="AX110" s="33">
        <f t="shared" si="275"/>
        <v>0.12165037876499171</v>
      </c>
      <c r="AY110" s="33">
        <f t="shared" si="199"/>
        <v>1.444335887286643</v>
      </c>
      <c r="AZ110" s="33"/>
      <c r="BA110" s="33"/>
      <c r="BB110" s="35">
        <f>'[1]GC RAW'!X90</f>
        <v>0</v>
      </c>
      <c r="BC110" s="33">
        <f>'[1]GC RAW'!Y90</f>
        <v>0</v>
      </c>
      <c r="BD110" s="33">
        <f t="shared" si="276"/>
        <v>0</v>
      </c>
      <c r="BE110" s="33">
        <f t="shared" si="200"/>
        <v>0</v>
      </c>
      <c r="BF110" s="33"/>
      <c r="BG110" s="33"/>
      <c r="BH110" s="35">
        <f>'[1]GC RAW'!Z90</f>
        <v>10.85947322845459</v>
      </c>
      <c r="BI110" s="33">
        <f>'[1]GC RAW'!AA90</f>
        <v>3.1999430656433105</v>
      </c>
      <c r="BJ110" s="33">
        <f t="shared" si="277"/>
        <v>1.3986477223280487E-2</v>
      </c>
      <c r="BK110" s="33">
        <f t="shared" si="201"/>
        <v>0.16605925271573996</v>
      </c>
      <c r="BL110" s="33"/>
      <c r="BM110" s="33"/>
      <c r="BN110" s="35">
        <f>'[1]GC RAW'!AB90</f>
        <v>0</v>
      </c>
      <c r="BO110" s="33">
        <f>'[1]GC RAW'!AC90</f>
        <v>0</v>
      </c>
      <c r="BP110" s="33">
        <f t="shared" si="278"/>
        <v>0</v>
      </c>
      <c r="BQ110" s="33">
        <f t="shared" si="202"/>
        <v>0</v>
      </c>
      <c r="BR110" s="33"/>
      <c r="BS110" s="33"/>
      <c r="BT110" s="35">
        <f>'[1]GC RAW'!AD90</f>
        <v>12.185751914978027</v>
      </c>
      <c r="BU110" s="33">
        <f>'[1]GC RAW'!AE90</f>
        <v>606.6502685546875</v>
      </c>
      <c r="BV110" s="33">
        <f t="shared" si="279"/>
        <v>2.6054052744972633</v>
      </c>
      <c r="BW110" s="33">
        <f t="shared" si="203"/>
        <v>30.933568617586872</v>
      </c>
      <c r="BX110" s="33"/>
      <c r="BY110" s="33"/>
      <c r="BZ110" s="35">
        <f>'[1]GC RAW'!AF90</f>
        <v>12.689325332641602</v>
      </c>
      <c r="CA110" s="33">
        <f>'[1]GC RAW'!AG90</f>
        <v>1.8061467409133911</v>
      </c>
      <c r="CB110" s="33">
        <f t="shared" si="280"/>
        <v>8.0950476619400594E-3</v>
      </c>
      <c r="CC110" s="33">
        <f t="shared" si="204"/>
        <v>9.6111232584181222E-2</v>
      </c>
      <c r="CD110" s="33"/>
      <c r="CE110" s="33"/>
      <c r="CF110" s="35">
        <f>'[1]GC RAW'!AH90</f>
        <v>12.834635734558105</v>
      </c>
      <c r="CG110" s="33">
        <f>'[1]GC RAW'!AI90</f>
        <v>44.035797119140625</v>
      </c>
      <c r="CH110" s="33">
        <f t="shared" si="281"/>
        <v>0.19736567829754498</v>
      </c>
      <c r="CI110" s="33">
        <f t="shared" si="205"/>
        <v>2.343291775807026</v>
      </c>
      <c r="CJ110" s="33"/>
      <c r="CK110" s="33"/>
      <c r="CL110" s="35">
        <f>'[1]GC RAW'!AJ90</f>
        <v>13.707930564880371</v>
      </c>
      <c r="CM110" s="33">
        <f>'[1]GC RAW'!AK90</f>
        <v>3.7354803085327148</v>
      </c>
      <c r="CN110" s="33">
        <f t="shared" si="282"/>
        <v>2.1612294200115706E-2</v>
      </c>
      <c r="CO110" s="33">
        <f t="shared" si="206"/>
        <v>0.25659938289322604</v>
      </c>
      <c r="CP110" s="33"/>
      <c r="CQ110" s="33"/>
      <c r="CR110" s="35">
        <f>'[1]GC RAW'!AL90</f>
        <v>14.069429397583008</v>
      </c>
      <c r="CS110" s="33">
        <f>'[1]GC RAW'!AM90</f>
        <v>1.2284988164901733</v>
      </c>
      <c r="CT110" s="33">
        <f t="shared" si="283"/>
        <v>7.0766819221073571E-3</v>
      </c>
      <c r="CU110" s="33">
        <f t="shared" si="284"/>
        <v>8.4020335709416499E-2</v>
      </c>
      <c r="CV110" s="33"/>
      <c r="CW110" s="33"/>
      <c r="CX110" s="35">
        <f>'[1]GC RAW'!AN90</f>
        <v>14.433103561401367</v>
      </c>
      <c r="CY110" s="33">
        <f>'[1]GC RAW'!AO90</f>
        <v>3.860309362411499</v>
      </c>
      <c r="CZ110" s="33">
        <f t="shared" si="285"/>
        <v>1.7147189975403411E-2</v>
      </c>
      <c r="DA110" s="33">
        <f t="shared" si="207"/>
        <v>0.20358590001138663</v>
      </c>
      <c r="DB110" s="33"/>
      <c r="DC110" s="33"/>
      <c r="DD110" s="35">
        <f>'[1]GC RAW'!AP90</f>
        <v>15.559525489807129</v>
      </c>
      <c r="DE110" s="33">
        <f>'[1]GC RAW'!AQ90</f>
        <v>75.724258422851563</v>
      </c>
      <c r="DF110" s="33">
        <f t="shared" si="286"/>
        <v>0.32258646003906055</v>
      </c>
      <c r="DG110" s="33">
        <f t="shared" si="208"/>
        <v>3.830018498234681</v>
      </c>
      <c r="DH110" s="33"/>
      <c r="DI110" s="33"/>
      <c r="DJ110" s="35">
        <f>'[1]GC RAW'!AR90</f>
        <v>0</v>
      </c>
      <c r="DK110" s="33">
        <f>'[1]GC RAW'!AS90</f>
        <v>0</v>
      </c>
      <c r="DL110" s="33">
        <f t="shared" si="287"/>
        <v>0</v>
      </c>
      <c r="DM110" s="33">
        <f t="shared" si="209"/>
        <v>0</v>
      </c>
      <c r="DN110" s="33"/>
      <c r="DO110" s="33"/>
      <c r="DP110" s="35">
        <f>'[1]GC RAW'!AT90</f>
        <v>16.00645637512207</v>
      </c>
      <c r="DQ110" s="33">
        <f>'[1]GC RAW'!AU90</f>
        <v>2.6885313987731934</v>
      </c>
      <c r="DR110" s="33">
        <f t="shared" si="288"/>
        <v>1.2027040734697673E-2</v>
      </c>
      <c r="DS110" s="33">
        <f t="shared" si="210"/>
        <v>0.14279517028500346</v>
      </c>
      <c r="DT110" s="33"/>
      <c r="DU110" s="33"/>
      <c r="DV110" s="35">
        <f>'[1]GC RAW'!AV90</f>
        <v>16.367341995239258</v>
      </c>
      <c r="DW110" s="33">
        <f>'[1]GC RAW'!AW90</f>
        <v>764.81439208984375</v>
      </c>
      <c r="DX110" s="33">
        <f t="shared" si="289"/>
        <v>3.3808284122838397</v>
      </c>
      <c r="DY110" s="33">
        <f t="shared" si="211"/>
        <v>40.140046041723515</v>
      </c>
      <c r="DZ110" s="33"/>
      <c r="EA110" s="33"/>
      <c r="EB110" s="35">
        <f>'[1]GC RAW'!AX90</f>
        <v>16.501058578491211</v>
      </c>
      <c r="EC110" s="33">
        <f>'[1]GC RAW'!AY90</f>
        <v>5.2800803184509277</v>
      </c>
      <c r="ED110" s="33">
        <f t="shared" si="290"/>
        <v>2.3340363027141639E-2</v>
      </c>
      <c r="EE110" s="33">
        <f t="shared" si="212"/>
        <v>0.2771164733282388</v>
      </c>
      <c r="EF110" s="33"/>
      <c r="EG110" s="33"/>
      <c r="EH110" s="35">
        <v>0</v>
      </c>
      <c r="EI110" s="33">
        <v>0</v>
      </c>
      <c r="EJ110" s="33">
        <f t="shared" si="291"/>
        <v>0</v>
      </c>
      <c r="EK110" s="33">
        <f t="shared" si="213"/>
        <v>0</v>
      </c>
      <c r="EL110" s="33"/>
      <c r="EM110" s="33"/>
      <c r="EN110" s="35">
        <f>'[1]GC RAW'!BB90</f>
        <v>17.282516479492188</v>
      </c>
      <c r="EO110" s="33">
        <f>'[1]GC RAW'!BC90</f>
        <v>2.7633106708526611</v>
      </c>
      <c r="EP110" s="33">
        <f t="shared" si="292"/>
        <v>1.2295585081032972E-2</v>
      </c>
      <c r="EQ110" s="33">
        <f t="shared" si="214"/>
        <v>0.14598355523437795</v>
      </c>
      <c r="ER110" s="33"/>
      <c r="ES110" s="33"/>
      <c r="ET110" s="35">
        <f>'[1]GC RAW'!BD90</f>
        <v>17.703084945678711</v>
      </c>
      <c r="EU110" s="33">
        <f>'[1]GC RAW'!BE90</f>
        <v>202.705322265625</v>
      </c>
      <c r="EV110" s="33">
        <f t="shared" si="293"/>
        <v>0.90195451513460756</v>
      </c>
      <c r="EW110" s="33">
        <f t="shared" si="215"/>
        <v>10.708764642860551</v>
      </c>
      <c r="EX110" s="33"/>
      <c r="EY110" s="33"/>
      <c r="EZ110" s="35">
        <f>'[1]GC RAW'!BF90</f>
        <v>18.645484924316406</v>
      </c>
      <c r="FA110" s="33">
        <f>'[1]GC RAW'!BG90</f>
        <v>132.40519714355469</v>
      </c>
      <c r="FB110" s="33">
        <f t="shared" si="294"/>
        <v>0.69890601600126301</v>
      </c>
      <c r="FC110" s="33">
        <f t="shared" si="216"/>
        <v>8.2980016256361679</v>
      </c>
      <c r="FD110" s="33"/>
      <c r="FE110" s="33"/>
      <c r="FF110" s="35">
        <v>0</v>
      </c>
      <c r="FG110" s="33">
        <v>0</v>
      </c>
      <c r="FH110" s="33">
        <f t="shared" si="295"/>
        <v>0</v>
      </c>
      <c r="FI110" s="33">
        <f t="shared" si="217"/>
        <v>0</v>
      </c>
      <c r="FJ110" s="33"/>
      <c r="FK110" s="33"/>
      <c r="FL110" s="35">
        <f>'[1]GC RAW'!BH90</f>
        <v>0</v>
      </c>
      <c r="FM110" s="33">
        <f>'[1]GC RAW'!BI90</f>
        <v>0</v>
      </c>
      <c r="FN110" s="33">
        <f t="shared" si="296"/>
        <v>0</v>
      </c>
      <c r="FO110" s="33">
        <f t="shared" si="218"/>
        <v>0</v>
      </c>
      <c r="FP110" s="33"/>
      <c r="FQ110" s="33"/>
      <c r="FR110" s="35">
        <f>'[1]GC RAW'!BJ90</f>
        <v>20.035528182983398</v>
      </c>
      <c r="FS110" s="33">
        <f>'[1]GC RAW'!BK90</f>
        <v>6.2989902496337891</v>
      </c>
      <c r="FT110" s="33">
        <f t="shared" si="297"/>
        <v>2.6406841500662817E-2</v>
      </c>
      <c r="FU110" s="33">
        <f t="shared" si="219"/>
        <v>0.31352429179837066</v>
      </c>
      <c r="FV110" s="33"/>
      <c r="FW110" s="33"/>
      <c r="FX110" s="35">
        <f>'[1]GC RAW'!BL90</f>
        <v>0</v>
      </c>
      <c r="FY110" s="33">
        <f>'[1]GC RAW'!BM90</f>
        <v>0</v>
      </c>
      <c r="FZ110" s="33">
        <f t="shared" si="298"/>
        <v>0</v>
      </c>
      <c r="GA110" s="33">
        <f t="shared" si="220"/>
        <v>0</v>
      </c>
      <c r="GB110" s="33"/>
      <c r="GC110" s="33"/>
      <c r="GD110" s="35">
        <f>'[1]GC RAW'!BN90</f>
        <v>20.98621940612793</v>
      </c>
      <c r="GE110" s="33">
        <f>'[1]GC RAW'!BO90</f>
        <v>2.5663521289825439</v>
      </c>
      <c r="GF110" s="33">
        <f t="shared" si="221"/>
        <v>1.1378792808683941E-2</v>
      </c>
      <c r="GG110" s="33">
        <f t="shared" si="222"/>
        <v>0.13509862422484264</v>
      </c>
      <c r="GH110" s="33"/>
      <c r="GI110" s="33"/>
      <c r="GJ110" s="35">
        <f>'[1]GC RAW'!BP90</f>
        <v>0</v>
      </c>
      <c r="GK110" s="33">
        <f>'[1]GC RAW'!BQ90</f>
        <v>0</v>
      </c>
      <c r="GL110" s="33">
        <f t="shared" si="299"/>
        <v>0</v>
      </c>
      <c r="GM110" s="33">
        <f t="shared" si="223"/>
        <v>0</v>
      </c>
      <c r="GN110" s="33"/>
      <c r="GO110" s="33"/>
      <c r="GP110" s="35">
        <v>0</v>
      </c>
      <c r="GQ110" s="33">
        <v>0</v>
      </c>
      <c r="GR110" s="33">
        <f t="shared" si="300"/>
        <v>0</v>
      </c>
      <c r="GS110" s="33">
        <f t="shared" si="224"/>
        <v>0</v>
      </c>
      <c r="GT110" s="1"/>
      <c r="GU110" s="1"/>
      <c r="GV110" s="35"/>
      <c r="GW110" s="33"/>
      <c r="GX110" s="33"/>
      <c r="GY110" s="33"/>
      <c r="GZ110" s="33"/>
      <c r="HA110" s="33"/>
      <c r="HB110" s="35"/>
      <c r="HC110" s="33"/>
      <c r="HD110" s="33"/>
      <c r="HE110" s="33"/>
      <c r="HF110" s="33"/>
      <c r="HG110" s="33"/>
      <c r="HH110" s="35">
        <f>'[1]GC RAW'!BR90</f>
        <v>22.688043594360352</v>
      </c>
      <c r="HI110" s="33">
        <f>'[1]GC RAW'!BS90</f>
        <v>1.2935967445373535</v>
      </c>
      <c r="HJ110" s="33">
        <f t="shared" si="225"/>
        <v>5.7628106279975291E-3</v>
      </c>
      <c r="HK110" s="33">
        <f t="shared" si="226"/>
        <v>6.8420947687579309E-2</v>
      </c>
      <c r="HL110" s="33"/>
      <c r="HM110" s="33"/>
      <c r="HN110" s="35">
        <v>0</v>
      </c>
      <c r="HO110" s="33">
        <v>0</v>
      </c>
      <c r="HP110" s="33">
        <f t="shared" si="227"/>
        <v>0</v>
      </c>
      <c r="HQ110" s="33">
        <f t="shared" si="228"/>
        <v>0</v>
      </c>
      <c r="HR110" s="33"/>
      <c r="HS110" s="33"/>
      <c r="HT110" s="35">
        <f>'[1]GC RAW'!BT90</f>
        <v>0</v>
      </c>
      <c r="HU110" s="33">
        <f>'[1]GC RAW'!BU90</f>
        <v>0</v>
      </c>
      <c r="HV110" s="33">
        <f t="shared" si="229"/>
        <v>0</v>
      </c>
      <c r="HW110" s="33">
        <f t="shared" si="230"/>
        <v>0</v>
      </c>
      <c r="HX110" s="33"/>
      <c r="HY110" s="33"/>
      <c r="HZ110" s="35">
        <f>'[1]GC RAW'!BV90</f>
        <v>0</v>
      </c>
      <c r="IA110" s="33">
        <f>'[1]GC RAW'!BW90</f>
        <v>0</v>
      </c>
      <c r="IB110" s="33">
        <f t="shared" si="231"/>
        <v>0</v>
      </c>
      <c r="IC110" s="33">
        <f t="shared" si="232"/>
        <v>0</v>
      </c>
      <c r="ID110" s="33"/>
      <c r="IE110" s="33"/>
      <c r="IF110" s="35">
        <f>'[1]GC RAW'!BX90</f>
        <v>0</v>
      </c>
      <c r="IG110" s="33">
        <f>'[1]GC RAW'!BY90</f>
        <v>0</v>
      </c>
      <c r="IH110" s="33">
        <f t="shared" si="233"/>
        <v>0</v>
      </c>
      <c r="II110" s="33">
        <f t="shared" si="234"/>
        <v>0</v>
      </c>
      <c r="IJ110" s="33"/>
      <c r="IK110" s="33"/>
      <c r="IL110" s="35">
        <f>'[1]GC RAW'!BZ90</f>
        <v>0</v>
      </c>
      <c r="IM110" s="33">
        <f>'[1]GC RAW'!CA90</f>
        <v>0</v>
      </c>
      <c r="IN110" s="33">
        <f t="shared" si="235"/>
        <v>0</v>
      </c>
      <c r="IO110" s="33">
        <f t="shared" si="236"/>
        <v>0</v>
      </c>
      <c r="IP110" s="33"/>
      <c r="IQ110" s="33"/>
      <c r="IR110" s="35">
        <f>'[1]GC RAW'!CB90</f>
        <v>25.397102355957031</v>
      </c>
      <c r="IS110" s="33">
        <f>'[1]GC RAW'!CC90</f>
        <v>2.2959465980529785</v>
      </c>
      <c r="IT110" s="33">
        <f t="shared" si="237"/>
        <v>9.0452488789237485E-3</v>
      </c>
      <c r="IU110" s="33">
        <f t="shared" si="238"/>
        <v>0.10739282275895784</v>
      </c>
      <c r="IV110" s="33"/>
      <c r="IW110" s="33"/>
      <c r="IX110" s="35">
        <f>'[1]GC RAW'!CD90</f>
        <v>0</v>
      </c>
      <c r="IY110" s="33">
        <f>'[1]GC RAW'!CE90</f>
        <v>0</v>
      </c>
      <c r="IZ110" s="33">
        <f t="shared" si="239"/>
        <v>0</v>
      </c>
      <c r="JA110" s="33">
        <f t="shared" si="240"/>
        <v>0</v>
      </c>
      <c r="JB110" s="33"/>
      <c r="JC110" s="33"/>
      <c r="JD110" s="35">
        <f>'[1]GC RAW'!CF90</f>
        <v>0</v>
      </c>
      <c r="JE110" s="33">
        <f>'[1]GC RAW'!CG90</f>
        <v>0</v>
      </c>
      <c r="JF110" s="33">
        <f t="shared" si="241"/>
        <v>0</v>
      </c>
      <c r="JG110" s="33">
        <f t="shared" si="242"/>
        <v>0</v>
      </c>
      <c r="JH110" s="33"/>
      <c r="JI110" s="33"/>
      <c r="JJ110" s="35">
        <f>'[1]GC RAW'!CH90</f>
        <v>0</v>
      </c>
      <c r="JK110" s="33">
        <f>'[1]GC RAW'!CI90</f>
        <v>0</v>
      </c>
      <c r="JL110" s="33">
        <f t="shared" si="243"/>
        <v>0</v>
      </c>
      <c r="JM110" s="33">
        <f t="shared" si="244"/>
        <v>0</v>
      </c>
      <c r="JN110" s="33"/>
      <c r="JO110" s="33"/>
      <c r="JP110" s="35">
        <f>'[1]GC RAW'!CJ90</f>
        <v>0</v>
      </c>
      <c r="JQ110" s="33">
        <f>'[1]GC RAW'!CK90</f>
        <v>0</v>
      </c>
      <c r="JR110" s="33">
        <f t="shared" si="245"/>
        <v>0</v>
      </c>
      <c r="JS110" s="33">
        <f t="shared" si="246"/>
        <v>0</v>
      </c>
      <c r="JT110" s="1"/>
      <c r="JU110" s="1"/>
      <c r="JV110" s="35">
        <f>'[1]GC RAW'!CL90</f>
        <v>0</v>
      </c>
      <c r="JW110" s="33">
        <f>'[1]GC RAW'!CM90</f>
        <v>0</v>
      </c>
      <c r="JX110" s="33">
        <f t="shared" si="247"/>
        <v>0</v>
      </c>
      <c r="JY110" s="33">
        <f t="shared" si="248"/>
        <v>0</v>
      </c>
      <c r="JZ110" s="1"/>
      <c r="KA110" s="1"/>
      <c r="KB110" s="19">
        <v>0</v>
      </c>
      <c r="KC110" s="20">
        <v>0</v>
      </c>
      <c r="KD110" s="33">
        <f t="shared" si="249"/>
        <v>0</v>
      </c>
      <c r="KE110" s="33">
        <f t="shared" si="250"/>
        <v>0</v>
      </c>
      <c r="KF110" s="33"/>
      <c r="KG110" s="33"/>
      <c r="KH110" s="19">
        <v>0</v>
      </c>
      <c r="KI110" s="20">
        <v>0</v>
      </c>
      <c r="KJ110" s="33">
        <f t="shared" si="251"/>
        <v>0</v>
      </c>
      <c r="KK110" s="33">
        <f t="shared" si="252"/>
        <v>0</v>
      </c>
      <c r="KL110" s="33"/>
      <c r="KM110" s="33"/>
      <c r="KN110" s="35">
        <f>'[1]GC RAW'!CN90</f>
        <v>30.417036056518555</v>
      </c>
      <c r="KO110" s="33">
        <f>'[1]GC RAW'!CO90</f>
        <v>5.7179698944091797</v>
      </c>
      <c r="KP110" s="33">
        <f t="shared" si="253"/>
        <v>1.9356839622963116E-2</v>
      </c>
      <c r="KQ110" s="33">
        <f t="shared" si="254"/>
        <v>0.22982072407606272</v>
      </c>
      <c r="KR110" s="33"/>
      <c r="KS110" s="33"/>
      <c r="KT110" s="35">
        <f>'[1]GC RAW'!CP90</f>
        <v>31.329063415527344</v>
      </c>
      <c r="KU110" s="33">
        <f>'[1]GC RAW'!CQ90</f>
        <v>1.4672597646713257</v>
      </c>
      <c r="KV110" s="33">
        <f t="shared" si="255"/>
        <v>6.3543496282492447E-3</v>
      </c>
      <c r="KW110" s="33">
        <f t="shared" si="256"/>
        <v>7.5444197557139825E-2</v>
      </c>
      <c r="KX110" s="33"/>
      <c r="KY110" s="33"/>
      <c r="KZ110" s="35">
        <f>'[1]GC RAW'!CR90</f>
        <v>0</v>
      </c>
      <c r="LA110" s="33">
        <f>'[1]GC RAW'!CS90</f>
        <v>0</v>
      </c>
      <c r="LB110" s="33">
        <f t="shared" si="257"/>
        <v>0</v>
      </c>
      <c r="LC110" s="33">
        <f t="shared" si="258"/>
        <v>0</v>
      </c>
      <c r="LD110" s="33"/>
      <c r="LE110" s="33"/>
      <c r="LF110" s="35">
        <f>'[1]GC RAW'!CT90</f>
        <v>0</v>
      </c>
      <c r="LG110" s="33">
        <f>'[1]GC RAW'!CU90</f>
        <v>0</v>
      </c>
      <c r="LH110" s="33">
        <f t="shared" si="259"/>
        <v>0</v>
      </c>
      <c r="LI110" s="33">
        <f t="shared" si="260"/>
        <v>0</v>
      </c>
      <c r="LJ110" s="33"/>
      <c r="LK110" s="33"/>
      <c r="LL110" s="35">
        <f>'[1]GC RAW'!CV90</f>
        <v>0</v>
      </c>
      <c r="LM110" s="33">
        <f>'[1]GC RAW'!CW90</f>
        <v>0</v>
      </c>
      <c r="LN110" s="33">
        <f t="shared" si="261"/>
        <v>0</v>
      </c>
      <c r="LO110" s="33">
        <f t="shared" si="262"/>
        <v>0</v>
      </c>
      <c r="LP110" s="33"/>
      <c r="LQ110" s="33"/>
      <c r="LR110" s="36">
        <f t="shared" si="263"/>
        <v>2110.5231024026871</v>
      </c>
      <c r="LS110" s="37">
        <f t="shared" si="264"/>
        <v>1897.9501348733902</v>
      </c>
      <c r="LT110" s="38">
        <f t="shared" si="265"/>
        <v>9.3965822979117721</v>
      </c>
      <c r="LU110" s="38">
        <f t="shared" si="266"/>
        <v>8.4225822979117719</v>
      </c>
      <c r="LV110" s="34">
        <f t="shared" si="267"/>
        <v>27.678548465040326</v>
      </c>
      <c r="LW110" s="34"/>
      <c r="LX110" s="34"/>
      <c r="LY110" s="34"/>
      <c r="LZ110" s="34" t="str">
        <f>IF(A110="","",VLOOKUP(A110,'[1]biomass corrected'!$B$2:$V$102,21,FALSE))</f>
        <v/>
      </c>
      <c r="MA110" s="34" t="str">
        <f t="shared" si="268"/>
        <v/>
      </c>
      <c r="MB110" s="34" t="str">
        <f t="shared" ref="MB110:MC116" si="317">IF(MA110="","",AVERAGE(MF110:MF112))</f>
        <v/>
      </c>
      <c r="MC110" s="34" t="str">
        <f t="shared" si="317"/>
        <v/>
      </c>
      <c r="MD110" s="34"/>
      <c r="ME110" s="38" t="str">
        <f t="shared" si="315"/>
        <v/>
      </c>
      <c r="MF110" s="34">
        <f t="shared" si="301"/>
        <v>37.281319477350557</v>
      </c>
      <c r="MG110" s="34">
        <f t="shared" si="302"/>
        <v>43.41348941552134</v>
      </c>
      <c r="MH110" s="15">
        <f t="shared" si="303"/>
        <v>19.305191107128092</v>
      </c>
      <c r="MI110" s="26">
        <f t="shared" si="304"/>
        <v>0.90321873255413687</v>
      </c>
      <c r="MJ110" s="15">
        <f t="shared" si="305"/>
        <v>0</v>
      </c>
      <c r="MK110" s="15">
        <f t="shared" si="306"/>
        <v>19.159207551893715</v>
      </c>
      <c r="ML110" s="23">
        <f t="shared" si="307"/>
        <v>60.690514651067765</v>
      </c>
      <c r="MM110" s="23"/>
      <c r="MN110" s="26">
        <f t="shared" si="308"/>
        <v>4.2899898042943958</v>
      </c>
      <c r="MO110" s="23"/>
      <c r="MP110" s="15">
        <f t="shared" si="309"/>
        <v>0.87321346003872691</v>
      </c>
      <c r="MQ110" s="23"/>
      <c r="MR110" s="15">
        <f t="shared" si="310"/>
        <v>39.69009150103998</v>
      </c>
      <c r="MS110" s="15"/>
      <c r="MT110" s="15">
        <f t="shared" si="311"/>
        <v>0</v>
      </c>
      <c r="MU110" s="15"/>
      <c r="MV110" s="15" t="str">
        <f t="shared" si="312"/>
        <v/>
      </c>
      <c r="MW110" s="21">
        <f t="shared" si="313"/>
        <v>77.94089413745094</v>
      </c>
      <c r="MX110" s="15"/>
    </row>
    <row r="111" spans="1:362" x14ac:dyDescent="0.35">
      <c r="A111" s="99" t="s">
        <v>183</v>
      </c>
      <c r="B111" s="1">
        <v>53.94</v>
      </c>
      <c r="C111" s="15"/>
      <c r="D111" s="1"/>
      <c r="E111" s="1"/>
      <c r="F111" s="5">
        <f>'[1]GC RAW'!H91</f>
        <v>0</v>
      </c>
      <c r="G111" s="1">
        <f>'[1]GC RAW'!I91</f>
        <v>0</v>
      </c>
      <c r="H111" s="1">
        <f t="shared" si="269"/>
        <v>0</v>
      </c>
      <c r="I111" s="1">
        <f t="shared" si="192"/>
        <v>0</v>
      </c>
      <c r="J111" s="8">
        <f>AVERAGE(I111:I113)</f>
        <v>0</v>
      </c>
      <c r="K111" s="8">
        <f>STDEV(I111:I113)</f>
        <v>0</v>
      </c>
      <c r="L111" s="71">
        <f>'[1]GC RAW'!J91</f>
        <v>0</v>
      </c>
      <c r="M111" s="72">
        <f>'[1]GC RAW'!K91</f>
        <v>0</v>
      </c>
      <c r="N111" s="1">
        <f t="shared" si="270"/>
        <v>0</v>
      </c>
      <c r="O111" s="1">
        <f t="shared" si="193"/>
        <v>0</v>
      </c>
      <c r="P111" s="8">
        <f>AVERAGE(O111:O113)</f>
        <v>0</v>
      </c>
      <c r="Q111" s="8">
        <f>STDEV(O111:O113)</f>
        <v>0</v>
      </c>
      <c r="R111" s="71">
        <f>'[1]GC RAW'!L91</f>
        <v>0</v>
      </c>
      <c r="S111" s="72">
        <f>'[1]GC RAW'!M91</f>
        <v>0</v>
      </c>
      <c r="T111" s="1">
        <f t="shared" si="271"/>
        <v>0</v>
      </c>
      <c r="U111" s="1">
        <f t="shared" si="194"/>
        <v>0</v>
      </c>
      <c r="V111" s="8">
        <f>AVERAGE(U111:U113)</f>
        <v>0</v>
      </c>
      <c r="W111" s="8">
        <f>STDEV(U111:U113)</f>
        <v>0</v>
      </c>
      <c r="X111" s="5">
        <f>'[1]GC RAW'!N91</f>
        <v>0</v>
      </c>
      <c r="Y111" s="1">
        <f>'[1]GC RAW'!O91</f>
        <v>0</v>
      </c>
      <c r="Z111" s="1">
        <f t="shared" si="272"/>
        <v>0</v>
      </c>
      <c r="AA111" s="1">
        <f t="shared" si="195"/>
        <v>0</v>
      </c>
      <c r="AB111" s="8">
        <f>AVERAGE(AA111:AA113)</f>
        <v>0</v>
      </c>
      <c r="AC111" s="8">
        <f>STDEV(AA111:AA113)</f>
        <v>0</v>
      </c>
      <c r="AD111" s="5">
        <f>'[1]GC RAW'!P91</f>
        <v>0</v>
      </c>
      <c r="AE111" s="1">
        <f>'[1]GC RAW'!Q91</f>
        <v>0</v>
      </c>
      <c r="AF111" s="1">
        <f t="shared" si="273"/>
        <v>0</v>
      </c>
      <c r="AG111" s="1">
        <f t="shared" si="196"/>
        <v>0</v>
      </c>
      <c r="AH111" s="8">
        <f>AVERAGE(AG111:AG113)</f>
        <v>0</v>
      </c>
      <c r="AI111" s="8">
        <f>STDEV(AG111:AG113)</f>
        <v>0</v>
      </c>
      <c r="AJ111" s="5">
        <f>'[1]GC RAW'!R91</f>
        <v>8.2052984237670898</v>
      </c>
      <c r="AK111" s="1">
        <f>'[1]GC RAW'!S91</f>
        <v>1.2244271039962769</v>
      </c>
      <c r="AL111" s="1">
        <f t="shared" si="274"/>
        <v>5.6147956713248322E-3</v>
      </c>
      <c r="AM111" s="1">
        <f t="shared" si="197"/>
        <v>4.375643334200563E-2</v>
      </c>
      <c r="AN111" s="8">
        <f>AVERAGE(AM111:AM113)</f>
        <v>1.4585477780668543E-2</v>
      </c>
      <c r="AO111" s="8">
        <f>STDEV(AM111:AM113)</f>
        <v>2.5262788568784864E-2</v>
      </c>
      <c r="AP111" s="5">
        <f>'[1]GC RAW'!T91</f>
        <v>8.931462287902832</v>
      </c>
      <c r="AQ111" s="1">
        <f>'[1]GC RAW'!U91</f>
        <v>213.9837646484375</v>
      </c>
      <c r="AR111" s="6">
        <f t="shared" si="316"/>
        <v>0.97400000000000009</v>
      </c>
      <c r="AS111" s="1">
        <f t="shared" si="198"/>
        <v>7.5904393623387945</v>
      </c>
      <c r="AT111" s="8">
        <f>AVERAGE(AS111:AS113)</f>
        <v>9.2000591592068037</v>
      </c>
      <c r="AU111" s="8">
        <f>STDEV(AS111:AS113)</f>
        <v>1.6848394642228062</v>
      </c>
      <c r="AV111" s="5">
        <f>'[1]GC RAW'!V91</f>
        <v>9.7983913421630859</v>
      </c>
      <c r="AW111" s="1">
        <f>'[1]GC RAW'!W91</f>
        <v>29.585794448852539</v>
      </c>
      <c r="AX111" s="1">
        <f t="shared" si="275"/>
        <v>0.13042941121994395</v>
      </c>
      <c r="AY111" s="1">
        <f t="shared" si="199"/>
        <v>1.016444083090899</v>
      </c>
      <c r="AZ111" s="8">
        <f>AVERAGE(AY111:AY113)</f>
        <v>0.93784372150723083</v>
      </c>
      <c r="BA111" s="8">
        <f>STDEV(AY111:AY113)</f>
        <v>6.8535128751061394E-2</v>
      </c>
      <c r="BB111" s="5">
        <f>'[1]GC RAW'!X91</f>
        <v>0</v>
      </c>
      <c r="BC111" s="1">
        <f>'[1]GC RAW'!Y91</f>
        <v>0</v>
      </c>
      <c r="BD111" s="1">
        <f t="shared" si="276"/>
        <v>0</v>
      </c>
      <c r="BE111" s="1">
        <f t="shared" si="200"/>
        <v>0</v>
      </c>
      <c r="BF111" s="8">
        <f>AVERAGE(BE111:BE113)</f>
        <v>0</v>
      </c>
      <c r="BG111" s="8">
        <f>STDEV(BE111:BE113)</f>
        <v>0</v>
      </c>
      <c r="BH111" s="5">
        <f>'[1]GC RAW'!Z91</f>
        <v>10.85898494720459</v>
      </c>
      <c r="BI111" s="1">
        <f>'[1]GC RAW'!AA91</f>
        <v>1.9298471212387085</v>
      </c>
      <c r="BJ111" s="1">
        <f t="shared" si="277"/>
        <v>8.3794634126527334E-3</v>
      </c>
      <c r="BK111" s="1">
        <f t="shared" si="201"/>
        <v>6.530165187133169E-2</v>
      </c>
      <c r="BL111" s="8">
        <f>AVERAGE(BK111:BK113)</f>
        <v>6.5401328869023043E-2</v>
      </c>
      <c r="BM111" s="8">
        <f>STDEV(BK111:BK113)</f>
        <v>5.7638028200706522E-3</v>
      </c>
      <c r="BN111" s="5">
        <f>'[1]GC RAW'!AB91</f>
        <v>0</v>
      </c>
      <c r="BO111" s="1">
        <f>'[1]GC RAW'!AC91</f>
        <v>0</v>
      </c>
      <c r="BP111" s="1">
        <f t="shared" si="278"/>
        <v>0</v>
      </c>
      <c r="BQ111" s="1">
        <f t="shared" si="202"/>
        <v>0</v>
      </c>
      <c r="BR111" s="8">
        <f>AVERAGE(BQ111:BQ113)</f>
        <v>0</v>
      </c>
      <c r="BS111" s="8">
        <f>STDEV(BQ111:BQ113)</f>
        <v>0</v>
      </c>
      <c r="BT111" s="5">
        <f>'[1]GC RAW'!AD91</f>
        <v>12.189977645874023</v>
      </c>
      <c r="BU111" s="1">
        <f>'[1]GC RAW'!AE91</f>
        <v>706.944091796875</v>
      </c>
      <c r="BV111" s="1">
        <f t="shared" si="279"/>
        <v>3.0161238760148956</v>
      </c>
      <c r="BW111" s="1">
        <f t="shared" si="203"/>
        <v>23.504830996091702</v>
      </c>
      <c r="BX111" s="8">
        <f>AVERAGE(BW111:BW113)</f>
        <v>22.938158166310274</v>
      </c>
      <c r="BY111" s="8">
        <f>STDEV(BW111:BW113)</f>
        <v>0.49645037771696982</v>
      </c>
      <c r="BZ111" s="5">
        <f>'[1]GC RAW'!AF91</f>
        <v>12.691427230834961</v>
      </c>
      <c r="CA111" s="1">
        <f>'[1]GC RAW'!AG91</f>
        <v>3.706925630569458</v>
      </c>
      <c r="CB111" s="1">
        <f t="shared" si="280"/>
        <v>1.6504693474320532E-2</v>
      </c>
      <c r="CC111" s="1">
        <f t="shared" si="204"/>
        <v>0.12862204826572771</v>
      </c>
      <c r="CD111" s="8">
        <f>AVERAGE(CC111:CC113)</f>
        <v>8.1847622545354701E-2</v>
      </c>
      <c r="CE111" s="8">
        <f>STDEV(CC111:CC113)</f>
        <v>7.1123165541620292E-2</v>
      </c>
      <c r="CF111" s="5">
        <f>'[1]GC RAW'!AH91</f>
        <v>12.833004951477051</v>
      </c>
      <c r="CG111" s="1">
        <f>'[1]GC RAW'!AI91</f>
        <v>10.854363441467285</v>
      </c>
      <c r="CH111" s="1">
        <f t="shared" si="281"/>
        <v>4.8327835001913746E-2</v>
      </c>
      <c r="CI111" s="1">
        <f t="shared" si="205"/>
        <v>0.37662166436872752</v>
      </c>
      <c r="CJ111" s="8">
        <f>AVERAGE(CI111:CI113)</f>
        <v>0.36010416539650342</v>
      </c>
      <c r="CK111" s="8">
        <f>STDEV(CI111:CI113)</f>
        <v>1.4344377652745866E-2</v>
      </c>
      <c r="CL111" s="5">
        <f>'[1]GC RAW'!AJ91</f>
        <v>13.70790958404541</v>
      </c>
      <c r="CM111" s="1">
        <f>'[1]GC RAW'!AK91</f>
        <v>2.58675217628479</v>
      </c>
      <c r="CN111" s="1">
        <f t="shared" si="282"/>
        <v>1.4867448885101088E-2</v>
      </c>
      <c r="CO111" s="1">
        <f t="shared" si="206"/>
        <v>0.11586290475875906</v>
      </c>
      <c r="CP111" s="8">
        <f>AVERAGE(CO111:CO113)</f>
        <v>7.4912297176125922E-2</v>
      </c>
      <c r="CQ111" s="8">
        <f>STDEV(CO111:CO113)</f>
        <v>6.4969996496982235E-2</v>
      </c>
      <c r="CR111" s="5">
        <f>'[1]GC RAW'!AL91</f>
        <v>0</v>
      </c>
      <c r="CS111" s="1">
        <f>'[1]GC RAW'!AM91</f>
        <v>0</v>
      </c>
      <c r="CT111" s="1">
        <f t="shared" si="283"/>
        <v>0</v>
      </c>
      <c r="CU111" s="1">
        <f t="shared" si="284"/>
        <v>0</v>
      </c>
      <c r="CV111" s="8">
        <f>AVERAGE(CU111:CU113)</f>
        <v>0</v>
      </c>
      <c r="CW111" s="8">
        <f>STDEV(CU111:CU113)</f>
        <v>0</v>
      </c>
      <c r="CX111" s="5">
        <f>'[1]GC RAW'!AN91</f>
        <v>0</v>
      </c>
      <c r="CY111" s="1">
        <f>'[1]GC RAW'!AO91</f>
        <v>0</v>
      </c>
      <c r="CZ111" s="1">
        <f t="shared" si="285"/>
        <v>0</v>
      </c>
      <c r="DA111" s="1">
        <f t="shared" si="207"/>
        <v>0</v>
      </c>
      <c r="DB111" s="8">
        <f>AVERAGE(DA111:DA113)</f>
        <v>0</v>
      </c>
      <c r="DC111" s="8">
        <f>STDEV(DA111:DA113)</f>
        <v>0</v>
      </c>
      <c r="DD111" s="5">
        <f>'[1]GC RAW'!AP91</f>
        <v>15.581208229064941</v>
      </c>
      <c r="DE111" s="1">
        <f>'[1]GC RAW'!AQ91</f>
        <v>214.65603637695313</v>
      </c>
      <c r="DF111" s="1">
        <f t="shared" si="286"/>
        <v>0.90840898923187507</v>
      </c>
      <c r="DG111" s="1">
        <f t="shared" si="208"/>
        <v>7.079284752533904</v>
      </c>
      <c r="DH111" s="8">
        <f>AVERAGE(DG111:DG113)</f>
        <v>7.105761297681898</v>
      </c>
      <c r="DI111" s="8">
        <f>STDEV(DG111:DG113)</f>
        <v>2.7877610628848606E-2</v>
      </c>
      <c r="DJ111" s="5">
        <f>'[1]GC RAW'!AR91</f>
        <v>0</v>
      </c>
      <c r="DK111" s="1">
        <f>'[1]GC RAW'!AS91</f>
        <v>0</v>
      </c>
      <c r="DL111" s="1">
        <f t="shared" si="287"/>
        <v>0</v>
      </c>
      <c r="DM111" s="1">
        <f t="shared" si="209"/>
        <v>0</v>
      </c>
      <c r="DN111" s="8">
        <f>AVERAGE(DM111:DM113)</f>
        <v>0</v>
      </c>
      <c r="DO111" s="8">
        <f>STDEV(DM111:DM113)</f>
        <v>0</v>
      </c>
      <c r="DP111" s="5">
        <f>'[1]GC RAW'!AT91</f>
        <v>16.014291763305664</v>
      </c>
      <c r="DQ111" s="1">
        <f>'[1]GC RAW'!AU91</f>
        <v>5.6266460418701172</v>
      </c>
      <c r="DR111" s="1">
        <f t="shared" si="288"/>
        <v>2.5004632510151142E-2</v>
      </c>
      <c r="DS111" s="1">
        <f t="shared" si="210"/>
        <v>0.19486257376372434</v>
      </c>
      <c r="DT111" s="8">
        <f>AVERAGE(DS111:DS113)</f>
        <v>0.20206838925661449</v>
      </c>
      <c r="DU111" s="8">
        <f>STDEV(DS111:DS113)</f>
        <v>7.5869056096171238E-3</v>
      </c>
      <c r="DV111" s="5">
        <f>'[1]GC RAW'!AV91</f>
        <v>16.398384094238281</v>
      </c>
      <c r="DW111" s="1">
        <f>'[1]GC RAW'!AW91</f>
        <v>1327.0478515625</v>
      </c>
      <c r="DX111" s="1">
        <f t="shared" si="289"/>
        <v>5.8274810834743178</v>
      </c>
      <c r="DY111" s="1">
        <f t="shared" si="211"/>
        <v>45.413903284690129</v>
      </c>
      <c r="DZ111" s="8">
        <f>AVERAGE(DY111:DY113)</f>
        <v>46.734588005782108</v>
      </c>
      <c r="EA111" s="8">
        <f>STDEV(DY111:DY113)</f>
        <v>1.1946124530552582</v>
      </c>
      <c r="EB111" s="5">
        <f>'[1]GC RAW'!AX91</f>
        <v>16.515361785888672</v>
      </c>
      <c r="EC111" s="1">
        <f>'[1]GC RAW'!AY91</f>
        <v>2.7257316112518311</v>
      </c>
      <c r="ED111" s="1">
        <f t="shared" si="290"/>
        <v>1.1969537786068237E-2</v>
      </c>
      <c r="EE111" s="1">
        <f t="shared" si="212"/>
        <v>9.3279312895661076E-2</v>
      </c>
      <c r="EF111" s="8">
        <f>AVERAGE(EE111:EE113)</f>
        <v>7.5051005319583475E-2</v>
      </c>
      <c r="EG111" s="8">
        <f>STDEV(EE111:EE113)</f>
        <v>1.581685745359673E-2</v>
      </c>
      <c r="EH111" s="5">
        <v>0</v>
      </c>
      <c r="EI111" s="1">
        <v>0</v>
      </c>
      <c r="EJ111" s="1">
        <f t="shared" si="291"/>
        <v>0</v>
      </c>
      <c r="EK111" s="1">
        <f t="shared" si="213"/>
        <v>0</v>
      </c>
      <c r="EL111" s="8">
        <f>AVERAGE(EK111:EK113)</f>
        <v>0</v>
      </c>
      <c r="EM111" s="8">
        <f>STDEV(EK111:EK113)</f>
        <v>0</v>
      </c>
      <c r="EN111" s="5">
        <f>'[1]GC RAW'!BB91</f>
        <v>17.286338806152344</v>
      </c>
      <c r="EO111" s="1">
        <f>'[1]GC RAW'!BC91</f>
        <v>5.6320314407348633</v>
      </c>
      <c r="EP111" s="1">
        <f t="shared" si="292"/>
        <v>2.4894979173295265E-2</v>
      </c>
      <c r="EQ111" s="1">
        <f t="shared" si="214"/>
        <v>0.19400803885172985</v>
      </c>
      <c r="ER111" s="8">
        <f>AVERAGE(EQ111:EQ113)</f>
        <v>0.18979047608124466</v>
      </c>
      <c r="ES111" s="8">
        <f>STDEV(EQ111:EQ113)</f>
        <v>7.1646680616971282E-3</v>
      </c>
      <c r="ET111" s="5">
        <f>'[1]GC RAW'!BD91</f>
        <v>17.714080810546875</v>
      </c>
      <c r="EU111" s="1">
        <f>'[1]GC RAW'!BE91</f>
        <v>298.06390380859375</v>
      </c>
      <c r="EV111" s="1">
        <f t="shared" si="293"/>
        <v>1.3175165578723811</v>
      </c>
      <c r="EW111" s="1">
        <f t="shared" si="215"/>
        <v>10.267484128755276</v>
      </c>
      <c r="EX111" s="8">
        <f>AVERAGE(EW111:EW113)</f>
        <v>9.9781494175422338</v>
      </c>
      <c r="EY111" s="8">
        <f>STDEV(EW111:EW113)</f>
        <v>0.35875628564091222</v>
      </c>
      <c r="EZ111" s="5">
        <f>'[1]GC RAW'!BF91</f>
        <v>18.655986785888672</v>
      </c>
      <c r="FA111" s="1">
        <f>'[1]GC RAW'!BG91</f>
        <v>228.93331909179688</v>
      </c>
      <c r="FB111" s="1">
        <f t="shared" si="294"/>
        <v>1.200466272043061</v>
      </c>
      <c r="FC111" s="1">
        <f t="shared" si="216"/>
        <v>9.3553043577779889</v>
      </c>
      <c r="FD111" s="8">
        <f>AVERAGE(FC111:FC113)</f>
        <v>8.9255433187771533</v>
      </c>
      <c r="FE111" s="8">
        <f>STDEV(FC111:FC113)</f>
        <v>0.40176380038269416</v>
      </c>
      <c r="FF111" s="5">
        <v>19.934726715087891</v>
      </c>
      <c r="FG111" s="1">
        <v>6.258023738861084</v>
      </c>
      <c r="FH111" s="1">
        <f t="shared" si="295"/>
        <v>3.2326461188513254E-2</v>
      </c>
      <c r="FI111" s="1">
        <f t="shared" si="217"/>
        <v>0.25192201586284224</v>
      </c>
      <c r="FJ111" s="8">
        <f>AVERAGE(FI111:FI113)</f>
        <v>0.15562279551630348</v>
      </c>
      <c r="FK111" s="8">
        <f>STDEV(FI111:FI113)</f>
        <v>0.13603543820376945</v>
      </c>
      <c r="FL111" s="5">
        <v>0</v>
      </c>
      <c r="FM111" s="1">
        <v>0</v>
      </c>
      <c r="FN111" s="1">
        <f t="shared" si="296"/>
        <v>0</v>
      </c>
      <c r="FO111" s="1">
        <f t="shared" si="218"/>
        <v>0</v>
      </c>
      <c r="FP111" s="8">
        <f>AVERAGE(FO111:FO113)</f>
        <v>0</v>
      </c>
      <c r="FQ111" s="8">
        <f>STDEV(FO111:FO113)</f>
        <v>0</v>
      </c>
      <c r="FR111" s="5">
        <f>'[1]GC RAW'!BJ91</f>
        <v>20.037813186645508</v>
      </c>
      <c r="FS111" s="1">
        <f>'[1]GC RAW'!BK91</f>
        <v>25.481243133544922</v>
      </c>
      <c r="FT111" s="1">
        <f t="shared" si="297"/>
        <v>0.10611904815864892</v>
      </c>
      <c r="FU111" s="1">
        <f t="shared" si="219"/>
        <v>0.82699199203011797</v>
      </c>
      <c r="FV111" s="8">
        <f>AVERAGE(FU111:FU113)</f>
        <v>0.94483394808667021</v>
      </c>
      <c r="FW111" s="8">
        <f>STDEV(FU111:FU113)</f>
        <v>0.1149097127830785</v>
      </c>
      <c r="FX111" s="5">
        <f>'[1]GC RAW'!BL91</f>
        <v>0</v>
      </c>
      <c r="FY111" s="1">
        <f>'[1]GC RAW'!BM91</f>
        <v>0</v>
      </c>
      <c r="FZ111" s="1">
        <f t="shared" si="298"/>
        <v>0</v>
      </c>
      <c r="GA111" s="1">
        <f t="shared" si="220"/>
        <v>0</v>
      </c>
      <c r="GB111" s="1">
        <f>AVERAGE(GA111:GA113)</f>
        <v>0</v>
      </c>
      <c r="GC111" s="1">
        <f>STDEV(GA111:GA113)</f>
        <v>0</v>
      </c>
      <c r="GD111" s="5">
        <f>'[1]GC RAW'!BN91</f>
        <v>20.984340667724609</v>
      </c>
      <c r="GE111" s="1">
        <f>'[1]GC RAW'!BO91</f>
        <v>10.681262969970703</v>
      </c>
      <c r="GF111" s="1">
        <f t="shared" si="221"/>
        <v>4.7046764652136579E-2</v>
      </c>
      <c r="GG111" s="1">
        <f t="shared" si="222"/>
        <v>0.36663820768610561</v>
      </c>
      <c r="GH111" s="8">
        <f>AVERAGE(GG111:GG113)</f>
        <v>0.39000817010472294</v>
      </c>
      <c r="GI111" s="8">
        <f>STDEV(GG111:GG113)</f>
        <v>2.129046311947784E-2</v>
      </c>
      <c r="GJ111" s="5">
        <f>'[1]GC RAW'!BP91</f>
        <v>0</v>
      </c>
      <c r="GK111" s="1">
        <f>'[1]GC RAW'!BQ91</f>
        <v>0</v>
      </c>
      <c r="GL111" s="1">
        <f t="shared" si="299"/>
        <v>0</v>
      </c>
      <c r="GM111" s="1">
        <f t="shared" si="223"/>
        <v>0</v>
      </c>
      <c r="GN111" s="1">
        <f>AVERAGE(GM111:GM113)</f>
        <v>1.4445068977012213E-2</v>
      </c>
      <c r="GO111" s="1">
        <f>STDEV(GM111:GM113)</f>
        <v>2.501959338702214E-2</v>
      </c>
      <c r="GP111" s="5">
        <v>0</v>
      </c>
      <c r="GQ111" s="1">
        <v>0</v>
      </c>
      <c r="GR111" s="1">
        <f t="shared" si="300"/>
        <v>0</v>
      </c>
      <c r="GS111" s="1">
        <f t="shared" si="224"/>
        <v>0</v>
      </c>
      <c r="GT111" s="1">
        <f>AVERAGE(GS111:GS113)</f>
        <v>0</v>
      </c>
      <c r="GU111" s="1">
        <f>STDEV(GS111:GS113)</f>
        <v>0</v>
      </c>
      <c r="GV111" s="5"/>
      <c r="GW111" s="1"/>
      <c r="GX111" s="1"/>
      <c r="GY111" s="1"/>
      <c r="GZ111" s="8"/>
      <c r="HA111" s="8"/>
      <c r="HB111" s="5"/>
      <c r="HC111" s="1"/>
      <c r="HD111" s="1"/>
      <c r="HE111" s="1"/>
      <c r="HF111" s="8"/>
      <c r="HG111" s="8"/>
      <c r="HH111" s="5">
        <f>'[1]GC RAW'!BR91</f>
        <v>22.694026947021484</v>
      </c>
      <c r="HI111" s="1">
        <f>'[1]GC RAW'!BS91</f>
        <v>2.5645265579223633</v>
      </c>
      <c r="HJ111" s="1">
        <f t="shared" si="225"/>
        <v>1.1349320145459746E-2</v>
      </c>
      <c r="HK111" s="1">
        <f t="shared" si="226"/>
        <v>8.8445920295567054E-2</v>
      </c>
      <c r="HL111" s="8">
        <f>AVERAGE(HK111:HK113)</f>
        <v>9.5234801329872346E-2</v>
      </c>
      <c r="HM111" s="8">
        <f>STDEV(HK111:HK113)</f>
        <v>6.6253736085730031E-3</v>
      </c>
      <c r="HN111" s="5">
        <v>0</v>
      </c>
      <c r="HO111" s="1">
        <v>0</v>
      </c>
      <c r="HP111" s="1">
        <f t="shared" si="227"/>
        <v>0</v>
      </c>
      <c r="HQ111" s="1">
        <f t="shared" si="228"/>
        <v>0</v>
      </c>
      <c r="HR111" s="8">
        <f>AVERAGE(HQ111:HQ113)</f>
        <v>0</v>
      </c>
      <c r="HS111" s="8">
        <f>STDEV(HQ111:HQ113)</f>
        <v>0</v>
      </c>
      <c r="HT111" s="5">
        <f>'[1]GC RAW'!BT91</f>
        <v>0</v>
      </c>
      <c r="HU111" s="1">
        <f>'[1]GC RAW'!BU91</f>
        <v>0</v>
      </c>
      <c r="HV111" s="1">
        <f t="shared" si="229"/>
        <v>0</v>
      </c>
      <c r="HW111" s="1">
        <f t="shared" si="230"/>
        <v>0</v>
      </c>
      <c r="HX111" s="8">
        <f>AVERAGE(HW111:HW113)</f>
        <v>0</v>
      </c>
      <c r="HY111" s="8">
        <f>STDEV(HW111:HW113)</f>
        <v>0</v>
      </c>
      <c r="HZ111" s="5">
        <f>'[1]GC RAW'!BV91</f>
        <v>0</v>
      </c>
      <c r="IA111" s="1">
        <f>'[1]GC RAW'!BW91</f>
        <v>0</v>
      </c>
      <c r="IB111" s="1">
        <f t="shared" si="231"/>
        <v>0</v>
      </c>
      <c r="IC111" s="1">
        <f t="shared" si="232"/>
        <v>0</v>
      </c>
      <c r="ID111" s="8">
        <f>AVERAGE(IC111:IC113)</f>
        <v>0</v>
      </c>
      <c r="IE111" s="8">
        <f>STDEV(IC111:IC113)</f>
        <v>0</v>
      </c>
      <c r="IF111" s="5">
        <f>'[1]GC RAW'!BX91</f>
        <v>0</v>
      </c>
      <c r="IG111" s="1">
        <f>'[1]GC RAW'!BY91</f>
        <v>0</v>
      </c>
      <c r="IH111" s="1">
        <f t="shared" si="233"/>
        <v>0</v>
      </c>
      <c r="II111" s="1">
        <f t="shared" si="234"/>
        <v>0</v>
      </c>
      <c r="IJ111" s="8">
        <f>AVERAGE(II111:II113)</f>
        <v>0</v>
      </c>
      <c r="IK111" s="8">
        <f>STDEV(II111:II113)</f>
        <v>0</v>
      </c>
      <c r="IL111" s="5">
        <f>'[1]GC RAW'!BZ91</f>
        <v>0</v>
      </c>
      <c r="IM111" s="1">
        <f>'[1]GC RAW'!CA91</f>
        <v>0</v>
      </c>
      <c r="IN111" s="1">
        <f t="shared" si="235"/>
        <v>0</v>
      </c>
      <c r="IO111" s="1">
        <f t="shared" si="236"/>
        <v>0</v>
      </c>
      <c r="IP111" s="8">
        <f>AVERAGE(IO111:IO113)</f>
        <v>0</v>
      </c>
      <c r="IQ111" s="8">
        <f>STDEV(IO111:IO113)</f>
        <v>0</v>
      </c>
      <c r="IR111" s="5">
        <f>'[1]GC RAW'!CB91</f>
        <v>25.389509201049805</v>
      </c>
      <c r="IS111" s="1">
        <f>'[1]GC RAW'!CC91</f>
        <v>8.4769659042358398</v>
      </c>
      <c r="IT111" s="1">
        <f t="shared" si="237"/>
        <v>3.3176180582337587E-2</v>
      </c>
      <c r="IU111" s="1">
        <f t="shared" si="238"/>
        <v>0.25854392914192525</v>
      </c>
      <c r="IV111" s="8">
        <f>AVERAGE(IU111:IU113)</f>
        <v>0.26261732812509114</v>
      </c>
      <c r="IW111" s="8">
        <f>STDEV(IU111:IU113)</f>
        <v>1.4482257920156782E-2</v>
      </c>
      <c r="IX111" s="5">
        <f>'[1]GC RAW'!CD91</f>
        <v>0</v>
      </c>
      <c r="IY111" s="1">
        <f>'[1]GC RAW'!CE91</f>
        <v>0</v>
      </c>
      <c r="IZ111" s="1">
        <f t="shared" si="239"/>
        <v>0</v>
      </c>
      <c r="JA111" s="1">
        <f t="shared" si="240"/>
        <v>0</v>
      </c>
      <c r="JB111" s="8">
        <f>AVERAGE(JA111:JA113)</f>
        <v>0</v>
      </c>
      <c r="JC111" s="8">
        <f>STDEV(JA111:JA113)</f>
        <v>0</v>
      </c>
      <c r="JD111" s="5">
        <f>'[1]GC RAW'!CF91</f>
        <v>0</v>
      </c>
      <c r="JE111" s="1">
        <f>'[1]GC RAW'!CG91</f>
        <v>0</v>
      </c>
      <c r="JF111" s="1">
        <f t="shared" si="241"/>
        <v>0</v>
      </c>
      <c r="JG111" s="1">
        <f t="shared" si="242"/>
        <v>0</v>
      </c>
      <c r="JH111" s="8">
        <f>AVERAGE(JG111:JG113)</f>
        <v>0</v>
      </c>
      <c r="JI111" s="8">
        <f>STDEV(JG111:JG113)</f>
        <v>0</v>
      </c>
      <c r="JJ111" s="5">
        <f>'[1]GC RAW'!CH91</f>
        <v>0</v>
      </c>
      <c r="JK111" s="1">
        <f>'[1]GC RAW'!CI91</f>
        <v>0</v>
      </c>
      <c r="JL111" s="1">
        <f t="shared" si="243"/>
        <v>0</v>
      </c>
      <c r="JM111" s="1">
        <f t="shared" si="244"/>
        <v>0</v>
      </c>
      <c r="JN111" s="8">
        <f>AVERAGE(JM111:JM113)</f>
        <v>0</v>
      </c>
      <c r="JO111" s="8">
        <f>STDEV(JM111:JM113)</f>
        <v>0</v>
      </c>
      <c r="JP111" s="5">
        <f>'[1]GC RAW'!CJ91</f>
        <v>0</v>
      </c>
      <c r="JQ111" s="1">
        <f>'[1]GC RAW'!CK91</f>
        <v>0</v>
      </c>
      <c r="JR111" s="1">
        <f t="shared" si="245"/>
        <v>0</v>
      </c>
      <c r="JS111" s="1">
        <f t="shared" si="246"/>
        <v>0</v>
      </c>
      <c r="JT111" s="8">
        <f>AVERAGE(JS111:JS113)</f>
        <v>0</v>
      </c>
      <c r="JU111" s="8">
        <f>STDEV(JS111:JS113)</f>
        <v>0</v>
      </c>
      <c r="JV111" s="5">
        <f>'[1]GC RAW'!CL91</f>
        <v>0</v>
      </c>
      <c r="JW111" s="1">
        <f>'[1]GC RAW'!CM91</f>
        <v>0</v>
      </c>
      <c r="JX111" s="1">
        <f t="shared" si="247"/>
        <v>0</v>
      </c>
      <c r="JY111" s="1">
        <f t="shared" si="248"/>
        <v>0</v>
      </c>
      <c r="JZ111" s="8">
        <f>AVERAGE(JY111:JY113)</f>
        <v>0</v>
      </c>
      <c r="KA111" s="8">
        <f>STDEV(JY111:JY113)</f>
        <v>0</v>
      </c>
      <c r="KB111" s="11">
        <v>0</v>
      </c>
      <c r="KC111" s="12">
        <v>0</v>
      </c>
      <c r="KD111" s="1">
        <f t="shared" si="249"/>
        <v>0</v>
      </c>
      <c r="KE111" s="1">
        <f t="shared" si="250"/>
        <v>0</v>
      </c>
      <c r="KF111" s="8">
        <f>AVERAGE(KE111:KE113)</f>
        <v>0</v>
      </c>
      <c r="KG111" s="8">
        <f>STDEV(KE111:KE113)</f>
        <v>0</v>
      </c>
      <c r="KH111" s="11">
        <v>0</v>
      </c>
      <c r="KI111" s="12">
        <v>0</v>
      </c>
      <c r="KJ111" s="1">
        <f t="shared" si="251"/>
        <v>0</v>
      </c>
      <c r="KK111" s="1">
        <f t="shared" si="252"/>
        <v>0</v>
      </c>
      <c r="KL111" s="8">
        <f>AVERAGE(KK111:KK113)</f>
        <v>0</v>
      </c>
      <c r="KM111" s="8">
        <f>STDEV(KK111:KK113)</f>
        <v>0</v>
      </c>
      <c r="KN111" s="5">
        <f>'[1]GC RAW'!CN91</f>
        <v>30.412797927856445</v>
      </c>
      <c r="KO111" s="1">
        <f>'[1]GC RAW'!CO91</f>
        <v>11.73338508605957</v>
      </c>
      <c r="KP111" s="1">
        <f t="shared" si="253"/>
        <v>3.9458731822157714E-2</v>
      </c>
      <c r="KQ111" s="1">
        <f t="shared" si="254"/>
        <v>0.3075042209557251</v>
      </c>
      <c r="KR111" s="8">
        <f>AVERAGE(KQ111:KQ113)</f>
        <v>0.30963274367528221</v>
      </c>
      <c r="KS111" s="8">
        <f>STDEV(KQ111:KQ113)</f>
        <v>2.91467972300372E-2</v>
      </c>
      <c r="KT111" s="5">
        <f>'[1]GC RAW'!CP91</f>
        <v>31.325557708740234</v>
      </c>
      <c r="KU111" s="1">
        <f>'[1]GC RAW'!CQ91</f>
        <v>9.0168018341064453</v>
      </c>
      <c r="KV111" s="1">
        <f t="shared" si="255"/>
        <v>3.8792148623741599E-2</v>
      </c>
      <c r="KW111" s="1">
        <f t="shared" si="256"/>
        <v>0.30230949883300295</v>
      </c>
      <c r="KX111" s="8">
        <f>AVERAGE(KW111:KW113)</f>
        <v>0.29942324967532957</v>
      </c>
      <c r="KY111" s="8">
        <f>STDEV(KW111:KW113)</f>
        <v>1.2317735863450504E-2</v>
      </c>
      <c r="KZ111" s="5">
        <f>'[1]GC RAW'!CR91</f>
        <v>0</v>
      </c>
      <c r="LA111" s="1">
        <f>'[1]GC RAW'!CS91</f>
        <v>0</v>
      </c>
      <c r="LB111" s="1">
        <f t="shared" si="257"/>
        <v>0</v>
      </c>
      <c r="LC111" s="1">
        <f t="shared" si="258"/>
        <v>0</v>
      </c>
      <c r="LD111" s="8">
        <f>AVERAGE(LC111:LC113)</f>
        <v>0</v>
      </c>
      <c r="LE111" s="8">
        <f>STDEV(LC111:LC113)</f>
        <v>0</v>
      </c>
      <c r="LF111" s="5">
        <f>'[1]GC RAW'!CT91</f>
        <v>0</v>
      </c>
      <c r="LG111" s="1">
        <f>'[1]GC RAW'!CU91</f>
        <v>0</v>
      </c>
      <c r="LH111" s="1">
        <f t="shared" si="259"/>
        <v>0</v>
      </c>
      <c r="LI111" s="1">
        <f t="shared" si="260"/>
        <v>0</v>
      </c>
      <c r="LJ111" s="8">
        <f>AVERAGE(LI111:LI113)</f>
        <v>0</v>
      </c>
      <c r="LK111" s="8">
        <f>STDEV(LI111:LI113)</f>
        <v>0</v>
      </c>
      <c r="LL111" s="5">
        <f>'[1]GC RAW'!CV91</f>
        <v>0</v>
      </c>
      <c r="LM111" s="1">
        <f>'[1]GC RAW'!CW91</f>
        <v>0</v>
      </c>
      <c r="LN111" s="1">
        <f t="shared" si="261"/>
        <v>0</v>
      </c>
      <c r="LO111" s="1">
        <f t="shared" si="262"/>
        <v>0</v>
      </c>
      <c r="LP111" s="8">
        <f>AVERAGE(LO111:LO113)</f>
        <v>0</v>
      </c>
      <c r="LQ111" s="8">
        <f>STDEV(LO111:LO113)</f>
        <v>0</v>
      </c>
      <c r="LR111" s="32">
        <f t="shared" si="263"/>
        <v>3121.455671787262</v>
      </c>
      <c r="LS111" s="21">
        <f t="shared" si="264"/>
        <v>2907.4719071388245</v>
      </c>
      <c r="LT111" s="26">
        <f t="shared" si="265"/>
        <v>13.805931769755784</v>
      </c>
      <c r="LU111" s="26">
        <f t="shared" si="266"/>
        <v>12.831931769755784</v>
      </c>
      <c r="LV111" s="15">
        <f t="shared" si="267"/>
        <v>23.789269131916544</v>
      </c>
      <c r="LW111" s="50">
        <f>AVERAGE(LV111:LV113)</f>
        <v>26.946308853306814</v>
      </c>
      <c r="LX111" s="50">
        <f>STDEV(LV111:LV113)</f>
        <v>3.0386700662440864</v>
      </c>
      <c r="LY111" s="50">
        <f>LX111/LW111%</f>
        <v>11.276758099917588</v>
      </c>
      <c r="LZ111" s="15">
        <f>IF(A111="","",VLOOKUP(A111,'[1]biomass corrected'!$B$2:$V$102,21,FALSE))</f>
        <v>12.167822222222222</v>
      </c>
      <c r="MA111" s="15">
        <f t="shared" si="268"/>
        <v>3.2787789567213008</v>
      </c>
      <c r="MB111" s="50">
        <f t="shared" si="317"/>
        <v>32.653746309212274</v>
      </c>
      <c r="MC111" s="50">
        <f t="shared" si="317"/>
        <v>48.143090608080222</v>
      </c>
      <c r="MD111" s="50">
        <f>IF(MC111="","",AVERAGE(MH111:MH113))</f>
        <v>19.203163082707515</v>
      </c>
      <c r="ME111" s="52">
        <f t="shared" si="315"/>
        <v>0.9548940516124943</v>
      </c>
      <c r="MF111" s="50">
        <f t="shared" si="301"/>
        <v>33.218520963816374</v>
      </c>
      <c r="MG111" s="50">
        <f t="shared" si="302"/>
        <v>46.876236590503083</v>
      </c>
      <c r="MH111" s="13">
        <f t="shared" si="303"/>
        <v>19.90524244568056</v>
      </c>
      <c r="MI111" s="24">
        <f t="shared" si="304"/>
        <v>0.96042025839642209</v>
      </c>
      <c r="MJ111" s="13">
        <f t="shared" si="305"/>
        <v>0</v>
      </c>
      <c r="MK111" s="13">
        <f t="shared" si="306"/>
        <v>19.711234406828833</v>
      </c>
      <c r="ML111" s="22">
        <f t="shared" si="307"/>
        <v>60.643202796557887</v>
      </c>
      <c r="MM111" s="13">
        <f>AVERAGE(ML111:ML113)</f>
        <v>60.850630077383791</v>
      </c>
      <c r="MN111" s="24">
        <f t="shared" si="308"/>
        <v>4.3789275171912001</v>
      </c>
      <c r="MO111" s="13">
        <f>AVERAGE(MN111:MN113)</f>
        <v>4.3954390599719506</v>
      </c>
      <c r="MP111" s="13">
        <f t="shared" si="309"/>
        <v>0.87461177021667591</v>
      </c>
      <c r="MQ111" s="22">
        <f>AVERAGE(MP111:MP113)</f>
        <v>0.87459396209529083</v>
      </c>
      <c r="MR111" s="13">
        <f t="shared" si="310"/>
        <v>39.793039263413164</v>
      </c>
      <c r="MS111" s="13">
        <f>AVERAGE(MR111:MR113)</f>
        <v>39.80400733304743</v>
      </c>
      <c r="MT111" s="13">
        <f t="shared" si="311"/>
        <v>0</v>
      </c>
      <c r="MU111" s="13">
        <f>AVERAGE(MT111:MT113)</f>
        <v>0</v>
      </c>
      <c r="MV111" s="13">
        <f t="shared" si="312"/>
        <v>8.9255433187771533</v>
      </c>
      <c r="MW111" s="14">
        <f t="shared" si="313"/>
        <v>82.609080415207686</v>
      </c>
      <c r="MX111" s="13">
        <f>AVERAGE(MW111:MW113)</f>
        <v>82.112160657194096</v>
      </c>
    </row>
    <row r="112" spans="1:362" x14ac:dyDescent="0.35">
      <c r="A112" s="102"/>
      <c r="B112" s="1">
        <v>32.700000000000003</v>
      </c>
      <c r="C112" s="15"/>
      <c r="D112" s="1"/>
      <c r="E112" s="1"/>
      <c r="F112" s="5">
        <f>'[1]GC RAW'!H92</f>
        <v>0</v>
      </c>
      <c r="G112" s="1">
        <f>'[1]GC RAW'!I92</f>
        <v>0</v>
      </c>
      <c r="H112" s="1">
        <f t="shared" si="269"/>
        <v>0</v>
      </c>
      <c r="I112" s="1">
        <f t="shared" si="192"/>
        <v>0</v>
      </c>
      <c r="J112" s="1"/>
      <c r="K112" s="1"/>
      <c r="L112" s="71">
        <f>'[1]GC RAW'!J92</f>
        <v>0</v>
      </c>
      <c r="M112" s="72">
        <f>'[1]GC RAW'!K92</f>
        <v>0</v>
      </c>
      <c r="N112" s="1">
        <f t="shared" si="270"/>
        <v>0</v>
      </c>
      <c r="O112" s="1">
        <f t="shared" si="193"/>
        <v>0</v>
      </c>
      <c r="P112" s="1"/>
      <c r="Q112" s="1"/>
      <c r="R112" s="71">
        <f>'[1]GC RAW'!L92</f>
        <v>0</v>
      </c>
      <c r="S112" s="72">
        <f>'[1]GC RAW'!M92</f>
        <v>0</v>
      </c>
      <c r="T112" s="1">
        <f t="shared" si="271"/>
        <v>0</v>
      </c>
      <c r="U112" s="1">
        <f t="shared" si="194"/>
        <v>0</v>
      </c>
      <c r="V112" s="1"/>
      <c r="W112" s="1"/>
      <c r="X112" s="5">
        <f>'[1]GC RAW'!N92</f>
        <v>0</v>
      </c>
      <c r="Y112" s="1">
        <f>'[1]GC RAW'!O92</f>
        <v>0</v>
      </c>
      <c r="Z112" s="1">
        <f t="shared" si="272"/>
        <v>0</v>
      </c>
      <c r="AA112" s="1">
        <f t="shared" si="195"/>
        <v>0</v>
      </c>
      <c r="AB112" s="1"/>
      <c r="AC112" s="1"/>
      <c r="AD112" s="5">
        <f>'[1]GC RAW'!P92</f>
        <v>0</v>
      </c>
      <c r="AE112" s="1">
        <f>'[1]GC RAW'!Q92</f>
        <v>0</v>
      </c>
      <c r="AF112" s="1">
        <f t="shared" si="273"/>
        <v>0</v>
      </c>
      <c r="AG112" s="1">
        <f t="shared" si="196"/>
        <v>0</v>
      </c>
      <c r="AH112" s="1"/>
      <c r="AI112" s="1"/>
      <c r="AJ112" s="5">
        <f>'[1]GC RAW'!R92</f>
        <v>0</v>
      </c>
      <c r="AK112" s="1">
        <f>'[1]GC RAW'!S92</f>
        <v>0</v>
      </c>
      <c r="AL112" s="1">
        <f t="shared" si="274"/>
        <v>0</v>
      </c>
      <c r="AM112" s="1">
        <f t="shared" si="197"/>
        <v>0</v>
      </c>
      <c r="AN112" s="1"/>
      <c r="AO112" s="1"/>
      <c r="AP112" s="5">
        <f>'[1]GC RAW'!T92</f>
        <v>8.9318733215332031</v>
      </c>
      <c r="AQ112" s="1">
        <f>'[1]GC RAW'!U92</f>
        <v>210.60379028320313</v>
      </c>
      <c r="AR112" s="6">
        <f t="shared" si="316"/>
        <v>0.97400000000000009</v>
      </c>
      <c r="AS112" s="1">
        <f t="shared" si="198"/>
        <v>10.951191995305605</v>
      </c>
      <c r="AT112" s="1"/>
      <c r="AU112" s="1"/>
      <c r="AV112" s="5">
        <f>'[1]GC RAW'!V92</f>
        <v>9.7983455657958984</v>
      </c>
      <c r="AW112" s="1">
        <f>'[1]GC RAW'!W92</f>
        <v>17.999723434448242</v>
      </c>
      <c r="AX112" s="1">
        <f t="shared" si="275"/>
        <v>8.0625565038272562E-2</v>
      </c>
      <c r="AY112" s="1">
        <f t="shared" si="199"/>
        <v>0.90651544400833861</v>
      </c>
      <c r="AZ112" s="1"/>
      <c r="BA112" s="1"/>
      <c r="BB112" s="5">
        <f>'[1]GC RAW'!X92</f>
        <v>0</v>
      </c>
      <c r="BC112" s="1">
        <f>'[1]GC RAW'!Y92</f>
        <v>0</v>
      </c>
      <c r="BD112" s="1">
        <f t="shared" si="276"/>
        <v>0</v>
      </c>
      <c r="BE112" s="1">
        <f t="shared" si="200"/>
        <v>0</v>
      </c>
      <c r="BF112" s="1"/>
      <c r="BG112" s="1"/>
      <c r="BH112" s="5">
        <f>'[1]GC RAW'!Z92</f>
        <v>10.85916805267334</v>
      </c>
      <c r="BI112" s="1">
        <f>'[1]GC RAW'!AA92</f>
        <v>1.4356777667999268</v>
      </c>
      <c r="BJ112" s="1">
        <f t="shared" si="277"/>
        <v>6.333808351489275E-3</v>
      </c>
      <c r="BK112" s="1">
        <f t="shared" si="201"/>
        <v>7.1214323735758853E-2</v>
      </c>
      <c r="BL112" s="1"/>
      <c r="BM112" s="1"/>
      <c r="BN112" s="5">
        <f>'[1]GC RAW'!AB92</f>
        <v>0</v>
      </c>
      <c r="BO112" s="1">
        <f>'[1]GC RAW'!AC92</f>
        <v>0</v>
      </c>
      <c r="BP112" s="1">
        <f t="shared" si="278"/>
        <v>0</v>
      </c>
      <c r="BQ112" s="1">
        <f t="shared" si="202"/>
        <v>0</v>
      </c>
      <c r="BR112" s="1"/>
      <c r="BS112" s="1"/>
      <c r="BT112" s="5">
        <f>'[1]GC RAW'!AD92</f>
        <v>12.177583694458008</v>
      </c>
      <c r="BU112" s="1">
        <f>'[1]GC RAW'!AE92</f>
        <v>466.35299682617188</v>
      </c>
      <c r="BV112" s="1">
        <f t="shared" si="279"/>
        <v>2.0215920362963846</v>
      </c>
      <c r="BW112" s="1">
        <f t="shared" si="203"/>
        <v>22.729817788154541</v>
      </c>
      <c r="BX112" s="1"/>
      <c r="BY112" s="1"/>
      <c r="BZ112" s="5">
        <f>'[1]GC RAW'!AF92</f>
        <v>0</v>
      </c>
      <c r="CA112" s="1">
        <f>'[1]GC RAW'!AG92</f>
        <v>0</v>
      </c>
      <c r="CB112" s="1">
        <f t="shared" si="280"/>
        <v>0</v>
      </c>
      <c r="CC112" s="1">
        <f t="shared" si="204"/>
        <v>0</v>
      </c>
      <c r="CD112" s="1"/>
      <c r="CE112" s="1"/>
      <c r="CF112" s="5">
        <f>'[1]GC RAW'!AH92</f>
        <v>12.832154273986816</v>
      </c>
      <c r="CG112" s="1">
        <f>'[1]GC RAW'!AI92</f>
        <v>6.938377857208252</v>
      </c>
      <c r="CH112" s="1">
        <f t="shared" si="281"/>
        <v>3.1388139135904256E-2</v>
      </c>
      <c r="CI112" s="1">
        <f t="shared" si="205"/>
        <v>0.35291328342161521</v>
      </c>
      <c r="CJ112" s="1"/>
      <c r="CK112" s="1"/>
      <c r="CL112" s="5">
        <f>'[1]GC RAW'!AJ92</f>
        <v>0</v>
      </c>
      <c r="CM112" s="1">
        <f>'[1]GC RAW'!AK92</f>
        <v>0</v>
      </c>
      <c r="CN112" s="1">
        <f t="shared" si="282"/>
        <v>0</v>
      </c>
      <c r="CO112" s="1">
        <f t="shared" si="206"/>
        <v>0</v>
      </c>
      <c r="CP112" s="1"/>
      <c r="CQ112" s="1"/>
      <c r="CR112" s="5">
        <f>'[1]GC RAW'!AL92</f>
        <v>0</v>
      </c>
      <c r="CS112" s="1">
        <f>'[1]GC RAW'!AM92</f>
        <v>0</v>
      </c>
      <c r="CT112" s="1">
        <f t="shared" si="283"/>
        <v>0</v>
      </c>
      <c r="CU112" s="1">
        <f t="shared" si="284"/>
        <v>0</v>
      </c>
      <c r="CV112" s="1"/>
      <c r="CW112" s="1"/>
      <c r="CX112" s="5">
        <f>'[1]GC RAW'!AN92</f>
        <v>0</v>
      </c>
      <c r="CY112" s="1">
        <f>'[1]GC RAW'!AO92</f>
        <v>0</v>
      </c>
      <c r="CZ112" s="1">
        <f t="shared" si="285"/>
        <v>0</v>
      </c>
      <c r="DA112" s="1">
        <f t="shared" si="207"/>
        <v>0</v>
      </c>
      <c r="DB112" s="1"/>
      <c r="DC112" s="1"/>
      <c r="DD112" s="5">
        <f>'[1]GC RAW'!AP92</f>
        <v>15.566741943359375</v>
      </c>
      <c r="DE112" s="1">
        <f>'[1]GC RAW'!AQ92</f>
        <v>146.92483520507813</v>
      </c>
      <c r="DF112" s="1">
        <f t="shared" si="286"/>
        <v>0.63175424737438479</v>
      </c>
      <c r="DG112" s="1">
        <f t="shared" si="208"/>
        <v>7.103143795530471</v>
      </c>
      <c r="DH112" s="1"/>
      <c r="DI112" s="1"/>
      <c r="DJ112" s="5">
        <f>'[1]GC RAW'!AR92</f>
        <v>0</v>
      </c>
      <c r="DK112" s="1">
        <f>'[1]GC RAW'!AS92</f>
        <v>0</v>
      </c>
      <c r="DL112" s="1">
        <f t="shared" si="287"/>
        <v>0</v>
      </c>
      <c r="DM112" s="1">
        <f t="shared" si="209"/>
        <v>0</v>
      </c>
      <c r="DN112" s="1"/>
      <c r="DO112" s="1"/>
      <c r="DP112" s="5">
        <f>'[1]GC RAW'!AT92</f>
        <v>16.005268096923828</v>
      </c>
      <c r="DQ112" s="1">
        <f>'[1]GC RAW'!AU92</f>
        <v>4.1362118721008301</v>
      </c>
      <c r="DR112" s="1">
        <f t="shared" si="288"/>
        <v>1.8676190630755055E-2</v>
      </c>
      <c r="DS112" s="1">
        <f t="shared" si="210"/>
        <v>0.20998619028575591</v>
      </c>
      <c r="DT112" s="1"/>
      <c r="DU112" s="1"/>
      <c r="DV112" s="5">
        <f>'[1]GC RAW'!AV92</f>
        <v>16.378400802612305</v>
      </c>
      <c r="DW112" s="1">
        <f>'[1]GC RAW'!AW92</f>
        <v>937.88311767578125</v>
      </c>
      <c r="DX112" s="1">
        <f t="shared" si="289"/>
        <v>4.1846356296489855</v>
      </c>
      <c r="DY112" s="1">
        <f t="shared" si="211"/>
        <v>47.050049497620734</v>
      </c>
      <c r="DZ112" s="1"/>
      <c r="EA112" s="1"/>
      <c r="EB112" s="5">
        <f>'[1]GC RAW'!AX92</f>
        <v>16.501482009887695</v>
      </c>
      <c r="EC112" s="1">
        <f>'[1]GC RAW'!AY92</f>
        <v>1.2947393655776978</v>
      </c>
      <c r="ED112" s="1">
        <f t="shared" si="290"/>
        <v>5.7768525503819994E-3</v>
      </c>
      <c r="EE112" s="1">
        <f t="shared" si="212"/>
        <v>6.4952178036759872E-2</v>
      </c>
      <c r="EF112" s="1"/>
      <c r="EG112" s="1"/>
      <c r="EH112" s="5">
        <v>0</v>
      </c>
      <c r="EI112" s="1">
        <v>0</v>
      </c>
      <c r="EJ112" s="1">
        <f t="shared" si="291"/>
        <v>0</v>
      </c>
      <c r="EK112" s="1">
        <f t="shared" si="213"/>
        <v>0</v>
      </c>
      <c r="EL112" s="1"/>
      <c r="EM112" s="1"/>
      <c r="EN112" s="5">
        <f>'[1]GC RAW'!BB92</f>
        <v>17.280553817749023</v>
      </c>
      <c r="EO112" s="1">
        <f>'[1]GC RAW'!BC92</f>
        <v>3.8387672901153564</v>
      </c>
      <c r="EP112" s="1">
        <f t="shared" si="292"/>
        <v>1.7240629663081417E-2</v>
      </c>
      <c r="EQ112" s="1">
        <f t="shared" si="214"/>
        <v>0.19384542665335272</v>
      </c>
      <c r="ER112" s="1"/>
      <c r="ES112" s="1"/>
      <c r="ET112" s="5">
        <f>'[1]GC RAW'!BD92</f>
        <v>17.702857971191406</v>
      </c>
      <c r="EU112" s="1">
        <f>'[1]GC RAW'!BE92</f>
        <v>199.81925964355469</v>
      </c>
      <c r="EV112" s="1">
        <f t="shared" si="293"/>
        <v>0.89742607319187429</v>
      </c>
      <c r="EW112" s="1">
        <f t="shared" si="215"/>
        <v>10.090231241393628</v>
      </c>
      <c r="EX112" s="1"/>
      <c r="EY112" s="1"/>
      <c r="EZ112" s="5">
        <f>'[1]GC RAW'!BF92</f>
        <v>18.645969390869141</v>
      </c>
      <c r="FA112" s="1">
        <f>'[1]GC RAW'!BG92</f>
        <v>147.93540954589844</v>
      </c>
      <c r="FB112" s="1">
        <f t="shared" si="294"/>
        <v>0.78818422266583033</v>
      </c>
      <c r="FC112" s="1">
        <f t="shared" si="216"/>
        <v>8.8619679158975462</v>
      </c>
      <c r="FD112" s="1"/>
      <c r="FE112" s="1"/>
      <c r="FF112" s="5">
        <v>0</v>
      </c>
      <c r="FG112" s="1">
        <v>0</v>
      </c>
      <c r="FH112" s="1">
        <f t="shared" si="295"/>
        <v>0</v>
      </c>
      <c r="FI112" s="1">
        <f t="shared" si="217"/>
        <v>0</v>
      </c>
      <c r="FJ112" s="1"/>
      <c r="FK112" s="1"/>
      <c r="FL112" s="5">
        <f>'[1]GC RAW'!BH92</f>
        <v>0</v>
      </c>
      <c r="FM112" s="1">
        <f>'[1]GC RAW'!BI92</f>
        <v>0</v>
      </c>
      <c r="FN112" s="1">
        <f t="shared" si="296"/>
        <v>0</v>
      </c>
      <c r="FO112" s="1">
        <f t="shared" si="218"/>
        <v>0</v>
      </c>
      <c r="FP112" s="1"/>
      <c r="FQ112" s="1"/>
      <c r="FR112" s="5">
        <f>'[1]GC RAW'!BJ92</f>
        <v>20.034839630126953</v>
      </c>
      <c r="FS112" s="1">
        <f>'[1]GC RAW'!BK92</f>
        <v>22.207902908325195</v>
      </c>
      <c r="FT112" s="1">
        <f t="shared" si="297"/>
        <v>9.3971232947214947E-2</v>
      </c>
      <c r="FU112" s="1">
        <f t="shared" si="219"/>
        <v>1.0565677762223189</v>
      </c>
      <c r="FV112" s="1"/>
      <c r="FW112" s="1"/>
      <c r="FX112" s="5">
        <f>'[1]GC RAW'!BL92</f>
        <v>0</v>
      </c>
      <c r="FY112" s="1">
        <f>'[1]GC RAW'!BM92</f>
        <v>0</v>
      </c>
      <c r="FZ112" s="1">
        <f t="shared" si="298"/>
        <v>0</v>
      </c>
      <c r="GA112" s="1">
        <f t="shared" si="220"/>
        <v>0</v>
      </c>
      <c r="GB112" s="1"/>
      <c r="GC112" s="1"/>
      <c r="GD112" s="5">
        <f>'[1]GC RAW'!BN92</f>
        <v>20.982357025146484</v>
      </c>
      <c r="GE112" s="1">
        <f>'[1]GC RAW'!BO92</f>
        <v>7.8517475128173828</v>
      </c>
      <c r="GF112" s="1">
        <f t="shared" si="221"/>
        <v>3.5138896753642963E-2</v>
      </c>
      <c r="GG112" s="1">
        <f t="shared" si="222"/>
        <v>0.3950850152488346</v>
      </c>
      <c r="GH112" s="1"/>
      <c r="GI112" s="1"/>
      <c r="GJ112" s="5">
        <f>'[1]GC RAW'!BP92</f>
        <v>0</v>
      </c>
      <c r="GK112" s="1">
        <f>'[1]GC RAW'!BQ92</f>
        <v>0</v>
      </c>
      <c r="GL112" s="1">
        <f t="shared" si="299"/>
        <v>0</v>
      </c>
      <c r="GM112" s="1">
        <f t="shared" si="223"/>
        <v>0</v>
      </c>
      <c r="GN112" s="1"/>
      <c r="GO112" s="1"/>
      <c r="GP112" s="5">
        <v>0</v>
      </c>
      <c r="GQ112" s="1">
        <v>0</v>
      </c>
      <c r="GR112" s="1">
        <f t="shared" si="300"/>
        <v>0</v>
      </c>
      <c r="GS112" s="1">
        <f t="shared" si="224"/>
        <v>0</v>
      </c>
      <c r="GT112" s="1"/>
      <c r="GU112" s="1"/>
      <c r="GV112" s="5"/>
      <c r="GW112" s="1"/>
      <c r="GX112" s="1"/>
      <c r="GY112" s="1"/>
      <c r="GZ112" s="1"/>
      <c r="HA112" s="1"/>
      <c r="HB112" s="5"/>
      <c r="HC112" s="1"/>
      <c r="HD112" s="1"/>
      <c r="HE112" s="1"/>
      <c r="HF112" s="1"/>
      <c r="HG112" s="1"/>
      <c r="HH112" s="5">
        <f>'[1]GC RAW'!BR92</f>
        <v>22.692533493041992</v>
      </c>
      <c r="HI112" s="1">
        <f>'[1]GC RAW'!BS92</f>
        <v>1.8904457092285156</v>
      </c>
      <c r="HJ112" s="1">
        <f t="shared" si="225"/>
        <v>8.5004417647200955E-3</v>
      </c>
      <c r="HK112" s="1">
        <f t="shared" si="226"/>
        <v>9.5574917669778381E-2</v>
      </c>
      <c r="HL112" s="1"/>
      <c r="HM112" s="1"/>
      <c r="HN112" s="5">
        <v>0</v>
      </c>
      <c r="HO112" s="1">
        <v>0</v>
      </c>
      <c r="HP112" s="1">
        <f t="shared" si="227"/>
        <v>0</v>
      </c>
      <c r="HQ112" s="1">
        <f t="shared" si="228"/>
        <v>0</v>
      </c>
      <c r="HR112" s="1"/>
      <c r="HS112" s="1"/>
      <c r="HT112" s="5">
        <f>'[1]GC RAW'!BT92</f>
        <v>0</v>
      </c>
      <c r="HU112" s="1">
        <f>'[1]GC RAW'!BU92</f>
        <v>0</v>
      </c>
      <c r="HV112" s="1">
        <f t="shared" si="229"/>
        <v>0</v>
      </c>
      <c r="HW112" s="1">
        <f t="shared" si="230"/>
        <v>0</v>
      </c>
      <c r="HX112" s="1"/>
      <c r="HY112" s="1"/>
      <c r="HZ112" s="5">
        <f>'[1]GC RAW'!BV92</f>
        <v>0</v>
      </c>
      <c r="IA112" s="1">
        <f>'[1]GC RAW'!BW92</f>
        <v>0</v>
      </c>
      <c r="IB112" s="1">
        <f t="shared" si="231"/>
        <v>0</v>
      </c>
      <c r="IC112" s="1">
        <f t="shared" si="232"/>
        <v>0</v>
      </c>
      <c r="ID112" s="1"/>
      <c r="IE112" s="1"/>
      <c r="IF112" s="5">
        <f>'[1]GC RAW'!BX92</f>
        <v>0</v>
      </c>
      <c r="IG112" s="1">
        <f>'[1]GC RAW'!BY92</f>
        <v>0</v>
      </c>
      <c r="IH112" s="1">
        <f t="shared" si="233"/>
        <v>0</v>
      </c>
      <c r="II112" s="1">
        <f t="shared" si="234"/>
        <v>0</v>
      </c>
      <c r="IJ112" s="1"/>
      <c r="IK112" s="1"/>
      <c r="IL112" s="5">
        <f>'[1]GC RAW'!BZ92</f>
        <v>0</v>
      </c>
      <c r="IM112" s="1">
        <f>'[1]GC RAW'!CA92</f>
        <v>0</v>
      </c>
      <c r="IN112" s="1">
        <f t="shared" si="235"/>
        <v>0</v>
      </c>
      <c r="IO112" s="1">
        <f t="shared" si="236"/>
        <v>0</v>
      </c>
      <c r="IP112" s="1"/>
      <c r="IQ112" s="1"/>
      <c r="IR112" s="5">
        <f>'[1]GC RAW'!CB92</f>
        <v>25.394855499267578</v>
      </c>
      <c r="IS112" s="1">
        <f>'[1]GC RAW'!CC92</f>
        <v>5.6052098274230957</v>
      </c>
      <c r="IT112" s="1">
        <f t="shared" si="237"/>
        <v>2.2289096554176362E-2</v>
      </c>
      <c r="IU112" s="1">
        <f t="shared" si="238"/>
        <v>0.25060798333335715</v>
      </c>
      <c r="IV112" s="1"/>
      <c r="IW112" s="1"/>
      <c r="IX112" s="5">
        <f>'[1]GC RAW'!CD92</f>
        <v>0</v>
      </c>
      <c r="IY112" s="1">
        <f>'[1]GC RAW'!CE92</f>
        <v>0</v>
      </c>
      <c r="IZ112" s="1">
        <f t="shared" si="239"/>
        <v>0</v>
      </c>
      <c r="JA112" s="1">
        <f t="shared" si="240"/>
        <v>0</v>
      </c>
      <c r="JB112" s="1"/>
      <c r="JC112" s="1"/>
      <c r="JD112" s="5">
        <f>'[1]GC RAW'!CF92</f>
        <v>0</v>
      </c>
      <c r="JE112" s="1">
        <f>'[1]GC RAW'!CG92</f>
        <v>0</v>
      </c>
      <c r="JF112" s="1">
        <f t="shared" si="241"/>
        <v>0</v>
      </c>
      <c r="JG112" s="1">
        <f t="shared" si="242"/>
        <v>0</v>
      </c>
      <c r="JH112" s="1"/>
      <c r="JI112" s="1"/>
      <c r="JJ112" s="5">
        <f>'[1]GC RAW'!CH92</f>
        <v>0</v>
      </c>
      <c r="JK112" s="1">
        <f>'[1]GC RAW'!CI92</f>
        <v>0</v>
      </c>
      <c r="JL112" s="1">
        <f t="shared" si="243"/>
        <v>0</v>
      </c>
      <c r="JM112" s="1">
        <f t="shared" si="244"/>
        <v>0</v>
      </c>
      <c r="JN112" s="1"/>
      <c r="JO112" s="1"/>
      <c r="JP112" s="5">
        <f>'[1]GC RAW'!CJ92</f>
        <v>0</v>
      </c>
      <c r="JQ112" s="1">
        <f>'[1]GC RAW'!CK92</f>
        <v>0</v>
      </c>
      <c r="JR112" s="1">
        <f t="shared" si="245"/>
        <v>0</v>
      </c>
      <c r="JS112" s="1">
        <f t="shared" si="246"/>
        <v>0</v>
      </c>
      <c r="JT112" s="1"/>
      <c r="JU112" s="1"/>
      <c r="JV112" s="5">
        <f>'[1]GC RAW'!CL92</f>
        <v>0</v>
      </c>
      <c r="JW112" s="1">
        <f>'[1]GC RAW'!CM92</f>
        <v>0</v>
      </c>
      <c r="JX112" s="1">
        <f t="shared" si="247"/>
        <v>0</v>
      </c>
      <c r="JY112" s="1">
        <f t="shared" si="248"/>
        <v>0</v>
      </c>
      <c r="JZ112" s="1"/>
      <c r="KA112" s="1"/>
      <c r="KB112" s="19">
        <v>0</v>
      </c>
      <c r="KC112" s="20">
        <v>0</v>
      </c>
      <c r="KD112" s="1">
        <f t="shared" si="249"/>
        <v>0</v>
      </c>
      <c r="KE112" s="1">
        <f t="shared" si="250"/>
        <v>0</v>
      </c>
      <c r="KF112" s="1"/>
      <c r="KG112" s="1"/>
      <c r="KH112" s="19">
        <v>0</v>
      </c>
      <c r="KI112" s="20">
        <v>0</v>
      </c>
      <c r="KJ112" s="1">
        <f t="shared" si="251"/>
        <v>0</v>
      </c>
      <c r="KK112" s="1">
        <f t="shared" si="252"/>
        <v>0</v>
      </c>
      <c r="KL112" s="1"/>
      <c r="KM112" s="1"/>
      <c r="KN112" s="5">
        <f>'[1]GC RAW'!CN92</f>
        <v>30.417213439941406</v>
      </c>
      <c r="KO112" s="1">
        <f>'[1]GC RAW'!CO92</f>
        <v>7.3300843238830566</v>
      </c>
      <c r="KP112" s="1">
        <f t="shared" si="253"/>
        <v>2.5046290326319571E-2</v>
      </c>
      <c r="KQ112" s="1">
        <f t="shared" si="254"/>
        <v>0.28160855660543233</v>
      </c>
      <c r="KR112" s="1"/>
      <c r="KS112" s="1"/>
      <c r="KT112" s="5">
        <f>'[1]GC RAW'!CP92</f>
        <v>31.329221725463867</v>
      </c>
      <c r="KU112" s="1">
        <f>'[1]GC RAW'!CQ92</f>
        <v>5.817469596862793</v>
      </c>
      <c r="KV112" s="1">
        <f t="shared" si="255"/>
        <v>2.5429631859291514E-2</v>
      </c>
      <c r="KW112" s="1">
        <f t="shared" si="256"/>
        <v>0.28591866618176753</v>
      </c>
      <c r="KX112" s="1"/>
      <c r="KY112" s="1"/>
      <c r="KZ112" s="5">
        <f>'[1]GC RAW'!CR92</f>
        <v>0</v>
      </c>
      <c r="LA112" s="1">
        <f>'[1]GC RAW'!CS92</f>
        <v>0</v>
      </c>
      <c r="LB112" s="1">
        <f t="shared" si="257"/>
        <v>0</v>
      </c>
      <c r="LC112" s="1">
        <f t="shared" si="258"/>
        <v>0</v>
      </c>
      <c r="LD112" s="1"/>
      <c r="LE112" s="1"/>
      <c r="LF112" s="5">
        <f>'[1]GC RAW'!CT92</f>
        <v>0</v>
      </c>
      <c r="LG112" s="1">
        <f>'[1]GC RAW'!CU92</f>
        <v>0</v>
      </c>
      <c r="LH112" s="1">
        <f t="shared" si="259"/>
        <v>0</v>
      </c>
      <c r="LI112" s="1">
        <f t="shared" si="260"/>
        <v>0</v>
      </c>
      <c r="LJ112" s="1"/>
      <c r="LK112" s="1"/>
      <c r="LL112" s="5">
        <f>'[1]GC RAW'!CV92</f>
        <v>0</v>
      </c>
      <c r="LM112" s="1">
        <f>'[1]GC RAW'!CW92</f>
        <v>0</v>
      </c>
      <c r="LN112" s="1">
        <f t="shared" si="261"/>
        <v>0</v>
      </c>
      <c r="LO112" s="1">
        <f t="shared" si="262"/>
        <v>0</v>
      </c>
      <c r="LP112" s="1"/>
      <c r="LQ112" s="1"/>
      <c r="LR112" s="32">
        <f t="shared" si="263"/>
        <v>2195.8657666444778</v>
      </c>
      <c r="LS112" s="21">
        <f t="shared" si="264"/>
        <v>1985.2619763612747</v>
      </c>
      <c r="LT112" s="26">
        <f t="shared" si="265"/>
        <v>9.868008984752711</v>
      </c>
      <c r="LU112" s="26">
        <f t="shared" si="266"/>
        <v>8.8940089847527108</v>
      </c>
      <c r="LV112" s="15">
        <f t="shared" si="267"/>
        <v>27.19880423471777</v>
      </c>
      <c r="LW112" s="15"/>
      <c r="LX112" s="15"/>
      <c r="LY112" s="15"/>
      <c r="LZ112" s="15" t="str">
        <f>IF(A112="","",VLOOKUP(A112,'[1]biomass corrected'!$B$2:$V$102,21,FALSE))</f>
        <v/>
      </c>
      <c r="MA112" s="15" t="str">
        <f t="shared" si="268"/>
        <v/>
      </c>
      <c r="MB112" s="15" t="str">
        <f t="shared" si="317"/>
        <v/>
      </c>
      <c r="MC112" s="15" t="str">
        <f t="shared" si="317"/>
        <v/>
      </c>
      <c r="MD112" s="15"/>
      <c r="ME112" s="26" t="str">
        <f t="shared" si="315"/>
        <v/>
      </c>
      <c r="MF112" s="15">
        <f t="shared" si="301"/>
        <v>32.399475667590224</v>
      </c>
      <c r="MG112" s="15">
        <f t="shared" si="302"/>
        <v>48.35890483079546</v>
      </c>
      <c r="MH112" s="15">
        <f t="shared" si="303"/>
        <v>19.241619501614306</v>
      </c>
      <c r="MI112" s="26">
        <f t="shared" si="304"/>
        <v>0.95704111749921628</v>
      </c>
      <c r="MJ112" s="15">
        <f t="shared" si="305"/>
        <v>0</v>
      </c>
      <c r="MK112" s="15">
        <f t="shared" si="306"/>
        <v>19.047774074960955</v>
      </c>
      <c r="ML112" s="23">
        <f t="shared" si="307"/>
        <v>60.823526149730618</v>
      </c>
      <c r="MM112" s="23"/>
      <c r="MN112" s="26">
        <f t="shared" si="308"/>
        <v>4.3967467568673815</v>
      </c>
      <c r="MO112" s="23"/>
      <c r="MP112" s="15">
        <f t="shared" si="309"/>
        <v>0.87439497025280633</v>
      </c>
      <c r="MQ112" s="23"/>
      <c r="MR112" s="15">
        <f t="shared" si="310"/>
        <v>39.796435839372236</v>
      </c>
      <c r="MS112" s="15"/>
      <c r="MT112" s="15">
        <f t="shared" si="311"/>
        <v>0</v>
      </c>
      <c r="MU112" s="15"/>
      <c r="MV112" s="15" t="str">
        <f t="shared" si="312"/>
        <v/>
      </c>
      <c r="MW112" s="21">
        <f t="shared" si="313"/>
        <v>82.286830795579718</v>
      </c>
      <c r="MX112" s="15"/>
    </row>
    <row r="113" spans="1:362" x14ac:dyDescent="0.35">
      <c r="A113" s="103"/>
      <c r="B113" s="1">
        <v>36.020000000000003</v>
      </c>
      <c r="C113" s="1"/>
      <c r="D113" s="1"/>
      <c r="E113" s="1"/>
      <c r="F113" s="5">
        <f>'[1]GC RAW'!H93</f>
        <v>0</v>
      </c>
      <c r="G113" s="1">
        <f>'[1]GC RAW'!I93</f>
        <v>0</v>
      </c>
      <c r="H113" s="1">
        <f t="shared" si="269"/>
        <v>0</v>
      </c>
      <c r="I113" s="1">
        <f t="shared" si="192"/>
        <v>0</v>
      </c>
      <c r="J113" s="1"/>
      <c r="K113" s="1"/>
      <c r="L113" s="71">
        <f>'[1]GC RAW'!J93</f>
        <v>0</v>
      </c>
      <c r="M113" s="72">
        <f>'[1]GC RAW'!K93</f>
        <v>0</v>
      </c>
      <c r="N113" s="1">
        <f t="shared" si="270"/>
        <v>0</v>
      </c>
      <c r="O113" s="1">
        <f t="shared" si="193"/>
        <v>0</v>
      </c>
      <c r="P113" s="1"/>
      <c r="Q113" s="1"/>
      <c r="R113" s="71">
        <f>'[1]GC RAW'!L93</f>
        <v>0</v>
      </c>
      <c r="S113" s="72">
        <f>'[1]GC RAW'!M93</f>
        <v>0</v>
      </c>
      <c r="T113" s="1">
        <f t="shared" si="271"/>
        <v>0</v>
      </c>
      <c r="U113" s="1">
        <f t="shared" si="194"/>
        <v>0</v>
      </c>
      <c r="V113" s="1"/>
      <c r="W113" s="1"/>
      <c r="X113" s="5">
        <f>'[1]GC RAW'!N93</f>
        <v>0</v>
      </c>
      <c r="Y113" s="1">
        <f>'[1]GC RAW'!O93</f>
        <v>0</v>
      </c>
      <c r="Z113" s="1">
        <f t="shared" si="272"/>
        <v>0</v>
      </c>
      <c r="AA113" s="1">
        <f t="shared" si="195"/>
        <v>0</v>
      </c>
      <c r="AB113" s="1"/>
      <c r="AC113" s="1"/>
      <c r="AD113" s="5">
        <f>'[1]GC RAW'!P93</f>
        <v>0</v>
      </c>
      <c r="AE113" s="1">
        <f>'[1]GC RAW'!Q93</f>
        <v>0</v>
      </c>
      <c r="AF113" s="1">
        <f t="shared" si="273"/>
        <v>0</v>
      </c>
      <c r="AG113" s="1">
        <f t="shared" si="196"/>
        <v>0</v>
      </c>
      <c r="AH113" s="1"/>
      <c r="AI113" s="1"/>
      <c r="AJ113" s="5">
        <f>'[1]GC RAW'!R93</f>
        <v>0</v>
      </c>
      <c r="AK113" s="1">
        <f>'[1]GC RAW'!S93</f>
        <v>0</v>
      </c>
      <c r="AL113" s="1">
        <f t="shared" si="274"/>
        <v>0</v>
      </c>
      <c r="AM113" s="1">
        <f t="shared" si="197"/>
        <v>0</v>
      </c>
      <c r="AN113" s="1"/>
      <c r="AO113" s="1"/>
      <c r="AP113" s="5">
        <f>'[1]GC RAW'!T93</f>
        <v>8.9316740036010742</v>
      </c>
      <c r="AQ113" s="1">
        <f>'[1]GC RAW'!U93</f>
        <v>214.21144104003906</v>
      </c>
      <c r="AR113" s="6">
        <f t="shared" si="316"/>
        <v>0.97400000000000009</v>
      </c>
      <c r="AS113" s="1">
        <f t="shared" si="198"/>
        <v>9.0585461199760111</v>
      </c>
      <c r="AT113" s="1"/>
      <c r="AU113" s="1"/>
      <c r="AV113" s="5">
        <f>'[1]GC RAW'!V93</f>
        <v>9.7979269027709961</v>
      </c>
      <c r="AW113" s="1">
        <f>'[1]GC RAW'!W93</f>
        <v>21.74397087097168</v>
      </c>
      <c r="AX113" s="1">
        <f t="shared" si="275"/>
        <v>9.5756732190901292E-2</v>
      </c>
      <c r="AY113" s="1">
        <f t="shared" si="199"/>
        <v>0.8905716374224546</v>
      </c>
      <c r="AZ113" s="1"/>
      <c r="BA113" s="1"/>
      <c r="BB113" s="5">
        <f>'[1]GC RAW'!X93</f>
        <v>0</v>
      </c>
      <c r="BC113" s="1">
        <f>'[1]GC RAW'!Y93</f>
        <v>0</v>
      </c>
      <c r="BD113" s="1">
        <f t="shared" si="276"/>
        <v>0</v>
      </c>
      <c r="BE113" s="1">
        <f t="shared" si="200"/>
        <v>0</v>
      </c>
      <c r="BF113" s="1"/>
      <c r="BG113" s="1"/>
      <c r="BH113" s="5">
        <f>'[1]GC RAW'!Z93</f>
        <v>10.85814380645752</v>
      </c>
      <c r="BI113" s="1">
        <f>'[1]GC RAW'!AA93</f>
        <v>1.4796401262283325</v>
      </c>
      <c r="BJ113" s="1">
        <f t="shared" si="277"/>
        <v>6.417820469642105E-3</v>
      </c>
      <c r="BK113" s="1">
        <f t="shared" si="201"/>
        <v>5.9688010999978544E-2</v>
      </c>
      <c r="BL113" s="1"/>
      <c r="BM113" s="1"/>
      <c r="BN113" s="5">
        <f>'[1]GC RAW'!AB93</f>
        <v>0</v>
      </c>
      <c r="BO113" s="1">
        <f>'[1]GC RAW'!AC93</f>
        <v>0</v>
      </c>
      <c r="BP113" s="1">
        <f t="shared" si="278"/>
        <v>0</v>
      </c>
      <c r="BQ113" s="1">
        <f t="shared" si="202"/>
        <v>0</v>
      </c>
      <c r="BR113" s="1"/>
      <c r="BS113" s="1"/>
      <c r="BT113" s="5">
        <f>'[1]GC RAW'!AD93</f>
        <v>12.183412551879883</v>
      </c>
      <c r="BU113" s="1">
        <f>'[1]GC RAW'!AE93</f>
        <v>569.66400146484375</v>
      </c>
      <c r="BV113" s="1">
        <f t="shared" si="279"/>
        <v>2.4278454792656095</v>
      </c>
      <c r="BW113" s="1">
        <f t="shared" si="203"/>
        <v>22.579825714684581</v>
      </c>
      <c r="BX113" s="1"/>
      <c r="BY113" s="1"/>
      <c r="BZ113" s="5">
        <f>'[1]GC RAW'!AF93</f>
        <v>12.691298484802246</v>
      </c>
      <c r="CA113" s="1">
        <f>'[1]GC RAW'!AG93</f>
        <v>2.8265752792358398</v>
      </c>
      <c r="CB113" s="1">
        <f t="shared" si="280"/>
        <v>1.2571650743774015E-2</v>
      </c>
      <c r="CC113" s="1">
        <f t="shared" si="204"/>
        <v>0.11692081937033637</v>
      </c>
      <c r="CD113" s="1"/>
      <c r="CE113" s="1"/>
      <c r="CF113" s="5">
        <f>'[1]GC RAW'!AH93</f>
        <v>12.831355094909668</v>
      </c>
      <c r="CG113" s="1">
        <f>'[1]GC RAW'!AI93</f>
        <v>8.4801025390625</v>
      </c>
      <c r="CH113" s="1">
        <f t="shared" si="281"/>
        <v>3.7716574780953263E-2</v>
      </c>
      <c r="CI113" s="1">
        <f t="shared" si="205"/>
        <v>0.35077754839916758</v>
      </c>
      <c r="CJ113" s="1"/>
      <c r="CK113" s="1"/>
      <c r="CL113" s="5">
        <f>'[1]GC RAW'!AJ93</f>
        <v>13.708754539489746</v>
      </c>
      <c r="CM113" s="1">
        <f>'[1]GC RAW'!AK93</f>
        <v>2.0389416217803955</v>
      </c>
      <c r="CN113" s="1">
        <f t="shared" si="282"/>
        <v>1.1706432987050845E-2</v>
      </c>
      <c r="CO113" s="1">
        <f t="shared" si="206"/>
        <v>0.10887398676961869</v>
      </c>
      <c r="CP113" s="1"/>
      <c r="CQ113" s="1"/>
      <c r="CR113" s="5">
        <v>0</v>
      </c>
      <c r="CS113" s="1">
        <v>0</v>
      </c>
      <c r="CT113" s="1">
        <f t="shared" si="283"/>
        <v>0</v>
      </c>
      <c r="CU113" s="1">
        <f t="shared" si="284"/>
        <v>0</v>
      </c>
      <c r="CV113" s="1"/>
      <c r="CW113" s="1"/>
      <c r="CX113" s="5">
        <f>'[1]GC RAW'!AN93</f>
        <v>0</v>
      </c>
      <c r="CY113" s="1">
        <f>'[1]GC RAW'!AO93</f>
        <v>0</v>
      </c>
      <c r="CZ113" s="1">
        <f t="shared" si="285"/>
        <v>0</v>
      </c>
      <c r="DA113" s="1">
        <f t="shared" si="207"/>
        <v>0</v>
      </c>
      <c r="DB113" s="1"/>
      <c r="DC113" s="1"/>
      <c r="DD113" s="5">
        <f>'[1]GC RAW'!AP93</f>
        <v>15.573983192443848</v>
      </c>
      <c r="DE113" s="1">
        <f>'[1]GC RAW'!AQ93</f>
        <v>181.4718017578125</v>
      </c>
      <c r="DF113" s="1">
        <f t="shared" si="286"/>
        <v>0.76715943308904944</v>
      </c>
      <c r="DG113" s="1">
        <f t="shared" si="208"/>
        <v>7.1348553449813181</v>
      </c>
      <c r="DH113" s="1"/>
      <c r="DI113" s="1"/>
      <c r="DJ113" s="5">
        <f>'[1]GC RAW'!AR93</f>
        <v>0</v>
      </c>
      <c r="DK113" s="1">
        <f>'[1]GC RAW'!AS93</f>
        <v>0</v>
      </c>
      <c r="DL113" s="1">
        <f t="shared" si="287"/>
        <v>0</v>
      </c>
      <c r="DM113" s="1">
        <f t="shared" si="209"/>
        <v>0</v>
      </c>
      <c r="DN113" s="1"/>
      <c r="DO113" s="1"/>
      <c r="DP113" s="5">
        <f>'[1]GC RAW'!AT93</f>
        <v>16.009798049926758</v>
      </c>
      <c r="DQ113" s="1">
        <f>'[1]GC RAW'!AU93</f>
        <v>4.8770461082458496</v>
      </c>
      <c r="DR113" s="1">
        <f t="shared" si="288"/>
        <v>2.1650398930038582E-2</v>
      </c>
      <c r="DS113" s="1">
        <f t="shared" si="210"/>
        <v>0.2013564037203632</v>
      </c>
      <c r="DT113" s="1"/>
      <c r="DU113" s="1"/>
      <c r="DV113" s="5">
        <f>'[1]GC RAW'!AV93</f>
        <v>16.390827178955078</v>
      </c>
      <c r="DW113" s="1">
        <f>'[1]GC RAW'!AW93</f>
        <v>1170.1693115234375</v>
      </c>
      <c r="DX113" s="1">
        <f t="shared" si="289"/>
        <v>5.1331168961413525</v>
      </c>
      <c r="DY113" s="1">
        <f t="shared" si="211"/>
        <v>47.739811235035468</v>
      </c>
      <c r="DZ113" s="1"/>
      <c r="EA113" s="1"/>
      <c r="EB113" s="5">
        <f>'[1]GC RAW'!AX93</f>
        <v>16.509164810180664</v>
      </c>
      <c r="EC113" s="1">
        <f>'[1]GC RAW'!AY93</f>
        <v>1.6403398513793945</v>
      </c>
      <c r="ED113" s="1">
        <f t="shared" si="290"/>
        <v>7.1955879577524882E-3</v>
      </c>
      <c r="EE113" s="1">
        <f t="shared" si="212"/>
        <v>6.6921525026329476E-2</v>
      </c>
      <c r="EF113" s="1"/>
      <c r="EG113" s="1"/>
      <c r="EH113" s="5">
        <v>0</v>
      </c>
      <c r="EI113" s="1">
        <v>0</v>
      </c>
      <c r="EJ113" s="1">
        <f t="shared" si="291"/>
        <v>0</v>
      </c>
      <c r="EK113" s="1">
        <f t="shared" si="213"/>
        <v>0</v>
      </c>
      <c r="EL113" s="1"/>
      <c r="EM113" s="1"/>
      <c r="EN113" s="5">
        <f>'[1]GC RAW'!BB93</f>
        <v>17.284477233886719</v>
      </c>
      <c r="EO113" s="1">
        <f>'[1]GC RAW'!BC93</f>
        <v>4.4201316833496094</v>
      </c>
      <c r="EP113" s="1">
        <f t="shared" si="292"/>
        <v>1.9517314739676425E-2</v>
      </c>
      <c r="EQ113" s="1">
        <f t="shared" si="214"/>
        <v>0.18151796273865139</v>
      </c>
      <c r="ER113" s="1"/>
      <c r="ES113" s="1"/>
      <c r="ET113" s="5">
        <f>'[1]GC RAW'!BD93</f>
        <v>17.70623779296875</v>
      </c>
      <c r="EU113" s="1">
        <f>'[1]GC RAW'!BE93</f>
        <v>233.20237731933594</v>
      </c>
      <c r="EV113" s="1">
        <f t="shared" si="293"/>
        <v>1.0297168777408705</v>
      </c>
      <c r="EW113" s="1">
        <f t="shared" si="215"/>
        <v>9.5767328824777973</v>
      </c>
      <c r="EX113" s="1"/>
      <c r="EY113" s="1"/>
      <c r="EZ113" s="5">
        <f>'[1]GC RAW'!BF93</f>
        <v>18.64970588684082</v>
      </c>
      <c r="FA113" s="1">
        <f>'[1]GC RAW'!BG93</f>
        <v>175.69625854492188</v>
      </c>
      <c r="FB113" s="1">
        <f t="shared" si="294"/>
        <v>0.92032587486886364</v>
      </c>
      <c r="FC113" s="1">
        <f t="shared" si="216"/>
        <v>8.559357682655925</v>
      </c>
      <c r="FD113" s="1"/>
      <c r="FE113" s="1"/>
      <c r="FF113" s="5">
        <v>19.930984497070313</v>
      </c>
      <c r="FG113" s="1">
        <v>4.4789009094238281</v>
      </c>
      <c r="FH113" s="1">
        <f t="shared" si="295"/>
        <v>2.3111629865917697E-2</v>
      </c>
      <c r="FI113" s="1">
        <f t="shared" si="217"/>
        <v>0.2149463706860682</v>
      </c>
      <c r="FJ113" s="1"/>
      <c r="FK113" s="1"/>
      <c r="FL113" s="5">
        <v>0</v>
      </c>
      <c r="FM113" s="1">
        <v>0</v>
      </c>
      <c r="FN113" s="1">
        <f t="shared" si="296"/>
        <v>0</v>
      </c>
      <c r="FO113" s="1">
        <f t="shared" si="218"/>
        <v>0</v>
      </c>
      <c r="FP113" s="1"/>
      <c r="FQ113" s="1"/>
      <c r="FR113" s="5">
        <f>'[1]GC RAW'!BJ93</f>
        <v>20.036945343017578</v>
      </c>
      <c r="FS113" s="1">
        <f>'[1]GC RAW'!BK93</f>
        <v>24.577835083007813</v>
      </c>
      <c r="FT113" s="1">
        <f t="shared" si="297"/>
        <v>0.10224792916700744</v>
      </c>
      <c r="FU113" s="1">
        <f t="shared" si="219"/>
        <v>0.95094207600757408</v>
      </c>
      <c r="FV113" s="1"/>
      <c r="FW113" s="1"/>
      <c r="FX113" s="5">
        <f>'[1]GC RAW'!BL93</f>
        <v>0</v>
      </c>
      <c r="FY113" s="1">
        <f>'[1]GC RAW'!BM93</f>
        <v>0</v>
      </c>
      <c r="FZ113" s="1">
        <f t="shared" si="298"/>
        <v>0</v>
      </c>
      <c r="GA113" s="1">
        <f t="shared" si="220"/>
        <v>0</v>
      </c>
      <c r="GB113" s="1"/>
      <c r="GC113" s="1"/>
      <c r="GD113" s="5">
        <f>'[1]GC RAW'!BN93</f>
        <v>20.982892990112305</v>
      </c>
      <c r="GE113" s="1">
        <f>'[1]GC RAW'!BO93</f>
        <v>9.9778251647949219</v>
      </c>
      <c r="GF113" s="1">
        <f t="shared" si="221"/>
        <v>4.3901686721049868E-2</v>
      </c>
      <c r="GG113" s="1">
        <f t="shared" si="222"/>
        <v>0.40830128737922855</v>
      </c>
      <c r="GH113" s="1"/>
      <c r="GI113" s="1"/>
      <c r="GJ113" s="5">
        <f>'[1]GC RAW'!BP93</f>
        <v>21.229715347290039</v>
      </c>
      <c r="GK113" s="1">
        <f>'[1]GC RAW'!BQ93</f>
        <v>1.0590001344680786</v>
      </c>
      <c r="GL113" s="1">
        <f t="shared" si="299"/>
        <v>4.6595216265169787E-3</v>
      </c>
      <c r="GM113" s="1">
        <f t="shared" si="223"/>
        <v>4.3335206931036638E-2</v>
      </c>
      <c r="GN113" s="1"/>
      <c r="GO113" s="1"/>
      <c r="GP113" s="5">
        <v>0</v>
      </c>
      <c r="GQ113" s="1">
        <v>0</v>
      </c>
      <c r="GR113" s="1">
        <f t="shared" si="300"/>
        <v>0</v>
      </c>
      <c r="GS113" s="1">
        <f t="shared" si="224"/>
        <v>0</v>
      </c>
      <c r="GT113" s="1"/>
      <c r="GU113" s="1"/>
      <c r="GV113" s="5"/>
      <c r="GW113" s="1"/>
      <c r="GX113" s="1"/>
      <c r="GY113" s="1"/>
      <c r="GZ113" s="1"/>
      <c r="HA113" s="1"/>
      <c r="HB113" s="5"/>
      <c r="HC113" s="1"/>
      <c r="HD113" s="1"/>
      <c r="HE113" s="1"/>
      <c r="HF113" s="1"/>
      <c r="HG113" s="1"/>
      <c r="HH113" s="5">
        <f>'[1]GC RAW'!BR93</f>
        <v>22.683265686035156</v>
      </c>
      <c r="HI113" s="1">
        <f>'[1]GC RAW'!BS93</f>
        <v>2.4731497764587402</v>
      </c>
      <c r="HJ113" s="1">
        <f t="shared" si="225"/>
        <v>1.0933299008020375E-2</v>
      </c>
      <c r="HK113" s="1">
        <f t="shared" si="226"/>
        <v>0.10168356602427159</v>
      </c>
      <c r="HL113" s="1"/>
      <c r="HM113" s="1"/>
      <c r="HN113" s="5">
        <v>0</v>
      </c>
      <c r="HO113" s="1">
        <v>0</v>
      </c>
      <c r="HP113" s="1">
        <f t="shared" si="227"/>
        <v>0</v>
      </c>
      <c r="HQ113" s="1">
        <f t="shared" si="228"/>
        <v>0</v>
      </c>
      <c r="HR113" s="1"/>
      <c r="HS113" s="1"/>
      <c r="HT113" s="5">
        <f>'[1]GC RAW'!BT93</f>
        <v>0</v>
      </c>
      <c r="HU113" s="1">
        <f>'[1]GC RAW'!BU93</f>
        <v>0</v>
      </c>
      <c r="HV113" s="1">
        <f t="shared" si="229"/>
        <v>0</v>
      </c>
      <c r="HW113" s="1">
        <f t="shared" si="230"/>
        <v>0</v>
      </c>
      <c r="HX113" s="1"/>
      <c r="HY113" s="1"/>
      <c r="HZ113" s="5">
        <f>'[1]GC RAW'!BV93</f>
        <v>0</v>
      </c>
      <c r="IA113" s="1">
        <f>'[1]GC RAW'!BW93</f>
        <v>0</v>
      </c>
      <c r="IB113" s="1">
        <f t="shared" si="231"/>
        <v>0</v>
      </c>
      <c r="IC113" s="1">
        <f t="shared" si="232"/>
        <v>0</v>
      </c>
      <c r="ID113" s="1"/>
      <c r="IE113" s="1"/>
      <c r="IF113" s="5">
        <f>'[1]GC RAW'!BX93</f>
        <v>0</v>
      </c>
      <c r="IG113" s="1">
        <f>'[1]GC RAW'!BY93</f>
        <v>0</v>
      </c>
      <c r="IH113" s="1">
        <f t="shared" si="233"/>
        <v>0</v>
      </c>
      <c r="II113" s="1">
        <f t="shared" si="234"/>
        <v>0</v>
      </c>
      <c r="IJ113" s="1"/>
      <c r="IK113" s="1"/>
      <c r="IL113" s="5">
        <f>'[1]GC RAW'!BZ93</f>
        <v>0</v>
      </c>
      <c r="IM113" s="1">
        <f>'[1]GC RAW'!CA93</f>
        <v>0</v>
      </c>
      <c r="IN113" s="1">
        <f t="shared" si="235"/>
        <v>0</v>
      </c>
      <c r="IO113" s="1">
        <f t="shared" si="236"/>
        <v>0</v>
      </c>
      <c r="IP113" s="1"/>
      <c r="IQ113" s="1"/>
      <c r="IR113" s="5">
        <f>'[1]GC RAW'!CB93</f>
        <v>25.400936126708984</v>
      </c>
      <c r="IS113" s="1">
        <f>'[1]GC RAW'!CC93</f>
        <v>7.6650223731994629</v>
      </c>
      <c r="IT113" s="1">
        <f t="shared" si="237"/>
        <v>2.9966604622344212E-2</v>
      </c>
      <c r="IU113" s="1">
        <f t="shared" si="238"/>
        <v>0.27870007189999108</v>
      </c>
      <c r="IV113" s="1"/>
      <c r="IW113" s="1"/>
      <c r="IX113" s="5">
        <f>'[1]GC RAW'!CD93</f>
        <v>0</v>
      </c>
      <c r="IY113" s="1">
        <f>'[1]GC RAW'!CE93</f>
        <v>0</v>
      </c>
      <c r="IZ113" s="1">
        <f t="shared" si="239"/>
        <v>0</v>
      </c>
      <c r="JA113" s="1">
        <f t="shared" si="240"/>
        <v>0</v>
      </c>
      <c r="JB113" s="1"/>
      <c r="JC113" s="1"/>
      <c r="JD113" s="5">
        <f>'[1]GC RAW'!CF93</f>
        <v>0</v>
      </c>
      <c r="JE113" s="1">
        <f>'[1]GC RAW'!CG93</f>
        <v>0</v>
      </c>
      <c r="JF113" s="1">
        <f t="shared" si="241"/>
        <v>0</v>
      </c>
      <c r="JG113" s="1">
        <f t="shared" si="242"/>
        <v>0</v>
      </c>
      <c r="JH113" s="1"/>
      <c r="JI113" s="1"/>
      <c r="JJ113" s="5">
        <f>'[1]GC RAW'!CH93</f>
        <v>0</v>
      </c>
      <c r="JK113" s="1">
        <f>'[1]GC RAW'!CI93</f>
        <v>0</v>
      </c>
      <c r="JL113" s="1">
        <f t="shared" si="243"/>
        <v>0</v>
      </c>
      <c r="JM113" s="1">
        <f t="shared" si="244"/>
        <v>0</v>
      </c>
      <c r="JN113" s="1"/>
      <c r="JO113" s="1"/>
      <c r="JP113" s="5">
        <f>'[1]GC RAW'!CJ93</f>
        <v>0</v>
      </c>
      <c r="JQ113" s="1">
        <f>'[1]GC RAW'!CK93</f>
        <v>0</v>
      </c>
      <c r="JR113" s="1">
        <f t="shared" si="245"/>
        <v>0</v>
      </c>
      <c r="JS113" s="1">
        <f t="shared" si="246"/>
        <v>0</v>
      </c>
      <c r="JT113" s="1"/>
      <c r="JU113" s="1"/>
      <c r="JV113" s="5">
        <f>'[1]GC RAW'!CL93</f>
        <v>0</v>
      </c>
      <c r="JW113" s="1">
        <f>'[1]GC RAW'!CM93</f>
        <v>0</v>
      </c>
      <c r="JX113" s="1">
        <f t="shared" si="247"/>
        <v>0</v>
      </c>
      <c r="JY113" s="1">
        <f t="shared" si="248"/>
        <v>0</v>
      </c>
      <c r="JZ113" s="1"/>
      <c r="KA113" s="1"/>
      <c r="KB113" s="19">
        <v>0</v>
      </c>
      <c r="KC113" s="20">
        <v>0</v>
      </c>
      <c r="KD113" s="1">
        <f t="shared" si="249"/>
        <v>0</v>
      </c>
      <c r="KE113" s="1">
        <f t="shared" si="250"/>
        <v>0</v>
      </c>
      <c r="KF113" s="1"/>
      <c r="KG113" s="1"/>
      <c r="KH113" s="19">
        <v>0</v>
      </c>
      <c r="KI113" s="20">
        <v>0</v>
      </c>
      <c r="KJ113" s="1">
        <f t="shared" si="251"/>
        <v>0</v>
      </c>
      <c r="KK113" s="1">
        <f t="shared" si="252"/>
        <v>0</v>
      </c>
      <c r="KL113" s="1"/>
      <c r="KM113" s="1"/>
      <c r="KN113" s="5">
        <f>'[1]GC RAW'!CN93</f>
        <v>30.421245574951172</v>
      </c>
      <c r="KO113" s="1">
        <f>'[1]GC RAW'!CO93</f>
        <v>10.87545108795166</v>
      </c>
      <c r="KP113" s="1">
        <f t="shared" si="253"/>
        <v>3.6534674250296106E-2</v>
      </c>
      <c r="KQ113" s="1">
        <f t="shared" si="254"/>
        <v>0.33978545346468914</v>
      </c>
      <c r="KR113" s="1"/>
      <c r="KS113" s="1"/>
      <c r="KT113" s="5">
        <f>'[1]GC RAW'!CP93</f>
        <v>31.327770233154297</v>
      </c>
      <c r="KU113" s="1">
        <f>'[1]GC RAW'!CQ93</f>
        <v>7.7569489479064941</v>
      </c>
      <c r="KV113" s="1">
        <f t="shared" si="255"/>
        <v>3.3336530920894204E-2</v>
      </c>
      <c r="KW113" s="1">
        <f t="shared" si="256"/>
        <v>0.31004158401121817</v>
      </c>
      <c r="KX113" s="1"/>
      <c r="KY113" s="1"/>
      <c r="KZ113" s="35">
        <f>'[1]GC RAW'!CR93</f>
        <v>0</v>
      </c>
      <c r="LA113" s="33">
        <f>'[1]GC RAW'!CS93</f>
        <v>0</v>
      </c>
      <c r="LB113" s="1">
        <f t="shared" si="257"/>
        <v>0</v>
      </c>
      <c r="LC113" s="1">
        <f t="shared" si="258"/>
        <v>0</v>
      </c>
      <c r="LD113" s="1"/>
      <c r="LE113" s="1"/>
      <c r="LF113" s="35">
        <f>'[1]GC RAW'!CT93</f>
        <v>0</v>
      </c>
      <c r="LG113" s="33">
        <f>'[1]GC RAW'!CU93</f>
        <v>0</v>
      </c>
      <c r="LH113" s="1">
        <f t="shared" si="259"/>
        <v>0</v>
      </c>
      <c r="LI113" s="1">
        <f t="shared" si="260"/>
        <v>0</v>
      </c>
      <c r="LJ113" s="1"/>
      <c r="LK113" s="1"/>
      <c r="LL113" s="35">
        <f>'[1]GC RAW'!CV93</f>
        <v>0</v>
      </c>
      <c r="LM113" s="33">
        <f>'[1]GC RAW'!CW93</f>
        <v>0</v>
      </c>
      <c r="LN113" s="1">
        <f t="shared" si="261"/>
        <v>0</v>
      </c>
      <c r="LO113" s="1">
        <f t="shared" si="262"/>
        <v>0</v>
      </c>
      <c r="LP113" s="1"/>
      <c r="LQ113" s="1"/>
      <c r="LR113" s="32">
        <f t="shared" si="263"/>
        <v>2656.3071722984314</v>
      </c>
      <c r="LS113" s="21">
        <f t="shared" si="264"/>
        <v>2442.0957312583923</v>
      </c>
      <c r="LT113" s="26">
        <f t="shared" si="265"/>
        <v>11.726277320221664</v>
      </c>
      <c r="LU113" s="26">
        <f t="shared" si="266"/>
        <v>10.752277320221664</v>
      </c>
      <c r="LV113" s="26">
        <f t="shared" si="267"/>
        <v>29.850853193286127</v>
      </c>
      <c r="LW113" s="1"/>
      <c r="LX113" s="1"/>
      <c r="LY113" s="1"/>
      <c r="LZ113" s="15" t="str">
        <f>IF(A113="","",VLOOKUP(A113,'[1]biomass corrected'!$B$2:$V$102,21,FALSE))</f>
        <v/>
      </c>
      <c r="MA113" s="15" t="str">
        <f t="shared" si="268"/>
        <v/>
      </c>
      <c r="MB113" s="1" t="str">
        <f t="shared" si="317"/>
        <v/>
      </c>
      <c r="MC113" s="1" t="str">
        <f t="shared" si="317"/>
        <v/>
      </c>
      <c r="MD113" s="26"/>
      <c r="ME113" s="26" t="str">
        <f t="shared" si="315"/>
        <v/>
      </c>
      <c r="MF113" s="15">
        <f t="shared" si="301"/>
        <v>32.343242296230216</v>
      </c>
      <c r="MG113" s="15">
        <f t="shared" si="302"/>
        <v>49.194130402942115</v>
      </c>
      <c r="MH113" s="15">
        <f t="shared" si="303"/>
        <v>18.46262730082768</v>
      </c>
      <c r="MI113" s="26">
        <f t="shared" si="304"/>
        <v>0.94722077894184442</v>
      </c>
      <c r="MJ113" s="15">
        <f t="shared" si="305"/>
        <v>4.3335206931036638E-2</v>
      </c>
      <c r="MK113" s="15">
        <f t="shared" si="306"/>
        <v>18.237774131157991</v>
      </c>
      <c r="ML113" s="23">
        <f t="shared" si="307"/>
        <v>61.085161285862874</v>
      </c>
      <c r="MM113" s="23"/>
      <c r="MN113" s="26">
        <f t="shared" si="308"/>
        <v>4.4106429058572711</v>
      </c>
      <c r="MO113" s="23"/>
      <c r="MP113" s="15">
        <f t="shared" si="309"/>
        <v>0.87477514581639015</v>
      </c>
      <c r="MQ113" s="23"/>
      <c r="MR113" s="15">
        <f t="shared" si="310"/>
        <v>39.822546896356904</v>
      </c>
      <c r="MS113" s="15"/>
      <c r="MT113" s="15">
        <f t="shared" si="311"/>
        <v>0</v>
      </c>
      <c r="MU113" s="15"/>
      <c r="MV113" s="15" t="str">
        <f t="shared" si="312"/>
        <v/>
      </c>
      <c r="MW113" s="21">
        <f t="shared" si="313"/>
        <v>81.440570760794884</v>
      </c>
      <c r="MX113" s="15"/>
    </row>
    <row r="114" spans="1:362" x14ac:dyDescent="0.35">
      <c r="A114" s="99" t="s">
        <v>184</v>
      </c>
      <c r="B114" s="8">
        <v>51.63</v>
      </c>
      <c r="C114" s="8"/>
      <c r="D114" s="8"/>
      <c r="E114" s="8"/>
      <c r="F114" s="2">
        <f>'[1]GC RAW'!H94</f>
        <v>0</v>
      </c>
      <c r="G114" s="8">
        <f>'[1]GC RAW'!I94</f>
        <v>0</v>
      </c>
      <c r="H114" s="8">
        <f t="shared" si="269"/>
        <v>0</v>
      </c>
      <c r="I114" s="8">
        <f t="shared" si="192"/>
        <v>0</v>
      </c>
      <c r="J114" s="8">
        <f>AVERAGE(I114:I116)</f>
        <v>0</v>
      </c>
      <c r="K114" s="8">
        <f>STDEV(I114:I116)</f>
        <v>0</v>
      </c>
      <c r="L114" s="77">
        <f>'[1]GC RAW'!J94</f>
        <v>0</v>
      </c>
      <c r="M114" s="78">
        <f>'[1]GC RAW'!K94</f>
        <v>0</v>
      </c>
      <c r="N114" s="8">
        <f t="shared" si="270"/>
        <v>0</v>
      </c>
      <c r="O114" s="8">
        <f t="shared" si="193"/>
        <v>0</v>
      </c>
      <c r="P114" s="8">
        <f>AVERAGE(O114:O116)</f>
        <v>0</v>
      </c>
      <c r="Q114" s="8">
        <f>STDEV(O114:O116)</f>
        <v>0</v>
      </c>
      <c r="R114" s="77">
        <f>'[1]GC RAW'!L94</f>
        <v>0</v>
      </c>
      <c r="S114" s="78">
        <f>'[1]GC RAW'!M94</f>
        <v>0</v>
      </c>
      <c r="T114" s="8">
        <f t="shared" si="271"/>
        <v>0</v>
      </c>
      <c r="U114" s="8">
        <f t="shared" si="194"/>
        <v>0</v>
      </c>
      <c r="V114" s="8">
        <f>AVERAGE(U114:U116)</f>
        <v>0</v>
      </c>
      <c r="W114" s="8">
        <f>STDEV(U114:U116)</f>
        <v>0</v>
      </c>
      <c r="X114" s="2">
        <f>'[1]GC RAW'!N94</f>
        <v>0</v>
      </c>
      <c r="Y114" s="8">
        <f>'[1]GC RAW'!O94</f>
        <v>0</v>
      </c>
      <c r="Z114" s="8">
        <f t="shared" si="272"/>
        <v>0</v>
      </c>
      <c r="AA114" s="8">
        <f t="shared" si="195"/>
        <v>0</v>
      </c>
      <c r="AB114" s="8">
        <f>AVERAGE(AA114:AA116)</f>
        <v>0</v>
      </c>
      <c r="AC114" s="8">
        <f>STDEV(AA114:AA116)</f>
        <v>0</v>
      </c>
      <c r="AD114" s="2">
        <f>'[1]GC RAW'!P94</f>
        <v>0</v>
      </c>
      <c r="AE114" s="8">
        <f>'[1]GC RAW'!Q94</f>
        <v>0</v>
      </c>
      <c r="AF114" s="8">
        <f t="shared" si="273"/>
        <v>0</v>
      </c>
      <c r="AG114" s="8">
        <f t="shared" si="196"/>
        <v>0</v>
      </c>
      <c r="AH114" s="8">
        <f>AVERAGE(AG114:AG116)</f>
        <v>0</v>
      </c>
      <c r="AI114" s="8">
        <f>STDEV(AG114:AG116)</f>
        <v>0</v>
      </c>
      <c r="AJ114" s="2">
        <f>'[1]GC RAW'!R94</f>
        <v>0</v>
      </c>
      <c r="AK114" s="8">
        <f>'[1]GC RAW'!S94</f>
        <v>0</v>
      </c>
      <c r="AL114" s="8">
        <f t="shared" si="274"/>
        <v>0</v>
      </c>
      <c r="AM114" s="8">
        <f t="shared" si="197"/>
        <v>0</v>
      </c>
      <c r="AN114" s="8">
        <f>AVERAGE(AM114:AM116)</f>
        <v>0</v>
      </c>
      <c r="AO114" s="8">
        <f>STDEV(AM114:AM116)</f>
        <v>0</v>
      </c>
      <c r="AP114" s="2">
        <f>'[1]GC RAW'!T94</f>
        <v>8.9315776824951172</v>
      </c>
      <c r="AQ114" s="8">
        <f>'[1]GC RAW'!U94</f>
        <v>212.29478454589844</v>
      </c>
      <c r="AR114" s="53">
        <f t="shared" si="316"/>
        <v>0.97400000000000009</v>
      </c>
      <c r="AS114" s="8">
        <f t="shared" si="198"/>
        <v>7.2349009670327602</v>
      </c>
      <c r="AT114" s="8">
        <f>AVERAGE(AS114:AS116)</f>
        <v>8.4975312818223667</v>
      </c>
      <c r="AU114" s="8">
        <f>STDEV(AS114:AS116)</f>
        <v>1.2677909884845495</v>
      </c>
      <c r="AV114" s="2">
        <f>'[1]GC RAW'!V94</f>
        <v>9.7988481521606445</v>
      </c>
      <c r="AW114" s="8">
        <f>'[1]GC RAW'!W94</f>
        <v>35.665367126464844</v>
      </c>
      <c r="AX114" s="8">
        <f t="shared" si="275"/>
        <v>0.1584822016887393</v>
      </c>
      <c r="AY114" s="8">
        <f t="shared" si="199"/>
        <v>1.1772105074490153</v>
      </c>
      <c r="AZ114" s="8">
        <f>AVERAGE(AY114:AY116)</f>
        <v>1.1460566136666612</v>
      </c>
      <c r="BA114" s="8">
        <f>STDEV(AY114:AY116)</f>
        <v>2.7149761815990797E-2</v>
      </c>
      <c r="BB114" s="2">
        <f>'[1]GC RAW'!X94</f>
        <v>0</v>
      </c>
      <c r="BC114" s="8">
        <f>'[1]GC RAW'!Y94</f>
        <v>0</v>
      </c>
      <c r="BD114" s="8">
        <f t="shared" si="276"/>
        <v>0</v>
      </c>
      <c r="BE114" s="8">
        <f t="shared" si="200"/>
        <v>0</v>
      </c>
      <c r="BF114" s="8">
        <f>AVERAGE(BE114:BE116)</f>
        <v>0</v>
      </c>
      <c r="BG114" s="8">
        <f>STDEV(BE114:BE116)</f>
        <v>0</v>
      </c>
      <c r="BH114" s="2">
        <f>'[1]GC RAW'!Z94</f>
        <v>10.859172821044922</v>
      </c>
      <c r="BI114" s="8">
        <f>'[1]GC RAW'!AA94</f>
        <v>3.2583417892456055</v>
      </c>
      <c r="BJ114" s="8">
        <f t="shared" si="277"/>
        <v>1.4260391213863657E-2</v>
      </c>
      <c r="BK114" s="8">
        <f t="shared" si="201"/>
        <v>0.10592661004460743</v>
      </c>
      <c r="BL114" s="8">
        <f>AVERAGE(BK114:BK116)</f>
        <v>0.1204847713981877</v>
      </c>
      <c r="BM114" s="8">
        <f>STDEV(BK114:BK116)</f>
        <v>1.4764319971952957E-2</v>
      </c>
      <c r="BN114" s="2">
        <f>'[1]GC RAW'!AB94</f>
        <v>0</v>
      </c>
      <c r="BO114" s="8">
        <f>'[1]GC RAW'!AC94</f>
        <v>0</v>
      </c>
      <c r="BP114" s="8">
        <f t="shared" si="278"/>
        <v>0</v>
      </c>
      <c r="BQ114" s="8">
        <f t="shared" si="202"/>
        <v>0</v>
      </c>
      <c r="BR114" s="8">
        <f>AVERAGE(BQ114:BQ116)</f>
        <v>0</v>
      </c>
      <c r="BS114" s="8">
        <f>STDEV(BQ114:BQ116)</f>
        <v>0</v>
      </c>
      <c r="BT114" s="2">
        <f>'[1]GC RAW'!AD94</f>
        <v>12.204258918762207</v>
      </c>
      <c r="BU114" s="8">
        <f>'[1]GC RAW'!AE94</f>
        <v>1075.079833984375</v>
      </c>
      <c r="BV114" s="8">
        <f t="shared" si="279"/>
        <v>4.6232387312945207</v>
      </c>
      <c r="BW114" s="8">
        <f t="shared" si="203"/>
        <v>34.341554792470262</v>
      </c>
      <c r="BX114" s="8">
        <f>AVERAGE(BW114:BW116)</f>
        <v>33.893701498321349</v>
      </c>
      <c r="BY114" s="8">
        <f>STDEV(BW114:BW116)</f>
        <v>0.39152978222948182</v>
      </c>
      <c r="BZ114" s="2">
        <f>'[1]GC RAW'!AF94</f>
        <v>12.69462776184082</v>
      </c>
      <c r="CA114" s="8">
        <f>'[1]GC RAW'!AG94</f>
        <v>2.2370576858520508</v>
      </c>
      <c r="CB114" s="8">
        <f t="shared" si="280"/>
        <v>1.0039504342190142E-2</v>
      </c>
      <c r="CC114" s="8">
        <f t="shared" si="204"/>
        <v>7.4573736831458987E-2</v>
      </c>
      <c r="CD114" s="8">
        <f>AVERAGE(CC114:CC116)</f>
        <v>7.7042577850750485E-2</v>
      </c>
      <c r="CE114" s="8">
        <f>STDEV(CC114:CC116)</f>
        <v>2.3383214964926694E-3</v>
      </c>
      <c r="CF114" s="2">
        <f>'[1]GC RAW'!AH94</f>
        <v>12.839956283569336</v>
      </c>
      <c r="CG114" s="8">
        <f>'[1]GC RAW'!AI94</f>
        <v>106.64737701416016</v>
      </c>
      <c r="CH114" s="8">
        <f t="shared" si="281"/>
        <v>0.4786131846078775</v>
      </c>
      <c r="CI114" s="8">
        <f t="shared" si="205"/>
        <v>3.5551529693574553</v>
      </c>
      <c r="CJ114" s="8">
        <f>AVERAGE(CI114:CI116)</f>
        <v>3.3110764718622439</v>
      </c>
      <c r="CK114" s="8">
        <f>STDEV(CI114:CI116)</f>
        <v>0.21137649662416594</v>
      </c>
      <c r="CL114" s="2">
        <f>'[1]GC RAW'!AJ94</f>
        <v>13.707175254821777</v>
      </c>
      <c r="CM114" s="8">
        <f>'[1]GC RAW'!AK94</f>
        <v>2.4117474555969238</v>
      </c>
      <c r="CN114" s="8">
        <f t="shared" si="282"/>
        <v>1.3971883598408575E-2</v>
      </c>
      <c r="CO114" s="8">
        <f t="shared" si="206"/>
        <v>0.10378356689670981</v>
      </c>
      <c r="CP114" s="8">
        <f>AVERAGE(CO114:CO116)</f>
        <v>0.11164276967078339</v>
      </c>
      <c r="CQ114" s="8">
        <f>STDEV(CO114:CO116)</f>
        <v>8.3556692661385813E-3</v>
      </c>
      <c r="CR114" s="2">
        <f>'[1]GC RAW'!AL94</f>
        <v>0</v>
      </c>
      <c r="CS114" s="8">
        <f>'[1]GC RAW'!AM94</f>
        <v>0</v>
      </c>
      <c r="CT114" s="8">
        <f t="shared" si="283"/>
        <v>0</v>
      </c>
      <c r="CU114" s="8">
        <f t="shared" si="284"/>
        <v>0</v>
      </c>
      <c r="CV114" s="8">
        <f>AVERAGE(CU114:CU116)</f>
        <v>0</v>
      </c>
      <c r="CW114" s="8">
        <f>STDEV(CU114:CU116)</f>
        <v>0</v>
      </c>
      <c r="CX114" s="2">
        <f>'[1]GC RAW'!AN94</f>
        <v>14.433551788330078</v>
      </c>
      <c r="CY114" s="8">
        <f>'[1]GC RAW'!AO94</f>
        <v>4.3384599685668945</v>
      </c>
      <c r="CZ114" s="8">
        <f t="shared" si="285"/>
        <v>1.9296349397594444E-2</v>
      </c>
      <c r="DA114" s="8">
        <f t="shared" si="207"/>
        <v>0.14333385720416639</v>
      </c>
      <c r="DB114" s="8">
        <f>AVERAGE(DA114:DA116)</f>
        <v>0.15671630396328862</v>
      </c>
      <c r="DC114" s="8">
        <f>STDEV(DA114:DA116)</f>
        <v>1.1729096798692001E-2</v>
      </c>
      <c r="DD114" s="2">
        <f>'[1]GC RAW'!AP94</f>
        <v>15.56493091583252</v>
      </c>
      <c r="DE114" s="8">
        <f>'[1]GC RAW'!AQ94</f>
        <v>72.175247192382813</v>
      </c>
      <c r="DF114" s="8">
        <f t="shared" si="286"/>
        <v>0.30787051357942663</v>
      </c>
      <c r="DG114" s="8">
        <f t="shared" si="208"/>
        <v>2.2868713310232711</v>
      </c>
      <c r="DH114" s="8">
        <f>AVERAGE(DG114:DG116)</f>
        <v>2.3328391625058038</v>
      </c>
      <c r="DI114" s="8">
        <f>STDEV(DG114:DG116)</f>
        <v>4.0691904101817507E-2</v>
      </c>
      <c r="DJ114" s="2">
        <f>'[1]GC RAW'!AR94</f>
        <v>0</v>
      </c>
      <c r="DK114" s="8">
        <f>'[1]GC RAW'!AS94</f>
        <v>0</v>
      </c>
      <c r="DL114" s="8">
        <f t="shared" si="287"/>
        <v>0</v>
      </c>
      <c r="DM114" s="8">
        <f t="shared" si="209"/>
        <v>0</v>
      </c>
      <c r="DN114" s="8">
        <f>AVERAGE(DM114:DM116)</f>
        <v>0</v>
      </c>
      <c r="DO114" s="8">
        <f>STDEV(DM114:DM116)</f>
        <v>0</v>
      </c>
      <c r="DP114" s="2">
        <f>'[1]GC RAW'!AT94</f>
        <v>16.011531829833984</v>
      </c>
      <c r="DQ114" s="8">
        <f>'[1]GC RAW'!AU94</f>
        <v>4.7030148506164551</v>
      </c>
      <c r="DR114" s="8">
        <f t="shared" si="288"/>
        <v>2.1066322553174335E-2</v>
      </c>
      <c r="DS114" s="8">
        <f t="shared" si="210"/>
        <v>0.15648127044331112</v>
      </c>
      <c r="DT114" s="8">
        <f>AVERAGE(DS114:DS116)</f>
        <v>0.16166718329554539</v>
      </c>
      <c r="DU114" s="8">
        <f>STDEV(DS114:DS116)</f>
        <v>8.3580760948793013E-3</v>
      </c>
      <c r="DV114" s="2">
        <f>'[1]GC RAW'!AV94</f>
        <v>16.395807266235352</v>
      </c>
      <c r="DW114" s="8">
        <f>'[1]GC RAW'!AW94</f>
        <v>1291.5184326171875</v>
      </c>
      <c r="DX114" s="8">
        <f t="shared" si="289"/>
        <v>5.7165814660570549</v>
      </c>
      <c r="DY114" s="8">
        <f t="shared" si="211"/>
        <v>42.462937142605476</v>
      </c>
      <c r="DZ114" s="8">
        <f>AVERAGE(DY114:DY116)</f>
        <v>42.956294221831662</v>
      </c>
      <c r="EA114" s="8">
        <f>STDEV(DY114:DY116)</f>
        <v>0.43125578444014839</v>
      </c>
      <c r="EB114" s="2">
        <f>'[1]GC RAW'!AX94</f>
        <v>16.511615753173828</v>
      </c>
      <c r="EC114" s="8">
        <f>'[1]GC RAW'!AY94</f>
        <v>21.788066864013672</v>
      </c>
      <c r="ED114" s="8">
        <f t="shared" si="290"/>
        <v>9.6439397278777053E-2</v>
      </c>
      <c r="EE114" s="8">
        <f t="shared" si="212"/>
        <v>0.716354711121438</v>
      </c>
      <c r="EF114" s="8">
        <f>AVERAGE(EE114:EE116)</f>
        <v>0.70664808867195505</v>
      </c>
      <c r="EG114" s="8">
        <f>STDEV(EE114:EE116)</f>
        <v>1.5057471713829223E-2</v>
      </c>
      <c r="EH114" s="2">
        <v>0</v>
      </c>
      <c r="EI114" s="8">
        <v>0</v>
      </c>
      <c r="EJ114" s="8">
        <f t="shared" si="291"/>
        <v>0</v>
      </c>
      <c r="EK114" s="8">
        <f t="shared" si="213"/>
        <v>0</v>
      </c>
      <c r="EL114" s="8">
        <f>AVERAGE(EK114:EK116)</f>
        <v>0</v>
      </c>
      <c r="EM114" s="8">
        <f>STDEV(EK114:EK116)</f>
        <v>0</v>
      </c>
      <c r="EN114" s="2">
        <f>'[1]GC RAW'!BB94</f>
        <v>17.283241271972656</v>
      </c>
      <c r="EO114" s="8">
        <f>'[1]GC RAW'!BC94</f>
        <v>13.307143211364746</v>
      </c>
      <c r="EP114" s="8">
        <f t="shared" si="292"/>
        <v>5.9288849968317563E-2</v>
      </c>
      <c r="EQ114" s="8">
        <f t="shared" si="214"/>
        <v>0.44039934083166421</v>
      </c>
      <c r="ER114" s="8">
        <f>AVERAGE(EQ114:EQ116)</f>
        <v>0.44617586416567034</v>
      </c>
      <c r="ES114" s="8">
        <f>STDEV(EQ114:EQ116)</f>
        <v>1.1849887865173934E-2</v>
      </c>
      <c r="ET114" s="2">
        <f>'[1]GC RAW'!BD94</f>
        <v>17.703161239624023</v>
      </c>
      <c r="EU114" s="8">
        <f>'[1]GC RAW'!BE94</f>
        <v>174.65931701660156</v>
      </c>
      <c r="EV114" s="8">
        <f t="shared" si="293"/>
        <v>0.77817979995302744</v>
      </c>
      <c r="EW114" s="8">
        <f t="shared" si="215"/>
        <v>5.7803426973362608</v>
      </c>
      <c r="EX114" s="8">
        <f>AVERAGE(EW114:EW116)</f>
        <v>5.8495950147131266</v>
      </c>
      <c r="EY114" s="8">
        <f>STDEV(EW114:EW116)</f>
        <v>9.4658565406067596E-2</v>
      </c>
      <c r="EZ114" s="2">
        <f>'[1]GC RAW'!BF94</f>
        <v>18.650588989257813</v>
      </c>
      <c r="FA114" s="8">
        <f>'[1]GC RAW'!BG94</f>
        <v>181.19692993164063</v>
      </c>
      <c r="FB114" s="8">
        <f t="shared" si="294"/>
        <v>0.95770838967371763</v>
      </c>
      <c r="FC114" s="8">
        <f t="shared" si="216"/>
        <v>7.1138864010120804</v>
      </c>
      <c r="FD114" s="8">
        <f>AVERAGE(FC114:FC116)</f>
        <v>7.168508308836949</v>
      </c>
      <c r="FE114" s="8">
        <f>STDEV(FC114:FC116)</f>
        <v>6.9429531845996484E-2</v>
      </c>
      <c r="FF114" s="2">
        <v>19.933391571044922</v>
      </c>
      <c r="FG114" s="8">
        <v>4.9660897254943848</v>
      </c>
      <c r="FH114" s="8">
        <f t="shared" si="295"/>
        <v>2.5856933539189313E-2</v>
      </c>
      <c r="FI114" s="8">
        <f t="shared" si="217"/>
        <v>0.19206607132154266</v>
      </c>
      <c r="FJ114" s="8">
        <f>AVERAGE(FI114:FI116)</f>
        <v>0.1739392444740627</v>
      </c>
      <c r="FK114" s="8">
        <f>STDEV(FI114:FI116)</f>
        <v>1.7150797013645469E-2</v>
      </c>
      <c r="FL114" s="2">
        <v>0</v>
      </c>
      <c r="FM114" s="8">
        <v>0</v>
      </c>
      <c r="FN114" s="8">
        <f t="shared" si="296"/>
        <v>0</v>
      </c>
      <c r="FO114" s="8">
        <f t="shared" si="218"/>
        <v>0</v>
      </c>
      <c r="FP114" s="8">
        <f>AVERAGE(FO114:FO116)</f>
        <v>0</v>
      </c>
      <c r="FQ114" s="8">
        <f>STDEV(FO114:FO116)</f>
        <v>0</v>
      </c>
      <c r="FR114" s="2">
        <f>'[1]GC RAW'!BJ94</f>
        <v>20.036741256713867</v>
      </c>
      <c r="FS114" s="8">
        <f>'[1]GC RAW'!BK94</f>
        <v>25.346656799316406</v>
      </c>
      <c r="FT114" s="8">
        <f t="shared" si="297"/>
        <v>0.10639835596508637</v>
      </c>
      <c r="FU114" s="8">
        <f t="shared" si="219"/>
        <v>0.79033015242556381</v>
      </c>
      <c r="FV114" s="8">
        <f>AVERAGE(FU114:FU116)</f>
        <v>0.80882135584511705</v>
      </c>
      <c r="FW114" s="8">
        <f>STDEV(FU114:FU116)</f>
        <v>2.3294137331547442E-2</v>
      </c>
      <c r="FX114" s="2">
        <f>'[1]GC RAW'!BL94</f>
        <v>0</v>
      </c>
      <c r="FY114" s="8">
        <f>'[1]GC RAW'!BM94</f>
        <v>0</v>
      </c>
      <c r="FZ114" s="8">
        <f t="shared" si="298"/>
        <v>0</v>
      </c>
      <c r="GA114" s="8">
        <f t="shared" si="220"/>
        <v>0</v>
      </c>
      <c r="GB114" s="8">
        <f>AVERAGE(GA114:GA116)</f>
        <v>0</v>
      </c>
      <c r="GC114" s="8">
        <f>STDEV(GA114:GA116)</f>
        <v>0</v>
      </c>
      <c r="GD114" s="2">
        <f>'[1]GC RAW'!BN94</f>
        <v>20.987224578857422</v>
      </c>
      <c r="GE114" s="8">
        <f>'[1]GC RAW'!BO94</f>
        <v>5.1613755226135254</v>
      </c>
      <c r="GF114" s="8">
        <f t="shared" si="221"/>
        <v>2.291469664581694E-2</v>
      </c>
      <c r="GG114" s="8">
        <f t="shared" si="222"/>
        <v>0.17021104817462351</v>
      </c>
      <c r="GH114" s="8">
        <f>AVERAGE(GG114:GG116)</f>
        <v>0.17842749125918014</v>
      </c>
      <c r="GI114" s="8">
        <f>STDEV(GG114:GG116)</f>
        <v>7.3576863427862651E-3</v>
      </c>
      <c r="GJ114" s="2">
        <f>'[1]GC RAW'!BP94</f>
        <v>0</v>
      </c>
      <c r="GK114" s="8">
        <f>'[1]GC RAW'!BQ94</f>
        <v>0</v>
      </c>
      <c r="GL114" s="8">
        <f t="shared" si="299"/>
        <v>0</v>
      </c>
      <c r="GM114" s="8">
        <f t="shared" si="223"/>
        <v>0</v>
      </c>
      <c r="GN114" s="8">
        <f>AVERAGE(GM114:GM116)</f>
        <v>1.5823435807415773E-2</v>
      </c>
      <c r="GO114" s="8">
        <f>STDEV(GM114:GM116)</f>
        <v>2.7406994768748777E-2</v>
      </c>
      <c r="GP114" s="2">
        <v>0</v>
      </c>
      <c r="GQ114" s="8">
        <v>0</v>
      </c>
      <c r="GR114" s="8">
        <f t="shared" si="300"/>
        <v>0</v>
      </c>
      <c r="GS114" s="8">
        <f t="shared" si="224"/>
        <v>0</v>
      </c>
      <c r="GT114" s="8">
        <f>AVERAGE(GS114:GS116)</f>
        <v>0</v>
      </c>
      <c r="GU114" s="8">
        <f>STDEV(GS114:GS116)</f>
        <v>0</v>
      </c>
      <c r="GV114" s="2"/>
      <c r="GW114" s="8"/>
      <c r="GX114" s="8"/>
      <c r="GY114" s="8"/>
      <c r="GZ114" s="8"/>
      <c r="HA114" s="8"/>
      <c r="HB114" s="2"/>
      <c r="HC114" s="8"/>
      <c r="HD114" s="8"/>
      <c r="HE114" s="8"/>
      <c r="HF114" s="8"/>
      <c r="HG114" s="8"/>
      <c r="HH114" s="2">
        <f>'[1]GC RAW'!BR94</f>
        <v>0</v>
      </c>
      <c r="HI114" s="8">
        <f>'[1]GC RAW'!BS94</f>
        <v>0</v>
      </c>
      <c r="HJ114" s="8">
        <f t="shared" si="225"/>
        <v>0</v>
      </c>
      <c r="HK114" s="8">
        <f t="shared" si="226"/>
        <v>0</v>
      </c>
      <c r="HL114" s="8">
        <f>AVERAGE(HK114:HK116)</f>
        <v>0</v>
      </c>
      <c r="HM114" s="8">
        <f>STDEV(HK114:HK116)</f>
        <v>0</v>
      </c>
      <c r="HN114" s="2">
        <v>0</v>
      </c>
      <c r="HO114" s="8">
        <v>0</v>
      </c>
      <c r="HP114" s="8">
        <f t="shared" si="227"/>
        <v>0</v>
      </c>
      <c r="HQ114" s="8">
        <f t="shared" si="228"/>
        <v>0</v>
      </c>
      <c r="HR114" s="8">
        <f>AVERAGE(HQ114:HQ116)</f>
        <v>0</v>
      </c>
      <c r="HS114" s="8">
        <f>STDEV(HQ114:HQ116)</f>
        <v>0</v>
      </c>
      <c r="HT114" s="2">
        <f>'[1]GC RAW'!BT94</f>
        <v>0</v>
      </c>
      <c r="HU114" s="8">
        <f>'[1]GC RAW'!BU94</f>
        <v>0</v>
      </c>
      <c r="HV114" s="8">
        <f t="shared" si="229"/>
        <v>0</v>
      </c>
      <c r="HW114" s="8">
        <f t="shared" si="230"/>
        <v>0</v>
      </c>
      <c r="HX114" s="8">
        <f>AVERAGE(HW114:HW116)</f>
        <v>0</v>
      </c>
      <c r="HY114" s="8">
        <f>STDEV(HW114:HW116)</f>
        <v>0</v>
      </c>
      <c r="HZ114" s="2">
        <f>'[1]GC RAW'!BV94</f>
        <v>0</v>
      </c>
      <c r="IA114" s="8">
        <f>'[1]GC RAW'!BW94</f>
        <v>0</v>
      </c>
      <c r="IB114" s="8">
        <f t="shared" si="231"/>
        <v>0</v>
      </c>
      <c r="IC114" s="8">
        <f t="shared" si="232"/>
        <v>0</v>
      </c>
      <c r="ID114" s="8">
        <f>AVERAGE(IC114:IC116)</f>
        <v>0</v>
      </c>
      <c r="IE114" s="8">
        <f>STDEV(IC114:IC116)</f>
        <v>0</v>
      </c>
      <c r="IF114" s="2">
        <f>'[1]GC RAW'!BX94</f>
        <v>0</v>
      </c>
      <c r="IG114" s="8">
        <f>'[1]GC RAW'!BY94</f>
        <v>0</v>
      </c>
      <c r="IH114" s="8">
        <f t="shared" si="233"/>
        <v>0</v>
      </c>
      <c r="II114" s="8">
        <f t="shared" si="234"/>
        <v>0</v>
      </c>
      <c r="IJ114" s="8">
        <f>AVERAGE(II114:II116)</f>
        <v>0</v>
      </c>
      <c r="IK114" s="8">
        <f>STDEV(II114:II116)</f>
        <v>0</v>
      </c>
      <c r="IL114" s="2">
        <f>'[1]GC RAW'!BZ94</f>
        <v>0</v>
      </c>
      <c r="IM114" s="8">
        <f>'[1]GC RAW'!CA94</f>
        <v>0</v>
      </c>
      <c r="IN114" s="8">
        <f t="shared" si="235"/>
        <v>0</v>
      </c>
      <c r="IO114" s="8">
        <f t="shared" si="236"/>
        <v>0</v>
      </c>
      <c r="IP114" s="8">
        <f>AVERAGE(IO114:IO116)</f>
        <v>0</v>
      </c>
      <c r="IQ114" s="8">
        <f>STDEV(IO114:IO116)</f>
        <v>0</v>
      </c>
      <c r="IR114" s="2">
        <f>'[1]GC RAW'!CB94</f>
        <v>25.392885208129883</v>
      </c>
      <c r="IS114" s="8">
        <f>'[1]GC RAW'!CC94</f>
        <v>6.9009170532226563</v>
      </c>
      <c r="IT114" s="8">
        <f t="shared" si="237"/>
        <v>2.722289174720318E-2</v>
      </c>
      <c r="IU114" s="8">
        <f t="shared" si="238"/>
        <v>0.20221244951464931</v>
      </c>
      <c r="IV114" s="8">
        <f>AVERAGE(IU114:IU116)</f>
        <v>0.2011456507849555</v>
      </c>
      <c r="IW114" s="8">
        <f>STDEV(IU114:IU116)</f>
        <v>1.0915378392519701E-2</v>
      </c>
      <c r="IX114" s="2">
        <f>'[1]GC RAW'!CD94</f>
        <v>0</v>
      </c>
      <c r="IY114" s="8">
        <f>'[1]GC RAW'!CE94</f>
        <v>0</v>
      </c>
      <c r="IZ114" s="8">
        <f t="shared" si="239"/>
        <v>0</v>
      </c>
      <c r="JA114" s="8">
        <f t="shared" si="240"/>
        <v>0</v>
      </c>
      <c r="JB114" s="8">
        <f>AVERAGE(JA114:JA116)</f>
        <v>0</v>
      </c>
      <c r="JC114" s="8">
        <f>STDEV(JA114:JA116)</f>
        <v>0</v>
      </c>
      <c r="JD114" s="2">
        <f>'[1]GC RAW'!CF94</f>
        <v>26.406185150146484</v>
      </c>
      <c r="JE114" s="8">
        <f>'[1]GC RAW'!CG94</f>
        <v>1.2178767919540405</v>
      </c>
      <c r="JF114" s="8">
        <f t="shared" si="241"/>
        <v>5.4366692201743196E-3</v>
      </c>
      <c r="JG114" s="8">
        <f t="shared" si="242"/>
        <v>4.0383740655519945E-2</v>
      </c>
      <c r="JH114" s="8">
        <f>AVERAGE(JG114:JG116)</f>
        <v>1.3461246885173314E-2</v>
      </c>
      <c r="JI114" s="8">
        <f>STDEV(JG114:JG116)</f>
        <v>2.3315563538348474E-2</v>
      </c>
      <c r="JJ114" s="2">
        <f>'[1]GC RAW'!CH94</f>
        <v>0</v>
      </c>
      <c r="JK114" s="8">
        <f>'[1]GC RAW'!CI94</f>
        <v>0</v>
      </c>
      <c r="JL114" s="8">
        <f t="shared" si="243"/>
        <v>0</v>
      </c>
      <c r="JM114" s="8">
        <f t="shared" si="244"/>
        <v>0</v>
      </c>
      <c r="JN114" s="8">
        <f>AVERAGE(JM114:JM116)</f>
        <v>0</v>
      </c>
      <c r="JO114" s="8">
        <f>STDEV(JM114:JM116)</f>
        <v>0</v>
      </c>
      <c r="JP114" s="2">
        <f>'[1]GC RAW'!CJ94</f>
        <v>0</v>
      </c>
      <c r="JQ114" s="8">
        <f>'[1]GC RAW'!CK94</f>
        <v>0</v>
      </c>
      <c r="JR114" s="8">
        <f t="shared" si="245"/>
        <v>0</v>
      </c>
      <c r="JS114" s="8">
        <f t="shared" si="246"/>
        <v>0</v>
      </c>
      <c r="JT114" s="8">
        <f>AVERAGE(JS114:JS116)</f>
        <v>0</v>
      </c>
      <c r="JU114" s="8">
        <f>STDEV(JS114:JS116)</f>
        <v>0</v>
      </c>
      <c r="JV114" s="2">
        <f>'[1]GC RAW'!CL94</f>
        <v>0</v>
      </c>
      <c r="JW114" s="8">
        <f>'[1]GC RAW'!CM94</f>
        <v>0</v>
      </c>
      <c r="JX114" s="8">
        <f t="shared" si="247"/>
        <v>0</v>
      </c>
      <c r="JY114" s="8">
        <f t="shared" si="248"/>
        <v>0</v>
      </c>
      <c r="JZ114" s="8">
        <f>AVERAGE(JY114:JY116)</f>
        <v>0</v>
      </c>
      <c r="KA114" s="8">
        <f>STDEV(JY114:JY116)</f>
        <v>0</v>
      </c>
      <c r="KB114" s="11">
        <v>0</v>
      </c>
      <c r="KC114" s="12">
        <v>0</v>
      </c>
      <c r="KD114" s="8">
        <f t="shared" si="249"/>
        <v>0</v>
      </c>
      <c r="KE114" s="8">
        <f t="shared" si="250"/>
        <v>0</v>
      </c>
      <c r="KF114" s="8">
        <f>AVERAGE(KE114:KE116)</f>
        <v>0</v>
      </c>
      <c r="KG114" s="8">
        <f>STDEV(KE114:KE116)</f>
        <v>0</v>
      </c>
      <c r="KH114" s="11">
        <v>0</v>
      </c>
      <c r="KI114" s="12">
        <v>0</v>
      </c>
      <c r="KJ114" s="8">
        <f t="shared" si="251"/>
        <v>0</v>
      </c>
      <c r="KK114" s="8">
        <f t="shared" si="252"/>
        <v>0</v>
      </c>
      <c r="KL114" s="8">
        <f>AVERAGE(KK114:KK116)</f>
        <v>0</v>
      </c>
      <c r="KM114" s="8">
        <f>STDEV(KK114:KK116)</f>
        <v>0</v>
      </c>
      <c r="KN114" s="2">
        <f>'[1]GC RAW'!CN94</f>
        <v>30.423751831054688</v>
      </c>
      <c r="KO114" s="8">
        <f>'[1]GC RAW'!CO94</f>
        <v>9.5742940902709961</v>
      </c>
      <c r="KP114" s="8">
        <f t="shared" si="253"/>
        <v>3.245398724931655E-2</v>
      </c>
      <c r="KQ114" s="8">
        <f t="shared" si="254"/>
        <v>0.24106918247859258</v>
      </c>
      <c r="KR114" s="8">
        <f>AVERAGE(KQ114:KQ116)</f>
        <v>0.24257189417889827</v>
      </c>
      <c r="KS114" s="8">
        <f>STDEV(KQ114:KQ116)</f>
        <v>5.1904726768939348E-3</v>
      </c>
      <c r="KT114" s="2">
        <f>'[1]GC RAW'!CP94</f>
        <v>31.336929321289063</v>
      </c>
      <c r="KU114" s="8">
        <f>'[1]GC RAW'!CQ94</f>
        <v>3.0108966827392578</v>
      </c>
      <c r="KV114" s="8">
        <f t="shared" si="255"/>
        <v>1.3056556787587568E-2</v>
      </c>
      <c r="KW114" s="8">
        <f t="shared" si="256"/>
        <v>9.6984492123855695E-2</v>
      </c>
      <c r="KX114" s="8">
        <f>AVERAGE(KW114:KW116)</f>
        <v>0.101300074485268</v>
      </c>
      <c r="KY114" s="8">
        <f>STDEV(KW114:KW116)</f>
        <v>5.9461649398312409E-3</v>
      </c>
      <c r="KZ114" s="5">
        <f>'[1]GC RAW'!CR94</f>
        <v>0</v>
      </c>
      <c r="LA114" s="1">
        <f>'[1]GC RAW'!CS94</f>
        <v>0</v>
      </c>
      <c r="LB114" s="8">
        <f t="shared" si="257"/>
        <v>0</v>
      </c>
      <c r="LC114" s="8">
        <f t="shared" si="258"/>
        <v>0</v>
      </c>
      <c r="LD114" s="8">
        <f>AVERAGE(LC114:LC116)</f>
        <v>0</v>
      </c>
      <c r="LE114" s="8">
        <f>STDEV(LC114:LC116)</f>
        <v>0</v>
      </c>
      <c r="LF114" s="5">
        <f>'[1]GC RAW'!CT94</f>
        <v>0</v>
      </c>
      <c r="LG114" s="1">
        <f>'[1]GC RAW'!CU94</f>
        <v>0</v>
      </c>
      <c r="LH114" s="8">
        <f t="shared" si="259"/>
        <v>0</v>
      </c>
      <c r="LI114" s="8">
        <f t="shared" si="260"/>
        <v>0</v>
      </c>
      <c r="LJ114" s="8">
        <f>AVERAGE(LI114:LI116)</f>
        <v>0</v>
      </c>
      <c r="LK114" s="8">
        <f>STDEV(LI114:LI116)</f>
        <v>0</v>
      </c>
      <c r="LL114" s="5">
        <f>'[1]GC RAW'!CV94</f>
        <v>0</v>
      </c>
      <c r="LM114" s="1">
        <f>'[1]GC RAW'!CW94</f>
        <v>0</v>
      </c>
      <c r="LN114" s="8">
        <f t="shared" si="261"/>
        <v>0</v>
      </c>
      <c r="LO114" s="8">
        <f t="shared" si="262"/>
        <v>0</v>
      </c>
      <c r="LP114" s="8">
        <f>AVERAGE(LO114:LO116)</f>
        <v>0</v>
      </c>
      <c r="LQ114" s="8">
        <f>STDEV(LO114:LO116)</f>
        <v>0</v>
      </c>
      <c r="LR114" s="39">
        <f t="shared" si="263"/>
        <v>3252.4931381940842</v>
      </c>
      <c r="LS114" s="14">
        <f t="shared" si="264"/>
        <v>3040.1983536481857</v>
      </c>
      <c r="LT114" s="24">
        <f t="shared" si="265"/>
        <v>14.436520142821877</v>
      </c>
      <c r="LU114" s="24">
        <f t="shared" si="266"/>
        <v>13.462520142821877</v>
      </c>
      <c r="LV114" s="24">
        <f t="shared" si="267"/>
        <v>26.074995434479714</v>
      </c>
      <c r="LW114" s="50">
        <f>AVERAGE(LV114:LV116)</f>
        <v>27.301022963238143</v>
      </c>
      <c r="LX114" s="50">
        <f>STDEV(LV114:LV116)</f>
        <v>1.4838353465388199</v>
      </c>
      <c r="LY114" s="50">
        <f>LX114/LW114%</f>
        <v>5.4350906504011229</v>
      </c>
      <c r="LZ114" s="13">
        <f>IF(A114="","",VLOOKUP(A114,'[1]biomass corrected'!$B$2:$V$102,21,FALSE))</f>
        <v>25.578607407407407</v>
      </c>
      <c r="MA114" s="13">
        <f t="shared" si="268"/>
        <v>6.9832214819728282</v>
      </c>
      <c r="MB114" s="50">
        <f t="shared" si="317"/>
        <v>38.857263716371754</v>
      </c>
      <c r="MC114" s="50">
        <f t="shared" si="317"/>
        <v>47.66263366010508</v>
      </c>
      <c r="MD114" s="50">
        <f>IF(MC114="","",AVERAGE(MH114:MH116))</f>
        <v>13.480102623523161</v>
      </c>
      <c r="ME114" s="52">
        <f t="shared" si="315"/>
        <v>0.81807170651795769</v>
      </c>
      <c r="MF114" s="50">
        <f t="shared" si="301"/>
        <v>39.248958592302664</v>
      </c>
      <c r="MG114" s="50">
        <f t="shared" si="302"/>
        <v>47.416412968517307</v>
      </c>
      <c r="MH114" s="13">
        <f t="shared" si="303"/>
        <v>13.334628439180005</v>
      </c>
      <c r="MI114" s="24">
        <f t="shared" si="304"/>
        <v>0.81199556247889404</v>
      </c>
      <c r="MJ114" s="13">
        <f t="shared" si="305"/>
        <v>0</v>
      </c>
      <c r="MK114" s="13">
        <f t="shared" si="306"/>
        <v>12.89422909834834</v>
      </c>
      <c r="ML114" s="22">
        <f t="shared" si="307"/>
        <v>62.407379619725965</v>
      </c>
      <c r="MM114" s="13">
        <f>AVERAGE(ML114:ML116)</f>
        <v>62.348675715835832</v>
      </c>
      <c r="MN114" s="24">
        <f t="shared" si="308"/>
        <v>4.3417750853650636</v>
      </c>
      <c r="MO114" s="13">
        <f>AVERAGE(MN114:MN116)</f>
        <v>4.3448189943285946</v>
      </c>
      <c r="MP114" s="13">
        <f t="shared" si="309"/>
        <v>0.87330712701841806</v>
      </c>
      <c r="MQ114" s="22">
        <f>AVERAGE(MP114:MP116)</f>
        <v>0.87344273475218037</v>
      </c>
      <c r="MR114" s="13">
        <f t="shared" si="310"/>
        <v>39.744689207747449</v>
      </c>
      <c r="MS114" s="13">
        <f>AVERAGE(MR114:MR116)</f>
        <v>39.75108604018871</v>
      </c>
      <c r="MT114" s="13">
        <f t="shared" si="311"/>
        <v>0</v>
      </c>
      <c r="MU114" s="13">
        <f>AVERAGE(MT114:MT116)</f>
        <v>0</v>
      </c>
      <c r="MV114" s="13">
        <f t="shared" si="312"/>
        <v>7.168508308836949</v>
      </c>
      <c r="MW114" s="14">
        <f t="shared" si="313"/>
        <v>70.123074504097474</v>
      </c>
      <c r="MX114" s="13">
        <f>AVERAGE(MW114:MW116)</f>
        <v>70.628998997220876</v>
      </c>
    </row>
    <row r="115" spans="1:362" x14ac:dyDescent="0.35">
      <c r="A115" s="102"/>
      <c r="B115" s="1">
        <v>37.090000000000003</v>
      </c>
      <c r="C115" s="1"/>
      <c r="D115" s="1"/>
      <c r="E115" s="1"/>
      <c r="F115" s="5">
        <f>'[1]GC RAW'!H95</f>
        <v>0</v>
      </c>
      <c r="G115" s="1">
        <f>'[1]GC RAW'!I95</f>
        <v>0</v>
      </c>
      <c r="H115" s="1">
        <f t="shared" si="269"/>
        <v>0</v>
      </c>
      <c r="I115" s="1">
        <f t="shared" si="192"/>
        <v>0</v>
      </c>
      <c r="J115" s="1"/>
      <c r="K115" s="1"/>
      <c r="L115" s="71">
        <f>'[1]GC RAW'!J95</f>
        <v>0</v>
      </c>
      <c r="M115" s="72">
        <f>'[1]GC RAW'!K95</f>
        <v>0</v>
      </c>
      <c r="N115" s="1">
        <f t="shared" si="270"/>
        <v>0</v>
      </c>
      <c r="O115" s="1">
        <f t="shared" si="193"/>
        <v>0</v>
      </c>
      <c r="P115" s="1"/>
      <c r="Q115" s="1"/>
      <c r="R115" s="71">
        <f>'[1]GC RAW'!L95</f>
        <v>0</v>
      </c>
      <c r="S115" s="72">
        <f>'[1]GC RAW'!M95</f>
        <v>0</v>
      </c>
      <c r="T115" s="1">
        <f t="shared" si="271"/>
        <v>0</v>
      </c>
      <c r="U115" s="1">
        <f t="shared" si="194"/>
        <v>0</v>
      </c>
      <c r="V115" s="1"/>
      <c r="W115" s="1"/>
      <c r="X115" s="5">
        <f>'[1]GC RAW'!N95</f>
        <v>0</v>
      </c>
      <c r="Y115" s="1">
        <f>'[1]GC RAW'!O95</f>
        <v>0</v>
      </c>
      <c r="Z115" s="1">
        <f t="shared" si="272"/>
        <v>0</v>
      </c>
      <c r="AA115" s="1">
        <f t="shared" si="195"/>
        <v>0</v>
      </c>
      <c r="AB115" s="1"/>
      <c r="AC115" s="1"/>
      <c r="AD115" s="5">
        <f>'[1]GC RAW'!P95</f>
        <v>0</v>
      </c>
      <c r="AE115" s="1">
        <f>'[1]GC RAW'!Q95</f>
        <v>0</v>
      </c>
      <c r="AF115" s="1">
        <f t="shared" si="273"/>
        <v>0</v>
      </c>
      <c r="AG115" s="1">
        <f t="shared" si="196"/>
        <v>0</v>
      </c>
      <c r="AH115" s="1"/>
      <c r="AI115" s="1"/>
      <c r="AJ115" s="5">
        <f>'[1]GC RAW'!R95</f>
        <v>0</v>
      </c>
      <c r="AK115" s="1">
        <f>'[1]GC RAW'!S95</f>
        <v>0</v>
      </c>
      <c r="AL115" s="1">
        <f t="shared" si="274"/>
        <v>0</v>
      </c>
      <c r="AM115" s="1">
        <f t="shared" si="197"/>
        <v>0</v>
      </c>
      <c r="AN115" s="1"/>
      <c r="AO115" s="1"/>
      <c r="AP115" s="1">
        <f>'[1]GC RAW'!T95</f>
        <v>8.9322748184204102</v>
      </c>
      <c r="AQ115" s="1">
        <f>'[1]GC RAW'!U95</f>
        <v>218.31196594238281</v>
      </c>
      <c r="AR115" s="6">
        <f t="shared" si="316"/>
        <v>0.97400000000000009</v>
      </c>
      <c r="AS115" s="1">
        <f t="shared" si="198"/>
        <v>9.7704206801381499</v>
      </c>
      <c r="AT115" s="1"/>
      <c r="AU115" s="1"/>
      <c r="AV115" s="5">
        <f>'[1]GC RAW'!V95</f>
        <v>9.7989158630371094</v>
      </c>
      <c r="AW115" s="1">
        <f>'[1]GC RAW'!W95</f>
        <v>26.150238037109375</v>
      </c>
      <c r="AX115" s="1">
        <f t="shared" si="275"/>
        <v>0.11299812259136109</v>
      </c>
      <c r="AY115" s="1">
        <f t="shared" si="199"/>
        <v>1.1335104658967352</v>
      </c>
      <c r="AZ115" s="1"/>
      <c r="BA115" s="1"/>
      <c r="BB115" s="1">
        <f>'[1]GC RAW'!X95</f>
        <v>0</v>
      </c>
      <c r="BC115" s="1">
        <f>'[1]GC RAW'!Y95</f>
        <v>0</v>
      </c>
      <c r="BD115" s="1">
        <f t="shared" si="276"/>
        <v>0</v>
      </c>
      <c r="BE115" s="1">
        <f t="shared" si="200"/>
        <v>0</v>
      </c>
      <c r="BF115" s="1"/>
      <c r="BG115" s="1"/>
      <c r="BH115" s="5">
        <f>'[1]GC RAW'!Z95</f>
        <v>10.858965873718262</v>
      </c>
      <c r="BI115" s="1">
        <f>'[1]GC RAW'!AA95</f>
        <v>3.1726222038269043</v>
      </c>
      <c r="BJ115" s="1">
        <f t="shared" si="277"/>
        <v>1.3502523607915521E-2</v>
      </c>
      <c r="BK115" s="1">
        <f t="shared" si="201"/>
        <v>0.13544695676882071</v>
      </c>
      <c r="BL115" s="1"/>
      <c r="BM115" s="1"/>
      <c r="BN115" s="5">
        <f>'[1]GC RAW'!AB95</f>
        <v>0</v>
      </c>
      <c r="BO115" s="1">
        <f>'[1]GC RAW'!AC95</f>
        <v>0</v>
      </c>
      <c r="BP115" s="1">
        <f t="shared" si="278"/>
        <v>0</v>
      </c>
      <c r="BQ115" s="1">
        <f t="shared" si="202"/>
        <v>0</v>
      </c>
      <c r="BR115" s="1"/>
      <c r="BS115" s="1"/>
      <c r="BT115" s="5">
        <f>'[1]GC RAW'!AD95</f>
        <v>12.194670677185059</v>
      </c>
      <c r="BU115" s="1">
        <f>'[1]GC RAW'!AE95</f>
        <v>801.35955810546875</v>
      </c>
      <c r="BV115" s="1">
        <f t="shared" si="279"/>
        <v>3.3511572709118824</v>
      </c>
      <c r="BW115" s="1">
        <f t="shared" si="203"/>
        <v>33.616238503195866</v>
      </c>
      <c r="BX115" s="1"/>
      <c r="BY115" s="1"/>
      <c r="BZ115" s="5">
        <f>'[1]GC RAW'!AF95</f>
        <v>12.694789886474609</v>
      </c>
      <c r="CA115" s="1">
        <f>'[1]GC RAW'!AG95</f>
        <v>1.7664369344711304</v>
      </c>
      <c r="CB115" s="1">
        <f t="shared" si="280"/>
        <v>7.708946114168275E-3</v>
      </c>
      <c r="CC115" s="1">
        <f t="shared" si="204"/>
        <v>7.7330232583100955E-2</v>
      </c>
      <c r="CD115" s="1"/>
      <c r="CE115" s="1"/>
      <c r="CF115" s="5">
        <f>'[1]GC RAW'!AH95</f>
        <v>12.83660888671875</v>
      </c>
      <c r="CG115" s="1">
        <f>'[1]GC RAW'!AI95</f>
        <v>72.849876403808594</v>
      </c>
      <c r="CH115" s="1">
        <f t="shared" si="281"/>
        <v>0.31792529533753539</v>
      </c>
      <c r="CI115" s="1">
        <f t="shared" si="205"/>
        <v>3.1891826286497786</v>
      </c>
      <c r="CJ115" s="1"/>
      <c r="CK115" s="1"/>
      <c r="CL115" s="5">
        <f>'[1]GC RAW'!AJ95</f>
        <v>13.70832347869873</v>
      </c>
      <c r="CM115" s="1">
        <f>'[1]GC RAW'!AK95</f>
        <v>1.9593342542648315</v>
      </c>
      <c r="CN115" s="1">
        <f t="shared" si="282"/>
        <v>1.1038077661707125E-2</v>
      </c>
      <c r="CO115" s="1">
        <f t="shared" si="206"/>
        <v>0.11072552592907006</v>
      </c>
      <c r="CP115" s="1"/>
      <c r="CQ115" s="1"/>
      <c r="CR115" s="5">
        <f>'[1]GC RAW'!AL95</f>
        <v>0</v>
      </c>
      <c r="CS115" s="1">
        <f>'[1]GC RAW'!AM95</f>
        <v>0</v>
      </c>
      <c r="CT115" s="1">
        <f t="shared" si="283"/>
        <v>0</v>
      </c>
      <c r="CU115" s="1">
        <f t="shared" si="284"/>
        <v>0</v>
      </c>
      <c r="CV115" s="1"/>
      <c r="CW115" s="1"/>
      <c r="CX115" s="5">
        <f>'[1]GC RAW'!AN95</f>
        <v>14.433401107788086</v>
      </c>
      <c r="CY115" s="1">
        <f>'[1]GC RAW'!AO95</f>
        <v>3.7247340679168701</v>
      </c>
      <c r="CZ115" s="1">
        <f t="shared" si="285"/>
        <v>1.611003987370193E-2</v>
      </c>
      <c r="DA115" s="1">
        <f t="shared" si="207"/>
        <v>0.16160355928117814</v>
      </c>
      <c r="DB115" s="1"/>
      <c r="DC115" s="1"/>
      <c r="DD115" s="1">
        <f>'[1]GC RAW'!AP95</f>
        <v>15.56247615814209</v>
      </c>
      <c r="DE115" s="1">
        <f>'[1]GC RAW'!AQ95</f>
        <v>56.414413452148438</v>
      </c>
      <c r="DF115" s="1">
        <f t="shared" si="286"/>
        <v>0.23400852419969895</v>
      </c>
      <c r="DG115" s="1">
        <f t="shared" si="208"/>
        <v>2.347393967319658</v>
      </c>
      <c r="DH115" s="1"/>
      <c r="DI115" s="1"/>
      <c r="DJ115" s="5">
        <f>'[1]GC RAW'!AR95</f>
        <v>0</v>
      </c>
      <c r="DK115" s="1">
        <f>'[1]GC RAW'!AS95</f>
        <v>0</v>
      </c>
      <c r="DL115" s="1">
        <f t="shared" si="287"/>
        <v>0</v>
      </c>
      <c r="DM115" s="1">
        <f t="shared" si="209"/>
        <v>0</v>
      </c>
      <c r="DN115" s="1"/>
      <c r="DO115" s="1"/>
      <c r="DP115" s="1">
        <f>'[1]GC RAW'!AT95</f>
        <v>16.006645202636719</v>
      </c>
      <c r="DQ115" s="1">
        <f>'[1]GC RAW'!AU95</f>
        <v>3.9205937385559082</v>
      </c>
      <c r="DR115" s="1">
        <f t="shared" si="288"/>
        <v>1.707756731171137E-2</v>
      </c>
      <c r="DS115" s="1">
        <f t="shared" si="210"/>
        <v>0.1713090521856222</v>
      </c>
      <c r="DT115" s="1"/>
      <c r="DU115" s="1"/>
      <c r="DV115" s="1">
        <f>'[1]GC RAW'!AV95</f>
        <v>16.380104064941406</v>
      </c>
      <c r="DW115" s="1">
        <f>'[1]GC RAW'!AW95</f>
        <v>999.246337890625</v>
      </c>
      <c r="DX115" s="1">
        <f t="shared" si="289"/>
        <v>4.3010068853890342</v>
      </c>
      <c r="DY115" s="1">
        <f t="shared" si="211"/>
        <v>43.144401045607381</v>
      </c>
      <c r="DZ115" s="1"/>
      <c r="EA115" s="1"/>
      <c r="EB115" s="5">
        <f>'[1]GC RAW'!AX95</f>
        <v>16.505090713500977</v>
      </c>
      <c r="EC115" s="1">
        <f>'[1]GC RAW'!AY95</f>
        <v>16.543258666992188</v>
      </c>
      <c r="ED115" s="1">
        <f t="shared" si="290"/>
        <v>7.1206334950104574E-2</v>
      </c>
      <c r="EE115" s="1">
        <f t="shared" si="212"/>
        <v>0.71428731781657651</v>
      </c>
      <c r="EF115" s="1"/>
      <c r="EG115" s="1"/>
      <c r="EH115" s="5">
        <v>0</v>
      </c>
      <c r="EI115" s="1">
        <v>0</v>
      </c>
      <c r="EJ115" s="1">
        <f t="shared" si="291"/>
        <v>0</v>
      </c>
      <c r="EK115" s="1">
        <f t="shared" si="213"/>
        <v>0</v>
      </c>
      <c r="EL115" s="1"/>
      <c r="EM115" s="1"/>
      <c r="EN115" s="5">
        <f>'[1]GC RAW'!BB95</f>
        <v>17.280160903930664</v>
      </c>
      <c r="EO115" s="1">
        <f>'[1]GC RAW'!BC95</f>
        <v>10.08530330657959</v>
      </c>
      <c r="EP115" s="1">
        <f t="shared" si="292"/>
        <v>4.3695724416650587E-2</v>
      </c>
      <c r="EQ115" s="1">
        <f t="shared" si="214"/>
        <v>0.43832198097952807</v>
      </c>
      <c r="ER115" s="1"/>
      <c r="ES115" s="1"/>
      <c r="ET115" s="5">
        <f>'[1]GC RAW'!BD95</f>
        <v>17.696901321411133</v>
      </c>
      <c r="EU115" s="1">
        <f>'[1]GC RAW'!BE95</f>
        <v>137.074462890625</v>
      </c>
      <c r="EV115" s="1">
        <f t="shared" si="293"/>
        <v>0.59389071136032068</v>
      </c>
      <c r="EW115" s="1">
        <f t="shared" si="215"/>
        <v>5.9574559425224161</v>
      </c>
      <c r="EX115" s="1"/>
      <c r="EY115" s="1"/>
      <c r="EZ115" s="1">
        <f>'[1]GC RAW'!BF95</f>
        <v>18.645822525024414</v>
      </c>
      <c r="FA115" s="1">
        <f>'[1]GC RAW'!BG95</f>
        <v>140.5523681640625</v>
      </c>
      <c r="FB115" s="1">
        <f t="shared" si="294"/>
        <v>0.72240777040506454</v>
      </c>
      <c r="FC115" s="1">
        <f t="shared" si="216"/>
        <v>7.2466404717229302</v>
      </c>
      <c r="FD115" s="1"/>
      <c r="FE115" s="1"/>
      <c r="FF115" s="1">
        <v>19.934743881225586</v>
      </c>
      <c r="FG115" s="1">
        <v>3.1102228164672852</v>
      </c>
      <c r="FH115" s="1">
        <f t="shared" si="295"/>
        <v>1.5747649666669472E-2</v>
      </c>
      <c r="FI115" s="1">
        <f t="shared" si="217"/>
        <v>0.15796833877494665</v>
      </c>
      <c r="FJ115" s="1"/>
      <c r="FK115" s="1"/>
      <c r="FL115" s="1">
        <v>0</v>
      </c>
      <c r="FM115" s="1">
        <v>0</v>
      </c>
      <c r="FN115" s="1">
        <f t="shared" si="296"/>
        <v>0</v>
      </c>
      <c r="FO115" s="1">
        <f t="shared" si="218"/>
        <v>0</v>
      </c>
      <c r="FP115" s="1"/>
      <c r="FQ115" s="1"/>
      <c r="FR115" s="1">
        <f>'[1]GC RAW'!BJ95</f>
        <v>20.037637710571289</v>
      </c>
      <c r="FS115" s="1">
        <f>'[1]GC RAW'!BK95</f>
        <v>19.56517219543457</v>
      </c>
      <c r="FT115" s="1">
        <f t="shared" si="297"/>
        <v>7.9865587725736348E-2</v>
      </c>
      <c r="FU115" s="1">
        <f t="shared" si="219"/>
        <v>0.80115029768677815</v>
      </c>
      <c r="FV115" s="1"/>
      <c r="FW115" s="1"/>
      <c r="FX115" s="5">
        <f>'[1]GC RAW'!BL95</f>
        <v>0</v>
      </c>
      <c r="FY115" s="1">
        <f>'[1]GC RAW'!BM95</f>
        <v>0</v>
      </c>
      <c r="FZ115" s="1">
        <f t="shared" si="298"/>
        <v>0</v>
      </c>
      <c r="GA115" s="1">
        <f t="shared" si="220"/>
        <v>0</v>
      </c>
      <c r="GB115" s="1"/>
      <c r="GC115" s="1"/>
      <c r="GD115" s="1">
        <f>'[1]GC RAW'!BN95</f>
        <v>20.981817245483398</v>
      </c>
      <c r="GE115" s="1">
        <f>'[1]GC RAW'!BO95</f>
        <v>4.1716418266296387</v>
      </c>
      <c r="GF115" s="1">
        <f t="shared" si="221"/>
        <v>1.801015506266861E-2</v>
      </c>
      <c r="GG115" s="1">
        <f t="shared" si="222"/>
        <v>0.18066405695769217</v>
      </c>
      <c r="GH115" s="1"/>
      <c r="GI115" s="1"/>
      <c r="GJ115" s="5">
        <f>'[1]GC RAW'!BP95</f>
        <v>21.228176116943359</v>
      </c>
      <c r="GK115" s="1">
        <f>'[1]GC RAW'!BQ95</f>
        <v>1.0961179733276367</v>
      </c>
      <c r="GL115" s="1">
        <f t="shared" si="299"/>
        <v>4.7322506310562597E-3</v>
      </c>
      <c r="GM115" s="1">
        <f t="shared" si="223"/>
        <v>4.7470307422247317E-2</v>
      </c>
      <c r="GN115" s="1"/>
      <c r="GO115" s="1"/>
      <c r="GP115" s="5">
        <v>0</v>
      </c>
      <c r="GQ115" s="1">
        <v>0</v>
      </c>
      <c r="GR115" s="1">
        <f t="shared" si="300"/>
        <v>0</v>
      </c>
      <c r="GS115" s="1">
        <f t="shared" si="224"/>
        <v>0</v>
      </c>
      <c r="GT115" s="1"/>
      <c r="GU115" s="1"/>
      <c r="GV115" s="5"/>
      <c r="GW115" s="1"/>
      <c r="GX115" s="1"/>
      <c r="GY115" s="1"/>
      <c r="GZ115" s="1"/>
      <c r="HA115" s="1"/>
      <c r="HB115" s="5"/>
      <c r="HC115" s="1"/>
      <c r="HD115" s="1"/>
      <c r="HE115" s="1"/>
      <c r="HF115" s="1"/>
      <c r="HG115" s="1"/>
      <c r="HH115" s="1">
        <f>'[1]GC RAW'!BR95</f>
        <v>0</v>
      </c>
      <c r="HI115" s="1">
        <f>'[1]GC RAW'!BS95</f>
        <v>0</v>
      </c>
      <c r="HJ115" s="1">
        <f t="shared" si="225"/>
        <v>0</v>
      </c>
      <c r="HK115" s="1">
        <f t="shared" si="226"/>
        <v>0</v>
      </c>
      <c r="HL115" s="1"/>
      <c r="HM115" s="1"/>
      <c r="HN115" s="1">
        <v>0</v>
      </c>
      <c r="HO115" s="1">
        <v>0</v>
      </c>
      <c r="HP115" s="1">
        <f t="shared" si="227"/>
        <v>0</v>
      </c>
      <c r="HQ115" s="1">
        <f t="shared" si="228"/>
        <v>0</v>
      </c>
      <c r="HR115" s="1"/>
      <c r="HS115" s="1"/>
      <c r="HT115" s="5">
        <f>'[1]GC RAW'!BT95</f>
        <v>0</v>
      </c>
      <c r="HU115" s="1">
        <f>'[1]GC RAW'!BU95</f>
        <v>0</v>
      </c>
      <c r="HV115" s="1">
        <f t="shared" si="229"/>
        <v>0</v>
      </c>
      <c r="HW115" s="1">
        <f t="shared" si="230"/>
        <v>0</v>
      </c>
      <c r="HX115" s="1"/>
      <c r="HY115" s="1"/>
      <c r="HZ115" s="1">
        <f>'[1]GC RAW'!BV95</f>
        <v>0</v>
      </c>
      <c r="IA115" s="1">
        <f>'[1]GC RAW'!BW95</f>
        <v>0</v>
      </c>
      <c r="IB115" s="1">
        <f t="shared" si="231"/>
        <v>0</v>
      </c>
      <c r="IC115" s="1">
        <f t="shared" si="232"/>
        <v>0</v>
      </c>
      <c r="ID115" s="1"/>
      <c r="IE115" s="1"/>
      <c r="IF115" s="1">
        <f>'[1]GC RAW'!BX95</f>
        <v>0</v>
      </c>
      <c r="IG115" s="1">
        <f>'[1]GC RAW'!BY95</f>
        <v>0</v>
      </c>
      <c r="IH115" s="1">
        <f t="shared" si="233"/>
        <v>0</v>
      </c>
      <c r="II115" s="1">
        <f t="shared" si="234"/>
        <v>0</v>
      </c>
      <c r="IJ115" s="1"/>
      <c r="IK115" s="1"/>
      <c r="IL115" s="1">
        <f>'[1]GC RAW'!BZ95</f>
        <v>0</v>
      </c>
      <c r="IM115" s="1">
        <f>'[1]GC RAW'!CA95</f>
        <v>0</v>
      </c>
      <c r="IN115" s="1">
        <f t="shared" si="235"/>
        <v>0</v>
      </c>
      <c r="IO115" s="1">
        <f t="shared" si="236"/>
        <v>0</v>
      </c>
      <c r="IP115" s="1"/>
      <c r="IQ115" s="1"/>
      <c r="IR115" s="1">
        <f>'[1]GC RAW'!CB95</f>
        <v>25.40034294128418</v>
      </c>
      <c r="IS115" s="1">
        <f>'[1]GC RAW'!CC95</f>
        <v>4.9306740760803223</v>
      </c>
      <c r="IT115" s="1">
        <f t="shared" si="237"/>
        <v>1.8914528916890324E-2</v>
      </c>
      <c r="IU115" s="1">
        <f t="shared" si="238"/>
        <v>0.18973604156535548</v>
      </c>
      <c r="IV115" s="1"/>
      <c r="IW115" s="1"/>
      <c r="IX115" s="1">
        <f>'[1]GC RAW'!CD95</f>
        <v>0</v>
      </c>
      <c r="IY115" s="1">
        <f>'[1]GC RAW'!CE95</f>
        <v>0</v>
      </c>
      <c r="IZ115" s="1">
        <f t="shared" si="239"/>
        <v>0</v>
      </c>
      <c r="JA115" s="1">
        <f t="shared" si="240"/>
        <v>0</v>
      </c>
      <c r="JB115" s="1"/>
      <c r="JC115" s="1"/>
      <c r="JD115" s="1">
        <f>'[1]GC RAW'!CF95</f>
        <v>0</v>
      </c>
      <c r="JE115" s="1">
        <f>'[1]GC RAW'!CG95</f>
        <v>0</v>
      </c>
      <c r="JF115" s="1">
        <f t="shared" si="241"/>
        <v>0</v>
      </c>
      <c r="JG115" s="1">
        <f t="shared" si="242"/>
        <v>0</v>
      </c>
      <c r="JH115" s="1"/>
      <c r="JI115" s="1"/>
      <c r="JJ115" s="1">
        <f>'[1]GC RAW'!CH95</f>
        <v>0</v>
      </c>
      <c r="JK115" s="1">
        <f>'[1]GC RAW'!CI95</f>
        <v>0</v>
      </c>
      <c r="JL115" s="1">
        <f t="shared" si="243"/>
        <v>0</v>
      </c>
      <c r="JM115" s="1">
        <f t="shared" si="244"/>
        <v>0</v>
      </c>
      <c r="JN115" s="1"/>
      <c r="JO115" s="1"/>
      <c r="JP115" s="5">
        <f>'[1]GC RAW'!CJ95</f>
        <v>0</v>
      </c>
      <c r="JQ115" s="1">
        <f>'[1]GC RAW'!CK95</f>
        <v>0</v>
      </c>
      <c r="JR115" s="1">
        <f t="shared" si="245"/>
        <v>0</v>
      </c>
      <c r="JS115" s="1">
        <f t="shared" si="246"/>
        <v>0</v>
      </c>
      <c r="JT115" s="1"/>
      <c r="JU115" s="1"/>
      <c r="JV115" s="5">
        <f>'[1]GC RAW'!CL95</f>
        <v>0</v>
      </c>
      <c r="JW115" s="1">
        <f>'[1]GC RAW'!CM95</f>
        <v>0</v>
      </c>
      <c r="JX115" s="1">
        <f t="shared" si="247"/>
        <v>0</v>
      </c>
      <c r="JY115" s="1">
        <f t="shared" si="248"/>
        <v>0</v>
      </c>
      <c r="JZ115" s="1"/>
      <c r="KA115" s="1"/>
      <c r="KB115" s="19">
        <v>0</v>
      </c>
      <c r="KC115" s="20">
        <v>0</v>
      </c>
      <c r="KD115" s="1">
        <f t="shared" si="249"/>
        <v>0</v>
      </c>
      <c r="KE115" s="1">
        <f t="shared" si="250"/>
        <v>0</v>
      </c>
      <c r="KF115" s="1"/>
      <c r="KG115" s="1"/>
      <c r="KH115" s="19">
        <v>0</v>
      </c>
      <c r="KI115" s="20">
        <v>0</v>
      </c>
      <c r="KJ115" s="1">
        <f t="shared" si="251"/>
        <v>0</v>
      </c>
      <c r="KK115" s="1">
        <f t="shared" si="252"/>
        <v>0</v>
      </c>
      <c r="KL115" s="1"/>
      <c r="KM115" s="1"/>
      <c r="KN115" s="1">
        <f>'[1]GC RAW'!CN95</f>
        <v>30.426504135131836</v>
      </c>
      <c r="KO115" s="1">
        <f>'[1]GC RAW'!CO95</f>
        <v>7.2068262100219727</v>
      </c>
      <c r="KP115" s="1">
        <f t="shared" si="253"/>
        <v>2.3755661676343628E-2</v>
      </c>
      <c r="KQ115" s="1">
        <f t="shared" si="254"/>
        <v>0.23829857095781629</v>
      </c>
      <c r="KR115" s="1"/>
      <c r="KS115" s="1"/>
      <c r="KT115" s="1">
        <f>'[1]GC RAW'!CP95</f>
        <v>31.333616256713867</v>
      </c>
      <c r="KU115" s="1">
        <f>'[1]GC RAW'!CQ95</f>
        <v>2.3364334106445313</v>
      </c>
      <c r="KV115" s="1">
        <f t="shared" si="255"/>
        <v>9.8525353364169125E-3</v>
      </c>
      <c r="KW115" s="1">
        <f t="shared" si="256"/>
        <v>9.8833074951457572E-2</v>
      </c>
      <c r="KX115" s="1"/>
      <c r="KY115" s="1"/>
      <c r="KZ115" s="5">
        <f>'[1]GC RAW'!CR95</f>
        <v>0</v>
      </c>
      <c r="LA115" s="1">
        <f>'[1]GC RAW'!CS95</f>
        <v>0</v>
      </c>
      <c r="LB115" s="1">
        <f t="shared" si="257"/>
        <v>0</v>
      </c>
      <c r="LC115" s="1">
        <f t="shared" si="258"/>
        <v>0</v>
      </c>
      <c r="LD115" s="1"/>
      <c r="LE115" s="1"/>
      <c r="LF115" s="5">
        <f>'[1]GC RAW'!CT95</f>
        <v>0</v>
      </c>
      <c r="LG115" s="1">
        <f>'[1]GC RAW'!CU95</f>
        <v>0</v>
      </c>
      <c r="LH115" s="1">
        <f t="shared" si="259"/>
        <v>0</v>
      </c>
      <c r="LI115" s="1">
        <f t="shared" si="260"/>
        <v>0</v>
      </c>
      <c r="LJ115" s="1"/>
      <c r="LK115" s="1"/>
      <c r="LL115" s="5">
        <f>'[1]GC RAW'!CV95</f>
        <v>0</v>
      </c>
      <c r="LM115" s="1">
        <f>'[1]GC RAW'!CW95</f>
        <v>0</v>
      </c>
      <c r="LN115" s="1">
        <f t="shared" si="261"/>
        <v>0</v>
      </c>
      <c r="LO115" s="1">
        <f t="shared" si="262"/>
        <v>0</v>
      </c>
      <c r="LP115" s="1"/>
      <c r="LQ115" s="1"/>
      <c r="LR115" s="32">
        <f t="shared" si="263"/>
        <v>2532.4383697509766</v>
      </c>
      <c r="LS115" s="21">
        <f t="shared" si="264"/>
        <v>2314.1264038085938</v>
      </c>
      <c r="LT115" s="26">
        <f t="shared" si="265"/>
        <v>10.942864513479968</v>
      </c>
      <c r="LU115" s="26">
        <f t="shared" si="266"/>
        <v>9.9688645134799678</v>
      </c>
      <c r="LV115" s="26">
        <f t="shared" si="267"/>
        <v>26.877499362307812</v>
      </c>
      <c r="LW115" s="1"/>
      <c r="LX115" s="1"/>
      <c r="LY115" s="1"/>
      <c r="LZ115" s="15" t="str">
        <f>IF(A115="","",VLOOKUP(A115,'[1]biomass corrected'!$B$2:$V$102,21,FALSE))</f>
        <v/>
      </c>
      <c r="MA115" s="15" t="str">
        <f t="shared" si="268"/>
        <v/>
      </c>
      <c r="MB115" s="1" t="str">
        <f t="shared" si="317"/>
        <v/>
      </c>
      <c r="MC115" s="1" t="str">
        <f t="shared" si="317"/>
        <v/>
      </c>
      <c r="MD115" s="26"/>
      <c r="ME115" s="26" t="str">
        <f t="shared" si="315"/>
        <v/>
      </c>
      <c r="MF115" s="15">
        <f t="shared" si="301"/>
        <v>38.5725003293201</v>
      </c>
      <c r="MG115" s="15">
        <f t="shared" si="302"/>
        <v>47.73761096803279</v>
      </c>
      <c r="MH115" s="15">
        <f t="shared" si="303"/>
        <v>13.689888702647121</v>
      </c>
      <c r="MI115" s="26">
        <f t="shared" si="304"/>
        <v>0.82411499152472201</v>
      </c>
      <c r="MJ115" s="15">
        <f t="shared" si="305"/>
        <v>4.7470307422247317E-2</v>
      </c>
      <c r="MK115" s="15">
        <f t="shared" si="306"/>
        <v>13.204096414245345</v>
      </c>
      <c r="ML115" s="23">
        <f t="shared" si="307"/>
        <v>62.213530471746182</v>
      </c>
      <c r="MM115" s="23"/>
      <c r="MN115" s="26">
        <f t="shared" si="308"/>
        <v>4.3400616238369221</v>
      </c>
      <c r="MO115" s="23"/>
      <c r="MP115" s="15">
        <f t="shared" si="309"/>
        <v>0.87304504043602316</v>
      </c>
      <c r="MQ115" s="23"/>
      <c r="MR115" s="15">
        <f t="shared" si="310"/>
        <v>39.73064497265419</v>
      </c>
      <c r="MS115" s="15"/>
      <c r="MT115" s="15">
        <f t="shared" si="311"/>
        <v>0</v>
      </c>
      <c r="MU115" s="15"/>
      <c r="MV115" s="15" t="str">
        <f t="shared" si="312"/>
        <v/>
      </c>
      <c r="MW115" s="21">
        <f t="shared" si="313"/>
        <v>71.146524142499217</v>
      </c>
      <c r="MX115" s="15"/>
    </row>
    <row r="116" spans="1:362" x14ac:dyDescent="0.35">
      <c r="A116" s="103"/>
      <c r="B116" s="1">
        <v>39.64</v>
      </c>
      <c r="C116" s="1"/>
      <c r="D116" s="1"/>
      <c r="E116" s="1"/>
      <c r="F116" s="5">
        <f>'[1]GC RAW'!H96</f>
        <v>0</v>
      </c>
      <c r="G116" s="1">
        <f>'[1]GC RAW'!I96</f>
        <v>0</v>
      </c>
      <c r="H116" s="1">
        <f t="shared" si="269"/>
        <v>0</v>
      </c>
      <c r="I116" s="1">
        <f t="shared" si="192"/>
        <v>0</v>
      </c>
      <c r="J116" s="1"/>
      <c r="K116" s="1"/>
      <c r="L116" s="71">
        <f>'[1]GC RAW'!J96</f>
        <v>0</v>
      </c>
      <c r="M116" s="72">
        <f>'[1]GC RAW'!K96</f>
        <v>0</v>
      </c>
      <c r="N116" s="1">
        <f t="shared" si="270"/>
        <v>0</v>
      </c>
      <c r="O116" s="1">
        <f t="shared" si="193"/>
        <v>0</v>
      </c>
      <c r="P116" s="1"/>
      <c r="Q116" s="1"/>
      <c r="R116" s="71">
        <f>'[1]GC RAW'!L96</f>
        <v>0</v>
      </c>
      <c r="S116" s="72">
        <f>'[1]GC RAW'!M96</f>
        <v>0</v>
      </c>
      <c r="T116" s="1">
        <f t="shared" si="271"/>
        <v>0</v>
      </c>
      <c r="U116" s="1">
        <f t="shared" si="194"/>
        <v>0</v>
      </c>
      <c r="V116" s="1"/>
      <c r="W116" s="1"/>
      <c r="X116" s="5">
        <f>'[1]GC RAW'!N96</f>
        <v>0</v>
      </c>
      <c r="Y116" s="1">
        <f>'[1]GC RAW'!O96</f>
        <v>0</v>
      </c>
      <c r="Z116" s="1">
        <f t="shared" si="272"/>
        <v>0</v>
      </c>
      <c r="AA116" s="1">
        <f t="shared" si="195"/>
        <v>0</v>
      </c>
      <c r="AB116" s="1"/>
      <c r="AC116" s="1"/>
      <c r="AD116" s="5">
        <f>'[1]GC RAW'!P96</f>
        <v>0</v>
      </c>
      <c r="AE116" s="1">
        <f>'[1]GC RAW'!Q96</f>
        <v>0</v>
      </c>
      <c r="AF116" s="1">
        <f t="shared" si="273"/>
        <v>0</v>
      </c>
      <c r="AG116" s="1">
        <f t="shared" si="196"/>
        <v>0</v>
      </c>
      <c r="AH116" s="1"/>
      <c r="AI116" s="1"/>
      <c r="AJ116" s="5">
        <f>'[1]GC RAW'!R96</f>
        <v>0</v>
      </c>
      <c r="AK116" s="1">
        <f>'[1]GC RAW'!S96</f>
        <v>0</v>
      </c>
      <c r="AL116" s="1">
        <f t="shared" si="274"/>
        <v>0</v>
      </c>
      <c r="AM116" s="1">
        <f t="shared" si="197"/>
        <v>0</v>
      </c>
      <c r="AN116" s="1"/>
      <c r="AO116" s="1"/>
      <c r="AP116" s="5">
        <f>'[1]GC RAW'!T96</f>
        <v>8.9335308074951172</v>
      </c>
      <c r="AQ116" s="1">
        <f>'[1]GC RAW'!U96</f>
        <v>215.20057678222656</v>
      </c>
      <c r="AR116" s="6">
        <f t="shared" si="316"/>
        <v>0.97400000000000009</v>
      </c>
      <c r="AS116" s="1">
        <f t="shared" si="198"/>
        <v>8.4872721982961927</v>
      </c>
      <c r="AT116" s="1"/>
      <c r="AU116" s="1"/>
      <c r="AV116" s="5">
        <f>'[1]GC RAW'!V96</f>
        <v>9.8002433776855469</v>
      </c>
      <c r="AW116" s="1">
        <f>'[1]GC RAW'!W96</f>
        <v>29.516033172607422</v>
      </c>
      <c r="AX116" s="1">
        <f t="shared" si="275"/>
        <v>0.12938611740479727</v>
      </c>
      <c r="AY116" s="1">
        <f t="shared" si="199"/>
        <v>1.1274488676542329</v>
      </c>
      <c r="AZ116" s="1"/>
      <c r="BA116" s="1"/>
      <c r="BB116" s="5">
        <f>'[1]GC RAW'!X96</f>
        <v>0</v>
      </c>
      <c r="BC116" s="1">
        <f>'[1]GC RAW'!Y96</f>
        <v>0</v>
      </c>
      <c r="BD116" s="1">
        <f t="shared" si="276"/>
        <v>0</v>
      </c>
      <c r="BE116" s="1">
        <f t="shared" si="200"/>
        <v>0</v>
      </c>
      <c r="BF116" s="1"/>
      <c r="BG116" s="1"/>
      <c r="BH116" s="5">
        <f>'[1]GC RAW'!Z96</f>
        <v>10.862005233764648</v>
      </c>
      <c r="BI116" s="1">
        <f>'[1]GC RAW'!AA96</f>
        <v>3.191784143447876</v>
      </c>
      <c r="BJ116" s="1">
        <f t="shared" si="277"/>
        <v>1.3780475660095444E-2</v>
      </c>
      <c r="BK116" s="1">
        <f t="shared" si="201"/>
        <v>0.12008074738113493</v>
      </c>
      <c r="BL116" s="1"/>
      <c r="BM116" s="1"/>
      <c r="BN116" s="5">
        <f>'[1]GC RAW'!AB96</f>
        <v>0</v>
      </c>
      <c r="BO116" s="1">
        <f>'[1]GC RAW'!AC96</f>
        <v>0</v>
      </c>
      <c r="BP116" s="1">
        <f t="shared" si="278"/>
        <v>0</v>
      </c>
      <c r="BQ116" s="1">
        <f t="shared" si="202"/>
        <v>0</v>
      </c>
      <c r="BR116" s="1"/>
      <c r="BS116" s="1"/>
      <c r="BT116" s="5">
        <f>'[1]GC RAW'!AD96</f>
        <v>12.200675010681152</v>
      </c>
      <c r="BU116" s="1">
        <f>'[1]GC RAW'!AE96</f>
        <v>912.26190185546875</v>
      </c>
      <c r="BV116" s="1">
        <f t="shared" si="279"/>
        <v>3.8700897462331962</v>
      </c>
      <c r="BW116" s="1">
        <f t="shared" si="203"/>
        <v>33.723311199297918</v>
      </c>
      <c r="BX116" s="1"/>
      <c r="BY116" s="1"/>
      <c r="BZ116" s="5">
        <f>'[1]GC RAW'!AF96</f>
        <v>12.695334434509277</v>
      </c>
      <c r="CA116" s="1">
        <f>'[1]GC RAW'!AG96</f>
        <v>2.0535974502563477</v>
      </c>
      <c r="CB116" s="1">
        <f t="shared" si="280"/>
        <v>9.091725170026016E-3</v>
      </c>
      <c r="CC116" s="1">
        <f t="shared" si="204"/>
        <v>7.9223764137691499E-2</v>
      </c>
      <c r="CD116" s="1"/>
      <c r="CE116" s="1"/>
      <c r="CF116" s="5">
        <f>'[1]GC RAW'!AH96</f>
        <v>12.839360237121582</v>
      </c>
      <c r="CG116" s="1">
        <f>'[1]GC RAW'!AI96</f>
        <v>82.660972595214844</v>
      </c>
      <c r="CH116" s="1">
        <f t="shared" si="281"/>
        <v>0.36595769591859589</v>
      </c>
      <c r="CI116" s="1">
        <f t="shared" si="205"/>
        <v>3.1888938175794976</v>
      </c>
      <c r="CJ116" s="1"/>
      <c r="CK116" s="1"/>
      <c r="CL116" s="5">
        <f>'[1]GC RAW'!AJ96</f>
        <v>13.713245391845703</v>
      </c>
      <c r="CM116" s="1">
        <f>'[1]GC RAW'!AK96</f>
        <v>2.4180629253387451</v>
      </c>
      <c r="CN116" s="1">
        <f t="shared" si="282"/>
        <v>1.3819318365830769E-2</v>
      </c>
      <c r="CO116" s="1">
        <f t="shared" si="206"/>
        <v>0.12041921618657027</v>
      </c>
      <c r="CP116" s="1"/>
      <c r="CQ116" s="1"/>
      <c r="CR116" s="5">
        <f>'[1]GC RAW'!AL96</f>
        <v>0</v>
      </c>
      <c r="CS116" s="1">
        <f>'[1]GC RAW'!AM96</f>
        <v>0</v>
      </c>
      <c r="CT116" s="1">
        <f t="shared" si="283"/>
        <v>0</v>
      </c>
      <c r="CU116" s="1">
        <f t="shared" si="284"/>
        <v>0</v>
      </c>
      <c r="CV116" s="1"/>
      <c r="CW116" s="1"/>
      <c r="CX116" s="5">
        <f>'[1]GC RAW'!AN96</f>
        <v>14.436058044433594</v>
      </c>
      <c r="CY116" s="1">
        <f>'[1]GC RAW'!AO96</f>
        <v>4.321113109588623</v>
      </c>
      <c r="CZ116" s="1">
        <f t="shared" si="285"/>
        <v>1.8959683719853761E-2</v>
      </c>
      <c r="DA116" s="1">
        <f t="shared" si="207"/>
        <v>0.16521149540452132</v>
      </c>
      <c r="DB116" s="1"/>
      <c r="DC116" s="1"/>
      <c r="DD116" s="5">
        <f>'[1]GC RAW'!AP96</f>
        <v>15.566604614257813</v>
      </c>
      <c r="DE116" s="1">
        <f>'[1]GC RAW'!AQ96</f>
        <v>64.477607727050781</v>
      </c>
      <c r="DF116" s="1">
        <f t="shared" si="286"/>
        <v>0.27132176021386778</v>
      </c>
      <c r="DG116" s="1">
        <f t="shared" si="208"/>
        <v>2.3642521891744823</v>
      </c>
      <c r="DH116" s="1"/>
      <c r="DI116" s="1"/>
      <c r="DJ116" s="5">
        <f>'[1]GC RAW'!AR96</f>
        <v>0</v>
      </c>
      <c r="DK116" s="1">
        <f>'[1]GC RAW'!AS96</f>
        <v>0</v>
      </c>
      <c r="DL116" s="1">
        <f t="shared" si="287"/>
        <v>0</v>
      </c>
      <c r="DM116" s="1">
        <f t="shared" si="209"/>
        <v>0</v>
      </c>
      <c r="DN116" s="1"/>
      <c r="DO116" s="1"/>
      <c r="DP116" s="5">
        <f>'[1]GC RAW'!AT96</f>
        <v>16.011632919311523</v>
      </c>
      <c r="DQ116" s="1">
        <f>'[1]GC RAW'!AU96</f>
        <v>4.0828752517700195</v>
      </c>
      <c r="DR116" s="1">
        <f t="shared" si="288"/>
        <v>1.804157234166967E-2</v>
      </c>
      <c r="DS116" s="1">
        <f t="shared" si="210"/>
        <v>0.15721122725770278</v>
      </c>
      <c r="DT116" s="1"/>
      <c r="DU116" s="1"/>
      <c r="DV116" s="5">
        <f>'[1]GC RAW'!AV96</f>
        <v>16.390766143798828</v>
      </c>
      <c r="DW116" s="1">
        <f>'[1]GC RAW'!AW96</f>
        <v>1137.0018310546875</v>
      </c>
      <c r="DX116" s="1">
        <f t="shared" si="289"/>
        <v>4.9646981193005351</v>
      </c>
      <c r="DY116" s="1">
        <f t="shared" si="211"/>
        <v>43.261544477282158</v>
      </c>
      <c r="DZ116" s="1"/>
      <c r="EA116" s="1"/>
      <c r="EB116" s="5">
        <f>'[1]GC RAW'!AX96</f>
        <v>16.511419296264648</v>
      </c>
      <c r="EC116" s="1">
        <f>'[1]GC RAW'!AY96</f>
        <v>18.11627197265625</v>
      </c>
      <c r="ED116" s="1">
        <f t="shared" si="290"/>
        <v>7.9104376910240401E-2</v>
      </c>
      <c r="EE116" s="1">
        <f t="shared" si="212"/>
        <v>0.68930223707785065</v>
      </c>
      <c r="EF116" s="1"/>
      <c r="EG116" s="1"/>
      <c r="EH116" s="5">
        <v>0</v>
      </c>
      <c r="EI116" s="1">
        <v>0</v>
      </c>
      <c r="EJ116" s="1">
        <f t="shared" si="291"/>
        <v>0</v>
      </c>
      <c r="EK116" s="1">
        <f t="shared" si="213"/>
        <v>0</v>
      </c>
      <c r="EL116" s="1"/>
      <c r="EM116" s="1"/>
      <c r="EN116" s="5">
        <f>'[1]GC RAW'!BB96</f>
        <v>17.284887313842773</v>
      </c>
      <c r="EO116" s="1">
        <f>'[1]GC RAW'!BC96</f>
        <v>12.005537986755371</v>
      </c>
      <c r="EP116" s="1">
        <f t="shared" si="292"/>
        <v>5.2767402433245056E-2</v>
      </c>
      <c r="EQ116" s="1">
        <f t="shared" si="214"/>
        <v>0.45980627068581886</v>
      </c>
      <c r="ER116" s="1"/>
      <c r="ES116" s="1"/>
      <c r="ET116" s="5">
        <f>'[1]GC RAW'!BD96</f>
        <v>17.701152801513672</v>
      </c>
      <c r="EU116" s="1">
        <f>'[1]GC RAW'!BE96</f>
        <v>151.72480773925781</v>
      </c>
      <c r="EV116" s="1">
        <f t="shared" si="293"/>
        <v>0.6668692396722733</v>
      </c>
      <c r="EW116" s="1">
        <f t="shared" si="215"/>
        <v>5.8109864042807029</v>
      </c>
      <c r="EX116" s="1"/>
      <c r="EY116" s="1"/>
      <c r="EZ116" s="5">
        <f>'[1]GC RAW'!BF96</f>
        <v>18.649646759033203</v>
      </c>
      <c r="FA116" s="1">
        <f>'[1]GC RAW'!BG96</f>
        <v>157.2586669921875</v>
      </c>
      <c r="FB116" s="1">
        <f t="shared" si="294"/>
        <v>0.81996051755883603</v>
      </c>
      <c r="FC116" s="1">
        <f t="shared" si="216"/>
        <v>7.1449980537758373</v>
      </c>
      <c r="FD116" s="1"/>
      <c r="FE116" s="1"/>
      <c r="FF116" s="5">
        <v>19.93504524230957</v>
      </c>
      <c r="FG116" s="1">
        <v>3.8380751609802246</v>
      </c>
      <c r="FH116" s="1">
        <f t="shared" si="295"/>
        <v>1.9713867189604127E-2</v>
      </c>
      <c r="FI116" s="1">
        <f t="shared" si="217"/>
        <v>0.17178332332569876</v>
      </c>
      <c r="FJ116" s="1"/>
      <c r="FK116" s="1"/>
      <c r="FL116" s="5">
        <v>0</v>
      </c>
      <c r="FM116" s="1">
        <v>0</v>
      </c>
      <c r="FN116" s="1">
        <f t="shared" si="296"/>
        <v>0</v>
      </c>
      <c r="FO116" s="1">
        <f t="shared" si="218"/>
        <v>0</v>
      </c>
      <c r="FP116" s="1"/>
      <c r="FQ116" s="1"/>
      <c r="FR116" s="5">
        <f>'[1]GC RAW'!BJ96</f>
        <v>20.04388427734375</v>
      </c>
      <c r="FS116" s="1">
        <f>'[1]GC RAW'!BK96</f>
        <v>23.139749526977539</v>
      </c>
      <c r="FT116" s="1">
        <f t="shared" si="297"/>
        <v>9.5822783147366822E-2</v>
      </c>
      <c r="FU116" s="1">
        <f t="shared" si="219"/>
        <v>0.83498361742300953</v>
      </c>
      <c r="FV116" s="1"/>
      <c r="FW116" s="1"/>
      <c r="FX116" s="5">
        <f>'[1]GC RAW'!BL96</f>
        <v>0</v>
      </c>
      <c r="FY116" s="1">
        <f>'[1]GC RAW'!BM96</f>
        <v>0</v>
      </c>
      <c r="FZ116" s="1">
        <f t="shared" si="298"/>
        <v>0</v>
      </c>
      <c r="GA116" s="1">
        <f t="shared" si="220"/>
        <v>0</v>
      </c>
      <c r="GB116" s="1"/>
      <c r="GC116" s="1"/>
      <c r="GD116" s="5">
        <f>'[1]GC RAW'!BN96</f>
        <v>20.98637580871582</v>
      </c>
      <c r="GE116" s="1">
        <f>'[1]GC RAW'!BO96</f>
        <v>4.8319735527038574</v>
      </c>
      <c r="GF116" s="1">
        <f t="shared" si="221"/>
        <v>2.1162603586168234E-2</v>
      </c>
      <c r="GG116" s="1">
        <f t="shared" si="222"/>
        <v>0.18440736864522478</v>
      </c>
      <c r="GH116" s="1"/>
      <c r="GI116" s="1"/>
      <c r="GJ116" s="5">
        <f>'[1]GC RAW'!BP96</f>
        <v>0</v>
      </c>
      <c r="GK116" s="1">
        <f>'[1]GC RAW'!BQ96</f>
        <v>0</v>
      </c>
      <c r="GL116" s="1">
        <f t="shared" si="299"/>
        <v>0</v>
      </c>
      <c r="GM116" s="1">
        <f t="shared" si="223"/>
        <v>0</v>
      </c>
      <c r="GN116" s="1"/>
      <c r="GO116" s="1"/>
      <c r="GP116" s="5">
        <v>0</v>
      </c>
      <c r="GQ116" s="1">
        <v>0</v>
      </c>
      <c r="GR116" s="1">
        <f t="shared" si="300"/>
        <v>0</v>
      </c>
      <c r="GS116" s="1">
        <f t="shared" si="224"/>
        <v>0</v>
      </c>
      <c r="GT116" s="1"/>
      <c r="GU116" s="1"/>
      <c r="GV116" s="5"/>
      <c r="GW116" s="1"/>
      <c r="GX116" s="1"/>
      <c r="GY116" s="1"/>
      <c r="GZ116" s="1"/>
      <c r="HA116" s="1"/>
      <c r="HB116" s="5"/>
      <c r="HC116" s="1"/>
      <c r="HD116" s="1"/>
      <c r="HE116" s="1"/>
      <c r="HF116" s="1"/>
      <c r="HG116" s="1"/>
      <c r="HH116" s="5">
        <f>'[1]GC RAW'!BR96</f>
        <v>0</v>
      </c>
      <c r="HI116" s="1">
        <f>'[1]GC RAW'!BS96</f>
        <v>0</v>
      </c>
      <c r="HJ116" s="1">
        <f t="shared" si="225"/>
        <v>0</v>
      </c>
      <c r="HK116" s="1">
        <f t="shared" si="226"/>
        <v>0</v>
      </c>
      <c r="HL116" s="1"/>
      <c r="HM116" s="1"/>
      <c r="HN116" s="5">
        <v>0</v>
      </c>
      <c r="HO116" s="1">
        <v>0</v>
      </c>
      <c r="HP116" s="1">
        <f t="shared" si="227"/>
        <v>0</v>
      </c>
      <c r="HQ116" s="1">
        <f t="shared" si="228"/>
        <v>0</v>
      </c>
      <c r="HR116" s="1"/>
      <c r="HS116" s="1"/>
      <c r="HT116" s="5">
        <f>'[1]GC RAW'!BT96</f>
        <v>0</v>
      </c>
      <c r="HU116" s="1">
        <f>'[1]GC RAW'!BU96</f>
        <v>0</v>
      </c>
      <c r="HV116" s="1">
        <f t="shared" si="229"/>
        <v>0</v>
      </c>
      <c r="HW116" s="1">
        <f t="shared" si="230"/>
        <v>0</v>
      </c>
      <c r="HX116" s="1"/>
      <c r="HY116" s="1"/>
      <c r="HZ116" s="5">
        <f>'[1]GC RAW'!BV96</f>
        <v>0</v>
      </c>
      <c r="IA116" s="1">
        <f>'[1]GC RAW'!BW96</f>
        <v>0</v>
      </c>
      <c r="IB116" s="1">
        <f t="shared" si="231"/>
        <v>0</v>
      </c>
      <c r="IC116" s="1">
        <f t="shared" si="232"/>
        <v>0</v>
      </c>
      <c r="ID116" s="1"/>
      <c r="IE116" s="1"/>
      <c r="IF116" s="5">
        <f>'[1]GC RAW'!BX96</f>
        <v>0</v>
      </c>
      <c r="IG116" s="1">
        <f>'[1]GC RAW'!BY96</f>
        <v>0</v>
      </c>
      <c r="IH116" s="1">
        <f t="shared" si="233"/>
        <v>0</v>
      </c>
      <c r="II116" s="1">
        <f t="shared" si="234"/>
        <v>0</v>
      </c>
      <c r="IJ116" s="1"/>
      <c r="IK116" s="1"/>
      <c r="IL116" s="5">
        <f>'[1]GC RAW'!BZ96</f>
        <v>0</v>
      </c>
      <c r="IM116" s="1">
        <f>'[1]GC RAW'!CA96</f>
        <v>0</v>
      </c>
      <c r="IN116" s="1">
        <f t="shared" si="235"/>
        <v>0</v>
      </c>
      <c r="IO116" s="1">
        <f t="shared" si="236"/>
        <v>0</v>
      </c>
      <c r="IP116" s="1"/>
      <c r="IQ116" s="1"/>
      <c r="IR116" s="5">
        <f>'[1]GC RAW'!CB96</f>
        <v>25.405216217041016</v>
      </c>
      <c r="IS116" s="1">
        <f>'[1]GC RAW'!CC96</f>
        <v>6.2366900444030762</v>
      </c>
      <c r="IT116" s="1">
        <f t="shared" si="237"/>
        <v>2.4270431826502212E-2</v>
      </c>
      <c r="IU116" s="1">
        <f t="shared" si="238"/>
        <v>0.21148846127486171</v>
      </c>
      <c r="IV116" s="1"/>
      <c r="IW116" s="1"/>
      <c r="IX116" s="5">
        <f>'[1]GC RAW'!CD96</f>
        <v>0</v>
      </c>
      <c r="IY116" s="1">
        <f>'[1]GC RAW'!CE96</f>
        <v>0</v>
      </c>
      <c r="IZ116" s="1">
        <f t="shared" si="239"/>
        <v>0</v>
      </c>
      <c r="JA116" s="1">
        <f t="shared" si="240"/>
        <v>0</v>
      </c>
      <c r="JB116" s="1"/>
      <c r="JC116" s="1"/>
      <c r="JD116" s="5">
        <f>'[1]GC RAW'!CF96</f>
        <v>0</v>
      </c>
      <c r="JE116" s="1">
        <f>'[1]GC RAW'!CG96</f>
        <v>0</v>
      </c>
      <c r="JF116" s="1">
        <f t="shared" si="241"/>
        <v>0</v>
      </c>
      <c r="JG116" s="1">
        <f t="shared" si="242"/>
        <v>0</v>
      </c>
      <c r="JH116" s="1"/>
      <c r="JI116" s="1"/>
      <c r="JJ116" s="5">
        <f>'[1]GC RAW'!CH96</f>
        <v>0</v>
      </c>
      <c r="JK116" s="1">
        <f>'[1]GC RAW'!CI96</f>
        <v>0</v>
      </c>
      <c r="JL116" s="1">
        <f t="shared" si="243"/>
        <v>0</v>
      </c>
      <c r="JM116" s="1">
        <f t="shared" si="244"/>
        <v>0</v>
      </c>
      <c r="JN116" s="1"/>
      <c r="JO116" s="1"/>
      <c r="JP116" s="5">
        <f>'[1]GC RAW'!CJ96</f>
        <v>0</v>
      </c>
      <c r="JQ116" s="1">
        <f>'[1]GC RAW'!CK96</f>
        <v>0</v>
      </c>
      <c r="JR116" s="1">
        <f t="shared" si="245"/>
        <v>0</v>
      </c>
      <c r="JS116" s="1">
        <f t="shared" si="246"/>
        <v>0</v>
      </c>
      <c r="JT116" s="1"/>
      <c r="JU116" s="1"/>
      <c r="JV116" s="5">
        <f>'[1]GC RAW'!CL96</f>
        <v>0</v>
      </c>
      <c r="JW116" s="1">
        <f>'[1]GC RAW'!CM96</f>
        <v>0</v>
      </c>
      <c r="JX116" s="1">
        <f t="shared" si="247"/>
        <v>0</v>
      </c>
      <c r="JY116" s="1">
        <f t="shared" si="248"/>
        <v>0</v>
      </c>
      <c r="JZ116" s="1"/>
      <c r="KA116" s="1"/>
      <c r="KB116" s="19">
        <v>0</v>
      </c>
      <c r="KC116" s="20">
        <v>0</v>
      </c>
      <c r="KD116" s="1">
        <f t="shared" si="249"/>
        <v>0</v>
      </c>
      <c r="KE116" s="1">
        <f t="shared" si="250"/>
        <v>0</v>
      </c>
      <c r="KF116" s="1"/>
      <c r="KG116" s="1"/>
      <c r="KH116" s="19">
        <v>0</v>
      </c>
      <c r="KI116" s="20">
        <v>0</v>
      </c>
      <c r="KJ116" s="1">
        <f t="shared" si="251"/>
        <v>0</v>
      </c>
      <c r="KK116" s="1">
        <f t="shared" si="252"/>
        <v>0</v>
      </c>
      <c r="KL116" s="1"/>
      <c r="KM116" s="1"/>
      <c r="KN116" s="5">
        <f>'[1]GC RAW'!CN96</f>
        <v>30.431388854980469</v>
      </c>
      <c r="KO116" s="1">
        <f>'[1]GC RAW'!CO96</f>
        <v>8.5230331420898438</v>
      </c>
      <c r="KP116" s="1">
        <f t="shared" si="253"/>
        <v>2.8500427144570413E-2</v>
      </c>
      <c r="KQ116" s="1">
        <f t="shared" si="254"/>
        <v>0.24834792910028602</v>
      </c>
      <c r="KR116" s="1"/>
      <c r="KS116" s="1"/>
      <c r="KT116" s="5">
        <f>'[1]GC RAW'!CP96</f>
        <v>31.331264495849609</v>
      </c>
      <c r="KU116" s="1">
        <f>'[1]GC RAW'!CQ96</f>
        <v>2.8994667530059814</v>
      </c>
      <c r="KV116" s="1">
        <f t="shared" si="255"/>
        <v>1.2403573828553683E-2</v>
      </c>
      <c r="KW116" s="1">
        <f t="shared" si="256"/>
        <v>0.10808265638049069</v>
      </c>
      <c r="KX116" s="1"/>
      <c r="KY116" s="1"/>
      <c r="KZ116" s="35">
        <f>'[1]GC RAW'!CR96</f>
        <v>0</v>
      </c>
      <c r="LA116" s="33">
        <f>'[1]GC RAW'!CS96</f>
        <v>0</v>
      </c>
      <c r="LB116" s="1">
        <f t="shared" si="257"/>
        <v>0</v>
      </c>
      <c r="LC116" s="1">
        <f t="shared" si="258"/>
        <v>0</v>
      </c>
      <c r="LD116" s="1"/>
      <c r="LE116" s="1"/>
      <c r="LF116" s="35">
        <f>'[1]GC RAW'!CT96</f>
        <v>0</v>
      </c>
      <c r="LG116" s="33">
        <f>'[1]GC RAW'!CU96</f>
        <v>0</v>
      </c>
      <c r="LH116" s="1">
        <f t="shared" si="259"/>
        <v>0</v>
      </c>
      <c r="LI116" s="1">
        <f t="shared" si="260"/>
        <v>0</v>
      </c>
      <c r="LJ116" s="1"/>
      <c r="LK116" s="1"/>
      <c r="LL116" s="35">
        <f>'[1]GC RAW'!CV96</f>
        <v>0</v>
      </c>
      <c r="LM116" s="33">
        <f>'[1]GC RAW'!CW96</f>
        <v>0</v>
      </c>
      <c r="LN116" s="1">
        <f t="shared" si="261"/>
        <v>0</v>
      </c>
      <c r="LO116" s="1">
        <f t="shared" si="262"/>
        <v>0</v>
      </c>
      <c r="LP116" s="1"/>
      <c r="LQ116" s="1"/>
      <c r="LR116" s="32">
        <f t="shared" si="263"/>
        <v>2841.9225537776947</v>
      </c>
      <c r="LS116" s="21">
        <f t="shared" si="264"/>
        <v>2626.7219769954681</v>
      </c>
      <c r="LT116" s="26">
        <f t="shared" si="265"/>
        <v>12.450007570436226</v>
      </c>
      <c r="LU116" s="26">
        <f t="shared" si="266"/>
        <v>11.476007570436225</v>
      </c>
      <c r="LV116" s="26">
        <f t="shared" si="267"/>
        <v>28.950574092926903</v>
      </c>
      <c r="LW116" s="1"/>
      <c r="LX116" s="1"/>
      <c r="LY116" s="1"/>
      <c r="LZ116" s="15" t="str">
        <f>IF(A116="","",VLOOKUP(A116,'[1]biomass corrected'!$B$2:$V$102,21,FALSE))</f>
        <v/>
      </c>
      <c r="MA116" s="15" t="str">
        <f t="shared" si="268"/>
        <v/>
      </c>
      <c r="MB116" s="1" t="str">
        <f t="shared" si="317"/>
        <v/>
      </c>
      <c r="MC116" s="1" t="str">
        <f t="shared" si="317"/>
        <v/>
      </c>
      <c r="MD116" s="26"/>
      <c r="ME116" s="26" t="str">
        <f t="shared" si="315"/>
        <v/>
      </c>
      <c r="MF116" s="15">
        <f t="shared" si="301"/>
        <v>38.750332227492486</v>
      </c>
      <c r="MG116" s="15">
        <f t="shared" si="302"/>
        <v>47.833877043765142</v>
      </c>
      <c r="MH116" s="15">
        <f t="shared" si="303"/>
        <v>13.415790728742358</v>
      </c>
      <c r="MI116" s="26">
        <f t="shared" si="304"/>
        <v>0.8181045655502569</v>
      </c>
      <c r="MJ116" s="15">
        <f t="shared" si="305"/>
        <v>0</v>
      </c>
      <c r="MK116" s="15">
        <f t="shared" si="306"/>
        <v>12.955984458056541</v>
      </c>
      <c r="ML116" s="23">
        <f t="shared" si="307"/>
        <v>62.425117056035326</v>
      </c>
      <c r="MM116" s="23"/>
      <c r="MN116" s="26">
        <f t="shared" si="308"/>
        <v>4.3526202737838</v>
      </c>
      <c r="MO116" s="23"/>
      <c r="MP116" s="15">
        <f t="shared" si="309"/>
        <v>0.87397603680210001</v>
      </c>
      <c r="MQ116" s="23"/>
      <c r="MR116" s="15">
        <f t="shared" si="310"/>
        <v>39.777923940164506</v>
      </c>
      <c r="MS116" s="15"/>
      <c r="MT116" s="15">
        <f t="shared" si="311"/>
        <v>0</v>
      </c>
      <c r="MU116" s="15"/>
      <c r="MV116" s="15" t="str">
        <f t="shared" si="312"/>
        <v/>
      </c>
      <c r="MW116" s="21">
        <f t="shared" si="313"/>
        <v>70.617398345065936</v>
      </c>
      <c r="MX116" s="15"/>
    </row>
    <row r="117" spans="1:362" x14ac:dyDescent="0.35">
      <c r="A117" s="99" t="s">
        <v>185</v>
      </c>
      <c r="B117" s="8">
        <v>37.86</v>
      </c>
      <c r="C117" s="8"/>
      <c r="D117" s="8"/>
      <c r="E117" s="8"/>
      <c r="F117" s="2">
        <f>'[1]GC RAW'!H97</f>
        <v>0</v>
      </c>
      <c r="G117" s="8">
        <f>'[1]GC RAW'!I97</f>
        <v>0</v>
      </c>
      <c r="H117" s="8">
        <f t="shared" si="269"/>
        <v>0</v>
      </c>
      <c r="I117" s="8">
        <f t="shared" si="192"/>
        <v>0</v>
      </c>
      <c r="J117" s="8">
        <f>AVERAGE(I117:I119)</f>
        <v>0</v>
      </c>
      <c r="K117" s="8">
        <f>STDEV(I117:I119)</f>
        <v>0</v>
      </c>
      <c r="L117" s="77">
        <f>'[1]GC RAW'!J97</f>
        <v>0</v>
      </c>
      <c r="M117" s="78">
        <f>'[1]GC RAW'!K97</f>
        <v>0</v>
      </c>
      <c r="N117" s="8">
        <f t="shared" si="270"/>
        <v>0</v>
      </c>
      <c r="O117" s="8">
        <f t="shared" si="193"/>
        <v>0</v>
      </c>
      <c r="P117" s="8">
        <f>AVERAGE(O117:O119)</f>
        <v>0</v>
      </c>
      <c r="Q117" s="8">
        <f>STDEV(O117:O119)</f>
        <v>0</v>
      </c>
      <c r="R117" s="77">
        <f>'[1]GC RAW'!L97</f>
        <v>0</v>
      </c>
      <c r="S117" s="78">
        <f>'[1]GC RAW'!M97</f>
        <v>0</v>
      </c>
      <c r="T117" s="8">
        <f t="shared" si="271"/>
        <v>0</v>
      </c>
      <c r="U117" s="8">
        <f t="shared" si="194"/>
        <v>0</v>
      </c>
      <c r="V117" s="8">
        <f>AVERAGE(U117:U119)</f>
        <v>0</v>
      </c>
      <c r="W117" s="8">
        <f>STDEV(U117:U119)</f>
        <v>0</v>
      </c>
      <c r="X117" s="2">
        <f>'[1]GC RAW'!N97</f>
        <v>0</v>
      </c>
      <c r="Y117" s="8">
        <f>'[1]GC RAW'!O97</f>
        <v>0</v>
      </c>
      <c r="Z117" s="8">
        <f t="shared" si="272"/>
        <v>0</v>
      </c>
      <c r="AA117" s="8">
        <f t="shared" si="195"/>
        <v>0</v>
      </c>
      <c r="AB117" s="8">
        <f>AVERAGE(AA117:AA119)</f>
        <v>0</v>
      </c>
      <c r="AC117" s="8">
        <f>STDEV(AA117:AA119)</f>
        <v>0</v>
      </c>
      <c r="AD117" s="2">
        <f>'[1]GC RAW'!P97</f>
        <v>0</v>
      </c>
      <c r="AE117" s="8">
        <f>'[1]GC RAW'!Q97</f>
        <v>0</v>
      </c>
      <c r="AF117" s="8">
        <f t="shared" si="273"/>
        <v>0</v>
      </c>
      <c r="AG117" s="8">
        <f t="shared" si="196"/>
        <v>0</v>
      </c>
      <c r="AH117" s="8">
        <f>AVERAGE(AG117:AG119)</f>
        <v>0</v>
      </c>
      <c r="AI117" s="8">
        <f>STDEV(AG117:AG119)</f>
        <v>0</v>
      </c>
      <c r="AJ117" s="2">
        <f>'[1]GC RAW'!R97</f>
        <v>8.2069177627563477</v>
      </c>
      <c r="AK117" s="8">
        <f>'[1]GC RAW'!S97</f>
        <v>3.8122851848602295</v>
      </c>
      <c r="AL117" s="8">
        <f t="shared" si="274"/>
        <v>1.7414806771321473E-2</v>
      </c>
      <c r="AM117" s="8">
        <f t="shared" si="197"/>
        <v>0.14898106617771528</v>
      </c>
      <c r="AN117" s="8">
        <f>AVERAGE(AM117:AM119)</f>
        <v>0.15489233989687778</v>
      </c>
      <c r="AO117" s="8">
        <f>STDEV(AM117:AM119)</f>
        <v>5.3921980373924658E-3</v>
      </c>
      <c r="AP117" s="2">
        <f>'[1]GC RAW'!T97</f>
        <v>8.9331216812133789</v>
      </c>
      <c r="AQ117" s="8">
        <f>'[1]GC RAW'!U97</f>
        <v>214.80706787109375</v>
      </c>
      <c r="AR117" s="53">
        <f t="shared" si="316"/>
        <v>0.97400000000000009</v>
      </c>
      <c r="AS117" s="8">
        <f t="shared" si="198"/>
        <v>8.3324242618675708</v>
      </c>
      <c r="AT117" s="8">
        <f>AVERAGE(AS117:AS119)</f>
        <v>10.821040717668572</v>
      </c>
      <c r="AU117" s="8">
        <f>STDEV(AS117:AS119)</f>
        <v>2.715966283371487</v>
      </c>
      <c r="AV117" s="2">
        <f>'[1]GC RAW'!V97</f>
        <v>9.8010845184326172</v>
      </c>
      <c r="AW117" s="8">
        <f>'[1]GC RAW'!W97</f>
        <v>56.675991058349609</v>
      </c>
      <c r="AX117" s="8">
        <f t="shared" si="275"/>
        <v>0.24889930169116059</v>
      </c>
      <c r="AY117" s="8">
        <f t="shared" si="199"/>
        <v>2.1292962835455054</v>
      </c>
      <c r="AZ117" s="8">
        <f>AVERAGE(AY117:AY119)</f>
        <v>2.2754586329748947</v>
      </c>
      <c r="BA117" s="8">
        <f>STDEV(AY117:AY119)</f>
        <v>0.12810925616419105</v>
      </c>
      <c r="BB117" s="2">
        <f>'[1]GC RAW'!X97</f>
        <v>0</v>
      </c>
      <c r="BC117" s="8">
        <f>'[1]GC RAW'!Y97</f>
        <v>0</v>
      </c>
      <c r="BD117" s="8">
        <f t="shared" si="276"/>
        <v>0</v>
      </c>
      <c r="BE117" s="8">
        <f t="shared" si="200"/>
        <v>0</v>
      </c>
      <c r="BF117" s="8">
        <f>AVERAGE(BE117:BE119)</f>
        <v>0</v>
      </c>
      <c r="BG117" s="8">
        <f>STDEV(BE117:BE119)</f>
        <v>0</v>
      </c>
      <c r="BH117" s="2">
        <f>'[1]GC RAW'!Z97</f>
        <v>10.861485481262207</v>
      </c>
      <c r="BI117" s="8">
        <f>'[1]GC RAW'!AA97</f>
        <v>5.9635167121887207</v>
      </c>
      <c r="BJ117" s="8">
        <f t="shared" si="277"/>
        <v>2.5794552635974112E-2</v>
      </c>
      <c r="BK117" s="8">
        <f t="shared" si="201"/>
        <v>0.22066853820124308</v>
      </c>
      <c r="BL117" s="8">
        <f>AVERAGE(BK117:BK119)</f>
        <v>0.23127237116934804</v>
      </c>
      <c r="BM117" s="8">
        <f>STDEV(BK117:BK119)</f>
        <v>6.158605998702478E-2</v>
      </c>
      <c r="BN117" s="2">
        <f>'[1]GC RAW'!AB97</f>
        <v>0</v>
      </c>
      <c r="BO117" s="8">
        <f>'[1]GC RAW'!AC97</f>
        <v>0</v>
      </c>
      <c r="BP117" s="8">
        <f t="shared" si="278"/>
        <v>0</v>
      </c>
      <c r="BQ117" s="8">
        <f t="shared" si="202"/>
        <v>0</v>
      </c>
      <c r="BR117" s="8">
        <f>AVERAGE(BQ117:BQ119)</f>
        <v>0</v>
      </c>
      <c r="BS117" s="8">
        <f>STDEV(BQ117:BQ119)</f>
        <v>0</v>
      </c>
      <c r="BT117" s="2">
        <f>'[1]GC RAW'!AD97</f>
        <v>12.184514999389648</v>
      </c>
      <c r="BU117" s="8">
        <f>'[1]GC RAW'!AE97</f>
        <v>545.190185546875</v>
      </c>
      <c r="BV117" s="8">
        <f t="shared" si="279"/>
        <v>2.3170979409688988</v>
      </c>
      <c r="BW117" s="8">
        <f t="shared" si="203"/>
        <v>19.822426181162875</v>
      </c>
      <c r="BX117" s="8">
        <f>AVERAGE(BW117:BW119)</f>
        <v>20.415047458889077</v>
      </c>
      <c r="BY117" s="8">
        <f>STDEV(BW117:BW119)</f>
        <v>0.63128727681059515</v>
      </c>
      <c r="BZ117" s="2">
        <f>'[1]GC RAW'!AF97</f>
        <v>12.692151069641113</v>
      </c>
      <c r="CA117" s="8">
        <f>'[1]GC RAW'!AG97</f>
        <v>3.2632243633270264</v>
      </c>
      <c r="CB117" s="8">
        <f t="shared" si="280"/>
        <v>1.4473473872399669E-2</v>
      </c>
      <c r="CC117" s="8">
        <f t="shared" si="204"/>
        <v>0.12381840333458867</v>
      </c>
      <c r="CD117" s="8">
        <f>AVERAGE(CC117:CC119)</f>
        <v>0.12248678477126955</v>
      </c>
      <c r="CE117" s="8">
        <f>STDEV(CC117:CC119)</f>
        <v>2.2669649818376429E-2</v>
      </c>
      <c r="CF117" s="2">
        <f>'[1]GC RAW'!AH97</f>
        <v>12.834005355834961</v>
      </c>
      <c r="CG117" s="8">
        <f>'[1]GC RAW'!AI97</f>
        <v>12.301855087280273</v>
      </c>
      <c r="CH117" s="8">
        <f t="shared" si="281"/>
        <v>5.4562698938467193E-2</v>
      </c>
      <c r="CI117" s="8">
        <f t="shared" si="205"/>
        <v>0.46677572528527711</v>
      </c>
      <c r="CJ117" s="8">
        <f>AVERAGE(CI117:CI119)</f>
        <v>0.48782958288785627</v>
      </c>
      <c r="CK117" s="8">
        <f>STDEV(CI117:CI119)</f>
        <v>1.8851124200414893E-2</v>
      </c>
      <c r="CL117" s="2">
        <f>'[1]GC RAW'!AJ97</f>
        <v>13.71147346496582</v>
      </c>
      <c r="CM117" s="8">
        <f>'[1]GC RAW'!AK97</f>
        <v>9.7288074493408203</v>
      </c>
      <c r="CN117" s="8">
        <f t="shared" si="282"/>
        <v>5.5702347174247428E-2</v>
      </c>
      <c r="CO117" s="8">
        <f t="shared" si="206"/>
        <v>0.47652524541855207</v>
      </c>
      <c r="CP117" s="8">
        <f>AVERAGE(CO117:CO119)</f>
        <v>0.43715606398032253</v>
      </c>
      <c r="CQ117" s="8">
        <f>STDEV(CO117:CO119)</f>
        <v>8.2089353720665101E-2</v>
      </c>
      <c r="CR117" s="2">
        <f>'[1]GC RAW'!AL97</f>
        <v>0</v>
      </c>
      <c r="CS117" s="8">
        <f>'[1]GC RAW'!AM97</f>
        <v>0</v>
      </c>
      <c r="CT117" s="8">
        <f t="shared" si="283"/>
        <v>0</v>
      </c>
      <c r="CU117" s="8">
        <f t="shared" si="284"/>
        <v>0</v>
      </c>
      <c r="CV117" s="8">
        <f>AVERAGE(CU117:CU119)</f>
        <v>0</v>
      </c>
      <c r="CW117" s="8">
        <f>STDEV(CU117:CU119)</f>
        <v>0</v>
      </c>
      <c r="CX117" s="2">
        <f>'[1]GC RAW'!AN97</f>
        <v>14.434965133666992</v>
      </c>
      <c r="CY117" s="8">
        <f>'[1]GC RAW'!AO97</f>
        <v>4.1284060478210449</v>
      </c>
      <c r="CZ117" s="8">
        <f t="shared" si="285"/>
        <v>1.8147329439034125E-2</v>
      </c>
      <c r="DA117" s="8">
        <f t="shared" si="207"/>
        <v>0.155247687993749</v>
      </c>
      <c r="DB117" s="8">
        <f>AVERAGE(DA117:DA119)</f>
        <v>0.13440200694936255</v>
      </c>
      <c r="DC117" s="8">
        <f>STDEV(DA117:DA119)</f>
        <v>3.0465957953223571E-2</v>
      </c>
      <c r="DD117" s="2">
        <f>'[1]GC RAW'!AP97</f>
        <v>15.577066421508789</v>
      </c>
      <c r="DE117" s="8">
        <f>'[1]GC RAW'!AQ97</f>
        <v>168.59912109375</v>
      </c>
      <c r="DF117" s="8">
        <f t="shared" si="286"/>
        <v>0.71076474905502163</v>
      </c>
      <c r="DG117" s="8">
        <f t="shared" si="208"/>
        <v>6.0804860775218446</v>
      </c>
      <c r="DH117" s="8">
        <f>AVERAGE(DG117:DG119)</f>
        <v>5.8740889464914678</v>
      </c>
      <c r="DI117" s="8">
        <f>STDEV(DG117:DG119)</f>
        <v>0.41607125530649264</v>
      </c>
      <c r="DJ117" s="2">
        <f>'[1]GC RAW'!AR97</f>
        <v>15.813545227050781</v>
      </c>
      <c r="DK117" s="8">
        <f>'[1]GC RAW'!AS97</f>
        <v>5.1021990776062012</v>
      </c>
      <c r="DL117" s="8">
        <f t="shared" si="287"/>
        <v>2.2587103258938607E-2</v>
      </c>
      <c r="DM117" s="8">
        <f t="shared" si="209"/>
        <v>0.19322928870645595</v>
      </c>
      <c r="DN117" s="8">
        <f>AVERAGE(DM117:DM119)</f>
        <v>0.25963952172981303</v>
      </c>
      <c r="DO117" s="8">
        <f>STDEV(DM117:DM119)</f>
        <v>0.10382087307692432</v>
      </c>
      <c r="DP117" s="2">
        <f>'[1]GC RAW'!AT97</f>
        <v>16.012243270874023</v>
      </c>
      <c r="DQ117" s="8">
        <f>'[1]GC RAW'!AU97</f>
        <v>3.3580672740936279</v>
      </c>
      <c r="DR117" s="8">
        <f t="shared" si="288"/>
        <v>1.4865945275110931E-2</v>
      </c>
      <c r="DS117" s="8">
        <f t="shared" si="210"/>
        <v>0.12717593745988695</v>
      </c>
      <c r="DT117" s="8">
        <f>AVERAGE(DS117:DS119)</f>
        <v>0.12873172671114694</v>
      </c>
      <c r="DU117" s="8">
        <f>STDEV(DS117:DS119)</f>
        <v>1.5658014644912146E-2</v>
      </c>
      <c r="DV117" s="2">
        <f>'[1]GC RAW'!AV97</f>
        <v>16.400138854980469</v>
      </c>
      <c r="DW117" s="8">
        <f>'[1]GC RAW'!AW97</f>
        <v>1283.669189453125</v>
      </c>
      <c r="DX117" s="8">
        <f t="shared" si="289"/>
        <v>5.6153866282408789</v>
      </c>
      <c r="DY117" s="8">
        <f t="shared" si="211"/>
        <v>48.038792382875798</v>
      </c>
      <c r="DZ117" s="8">
        <f>AVERAGE(DY117:DY119)</f>
        <v>46.856568941288451</v>
      </c>
      <c r="EA117" s="8">
        <f>STDEV(DY117:DY119)</f>
        <v>1.1387096411082396</v>
      </c>
      <c r="EB117" s="2">
        <f>'[1]GC RAW'!AX97</f>
        <v>16.513294219970703</v>
      </c>
      <c r="EC117" s="8">
        <f>'[1]GC RAW'!AY97</f>
        <v>8.201995849609375</v>
      </c>
      <c r="ED117" s="8">
        <f t="shared" si="290"/>
        <v>3.5879475956266629E-2</v>
      </c>
      <c r="EE117" s="8">
        <f t="shared" si="212"/>
        <v>0.30694354821467162</v>
      </c>
      <c r="EF117" s="8">
        <f>AVERAGE(EE117:EE119)</f>
        <v>0.30148436247429627</v>
      </c>
      <c r="EG117" s="8">
        <f>STDEV(EE117:EE119)</f>
        <v>1.0610949084113218E-2</v>
      </c>
      <c r="EH117" s="2">
        <v>0</v>
      </c>
      <c r="EI117" s="8">
        <v>0</v>
      </c>
      <c r="EJ117" s="8">
        <f t="shared" si="291"/>
        <v>0</v>
      </c>
      <c r="EK117" s="8">
        <f t="shared" si="213"/>
        <v>0</v>
      </c>
      <c r="EL117" s="8">
        <f>AVERAGE(EK117:EK119)</f>
        <v>0</v>
      </c>
      <c r="EM117" s="8">
        <f>STDEV(EK117:EK119)</f>
        <v>0</v>
      </c>
      <c r="EN117" s="2">
        <f>'[1]GC RAW'!BB97</f>
        <v>17.285760879516602</v>
      </c>
      <c r="EO117" s="8">
        <f>'[1]GC RAW'!BC97</f>
        <v>3.7633204460144043</v>
      </c>
      <c r="EP117" s="8">
        <f t="shared" si="292"/>
        <v>1.657105480115334E-2</v>
      </c>
      <c r="EQ117" s="8">
        <f t="shared" si="214"/>
        <v>0.14176289432224554</v>
      </c>
      <c r="ER117" s="8">
        <f>AVERAGE(EQ117:EQ119)</f>
        <v>0.14824916407002522</v>
      </c>
      <c r="ES117" s="8">
        <f>STDEV(EQ117:EQ119)</f>
        <v>1.6568803303398646E-2</v>
      </c>
      <c r="ET117" s="2">
        <f>'[1]GC RAW'!BD97</f>
        <v>17.696941375732422</v>
      </c>
      <c r="EU117" s="8">
        <f>'[1]GC RAW'!BE97</f>
        <v>75.483604431152344</v>
      </c>
      <c r="EV117" s="8">
        <f t="shared" si="293"/>
        <v>0.33237747450975874</v>
      </c>
      <c r="EW117" s="8">
        <f t="shared" si="215"/>
        <v>2.843439561297108</v>
      </c>
      <c r="EX117" s="8">
        <f>AVERAGE(EW117:EW119)</f>
        <v>3.0976286100816015</v>
      </c>
      <c r="EY117" s="8">
        <f>STDEV(EW117:EW119)</f>
        <v>0.29566106337843129</v>
      </c>
      <c r="EZ117" s="2">
        <f>'[1]GC RAW'!BF97</f>
        <v>18.644807815551758</v>
      </c>
      <c r="FA117" s="8">
        <f>'[1]GC RAW'!BG97</f>
        <v>106.09846496582031</v>
      </c>
      <c r="FB117" s="8">
        <f t="shared" si="294"/>
        <v>0.5542201549411101</v>
      </c>
      <c r="FC117" s="8">
        <f t="shared" si="216"/>
        <v>4.7412704984058616</v>
      </c>
      <c r="FD117" s="8">
        <f>AVERAGE(FC117:FC119)</f>
        <v>4.8589060438001326</v>
      </c>
      <c r="FE117" s="8">
        <f>STDEV(FC117:FC119)</f>
        <v>0.13314921109374878</v>
      </c>
      <c r="FF117" s="2">
        <v>0</v>
      </c>
      <c r="FG117" s="8">
        <v>0</v>
      </c>
      <c r="FH117" s="8">
        <f t="shared" si="295"/>
        <v>0</v>
      </c>
      <c r="FI117" s="8">
        <f t="shared" si="217"/>
        <v>0</v>
      </c>
      <c r="FJ117" s="8">
        <f>AVERAGE(FI117:FI119)</f>
        <v>0</v>
      </c>
      <c r="FK117" s="8">
        <f>STDEV(FI117:FI119)</f>
        <v>0</v>
      </c>
      <c r="FL117" s="2">
        <f>'[1]GC RAW'!BH97</f>
        <v>0</v>
      </c>
      <c r="FM117" s="8">
        <f>'[1]GC RAW'!BI97</f>
        <v>0</v>
      </c>
      <c r="FN117" s="8">
        <f t="shared" si="296"/>
        <v>0</v>
      </c>
      <c r="FO117" s="8">
        <f t="shared" si="218"/>
        <v>0</v>
      </c>
      <c r="FP117" s="8">
        <f>AVERAGE(FO117:FO119)</f>
        <v>0</v>
      </c>
      <c r="FQ117" s="8">
        <f>STDEV(FO117:FO119)</f>
        <v>0</v>
      </c>
      <c r="FR117" s="2">
        <f>'[1]GC RAW'!BJ97</f>
        <v>20.041492462158203</v>
      </c>
      <c r="FS117" s="8">
        <f>'[1]GC RAW'!BK97</f>
        <v>6.5985603332519531</v>
      </c>
      <c r="FT117" s="8">
        <f t="shared" si="297"/>
        <v>2.7375003473986314E-2</v>
      </c>
      <c r="FU117" s="8">
        <f t="shared" si="219"/>
        <v>0.23418905863999237</v>
      </c>
      <c r="FV117" s="8">
        <f>AVERAGE(FU117:FU119)</f>
        <v>0.22105759142930201</v>
      </c>
      <c r="FW117" s="8">
        <f>STDEV(FU117:FU119)</f>
        <v>3.3882902261062359E-2</v>
      </c>
      <c r="FX117" s="2">
        <f>'[1]GC RAW'!BL97</f>
        <v>20.52869987487793</v>
      </c>
      <c r="FY117" s="8">
        <f>'[1]GC RAW'!BM97</f>
        <v>2.4739124774932861</v>
      </c>
      <c r="FZ117" s="8">
        <f t="shared" si="298"/>
        <v>1.0796771278520577E-2</v>
      </c>
      <c r="GA117" s="8">
        <f t="shared" si="220"/>
        <v>9.2364762783346807E-2</v>
      </c>
      <c r="GB117" s="8">
        <f>AVERAGE(GA117:GA119)</f>
        <v>9.3069056616693735E-2</v>
      </c>
      <c r="GC117" s="8">
        <f>STDEV(GA117:GA119)</f>
        <v>2.1752685495329226E-2</v>
      </c>
      <c r="GD117" s="2">
        <f>'[1]GC RAW'!BN97</f>
        <v>20.990957260131836</v>
      </c>
      <c r="GE117" s="8">
        <f>'[1]GC RAW'!BO97</f>
        <v>29.519634246826172</v>
      </c>
      <c r="GF117" s="8">
        <f t="shared" si="221"/>
        <v>0.12952404072999532</v>
      </c>
      <c r="GG117" s="8">
        <f t="shared" si="222"/>
        <v>1.1080587879607149</v>
      </c>
      <c r="GH117" s="8">
        <f>AVERAGE(GG117:GG119)</f>
        <v>1.0417132247248444</v>
      </c>
      <c r="GI117" s="8">
        <f>STDEV(GG117:GG119)</f>
        <v>6.0054804650672658E-2</v>
      </c>
      <c r="GJ117" s="2">
        <f>'[1]GC RAW'!BP97</f>
        <v>0</v>
      </c>
      <c r="GK117" s="8">
        <f>'[1]GC RAW'!BQ97</f>
        <v>0</v>
      </c>
      <c r="GL117" s="8">
        <f t="shared" si="299"/>
        <v>0</v>
      </c>
      <c r="GM117" s="8">
        <f t="shared" si="223"/>
        <v>0</v>
      </c>
      <c r="GN117" s="8">
        <f>AVERAGE(GM117:GM119)</f>
        <v>5.3946855262791769E-2</v>
      </c>
      <c r="GO117" s="8">
        <f>STDEV(GM117:GM119)</f>
        <v>5.393703364419325E-2</v>
      </c>
      <c r="GP117" s="2">
        <v>0</v>
      </c>
      <c r="GQ117" s="8">
        <v>0</v>
      </c>
      <c r="GR117" s="8">
        <f t="shared" si="300"/>
        <v>0</v>
      </c>
      <c r="GS117" s="8">
        <f t="shared" si="224"/>
        <v>0</v>
      </c>
      <c r="GT117" s="8">
        <f>AVERAGE(GS117:GS119)</f>
        <v>0</v>
      </c>
      <c r="GU117" s="8">
        <f>STDEV(GS117:GS119)</f>
        <v>0</v>
      </c>
      <c r="GV117" s="2"/>
      <c r="GW117" s="8"/>
      <c r="GX117" s="8"/>
      <c r="GY117" s="8"/>
      <c r="GZ117" s="8"/>
      <c r="HA117" s="8"/>
      <c r="HB117" s="2"/>
      <c r="HC117" s="8"/>
      <c r="HD117" s="8"/>
      <c r="HE117" s="8"/>
      <c r="HF117" s="8"/>
      <c r="HG117" s="8"/>
      <c r="HH117" s="2">
        <f>'[1]GC RAW'!BR97</f>
        <v>22.692401885986328</v>
      </c>
      <c r="HI117" s="8">
        <f>'[1]GC RAW'!BS97</f>
        <v>1.0709172487258911</v>
      </c>
      <c r="HJ117" s="8">
        <f t="shared" si="225"/>
        <v>4.7211828018789573E-3</v>
      </c>
      <c r="HK117" s="8">
        <f t="shared" si="226"/>
        <v>4.0389012446702399E-2</v>
      </c>
      <c r="HL117" s="8">
        <f>AVERAGE(HK117:HK119)</f>
        <v>3.1062064414841078E-2</v>
      </c>
      <c r="HM117" s="8">
        <f>STDEV(HK117:HK119)</f>
        <v>2.7606693839379373E-2</v>
      </c>
      <c r="HN117" s="2">
        <v>0</v>
      </c>
      <c r="HO117" s="8">
        <v>0</v>
      </c>
      <c r="HP117" s="8">
        <f t="shared" si="227"/>
        <v>0</v>
      </c>
      <c r="HQ117" s="8">
        <f t="shared" si="228"/>
        <v>0</v>
      </c>
      <c r="HR117" s="8">
        <f>AVERAGE(HQ117:HQ119)</f>
        <v>0</v>
      </c>
      <c r="HS117" s="8">
        <f>STDEV(HQ117:HQ119)</f>
        <v>0</v>
      </c>
      <c r="HT117" s="2">
        <f>'[1]GC RAW'!BT97</f>
        <v>0</v>
      </c>
      <c r="HU117" s="8">
        <f>'[1]GC RAW'!BU97</f>
        <v>0</v>
      </c>
      <c r="HV117" s="8">
        <f t="shared" si="229"/>
        <v>0</v>
      </c>
      <c r="HW117" s="8">
        <f t="shared" si="230"/>
        <v>0</v>
      </c>
      <c r="HX117" s="8">
        <f>AVERAGE(HW117:HW119)</f>
        <v>0</v>
      </c>
      <c r="HY117" s="8">
        <f>STDEV(HW117:HW119)</f>
        <v>0</v>
      </c>
      <c r="HZ117" s="2">
        <f>'[1]GC RAW'!BV97</f>
        <v>23.819339752197266</v>
      </c>
      <c r="IA117" s="8">
        <f>'[1]GC RAW'!BW97</f>
        <v>43.298049926757813</v>
      </c>
      <c r="IB117" s="8">
        <f t="shared" si="231"/>
        <v>0.22860752684866342</v>
      </c>
      <c r="IC117" s="8">
        <f t="shared" si="232"/>
        <v>1.9557031859952205</v>
      </c>
      <c r="ID117" s="8">
        <f>AVERAGE(IC117:IC119)</f>
        <v>1.8574797756107373</v>
      </c>
      <c r="IE117" s="8">
        <f>STDEV(IC117:IC119)</f>
        <v>0.1004411008769811</v>
      </c>
      <c r="IF117" s="2">
        <f>'[1]GC RAW'!BX97</f>
        <v>24.592397689819336</v>
      </c>
      <c r="IG117" s="8">
        <f>'[1]GC RAW'!BY97</f>
        <v>183.92889404296875</v>
      </c>
      <c r="IH117" s="8">
        <f t="shared" si="233"/>
        <v>1.0320829512065137</v>
      </c>
      <c r="II117" s="8">
        <f t="shared" si="234"/>
        <v>8.8293152185760135</v>
      </c>
      <c r="IJ117" s="8">
        <f>AVERAGE(II117:II119)</f>
        <v>9.061094976165883</v>
      </c>
      <c r="IK117" s="8">
        <f>STDEV(II117:II119)</f>
        <v>0.2023397444442975</v>
      </c>
      <c r="IL117" s="2">
        <f>'[1]GC RAW'!BZ97</f>
        <v>0</v>
      </c>
      <c r="IM117" s="8">
        <f>'[1]GC RAW'!CA97</f>
        <v>0</v>
      </c>
      <c r="IN117" s="8">
        <f t="shared" si="235"/>
        <v>0</v>
      </c>
      <c r="IO117" s="8">
        <f t="shared" si="236"/>
        <v>0</v>
      </c>
      <c r="IP117" s="8">
        <f>AVERAGE(IO117:IO119)</f>
        <v>0</v>
      </c>
      <c r="IQ117" s="8">
        <f>STDEV(IO117:IO119)</f>
        <v>0</v>
      </c>
      <c r="IR117" s="2">
        <f>'[1]GC RAW'!CB97</f>
        <v>25.408918380737305</v>
      </c>
      <c r="IS117" s="8">
        <f>'[1]GC RAW'!CC97</f>
        <v>10.200408935546875</v>
      </c>
      <c r="IT117" s="8">
        <f t="shared" si="237"/>
        <v>3.9768186772089424E-2</v>
      </c>
      <c r="IU117" s="8">
        <f t="shared" si="238"/>
        <v>0.34021088738217542</v>
      </c>
      <c r="IV117" s="8">
        <f>AVERAGE(IU117:IU119)</f>
        <v>0.3386577891611407</v>
      </c>
      <c r="IW117" s="8">
        <f>STDEV(IU117:IU119)</f>
        <v>6.3736967756791621E-2</v>
      </c>
      <c r="IX117" s="9">
        <f>'[1]GC RAW'!CD97</f>
        <v>0</v>
      </c>
      <c r="IY117" s="10">
        <f>'[1]GC RAW'!CE97</f>
        <v>0</v>
      </c>
      <c r="IZ117" s="8">
        <f t="shared" si="239"/>
        <v>0</v>
      </c>
      <c r="JA117" s="8">
        <f t="shared" si="240"/>
        <v>0</v>
      </c>
      <c r="JB117" s="8">
        <f>AVERAGE(JA117:JA119)</f>
        <v>0</v>
      </c>
      <c r="JC117" s="8">
        <f>STDEV(JA117:JA119)</f>
        <v>0</v>
      </c>
      <c r="JD117" s="2">
        <f>'[1]GC RAW'!CF97</f>
        <v>26.41853141784668</v>
      </c>
      <c r="JE117" s="8">
        <f>'[1]GC RAW'!CG97</f>
        <v>2.1494143009185791</v>
      </c>
      <c r="JF117" s="8">
        <f t="shared" si="241"/>
        <v>9.4828842123937142E-3</v>
      </c>
      <c r="JG117" s="8">
        <f t="shared" si="242"/>
        <v>8.1124655527546524E-2</v>
      </c>
      <c r="JH117" s="8">
        <f>AVERAGE(JG117:JG119)</f>
        <v>0.10656397244423109</v>
      </c>
      <c r="JI117" s="8">
        <f>STDEV(JG117:JG119)</f>
        <v>2.3621070485377999E-2</v>
      </c>
      <c r="JJ117" s="2">
        <f>'[1]GC RAW'!CH97</f>
        <v>26.710494995117188</v>
      </c>
      <c r="JK117" s="8">
        <f>'[1]GC RAW'!CI97</f>
        <v>5.7633237838745117</v>
      </c>
      <c r="JL117" s="8">
        <f t="shared" si="243"/>
        <v>3.5767001135977049E-2</v>
      </c>
      <c r="JM117" s="8">
        <f t="shared" si="244"/>
        <v>0.30598134295652984</v>
      </c>
      <c r="JN117" s="8">
        <f>AVERAGE(JM117:JM119)</f>
        <v>0.2909622945565109</v>
      </c>
      <c r="JO117" s="8">
        <f>STDEV(JM117:JM119)</f>
        <v>3.0698320370485845E-2</v>
      </c>
      <c r="JP117" s="2">
        <f>'[1]GC RAW'!CJ97</f>
        <v>0</v>
      </c>
      <c r="JQ117" s="8">
        <f>'[1]GC RAW'!CK97</f>
        <v>0</v>
      </c>
      <c r="JR117" s="8">
        <f t="shared" si="245"/>
        <v>0</v>
      </c>
      <c r="JS117" s="8">
        <f t="shared" si="246"/>
        <v>0</v>
      </c>
      <c r="JT117" s="8">
        <f>AVERAGE(JS117:JS119)</f>
        <v>0</v>
      </c>
      <c r="JU117" s="8">
        <f>STDEV(JS117:JS119)</f>
        <v>0</v>
      </c>
      <c r="JV117" s="2">
        <f>'[1]GC RAW'!CL97</f>
        <v>0</v>
      </c>
      <c r="JW117" s="8">
        <f>'[1]GC RAW'!CM97</f>
        <v>0</v>
      </c>
      <c r="JX117" s="8">
        <f t="shared" si="247"/>
        <v>0</v>
      </c>
      <c r="JY117" s="8">
        <f t="shared" si="248"/>
        <v>0</v>
      </c>
      <c r="JZ117" s="8">
        <f>AVERAGE(JY117:JY119)</f>
        <v>0</v>
      </c>
      <c r="KA117" s="8">
        <f>STDEV(JY117:JY119)</f>
        <v>0</v>
      </c>
      <c r="KB117" s="11">
        <v>0</v>
      </c>
      <c r="KC117" s="12">
        <v>0</v>
      </c>
      <c r="KD117" s="8">
        <f t="shared" si="249"/>
        <v>0</v>
      </c>
      <c r="KE117" s="8">
        <f t="shared" si="250"/>
        <v>0</v>
      </c>
      <c r="KF117" s="8">
        <f>AVERAGE(KE117:KE119)</f>
        <v>0</v>
      </c>
      <c r="KG117" s="8">
        <f>STDEV(KE117:KE119)</f>
        <v>0</v>
      </c>
      <c r="KH117" s="11">
        <v>0</v>
      </c>
      <c r="KI117" s="12">
        <v>0</v>
      </c>
      <c r="KJ117" s="8">
        <f t="shared" si="251"/>
        <v>0</v>
      </c>
      <c r="KK117" s="8">
        <f t="shared" si="252"/>
        <v>0</v>
      </c>
      <c r="KL117" s="8">
        <f>AVERAGE(KK117:KK119)</f>
        <v>0</v>
      </c>
      <c r="KM117" s="8">
        <f>STDEV(KK117:KK119)</f>
        <v>0</v>
      </c>
      <c r="KN117" s="2">
        <f>'[1]GC RAW'!CN97</f>
        <v>30.430765151977539</v>
      </c>
      <c r="KO117" s="8">
        <f>'[1]GC RAW'!CO97</f>
        <v>23.424711227416992</v>
      </c>
      <c r="KP117" s="8">
        <f t="shared" si="253"/>
        <v>7.847409239250934E-2</v>
      </c>
      <c r="KQ117" s="8">
        <f t="shared" si="254"/>
        <v>0.67133411845932456</v>
      </c>
      <c r="KR117" s="8">
        <f>AVERAGE(KQ117:KQ119)</f>
        <v>0.76859459212128789</v>
      </c>
      <c r="KS117" s="8">
        <f>STDEV(KQ117:KQ119)</f>
        <v>0.17506529132449219</v>
      </c>
      <c r="KT117" s="2">
        <f>'[1]GC RAW'!CP97</f>
        <v>31.340322494506836</v>
      </c>
      <c r="KU117" s="8">
        <f>'[1]GC RAW'!CQ97</f>
        <v>8.8504400253295898</v>
      </c>
      <c r="KV117" s="8">
        <f t="shared" si="255"/>
        <v>3.7930487998836325E-2</v>
      </c>
      <c r="KW117" s="8">
        <f t="shared" si="256"/>
        <v>0.32448964934905594</v>
      </c>
      <c r="KX117" s="8">
        <f>AVERAGE(KW117:KW119)</f>
        <v>0.31983721360176398</v>
      </c>
      <c r="KY117" s="8">
        <f>STDEV(KW117:KW119)</f>
        <v>2.488362158901793E-2</v>
      </c>
      <c r="KZ117" s="5">
        <f>'[1]GC RAW'!CR97</f>
        <v>0</v>
      </c>
      <c r="LA117" s="1">
        <f>'[1]GC RAW'!CS97</f>
        <v>0</v>
      </c>
      <c r="LB117" s="8">
        <f t="shared" si="257"/>
        <v>0</v>
      </c>
      <c r="LC117" s="8">
        <f t="shared" si="258"/>
        <v>0</v>
      </c>
      <c r="LD117" s="8">
        <f>AVERAGE(LC117:LC119)</f>
        <v>0</v>
      </c>
      <c r="LE117" s="8">
        <f>STDEV(LC117:LC119)</f>
        <v>0</v>
      </c>
      <c r="LF117" s="5">
        <f>'[1]GC RAW'!CT97</f>
        <v>0</v>
      </c>
      <c r="LG117" s="1">
        <f>'[1]GC RAW'!CU97</f>
        <v>0</v>
      </c>
      <c r="LH117" s="8">
        <f t="shared" si="259"/>
        <v>0</v>
      </c>
      <c r="LI117" s="8">
        <f t="shared" si="260"/>
        <v>0</v>
      </c>
      <c r="LJ117" s="8">
        <f>AVERAGE(LI117:LI119)</f>
        <v>0</v>
      </c>
      <c r="LK117" s="8">
        <f>STDEV(LI117:LI119)</f>
        <v>0</v>
      </c>
      <c r="LL117" s="5">
        <f>'[1]GC RAW'!CV97</f>
        <v>0</v>
      </c>
      <c r="LM117" s="1">
        <f>'[1]GC RAW'!CW97</f>
        <v>0</v>
      </c>
      <c r="LN117" s="8">
        <f t="shared" si="261"/>
        <v>0</v>
      </c>
      <c r="LO117" s="8">
        <f t="shared" si="262"/>
        <v>0</v>
      </c>
      <c r="LP117" s="8">
        <f>AVERAGE(LO117:LO119)</f>
        <v>3.2118035724036181E-2</v>
      </c>
      <c r="LQ117" s="8">
        <f>STDEV(LO117:LO119)</f>
        <v>5.5630069713342924E-2</v>
      </c>
      <c r="LR117" s="39">
        <f t="shared" si="263"/>
        <v>2827.4255684614182</v>
      </c>
      <c r="LS117" s="14">
        <f t="shared" si="264"/>
        <v>2612.6185005903244</v>
      </c>
      <c r="LT117" s="24">
        <f t="shared" si="265"/>
        <v>12.663275166381107</v>
      </c>
      <c r="LU117" s="24">
        <f t="shared" si="266"/>
        <v>11.689275166381107</v>
      </c>
      <c r="LV117" s="24">
        <f t="shared" si="267"/>
        <v>30.875000439464095</v>
      </c>
      <c r="LW117" s="50">
        <f>AVERAGE(LV117:LV118)</f>
        <v>30.168284018002716</v>
      </c>
      <c r="LX117" s="50">
        <f>STDEV(LV117:LV118)</f>
        <v>0.99944794798246095</v>
      </c>
      <c r="LY117" s="50">
        <f>LX117/LW117%</f>
        <v>3.3129095025293691</v>
      </c>
      <c r="LZ117" s="13">
        <f>IF(A117="","",VLOOKUP(A117,'[1]biomass corrected'!$B$2:$V$102,21,FALSE))</f>
        <v>9.4103703703703712</v>
      </c>
      <c r="MA117" s="13">
        <f t="shared" si="268"/>
        <v>2.8389472604793076</v>
      </c>
      <c r="MB117" s="50">
        <f>IF(MA117="","",AVERAGE(MF117:MF118))</f>
        <v>31.007337536406524</v>
      </c>
      <c r="MC117" s="50">
        <f>IF(MB117="","",AVERAGE(MG117:MG118))</f>
        <v>49.580842622653122</v>
      </c>
      <c r="MD117" s="50">
        <f>IF(MC117="","",AVERAGE(MH117:MH118))</f>
        <v>19.411819840940353</v>
      </c>
      <c r="ME117" s="52">
        <f>IF(MD117="","",AVERAGE(MI117:MI118))</f>
        <v>1.137378642073986</v>
      </c>
      <c r="MF117" s="50">
        <f t="shared" si="301"/>
        <v>30.124117456509225</v>
      </c>
      <c r="MG117" s="50">
        <f t="shared" si="302"/>
        <v>50.732426778001283</v>
      </c>
      <c r="MH117" s="13">
        <f t="shared" si="303"/>
        <v>19.143455765489485</v>
      </c>
      <c r="MI117" s="24">
        <f t="shared" si="304"/>
        <v>1.1410815693383627</v>
      </c>
      <c r="MJ117" s="13">
        <f t="shared" si="305"/>
        <v>0.39834610573987667</v>
      </c>
      <c r="MK117" s="13">
        <f t="shared" si="306"/>
        <v>18.410117476720906</v>
      </c>
      <c r="ML117" s="22">
        <f t="shared" si="307"/>
        <v>57.919381031630373</v>
      </c>
      <c r="MM117" s="13">
        <f>AVERAGE(ML117:ML118)</f>
        <v>58.004810713301325</v>
      </c>
      <c r="MN117" s="24">
        <f t="shared" si="308"/>
        <v>4.3477934731677195</v>
      </c>
      <c r="MO117" s="13">
        <f>AVERAGE(MN117:MN118)</f>
        <v>4.3491636343865272</v>
      </c>
      <c r="MP117" s="13">
        <f t="shared" si="309"/>
        <v>0.87618181838927323</v>
      </c>
      <c r="MQ117" s="22">
        <f>AVERAGE(MP117:MP118)</f>
        <v>0.87644577987813865</v>
      </c>
      <c r="MR117" s="13">
        <f t="shared" si="310"/>
        <v>39.794717285282708</v>
      </c>
      <c r="MS117" s="13">
        <f>AVERAGE(MR117:MR118)</f>
        <v>39.806538758817098</v>
      </c>
      <c r="MT117" s="13">
        <f t="shared" si="311"/>
        <v>9.2276613243158909</v>
      </c>
      <c r="MU117" s="13">
        <f>AVERAGE(MT117:MT118)</f>
        <v>9.3532373469570445</v>
      </c>
      <c r="MV117" s="13">
        <f t="shared" si="312"/>
        <v>4.8589060438001326</v>
      </c>
      <c r="MW117" s="14">
        <f t="shared" si="313"/>
        <v>169.07842618903689</v>
      </c>
      <c r="MX117" s="13">
        <f>AVERAGE(MW117:MW118)</f>
        <v>166.94434116809899</v>
      </c>
    </row>
    <row r="118" spans="1:362" x14ac:dyDescent="0.35">
      <c r="A118" s="102"/>
      <c r="B118" s="1">
        <v>31.75</v>
      </c>
      <c r="C118" s="1"/>
      <c r="D118" s="1"/>
      <c r="E118" s="23"/>
      <c r="F118" s="5">
        <f>'[1]GC RAW'!H98</f>
        <v>0</v>
      </c>
      <c r="G118" s="1">
        <f>'[1]GC RAW'!I98</f>
        <v>0</v>
      </c>
      <c r="H118" s="1">
        <f t="shared" si="269"/>
        <v>0</v>
      </c>
      <c r="I118" s="1">
        <f t="shared" si="192"/>
        <v>0</v>
      </c>
      <c r="J118" s="1"/>
      <c r="K118" s="1"/>
      <c r="L118" s="71">
        <f>'[1]GC RAW'!J98</f>
        <v>0</v>
      </c>
      <c r="M118" s="72">
        <f>'[1]GC RAW'!K98</f>
        <v>0</v>
      </c>
      <c r="N118" s="1">
        <f t="shared" si="270"/>
        <v>0</v>
      </c>
      <c r="O118" s="1">
        <f t="shared" si="193"/>
        <v>0</v>
      </c>
      <c r="P118" s="1"/>
      <c r="Q118" s="1"/>
      <c r="R118" s="71">
        <f>'[1]GC RAW'!L98</f>
        <v>0</v>
      </c>
      <c r="S118" s="72">
        <f>'[1]GC RAW'!M98</f>
        <v>0</v>
      </c>
      <c r="T118" s="1">
        <f t="shared" si="271"/>
        <v>0</v>
      </c>
      <c r="U118" s="1">
        <f t="shared" si="194"/>
        <v>0</v>
      </c>
      <c r="V118" s="1"/>
      <c r="W118" s="1"/>
      <c r="X118" s="5">
        <f>'[1]GC RAW'!N98</f>
        <v>0</v>
      </c>
      <c r="Y118" s="1">
        <f>'[1]GC RAW'!O98</f>
        <v>0</v>
      </c>
      <c r="Z118" s="1">
        <f t="shared" si="272"/>
        <v>0</v>
      </c>
      <c r="AA118" s="1">
        <f t="shared" si="195"/>
        <v>0</v>
      </c>
      <c r="AB118" s="1"/>
      <c r="AC118" s="1"/>
      <c r="AD118" s="5">
        <f>'[1]GC RAW'!P98</f>
        <v>0</v>
      </c>
      <c r="AE118" s="1">
        <f>'[1]GC RAW'!Q98</f>
        <v>0</v>
      </c>
      <c r="AF118" s="1">
        <f t="shared" si="273"/>
        <v>0</v>
      </c>
      <c r="AG118" s="1">
        <f t="shared" si="196"/>
        <v>0</v>
      </c>
      <c r="AH118" s="1"/>
      <c r="AI118" s="1"/>
      <c r="AJ118" s="5">
        <f>'[1]GC RAW'!R98</f>
        <v>8.2065324783325195</v>
      </c>
      <c r="AK118" s="1">
        <f>'[1]GC RAW'!S98</f>
        <v>3.2726867198944092</v>
      </c>
      <c r="AL118" s="1">
        <f t="shared" si="274"/>
        <v>1.4923599379434821E-2</v>
      </c>
      <c r="AM118" s="1">
        <f t="shared" si="197"/>
        <v>0.15954162132876848</v>
      </c>
      <c r="AN118" s="1"/>
      <c r="AO118" s="1"/>
      <c r="AP118" s="5">
        <f>'[1]GC RAW'!T98</f>
        <v>8.9326725006103516</v>
      </c>
      <c r="AQ118" s="1">
        <f>'[1]GC RAW'!U98</f>
        <v>215.18534851074219</v>
      </c>
      <c r="AR118" s="6">
        <f t="shared" si="316"/>
        <v>0.97400000000000009</v>
      </c>
      <c r="AS118" s="1">
        <f t="shared" si="198"/>
        <v>10.412604575030176</v>
      </c>
      <c r="AT118" s="1"/>
      <c r="AU118" s="1"/>
      <c r="AV118" s="5">
        <f>'[1]GC RAW'!V98</f>
        <v>9.8000888824462891</v>
      </c>
      <c r="AW118" s="1">
        <f>'[1]GC RAW'!W98</f>
        <v>50.532520294189453</v>
      </c>
      <c r="AX118" s="1">
        <f t="shared" si="275"/>
        <v>0.22152940614232164</v>
      </c>
      <c r="AY118" s="1">
        <f t="shared" si="199"/>
        <v>2.3682732113975935</v>
      </c>
      <c r="AZ118" s="1"/>
      <c r="BA118" s="1"/>
      <c r="BB118" s="5">
        <f>'[1]GC RAW'!X98</f>
        <v>0</v>
      </c>
      <c r="BC118" s="1">
        <f>'[1]GC RAW'!Y98</f>
        <v>0</v>
      </c>
      <c r="BD118" s="1">
        <f t="shared" si="276"/>
        <v>0</v>
      </c>
      <c r="BE118" s="1">
        <f t="shared" si="200"/>
        <v>0</v>
      </c>
      <c r="BF118" s="1"/>
      <c r="BG118" s="1"/>
      <c r="BH118" s="5">
        <f>'[1]GC RAW'!Z98</f>
        <v>10.860057830810547</v>
      </c>
      <c r="BI118" s="1">
        <f>'[1]GC RAW'!AA98</f>
        <v>3.805856466293335</v>
      </c>
      <c r="BJ118" s="1">
        <f t="shared" si="277"/>
        <v>1.643288567947155E-2</v>
      </c>
      <c r="BK118" s="1">
        <f t="shared" si="201"/>
        <v>0.17567673573615328</v>
      </c>
      <c r="BL118" s="1"/>
      <c r="BM118" s="1"/>
      <c r="BN118" s="5">
        <f>'[1]GC RAW'!AB98</f>
        <v>0</v>
      </c>
      <c r="BO118" s="1">
        <f>'[1]GC RAW'!AC98</f>
        <v>0</v>
      </c>
      <c r="BP118" s="1">
        <f t="shared" si="278"/>
        <v>0</v>
      </c>
      <c r="BQ118" s="1">
        <f t="shared" si="202"/>
        <v>0</v>
      </c>
      <c r="BR118" s="1"/>
      <c r="BS118" s="1"/>
      <c r="BT118" s="5">
        <f>'[1]GC RAW'!AD98</f>
        <v>12.179523468017578</v>
      </c>
      <c r="BU118" s="1">
        <f>'[1]GC RAW'!AE98</f>
        <v>464.7467041015625</v>
      </c>
      <c r="BV118" s="1">
        <f t="shared" si="279"/>
        <v>1.9717350191939444</v>
      </c>
      <c r="BW118" s="1">
        <f t="shared" si="203"/>
        <v>21.078949775776259</v>
      </c>
      <c r="BX118" s="1"/>
      <c r="BY118" s="1"/>
      <c r="BZ118" s="5">
        <f>'[1]GC RAW'!AF98</f>
        <v>12.688934326171875</v>
      </c>
      <c r="CA118" s="1">
        <f>'[1]GC RAW'!AG98</f>
        <v>2.0953903198242188</v>
      </c>
      <c r="CB118" s="1">
        <f t="shared" si="280"/>
        <v>9.2774078451078532E-3</v>
      </c>
      <c r="CC118" s="1">
        <f t="shared" si="204"/>
        <v>9.9180676973707249E-2</v>
      </c>
      <c r="CD118" s="1"/>
      <c r="CE118" s="1"/>
      <c r="CF118" s="5">
        <f>'[1]GC RAW'!AH98</f>
        <v>12.831358909606934</v>
      </c>
      <c r="CG118" s="1">
        <f>'[1]GC RAW'!AI98</f>
        <v>10.62993049621582</v>
      </c>
      <c r="CH118" s="1">
        <f t="shared" si="281"/>
        <v>4.7064292199784814E-2</v>
      </c>
      <c r="CI118" s="1">
        <f t="shared" si="205"/>
        <v>0.50314359782344587</v>
      </c>
      <c r="CJ118" s="1"/>
      <c r="CK118" s="1"/>
      <c r="CL118" s="5">
        <f>'[1]GC RAW'!AJ98</f>
        <v>13.710103988647461</v>
      </c>
      <c r="CM118" s="1">
        <f>'[1]GC RAW'!AK98</f>
        <v>5.6103167533874512</v>
      </c>
      <c r="CN118" s="1">
        <f t="shared" si="282"/>
        <v>3.2065435206250173E-2</v>
      </c>
      <c r="CO118" s="1">
        <f t="shared" si="206"/>
        <v>0.34279743052251971</v>
      </c>
      <c r="CP118" s="1"/>
      <c r="CQ118" s="1"/>
      <c r="CR118" s="5">
        <f>'[1]GC RAW'!AL98</f>
        <v>0</v>
      </c>
      <c r="CS118" s="1">
        <f>'[1]GC RAW'!AM98</f>
        <v>0</v>
      </c>
      <c r="CT118" s="1">
        <f t="shared" si="283"/>
        <v>0</v>
      </c>
      <c r="CU118" s="1">
        <f t="shared" si="284"/>
        <v>0</v>
      </c>
      <c r="CV118" s="1"/>
      <c r="CW118" s="1"/>
      <c r="CX118" s="5">
        <f>'[1]GC RAW'!AN98</f>
        <v>14.431631088256836</v>
      </c>
      <c r="CY118" s="1">
        <f>'[1]GC RAW'!AO98</f>
        <v>2.1197559833526611</v>
      </c>
      <c r="CZ118" s="1">
        <f t="shared" si="285"/>
        <v>9.3014800015279019E-3</v>
      </c>
      <c r="DA118" s="1">
        <f t="shared" si="207"/>
        <v>9.9438021784867672E-2</v>
      </c>
      <c r="DB118" s="1"/>
      <c r="DC118" s="1"/>
      <c r="DD118" s="5">
        <f>'[1]GC RAW'!AP98</f>
        <v>15.568434715270996</v>
      </c>
      <c r="DE118" s="1">
        <f>'[1]GC RAW'!AQ98</f>
        <v>136.62457275390625</v>
      </c>
      <c r="DF118" s="1">
        <f t="shared" si="286"/>
        <v>0.57495686014758185</v>
      </c>
      <c r="DG118" s="1">
        <f t="shared" si="208"/>
        <v>6.1466103002235064</v>
      </c>
      <c r="DH118" s="1"/>
      <c r="DI118" s="1"/>
      <c r="DJ118" s="5">
        <f>'[1]GC RAW'!AR98</f>
        <v>15.815439224243164</v>
      </c>
      <c r="DK118" s="1">
        <f>'[1]GC RAW'!AS98</f>
        <v>4.3690824508666992</v>
      </c>
      <c r="DL118" s="1">
        <f t="shared" si="287"/>
        <v>1.9307642421469855E-2</v>
      </c>
      <c r="DM118" s="1">
        <f t="shared" si="209"/>
        <v>0.20640949261893604</v>
      </c>
      <c r="DN118" s="1"/>
      <c r="DO118" s="1"/>
      <c r="DP118" s="5">
        <f>'[1]GC RAW'!AT98</f>
        <v>16.005203247070313</v>
      </c>
      <c r="DQ118" s="1">
        <f>'[1]GC RAW'!AU98</f>
        <v>2.4111332893371582</v>
      </c>
      <c r="DR118" s="1">
        <f t="shared" si="288"/>
        <v>1.065516613718046E-2</v>
      </c>
      <c r="DS118" s="1">
        <f t="shared" si="210"/>
        <v>0.11390968343707583</v>
      </c>
      <c r="DT118" s="1"/>
      <c r="DU118" s="1"/>
      <c r="DV118" s="5">
        <f>'[1]GC RAW'!AV98</f>
        <v>16.381717681884766</v>
      </c>
      <c r="DW118" s="1">
        <f>'[1]GC RAW'!AW98</f>
        <v>980.36993408203125</v>
      </c>
      <c r="DX118" s="1">
        <f t="shared" si="289"/>
        <v>4.281070690203836</v>
      </c>
      <c r="DY118" s="1">
        <f t="shared" si="211"/>
        <v>45.767039276020583</v>
      </c>
      <c r="DZ118" s="1"/>
      <c r="EA118" s="1"/>
      <c r="EB118" s="5">
        <f>'[1]GC RAW'!AX98</f>
        <v>16.506963729858398</v>
      </c>
      <c r="EC118" s="1">
        <f>'[1]GC RAW'!AY98</f>
        <v>6.1961007118225098</v>
      </c>
      <c r="ED118" s="1">
        <f t="shared" si="290"/>
        <v>2.7057077363120099E-2</v>
      </c>
      <c r="EE118" s="1">
        <f t="shared" si="212"/>
        <v>0.28925528494678615</v>
      </c>
      <c r="EF118" s="1"/>
      <c r="EG118" s="1"/>
      <c r="EH118" s="5">
        <v>0</v>
      </c>
      <c r="EI118" s="1">
        <v>0</v>
      </c>
      <c r="EJ118" s="1">
        <f t="shared" si="291"/>
        <v>0</v>
      </c>
      <c r="EK118" s="1">
        <f t="shared" si="213"/>
        <v>0</v>
      </c>
      <c r="EL118" s="1"/>
      <c r="EM118" s="1"/>
      <c r="EN118" s="5">
        <f>'[1]GC RAW'!BB98</f>
        <v>17.283233642578125</v>
      </c>
      <c r="EO118" s="1">
        <f>'[1]GC RAW'!BC98</f>
        <v>3.5555665493011475</v>
      </c>
      <c r="EP118" s="1">
        <f t="shared" si="292"/>
        <v>1.5628728056489134E-2</v>
      </c>
      <c r="EQ118" s="1">
        <f t="shared" si="214"/>
        <v>0.16707984113234212</v>
      </c>
      <c r="ER118" s="1"/>
      <c r="ES118" s="1"/>
      <c r="ET118" s="5">
        <f>'[1]GC RAW'!BD98</f>
        <v>17.69068717956543</v>
      </c>
      <c r="EU118" s="1">
        <f>'[1]GC RAW'!BE98</f>
        <v>64.423942565917969</v>
      </c>
      <c r="EV118" s="1">
        <f t="shared" si="293"/>
        <v>0.28317970279237431</v>
      </c>
      <c r="EW118" s="1">
        <f t="shared" si="215"/>
        <v>3.027349352003657</v>
      </c>
      <c r="EX118" s="1"/>
      <c r="EY118" s="1"/>
      <c r="EZ118" s="5">
        <f>'[1]GC RAW'!BF98</f>
        <v>18.639917373657227</v>
      </c>
      <c r="FA118" s="1">
        <f>'[1]GC RAW'!BG98</f>
        <v>86.679542541503906</v>
      </c>
      <c r="FB118" s="1">
        <f t="shared" si="294"/>
        <v>0.45198674060972638</v>
      </c>
      <c r="FC118" s="1">
        <f t="shared" si="216"/>
        <v>4.8319909683016569</v>
      </c>
      <c r="FD118" s="1"/>
      <c r="FE118" s="1"/>
      <c r="FF118" s="5">
        <v>0</v>
      </c>
      <c r="FG118" s="1">
        <v>0</v>
      </c>
      <c r="FH118" s="1">
        <f t="shared" si="295"/>
        <v>0</v>
      </c>
      <c r="FI118" s="1">
        <f t="shared" si="217"/>
        <v>0</v>
      </c>
      <c r="FJ118" s="1"/>
      <c r="FK118" s="1"/>
      <c r="FL118" s="5">
        <f>'[1]GC RAW'!BH98</f>
        <v>0</v>
      </c>
      <c r="FM118" s="1">
        <f>'[1]GC RAW'!BI98</f>
        <v>0</v>
      </c>
      <c r="FN118" s="1">
        <f t="shared" si="296"/>
        <v>0</v>
      </c>
      <c r="FO118" s="1">
        <f t="shared" si="218"/>
        <v>0</v>
      </c>
      <c r="FP118" s="1"/>
      <c r="FQ118" s="1"/>
      <c r="FR118" s="5">
        <f>'[1]GC RAW'!BJ98</f>
        <v>20.044002532958984</v>
      </c>
      <c r="FS118" s="1">
        <f>'[1]GC RAW'!BK98</f>
        <v>5.5656495094299316</v>
      </c>
      <c r="FT118" s="1">
        <f t="shared" si="297"/>
        <v>2.3049245506705774E-2</v>
      </c>
      <c r="FU118" s="1">
        <f t="shared" si="219"/>
        <v>0.24640932157507006</v>
      </c>
      <c r="FV118" s="1"/>
      <c r="FW118" s="1"/>
      <c r="FX118" s="5">
        <f>'[1]GC RAW'!BL98</f>
        <v>20.526554107666016</v>
      </c>
      <c r="FY118" s="1">
        <f>'[1]GC RAW'!BM98</f>
        <v>1.538985013961792</v>
      </c>
      <c r="FZ118" s="1">
        <f t="shared" si="298"/>
        <v>6.7047074106335782E-3</v>
      </c>
      <c r="GA118" s="1">
        <f t="shared" si="220"/>
        <v>7.1677070901644671E-2</v>
      </c>
      <c r="GB118" s="1"/>
      <c r="GC118" s="1"/>
      <c r="GD118" s="5">
        <f>'[1]GC RAW'!BN98</f>
        <v>20.994209289550781</v>
      </c>
      <c r="GE118" s="1">
        <f>'[1]GC RAW'!BO98</f>
        <v>21.16546630859375</v>
      </c>
      <c r="GF118" s="1">
        <f t="shared" si="221"/>
        <v>9.2704992388197488E-2</v>
      </c>
      <c r="GG118" s="1">
        <f t="shared" si="222"/>
        <v>0.99106820109803151</v>
      </c>
      <c r="GH118" s="1"/>
      <c r="GI118" s="1"/>
      <c r="GJ118" s="5">
        <f>'[1]GC RAW'!BP98</f>
        <v>21.232471466064453</v>
      </c>
      <c r="GK118" s="1">
        <f>'[1]GC RAW'!BQ98</f>
        <v>1.1525202989578247</v>
      </c>
      <c r="GL118" s="1">
        <f t="shared" si="299"/>
        <v>5.0480525202861483E-3</v>
      </c>
      <c r="GM118" s="1">
        <f t="shared" si="223"/>
        <v>5.3966503868299952E-2</v>
      </c>
      <c r="GN118" s="1"/>
      <c r="GO118" s="1"/>
      <c r="GP118" s="5">
        <v>0</v>
      </c>
      <c r="GQ118" s="1">
        <v>0</v>
      </c>
      <c r="GR118" s="1">
        <f t="shared" si="300"/>
        <v>0</v>
      </c>
      <c r="GS118" s="1">
        <f t="shared" si="224"/>
        <v>0</v>
      </c>
      <c r="GT118" s="1"/>
      <c r="GU118" s="1"/>
      <c r="GV118" s="5"/>
      <c r="GW118" s="1"/>
      <c r="GX118" s="1"/>
      <c r="GY118" s="1"/>
      <c r="GZ118" s="1"/>
      <c r="HA118" s="1"/>
      <c r="HB118" s="5"/>
      <c r="HC118" s="1"/>
      <c r="HD118" s="1"/>
      <c r="HE118" s="1"/>
      <c r="HF118" s="1"/>
      <c r="HG118" s="1"/>
      <c r="HH118" s="5">
        <f>'[1]GC RAW'!BR98</f>
        <v>22.692939758300781</v>
      </c>
      <c r="HI118" s="1">
        <f>'[1]GC RAW'!BS98</f>
        <v>1.122223973274231</v>
      </c>
      <c r="HJ118" s="1">
        <f t="shared" si="225"/>
        <v>4.9386734823672566E-3</v>
      </c>
      <c r="HK118" s="1">
        <f t="shared" si="226"/>
        <v>5.2797180797820843E-2</v>
      </c>
      <c r="HL118" s="1"/>
      <c r="HM118" s="1"/>
      <c r="HN118" s="5">
        <v>0</v>
      </c>
      <c r="HO118" s="1">
        <v>0</v>
      </c>
      <c r="HP118" s="1">
        <f t="shared" si="227"/>
        <v>0</v>
      </c>
      <c r="HQ118" s="1">
        <f t="shared" si="228"/>
        <v>0</v>
      </c>
      <c r="HR118" s="1"/>
      <c r="HS118" s="1"/>
      <c r="HT118" s="5">
        <f>'[1]GC RAW'!BT98</f>
        <v>0</v>
      </c>
      <c r="HU118" s="1">
        <f>'[1]GC RAW'!BU98</f>
        <v>0</v>
      </c>
      <c r="HV118" s="1">
        <f t="shared" si="229"/>
        <v>0</v>
      </c>
      <c r="HW118" s="1">
        <f>HV118/$LU118%</f>
        <v>0</v>
      </c>
      <c r="HX118" s="1"/>
      <c r="HY118" s="1"/>
      <c r="HZ118" s="5">
        <f>'[1]GC RAW'!BV98</f>
        <v>23.818132400512695</v>
      </c>
      <c r="IA118" s="1">
        <f>'[1]GC RAW'!BW98</f>
        <v>33.042221069335938</v>
      </c>
      <c r="IB118" s="1">
        <f t="shared" si="231"/>
        <v>0.1741515283322119</v>
      </c>
      <c r="IC118" s="1">
        <f t="shared" si="232"/>
        <v>1.8617772080703148</v>
      </c>
      <c r="ID118" s="1"/>
      <c r="IE118" s="1"/>
      <c r="IF118" s="5">
        <f>'[1]GC RAW'!BX98</f>
        <v>24.588039398193359</v>
      </c>
      <c r="IG118" s="1">
        <f>'[1]GC RAW'!BY98</f>
        <v>152.82376098632813</v>
      </c>
      <c r="IH118" s="1">
        <f t="shared" si="233"/>
        <v>0.85603475465183287</v>
      </c>
      <c r="II118" s="1">
        <f t="shared" si="234"/>
        <v>9.1514901464810148</v>
      </c>
      <c r="IJ118" s="1"/>
      <c r="IK118" s="1"/>
      <c r="IL118" s="5">
        <f>'[1]GC RAW'!BZ98</f>
        <v>0</v>
      </c>
      <c r="IM118" s="1">
        <f>'[1]GC RAW'!CA98</f>
        <v>0</v>
      </c>
      <c r="IN118" s="1">
        <f t="shared" si="235"/>
        <v>0</v>
      </c>
      <c r="IO118" s="1">
        <f t="shared" si="236"/>
        <v>0</v>
      </c>
      <c r="IP118" s="1"/>
      <c r="IQ118" s="1"/>
      <c r="IR118" s="5">
        <f>'[1]GC RAW'!CB98</f>
        <v>25.40605354309082</v>
      </c>
      <c r="IS118" s="1">
        <f>'[1]GC RAW'!CC98</f>
        <v>9.652583122253418</v>
      </c>
      <c r="IT118" s="1">
        <f t="shared" si="237"/>
        <v>3.7566231121713603E-2</v>
      </c>
      <c r="IU118" s="1">
        <f t="shared" si="238"/>
        <v>0.40160401441950305</v>
      </c>
      <c r="IV118" s="1"/>
      <c r="IW118" s="1"/>
      <c r="IX118" s="16">
        <f>'[1]GC RAW'!CD98</f>
        <v>0</v>
      </c>
      <c r="IY118" s="18">
        <f>'[1]GC RAW'!CE98</f>
        <v>0</v>
      </c>
      <c r="IZ118" s="1">
        <f t="shared" si="239"/>
        <v>0</v>
      </c>
      <c r="JA118" s="1">
        <f t="shared" si="240"/>
        <v>0</v>
      </c>
      <c r="JB118" s="1"/>
      <c r="JC118" s="1"/>
      <c r="JD118" s="5">
        <f>'[1]GC RAW'!CF98</f>
        <v>26.414617538452148</v>
      </c>
      <c r="JE118" s="1">
        <f>'[1]GC RAW'!CG98</f>
        <v>2.7144739627838135</v>
      </c>
      <c r="JF118" s="1">
        <f t="shared" si="241"/>
        <v>1.1954787563264234E-2</v>
      </c>
      <c r="JG118" s="1">
        <f t="shared" si="242"/>
        <v>0.12780336311576898</v>
      </c>
      <c r="JH118" s="1"/>
      <c r="JI118" s="1"/>
      <c r="JJ118" s="5">
        <f>'[1]GC RAW'!CH98</f>
        <v>26.707273483276367</v>
      </c>
      <c r="JK118" s="1">
        <f>'[1]GC RAW'!CI98</f>
        <v>3.8600547313690186</v>
      </c>
      <c r="JL118" s="1">
        <f t="shared" si="243"/>
        <v>2.3913263051882641E-2</v>
      </c>
      <c r="JM118" s="1">
        <f t="shared" si="244"/>
        <v>0.25564615221553721</v>
      </c>
      <c r="JN118" s="1"/>
      <c r="JO118" s="1"/>
      <c r="JP118" s="5">
        <f>'[1]GC RAW'!CJ98</f>
        <v>0</v>
      </c>
      <c r="JQ118" s="1">
        <f>'[1]GC RAW'!CK98</f>
        <v>0</v>
      </c>
      <c r="JR118" s="1">
        <f t="shared" si="245"/>
        <v>0</v>
      </c>
      <c r="JS118" s="1">
        <f t="shared" si="246"/>
        <v>0</v>
      </c>
      <c r="JT118" s="1"/>
      <c r="JU118" s="1"/>
      <c r="JV118" s="5">
        <f>'[1]GC RAW'!CL98</f>
        <v>0</v>
      </c>
      <c r="JW118" s="1">
        <f>'[1]GC RAW'!CM98</f>
        <v>0</v>
      </c>
      <c r="JX118" s="1">
        <f t="shared" si="247"/>
        <v>0</v>
      </c>
      <c r="JY118" s="1">
        <f t="shared" si="248"/>
        <v>0</v>
      </c>
      <c r="JZ118" s="1"/>
      <c r="KA118" s="1"/>
      <c r="KB118" s="19">
        <v>0</v>
      </c>
      <c r="KC118" s="20">
        <v>0</v>
      </c>
      <c r="KD118" s="1">
        <f t="shared" si="249"/>
        <v>0</v>
      </c>
      <c r="KE118" s="1">
        <f t="shared" si="250"/>
        <v>0</v>
      </c>
      <c r="KF118" s="1"/>
      <c r="KG118" s="1"/>
      <c r="KH118" s="19">
        <v>0</v>
      </c>
      <c r="KI118" s="20">
        <v>0</v>
      </c>
      <c r="KJ118" s="1">
        <f t="shared" si="251"/>
        <v>0</v>
      </c>
      <c r="KK118" s="1">
        <f t="shared" si="252"/>
        <v>0</v>
      </c>
      <c r="KL118" s="1"/>
      <c r="KM118" s="1"/>
      <c r="KN118" s="5">
        <f>'[1]GC RAW'!CN98</f>
        <v>30.442611694335938</v>
      </c>
      <c r="KO118" s="1">
        <f>'[1]GC RAW'!CO98</f>
        <v>27.151544570922852</v>
      </c>
      <c r="KP118" s="1">
        <f t="shared" si="253"/>
        <v>9.0799292643192434E-2</v>
      </c>
      <c r="KQ118" s="1">
        <f t="shared" si="254"/>
        <v>0.97069520532444475</v>
      </c>
      <c r="KR118" s="1"/>
      <c r="KS118" s="1"/>
      <c r="KT118" s="5">
        <f>'[1]GC RAW'!CP98</f>
        <v>31.333139419555664</v>
      </c>
      <c r="KU118" s="1">
        <f>'[1]GC RAW'!CQ98</f>
        <v>7.4791178703308105</v>
      </c>
      <c r="KV118" s="1">
        <f t="shared" si="255"/>
        <v>3.1997040692709644E-2</v>
      </c>
      <c r="KW118" s="1">
        <f t="shared" si="256"/>
        <v>0.34206625493258225</v>
      </c>
      <c r="KX118" s="1"/>
      <c r="KY118" s="1"/>
      <c r="KZ118" s="5">
        <f>'[1]GC RAW'!CR98</f>
        <v>0</v>
      </c>
      <c r="LA118" s="1">
        <f>'[1]GC RAW'!CS98</f>
        <v>0</v>
      </c>
      <c r="LB118" s="1">
        <f t="shared" si="257"/>
        <v>0</v>
      </c>
      <c r="LC118" s="1">
        <f t="shared" si="258"/>
        <v>0</v>
      </c>
      <c r="LD118" s="1"/>
      <c r="LE118" s="1"/>
      <c r="LF118" s="5">
        <f>'[1]GC RAW'!CT98</f>
        <v>0</v>
      </c>
      <c r="LG118" s="1">
        <f>'[1]GC RAW'!CU98</f>
        <v>0</v>
      </c>
      <c r="LH118" s="1">
        <f t="shared" si="259"/>
        <v>0</v>
      </c>
      <c r="LI118" s="1">
        <f t="shared" si="260"/>
        <v>0</v>
      </c>
      <c r="LJ118" s="1"/>
      <c r="LK118" s="1"/>
      <c r="LL118" s="5">
        <f>'[1]GC RAW'!CV98</f>
        <v>35.493686676025391</v>
      </c>
      <c r="LM118" s="1">
        <f>'[1]GC RAW'!CW98</f>
        <v>2.695143461227417</v>
      </c>
      <c r="LN118" s="1">
        <f t="shared" si="261"/>
        <v>9.0130091572560994E-3</v>
      </c>
      <c r="LO118" s="1">
        <f t="shared" si="262"/>
        <v>9.6354107172108544E-2</v>
      </c>
      <c r="LP118" s="1"/>
      <c r="LQ118" s="1"/>
      <c r="LR118" s="32">
        <f t="shared" si="263"/>
        <v>2312.5921294689178</v>
      </c>
      <c r="LS118" s="21">
        <f t="shared" si="264"/>
        <v>2097.4067809581757</v>
      </c>
      <c r="LT118" s="26">
        <f t="shared" si="265"/>
        <v>10.328047711901876</v>
      </c>
      <c r="LU118" s="26">
        <f t="shared" si="266"/>
        <v>9.3540477119018757</v>
      </c>
      <c r="LV118" s="26">
        <f t="shared" si="267"/>
        <v>29.461567596541339</v>
      </c>
      <c r="LW118" s="1"/>
      <c r="LX118" s="1"/>
      <c r="LY118" s="1"/>
      <c r="LZ118" s="15" t="str">
        <f>IF(A118="","",VLOOKUP(A118,'[1]biomass corrected'!$B$2:$V$102,21,FALSE))</f>
        <v/>
      </c>
      <c r="MA118" s="15" t="str">
        <f t="shared" si="268"/>
        <v/>
      </c>
      <c r="MB118" s="1" t="str">
        <f t="shared" ref="MB118:MC133" si="318">IF(MA118="","",AVERAGE(MF118:MF120))</f>
        <v/>
      </c>
      <c r="MC118" s="1" t="str">
        <f t="shared" si="318"/>
        <v/>
      </c>
      <c r="MD118" s="26"/>
      <c r="ME118" s="26" t="str">
        <f t="shared" ref="ME118:ME143" si="319">IF(MD118="","",AVERAGE(MI118:MI120))</f>
        <v/>
      </c>
      <c r="MF118" s="15">
        <f t="shared" si="301"/>
        <v>31.89055761630382</v>
      </c>
      <c r="MG118" s="15">
        <f t="shared" si="302"/>
        <v>48.429258467304955</v>
      </c>
      <c r="MH118" s="15">
        <f t="shared" si="303"/>
        <v>19.680183916391226</v>
      </c>
      <c r="MI118" s="26">
        <f t="shared" si="304"/>
        <v>1.1336757148096093</v>
      </c>
      <c r="MJ118" s="15">
        <f t="shared" si="305"/>
        <v>0.3812897269854818</v>
      </c>
      <c r="MK118" s="15">
        <f t="shared" si="306"/>
        <v>18.925404855654463</v>
      </c>
      <c r="ML118" s="23">
        <f t="shared" si="307"/>
        <v>58.09024039497227</v>
      </c>
      <c r="MM118" s="23"/>
      <c r="MN118" s="26">
        <f t="shared" si="308"/>
        <v>4.3505337956053349</v>
      </c>
      <c r="MO118" s="23"/>
      <c r="MP118" s="15">
        <f t="shared" si="309"/>
        <v>0.87670974136700419</v>
      </c>
      <c r="MQ118" s="23"/>
      <c r="MR118" s="15">
        <f t="shared" si="310"/>
        <v>39.818360232351495</v>
      </c>
      <c r="MS118" s="15"/>
      <c r="MT118" s="15">
        <f t="shared" si="311"/>
        <v>9.4788133695981962</v>
      </c>
      <c r="MU118" s="15"/>
      <c r="MV118" s="15" t="str">
        <f t="shared" si="312"/>
        <v/>
      </c>
      <c r="MW118" s="21">
        <f t="shared" si="313"/>
        <v>164.81025614716108</v>
      </c>
      <c r="MX118" s="15"/>
    </row>
    <row r="119" spans="1:362" x14ac:dyDescent="0.35">
      <c r="A119" s="103"/>
      <c r="B119" s="1">
        <v>34.9</v>
      </c>
      <c r="C119" s="1"/>
      <c r="D119" s="1"/>
      <c r="E119" s="1"/>
      <c r="F119" s="5">
        <f>'[1]GC RAW'!H99</f>
        <v>0</v>
      </c>
      <c r="G119" s="1">
        <f>'[1]GC RAW'!I99</f>
        <v>0</v>
      </c>
      <c r="H119" s="1">
        <f t="shared" si="269"/>
        <v>0</v>
      </c>
      <c r="I119" s="1">
        <f t="shared" si="192"/>
        <v>0</v>
      </c>
      <c r="J119" s="1"/>
      <c r="K119" s="1"/>
      <c r="L119" s="71">
        <f>'[1]GC RAW'!J99</f>
        <v>0</v>
      </c>
      <c r="M119" s="72">
        <f>'[1]GC RAW'!K99</f>
        <v>0</v>
      </c>
      <c r="N119" s="1">
        <f t="shared" si="270"/>
        <v>0</v>
      </c>
      <c r="O119" s="1">
        <f t="shared" si="193"/>
        <v>0</v>
      </c>
      <c r="P119" s="1"/>
      <c r="Q119" s="1"/>
      <c r="R119" s="71">
        <f>'[1]GC RAW'!L99</f>
        <v>0</v>
      </c>
      <c r="S119" s="72">
        <f>'[1]GC RAW'!M99</f>
        <v>0</v>
      </c>
      <c r="T119" s="1">
        <f t="shared" si="271"/>
        <v>0</v>
      </c>
      <c r="U119" s="1">
        <f t="shared" si="194"/>
        <v>0</v>
      </c>
      <c r="V119" s="1"/>
      <c r="W119" s="1"/>
      <c r="X119" s="5">
        <f>'[1]GC RAW'!N99</f>
        <v>0</v>
      </c>
      <c r="Y119" s="1">
        <f>'[1]GC RAW'!O99</f>
        <v>0</v>
      </c>
      <c r="Z119" s="1">
        <f t="shared" si="272"/>
        <v>0</v>
      </c>
      <c r="AA119" s="1">
        <f t="shared" si="195"/>
        <v>0</v>
      </c>
      <c r="AB119" s="1"/>
      <c r="AC119" s="1"/>
      <c r="AD119" s="5">
        <f>'[1]GC RAW'!P99</f>
        <v>0</v>
      </c>
      <c r="AE119" s="1">
        <f>'[1]GC RAW'!Q99</f>
        <v>0</v>
      </c>
      <c r="AF119" s="1">
        <f t="shared" si="273"/>
        <v>0</v>
      </c>
      <c r="AG119" s="1">
        <f t="shared" si="196"/>
        <v>0</v>
      </c>
      <c r="AH119" s="1"/>
      <c r="AI119" s="1"/>
      <c r="AJ119" s="5">
        <f>'[1]GC RAW'!R99</f>
        <v>8.2090444564819336</v>
      </c>
      <c r="AK119" s="1">
        <f>'[1]GC RAW'!S99</f>
        <v>2.0434267520904541</v>
      </c>
      <c r="AL119" s="1">
        <f t="shared" si="274"/>
        <v>1.1087132595079412E-2</v>
      </c>
      <c r="AM119" s="1">
        <f t="shared" si="197"/>
        <v>0.15615433218414956</v>
      </c>
      <c r="AN119" s="1"/>
      <c r="AO119" s="1"/>
      <c r="AP119" s="5">
        <f>'[1]GC RAW'!T99</f>
        <v>8.9346284866333008</v>
      </c>
      <c r="AQ119" s="1">
        <f>'[1]GC RAW'!U99</f>
        <v>180.851318359375</v>
      </c>
      <c r="AR119" s="6">
        <f t="shared" si="316"/>
        <v>0.97400000000000009</v>
      </c>
      <c r="AS119" s="1">
        <f t="shared" si="198"/>
        <v>13.71809331610797</v>
      </c>
      <c r="AT119" s="1"/>
      <c r="AU119" s="1"/>
      <c r="AV119" s="5">
        <f>'[1]GC RAW'!V99</f>
        <v>9.8024940490722656</v>
      </c>
      <c r="AW119" s="1">
        <f>'[1]GC RAW'!W99</f>
        <v>31.699115753173828</v>
      </c>
      <c r="AX119" s="1">
        <f t="shared" si="275"/>
        <v>0.16534786469302168</v>
      </c>
      <c r="AY119" s="1">
        <f t="shared" si="199"/>
        <v>2.3288064039815866</v>
      </c>
      <c r="AZ119" s="1"/>
      <c r="BA119" s="1"/>
      <c r="BB119" s="5">
        <f>'[1]GC RAW'!X99</f>
        <v>0</v>
      </c>
      <c r="BC119" s="1">
        <f>'[1]GC RAW'!Y99</f>
        <v>0</v>
      </c>
      <c r="BD119" s="1">
        <f t="shared" si="276"/>
        <v>0</v>
      </c>
      <c r="BE119" s="1">
        <f t="shared" si="200"/>
        <v>0</v>
      </c>
      <c r="BF119" s="1"/>
      <c r="BG119" s="1"/>
      <c r="BH119" s="5">
        <f>'[1]GC RAW'!Z99</f>
        <v>10.862916946411133</v>
      </c>
      <c r="BI119" s="1">
        <f>'[1]GC RAW'!AA99</f>
        <v>4.1111054420471191</v>
      </c>
      <c r="BJ119" s="1">
        <f t="shared" si="277"/>
        <v>2.1120834001150668E-2</v>
      </c>
      <c r="BK119" s="1">
        <f t="shared" si="201"/>
        <v>0.29747183957064771</v>
      </c>
      <c r="BL119" s="1"/>
      <c r="BM119" s="1"/>
      <c r="BN119" s="5">
        <f>'[1]GC RAW'!AB99</f>
        <v>0</v>
      </c>
      <c r="BO119" s="1">
        <f>'[1]GC RAW'!AC99</f>
        <v>0</v>
      </c>
      <c r="BP119" s="1">
        <f t="shared" si="278"/>
        <v>0</v>
      </c>
      <c r="BQ119" s="1">
        <f t="shared" si="202"/>
        <v>0</v>
      </c>
      <c r="BR119" s="1"/>
      <c r="BS119" s="1"/>
      <c r="BT119" s="5">
        <f>'[1]GC RAW'!AD99</f>
        <v>12.172403335571289</v>
      </c>
      <c r="BU119" s="1">
        <f>'[1]GC RAW'!AE99</f>
        <v>286.13653564453125</v>
      </c>
      <c r="BV119" s="1">
        <f t="shared" si="279"/>
        <v>1.4444302160817297</v>
      </c>
      <c r="BW119" s="1">
        <f t="shared" si="203"/>
        <v>20.343766419728095</v>
      </c>
      <c r="BX119" s="1"/>
      <c r="BY119" s="1"/>
      <c r="BZ119" s="5">
        <f>'[1]GC RAW'!AF99</f>
        <v>12.692666053771973</v>
      </c>
      <c r="CA119" s="1">
        <f>'[1]GC RAW'!AG99</f>
        <v>1.9469908475875854</v>
      </c>
      <c r="CB119" s="1">
        <f t="shared" si="280"/>
        <v>1.0256912359398471E-2</v>
      </c>
      <c r="CC119" s="1">
        <f t="shared" si="204"/>
        <v>0.1444612740055127</v>
      </c>
      <c r="CD119" s="1"/>
      <c r="CE119" s="1"/>
      <c r="CF119" s="5">
        <f>'[1]GC RAW'!AH99</f>
        <v>12.83480167388916</v>
      </c>
      <c r="CG119" s="1">
        <f>'[1]GC RAW'!AI99</f>
        <v>6.6521391868591309</v>
      </c>
      <c r="CH119" s="1">
        <f t="shared" si="281"/>
        <v>3.5043982382444688E-2</v>
      </c>
      <c r="CI119" s="1">
        <f t="shared" si="205"/>
        <v>0.4935694255548459</v>
      </c>
      <c r="CJ119" s="1"/>
      <c r="CK119" s="1"/>
      <c r="CL119" s="5">
        <f>'[1]GC RAW'!AJ99</f>
        <v>13.713836669921875</v>
      </c>
      <c r="CM119" s="1">
        <f>'[1]GC RAW'!AK99</f>
        <v>5.138282299041748</v>
      </c>
      <c r="CN119" s="1">
        <f t="shared" si="282"/>
        <v>3.494288320819626E-2</v>
      </c>
      <c r="CO119" s="1">
        <f t="shared" si="206"/>
        <v>0.49214551599989576</v>
      </c>
      <c r="CP119" s="1"/>
      <c r="CQ119" s="1"/>
      <c r="CR119" s="5">
        <f>'[1]GC RAW'!AL99</f>
        <v>0</v>
      </c>
      <c r="CS119" s="1">
        <f>'[1]GC RAW'!AM99</f>
        <v>0</v>
      </c>
      <c r="CT119" s="1">
        <f t="shared" si="283"/>
        <v>0</v>
      </c>
      <c r="CU119" s="1">
        <f t="shared" si="284"/>
        <v>0</v>
      </c>
      <c r="CV119" s="1"/>
      <c r="CW119" s="1"/>
      <c r="CX119" s="5">
        <f>'[1]GC RAW'!AN99</f>
        <v>14.438151359558105</v>
      </c>
      <c r="CY119" s="1">
        <f>'[1]GC RAW'!AO99</f>
        <v>2.0197324752807617</v>
      </c>
      <c r="CZ119" s="1">
        <f t="shared" si="285"/>
        <v>1.0545108540106259E-2</v>
      </c>
      <c r="DA119" s="1">
        <f t="shared" si="207"/>
        <v>0.14852031106947097</v>
      </c>
      <c r="DB119" s="1"/>
      <c r="DC119" s="1"/>
      <c r="DD119" s="5">
        <f>'[1]GC RAW'!AP99</f>
        <v>15.562756538391113</v>
      </c>
      <c r="DE119" s="1">
        <f>'[1]GC RAW'!AQ99</f>
        <v>76.502021789550781</v>
      </c>
      <c r="DF119" s="1">
        <f t="shared" si="286"/>
        <v>0.38306314942133596</v>
      </c>
      <c r="DG119" s="1">
        <f t="shared" si="208"/>
        <v>5.3951704617290526</v>
      </c>
      <c r="DH119" s="1"/>
      <c r="DI119" s="1"/>
      <c r="DJ119" s="5">
        <f>'[1]GC RAW'!AR99</f>
        <v>15.817123413085938</v>
      </c>
      <c r="DK119" s="1">
        <f>'[1]GC RAW'!AS99</f>
        <v>5.1214728355407715</v>
      </c>
      <c r="DL119" s="1">
        <f t="shared" si="287"/>
        <v>2.6929289732254974E-2</v>
      </c>
      <c r="DM119" s="1">
        <f t="shared" si="209"/>
        <v>0.37927978386404715</v>
      </c>
      <c r="DN119" s="1"/>
      <c r="DO119" s="1"/>
      <c r="DP119" s="5">
        <f>'[1]GC RAW'!AT99</f>
        <v>16.002233505249023</v>
      </c>
      <c r="DQ119" s="1">
        <f>'[1]GC RAW'!AU99</f>
        <v>1.9594365358352661</v>
      </c>
      <c r="DR119" s="1">
        <f t="shared" si="288"/>
        <v>1.0302941337362837E-2</v>
      </c>
      <c r="DS119" s="1">
        <f t="shared" si="210"/>
        <v>0.14510955923647806</v>
      </c>
      <c r="DT119" s="1"/>
      <c r="DU119" s="1"/>
      <c r="DV119" s="5">
        <f>'[1]GC RAW'!AV99</f>
        <v>16.362342834472656</v>
      </c>
      <c r="DW119" s="1">
        <f>'[1]GC RAW'!AW99</f>
        <v>639.031494140625</v>
      </c>
      <c r="DX119" s="1">
        <f t="shared" si="289"/>
        <v>3.3202875473369668</v>
      </c>
      <c r="DY119" s="1">
        <f t="shared" si="211"/>
        <v>46.763875164968958</v>
      </c>
      <c r="DZ119" s="1"/>
      <c r="EA119" s="1"/>
      <c r="EB119" s="5">
        <f>'[1]GC RAW'!AX99</f>
        <v>16.50251579284668</v>
      </c>
      <c r="EC119" s="1">
        <f>'[1]GC RAW'!AY99</f>
        <v>4.2123150825500488</v>
      </c>
      <c r="ED119" s="1">
        <f t="shared" si="290"/>
        <v>2.1886397528590108E-2</v>
      </c>
      <c r="EE119" s="1">
        <f t="shared" si="212"/>
        <v>0.3082542542614311</v>
      </c>
      <c r="EF119" s="1"/>
      <c r="EG119" s="1"/>
      <c r="EH119" s="5">
        <v>0</v>
      </c>
      <c r="EI119" s="1">
        <v>0</v>
      </c>
      <c r="EJ119" s="1">
        <f t="shared" si="291"/>
        <v>0</v>
      </c>
      <c r="EK119" s="1">
        <f t="shared" si="213"/>
        <v>0</v>
      </c>
      <c r="EL119" s="1"/>
      <c r="EM119" s="1"/>
      <c r="EN119" s="5">
        <f>'[1]GC RAW'!BB99</f>
        <v>17.290813446044922</v>
      </c>
      <c r="EO119" s="1">
        <f>'[1]GC RAW'!BC99</f>
        <v>1.8449900150299072</v>
      </c>
      <c r="EP119" s="1">
        <f t="shared" si="292"/>
        <v>9.6493900449279874E-3</v>
      </c>
      <c r="EQ119" s="1">
        <f t="shared" si="214"/>
        <v>0.13590475675548808</v>
      </c>
      <c r="ER119" s="1"/>
      <c r="ES119" s="1"/>
      <c r="ET119" s="5">
        <f>'[1]GC RAW'!BD99</f>
        <v>17.6929931640625</v>
      </c>
      <c r="EU119" s="1">
        <f>'[1]GC RAW'!BE99</f>
        <v>46.457054138183594</v>
      </c>
      <c r="EV119" s="1">
        <f t="shared" si="293"/>
        <v>0.24297271641895729</v>
      </c>
      <c r="EW119" s="1">
        <f t="shared" si="215"/>
        <v>3.4220969169440401</v>
      </c>
      <c r="EX119" s="1"/>
      <c r="EY119" s="1"/>
      <c r="EZ119" s="5">
        <f>'[1]GC RAW'!BF99</f>
        <v>18.642698287963867</v>
      </c>
      <c r="FA119" s="1">
        <f>'[1]GC RAW'!BG99</f>
        <v>57.257877349853516</v>
      </c>
      <c r="FB119" s="1">
        <f t="shared" si="294"/>
        <v>0.35525103081843695</v>
      </c>
      <c r="FC119" s="1">
        <f t="shared" si="216"/>
        <v>5.0034566646928811</v>
      </c>
      <c r="FD119" s="1"/>
      <c r="FE119" s="1"/>
      <c r="FF119" s="5">
        <v>0</v>
      </c>
      <c r="FG119" s="1">
        <v>0</v>
      </c>
      <c r="FH119" s="1">
        <f t="shared" si="295"/>
        <v>0</v>
      </c>
      <c r="FI119" s="1">
        <f t="shared" si="217"/>
        <v>0</v>
      </c>
      <c r="FJ119" s="1"/>
      <c r="FK119" s="1"/>
      <c r="FL119" s="5">
        <f>'[1]GC RAW'!BH99</f>
        <v>0</v>
      </c>
      <c r="FM119" s="1">
        <f>'[1]GC RAW'!BI99</f>
        <v>0</v>
      </c>
      <c r="FN119" s="1">
        <f t="shared" si="296"/>
        <v>0</v>
      </c>
      <c r="FO119" s="1">
        <f t="shared" si="218"/>
        <v>0</v>
      </c>
      <c r="FP119" s="1"/>
      <c r="FQ119" s="1"/>
      <c r="FR119" s="5">
        <f>'[1]GC RAW'!BJ99</f>
        <v>20.050230026245117</v>
      </c>
      <c r="FS119" s="1">
        <f>'[1]GC RAW'!BK99</f>
        <v>2.6307113170623779</v>
      </c>
      <c r="FT119" s="1">
        <f t="shared" si="297"/>
        <v>1.296298659946731E-2</v>
      </c>
      <c r="FU119" s="1">
        <f t="shared" si="219"/>
        <v>0.18257439407284359</v>
      </c>
      <c r="FV119" s="1"/>
      <c r="FW119" s="1"/>
      <c r="FX119" s="5">
        <f>'[1]GC RAW'!BL99</f>
        <v>20.528926849365234</v>
      </c>
      <c r="FY119" s="1">
        <f>'[1]GC RAW'!BM99</f>
        <v>1.5774315595626831</v>
      </c>
      <c r="FZ119" s="1">
        <f t="shared" si="298"/>
        <v>8.1768679392991619E-3</v>
      </c>
      <c r="GA119" s="1">
        <f t="shared" si="220"/>
        <v>0.1151653361650897</v>
      </c>
      <c r="GB119" s="1"/>
      <c r="GC119" s="1"/>
      <c r="GD119" s="5">
        <f>'[1]GC RAW'!BN99</f>
        <v>20.992527008056641</v>
      </c>
      <c r="GE119" s="1">
        <f>'[1]GC RAW'!BO99</f>
        <v>13.978212356567383</v>
      </c>
      <c r="GF119" s="1">
        <f t="shared" si="221"/>
        <v>7.2848050547180812E-2</v>
      </c>
      <c r="GG119" s="1">
        <f t="shared" si="222"/>
        <v>1.0260126851157869</v>
      </c>
      <c r="GH119" s="1"/>
      <c r="GI119" s="1"/>
      <c r="GJ119" s="5">
        <f>'[1]GC RAW'!BP99</f>
        <v>21.272556304931641</v>
      </c>
      <c r="GK119" s="1">
        <f>'[1]GC RAW'!BQ99</f>
        <v>1.4696568250656128</v>
      </c>
      <c r="GL119" s="1">
        <f t="shared" si="299"/>
        <v>7.659179296205805E-3</v>
      </c>
      <c r="GM119" s="1">
        <f t="shared" si="223"/>
        <v>0.10787406192007534</v>
      </c>
      <c r="GN119" s="1"/>
      <c r="GO119" s="1"/>
      <c r="GP119" s="5">
        <v>0</v>
      </c>
      <c r="GQ119" s="1">
        <v>0</v>
      </c>
      <c r="GR119" s="1">
        <f t="shared" si="300"/>
        <v>0</v>
      </c>
      <c r="GS119" s="1">
        <f t="shared" si="224"/>
        <v>0</v>
      </c>
      <c r="GT119" s="1"/>
      <c r="GU119" s="1"/>
      <c r="GV119" s="5"/>
      <c r="GW119" s="1"/>
      <c r="GX119" s="1"/>
      <c r="GY119" s="1"/>
      <c r="GZ119" s="1"/>
      <c r="HA119" s="1"/>
      <c r="HB119" s="5"/>
      <c r="HC119" s="1"/>
      <c r="HD119" s="1"/>
      <c r="HE119" s="1"/>
      <c r="HF119" s="1"/>
      <c r="HG119" s="1"/>
      <c r="HH119" s="5">
        <f>'[1]GC RAW'!BR99</f>
        <v>0</v>
      </c>
      <c r="HI119" s="1">
        <f>'[1]GC RAW'!BS99</f>
        <v>0</v>
      </c>
      <c r="HJ119" s="1">
        <f t="shared" si="225"/>
        <v>0</v>
      </c>
      <c r="HK119" s="1">
        <f t="shared" si="226"/>
        <v>0</v>
      </c>
      <c r="HL119" s="1"/>
      <c r="HM119" s="1"/>
      <c r="HN119" s="5">
        <v>0</v>
      </c>
      <c r="HO119" s="1">
        <v>0</v>
      </c>
      <c r="HP119" s="1">
        <f t="shared" si="227"/>
        <v>0</v>
      </c>
      <c r="HQ119" s="1">
        <f t="shared" si="228"/>
        <v>0</v>
      </c>
      <c r="HR119" s="1"/>
      <c r="HS119" s="1"/>
      <c r="HT119" s="5">
        <f>'[1]GC RAW'!BT99</f>
        <v>0</v>
      </c>
      <c r="HU119" s="1">
        <f>'[1]GC RAW'!BU99</f>
        <v>0</v>
      </c>
      <c r="HV119" s="1">
        <f t="shared" si="229"/>
        <v>0</v>
      </c>
      <c r="HW119" s="1">
        <f>HV119/$LU119%</f>
        <v>0</v>
      </c>
      <c r="HX119" s="1"/>
      <c r="HY119" s="1"/>
      <c r="HZ119" s="5">
        <f>'[1]GC RAW'!BV99</f>
        <v>23.81871223449707</v>
      </c>
      <c r="IA119" s="1">
        <f>'[1]GC RAW'!BW99</f>
        <v>19.86932373046875</v>
      </c>
      <c r="IB119" s="1">
        <f t="shared" si="231"/>
        <v>0.12460405109707376</v>
      </c>
      <c r="IC119" s="1">
        <f t="shared" si="232"/>
        <v>1.7549589327666768</v>
      </c>
      <c r="ID119" s="1"/>
      <c r="IE119" s="1"/>
      <c r="IF119" s="5">
        <f>'[1]GC RAW'!BX99</f>
        <v>24.587242126464844</v>
      </c>
      <c r="IG119" s="1">
        <f>'[1]GC RAW'!BY99</f>
        <v>98.034408569335938</v>
      </c>
      <c r="IH119" s="1">
        <f t="shared" si="233"/>
        <v>0.65338636268543493</v>
      </c>
      <c r="II119" s="1">
        <f t="shared" si="234"/>
        <v>9.2024795634406171</v>
      </c>
      <c r="IJ119" s="1"/>
      <c r="IK119" s="1"/>
      <c r="IL119" s="5">
        <f>'[1]GC RAW'!BZ99</f>
        <v>0</v>
      </c>
      <c r="IM119" s="1">
        <f>'[1]GC RAW'!CA99</f>
        <v>0</v>
      </c>
      <c r="IN119" s="1">
        <f t="shared" si="235"/>
        <v>0</v>
      </c>
      <c r="IO119" s="1">
        <f t="shared" si="236"/>
        <v>0</v>
      </c>
      <c r="IP119" s="1"/>
      <c r="IQ119" s="1"/>
      <c r="IR119" s="5">
        <f>'[1]GC RAW'!CB99</f>
        <v>25.407869338989258</v>
      </c>
      <c r="IS119" s="1">
        <f>'[1]GC RAW'!CC99</f>
        <v>4.2036037445068359</v>
      </c>
      <c r="IT119" s="1">
        <f t="shared" si="237"/>
        <v>1.9465558326569175E-2</v>
      </c>
      <c r="IU119" s="1">
        <f t="shared" si="238"/>
        <v>0.27415846568174373</v>
      </c>
      <c r="IV119" s="1"/>
      <c r="IW119" s="1"/>
      <c r="IX119" s="16">
        <f>'[1]GC RAW'!CD99</f>
        <v>0</v>
      </c>
      <c r="IY119" s="18">
        <f>'[1]GC RAW'!CE99</f>
        <v>0</v>
      </c>
      <c r="IZ119" s="1">
        <f t="shared" si="239"/>
        <v>0</v>
      </c>
      <c r="JA119" s="1">
        <f t="shared" si="240"/>
        <v>0</v>
      </c>
      <c r="JB119" s="1"/>
      <c r="JC119" s="1"/>
      <c r="JD119" s="5">
        <f>'[1]GC RAW'!CF99</f>
        <v>26.418760299682617</v>
      </c>
      <c r="JE119" s="1">
        <f>'[1]GC RAW'!CG99</f>
        <v>1.5007772445678711</v>
      </c>
      <c r="JF119" s="1">
        <f t="shared" si="241"/>
        <v>7.8643609456115187E-3</v>
      </c>
      <c r="JG119" s="1">
        <f t="shared" si="242"/>
        <v>0.11076389868937773</v>
      </c>
      <c r="JH119" s="1"/>
      <c r="JI119" s="1"/>
      <c r="JJ119" s="5">
        <f>'[1]GC RAW'!CH99</f>
        <v>26.718900680541992</v>
      </c>
      <c r="JK119" s="1">
        <f>'[1]GC RAW'!CI99</f>
        <v>2.9981355667114258</v>
      </c>
      <c r="JL119" s="1">
        <f t="shared" si="243"/>
        <v>2.2099765427353476E-2</v>
      </c>
      <c r="JM119" s="1">
        <f t="shared" si="244"/>
        <v>0.31125938849746576</v>
      </c>
      <c r="JN119" s="1"/>
      <c r="JO119" s="1"/>
      <c r="JP119" s="5">
        <f>'[1]GC RAW'!CJ99</f>
        <v>0</v>
      </c>
      <c r="JQ119" s="1">
        <f>'[1]GC RAW'!CK99</f>
        <v>0</v>
      </c>
      <c r="JR119" s="1">
        <f t="shared" si="245"/>
        <v>0</v>
      </c>
      <c r="JS119" s="1">
        <f t="shared" si="246"/>
        <v>0</v>
      </c>
      <c r="JT119" s="1"/>
      <c r="JU119" s="1"/>
      <c r="JV119" s="5">
        <v>0</v>
      </c>
      <c r="JW119" s="1">
        <v>0</v>
      </c>
      <c r="JX119" s="1">
        <f t="shared" si="247"/>
        <v>0</v>
      </c>
      <c r="JY119" s="1">
        <f t="shared" si="248"/>
        <v>0</v>
      </c>
      <c r="JZ119" s="1"/>
      <c r="KA119" s="1"/>
      <c r="KB119" s="19">
        <v>0</v>
      </c>
      <c r="KC119" s="20">
        <v>0</v>
      </c>
      <c r="KD119" s="1">
        <f t="shared" si="249"/>
        <v>0</v>
      </c>
      <c r="KE119" s="1">
        <f t="shared" si="250"/>
        <v>0</v>
      </c>
      <c r="KF119" s="1"/>
      <c r="KG119" s="1"/>
      <c r="KH119" s="19">
        <v>0</v>
      </c>
      <c r="KI119" s="20">
        <v>0</v>
      </c>
      <c r="KJ119" s="1">
        <f t="shared" si="251"/>
        <v>0</v>
      </c>
      <c r="KK119" s="1">
        <f t="shared" si="252"/>
        <v>0</v>
      </c>
      <c r="KL119" s="1"/>
      <c r="KM119" s="1"/>
      <c r="KN119" s="5">
        <f>'[1]GC RAW'!CN99</f>
        <v>30.440956115722656</v>
      </c>
      <c r="KO119" s="1">
        <f>'[1]GC RAW'!CO99</f>
        <v>11.8438720703125</v>
      </c>
      <c r="KP119" s="1">
        <f t="shared" si="253"/>
        <v>4.7127310036146716E-2</v>
      </c>
      <c r="KQ119" s="1">
        <f t="shared" si="254"/>
        <v>0.66375445258009469</v>
      </c>
      <c r="KR119" s="1"/>
      <c r="KS119" s="1"/>
      <c r="KT119" s="5">
        <f>'[1]GC RAW'!CP99</f>
        <v>31.339132308959961</v>
      </c>
      <c r="KU119" s="1">
        <f>'[1]GC RAW'!CQ99</f>
        <v>4.0861730575561523</v>
      </c>
      <c r="KV119" s="1">
        <f t="shared" si="255"/>
        <v>2.0800185623390526E-2</v>
      </c>
      <c r="KW119" s="1">
        <f t="shared" si="256"/>
        <v>0.29295573652365364</v>
      </c>
      <c r="KX119" s="1"/>
      <c r="KY119" s="1"/>
      <c r="KZ119" s="35">
        <f>'[1]GC RAW'!CR99</f>
        <v>0</v>
      </c>
      <c r="LA119" s="33">
        <f>'[1]GC RAW'!CS99</f>
        <v>0</v>
      </c>
      <c r="LB119" s="1">
        <f t="shared" si="257"/>
        <v>0</v>
      </c>
      <c r="LC119" s="1">
        <f t="shared" si="258"/>
        <v>0</v>
      </c>
      <c r="LD119" s="1"/>
      <c r="LE119" s="1"/>
      <c r="LF119" s="35">
        <f>'[1]GC RAW'!CT99</f>
        <v>0</v>
      </c>
      <c r="LG119" s="33">
        <f>'[1]GC RAW'!CU99</f>
        <v>0</v>
      </c>
      <c r="LH119" s="1">
        <f t="shared" si="259"/>
        <v>0</v>
      </c>
      <c r="LI119" s="1">
        <f t="shared" si="260"/>
        <v>0</v>
      </c>
      <c r="LJ119" s="1"/>
      <c r="LK119" s="1"/>
      <c r="LL119" s="35">
        <f>'[1]GC RAW'!CV99</f>
        <v>0</v>
      </c>
      <c r="LM119" s="33">
        <f>'[1]GC RAW'!CW99</f>
        <v>0</v>
      </c>
      <c r="LN119" s="1">
        <f t="shared" si="261"/>
        <v>0</v>
      </c>
      <c r="LO119" s="1">
        <f t="shared" si="262"/>
        <v>0</v>
      </c>
      <c r="LP119" s="1"/>
      <c r="LQ119" s="1"/>
      <c r="LR119" s="32">
        <f t="shared" si="263"/>
        <v>1515.1776146888733</v>
      </c>
      <c r="LS119" s="21">
        <f t="shared" si="264"/>
        <v>1334.3262963294983</v>
      </c>
      <c r="LT119" s="26">
        <f t="shared" si="265"/>
        <v>8.0741120750236934</v>
      </c>
      <c r="LU119" s="26">
        <f t="shared" si="266"/>
        <v>7.1001120750236932</v>
      </c>
      <c r="LV119" s="26">
        <f t="shared" si="267"/>
        <v>20.344160673420326</v>
      </c>
      <c r="LW119" s="1"/>
      <c r="LX119" s="1"/>
      <c r="LY119" s="1"/>
      <c r="LZ119" s="15" t="str">
        <f>IF(A119="","",VLOOKUP(A119,'[1]biomass corrected'!$B$2:$V$102,21,FALSE))</f>
        <v/>
      </c>
      <c r="MA119" s="15" t="str">
        <f t="shared" si="268"/>
        <v/>
      </c>
      <c r="MB119" s="1" t="str">
        <f t="shared" si="318"/>
        <v/>
      </c>
      <c r="MC119" s="1" t="str">
        <f t="shared" si="318"/>
        <v/>
      </c>
      <c r="MD119" s="26"/>
      <c r="ME119" s="26" t="str">
        <f t="shared" si="319"/>
        <v/>
      </c>
      <c r="MF119" s="15">
        <f t="shared" si="301"/>
        <v>30.134002285528105</v>
      </c>
      <c r="MG119" s="15">
        <f t="shared" si="302"/>
        <v>49.433522309425513</v>
      </c>
      <c r="MH119" s="15">
        <f t="shared" si="303"/>
        <v>20.432475405046379</v>
      </c>
      <c r="MI119" s="26">
        <f t="shared" si="304"/>
        <v>1.1627316939894137</v>
      </c>
      <c r="MJ119" s="15">
        <f t="shared" si="305"/>
        <v>0.53429878658263075</v>
      </c>
      <c r="MK119" s="15">
        <f t="shared" si="306"/>
        <v>19.382992077844214</v>
      </c>
      <c r="ML119" s="23">
        <f t="shared" si="307"/>
        <v>57.272678639673046</v>
      </c>
      <c r="MM119" s="23"/>
      <c r="MN119" s="26">
        <f t="shared" si="308"/>
        <v>4.3084405514416444</v>
      </c>
      <c r="MO119" s="23"/>
      <c r="MP119" s="15">
        <f t="shared" si="309"/>
        <v>0.87574997739498273</v>
      </c>
      <c r="MQ119" s="23"/>
      <c r="MR119" s="15">
        <f t="shared" si="310"/>
        <v>39.747162017814283</v>
      </c>
      <c r="MS119" s="15"/>
      <c r="MT119" s="15">
        <f t="shared" si="311"/>
        <v>9.6289042881031719</v>
      </c>
      <c r="MU119" s="15"/>
      <c r="MV119" s="15" t="str">
        <f t="shared" si="312"/>
        <v/>
      </c>
      <c r="MW119" s="21">
        <f t="shared" si="313"/>
        <v>163.48488473217785</v>
      </c>
      <c r="MX119" s="15"/>
    </row>
    <row r="120" spans="1:362" x14ac:dyDescent="0.35">
      <c r="A120" s="99" t="s">
        <v>186</v>
      </c>
      <c r="B120" s="8">
        <v>38.51</v>
      </c>
      <c r="C120" s="8"/>
      <c r="D120" s="8"/>
      <c r="E120" s="8"/>
      <c r="F120" s="2">
        <f>'[1]GC RAW'!H100</f>
        <v>0</v>
      </c>
      <c r="G120" s="8">
        <f>'[1]GC RAW'!I100</f>
        <v>0</v>
      </c>
      <c r="H120" s="8">
        <f t="shared" si="269"/>
        <v>0</v>
      </c>
      <c r="I120" s="8">
        <f t="shared" si="192"/>
        <v>0</v>
      </c>
      <c r="J120" s="8">
        <f>AVERAGE(I120:I122)</f>
        <v>0</v>
      </c>
      <c r="K120" s="8">
        <f>STDEV(I120:I122)</f>
        <v>0</v>
      </c>
      <c r="L120" s="77">
        <f>'[1]GC RAW'!J100</f>
        <v>0</v>
      </c>
      <c r="M120" s="78">
        <f>'[1]GC RAW'!K100</f>
        <v>0</v>
      </c>
      <c r="N120" s="8">
        <f t="shared" si="270"/>
        <v>0</v>
      </c>
      <c r="O120" s="8">
        <f t="shared" si="193"/>
        <v>0</v>
      </c>
      <c r="P120" s="8">
        <f>AVERAGE(O120:O122)</f>
        <v>0</v>
      </c>
      <c r="Q120" s="8">
        <f>STDEV(O120:O122)</f>
        <v>0</v>
      </c>
      <c r="R120" s="77">
        <f>'[1]GC RAW'!L100</f>
        <v>0</v>
      </c>
      <c r="S120" s="78">
        <f>'[1]GC RAW'!M100</f>
        <v>0</v>
      </c>
      <c r="T120" s="8">
        <f t="shared" si="271"/>
        <v>0</v>
      </c>
      <c r="U120" s="8">
        <f t="shared" si="194"/>
        <v>0</v>
      </c>
      <c r="V120" s="8">
        <f>AVERAGE(U120:U122)</f>
        <v>0</v>
      </c>
      <c r="W120" s="8">
        <f>STDEV(U120:U122)</f>
        <v>0</v>
      </c>
      <c r="X120" s="2">
        <f>'[1]GC RAW'!N100</f>
        <v>0</v>
      </c>
      <c r="Y120" s="8">
        <f>'[1]GC RAW'!O100</f>
        <v>0</v>
      </c>
      <c r="Z120" s="8">
        <f t="shared" si="272"/>
        <v>0</v>
      </c>
      <c r="AA120" s="8">
        <f t="shared" si="195"/>
        <v>0</v>
      </c>
      <c r="AB120" s="8">
        <f>AVERAGE(AA120:AA122)</f>
        <v>0</v>
      </c>
      <c r="AC120" s="8">
        <f>STDEV(AA120:AA122)</f>
        <v>0</v>
      </c>
      <c r="AD120" s="2">
        <f>'[1]GC RAW'!P100</f>
        <v>0</v>
      </c>
      <c r="AE120" s="8">
        <f>'[1]GC RAW'!Q100</f>
        <v>0</v>
      </c>
      <c r="AF120" s="8">
        <f t="shared" si="273"/>
        <v>0</v>
      </c>
      <c r="AG120" s="8">
        <f t="shared" si="196"/>
        <v>0</v>
      </c>
      <c r="AH120" s="8">
        <f>AVERAGE(AG120:AG122)</f>
        <v>0</v>
      </c>
      <c r="AI120" s="8">
        <f>STDEV(AG120:AG122)</f>
        <v>0</v>
      </c>
      <c r="AJ120" s="2">
        <f>'[1]GC RAW'!R100</f>
        <v>8.2102108001708984</v>
      </c>
      <c r="AK120" s="8">
        <f>'[1]GC RAW'!S100</f>
        <v>2.7443711757659912</v>
      </c>
      <c r="AL120" s="8">
        <f t="shared" si="274"/>
        <v>1.2368885443103739E-2</v>
      </c>
      <c r="AM120" s="8">
        <f t="shared" si="197"/>
        <v>0.1045107232626981</v>
      </c>
      <c r="AN120" s="8">
        <f>AVERAGE(AM120:AM122)</f>
        <v>0.10433284486588736</v>
      </c>
      <c r="AO120" s="8">
        <f>STDEV(AM120:AM122)</f>
        <v>1.0037196105783327E-2</v>
      </c>
      <c r="AP120" s="2">
        <f>'[1]GC RAW'!T100</f>
        <v>8.9362382888793945</v>
      </c>
      <c r="AQ120" s="8">
        <f>'[1]GC RAW'!U100</f>
        <v>217.7178955078125</v>
      </c>
      <c r="AR120" s="53">
        <f t="shared" si="316"/>
        <v>0.97400000000000009</v>
      </c>
      <c r="AS120" s="8">
        <f t="shared" si="198"/>
        <v>8.2297992754571752</v>
      </c>
      <c r="AT120" s="8">
        <f>AVERAGE(AS120:AS122)</f>
        <v>9.3099799422270095</v>
      </c>
      <c r="AU120" s="8">
        <f>STDEV(AS120:AS122)</f>
        <v>0.94398343655905326</v>
      </c>
      <c r="AV120" s="2">
        <f>'[1]GC RAW'!V100</f>
        <v>9.8036737442016602</v>
      </c>
      <c r="AW120" s="8">
        <f>'[1]GC RAW'!W100</f>
        <v>38.055873870849609</v>
      </c>
      <c r="AX120" s="8">
        <f t="shared" si="275"/>
        <v>0.16489242057232262</v>
      </c>
      <c r="AY120" s="8">
        <f t="shared" si="199"/>
        <v>1.3932561841421769</v>
      </c>
      <c r="AZ120" s="8">
        <f>AVERAGE(AY120:AY122)</f>
        <v>1.3949511553024754</v>
      </c>
      <c r="BA120" s="8">
        <f>STDEV(AY120:AY122)</f>
        <v>6.7987897398885305E-2</v>
      </c>
      <c r="BB120" s="2">
        <f>'[1]GC RAW'!X100</f>
        <v>0</v>
      </c>
      <c r="BC120" s="8">
        <f>'[1]GC RAW'!Y100</f>
        <v>0</v>
      </c>
      <c r="BD120" s="8">
        <f t="shared" si="276"/>
        <v>0</v>
      </c>
      <c r="BE120" s="8">
        <f t="shared" si="200"/>
        <v>0</v>
      </c>
      <c r="BF120" s="8">
        <f>AVERAGE(BE120:BE122)</f>
        <v>0</v>
      </c>
      <c r="BG120" s="8">
        <f>STDEV(BE120:BE122)</f>
        <v>0</v>
      </c>
      <c r="BH120" s="2">
        <f>'[1]GC RAW'!Z100</f>
        <v>10.864509582519531</v>
      </c>
      <c r="BI120" s="8">
        <f>'[1]GC RAW'!AA100</f>
        <v>4.6776394844055176</v>
      </c>
      <c r="BJ120" s="8">
        <f t="shared" si="277"/>
        <v>1.9962123841569337E-2</v>
      </c>
      <c r="BK120" s="8">
        <f t="shared" si="201"/>
        <v>0.16866968411492167</v>
      </c>
      <c r="BL120" s="8">
        <f>AVERAGE(BK120:BK122)</f>
        <v>0.16774832853546018</v>
      </c>
      <c r="BM120" s="8">
        <f>STDEV(BK120:BK122)</f>
        <v>4.6218794809726495E-3</v>
      </c>
      <c r="BN120" s="2">
        <f>'[1]GC RAW'!AB100</f>
        <v>0</v>
      </c>
      <c r="BO120" s="8">
        <f>'[1]GC RAW'!AC100</f>
        <v>0</v>
      </c>
      <c r="BP120" s="8">
        <f t="shared" si="278"/>
        <v>0</v>
      </c>
      <c r="BQ120" s="8">
        <f t="shared" si="202"/>
        <v>0</v>
      </c>
      <c r="BR120" s="8">
        <f>AVERAGE(BQ120:BQ122)</f>
        <v>0</v>
      </c>
      <c r="BS120" s="8">
        <f>STDEV(BQ120:BQ122)</f>
        <v>0</v>
      </c>
      <c r="BT120" s="2">
        <f>'[1]GC RAW'!AD100</f>
        <v>12.174454689025879</v>
      </c>
      <c r="BU120" s="8">
        <f>'[1]GC RAW'!AE100</f>
        <v>290.15582275390625</v>
      </c>
      <c r="BV120" s="8">
        <f t="shared" si="279"/>
        <v>1.2166960321202702</v>
      </c>
      <c r="BW120" s="8">
        <f t="shared" si="203"/>
        <v>10.280455979050327</v>
      </c>
      <c r="BX120" s="8">
        <f>AVERAGE(BW120:BW122)</f>
        <v>10.249019182364064</v>
      </c>
      <c r="BY120" s="8">
        <f>STDEV(BW120:BW122)</f>
        <v>0.5262082344357053</v>
      </c>
      <c r="BZ120" s="2">
        <f>'[1]GC RAW'!AF100</f>
        <v>12.693562507629395</v>
      </c>
      <c r="CA120" s="8">
        <f>'[1]GC RAW'!AG100</f>
        <v>5.6354856491088867</v>
      </c>
      <c r="CB120" s="8">
        <f t="shared" si="280"/>
        <v>2.4661053999794118E-2</v>
      </c>
      <c r="CC120" s="8">
        <f t="shared" si="204"/>
        <v>0.20837322827465696</v>
      </c>
      <c r="CD120" s="8">
        <f>AVERAGE(CC120:CC122)</f>
        <v>0.20720557675666054</v>
      </c>
      <c r="CE120" s="8">
        <f>STDEV(CC120:CC122)</f>
        <v>2.2731631362440286E-3</v>
      </c>
      <c r="CF120" s="2">
        <f>'[1]GC RAW'!AH100</f>
        <v>12.835918426513672</v>
      </c>
      <c r="CG120" s="8">
        <f>'[1]GC RAW'!AI100</f>
        <v>10.211543083190918</v>
      </c>
      <c r="CH120" s="8">
        <f t="shared" si="281"/>
        <v>4.4685955733800888E-2</v>
      </c>
      <c r="CI120" s="8">
        <f t="shared" si="205"/>
        <v>0.37757335330713132</v>
      </c>
      <c r="CJ120" s="8">
        <f>AVERAGE(CI120:CI122)</f>
        <v>0.34970981801736123</v>
      </c>
      <c r="CK120" s="8">
        <f>STDEV(CI120:CI122)</f>
        <v>2.5717121672125101E-2</v>
      </c>
      <c r="CL120" s="2">
        <f>'[1]GC RAW'!AJ100</f>
        <v>13.715346336364746</v>
      </c>
      <c r="CM120" s="8">
        <f>'[1]GC RAW'!AK100</f>
        <v>7.8032360076904297</v>
      </c>
      <c r="CN120" s="8">
        <f t="shared" si="282"/>
        <v>4.4080150572310239E-2</v>
      </c>
      <c r="CO120" s="8">
        <f t="shared" si="206"/>
        <v>0.37245461113145995</v>
      </c>
      <c r="CP120" s="8">
        <f>AVERAGE(CO120:CO122)</f>
        <v>0.37135847450100923</v>
      </c>
      <c r="CQ120" s="8">
        <f>STDEV(CO120:CO122)</f>
        <v>2.8783359419682512E-2</v>
      </c>
      <c r="CR120" s="2">
        <f>'[1]GC RAW'!AL100</f>
        <v>0</v>
      </c>
      <c r="CS120" s="8">
        <f>'[1]GC RAW'!AM100</f>
        <v>0</v>
      </c>
      <c r="CT120" s="8">
        <f t="shared" si="283"/>
        <v>0</v>
      </c>
      <c r="CU120" s="8">
        <f t="shared" si="284"/>
        <v>0</v>
      </c>
      <c r="CV120" s="8">
        <f>AVERAGE(CU120:CU122)</f>
        <v>0</v>
      </c>
      <c r="CW120" s="8">
        <f>STDEV(CU120:CU122)</f>
        <v>0</v>
      </c>
      <c r="CX120" s="2">
        <f>'[1]GC RAW'!AN100</f>
        <v>14.43944263458252</v>
      </c>
      <c r="CY120" s="8">
        <f>'[1]GC RAW'!AO100</f>
        <v>4.248143196105957</v>
      </c>
      <c r="CZ120" s="8">
        <f t="shared" si="285"/>
        <v>1.8423999131652602E-2</v>
      </c>
      <c r="DA120" s="8">
        <f t="shared" si="207"/>
        <v>0.15567332105205153</v>
      </c>
      <c r="DB120" s="8">
        <f>AVERAGE(DA120:DA122)</f>
        <v>0.15094936364387471</v>
      </c>
      <c r="DC120" s="8">
        <f>STDEV(DA120:DA122)</f>
        <v>5.4630401766784034E-3</v>
      </c>
      <c r="DD120" s="2">
        <f>'[1]GC RAW'!AP100</f>
        <v>15.582045555114746</v>
      </c>
      <c r="DE120" s="8">
        <f>'[1]GC RAW'!AQ100</f>
        <v>132.63967895507813</v>
      </c>
      <c r="DF120" s="8">
        <f t="shared" si="286"/>
        <v>0.55169427275402316</v>
      </c>
      <c r="DG120" s="8">
        <f t="shared" si="208"/>
        <v>4.6615329837627648</v>
      </c>
      <c r="DH120" s="8">
        <f>AVERAGE(DG120:DG122)</f>
        <v>4.9762240058777385</v>
      </c>
      <c r="DI120" s="8">
        <f>STDEV(DG120:DG122)</f>
        <v>0.41176701462371013</v>
      </c>
      <c r="DJ120" s="2">
        <f>'[1]GC RAW'!AR100</f>
        <v>15.81517505645752</v>
      </c>
      <c r="DK120" s="8">
        <f>'[1]GC RAW'!AS100</f>
        <v>3.8145456314086914</v>
      </c>
      <c r="DL120" s="8">
        <f t="shared" si="287"/>
        <v>1.6660974173016464E-2</v>
      </c>
      <c r="DM120" s="8">
        <f t="shared" si="209"/>
        <v>0.14077666650667514</v>
      </c>
      <c r="DN120" s="8">
        <f>AVERAGE(DM120:DM122)</f>
        <v>0.14467160448648211</v>
      </c>
      <c r="DO120" s="8">
        <f>STDEV(DM120:DM122)</f>
        <v>7.1260364082245172E-3</v>
      </c>
      <c r="DP120" s="2">
        <f>'[1]GC RAW'!AT100</f>
        <v>16.017539978027344</v>
      </c>
      <c r="DQ120" s="8">
        <f>'[1]GC RAW'!AU100</f>
        <v>3.8605341911315918</v>
      </c>
      <c r="DR120" s="8">
        <f t="shared" si="288"/>
        <v>1.6861840614222072E-2</v>
      </c>
      <c r="DS120" s="8">
        <f t="shared" si="210"/>
        <v>0.14247388467125172</v>
      </c>
      <c r="DT120" s="8">
        <f>AVERAGE(DS120:DS122)</f>
        <v>0.14331579610218162</v>
      </c>
      <c r="DU120" s="8">
        <f>STDEV(DS120:DS122)</f>
        <v>1.0909198067535068E-3</v>
      </c>
      <c r="DV120" s="2">
        <f>'[1]GC RAW'!AV100</f>
        <v>16.414140701293945</v>
      </c>
      <c r="DW120" s="8">
        <f>'[1]GC RAW'!AW100</f>
        <v>1506.2099609375</v>
      </c>
      <c r="DX120" s="8">
        <f t="shared" si="289"/>
        <v>6.5007954457597741</v>
      </c>
      <c r="DY120" s="8">
        <f t="shared" si="211"/>
        <v>54.928379516847116</v>
      </c>
      <c r="DZ120" s="8">
        <f>AVERAGE(DY120:DY122)</f>
        <v>54.92122756574917</v>
      </c>
      <c r="EA120" s="8">
        <f>STDEV(DY120:DY122)</f>
        <v>1.4820535058236866E-2</v>
      </c>
      <c r="EB120" s="2">
        <f>'[1]GC RAW'!AX100</f>
        <v>16.522882461547852</v>
      </c>
      <c r="EC120" s="8">
        <f>'[1]GC RAW'!AY100</f>
        <v>10.089021682739258</v>
      </c>
      <c r="ED120" s="8">
        <f t="shared" si="290"/>
        <v>4.3544172398448558E-2</v>
      </c>
      <c r="EE120" s="8">
        <f t="shared" si="212"/>
        <v>0.3679258711038339</v>
      </c>
      <c r="EF120" s="8">
        <f>AVERAGE(EE120:EE122)</f>
        <v>0.34325273928640115</v>
      </c>
      <c r="EG120" s="8">
        <f>STDEV(EE120:EE122)</f>
        <v>2.6605214649591105E-2</v>
      </c>
      <c r="EH120" s="2">
        <v>0</v>
      </c>
      <c r="EI120" s="8">
        <v>0</v>
      </c>
      <c r="EJ120" s="8">
        <f t="shared" si="291"/>
        <v>0</v>
      </c>
      <c r="EK120" s="8">
        <f t="shared" si="213"/>
        <v>0</v>
      </c>
      <c r="EL120" s="8">
        <f>AVERAGE(EK120:EK122)</f>
        <v>0</v>
      </c>
      <c r="EM120" s="8">
        <f>STDEV(EK120:EK122)</f>
        <v>0</v>
      </c>
      <c r="EN120" s="2">
        <f>'[1]GC RAW'!BB100</f>
        <v>0</v>
      </c>
      <c r="EO120" s="8">
        <f>'[1]GC RAW'!BC100</f>
        <v>0</v>
      </c>
      <c r="EP120" s="8">
        <f t="shared" si="292"/>
        <v>0</v>
      </c>
      <c r="EQ120" s="8">
        <f t="shared" si="214"/>
        <v>0</v>
      </c>
      <c r="ER120" s="8">
        <f>AVERAGE(EQ120:EQ122)</f>
        <v>0</v>
      </c>
      <c r="ES120" s="8">
        <f>STDEV(EQ120:EQ122)</f>
        <v>0</v>
      </c>
      <c r="ET120" s="2">
        <f>'[1]GC RAW'!BD100</f>
        <v>17.709218978881836</v>
      </c>
      <c r="EU120" s="8">
        <f>'[1]GC RAW'!BE100</f>
        <v>178.6168212890625</v>
      </c>
      <c r="EV120" s="8">
        <f t="shared" si="293"/>
        <v>0.77598932904374684</v>
      </c>
      <c r="EW120" s="8">
        <f t="shared" si="215"/>
        <v>6.5567109013621421</v>
      </c>
      <c r="EX120" s="8">
        <f>AVERAGE(EW120:EW122)</f>
        <v>6.8958076263610435</v>
      </c>
      <c r="EY120" s="8">
        <f>STDEV(EW120:EW122)</f>
        <v>0.67292209653023971</v>
      </c>
      <c r="EZ120" s="2">
        <f>'[1]GC RAW'!BF100</f>
        <v>18.647268295288086</v>
      </c>
      <c r="FA120" s="8">
        <f>'[1]GC RAW'!BG100</f>
        <v>89.141197204589844</v>
      </c>
      <c r="FB120" s="8">
        <f t="shared" si="294"/>
        <v>0.45941600050222242</v>
      </c>
      <c r="FC120" s="8">
        <f t="shared" si="216"/>
        <v>3.8818290226556704</v>
      </c>
      <c r="FD120" s="8">
        <f>AVERAGE(FC120:FC122)</f>
        <v>3.7976720118678351</v>
      </c>
      <c r="FE120" s="8">
        <f>STDEV(FC120:FC122)</f>
        <v>0.18916601060071384</v>
      </c>
      <c r="FF120" s="2">
        <v>0</v>
      </c>
      <c r="FG120" s="8">
        <v>0</v>
      </c>
      <c r="FH120" s="8">
        <f t="shared" si="295"/>
        <v>0</v>
      </c>
      <c r="FI120" s="8">
        <f t="shared" si="217"/>
        <v>0</v>
      </c>
      <c r="FJ120" s="8">
        <f>AVERAGE(FI120:FI122)</f>
        <v>0</v>
      </c>
      <c r="FK120" s="8">
        <f>STDEV(FI120:FI122)</f>
        <v>0</v>
      </c>
      <c r="FL120" s="2">
        <f>'[1]GC RAW'!BH100</f>
        <v>19.487102508544922</v>
      </c>
      <c r="FM120" s="8">
        <f>'[1]GC RAW'!BI100</f>
        <v>2.5377407073974609</v>
      </c>
      <c r="FN120" s="8">
        <f t="shared" si="296"/>
        <v>1.2884124139033691E-2</v>
      </c>
      <c r="FO120" s="8">
        <f t="shared" si="218"/>
        <v>0.10886422536377799</v>
      </c>
      <c r="FP120" s="8">
        <f>AVERAGE(FO120:FO122)</f>
        <v>8.7269322943122576E-2</v>
      </c>
      <c r="FQ120" s="8">
        <f>STDEV(FO120:FO122)</f>
        <v>2.0340566053510877E-2</v>
      </c>
      <c r="FR120" s="2">
        <f>'[1]GC RAW'!BJ100</f>
        <v>20.051055908203125</v>
      </c>
      <c r="FS120" s="8">
        <f>'[1]GC RAW'!BK100</f>
        <v>4.7405962944030762</v>
      </c>
      <c r="FT120" s="8">
        <f t="shared" si="297"/>
        <v>1.9404050801622909E-2</v>
      </c>
      <c r="FU120" s="8">
        <f t="shared" si="219"/>
        <v>0.1639542538276493</v>
      </c>
      <c r="FV120" s="8">
        <f>AVERAGE(FU120:FU122)</f>
        <v>0.17457992915405329</v>
      </c>
      <c r="FW120" s="8">
        <f>STDEV(FU120:FU122)</f>
        <v>1.8378134077285932E-2</v>
      </c>
      <c r="FX120" s="2">
        <f>'[1]GC RAW'!BL100</f>
        <v>20.531894683837891</v>
      </c>
      <c r="FY120" s="8">
        <f>'[1]GC RAW'!BM100</f>
        <v>2.4514169692993164</v>
      </c>
      <c r="FZ120" s="8">
        <f t="shared" si="298"/>
        <v>1.055555802868245E-2</v>
      </c>
      <c r="GA120" s="8">
        <f t="shared" si="220"/>
        <v>8.9189038825972275E-2</v>
      </c>
      <c r="GB120" s="8">
        <f>AVERAGE(GA120:GA122)</f>
        <v>6.8220925433178967E-2</v>
      </c>
      <c r="GC120" s="8">
        <f>STDEV(GA120:GA122)</f>
        <v>1.8826835653973001E-2</v>
      </c>
      <c r="GD120" s="2">
        <f>'[1]GC RAW'!BN100</f>
        <v>21.000314712524414</v>
      </c>
      <c r="GE120" s="8">
        <f>'[1]GC RAW'!BO100</f>
        <v>52.815517425537109</v>
      </c>
      <c r="GF120" s="8">
        <f t="shared" si="221"/>
        <v>0.22864167365304425</v>
      </c>
      <c r="GG120" s="8">
        <f t="shared" si="222"/>
        <v>1.9319045997629767</v>
      </c>
      <c r="GH120" s="8">
        <f>AVERAGE(GG120:GG122)</f>
        <v>1.9168894803914147</v>
      </c>
      <c r="GI120" s="8">
        <f>STDEV(GG120:GG122)</f>
        <v>1.3162616157327885E-2</v>
      </c>
      <c r="GJ120" s="2">
        <f>'[1]GC RAW'!BP100</f>
        <v>0</v>
      </c>
      <c r="GK120" s="8">
        <f>'[1]GC RAW'!BQ100</f>
        <v>0</v>
      </c>
      <c r="GL120" s="8">
        <f t="shared" si="299"/>
        <v>0</v>
      </c>
      <c r="GM120" s="8">
        <f t="shared" si="223"/>
        <v>0</v>
      </c>
      <c r="GN120" s="8">
        <f>AVERAGE(GM120:GM122)</f>
        <v>0</v>
      </c>
      <c r="GO120" s="8">
        <f>STDEV(GM120:GM122)</f>
        <v>0</v>
      </c>
      <c r="GP120" s="2">
        <v>0</v>
      </c>
      <c r="GQ120" s="8">
        <v>0</v>
      </c>
      <c r="GR120" s="8">
        <f t="shared" si="300"/>
        <v>0</v>
      </c>
      <c r="GS120" s="8">
        <f t="shared" si="224"/>
        <v>0</v>
      </c>
      <c r="GT120" s="8">
        <f>AVERAGE(GS120:GS122)</f>
        <v>0</v>
      </c>
      <c r="GU120" s="8">
        <f>STDEV(GS120:GS122)</f>
        <v>0</v>
      </c>
      <c r="GV120" s="2"/>
      <c r="GW120" s="8"/>
      <c r="GX120" s="8"/>
      <c r="GY120" s="8"/>
      <c r="GZ120" s="8"/>
      <c r="HA120" s="8"/>
      <c r="HB120" s="2"/>
      <c r="HC120" s="8"/>
      <c r="HD120" s="8"/>
      <c r="HE120" s="8"/>
      <c r="HF120" s="8"/>
      <c r="HG120" s="8"/>
      <c r="HH120" s="2">
        <f>'[1]GC RAW'!BR100</f>
        <v>22.702217102050781</v>
      </c>
      <c r="HI120" s="8">
        <f>'[1]GC RAW'!BS100</f>
        <v>5.5146980285644531</v>
      </c>
      <c r="HJ120" s="8">
        <f t="shared" si="225"/>
        <v>2.3986731767697059E-2</v>
      </c>
      <c r="HK120" s="8">
        <f t="shared" si="226"/>
        <v>0.20267555207636431</v>
      </c>
      <c r="HL120" s="8">
        <f>AVERAGE(HK120:HK122)</f>
        <v>0.21018877981505882</v>
      </c>
      <c r="HM120" s="8">
        <f>STDEV(HK120:HK122)</f>
        <v>2.6557438266479726E-2</v>
      </c>
      <c r="HN120" s="2">
        <v>0</v>
      </c>
      <c r="HO120" s="8">
        <v>0</v>
      </c>
      <c r="HP120" s="8">
        <f t="shared" si="227"/>
        <v>0</v>
      </c>
      <c r="HQ120" s="8">
        <f t="shared" si="228"/>
        <v>0</v>
      </c>
      <c r="HR120" s="8">
        <f>AVERAGE(HQ120:HQ122)</f>
        <v>0</v>
      </c>
      <c r="HS120" s="8">
        <f>STDEV(HQ120:HQ122)</f>
        <v>0</v>
      </c>
      <c r="HT120" s="2">
        <f>'[1]GC RAW'!BT100</f>
        <v>23.390758514404297</v>
      </c>
      <c r="HU120" s="8">
        <f>'[1]GC RAW'!BU100</f>
        <v>1.4885179996490479</v>
      </c>
      <c r="HV120" s="8">
        <f t="shared" si="229"/>
        <v>7.7540878741206914E-3</v>
      </c>
      <c r="HW120" s="8">
        <f>HV120/$LU117%</f>
        <v>6.6335061530776562E-2</v>
      </c>
      <c r="HX120" s="8">
        <f>AVERAGE(HW120:HW122)</f>
        <v>7.6629105656311092E-2</v>
      </c>
      <c r="HY120" s="8">
        <f>STDEV(HW120:HW122)</f>
        <v>2.1361644805568798E-2</v>
      </c>
      <c r="HZ120" s="2">
        <f>'[1]GC RAW'!BV100</f>
        <v>23.826210021972656</v>
      </c>
      <c r="IA120" s="8">
        <f>'[1]GC RAW'!BW100</f>
        <v>70.044631958007813</v>
      </c>
      <c r="IB120" s="8">
        <f t="shared" si="231"/>
        <v>0.36488119823938364</v>
      </c>
      <c r="IC120" s="8">
        <f t="shared" si="232"/>
        <v>3.0830585430168638</v>
      </c>
      <c r="ID120" s="8">
        <f>AVERAGE(IC120:IC122)</f>
        <v>2.9505525121546405</v>
      </c>
      <c r="IE120" s="8">
        <f>STDEV(IC120:IC122)</f>
        <v>0.14251746856683536</v>
      </c>
      <c r="IF120" s="2">
        <f>'[1]GC RAW'!BX100</f>
        <v>24.600370407104492</v>
      </c>
      <c r="IG120" s="8">
        <f>'[1]GC RAW'!BY100</f>
        <v>199.45707702636719</v>
      </c>
      <c r="IH120" s="8">
        <f t="shared" si="233"/>
        <v>1.1042528637565685</v>
      </c>
      <c r="II120" s="8">
        <f t="shared" si="234"/>
        <v>9.3303690123873899</v>
      </c>
      <c r="IJ120" s="8">
        <f>AVERAGE(II120:II122)</f>
        <v>9.1958117990824935</v>
      </c>
      <c r="IK120" s="8">
        <f>STDEV(II120:II122)</f>
        <v>0.13584778328302599</v>
      </c>
      <c r="IL120" s="2">
        <f>'[1]GC RAW'!BZ100</f>
        <v>0</v>
      </c>
      <c r="IM120" s="8">
        <f>'[1]GC RAW'!CA100</f>
        <v>0</v>
      </c>
      <c r="IN120" s="8">
        <f t="shared" si="235"/>
        <v>0</v>
      </c>
      <c r="IO120" s="8">
        <f t="shared" si="236"/>
        <v>0</v>
      </c>
      <c r="IP120" s="8">
        <f>AVERAGE(IO120:IO122)</f>
        <v>0</v>
      </c>
      <c r="IQ120" s="8">
        <f>STDEV(IO120:IO122)</f>
        <v>0</v>
      </c>
      <c r="IR120" s="2">
        <f>'[1]GC RAW'!CB100</f>
        <v>25.406162261962891</v>
      </c>
      <c r="IS120" s="8">
        <f>'[1]GC RAW'!CC100</f>
        <v>6.3221340179443359</v>
      </c>
      <c r="IT120" s="8">
        <f t="shared" si="237"/>
        <v>2.431847538566715E-2</v>
      </c>
      <c r="IU120" s="8">
        <f t="shared" si="238"/>
        <v>0.20547861510183435</v>
      </c>
      <c r="IV120" s="8">
        <f>AVERAGE(IU120:IU122)</f>
        <v>0.20871195454376509</v>
      </c>
      <c r="IW120" s="8">
        <f>STDEV(IU120:IU122)</f>
        <v>3.0957799521480697E-2</v>
      </c>
      <c r="IX120" s="9">
        <f>'[1]GC RAW'!CD100</f>
        <v>25.956850051879883</v>
      </c>
      <c r="IY120" s="10">
        <f>'[1]GC RAW'!CE100</f>
        <v>2.258744478225708</v>
      </c>
      <c r="IZ120" s="8">
        <f t="shared" si="239"/>
        <v>1.2505071746566055E-2</v>
      </c>
      <c r="JA120" s="8">
        <f t="shared" si="240"/>
        <v>0.10566142751481448</v>
      </c>
      <c r="JB120" s="8">
        <f>AVERAGE(JA120:JA122)</f>
        <v>5.9202305794107381E-2</v>
      </c>
      <c r="JC120" s="8">
        <f>STDEV(JA120:JA122)</f>
        <v>5.3971065130896938E-2</v>
      </c>
      <c r="JD120" s="2">
        <f>'[1]GC RAW'!CF100</f>
        <v>26.430171966552734</v>
      </c>
      <c r="JE120" s="8">
        <f>'[1]GC RAW'!CG100</f>
        <v>2.9881458282470703</v>
      </c>
      <c r="JF120" s="8">
        <f t="shared" si="241"/>
        <v>1.3006982058703457E-2</v>
      </c>
      <c r="JG120" s="8">
        <f t="shared" si="242"/>
        <v>0.10990231162484823</v>
      </c>
      <c r="JH120" s="8">
        <f>AVERAGE(JG120:JG122)</f>
        <v>9.7703339832787173E-2</v>
      </c>
      <c r="JI120" s="8">
        <f>STDEV(JG120:JG122)</f>
        <v>1.1242023719309343E-2</v>
      </c>
      <c r="JJ120" s="2">
        <f>'[1]GC RAW'!CH100</f>
        <v>26.717321395874023</v>
      </c>
      <c r="JK120" s="8">
        <f>'[1]GC RAW'!CI100</f>
        <v>8.5988521575927734</v>
      </c>
      <c r="JL120" s="8">
        <f t="shared" si="243"/>
        <v>5.2650734105792303E-2</v>
      </c>
      <c r="JM120" s="8">
        <f t="shared" si="244"/>
        <v>0.4448716359303263</v>
      </c>
      <c r="JN120" s="8">
        <f>AVERAGE(JM120:JM122)</f>
        <v>0.30501749303791875</v>
      </c>
      <c r="JO120" s="8">
        <f>STDEV(JM120:JM122)</f>
        <v>0.13006389864746154</v>
      </c>
      <c r="JP120" s="2">
        <f>'[1]GC RAW'!CJ100</f>
        <v>0</v>
      </c>
      <c r="JQ120" s="8">
        <f>'[1]GC RAW'!CK100</f>
        <v>0</v>
      </c>
      <c r="JR120" s="8">
        <f t="shared" si="245"/>
        <v>0</v>
      </c>
      <c r="JS120" s="8">
        <f t="shared" si="246"/>
        <v>0</v>
      </c>
      <c r="JT120" s="8">
        <f>AVERAGE(JS120:JS122)</f>
        <v>0</v>
      </c>
      <c r="JU120" s="8">
        <f>STDEV(JS120:JS122)</f>
        <v>0</v>
      </c>
      <c r="JV120" s="2">
        <v>0</v>
      </c>
      <c r="JW120" s="8">
        <v>0</v>
      </c>
      <c r="JX120" s="8">
        <f t="shared" si="247"/>
        <v>0</v>
      </c>
      <c r="JY120" s="8">
        <f t="shared" si="248"/>
        <v>0</v>
      </c>
      <c r="JZ120" s="8">
        <f>AVERAGE(JY120:JY122)</f>
        <v>0</v>
      </c>
      <c r="KA120" s="8">
        <f>STDEV(JY120:JY122)</f>
        <v>0</v>
      </c>
      <c r="KB120" s="11">
        <v>0</v>
      </c>
      <c r="KC120" s="12">
        <v>0</v>
      </c>
      <c r="KD120" s="8">
        <f t="shared" si="249"/>
        <v>0</v>
      </c>
      <c r="KE120" s="8">
        <f t="shared" si="250"/>
        <v>0</v>
      </c>
      <c r="KF120" s="8">
        <f>AVERAGE(KE120:KE122)</f>
        <v>0</v>
      </c>
      <c r="KG120" s="8">
        <f>STDEV(KE120:KE122)</f>
        <v>0</v>
      </c>
      <c r="KH120" s="11">
        <v>0</v>
      </c>
      <c r="KI120" s="12">
        <v>0</v>
      </c>
      <c r="KJ120" s="8">
        <f t="shared" si="251"/>
        <v>0</v>
      </c>
      <c r="KK120" s="8">
        <f t="shared" si="252"/>
        <v>0</v>
      </c>
      <c r="KL120" s="8">
        <f>AVERAGE(KK120:KK122)</f>
        <v>0</v>
      </c>
      <c r="KM120" s="8">
        <f>STDEV(KK120:KK122)</f>
        <v>0</v>
      </c>
      <c r="KN120" s="2">
        <f>'[1]GC RAW'!CN100</f>
        <v>30.448381423950195</v>
      </c>
      <c r="KO120" s="8">
        <f>'[1]GC RAW'!CO100</f>
        <v>10.747568130493164</v>
      </c>
      <c r="KP120" s="8">
        <f t="shared" si="253"/>
        <v>3.552357797049778E-2</v>
      </c>
      <c r="KQ120" s="8">
        <f t="shared" si="254"/>
        <v>0.3001559715023091</v>
      </c>
      <c r="KR120" s="8">
        <f>AVERAGE(KQ120:KQ122)</f>
        <v>0.32629104853999774</v>
      </c>
      <c r="KS120" s="8">
        <f>STDEV(KQ120:KQ122)</f>
        <v>4.7538726987028775E-2</v>
      </c>
      <c r="KT120" s="2">
        <f>'[1]GC RAW'!CP100</f>
        <v>31.345527648925781</v>
      </c>
      <c r="KU120" s="8">
        <f>'[1]GC RAW'!CQ100</f>
        <v>3.2971601486206055</v>
      </c>
      <c r="KV120" s="8">
        <f t="shared" si="255"/>
        <v>1.3941774311137162E-2</v>
      </c>
      <c r="KW120" s="8">
        <f t="shared" si="256"/>
        <v>0.11780082558971669</v>
      </c>
      <c r="KX120" s="8">
        <f>AVERAGE(KW120:KW122)</f>
        <v>0.11645035252833898</v>
      </c>
      <c r="KY120" s="8">
        <f>STDEV(KW120:KW122)</f>
        <v>3.0045697297441934E-3</v>
      </c>
      <c r="KZ120" s="5">
        <f>'[1]GC RAW'!CR100</f>
        <v>0</v>
      </c>
      <c r="LA120" s="1">
        <f>'[1]GC RAW'!CS100</f>
        <v>0</v>
      </c>
      <c r="LB120" s="8">
        <f t="shared" si="257"/>
        <v>0</v>
      </c>
      <c r="LC120" s="8">
        <f t="shared" si="258"/>
        <v>0</v>
      </c>
      <c r="LD120" s="8">
        <f>AVERAGE(LC120:LC122)</f>
        <v>0</v>
      </c>
      <c r="LE120" s="8">
        <f>STDEV(LC120:LC122)</f>
        <v>0</v>
      </c>
      <c r="LF120" s="5">
        <f>'[1]GC RAW'!CT100</f>
        <v>0</v>
      </c>
      <c r="LG120" s="1">
        <f>'[1]GC RAW'!CU100</f>
        <v>0</v>
      </c>
      <c r="LH120" s="8">
        <f t="shared" si="259"/>
        <v>0</v>
      </c>
      <c r="LI120" s="8">
        <f t="shared" si="260"/>
        <v>0</v>
      </c>
      <c r="LJ120" s="8">
        <f>AVERAGE(LI120:LI122)</f>
        <v>0</v>
      </c>
      <c r="LK120" s="8">
        <f>STDEV(LI120:LI122)</f>
        <v>0</v>
      </c>
      <c r="LL120" s="5">
        <f>'[1]GC RAW'!CV100</f>
        <v>0</v>
      </c>
      <c r="LM120" s="1">
        <f>'[1]GC RAW'!CW100</f>
        <v>0</v>
      </c>
      <c r="LN120" s="8">
        <f t="shared" si="261"/>
        <v>0</v>
      </c>
      <c r="LO120" s="8">
        <f t="shared" si="262"/>
        <v>0</v>
      </c>
      <c r="LP120" s="8">
        <f>AVERAGE(LO120:LO122)</f>
        <v>0</v>
      </c>
      <c r="LQ120" s="8">
        <f>STDEV(LO120:LO122)</f>
        <v>0</v>
      </c>
      <c r="LR120" s="39">
        <f t="shared" si="263"/>
        <v>2878.8845717906952</v>
      </c>
      <c r="LS120" s="14">
        <f t="shared" si="264"/>
        <v>2661.1666762828827</v>
      </c>
      <c r="LT120" s="24">
        <f t="shared" si="265"/>
        <v>12.809039560498798</v>
      </c>
      <c r="LU120" s="24">
        <f t="shared" si="266"/>
        <v>11.835039560498798</v>
      </c>
      <c r="LV120" s="24">
        <f t="shared" si="267"/>
        <v>30.73238005842326</v>
      </c>
      <c r="LW120" s="50">
        <f>AVERAGE(LV120:LV122)</f>
        <v>29.097819605915547</v>
      </c>
      <c r="LX120" s="50">
        <f>STDEV(LV120:LV122)</f>
        <v>1.5697841471288845</v>
      </c>
      <c r="LY120" s="50">
        <f>LX120/LW120%</f>
        <v>5.3948514644367007</v>
      </c>
      <c r="LZ120" s="13">
        <f>IF(A120="","",VLOOKUP(A120,'[1]biomass corrected'!$B$2:$V$102,21,FALSE))</f>
        <v>13.238518518518518</v>
      </c>
      <c r="MA120" s="13">
        <f t="shared" si="268"/>
        <v>3.8521202370142418</v>
      </c>
      <c r="MB120" s="50">
        <f t="shared" si="318"/>
        <v>17.973216923684451</v>
      </c>
      <c r="MC120" s="50">
        <f t="shared" si="318"/>
        <v>58.246704032308195</v>
      </c>
      <c r="MD120" s="50">
        <f>IF(MC120="","",AVERAGE(MH120:MH122))</f>
        <v>23.791043486632191</v>
      </c>
      <c r="ME120" s="52">
        <f t="shared" si="319"/>
        <v>1.320295527961951</v>
      </c>
      <c r="MF120" s="50">
        <f t="shared" si="301"/>
        <v>17.650469005896145</v>
      </c>
      <c r="MG120" s="50">
        <f t="shared" si="302"/>
        <v>58.340006912233591</v>
      </c>
      <c r="MH120" s="13">
        <f t="shared" si="303"/>
        <v>24.010341087170776</v>
      </c>
      <c r="MI120" s="24">
        <f t="shared" si="304"/>
        <v>1.3352907364908566</v>
      </c>
      <c r="MJ120" s="13">
        <f t="shared" si="305"/>
        <v>0.74858632763489108</v>
      </c>
      <c r="MK120" s="13">
        <f t="shared" si="306"/>
        <v>23.120978093029208</v>
      </c>
      <c r="ML120" s="22">
        <f t="shared" si="307"/>
        <v>54.982299843857064</v>
      </c>
      <c r="MM120" s="13">
        <f>AVERAGE(ML120:ML122)</f>
        <v>55.306279499288983</v>
      </c>
      <c r="MN120" s="24">
        <f t="shared" si="308"/>
        <v>4.3185933682956037</v>
      </c>
      <c r="MO120" s="13">
        <f>AVERAGE(MN120:MN122)</f>
        <v>4.3308856309589023</v>
      </c>
      <c r="MP120" s="13">
        <f t="shared" si="309"/>
        <v>0.87862475998515466</v>
      </c>
      <c r="MQ120" s="22">
        <f>AVERAGE(MP120:MP122)</f>
        <v>0.87873074115904404</v>
      </c>
      <c r="MR120" s="13">
        <f t="shared" si="310"/>
        <v>39.839994844427181</v>
      </c>
      <c r="MS120" s="13">
        <f>AVERAGE(MR120:MR122)</f>
        <v>39.85546337399861</v>
      </c>
      <c r="MT120" s="13">
        <f t="shared" si="311"/>
        <v>9.9700911146585032</v>
      </c>
      <c r="MU120" s="13">
        <f>AVERAGE(MT120:MT122)</f>
        <v>9.6282525233476992</v>
      </c>
      <c r="MV120" s="13">
        <f t="shared" si="312"/>
        <v>3.7976720118678351</v>
      </c>
      <c r="MW120" s="14">
        <f t="shared" si="313"/>
        <v>227.61760374381842</v>
      </c>
      <c r="MX120" s="13">
        <f>AVERAGE(MW120:MW122)</f>
        <v>221.38388457802182</v>
      </c>
    </row>
    <row r="121" spans="1:362" x14ac:dyDescent="0.35">
      <c r="A121" s="102"/>
      <c r="B121" s="1">
        <v>35.369999999999997</v>
      </c>
      <c r="C121" s="1"/>
      <c r="D121" s="1"/>
      <c r="E121" s="1"/>
      <c r="F121" s="5">
        <f>'[1]GC RAW'!H101</f>
        <v>0</v>
      </c>
      <c r="G121" s="1">
        <f>'[1]GC RAW'!I101</f>
        <v>0</v>
      </c>
      <c r="H121" s="1">
        <f t="shared" si="269"/>
        <v>0</v>
      </c>
      <c r="I121" s="1">
        <f t="shared" si="192"/>
        <v>0</v>
      </c>
      <c r="J121" s="1"/>
      <c r="K121" s="1"/>
      <c r="L121" s="71">
        <f>'[1]GC RAW'!J101</f>
        <v>0</v>
      </c>
      <c r="M121" s="72">
        <f>'[1]GC RAW'!K101</f>
        <v>0</v>
      </c>
      <c r="N121" s="1">
        <f t="shared" si="270"/>
        <v>0</v>
      </c>
      <c r="O121" s="1">
        <f t="shared" si="193"/>
        <v>0</v>
      </c>
      <c r="P121" s="1"/>
      <c r="Q121" s="1"/>
      <c r="R121" s="71">
        <f>'[1]GC RAW'!L101</f>
        <v>0</v>
      </c>
      <c r="S121" s="72">
        <f>'[1]GC RAW'!M101</f>
        <v>0</v>
      </c>
      <c r="T121" s="1">
        <f t="shared" si="271"/>
        <v>0</v>
      </c>
      <c r="U121" s="1">
        <f t="shared" si="194"/>
        <v>0</v>
      </c>
      <c r="V121" s="1"/>
      <c r="W121" s="1"/>
      <c r="X121" s="5">
        <f>'[1]GC RAW'!N101</f>
        <v>0</v>
      </c>
      <c r="Y121" s="1">
        <f>'[1]GC RAW'!O101</f>
        <v>0</v>
      </c>
      <c r="Z121" s="1">
        <f t="shared" si="272"/>
        <v>0</v>
      </c>
      <c r="AA121" s="1">
        <f t="shared" si="195"/>
        <v>0</v>
      </c>
      <c r="AB121" s="1"/>
      <c r="AC121" s="1"/>
      <c r="AD121" s="5">
        <f>'[1]GC RAW'!P101</f>
        <v>0</v>
      </c>
      <c r="AE121" s="1">
        <f>'[1]GC RAW'!Q101</f>
        <v>0</v>
      </c>
      <c r="AF121" s="1">
        <f t="shared" si="273"/>
        <v>0</v>
      </c>
      <c r="AG121" s="1">
        <f t="shared" si="196"/>
        <v>0</v>
      </c>
      <c r="AH121" s="1"/>
      <c r="AI121" s="1"/>
      <c r="AJ121" s="5">
        <f>'[1]GC RAW'!R101</f>
        <v>8.2092771530151367</v>
      </c>
      <c r="AK121" s="1">
        <f>'[1]GC RAW'!S101</f>
        <v>2.4572122097015381</v>
      </c>
      <c r="AL121" s="1">
        <f t="shared" si="274"/>
        <v>1.1156961525025252E-2</v>
      </c>
      <c r="AM121" s="1">
        <f t="shared" si="197"/>
        <v>0.11427991957355611</v>
      </c>
      <c r="AN121" s="1"/>
      <c r="AO121" s="1"/>
      <c r="AP121" s="5">
        <f>'[1]GC RAW'!T101</f>
        <v>8.935699462890625</v>
      </c>
      <c r="AQ121" s="1">
        <f>'[1]GC RAW'!U101</f>
        <v>216.11184692382813</v>
      </c>
      <c r="AR121" s="6">
        <f t="shared" si="316"/>
        <v>0.97400000000000009</v>
      </c>
      <c r="AS121" s="1">
        <f t="shared" si="198"/>
        <v>9.9766089015343926</v>
      </c>
      <c r="AT121" s="1"/>
      <c r="AU121" s="1"/>
      <c r="AV121" s="5">
        <f>'[1]GC RAW'!V101</f>
        <v>9.8030052185058594</v>
      </c>
      <c r="AW121" s="1">
        <f>'[1]GC RAW'!W101</f>
        <v>32.738178253173828</v>
      </c>
      <c r="AX121" s="1">
        <f t="shared" si="275"/>
        <v>0.14290553698053005</v>
      </c>
      <c r="AY121" s="1">
        <f t="shared" si="199"/>
        <v>1.4637706902654088</v>
      </c>
      <c r="AZ121" s="1"/>
      <c r="BA121" s="1"/>
      <c r="BB121" s="5">
        <f>'[1]GC RAW'!X101</f>
        <v>0</v>
      </c>
      <c r="BC121" s="1">
        <f>'[1]GC RAW'!Y101</f>
        <v>0</v>
      </c>
      <c r="BD121" s="1">
        <f t="shared" si="276"/>
        <v>0</v>
      </c>
      <c r="BE121" s="1">
        <f t="shared" si="200"/>
        <v>0</v>
      </c>
      <c r="BF121" s="1"/>
      <c r="BG121" s="1"/>
      <c r="BH121" s="5">
        <f>'[1]GC RAW'!Z101</f>
        <v>10.863815307617188</v>
      </c>
      <c r="BI121" s="1">
        <f>'[1]GC RAW'!AA101</f>
        <v>3.6954035758972168</v>
      </c>
      <c r="BJ121" s="1">
        <f t="shared" si="277"/>
        <v>1.5887568144098273E-2</v>
      </c>
      <c r="BK121" s="1">
        <f t="shared" si="201"/>
        <v>0.1627351681418327</v>
      </c>
      <c r="BL121" s="1"/>
      <c r="BM121" s="1"/>
      <c r="BN121" s="5">
        <f>'[1]GC RAW'!AB101</f>
        <v>0</v>
      </c>
      <c r="BO121" s="1">
        <f>'[1]GC RAW'!AC101</f>
        <v>0</v>
      </c>
      <c r="BP121" s="1">
        <f t="shared" si="278"/>
        <v>0</v>
      </c>
      <c r="BQ121" s="1">
        <f t="shared" si="202"/>
        <v>0</v>
      </c>
      <c r="BR121" s="1"/>
      <c r="BS121" s="1"/>
      <c r="BT121" s="5">
        <f>'[1]GC RAW'!AD101</f>
        <v>12.172202110290527</v>
      </c>
      <c r="BU121" s="1">
        <f>'[1]GC RAW'!AE101</f>
        <v>248.64152526855469</v>
      </c>
      <c r="BV121" s="1">
        <f t="shared" si="279"/>
        <v>1.0503644526262461</v>
      </c>
      <c r="BW121" s="1">
        <f t="shared" si="203"/>
        <v>10.758804258651237</v>
      </c>
      <c r="BX121" s="1"/>
      <c r="BY121" s="1"/>
      <c r="BZ121" s="5">
        <f>'[1]GC RAW'!AF101</f>
        <v>12.693018913269043</v>
      </c>
      <c r="CA121" s="1">
        <f>'[1]GC RAW'!AG101</f>
        <v>4.6207704544067383</v>
      </c>
      <c r="CB121" s="1">
        <f t="shared" si="280"/>
        <v>2.0370900778470407E-2</v>
      </c>
      <c r="CC121" s="1">
        <f t="shared" si="204"/>
        <v>0.20865760784267118</v>
      </c>
      <c r="CD121" s="1"/>
      <c r="CE121" s="1"/>
      <c r="CF121" s="5">
        <f>'[1]GC RAW'!AH101</f>
        <v>12.835043907165527</v>
      </c>
      <c r="CG121" s="1">
        <f>'[1]GC RAW'!AI101</f>
        <v>7.6328330039978027</v>
      </c>
      <c r="CH121" s="1">
        <f t="shared" si="281"/>
        <v>3.3649684024478814E-2</v>
      </c>
      <c r="CI121" s="1">
        <f t="shared" si="205"/>
        <v>0.34467118806204822</v>
      </c>
      <c r="CJ121" s="1"/>
      <c r="CK121" s="1"/>
      <c r="CL121" s="5">
        <f>'[1]GC RAW'!AJ101</f>
        <v>13.714373588562012</v>
      </c>
      <c r="CM121" s="1">
        <f>'[1]GC RAW'!AK101</f>
        <v>5.8677616119384766</v>
      </c>
      <c r="CN121" s="1">
        <f t="shared" si="282"/>
        <v>3.3393069505500868E-2</v>
      </c>
      <c r="CO121" s="1">
        <f t="shared" si="206"/>
        <v>0.34204270480301496</v>
      </c>
      <c r="CP121" s="1"/>
      <c r="CQ121" s="1"/>
      <c r="CR121" s="5">
        <f>'[1]GC RAW'!AL101</f>
        <v>0</v>
      </c>
      <c r="CS121" s="1">
        <f>'[1]GC RAW'!AM101</f>
        <v>0</v>
      </c>
      <c r="CT121" s="1">
        <f t="shared" si="283"/>
        <v>0</v>
      </c>
      <c r="CU121" s="1">
        <f t="shared" si="284"/>
        <v>0</v>
      </c>
      <c r="CV121" s="1"/>
      <c r="CW121" s="1"/>
      <c r="CX121" s="5">
        <f>'[1]GC RAW'!AN101</f>
        <v>14.438745498657227</v>
      </c>
      <c r="CY121" s="1">
        <f>'[1]GC RAW'!AO101</f>
        <v>3.2392504215240479</v>
      </c>
      <c r="CZ121" s="1">
        <f t="shared" si="285"/>
        <v>1.4152880306138338E-2</v>
      </c>
      <c r="DA121" s="1">
        <f t="shared" si="207"/>
        <v>0.14496689080551389</v>
      </c>
      <c r="DB121" s="1"/>
      <c r="DC121" s="1"/>
      <c r="DD121" s="5">
        <f>'[1]GC RAW'!AP101</f>
        <v>15.576949119567871</v>
      </c>
      <c r="DE121" s="1">
        <f>'[1]GC RAW'!AQ101</f>
        <v>112.41477966308594</v>
      </c>
      <c r="DF121" s="1">
        <f t="shared" si="286"/>
        <v>0.47104671544197824</v>
      </c>
      <c r="DG121" s="1">
        <f t="shared" si="208"/>
        <v>4.8248961543295454</v>
      </c>
      <c r="DH121" s="1"/>
      <c r="DI121" s="1"/>
      <c r="DJ121" s="5">
        <f>'[1]GC RAW'!AR101</f>
        <v>15.822422027587891</v>
      </c>
      <c r="DK121" s="1">
        <f>'[1]GC RAW'!AS101</f>
        <v>3.3923418521881104</v>
      </c>
      <c r="DL121" s="1">
        <f t="shared" si="287"/>
        <v>1.4927007116759055E-2</v>
      </c>
      <c r="DM121" s="1">
        <f t="shared" si="209"/>
        <v>0.15289621362867103</v>
      </c>
      <c r="DN121" s="1"/>
      <c r="DO121" s="1"/>
      <c r="DP121" s="5">
        <f>'[1]GC RAW'!AT101</f>
        <v>16.014898300170898</v>
      </c>
      <c r="DQ121" s="1">
        <f>'[1]GC RAW'!AU101</f>
        <v>3.171114444732666</v>
      </c>
      <c r="DR121" s="1">
        <f t="shared" si="288"/>
        <v>1.3953560680817005E-2</v>
      </c>
      <c r="DS121" s="1">
        <f t="shared" si="210"/>
        <v>0.14292527484223738</v>
      </c>
      <c r="DT121" s="1"/>
      <c r="DU121" s="1"/>
      <c r="DV121" s="5">
        <f>'[1]GC RAW'!AV101</f>
        <v>16.399759292602539</v>
      </c>
      <c r="DW121" s="1">
        <f>'[1]GC RAW'!AW101</f>
        <v>1233.3828125</v>
      </c>
      <c r="DX121" s="1">
        <f t="shared" si="289"/>
        <v>5.3628349407819345</v>
      </c>
      <c r="DY121" s="1">
        <f t="shared" si="211"/>
        <v>54.931115818957608</v>
      </c>
      <c r="DZ121" s="1"/>
      <c r="EA121" s="1"/>
      <c r="EB121" s="5">
        <f>'[1]GC RAW'!AX101</f>
        <v>16.51654052734375</v>
      </c>
      <c r="EC121" s="1">
        <f>'[1]GC RAW'!AY101</f>
        <v>7.7860622406005859</v>
      </c>
      <c r="ED121" s="1">
        <f t="shared" si="290"/>
        <v>3.3854344500196039E-2</v>
      </c>
      <c r="EE121" s="1">
        <f t="shared" si="212"/>
        <v>0.34676750995510025</v>
      </c>
      <c r="EF121" s="1"/>
      <c r="EG121" s="1"/>
      <c r="EH121" s="5">
        <v>0</v>
      </c>
      <c r="EI121" s="1">
        <v>0</v>
      </c>
      <c r="EJ121" s="1">
        <f t="shared" si="291"/>
        <v>0</v>
      </c>
      <c r="EK121" s="1">
        <f t="shared" si="213"/>
        <v>0</v>
      </c>
      <c r="EL121" s="1"/>
      <c r="EM121" s="1"/>
      <c r="EN121" s="5">
        <f>'[1]GC RAW'!BB101</f>
        <v>0</v>
      </c>
      <c r="EO121" s="1">
        <f>'[1]GC RAW'!BC101</f>
        <v>0</v>
      </c>
      <c r="EP121" s="1">
        <f t="shared" si="292"/>
        <v>0</v>
      </c>
      <c r="EQ121" s="1">
        <f t="shared" si="214"/>
        <v>0</v>
      </c>
      <c r="ER121" s="1"/>
      <c r="ES121" s="1"/>
      <c r="ET121" s="5">
        <f>'[1]GC RAW'!BD101</f>
        <v>17.706363677978516</v>
      </c>
      <c r="EU121" s="1">
        <f>'[1]GC RAW'!BE101</f>
        <v>144.09617614746094</v>
      </c>
      <c r="EV121" s="1">
        <f t="shared" si="293"/>
        <v>0.63066888048498471</v>
      </c>
      <c r="EW121" s="1">
        <f t="shared" si="215"/>
        <v>6.459894011259987</v>
      </c>
      <c r="EX121" s="1"/>
      <c r="EY121" s="1"/>
      <c r="EZ121" s="5">
        <f>'[1]GC RAW'!BF101</f>
        <v>18.648212432861328</v>
      </c>
      <c r="FA121" s="1">
        <f>'[1]GC RAW'!BG101</f>
        <v>73.899681091308594</v>
      </c>
      <c r="FB121" s="1">
        <f t="shared" si="294"/>
        <v>0.38369467427869924</v>
      </c>
      <c r="FC121" s="1">
        <f t="shared" si="216"/>
        <v>3.9301557524437474</v>
      </c>
      <c r="FD121" s="1"/>
      <c r="FE121" s="1"/>
      <c r="FF121" s="5">
        <v>0</v>
      </c>
      <c r="FG121" s="1">
        <v>0</v>
      </c>
      <c r="FH121" s="1">
        <f t="shared" si="295"/>
        <v>0</v>
      </c>
      <c r="FI121" s="1">
        <f t="shared" si="217"/>
        <v>0</v>
      </c>
      <c r="FJ121" s="1"/>
      <c r="FK121" s="1"/>
      <c r="FL121" s="5">
        <f>'[1]GC RAW'!BH101</f>
        <v>19.487276077270508</v>
      </c>
      <c r="FM121" s="1">
        <f>'[1]GC RAW'!BI101</f>
        <v>1.6123514175415039</v>
      </c>
      <c r="FN121" s="1">
        <f t="shared" si="296"/>
        <v>8.2467515548551203E-3</v>
      </c>
      <c r="FO121" s="1">
        <f t="shared" si="218"/>
        <v>8.4470857259661372E-2</v>
      </c>
      <c r="FP121" s="1"/>
      <c r="FQ121" s="1"/>
      <c r="FR121" s="5">
        <f>'[1]GC RAW'!BJ101</f>
        <v>20.053127288818359</v>
      </c>
      <c r="FS121" s="1">
        <f>'[1]GC RAW'!BK101</f>
        <v>3.8824286460876465</v>
      </c>
      <c r="FT121" s="1">
        <f t="shared" si="297"/>
        <v>1.6009525705500169E-2</v>
      </c>
      <c r="FU121" s="1">
        <f t="shared" si="219"/>
        <v>0.16398437029038671</v>
      </c>
      <c r="FV121" s="1"/>
      <c r="FW121" s="1"/>
      <c r="FX121" s="5">
        <f>'[1]GC RAW'!BL101</f>
        <v>20.529157638549805</v>
      </c>
      <c r="FY121" s="1">
        <f>'[1]GC RAW'!BM101</f>
        <v>1.4112803936004639</v>
      </c>
      <c r="FZ121" s="1">
        <f t="shared" si="298"/>
        <v>6.1219935885564345E-3</v>
      </c>
      <c r="GA121" s="1">
        <f t="shared" si="220"/>
        <v>6.270712087343798E-2</v>
      </c>
      <c r="GB121" s="1"/>
      <c r="GC121" s="1"/>
      <c r="GD121" s="5">
        <f>'[1]GC RAW'!BN101</f>
        <v>20.999244689941406</v>
      </c>
      <c r="GE121" s="1">
        <f>'[1]GC RAW'!BO101</f>
        <v>42.696769714355469</v>
      </c>
      <c r="GF121" s="1">
        <f t="shared" si="221"/>
        <v>0.18621061031418892</v>
      </c>
      <c r="GG121" s="1">
        <f t="shared" si="222"/>
        <v>1.9073413063867444</v>
      </c>
      <c r="GH121" s="1"/>
      <c r="GI121" s="1"/>
      <c r="GJ121" s="5">
        <f>'[1]GC RAW'!BP101</f>
        <v>0</v>
      </c>
      <c r="GK121" s="1">
        <f>'[1]GC RAW'!BQ101</f>
        <v>0</v>
      </c>
      <c r="GL121" s="1">
        <f t="shared" si="299"/>
        <v>0</v>
      </c>
      <c r="GM121" s="1">
        <f t="shared" si="223"/>
        <v>0</v>
      </c>
      <c r="GN121" s="1"/>
      <c r="GO121" s="1"/>
      <c r="GP121" s="5">
        <v>0</v>
      </c>
      <c r="GQ121" s="1">
        <v>0</v>
      </c>
      <c r="GR121" s="1">
        <f t="shared" si="300"/>
        <v>0</v>
      </c>
      <c r="GS121" s="1">
        <f t="shared" si="224"/>
        <v>0</v>
      </c>
      <c r="GT121" s="1"/>
      <c r="GU121" s="1"/>
      <c r="GV121" s="5"/>
      <c r="GW121" s="1"/>
      <c r="GX121" s="1"/>
      <c r="GY121" s="1"/>
      <c r="GZ121" s="1"/>
      <c r="HA121" s="1"/>
      <c r="HB121" s="5"/>
      <c r="HC121" s="1"/>
      <c r="HD121" s="1"/>
      <c r="HE121" s="1"/>
      <c r="HF121" s="1"/>
      <c r="HG121" s="1"/>
      <c r="HH121" s="5">
        <f>'[1]GC RAW'!BR101</f>
        <v>22.703830718994141</v>
      </c>
      <c r="HI121" s="1">
        <f>'[1]GC RAW'!BS101</f>
        <v>4.192997932434082</v>
      </c>
      <c r="HJ121" s="1">
        <f t="shared" si="225"/>
        <v>1.8373400558621272E-2</v>
      </c>
      <c r="HK121" s="1">
        <f t="shared" si="226"/>
        <v>0.18819736300266729</v>
      </c>
      <c r="HL121" s="1"/>
      <c r="HM121" s="1"/>
      <c r="HN121" s="5">
        <v>0</v>
      </c>
      <c r="HO121" s="1">
        <v>0</v>
      </c>
      <c r="HP121" s="1">
        <f t="shared" si="227"/>
        <v>0</v>
      </c>
      <c r="HQ121" s="1">
        <f t="shared" si="228"/>
        <v>0</v>
      </c>
      <c r="HR121" s="1"/>
      <c r="HS121" s="1"/>
      <c r="HT121" s="5">
        <f>'[1]GC RAW'!BT101</f>
        <v>23.37693977355957</v>
      </c>
      <c r="HU121" s="1">
        <f>'[1]GC RAW'!BU101</f>
        <v>1.1115753650665283</v>
      </c>
      <c r="HV121" s="1">
        <f t="shared" si="229"/>
        <v>5.8335254090120846E-3</v>
      </c>
      <c r="HW121" s="1">
        <f>HV121/$LU118%</f>
        <v>6.2363648216051337E-2</v>
      </c>
      <c r="HX121" s="1"/>
      <c r="HY121" s="1"/>
      <c r="HZ121" s="19">
        <f>'[1]GC RAW'!BV101</f>
        <v>23.828666687011719</v>
      </c>
      <c r="IA121" s="20">
        <f>'[1]GC RAW'!BW101</f>
        <v>55.228969573974609</v>
      </c>
      <c r="IB121" s="1">
        <f t="shared" si="231"/>
        <v>0.28984053393811371</v>
      </c>
      <c r="IC121" s="1">
        <f t="shared" si="232"/>
        <v>2.9688148366657763</v>
      </c>
      <c r="ID121" s="1"/>
      <c r="IE121" s="1"/>
      <c r="IF121" s="19">
        <f>'[1]GC RAW'!BX101</f>
        <v>24.597356796264648</v>
      </c>
      <c r="IG121" s="20">
        <f>'[1]GC RAW'!BY101</f>
        <v>161.00955200195313</v>
      </c>
      <c r="IH121" s="1">
        <f t="shared" si="233"/>
        <v>0.89802055683377235</v>
      </c>
      <c r="II121" s="1">
        <f t="shared" si="234"/>
        <v>9.1983571674216478</v>
      </c>
      <c r="IJ121" s="1"/>
      <c r="IK121" s="1"/>
      <c r="IL121" s="19">
        <f>'[1]GC RAW'!BZ101</f>
        <v>0</v>
      </c>
      <c r="IM121" s="20">
        <f>'[1]GC RAW'!CA101</f>
        <v>0</v>
      </c>
      <c r="IN121" s="1">
        <f t="shared" si="235"/>
        <v>0</v>
      </c>
      <c r="IO121" s="1">
        <f t="shared" si="236"/>
        <v>0</v>
      </c>
      <c r="IP121" s="1"/>
      <c r="IQ121" s="1"/>
      <c r="IR121" s="19">
        <f>'[1]GC RAW'!CB101</f>
        <v>25.404977798461914</v>
      </c>
      <c r="IS121" s="20">
        <f>'[1]GC RAW'!CC101</f>
        <v>4.5221686363220215</v>
      </c>
      <c r="IT121" s="1">
        <f t="shared" si="237"/>
        <v>1.7524068917942805E-2</v>
      </c>
      <c r="IU121" s="1">
        <f t="shared" si="238"/>
        <v>0.17949772274933301</v>
      </c>
      <c r="IV121" s="1"/>
      <c r="IW121" s="1"/>
      <c r="IX121" s="16">
        <f>'[1]GC RAW'!CD101</f>
        <v>25.963310241699219</v>
      </c>
      <c r="IY121" s="18">
        <f>'[1]GC RAW'!CE101</f>
        <v>1.2593456506729126</v>
      </c>
      <c r="IZ121" s="1">
        <f t="shared" si="239"/>
        <v>7.0239204345451493E-3</v>
      </c>
      <c r="JA121" s="1">
        <f t="shared" si="240"/>
        <v>7.194548986750765E-2</v>
      </c>
      <c r="JB121" s="1"/>
      <c r="JC121" s="1"/>
      <c r="JD121" s="19">
        <f>'[1]GC RAW'!CF101</f>
        <v>26.422348022460938</v>
      </c>
      <c r="JE121" s="20">
        <f>'[1]GC RAW'!CG101</f>
        <v>1.9538195133209229</v>
      </c>
      <c r="JF121" s="1">
        <f t="shared" si="241"/>
        <v>8.5679070924588509E-3</v>
      </c>
      <c r="JG121" s="1">
        <f t="shared" si="242"/>
        <v>8.7760429328690576E-2</v>
      </c>
      <c r="JH121" s="1"/>
      <c r="JI121" s="1"/>
      <c r="JJ121" s="19">
        <f>'[1]GC RAW'!CH101</f>
        <v>26.715751647949219</v>
      </c>
      <c r="JK121" s="20">
        <f>'[1]GC RAW'!CI101</f>
        <v>4.4710330963134766</v>
      </c>
      <c r="JL121" s="1">
        <f t="shared" si="243"/>
        <v>2.7579563372882095E-2</v>
      </c>
      <c r="JM121" s="1">
        <f t="shared" si="244"/>
        <v>0.28249539778883714</v>
      </c>
      <c r="JN121" s="1"/>
      <c r="JO121" s="1"/>
      <c r="JP121" s="5">
        <f>'[1]GC RAW'!CJ101</f>
        <v>0</v>
      </c>
      <c r="JQ121" s="1">
        <f>'[1]GC RAW'!CK101</f>
        <v>0</v>
      </c>
      <c r="JR121" s="1">
        <f t="shared" si="245"/>
        <v>0</v>
      </c>
      <c r="JS121" s="1">
        <f t="shared" si="246"/>
        <v>0</v>
      </c>
      <c r="JT121" s="1"/>
      <c r="JU121" s="1"/>
      <c r="JV121" s="5">
        <v>0</v>
      </c>
      <c r="JW121" s="1">
        <v>0</v>
      </c>
      <c r="JX121" s="1">
        <f t="shared" si="247"/>
        <v>0</v>
      </c>
      <c r="JY121" s="1">
        <f t="shared" si="248"/>
        <v>0</v>
      </c>
      <c r="JZ121" s="1"/>
      <c r="KA121" s="1"/>
      <c r="KB121" s="19">
        <v>0</v>
      </c>
      <c r="KC121" s="20">
        <v>0</v>
      </c>
      <c r="KD121" s="1">
        <f t="shared" si="249"/>
        <v>0</v>
      </c>
      <c r="KE121" s="1">
        <f t="shared" si="250"/>
        <v>0</v>
      </c>
      <c r="KF121" s="1"/>
      <c r="KG121" s="1"/>
      <c r="KH121" s="19">
        <v>0</v>
      </c>
      <c r="KI121" s="20">
        <v>0</v>
      </c>
      <c r="KJ121" s="1">
        <f t="shared" si="251"/>
        <v>0</v>
      </c>
      <c r="KK121" s="1">
        <f t="shared" si="252"/>
        <v>0</v>
      </c>
      <c r="KL121" s="1"/>
      <c r="KM121" s="1"/>
      <c r="KN121" s="19">
        <f>'[1]GC RAW'!CN101</f>
        <v>30.440151214599609</v>
      </c>
      <c r="KO121" s="20">
        <f>'[1]GC RAW'!CO101</f>
        <v>8.7240734100341797</v>
      </c>
      <c r="KP121" s="1">
        <f t="shared" si="253"/>
        <v>2.9049680432538999E-2</v>
      </c>
      <c r="KQ121" s="1">
        <f t="shared" si="254"/>
        <v>0.29755369649897129</v>
      </c>
      <c r="KR121" s="1"/>
      <c r="KS121" s="1"/>
      <c r="KT121" s="19">
        <f>'[1]GC RAW'!CP101</f>
        <v>31.350156784057617</v>
      </c>
      <c r="KU121" s="20">
        <f>'[1]GC RAW'!CQ101</f>
        <v>2.7167978286743164</v>
      </c>
      <c r="KV121" s="1">
        <f t="shared" si="255"/>
        <v>1.1573131299917307E-2</v>
      </c>
      <c r="KW121" s="1">
        <f t="shared" si="256"/>
        <v>0.11854271534433397</v>
      </c>
      <c r="KX121" s="1"/>
      <c r="KY121" s="1"/>
      <c r="KZ121" s="5">
        <f>'[1]GC RAW'!CR101</f>
        <v>0</v>
      </c>
      <c r="LA121" s="1">
        <f>'[1]GC RAW'!CS101</f>
        <v>0</v>
      </c>
      <c r="LB121" s="1">
        <f t="shared" si="257"/>
        <v>0</v>
      </c>
      <c r="LC121" s="1">
        <f t="shared" si="258"/>
        <v>0</v>
      </c>
      <c r="LD121" s="1"/>
      <c r="LE121" s="1"/>
      <c r="LF121" s="5">
        <f>'[1]GC RAW'!CT101</f>
        <v>0</v>
      </c>
      <c r="LG121" s="1">
        <f>'[1]GC RAW'!CU101</f>
        <v>0</v>
      </c>
      <c r="LH121" s="1">
        <f t="shared" si="259"/>
        <v>0</v>
      </c>
      <c r="LI121" s="1">
        <f t="shared" si="260"/>
        <v>0</v>
      </c>
      <c r="LJ121" s="1"/>
      <c r="LK121" s="1"/>
      <c r="LL121" s="5">
        <f>'[1]GC RAW'!CV101</f>
        <v>0</v>
      </c>
      <c r="LM121" s="1">
        <f>'[1]GC RAW'!CW101</f>
        <v>0</v>
      </c>
      <c r="LN121" s="1">
        <f t="shared" si="261"/>
        <v>0</v>
      </c>
      <c r="LO121" s="1">
        <f t="shared" si="262"/>
        <v>0</v>
      </c>
      <c r="LP121" s="1"/>
      <c r="LQ121" s="1"/>
      <c r="LR121" s="32">
        <f t="shared" si="263"/>
        <v>2397.9409128427505</v>
      </c>
      <c r="LS121" s="21">
        <f t="shared" si="264"/>
        <v>2181.8290659189224</v>
      </c>
      <c r="LT121" s="26">
        <f t="shared" si="265"/>
        <v>10.736836346628762</v>
      </c>
      <c r="LU121" s="26">
        <f t="shared" si="266"/>
        <v>9.7628363466287613</v>
      </c>
      <c r="LV121" s="26">
        <f t="shared" si="267"/>
        <v>27.602025294398537</v>
      </c>
      <c r="LW121" s="1"/>
      <c r="LX121" s="1"/>
      <c r="LY121" s="1"/>
      <c r="LZ121" s="15" t="str">
        <f>IF(A121="","",VLOOKUP(A121,'[1]biomass corrected'!$B$2:$V$102,21,FALSE))</f>
        <v/>
      </c>
      <c r="MA121" s="15" t="str">
        <f t="shared" si="268"/>
        <v/>
      </c>
      <c r="MB121" s="1" t="str">
        <f t="shared" si="318"/>
        <v/>
      </c>
      <c r="MC121" s="1" t="str">
        <f t="shared" si="318"/>
        <v/>
      </c>
      <c r="MD121" s="26"/>
      <c r="ME121" s="26" t="str">
        <f t="shared" si="319"/>
        <v/>
      </c>
      <c r="MF121" s="15">
        <f t="shared" si="301"/>
        <v>18.307564685303287</v>
      </c>
      <c r="MG121" s="15">
        <f t="shared" si="302"/>
        <v>58.232748741524951</v>
      </c>
      <c r="MH121" s="15">
        <f t="shared" si="303"/>
        <v>23.462297858427988</v>
      </c>
      <c r="MI121" s="26">
        <f t="shared" si="304"/>
        <v>1.314658268191641</v>
      </c>
      <c r="MJ121" s="15">
        <f t="shared" si="305"/>
        <v>0.50161886578944415</v>
      </c>
      <c r="MK121" s="15">
        <f t="shared" si="306"/>
        <v>22.807782779009877</v>
      </c>
      <c r="ML121" s="23">
        <f t="shared" si="307"/>
        <v>55.342167743756775</v>
      </c>
      <c r="MM121" s="23"/>
      <c r="MN121" s="26">
        <f t="shared" si="308"/>
        <v>4.3257751269703366</v>
      </c>
      <c r="MO121" s="23"/>
      <c r="MP121" s="15">
        <f t="shared" si="309"/>
        <v>0.87853087176164679</v>
      </c>
      <c r="MQ121" s="23"/>
      <c r="MR121" s="15">
        <f t="shared" si="310"/>
        <v>39.845145873420833</v>
      </c>
      <c r="MS121" s="15"/>
      <c r="MT121" s="15">
        <f t="shared" si="311"/>
        <v>9.6155051759514301</v>
      </c>
      <c r="MU121" s="15"/>
      <c r="MV121" s="15" t="str">
        <f t="shared" si="312"/>
        <v/>
      </c>
      <c r="MW121" s="21">
        <f t="shared" si="313"/>
        <v>221.57436475741204</v>
      </c>
      <c r="MX121" s="15"/>
    </row>
    <row r="122" spans="1:362" x14ac:dyDescent="0.35">
      <c r="A122" s="103"/>
      <c r="B122" s="1">
        <v>34.590000000000003</v>
      </c>
      <c r="C122" s="1"/>
      <c r="D122" s="1"/>
      <c r="E122" s="1"/>
      <c r="F122" s="19">
        <f>'[1]GC RAW'!H102</f>
        <v>0</v>
      </c>
      <c r="G122" s="20">
        <f>'[1]GC RAW'!I102</f>
        <v>0</v>
      </c>
      <c r="H122" s="1">
        <f t="shared" si="269"/>
        <v>0</v>
      </c>
      <c r="I122" s="1">
        <f t="shared" si="192"/>
        <v>0</v>
      </c>
      <c r="J122" s="1"/>
      <c r="K122" s="1"/>
      <c r="L122" s="71">
        <f>'[1]GC RAW'!J102</f>
        <v>0</v>
      </c>
      <c r="M122" s="72">
        <f>'[1]GC RAW'!K102</f>
        <v>0</v>
      </c>
      <c r="N122" s="1">
        <f t="shared" si="270"/>
        <v>0</v>
      </c>
      <c r="O122" s="1">
        <f t="shared" si="193"/>
        <v>0</v>
      </c>
      <c r="P122" s="1"/>
      <c r="Q122" s="1"/>
      <c r="R122" s="71">
        <f>'[1]GC RAW'!L102</f>
        <v>0</v>
      </c>
      <c r="S122" s="72">
        <f>'[1]GC RAW'!M102</f>
        <v>0</v>
      </c>
      <c r="T122" s="1">
        <f t="shared" si="271"/>
        <v>0</v>
      </c>
      <c r="U122" s="1">
        <f t="shared" si="194"/>
        <v>0</v>
      </c>
      <c r="V122" s="1"/>
      <c r="W122" s="1"/>
      <c r="X122" s="19">
        <f>'[1]GC RAW'!N102</f>
        <v>0</v>
      </c>
      <c r="Y122" s="20">
        <f>'[1]GC RAW'!O102</f>
        <v>0</v>
      </c>
      <c r="Z122" s="1">
        <f t="shared" si="272"/>
        <v>0</v>
      </c>
      <c r="AA122" s="1">
        <f t="shared" si="195"/>
        <v>0</v>
      </c>
      <c r="AB122" s="1"/>
      <c r="AC122" s="1"/>
      <c r="AD122" s="19">
        <f>'[1]GC RAW'!P102</f>
        <v>0</v>
      </c>
      <c r="AE122" s="20">
        <f>'[1]GC RAW'!Q102</f>
        <v>0</v>
      </c>
      <c r="AF122" s="1">
        <f t="shared" si="273"/>
        <v>0</v>
      </c>
      <c r="AG122" s="1">
        <f t="shared" si="196"/>
        <v>0</v>
      </c>
      <c r="AH122" s="1"/>
      <c r="AI122" s="1"/>
      <c r="AJ122" s="19">
        <f>'[1]GC RAW'!R102</f>
        <v>8.2095165252685547</v>
      </c>
      <c r="AK122" s="20">
        <f>'[1]GC RAW'!S102</f>
        <v>2.0692296028137207</v>
      </c>
      <c r="AL122" s="1">
        <f t="shared" si="274"/>
        <v>9.4367447838298278E-3</v>
      </c>
      <c r="AM122" s="1">
        <f t="shared" si="197"/>
        <v>9.4207891761407883E-2</v>
      </c>
      <c r="AN122" s="1"/>
      <c r="AO122" s="1"/>
      <c r="AP122" s="19">
        <f>'[1]GC RAW'!T102</f>
        <v>8.9356212615966797</v>
      </c>
      <c r="AQ122" s="20">
        <f>'[1]GC RAW'!U102</f>
        <v>215.16336059570313</v>
      </c>
      <c r="AR122" s="6">
        <f t="shared" si="316"/>
        <v>0.97400000000000009</v>
      </c>
      <c r="AS122" s="1">
        <f t="shared" si="198"/>
        <v>9.7235316496894644</v>
      </c>
      <c r="AT122" s="1"/>
      <c r="AU122" s="1"/>
      <c r="AV122" s="19">
        <f>'[1]GC RAW'!V102</f>
        <v>9.8028774261474609</v>
      </c>
      <c r="AW122" s="20">
        <f>'[1]GC RAW'!W102</f>
        <v>30.336919784545898</v>
      </c>
      <c r="AX122" s="1">
        <f t="shared" si="275"/>
        <v>0.13300754774240367</v>
      </c>
      <c r="AY122" s="1">
        <f t="shared" si="199"/>
        <v>1.3278265914998402</v>
      </c>
      <c r="AZ122" s="1"/>
      <c r="BA122" s="1"/>
      <c r="BB122" s="19">
        <f>'[1]GC RAW'!X102</f>
        <v>0</v>
      </c>
      <c r="BC122" s="20">
        <f>'[1]GC RAW'!Y102</f>
        <v>0</v>
      </c>
      <c r="BD122" s="1">
        <f t="shared" si="276"/>
        <v>0</v>
      </c>
      <c r="BE122" s="1">
        <f t="shared" si="200"/>
        <v>0</v>
      </c>
      <c r="BF122" s="1"/>
      <c r="BG122" s="1"/>
      <c r="BH122" s="19">
        <f>'[1]GC RAW'!Z102</f>
        <v>10.862232208251953</v>
      </c>
      <c r="BI122" s="20">
        <f>'[1]GC RAW'!AA102</f>
        <v>3.9861507415771484</v>
      </c>
      <c r="BJ122" s="1">
        <f t="shared" si="277"/>
        <v>1.7213117199847978E-2</v>
      </c>
      <c r="BK122" s="1">
        <f t="shared" si="201"/>
        <v>0.17184013334962617</v>
      </c>
      <c r="BL122" s="1"/>
      <c r="BM122" s="1"/>
      <c r="BN122" s="19">
        <f>'[1]GC RAW'!AB102</f>
        <v>0</v>
      </c>
      <c r="BO122" s="20">
        <f>'[1]GC RAW'!AC102</f>
        <v>0</v>
      </c>
      <c r="BP122" s="1">
        <f t="shared" si="278"/>
        <v>0</v>
      </c>
      <c r="BQ122" s="1">
        <f t="shared" si="202"/>
        <v>0</v>
      </c>
      <c r="BR122" s="1"/>
      <c r="BS122" s="1"/>
      <c r="BT122" s="19">
        <f>'[1]GC RAW'!AD102</f>
        <v>12.170229911804199</v>
      </c>
      <c r="BU122" s="20">
        <f>'[1]GC RAW'!AE102</f>
        <v>229.18121337890625</v>
      </c>
      <c r="BV122" s="1">
        <f t="shared" si="279"/>
        <v>0.97242390110885757</v>
      </c>
      <c r="BW122" s="1">
        <f t="shared" si="203"/>
        <v>9.7077973093906298</v>
      </c>
      <c r="BX122" s="1"/>
      <c r="BY122" s="1"/>
      <c r="BZ122" s="19">
        <f>'[1]GC RAW'!AF102</f>
        <v>12.692026138305664</v>
      </c>
      <c r="CA122" s="20">
        <f>'[1]GC RAW'!AG102</f>
        <v>4.6281189918518066</v>
      </c>
      <c r="CB122" s="1">
        <f t="shared" si="280"/>
        <v>2.0493239296552137E-2</v>
      </c>
      <c r="CC122" s="1">
        <f t="shared" si="204"/>
        <v>0.20458589415265352</v>
      </c>
      <c r="CD122" s="1"/>
      <c r="CE122" s="1"/>
      <c r="CF122" s="19">
        <f>'[1]GC RAW'!AH102</f>
        <v>12.834477424621582</v>
      </c>
      <c r="CG122" s="20">
        <f>'[1]GC RAW'!AI102</f>
        <v>7.3947639465332031</v>
      </c>
      <c r="CH122" s="1">
        <f t="shared" si="281"/>
        <v>3.2743854437221553E-2</v>
      </c>
      <c r="CI122" s="1">
        <f t="shared" si="205"/>
        <v>0.32688491268290404</v>
      </c>
      <c r="CJ122" s="1"/>
      <c r="CK122" s="1"/>
      <c r="CL122" s="19">
        <f>'[1]GC RAW'!AJ102</f>
        <v>13.715603828430176</v>
      </c>
      <c r="CM122" s="20">
        <f>'[1]GC RAW'!AK102</f>
        <v>7.0023283958435059</v>
      </c>
      <c r="CN122" s="1">
        <f t="shared" si="282"/>
        <v>4.0025485676719097E-2</v>
      </c>
      <c r="CO122" s="1">
        <f t="shared" si="206"/>
        <v>0.39957810756855278</v>
      </c>
      <c r="CP122" s="1"/>
      <c r="CQ122" s="1"/>
      <c r="CR122" s="19">
        <f>'[1]GC RAW'!AL102</f>
        <v>0</v>
      </c>
      <c r="CS122" s="20">
        <f>'[1]GC RAW'!AM102</f>
        <v>0</v>
      </c>
      <c r="CT122" s="1">
        <f t="shared" si="283"/>
        <v>0</v>
      </c>
      <c r="CU122" s="1">
        <f t="shared" si="284"/>
        <v>0</v>
      </c>
      <c r="CV122" s="1"/>
      <c r="CW122" s="1"/>
      <c r="CX122" s="19">
        <f>'[1]GC RAW'!AN102</f>
        <v>14.436607360839844</v>
      </c>
      <c r="CY122" s="20">
        <f>'[1]GC RAW'!AO102</f>
        <v>3.4742534160614014</v>
      </c>
      <c r="CZ122" s="1">
        <f t="shared" si="285"/>
        <v>1.5246566737186256E-2</v>
      </c>
      <c r="DA122" s="1">
        <f t="shared" si="207"/>
        <v>0.15220787907405869</v>
      </c>
      <c r="DB122" s="1"/>
      <c r="DC122" s="1"/>
      <c r="DD122" s="19">
        <f>'[1]GC RAW'!AP102</f>
        <v>15.577467918395996</v>
      </c>
      <c r="DE122" s="20">
        <f>'[1]GC RAW'!AQ102</f>
        <v>129.52751159667969</v>
      </c>
      <c r="DF122" s="1">
        <f t="shared" si="286"/>
        <v>0.5451460185088336</v>
      </c>
      <c r="DG122" s="1">
        <f t="shared" si="208"/>
        <v>5.4422428795409052</v>
      </c>
      <c r="DH122" s="1"/>
      <c r="DI122" s="1"/>
      <c r="DJ122" s="5">
        <f>'[1]GC RAW'!AR102</f>
        <v>15.818048477172852</v>
      </c>
      <c r="DK122" s="1">
        <f>'[1]GC RAW'!AS102</f>
        <v>3.1808192729949951</v>
      </c>
      <c r="DL122" s="1">
        <f t="shared" si="287"/>
        <v>1.4057962475191718E-2</v>
      </c>
      <c r="DM122" s="1">
        <f t="shared" si="209"/>
        <v>0.14034193332410011</v>
      </c>
      <c r="DN122" s="1"/>
      <c r="DO122" s="1"/>
      <c r="DP122" s="19">
        <f>'[1]GC RAW'!AT102</f>
        <v>16.01557731628418</v>
      </c>
      <c r="DQ122" s="20">
        <f>'[1]GC RAW'!AU102</f>
        <v>3.2761540412902832</v>
      </c>
      <c r="DR122" s="1">
        <f t="shared" si="288"/>
        <v>1.447930442525301E-2</v>
      </c>
      <c r="DS122" s="1">
        <f t="shared" si="210"/>
        <v>0.14454822879305579</v>
      </c>
      <c r="DT122" s="1"/>
      <c r="DU122" s="1"/>
      <c r="DV122" s="19">
        <f>'[1]GC RAW'!AV102</f>
        <v>16.400815963745117</v>
      </c>
      <c r="DW122" s="20">
        <f>'[1]GC RAW'!AW102</f>
        <v>1259.312744140625</v>
      </c>
      <c r="DX122" s="1">
        <f t="shared" si="289"/>
        <v>5.4997176351817743</v>
      </c>
      <c r="DY122" s="1">
        <f t="shared" si="211"/>
        <v>54.904187361442787</v>
      </c>
      <c r="DZ122" s="1"/>
      <c r="EA122" s="1"/>
      <c r="EB122" s="5">
        <f>'[1]GC RAW'!AX102</f>
        <v>16.516971588134766</v>
      </c>
      <c r="EC122" s="1">
        <f>'[1]GC RAW'!AY102</f>
        <v>7.2265009880065918</v>
      </c>
      <c r="ED122" s="1">
        <f t="shared" si="290"/>
        <v>3.1559844930752382E-2</v>
      </c>
      <c r="EE122" s="1">
        <f t="shared" si="212"/>
        <v>0.31506483680026937</v>
      </c>
      <c r="EF122" s="1"/>
      <c r="EG122" s="1"/>
      <c r="EH122" s="19">
        <v>0</v>
      </c>
      <c r="EI122" s="20">
        <v>0</v>
      </c>
      <c r="EJ122" s="1">
        <f t="shared" si="291"/>
        <v>0</v>
      </c>
      <c r="EK122" s="1">
        <f t="shared" si="213"/>
        <v>0</v>
      </c>
      <c r="EL122" s="1"/>
      <c r="EM122" s="1"/>
      <c r="EN122" s="19">
        <f>'[1]GC RAW'!BB102</f>
        <v>0</v>
      </c>
      <c r="EO122" s="20">
        <f>'[1]GC RAW'!BC102</f>
        <v>0</v>
      </c>
      <c r="EP122" s="1">
        <f t="shared" si="292"/>
        <v>0</v>
      </c>
      <c r="EQ122" s="1">
        <f t="shared" si="214"/>
        <v>0</v>
      </c>
      <c r="ER122" s="1"/>
      <c r="ES122" s="1"/>
      <c r="ET122" s="19">
        <f>'[1]GC RAW'!BD102</f>
        <v>17.707849502563477</v>
      </c>
      <c r="EU122" s="20">
        <f>'[1]GC RAW'!BE102</f>
        <v>174.79032897949219</v>
      </c>
      <c r="EV122" s="1">
        <f t="shared" si="293"/>
        <v>0.76838097190454735</v>
      </c>
      <c r="EW122" s="1">
        <f t="shared" si="215"/>
        <v>7.6708179664610023</v>
      </c>
      <c r="EX122" s="1"/>
      <c r="EY122" s="1"/>
      <c r="EZ122" s="19">
        <f>'[1]GC RAW'!BF102</f>
        <v>18.645761489868164</v>
      </c>
      <c r="FA122" s="20">
        <f>'[1]GC RAW'!BG102</f>
        <v>68.784339904785156</v>
      </c>
      <c r="FB122" s="1">
        <f t="shared" si="294"/>
        <v>0.35870963075873502</v>
      </c>
      <c r="FC122" s="1">
        <f t="shared" si="216"/>
        <v>3.581031260504087</v>
      </c>
      <c r="FD122" s="1"/>
      <c r="FE122" s="1"/>
      <c r="FF122" s="19">
        <v>0</v>
      </c>
      <c r="FG122" s="20">
        <v>0</v>
      </c>
      <c r="FH122" s="1">
        <f t="shared" si="295"/>
        <v>0</v>
      </c>
      <c r="FI122" s="1">
        <f t="shared" si="217"/>
        <v>0</v>
      </c>
      <c r="FJ122" s="1"/>
      <c r="FK122" s="1"/>
      <c r="FL122" s="19">
        <f>'[1]GC RAW'!BH102</f>
        <v>19.487524032592773</v>
      </c>
      <c r="FM122" s="20">
        <f>'[1]GC RAW'!BI102</f>
        <v>1.335119366645813</v>
      </c>
      <c r="FN122" s="1">
        <f t="shared" si="296"/>
        <v>6.8588855949992377E-3</v>
      </c>
      <c r="FO122" s="1">
        <f t="shared" si="218"/>
        <v>6.8472886205928368E-2</v>
      </c>
      <c r="FP122" s="1"/>
      <c r="FQ122" s="1"/>
      <c r="FR122" s="19">
        <f>'[1]GC RAW'!BJ102</f>
        <v>20.053844451904297</v>
      </c>
      <c r="FS122" s="20">
        <f>'[1]GC RAW'!BK102</f>
        <v>4.7354903221130371</v>
      </c>
      <c r="FT122" s="1">
        <f t="shared" si="297"/>
        <v>1.9613278381550529E-2</v>
      </c>
      <c r="FU122" s="1">
        <f t="shared" si="219"/>
        <v>0.19580116334412392</v>
      </c>
      <c r="FV122" s="1"/>
      <c r="FW122" s="1"/>
      <c r="FX122" s="5">
        <f>'[1]GC RAW'!BL102</f>
        <v>20.534996032714844</v>
      </c>
      <c r="FY122" s="1">
        <f>'[1]GC RAW'!BM102</f>
        <v>1.2131216526031494</v>
      </c>
      <c r="FZ122" s="1">
        <f t="shared" si="298"/>
        <v>5.2855985273791662E-3</v>
      </c>
      <c r="GA122" s="1">
        <f t="shared" si="220"/>
        <v>5.2766616600126638E-2</v>
      </c>
      <c r="GB122" s="1"/>
      <c r="GC122" s="1"/>
      <c r="GD122" s="19">
        <f>'[1]GC RAW'!BN102</f>
        <v>21.000284194946289</v>
      </c>
      <c r="GE122" s="20">
        <f>'[1]GC RAW'!BO102</f>
        <v>43.709110260009766</v>
      </c>
      <c r="GF122" s="1">
        <f t="shared" si="221"/>
        <v>0.19146598336761134</v>
      </c>
      <c r="GG122" s="1">
        <f t="shared" si="222"/>
        <v>1.9114225350245229</v>
      </c>
      <c r="GH122" s="1"/>
      <c r="GI122" s="1"/>
      <c r="GJ122" s="5">
        <f>'[1]GC RAW'!BP102</f>
        <v>0</v>
      </c>
      <c r="GK122" s="1">
        <f>'[1]GC RAW'!BQ102</f>
        <v>0</v>
      </c>
      <c r="GL122" s="1">
        <f t="shared" si="299"/>
        <v>0</v>
      </c>
      <c r="GM122" s="1">
        <f t="shared" si="223"/>
        <v>0</v>
      </c>
      <c r="GN122" s="1"/>
      <c r="GO122" s="1"/>
      <c r="GP122" s="5">
        <v>0</v>
      </c>
      <c r="GQ122" s="1">
        <v>0</v>
      </c>
      <c r="GR122" s="1">
        <f t="shared" si="300"/>
        <v>0</v>
      </c>
      <c r="GS122" s="1">
        <f t="shared" si="224"/>
        <v>0</v>
      </c>
      <c r="GT122" s="1"/>
      <c r="GU122" s="1"/>
      <c r="GV122" s="5"/>
      <c r="GW122" s="1"/>
      <c r="GX122" s="1"/>
      <c r="GY122" s="1"/>
      <c r="GZ122" s="1"/>
      <c r="HA122" s="1"/>
      <c r="HB122" s="5"/>
      <c r="HC122" s="1"/>
      <c r="HD122" s="1"/>
      <c r="HE122" s="1"/>
      <c r="HF122" s="1"/>
      <c r="HG122" s="1"/>
      <c r="HH122" s="19">
        <f>'[1]GC RAW'!BR102</f>
        <v>22.702119827270508</v>
      </c>
      <c r="HI122" s="20">
        <f>'[1]GC RAW'!BS102</f>
        <v>5.4552655220031738</v>
      </c>
      <c r="HJ122" s="1">
        <f t="shared" si="225"/>
        <v>2.4009938337587567E-2</v>
      </c>
      <c r="HK122" s="1">
        <f t="shared" si="226"/>
        <v>0.23969342436614488</v>
      </c>
      <c r="HL122" s="1"/>
      <c r="HM122" s="1"/>
      <c r="HN122" s="19">
        <v>0</v>
      </c>
      <c r="HO122" s="20">
        <v>0</v>
      </c>
      <c r="HP122" s="1">
        <f t="shared" si="227"/>
        <v>0</v>
      </c>
      <c r="HQ122" s="1">
        <f t="shared" si="228"/>
        <v>0</v>
      </c>
      <c r="HR122" s="1"/>
      <c r="HS122" s="1"/>
      <c r="HT122" s="35">
        <f>'[1]GC RAW'!BT102</f>
        <v>23.375211715698242</v>
      </c>
      <c r="HU122" s="33">
        <f>'[1]GC RAW'!BU102</f>
        <v>1.3629953861236572</v>
      </c>
      <c r="HV122" s="33">
        <f t="shared" si="229"/>
        <v>7.184504519925001E-3</v>
      </c>
      <c r="HW122" s="33">
        <f>HV122/$LU119%</f>
        <v>0.10118860722210539</v>
      </c>
      <c r="HX122" s="33"/>
      <c r="HY122" s="33"/>
      <c r="HZ122" s="19">
        <f>'[1]GC RAW'!BV102</f>
        <v>23.825923919677734</v>
      </c>
      <c r="IA122" s="20">
        <f>'[1]GC RAW'!BW102</f>
        <v>53.205562591552734</v>
      </c>
      <c r="IB122" s="1">
        <f t="shared" si="231"/>
        <v>0.2804526037401297</v>
      </c>
      <c r="IC122" s="1">
        <f t="shared" si="232"/>
        <v>2.799784156781282</v>
      </c>
      <c r="ID122" s="1"/>
      <c r="IE122" s="1"/>
      <c r="IF122" s="19">
        <f>'[1]GC RAW'!BX102</f>
        <v>24.5936279296875</v>
      </c>
      <c r="IG122" s="20">
        <f>'[1]GC RAW'!BY102</f>
        <v>161.97811889648438</v>
      </c>
      <c r="IH122" s="1">
        <f t="shared" si="233"/>
        <v>0.90740515850193471</v>
      </c>
      <c r="II122" s="1">
        <f t="shared" si="234"/>
        <v>9.0587092174384463</v>
      </c>
      <c r="IJ122" s="1"/>
      <c r="IK122" s="1"/>
      <c r="IL122" s="19">
        <f>'[1]GC RAW'!BZ102</f>
        <v>0</v>
      </c>
      <c r="IM122" s="20">
        <f>'[1]GC RAW'!CA102</f>
        <v>0</v>
      </c>
      <c r="IN122" s="1">
        <f t="shared" si="235"/>
        <v>0</v>
      </c>
      <c r="IO122" s="1">
        <f t="shared" si="236"/>
        <v>0</v>
      </c>
      <c r="IP122" s="1"/>
      <c r="IQ122" s="1"/>
      <c r="IR122" s="19">
        <f>'[1]GC RAW'!CB102</f>
        <v>25.412454605102539</v>
      </c>
      <c r="IS122" s="20">
        <f>'[1]GC RAW'!CC102</f>
        <v>6.206416130065918</v>
      </c>
      <c r="IT122" s="1">
        <f t="shared" si="237"/>
        <v>2.4156796786622907E-2</v>
      </c>
      <c r="IU122" s="1">
        <f t="shared" si="238"/>
        <v>0.24115952578012789</v>
      </c>
      <c r="IV122" s="1"/>
      <c r="IW122" s="1"/>
      <c r="IX122" s="16">
        <f>'[1]GC RAW'!CD102</f>
        <v>0</v>
      </c>
      <c r="IY122" s="17">
        <f>'[1]GC RAW'!CE102</f>
        <v>0</v>
      </c>
      <c r="IZ122" s="1">
        <f t="shared" si="239"/>
        <v>0</v>
      </c>
      <c r="JA122" s="1">
        <f t="shared" si="240"/>
        <v>0</v>
      </c>
      <c r="JB122" s="1"/>
      <c r="JC122" s="1"/>
      <c r="JD122" s="19">
        <f>'[1]GC RAW'!CF102</f>
        <v>26.422712326049805</v>
      </c>
      <c r="JE122" s="20">
        <f>'[1]GC RAW'!CG102</f>
        <v>2.1706905364990234</v>
      </c>
      <c r="JF122" s="1">
        <f t="shared" si="241"/>
        <v>9.5608933720729272E-3</v>
      </c>
      <c r="JG122" s="1">
        <f t="shared" si="242"/>
        <v>9.5447278544822711E-2</v>
      </c>
      <c r="JH122" s="1"/>
      <c r="JI122" s="1"/>
      <c r="JJ122" s="19">
        <f>'[1]GC RAW'!CH102</f>
        <v>26.721155166625977</v>
      </c>
      <c r="JK122" s="20">
        <f>'[1]GC RAW'!CI102</f>
        <v>3.0344204902648926</v>
      </c>
      <c r="JL122" s="1">
        <f t="shared" si="243"/>
        <v>1.8800332060437283E-2</v>
      </c>
      <c r="JM122" s="1">
        <f t="shared" si="244"/>
        <v>0.18768544539459286</v>
      </c>
      <c r="JN122" s="1"/>
      <c r="JO122" s="1"/>
      <c r="JP122" s="5">
        <f>'[1]GC RAW'!CJ102</f>
        <v>0</v>
      </c>
      <c r="JQ122" s="1">
        <f>'[1]GC RAW'!CK102</f>
        <v>0</v>
      </c>
      <c r="JR122" s="1">
        <f t="shared" si="245"/>
        <v>0</v>
      </c>
      <c r="JS122" s="1">
        <f t="shared" si="246"/>
        <v>0</v>
      </c>
      <c r="JT122" s="1"/>
      <c r="JU122" s="1"/>
      <c r="JV122" s="5">
        <v>0</v>
      </c>
      <c r="JW122" s="1">
        <v>0</v>
      </c>
      <c r="JX122" s="1">
        <f t="shared" si="247"/>
        <v>0</v>
      </c>
      <c r="JY122" s="1">
        <f t="shared" si="248"/>
        <v>0</v>
      </c>
      <c r="JZ122" s="1"/>
      <c r="KA122" s="1"/>
      <c r="KB122" s="19">
        <v>0</v>
      </c>
      <c r="KC122" s="20">
        <v>0</v>
      </c>
      <c r="KD122" s="1">
        <f t="shared" si="249"/>
        <v>0</v>
      </c>
      <c r="KE122" s="1">
        <f t="shared" si="250"/>
        <v>0</v>
      </c>
      <c r="KF122" s="1"/>
      <c r="KG122" s="1"/>
      <c r="KH122" s="19">
        <v>0</v>
      </c>
      <c r="KI122" s="20">
        <v>0</v>
      </c>
      <c r="KJ122" s="1">
        <f t="shared" si="251"/>
        <v>0</v>
      </c>
      <c r="KK122" s="1">
        <f t="shared" si="252"/>
        <v>0</v>
      </c>
      <c r="KL122" s="1"/>
      <c r="KM122" s="1"/>
      <c r="KN122" s="19">
        <f>'[1]GC RAW'!CN102</f>
        <v>30.453941345214844</v>
      </c>
      <c r="KO122" s="20">
        <f>'[1]GC RAW'!CO102</f>
        <v>11.415998458862305</v>
      </c>
      <c r="KP122" s="1">
        <f t="shared" si="253"/>
        <v>3.8180903870712761E-2</v>
      </c>
      <c r="KQ122" s="1">
        <f t="shared" si="254"/>
        <v>0.381163477618713</v>
      </c>
      <c r="KR122" s="1"/>
      <c r="KS122" s="1"/>
      <c r="KT122" s="19">
        <f>'[1]GC RAW'!CP102</f>
        <v>31.343681335449219</v>
      </c>
      <c r="KU122" s="20">
        <f>'[1]GC RAW'!CQ102</f>
        <v>2.6456868648529053</v>
      </c>
      <c r="KV122" s="1">
        <f t="shared" si="255"/>
        <v>1.1319891288836025E-2</v>
      </c>
      <c r="KW122" s="1">
        <f t="shared" si="256"/>
        <v>0.11300751665096626</v>
      </c>
      <c r="KX122" s="1"/>
      <c r="KY122" s="1"/>
      <c r="KZ122" s="35">
        <f>'[1]GC RAW'!CR102</f>
        <v>0</v>
      </c>
      <c r="LA122" s="33">
        <f>'[1]GC RAW'!CS102</f>
        <v>0</v>
      </c>
      <c r="LB122" s="1">
        <f t="shared" si="257"/>
        <v>0</v>
      </c>
      <c r="LC122" s="1">
        <f t="shared" si="258"/>
        <v>0</v>
      </c>
      <c r="LD122" s="1"/>
      <c r="LE122" s="1"/>
      <c r="LF122" s="35">
        <f>'[1]GC RAW'!CT102</f>
        <v>0</v>
      </c>
      <c r="LG122" s="33">
        <f>'[1]GC RAW'!CU102</f>
        <v>0</v>
      </c>
      <c r="LH122" s="1">
        <f t="shared" si="259"/>
        <v>0</v>
      </c>
      <c r="LI122" s="1">
        <f t="shared" si="260"/>
        <v>0</v>
      </c>
      <c r="LJ122" s="1"/>
      <c r="LK122" s="1"/>
      <c r="LL122" s="35">
        <f>'[1]GC RAW'!CV102</f>
        <v>0</v>
      </c>
      <c r="LM122" s="33">
        <f>'[1]GC RAW'!CW102</f>
        <v>0</v>
      </c>
      <c r="LN122" s="1">
        <f t="shared" si="261"/>
        <v>0</v>
      </c>
      <c r="LO122" s="1">
        <f t="shared" si="262"/>
        <v>0</v>
      </c>
      <c r="LP122" s="1"/>
      <c r="LQ122" s="1"/>
      <c r="LR122" s="32">
        <f t="shared" si="263"/>
        <v>2447.8027342557907</v>
      </c>
      <c r="LS122" s="21">
        <f t="shared" si="264"/>
        <v>2232.6393736600876</v>
      </c>
      <c r="LT122" s="26">
        <f t="shared" si="265"/>
        <v>10.990936593517503</v>
      </c>
      <c r="LU122" s="26">
        <f t="shared" si="266"/>
        <v>10.016936593517503</v>
      </c>
      <c r="LV122" s="26">
        <f t="shared" si="267"/>
        <v>28.959053464924839</v>
      </c>
      <c r="LW122" s="1"/>
      <c r="LX122" s="1"/>
      <c r="LY122" s="1"/>
      <c r="LZ122" s="15" t="str">
        <f>IF(A122="","",VLOOKUP(A122,'[1]biomass corrected'!$B$2:$V$102,21,FALSE))</f>
        <v/>
      </c>
      <c r="MA122" s="15" t="str">
        <f t="shared" si="268"/>
        <v/>
      </c>
      <c r="MB122" s="1" t="str">
        <f t="shared" si="318"/>
        <v/>
      </c>
      <c r="MC122" s="1" t="str">
        <f t="shared" si="318"/>
        <v/>
      </c>
      <c r="MD122" s="26"/>
      <c r="ME122" s="26" t="str">
        <f t="shared" si="319"/>
        <v/>
      </c>
      <c r="MF122" s="15">
        <f t="shared" si="301"/>
        <v>17.961617079853927</v>
      </c>
      <c r="MG122" s="15">
        <f t="shared" si="302"/>
        <v>58.167356443166042</v>
      </c>
      <c r="MH122" s="15">
        <f t="shared" si="303"/>
        <v>23.900491514297819</v>
      </c>
      <c r="MI122" s="26">
        <f t="shared" si="304"/>
        <v>1.3109375792033553</v>
      </c>
      <c r="MJ122" s="15">
        <f t="shared" si="305"/>
        <v>0.30892494820064786</v>
      </c>
      <c r="MK122" s="15">
        <f t="shared" si="306"/>
        <v>23.451224632773069</v>
      </c>
      <c r="ML122" s="23">
        <f t="shared" si="307"/>
        <v>55.594370910253112</v>
      </c>
      <c r="MM122" s="23"/>
      <c r="MN122" s="26">
        <f t="shared" si="308"/>
        <v>4.3482883976107649</v>
      </c>
      <c r="MO122" s="23"/>
      <c r="MP122" s="15">
        <f t="shared" si="309"/>
        <v>0.87903659173033089</v>
      </c>
      <c r="MQ122" s="23"/>
      <c r="MR122" s="15">
        <f t="shared" si="310"/>
        <v>39.881249404147816</v>
      </c>
      <c r="MS122" s="15"/>
      <c r="MT122" s="15">
        <f t="shared" si="311"/>
        <v>9.2991612794331662</v>
      </c>
      <c r="MU122" s="15"/>
      <c r="MV122" s="15" t="str">
        <f t="shared" si="312"/>
        <v/>
      </c>
      <c r="MW122" s="21">
        <f t="shared" si="313"/>
        <v>214.959685232835</v>
      </c>
      <c r="MX122" s="15"/>
    </row>
    <row r="123" spans="1:362" x14ac:dyDescent="0.35">
      <c r="A123" s="99" t="s">
        <v>187</v>
      </c>
      <c r="B123" s="8">
        <v>32.49</v>
      </c>
      <c r="C123" s="8"/>
      <c r="D123" s="8"/>
      <c r="E123" s="8"/>
      <c r="F123" s="11">
        <f>'[1]GC RAW'!H103</f>
        <v>0</v>
      </c>
      <c r="G123" s="12">
        <f>'[1]GC RAW'!I103</f>
        <v>0</v>
      </c>
      <c r="H123" s="8">
        <f t="shared" si="269"/>
        <v>0</v>
      </c>
      <c r="I123" s="8">
        <f t="shared" si="192"/>
        <v>0</v>
      </c>
      <c r="J123" s="8">
        <f>AVERAGE(I123:I125)</f>
        <v>0</v>
      </c>
      <c r="K123" s="8">
        <f>STDEV(I123:I125)</f>
        <v>0</v>
      </c>
      <c r="L123" s="77">
        <f>'[1]GC RAW'!J103</f>
        <v>0</v>
      </c>
      <c r="M123" s="78">
        <f>'[1]GC RAW'!K103</f>
        <v>0</v>
      </c>
      <c r="N123" s="8">
        <f t="shared" si="270"/>
        <v>0</v>
      </c>
      <c r="O123" s="8">
        <f t="shared" si="193"/>
        <v>0</v>
      </c>
      <c r="P123" s="8">
        <f>AVERAGE(O123:O125)</f>
        <v>0</v>
      </c>
      <c r="Q123" s="8">
        <f>STDEV(O123:O125)</f>
        <v>0</v>
      </c>
      <c r="R123" s="77">
        <f>'[1]GC RAW'!L103</f>
        <v>0</v>
      </c>
      <c r="S123" s="78">
        <f>'[1]GC RAW'!M103</f>
        <v>0</v>
      </c>
      <c r="T123" s="8">
        <f t="shared" si="271"/>
        <v>0</v>
      </c>
      <c r="U123" s="8">
        <f t="shared" si="194"/>
        <v>0</v>
      </c>
      <c r="V123" s="8">
        <f>AVERAGE(U123:U125)</f>
        <v>0</v>
      </c>
      <c r="W123" s="8">
        <f>STDEV(U123:U125)</f>
        <v>0</v>
      </c>
      <c r="X123" s="11">
        <f>'[1]GC RAW'!N103</f>
        <v>0</v>
      </c>
      <c r="Y123" s="12">
        <f>'[1]GC RAW'!O103</f>
        <v>0</v>
      </c>
      <c r="Z123" s="8">
        <f t="shared" si="272"/>
        <v>0</v>
      </c>
      <c r="AA123" s="8">
        <f t="shared" si="195"/>
        <v>0</v>
      </c>
      <c r="AB123" s="8">
        <f>AVERAGE(AA123:AA125)</f>
        <v>0</v>
      </c>
      <c r="AC123" s="8">
        <f>STDEV(AA123:AA125)</f>
        <v>0</v>
      </c>
      <c r="AD123" s="11">
        <f>'[1]GC RAW'!P103</f>
        <v>0</v>
      </c>
      <c r="AE123" s="12">
        <f>'[1]GC RAW'!Q103</f>
        <v>0</v>
      </c>
      <c r="AF123" s="8">
        <f t="shared" si="273"/>
        <v>0</v>
      </c>
      <c r="AG123" s="8">
        <f t="shared" si="196"/>
        <v>0</v>
      </c>
      <c r="AH123" s="8">
        <f>AVERAGE(AG123:AG125)</f>
        <v>0</v>
      </c>
      <c r="AI123" s="8">
        <f>STDEV(AG123:AG125)</f>
        <v>0</v>
      </c>
      <c r="AJ123" s="11">
        <f>'[1]GC RAW'!R103</f>
        <v>0</v>
      </c>
      <c r="AK123" s="12">
        <f>'[1]GC RAW'!S103</f>
        <v>0</v>
      </c>
      <c r="AL123" s="8">
        <f t="shared" si="274"/>
        <v>0</v>
      </c>
      <c r="AM123" s="8">
        <f t="shared" si="197"/>
        <v>0</v>
      </c>
      <c r="AN123" s="8">
        <f>AVERAGE(AM123:AM125)</f>
        <v>0</v>
      </c>
      <c r="AO123" s="8">
        <f>STDEV(AM123:AM125)</f>
        <v>0</v>
      </c>
      <c r="AP123" s="11">
        <f>'[1]GC RAW'!T103</f>
        <v>8.9355735778808594</v>
      </c>
      <c r="AQ123" s="12">
        <f>'[1]GC RAW'!U103</f>
        <v>217.27738952636719</v>
      </c>
      <c r="AR123" s="40">
        <v>1.0001800000000001</v>
      </c>
      <c r="AS123" s="8">
        <f t="shared" si="198"/>
        <v>11.102690691649025</v>
      </c>
      <c r="AT123" s="8">
        <f>AVERAGE(AS123:AS125)</f>
        <v>12.090374699628699</v>
      </c>
      <c r="AU123" s="8">
        <f>STDEV(AS123:AS125)</f>
        <v>1.1975556048353004</v>
      </c>
      <c r="AV123" s="11">
        <f>'[1]GC RAW'!V103</f>
        <v>9.8030500411987305</v>
      </c>
      <c r="AW123" s="12">
        <f>'[1]GC RAW'!W103</f>
        <v>33.728759765625</v>
      </c>
      <c r="AX123" s="8">
        <f t="shared" si="275"/>
        <v>0.15037587536224881</v>
      </c>
      <c r="AY123" s="8">
        <f t="shared" si="199"/>
        <v>1.6692763618878739</v>
      </c>
      <c r="AZ123" s="8">
        <f>AVERAGE(AY123:AY125)</f>
        <v>1.7363858911016701</v>
      </c>
      <c r="BA123" s="8">
        <f>STDEV(AY123:AY125)</f>
        <v>5.8149686121312924E-2</v>
      </c>
      <c r="BB123" s="11">
        <f>'[1]GC RAW'!X103</f>
        <v>0</v>
      </c>
      <c r="BC123" s="12">
        <f>'[1]GC RAW'!Y103</f>
        <v>0</v>
      </c>
      <c r="BD123" s="8">
        <f t="shared" si="276"/>
        <v>0</v>
      </c>
      <c r="BE123" s="8">
        <f t="shared" si="200"/>
        <v>0</v>
      </c>
      <c r="BF123" s="8">
        <f>AVERAGE(BE123:BE125)</f>
        <v>0</v>
      </c>
      <c r="BG123" s="8">
        <f>STDEV(BE123:BE125)</f>
        <v>0</v>
      </c>
      <c r="BH123" s="11">
        <f>'[1]GC RAW'!Z103</f>
        <v>10.863802909851074</v>
      </c>
      <c r="BI123" s="12">
        <f>'[1]GC RAW'!AA103</f>
        <v>4.5336093902587891</v>
      </c>
      <c r="BJ123" s="8">
        <f t="shared" si="277"/>
        <v>1.9907783081164969E-2</v>
      </c>
      <c r="BK123" s="8">
        <f t="shared" si="201"/>
        <v>0.22099017967427687</v>
      </c>
      <c r="BL123" s="8">
        <f>AVERAGE(BK123:BK125)</f>
        <v>0.22295192028627198</v>
      </c>
      <c r="BM123" s="8">
        <f>STDEV(BK123:BK125)</f>
        <v>2.023804612715575E-2</v>
      </c>
      <c r="BN123" s="11">
        <f>'[1]GC RAW'!AB103</f>
        <v>0</v>
      </c>
      <c r="BO123" s="12">
        <f>'[1]GC RAW'!AC103</f>
        <v>0</v>
      </c>
      <c r="BP123" s="8">
        <f t="shared" si="278"/>
        <v>0</v>
      </c>
      <c r="BQ123" s="8">
        <f t="shared" si="202"/>
        <v>0</v>
      </c>
      <c r="BR123" s="8">
        <f>AVERAGE(BQ123:BQ125)</f>
        <v>0</v>
      </c>
      <c r="BS123" s="8">
        <f>STDEV(BQ123:BQ125)</f>
        <v>0</v>
      </c>
      <c r="BT123" s="11">
        <f>'[1]GC RAW'!AD103</f>
        <v>12.182271003723145</v>
      </c>
      <c r="BU123" s="12">
        <f>'[1]GC RAW'!AE103</f>
        <v>426.20248413085938</v>
      </c>
      <c r="BV123" s="8">
        <f t="shared" si="279"/>
        <v>1.8389316186689095</v>
      </c>
      <c r="BW123" s="8">
        <f t="shared" si="203"/>
        <v>20.413414550555277</v>
      </c>
      <c r="BX123" s="8">
        <f>AVERAGE(BW123:BW125)</f>
        <v>20.210504072545927</v>
      </c>
      <c r="BY123" s="8">
        <f>STDEV(BW123:BW125)</f>
        <v>0.19092646603988384</v>
      </c>
      <c r="BZ123" s="11">
        <f>'[1]GC RAW'!AF103</f>
        <v>0</v>
      </c>
      <c r="CA123" s="12">
        <f>'[1]GC RAW'!AG103</f>
        <v>0</v>
      </c>
      <c r="CB123" s="8">
        <f t="shared" si="280"/>
        <v>0</v>
      </c>
      <c r="CC123" s="8">
        <f t="shared" si="204"/>
        <v>0</v>
      </c>
      <c r="CD123" s="8">
        <f>AVERAGE(CC123:CC125)</f>
        <v>0</v>
      </c>
      <c r="CE123" s="8">
        <f>STDEV(CC123:CC125)</f>
        <v>0</v>
      </c>
      <c r="CF123" s="11">
        <f>'[1]GC RAW'!AH103</f>
        <v>12.837216377258301</v>
      </c>
      <c r="CG123" s="12">
        <f>'[1]GC RAW'!AI103</f>
        <v>4.8714547157287598</v>
      </c>
      <c r="CH123" s="8">
        <f t="shared" si="281"/>
        <v>2.1934975250974927E-2</v>
      </c>
      <c r="CI123" s="8">
        <f t="shared" si="205"/>
        <v>0.24349341672554045</v>
      </c>
      <c r="CJ123" s="8">
        <f>AVERAGE(CI123:CI125)</f>
        <v>0.26128216295639423</v>
      </c>
      <c r="CK123" s="8">
        <f>STDEV(CI123:CI125)</f>
        <v>1.6111581025257862E-2</v>
      </c>
      <c r="CL123" s="11">
        <f>'[1]GC RAW'!AJ103</f>
        <v>13.714814186096191</v>
      </c>
      <c r="CM123" s="12">
        <f>'[1]GC RAW'!AK103</f>
        <v>6.2741537094116211</v>
      </c>
      <c r="CN123" s="8">
        <f t="shared" si="282"/>
        <v>3.6468868025427252E-2</v>
      </c>
      <c r="CO123" s="8">
        <f t="shared" si="206"/>
        <v>0.40482969221628895</v>
      </c>
      <c r="CP123" s="8">
        <f>AVERAGE(CO123:CO125)</f>
        <v>0.40062662834839963</v>
      </c>
      <c r="CQ123" s="8">
        <f>STDEV(CO123:CO125)</f>
        <v>8.51716827633703E-3</v>
      </c>
      <c r="CR123" s="11">
        <f>'[1]GC RAW'!AL103</f>
        <v>0</v>
      </c>
      <c r="CS123" s="12">
        <f>'[1]GC RAW'!AM103</f>
        <v>0</v>
      </c>
      <c r="CT123" s="8">
        <f t="shared" si="283"/>
        <v>0</v>
      </c>
      <c r="CU123" s="8">
        <f t="shared" si="284"/>
        <v>0</v>
      </c>
      <c r="CV123" s="8">
        <f>AVERAGE(CU123:CU125)</f>
        <v>0</v>
      </c>
      <c r="CW123" s="8">
        <f>STDEV(CU123:CU125)</f>
        <v>0</v>
      </c>
      <c r="CX123" s="11">
        <f>'[1]GC RAW'!AN103</f>
        <v>14.43886661529541</v>
      </c>
      <c r="CY123" s="12">
        <f>'[1]GC RAW'!AO103</f>
        <v>1.6925061941146851</v>
      </c>
      <c r="CZ123" s="8">
        <f t="shared" si="285"/>
        <v>7.5529015835698893E-3</v>
      </c>
      <c r="DA123" s="8">
        <f t="shared" si="207"/>
        <v>8.3842438467918362E-2</v>
      </c>
      <c r="DB123" s="8">
        <f>AVERAGE(DA123:DA125)</f>
        <v>8.415393774830747E-2</v>
      </c>
      <c r="DC123" s="8">
        <f>STDEV(DA123:DA125)</f>
        <v>5.0346555017133426E-3</v>
      </c>
      <c r="DD123" s="11">
        <f>'[1]GC RAW'!AP103</f>
        <v>15.57235050201416</v>
      </c>
      <c r="DE123" s="12">
        <f>'[1]GC RAW'!AQ103</f>
        <v>159.344482421875</v>
      </c>
      <c r="DF123" s="8">
        <f t="shared" si="286"/>
        <v>0.68196305140760294</v>
      </c>
      <c r="DG123" s="8">
        <f t="shared" si="208"/>
        <v>7.5702621757201287</v>
      </c>
      <c r="DH123" s="8">
        <f>AVERAGE(DG123:DG125)</f>
        <v>7.2379374122572173</v>
      </c>
      <c r="DI123" s="8">
        <f>STDEV(DG123:DG125)</f>
        <v>0.30472722336224783</v>
      </c>
      <c r="DJ123" s="2">
        <f>'[1]GC RAW'!AR103</f>
        <v>15.81761360168457</v>
      </c>
      <c r="DK123" s="8">
        <f>'[1]GC RAW'!AS103</f>
        <v>4.2693824768066406</v>
      </c>
      <c r="DL123" s="8">
        <f t="shared" si="287"/>
        <v>1.9187634711461274E-2</v>
      </c>
      <c r="DM123" s="8">
        <f t="shared" si="209"/>
        <v>0.21299603401957928</v>
      </c>
      <c r="DN123" s="8">
        <f>AVERAGE(DM123:DM125)</f>
        <v>0.2245638648539813</v>
      </c>
      <c r="DO123" s="8">
        <f>STDEV(DM123:DM125)</f>
        <v>1.6342375252744668E-2</v>
      </c>
      <c r="DP123" s="11">
        <f>'[1]GC RAW'!AT103</f>
        <v>16.004985809326172</v>
      </c>
      <c r="DQ123" s="12">
        <f>'[1]GC RAW'!AU103</f>
        <v>2.5982396602630615</v>
      </c>
      <c r="DR123" s="8">
        <f t="shared" si="288"/>
        <v>1.1677115780745904E-2</v>
      </c>
      <c r="DS123" s="8">
        <f t="shared" si="210"/>
        <v>0.12962407235117226</v>
      </c>
      <c r="DT123" s="8">
        <f>AVERAGE(DS123:DS125)</f>
        <v>0.1250996439368158</v>
      </c>
      <c r="DU123" s="8">
        <f>STDEV(DS123:DS125)</f>
        <v>4.0560532251121125E-3</v>
      </c>
      <c r="DV123" s="11">
        <f>'[1]GC RAW'!AV103</f>
        <v>16.350006103515625</v>
      </c>
      <c r="DW123" s="12">
        <f>'[1]GC RAW'!AW103</f>
        <v>427.88076782226563</v>
      </c>
      <c r="DX123" s="8">
        <f t="shared" si="289"/>
        <v>1.9002141765318843</v>
      </c>
      <c r="DY123" s="8">
        <f t="shared" si="211"/>
        <v>21.093693385110747</v>
      </c>
      <c r="DZ123" s="8">
        <f>AVERAGE(DY123:DY125)</f>
        <v>23.508628558360755</v>
      </c>
      <c r="EA123" s="8">
        <f>STDEV(DY123:DY125)</f>
        <v>2.2966147164521904</v>
      </c>
      <c r="EB123" s="2">
        <f>'[1]GC RAW'!AX103</f>
        <v>16.502412796020508</v>
      </c>
      <c r="EC123" s="8">
        <f>'[1]GC RAW'!AY103</f>
        <v>7.9729957580566406</v>
      </c>
      <c r="ED123" s="8">
        <f t="shared" si="290"/>
        <v>3.5407993787608186E-2</v>
      </c>
      <c r="EE123" s="8">
        <f t="shared" si="212"/>
        <v>0.3930532534500229</v>
      </c>
      <c r="EF123" s="8">
        <f>AVERAGE(EE123:EE125)</f>
        <v>0.41232577547977689</v>
      </c>
      <c r="EG123" s="8">
        <f>STDEV(EE123:EE125)</f>
        <v>2.3225160096717448E-2</v>
      </c>
      <c r="EH123" s="11">
        <v>0</v>
      </c>
      <c r="EI123" s="12">
        <v>0</v>
      </c>
      <c r="EJ123" s="8">
        <f t="shared" si="291"/>
        <v>0</v>
      </c>
      <c r="EK123" s="8">
        <f t="shared" si="213"/>
        <v>0</v>
      </c>
      <c r="EL123" s="8">
        <f>AVERAGE(EK123:EK125)</f>
        <v>0</v>
      </c>
      <c r="EM123" s="8">
        <f>STDEV(EK123:EK125)</f>
        <v>0</v>
      </c>
      <c r="EN123" s="11">
        <f>'[1]GC RAW'!BB103</f>
        <v>17.325920104980469</v>
      </c>
      <c r="EO123" s="12">
        <f>'[1]GC RAW'!BC103</f>
        <v>4.0913286209106445</v>
      </c>
      <c r="EP123" s="8">
        <f t="shared" si="292"/>
        <v>1.8289277896389584E-2</v>
      </c>
      <c r="EQ123" s="8">
        <f t="shared" si="214"/>
        <v>0.2030236512000109</v>
      </c>
      <c r="ER123" s="8">
        <f>AVERAGE(EQ123:EQ125)</f>
        <v>0.30142230509140094</v>
      </c>
      <c r="ES123" s="8">
        <f>STDEV(EQ123:EQ125)</f>
        <v>9.021534002968698E-2</v>
      </c>
      <c r="ET123" s="11">
        <f>'[1]GC RAW'!BD103</f>
        <v>17.711734771728516</v>
      </c>
      <c r="EU123" s="12">
        <f>'[1]GC RAW'!BE103</f>
        <v>257.53799438476563</v>
      </c>
      <c r="EV123" s="8">
        <f t="shared" si="293"/>
        <v>1.1512602346602527</v>
      </c>
      <c r="EW123" s="8">
        <f t="shared" si="215"/>
        <v>12.779785929560738</v>
      </c>
      <c r="EX123" s="8">
        <f>AVERAGE(EW123:EW125)</f>
        <v>11.157592665309528</v>
      </c>
      <c r="EY123" s="8">
        <f>STDEV(EW123:EW125)</f>
        <v>1.4675029607955938</v>
      </c>
      <c r="EZ123" s="11">
        <f>'[1]GC RAW'!BF103</f>
        <v>18.645910263061523</v>
      </c>
      <c r="FA123" s="12">
        <f>'[1]GC RAW'!BG103</f>
        <v>93.675384521484375</v>
      </c>
      <c r="FB123" s="8">
        <f t="shared" si="294"/>
        <v>0.49676608774241637</v>
      </c>
      <c r="FC123" s="8">
        <f t="shared" si="216"/>
        <v>5.5144476177334365</v>
      </c>
      <c r="FD123" s="8">
        <f>AVERAGE(FC123:FC125)</f>
        <v>5.5685868740360069</v>
      </c>
      <c r="FE123" s="8">
        <f>STDEV(FC123:FC125)</f>
        <v>0.11960897107076952</v>
      </c>
      <c r="FF123" s="11">
        <v>0</v>
      </c>
      <c r="FG123" s="12">
        <v>0</v>
      </c>
      <c r="FH123" s="8">
        <f t="shared" si="295"/>
        <v>0</v>
      </c>
      <c r="FI123" s="8">
        <f t="shared" si="217"/>
        <v>0</v>
      </c>
      <c r="FJ123" s="8">
        <f>AVERAGE(FI123:FI125)</f>
        <v>0</v>
      </c>
      <c r="FK123" s="8">
        <f>STDEV(FI123:FI125)</f>
        <v>0</v>
      </c>
      <c r="FL123" s="11">
        <f>'[1]GC RAW'!BH103</f>
        <v>0</v>
      </c>
      <c r="FM123" s="12">
        <f>'[1]GC RAW'!BI103</f>
        <v>0</v>
      </c>
      <c r="FN123" s="8">
        <f t="shared" si="296"/>
        <v>0</v>
      </c>
      <c r="FO123" s="8">
        <f t="shared" si="218"/>
        <v>0</v>
      </c>
      <c r="FP123" s="8">
        <f>AVERAGE(FO123:FO125)</f>
        <v>0</v>
      </c>
      <c r="FQ123" s="8">
        <f>STDEV(FO123:FO125)</f>
        <v>0</v>
      </c>
      <c r="FR123" s="11">
        <f>'[1]GC RAW'!BJ103</f>
        <v>20.05523681640625</v>
      </c>
      <c r="FS123" s="12">
        <f>'[1]GC RAW'!BK103</f>
        <v>10.067290306091309</v>
      </c>
      <c r="FT123" s="8">
        <f t="shared" si="297"/>
        <v>4.2400485029696594E-2</v>
      </c>
      <c r="FU123" s="8">
        <f t="shared" si="219"/>
        <v>0.47067474900579515</v>
      </c>
      <c r="FV123" s="8">
        <f>AVERAGE(FU123:FU125)</f>
        <v>0.44287953179680145</v>
      </c>
      <c r="FW123" s="8">
        <f>STDEV(FU123:FU125)</f>
        <v>2.4750943825414061E-2</v>
      </c>
      <c r="FX123" s="2">
        <f>'[1]GC RAW'!BL103</f>
        <v>0</v>
      </c>
      <c r="FY123" s="8">
        <f>'[1]GC RAW'!BM103</f>
        <v>0</v>
      </c>
      <c r="FZ123" s="8">
        <f t="shared" si="298"/>
        <v>0</v>
      </c>
      <c r="GA123" s="8">
        <f t="shared" si="220"/>
        <v>0</v>
      </c>
      <c r="GB123" s="8">
        <f>AVERAGE(GA123:GA125)</f>
        <v>0</v>
      </c>
      <c r="GC123" s="8">
        <f>STDEV(GA123:GA125)</f>
        <v>0</v>
      </c>
      <c r="GD123" s="11">
        <f>'[1]GC RAW'!BN103</f>
        <v>20.998970031738281</v>
      </c>
      <c r="GE123" s="12">
        <f>'[1]GC RAW'!BO103</f>
        <v>10.906876564025879</v>
      </c>
      <c r="GF123" s="8">
        <f t="shared" si="221"/>
        <v>4.8583975796352666E-2</v>
      </c>
      <c r="GG123" s="8">
        <f t="shared" si="222"/>
        <v>0.5393157789972467</v>
      </c>
      <c r="GH123" s="8">
        <f>AVERAGE(GG123:GG125)</f>
        <v>0.57717286939936774</v>
      </c>
      <c r="GI123" s="8">
        <f>STDEV(GG123:GG125)</f>
        <v>4.5800458263609199E-2</v>
      </c>
      <c r="GJ123" s="2">
        <f>'[1]GC RAW'!BP103</f>
        <v>0</v>
      </c>
      <c r="GK123" s="8">
        <f>'[1]GC RAW'!BQ103</f>
        <v>0</v>
      </c>
      <c r="GL123" s="8">
        <f t="shared" si="299"/>
        <v>0</v>
      </c>
      <c r="GM123" s="8">
        <f t="shared" si="223"/>
        <v>0</v>
      </c>
      <c r="GN123" s="8">
        <f>AVERAGE(GM123:GM125)</f>
        <v>2.8831042130985196E-2</v>
      </c>
      <c r="GO123" s="8">
        <f>STDEV(GM123:GM125)</f>
        <v>4.9936829806025228E-2</v>
      </c>
      <c r="GP123" s="2">
        <v>0</v>
      </c>
      <c r="GQ123" s="8">
        <v>0</v>
      </c>
      <c r="GR123" s="8">
        <f t="shared" si="300"/>
        <v>0</v>
      </c>
      <c r="GS123" s="8">
        <f t="shared" si="224"/>
        <v>0</v>
      </c>
      <c r="GT123" s="8">
        <f>AVERAGE(GS123:GS125)</f>
        <v>0</v>
      </c>
      <c r="GU123" s="8">
        <f>STDEV(GS123:GS125)</f>
        <v>0</v>
      </c>
      <c r="GV123" s="2"/>
      <c r="GW123" s="8"/>
      <c r="GX123" s="8"/>
      <c r="GY123" s="8"/>
      <c r="GZ123" s="8"/>
      <c r="HA123" s="8"/>
      <c r="HB123" s="2"/>
      <c r="HC123" s="8"/>
      <c r="HD123" s="8"/>
      <c r="HE123" s="8"/>
      <c r="HF123" s="8"/>
      <c r="HG123" s="8"/>
      <c r="HH123" s="11">
        <f>'[1]GC RAW'!BR103</f>
        <v>22.697427749633789</v>
      </c>
      <c r="HI123" s="12">
        <f>'[1]GC RAW'!BS103</f>
        <v>5.6069488525390625</v>
      </c>
      <c r="HJ123" s="8">
        <f t="shared" si="225"/>
        <v>2.5094279944082483E-2</v>
      </c>
      <c r="HK123" s="8">
        <f t="shared" si="226"/>
        <v>0.27856388684916655</v>
      </c>
      <c r="HL123" s="8">
        <f>AVERAGE(HK123:HK125)</f>
        <v>0.23768119759919681</v>
      </c>
      <c r="HM123" s="8">
        <f>STDEV(HK123:HK125)</f>
        <v>3.5431796750123187E-2</v>
      </c>
      <c r="HN123" s="11">
        <v>0</v>
      </c>
      <c r="HO123" s="12">
        <v>0</v>
      </c>
      <c r="HP123" s="8">
        <f t="shared" si="227"/>
        <v>0</v>
      </c>
      <c r="HQ123" s="8">
        <f t="shared" si="228"/>
        <v>0</v>
      </c>
      <c r="HR123" s="8">
        <f>AVERAGE(HQ123:HQ125)</f>
        <v>0</v>
      </c>
      <c r="HS123" s="8">
        <f>STDEV(HQ123:HQ125)</f>
        <v>0</v>
      </c>
      <c r="HT123" s="5">
        <f>'[1]GC RAW'!BT103</f>
        <v>23.388467788696289</v>
      </c>
      <c r="HU123" s="1">
        <f>'[1]GC RAW'!BU103</f>
        <v>2.025991678237915</v>
      </c>
      <c r="HV123" s="1">
        <f t="shared" si="229"/>
        <v>1.0859581447682409E-2</v>
      </c>
      <c r="HW123" s="1">
        <f t="shared" ref="HW123:HW186" si="320">HV123/$LU123%</f>
        <v>0.12054887505687768</v>
      </c>
      <c r="HX123" s="8">
        <f>AVERAGE(HW123:HW125)</f>
        <v>0.10618019289564536</v>
      </c>
      <c r="HY123" s="8">
        <f>STDEV(HW123:HW125)</f>
        <v>1.2455894220112536E-2</v>
      </c>
      <c r="HZ123" s="11">
        <f>'[1]GC RAW'!BV103</f>
        <v>23.830989837646484</v>
      </c>
      <c r="IA123" s="12">
        <f>'[1]GC RAW'!BW103</f>
        <v>83.228767395019531</v>
      </c>
      <c r="IB123" s="8">
        <f t="shared" si="231"/>
        <v>0.4461171228020665</v>
      </c>
      <c r="IC123" s="8">
        <f t="shared" si="232"/>
        <v>4.9522090290945115</v>
      </c>
      <c r="ID123" s="8">
        <f>AVERAGE(IC123:IC125)</f>
        <v>4.8029807424172084</v>
      </c>
      <c r="IE123" s="8">
        <f>STDEV(IC123:IC125)</f>
        <v>0.15165316033616152</v>
      </c>
      <c r="IF123" s="11">
        <f>'[1]GC RAW'!BX103</f>
        <v>24.614356994628906</v>
      </c>
      <c r="IG123" s="12">
        <f>'[1]GC RAW'!BY103</f>
        <v>320.91287231445313</v>
      </c>
      <c r="IH123" s="8">
        <f t="shared" si="233"/>
        <v>1.8281213622841972</v>
      </c>
      <c r="II123" s="8">
        <f t="shared" si="234"/>
        <v>20.293413217858276</v>
      </c>
      <c r="IJ123" s="8">
        <f>AVERAGE(II123:II125)</f>
        <v>20.03293442510023</v>
      </c>
      <c r="IK123" s="8">
        <f>STDEV(II123:II125)</f>
        <v>0.32721489225789718</v>
      </c>
      <c r="IL123" s="11">
        <f>'[1]GC RAW'!BZ103</f>
        <v>0</v>
      </c>
      <c r="IM123" s="12">
        <f>'[1]GC RAW'!CA103</f>
        <v>0</v>
      </c>
      <c r="IN123" s="8">
        <f t="shared" si="235"/>
        <v>0</v>
      </c>
      <c r="IO123" s="8">
        <f t="shared" si="236"/>
        <v>0</v>
      </c>
      <c r="IP123" s="8">
        <f>AVERAGE(IO123:IO125)</f>
        <v>0</v>
      </c>
      <c r="IQ123" s="8">
        <f>STDEV(IO123:IO125)</f>
        <v>0</v>
      </c>
      <c r="IR123" s="11">
        <f>'[1]GC RAW'!CB103</f>
        <v>25.420984268188477</v>
      </c>
      <c r="IS123" s="12">
        <f>'[1]GC RAW'!CC103</f>
        <v>20.242961883544922</v>
      </c>
      <c r="IT123" s="8">
        <f t="shared" si="237"/>
        <v>8.0120842133436218E-2</v>
      </c>
      <c r="IU123" s="8">
        <f t="shared" si="238"/>
        <v>0.8893968367313716</v>
      </c>
      <c r="IV123" s="8">
        <f>AVERAGE(IU123:IU125)</f>
        <v>0.79879991943397721</v>
      </c>
      <c r="IW123" s="8">
        <f>STDEV(IU123:IU125)</f>
        <v>7.9960524679910772E-2</v>
      </c>
      <c r="IX123" s="11">
        <f>'[1]GC RAW'!CD103</f>
        <v>0</v>
      </c>
      <c r="IY123" s="12">
        <f>'[1]GC RAW'!CE103</f>
        <v>0</v>
      </c>
      <c r="IZ123" s="8">
        <f t="shared" si="239"/>
        <v>0</v>
      </c>
      <c r="JA123" s="8">
        <f t="shared" si="240"/>
        <v>0</v>
      </c>
      <c r="JB123" s="8">
        <f>AVERAGE(JA123:JA125)</f>
        <v>0</v>
      </c>
      <c r="JC123" s="8">
        <f>STDEV(JA123:JA125)</f>
        <v>0</v>
      </c>
      <c r="JD123" s="11">
        <f>'[1]GC RAW'!CF103</f>
        <v>0</v>
      </c>
      <c r="JE123" s="12">
        <f>'[1]GC RAW'!CG103</f>
        <v>0</v>
      </c>
      <c r="JF123" s="8">
        <f t="shared" si="241"/>
        <v>0</v>
      </c>
      <c r="JG123" s="8">
        <f t="shared" si="242"/>
        <v>0</v>
      </c>
      <c r="JH123" s="8">
        <f>AVERAGE(JG123:JG125)</f>
        <v>3.77291307743347E-2</v>
      </c>
      <c r="JI123" s="8">
        <f>STDEV(JG123:JG125)</f>
        <v>6.5348771426558191E-2</v>
      </c>
      <c r="JJ123" s="11">
        <f>'[1]GC RAW'!CH103</f>
        <v>0</v>
      </c>
      <c r="JK123" s="12">
        <f>'[1]GC RAW'!CI103</f>
        <v>0</v>
      </c>
      <c r="JL123" s="8">
        <f t="shared" si="243"/>
        <v>0</v>
      </c>
      <c r="JM123" s="8">
        <f t="shared" si="244"/>
        <v>0</v>
      </c>
      <c r="JN123" s="8">
        <f>AVERAGE(JM123:JM125)</f>
        <v>0</v>
      </c>
      <c r="JO123" s="8">
        <f>STDEV(JM123:JM125)</f>
        <v>0</v>
      </c>
      <c r="JP123" s="2">
        <f>'[1]GC RAW'!CJ103</f>
        <v>0</v>
      </c>
      <c r="JQ123" s="8">
        <f>'[1]GC RAW'!CK103</f>
        <v>0</v>
      </c>
      <c r="JR123" s="8">
        <f t="shared" si="245"/>
        <v>0</v>
      </c>
      <c r="JS123" s="8">
        <f t="shared" si="246"/>
        <v>0</v>
      </c>
      <c r="JT123" s="8">
        <f>AVERAGE(JS123:JS125)</f>
        <v>0</v>
      </c>
      <c r="JU123" s="8">
        <f>STDEV(JS123:JS125)</f>
        <v>0</v>
      </c>
      <c r="JV123" s="2">
        <f>'[1]GC RAW'!CL103</f>
        <v>0</v>
      </c>
      <c r="JW123" s="8">
        <f>'[1]GC RAW'!CM103</f>
        <v>0</v>
      </c>
      <c r="JX123" s="8">
        <f t="shared" si="247"/>
        <v>0</v>
      </c>
      <c r="JY123" s="8">
        <f t="shared" si="248"/>
        <v>0</v>
      </c>
      <c r="JZ123" s="8">
        <f>AVERAGE(JY123:JY125)</f>
        <v>0</v>
      </c>
      <c r="KA123" s="8">
        <f>STDEV(JY123:JY125)</f>
        <v>0</v>
      </c>
      <c r="KB123" s="11">
        <v>0</v>
      </c>
      <c r="KC123" s="12">
        <v>0</v>
      </c>
      <c r="KD123" s="8">
        <f t="shared" si="249"/>
        <v>0</v>
      </c>
      <c r="KE123" s="8">
        <f t="shared" si="250"/>
        <v>0</v>
      </c>
      <c r="KF123" s="8">
        <f>AVERAGE(KE123:KE125)</f>
        <v>0</v>
      </c>
      <c r="KG123" s="8">
        <f>STDEV(KE123:KE125)</f>
        <v>0</v>
      </c>
      <c r="KH123" s="11">
        <v>30.007999999999999</v>
      </c>
      <c r="KI123" s="12">
        <v>1.21</v>
      </c>
      <c r="KJ123" s="8">
        <f t="shared" si="251"/>
        <v>5.2471558445578012E-3</v>
      </c>
      <c r="KK123" s="8">
        <f t="shared" si="252"/>
        <v>5.8247063881505003E-2</v>
      </c>
      <c r="KL123" s="8">
        <f>AVERAGE(KK123:KK125)</f>
        <v>1.9415687960501669E-2</v>
      </c>
      <c r="KM123" s="8">
        <f>STDEV(KK123:KK125)</f>
        <v>3.3628958011492238E-2</v>
      </c>
      <c r="KN123" s="11">
        <f>'[1]GC RAW'!CN103</f>
        <v>30.459627151489258</v>
      </c>
      <c r="KO123" s="12">
        <f>'[1]GC RAW'!CO103</f>
        <v>35.725303649902344</v>
      </c>
      <c r="KP123" s="8">
        <f t="shared" si="253"/>
        <v>0.1215013842488676</v>
      </c>
      <c r="KQ123" s="8">
        <f t="shared" si="254"/>
        <v>1.348749513010032</v>
      </c>
      <c r="KR123" s="8">
        <f>AVERAGE(KQ123:KQ125)</f>
        <v>1.3350721842430626</v>
      </c>
      <c r="KS123" s="8">
        <f>STDEV(KQ123:KQ125)</f>
        <v>2.5078452309172446E-2</v>
      </c>
      <c r="KT123" s="11">
        <f>'[1]GC RAW'!CP103</f>
        <v>31.339975357055664</v>
      </c>
      <c r="KU123" s="12">
        <f>'[1]GC RAW'!CQ103</f>
        <v>1.0841553211212158</v>
      </c>
      <c r="KV123" s="8">
        <f t="shared" si="255"/>
        <v>4.7170264744515614E-3</v>
      </c>
      <c r="KW123" s="8">
        <f t="shared" si="256"/>
        <v>5.2362260723225189E-2</v>
      </c>
      <c r="KX123" s="8">
        <f>AVERAGE(KW123:KW125)</f>
        <v>7.4757930709101583E-2</v>
      </c>
      <c r="KY123" s="8">
        <f>STDEV(KW123:KW125)</f>
        <v>1.9700982607551241E-2</v>
      </c>
      <c r="KZ123" s="5">
        <f>'[1]GC RAW'!CR103</f>
        <v>0</v>
      </c>
      <c r="LA123" s="1">
        <f>'[1]GC RAW'!CS103</f>
        <v>0</v>
      </c>
      <c r="LB123" s="8">
        <f t="shared" si="257"/>
        <v>0</v>
      </c>
      <c r="LC123" s="8">
        <f t="shared" si="258"/>
        <v>0</v>
      </c>
      <c r="LD123" s="8">
        <f>AVERAGE(LC123:LC125)</f>
        <v>0</v>
      </c>
      <c r="LE123" s="8">
        <f>STDEV(LC123:LC125)</f>
        <v>0</v>
      </c>
      <c r="LF123" s="5">
        <f>'[1]GC RAW'!CT103</f>
        <v>0</v>
      </c>
      <c r="LG123" s="1">
        <f>'[1]GC RAW'!CU103</f>
        <v>0</v>
      </c>
      <c r="LH123" s="8">
        <f t="shared" si="259"/>
        <v>0</v>
      </c>
      <c r="LI123" s="8">
        <f t="shared" si="260"/>
        <v>0</v>
      </c>
      <c r="LJ123" s="8">
        <f>AVERAGE(LI123:LI125)</f>
        <v>0</v>
      </c>
      <c r="LK123" s="8">
        <f>STDEV(LI123:LI125)</f>
        <v>0</v>
      </c>
      <c r="LL123" s="5">
        <f>'[1]GC RAW'!CV103</f>
        <v>35.505229949951172</v>
      </c>
      <c r="LM123" s="1">
        <f>'[1]GC RAW'!CW103</f>
        <v>1.6895467042922974</v>
      </c>
      <c r="LN123" s="8">
        <f t="shared" si="261"/>
        <v>5.7461306791492433E-3</v>
      </c>
      <c r="LO123" s="8">
        <f t="shared" si="262"/>
        <v>6.3786030118967774E-2</v>
      </c>
      <c r="LP123" s="8">
        <f>AVERAGE(LO123:LO125)</f>
        <v>5.3503433227138887E-2</v>
      </c>
      <c r="LQ123" s="8">
        <f>STDEV(LO123:LO125)</f>
        <v>4.9175145446934951E-2</v>
      </c>
      <c r="LR123" s="39">
        <f t="shared" si="263"/>
        <v>2144.6516477680207</v>
      </c>
      <c r="LS123" s="14">
        <f t="shared" si="264"/>
        <v>1927.3742582416535</v>
      </c>
      <c r="LT123" s="24">
        <f t="shared" si="265"/>
        <v>10.008626941175198</v>
      </c>
      <c r="LU123" s="24">
        <f t="shared" si="266"/>
        <v>9.0084469411751975</v>
      </c>
      <c r="LV123" s="24">
        <f t="shared" si="267"/>
        <v>27.726829612727599</v>
      </c>
      <c r="LW123" s="50">
        <f>AVERAGE(LV123:LV125)</f>
        <v>26.257797308131767</v>
      </c>
      <c r="LX123" s="50">
        <f>STDEV(LV123:LV125)</f>
        <v>1.3023724390897571</v>
      </c>
      <c r="LY123" s="50">
        <f>LX123/LW123%</f>
        <v>4.9599455118286935</v>
      </c>
      <c r="LZ123" s="13">
        <f>IF(A123="","",VLOOKUP(A123,'[1]biomass corrected'!$B$2:$V$102,21,FALSE))</f>
        <v>7.5614814814814819</v>
      </c>
      <c r="MA123" s="13">
        <f t="shared" si="268"/>
        <v>1.9854784808993269</v>
      </c>
      <c r="MB123" s="50">
        <f t="shared" si="318"/>
        <v>32.385157560013326</v>
      </c>
      <c r="MC123" s="50">
        <f t="shared" si="318"/>
        <v>25.134653442591997</v>
      </c>
      <c r="MD123" s="50">
        <f>IF(MC123="","",AVERAGE(MH123:MH125))</f>
        <v>42.480188997394684</v>
      </c>
      <c r="ME123" s="52">
        <f t="shared" si="319"/>
        <v>1.6063339139379502</v>
      </c>
      <c r="MF123" s="50">
        <f t="shared" si="301"/>
        <v>32.987594058801044</v>
      </c>
      <c r="MG123" s="50">
        <f t="shared" si="302"/>
        <v>22.599170635944841</v>
      </c>
      <c r="MH123" s="13">
        <f t="shared" si="303"/>
        <v>44.413235305254098</v>
      </c>
      <c r="MI123" s="24">
        <f t="shared" si="304"/>
        <v>1.6259413423781695</v>
      </c>
      <c r="MJ123" s="13">
        <f t="shared" si="305"/>
        <v>0</v>
      </c>
      <c r="MK123" s="13">
        <f t="shared" si="306"/>
        <v>43.938968556153007</v>
      </c>
      <c r="ML123" s="22">
        <f t="shared" si="307"/>
        <v>49.469694023187671</v>
      </c>
      <c r="MM123" s="13">
        <f>AVERAGE(ML123:ML125)</f>
        <v>49.815983141961084</v>
      </c>
      <c r="MN123" s="24">
        <f t="shared" si="308"/>
        <v>4.1194895951546435</v>
      </c>
      <c r="MO123" s="13">
        <f>AVERAGE(MN123:MN125)</f>
        <v>4.1291554735484679</v>
      </c>
      <c r="MP123" s="13">
        <f t="shared" si="309"/>
        <v>0.88134146894077414</v>
      </c>
      <c r="MQ123" s="22">
        <f>AVERAGE(MP123:MP125)</f>
        <v>0.88101615158963753</v>
      </c>
      <c r="MR123" s="13">
        <f t="shared" si="310"/>
        <v>39.755121034532294</v>
      </c>
      <c r="MS123" s="13">
        <f>AVERAGE(MR123:MR125)</f>
        <v>39.752402856182378</v>
      </c>
      <c r="MT123" s="13">
        <f t="shared" si="311"/>
        <v>20.293413217858276</v>
      </c>
      <c r="MU123" s="13">
        <f>AVERAGE(MT123:MT125)</f>
        <v>20.03293442510023</v>
      </c>
      <c r="MV123" s="13">
        <f t="shared" si="312"/>
        <v>5.5685868740360069</v>
      </c>
      <c r="MW123" s="14">
        <f t="shared" si="313"/>
        <v>319.81578197327548</v>
      </c>
      <c r="MX123" s="13">
        <f>AVERAGE(MW123:MW125)</f>
        <v>312.62265147690192</v>
      </c>
    </row>
    <row r="124" spans="1:362" x14ac:dyDescent="0.35">
      <c r="A124" s="102"/>
      <c r="B124" s="1">
        <v>33.729999999999997</v>
      </c>
      <c r="C124" s="1"/>
      <c r="D124" s="1"/>
      <c r="E124" s="1"/>
      <c r="F124" s="19">
        <f>'[1]GC RAW'!H104</f>
        <v>0</v>
      </c>
      <c r="G124" s="20">
        <f>'[1]GC RAW'!I104</f>
        <v>0</v>
      </c>
      <c r="H124" s="1">
        <f t="shared" si="269"/>
        <v>0</v>
      </c>
      <c r="I124" s="1">
        <f t="shared" si="192"/>
        <v>0</v>
      </c>
      <c r="J124" s="1"/>
      <c r="K124" s="1"/>
      <c r="L124" s="19">
        <f>'[1]GC RAW'!J104</f>
        <v>0</v>
      </c>
      <c r="M124" s="20">
        <f>'[1]GC RAW'!K104</f>
        <v>0</v>
      </c>
      <c r="N124" s="1">
        <f t="shared" si="270"/>
        <v>0</v>
      </c>
      <c r="O124" s="1">
        <f t="shared" si="193"/>
        <v>0</v>
      </c>
      <c r="P124" s="1"/>
      <c r="Q124" s="1"/>
      <c r="R124" s="19">
        <f>'[1]GC RAW'!L104</f>
        <v>0</v>
      </c>
      <c r="S124" s="20">
        <f>'[1]GC RAW'!M104</f>
        <v>0</v>
      </c>
      <c r="T124" s="1">
        <f t="shared" si="271"/>
        <v>0</v>
      </c>
      <c r="U124" s="1">
        <f t="shared" si="194"/>
        <v>0</v>
      </c>
      <c r="V124" s="1"/>
      <c r="W124" s="1"/>
      <c r="X124" s="19">
        <f>'[1]GC RAW'!N104</f>
        <v>0</v>
      </c>
      <c r="Y124" s="20">
        <f>'[1]GC RAW'!O104</f>
        <v>0</v>
      </c>
      <c r="Z124" s="1">
        <f t="shared" si="272"/>
        <v>0</v>
      </c>
      <c r="AA124" s="1">
        <f t="shared" si="195"/>
        <v>0</v>
      </c>
      <c r="AB124" s="1"/>
      <c r="AC124" s="1"/>
      <c r="AD124" s="19">
        <f>'[1]GC RAW'!P104</f>
        <v>0</v>
      </c>
      <c r="AE124" s="20">
        <f>'[1]GC RAW'!Q104</f>
        <v>0</v>
      </c>
      <c r="AF124" s="1">
        <f t="shared" si="273"/>
        <v>0</v>
      </c>
      <c r="AG124" s="1">
        <f t="shared" si="196"/>
        <v>0</v>
      </c>
      <c r="AH124" s="1"/>
      <c r="AI124" s="1"/>
      <c r="AJ124" s="19">
        <f>'[1]GC RAW'!R104</f>
        <v>0</v>
      </c>
      <c r="AK124" s="20">
        <f>'[1]GC RAW'!S104</f>
        <v>0</v>
      </c>
      <c r="AL124" s="1">
        <f t="shared" si="274"/>
        <v>0</v>
      </c>
      <c r="AM124" s="1">
        <f t="shared" si="197"/>
        <v>0</v>
      </c>
      <c r="AN124" s="1"/>
      <c r="AO124" s="1"/>
      <c r="AP124" s="19">
        <f>'[1]GC RAW'!T104</f>
        <v>8.9363813400268555</v>
      </c>
      <c r="AQ124" s="20">
        <f>'[1]GC RAW'!U104</f>
        <v>222.1845703125</v>
      </c>
      <c r="AR124" s="27">
        <v>1.0001800000000001</v>
      </c>
      <c r="AS124" s="1">
        <f t="shared" si="198"/>
        <v>11.746064180530796</v>
      </c>
      <c r="AT124" s="1"/>
      <c r="AU124" s="1"/>
      <c r="AV124" s="19">
        <f>'[1]GC RAW'!V104</f>
        <v>9.8036031723022461</v>
      </c>
      <c r="AW124" s="20">
        <f>'[1]GC RAW'!W104</f>
        <v>34.604503631591797</v>
      </c>
      <c r="AX124" s="1">
        <f t="shared" si="275"/>
        <v>0.15087283785604266</v>
      </c>
      <c r="AY124" s="1">
        <f t="shared" si="199"/>
        <v>1.7718431047970298</v>
      </c>
      <c r="AZ124" s="1"/>
      <c r="BA124" s="1"/>
      <c r="BB124" s="19">
        <f>'[1]GC RAW'!X104</f>
        <v>0</v>
      </c>
      <c r="BC124" s="20">
        <f>'[1]GC RAW'!Y104</f>
        <v>0</v>
      </c>
      <c r="BD124" s="1">
        <f t="shared" si="276"/>
        <v>0</v>
      </c>
      <c r="BE124" s="1">
        <f t="shared" si="200"/>
        <v>0</v>
      </c>
      <c r="BF124" s="1"/>
      <c r="BG124" s="1"/>
      <c r="BH124" s="19">
        <f>'[1]GC RAW'!Z104</f>
        <v>10.863993644714355</v>
      </c>
      <c r="BI124" s="20">
        <f>'[1]GC RAW'!AA104</f>
        <v>4.0405311584472656</v>
      </c>
      <c r="BJ124" s="1">
        <f t="shared" si="277"/>
        <v>1.7350735920302091E-2</v>
      </c>
      <c r="BK124" s="1">
        <f t="shared" si="201"/>
        <v>0.20376617978694775</v>
      </c>
      <c r="BL124" s="1"/>
      <c r="BM124" s="1"/>
      <c r="BN124" s="19">
        <f>'[1]GC RAW'!AB104</f>
        <v>0</v>
      </c>
      <c r="BO124" s="20">
        <f>'[1]GC RAW'!AC104</f>
        <v>0</v>
      </c>
      <c r="BP124" s="1">
        <f t="shared" si="278"/>
        <v>0</v>
      </c>
      <c r="BQ124" s="1">
        <f t="shared" si="202"/>
        <v>0</v>
      </c>
      <c r="BR124" s="1"/>
      <c r="BS124" s="1"/>
      <c r="BT124" s="19">
        <f>'[1]GC RAW'!AD104</f>
        <v>12.180441856384277</v>
      </c>
      <c r="BU124" s="20">
        <f>'[1]GC RAW'!AE104</f>
        <v>407.32064819335938</v>
      </c>
      <c r="BV124" s="1">
        <f t="shared" si="279"/>
        <v>1.7186469377195219</v>
      </c>
      <c r="BW124" s="1">
        <f t="shared" si="203"/>
        <v>20.183704167376089</v>
      </c>
      <c r="BX124" s="1"/>
      <c r="BY124" s="1"/>
      <c r="BZ124" s="19">
        <f>'[1]GC RAW'!AF104</f>
        <v>0</v>
      </c>
      <c r="CA124" s="20">
        <f>'[1]GC RAW'!AG104</f>
        <v>0</v>
      </c>
      <c r="CB124" s="1">
        <f t="shared" si="280"/>
        <v>0</v>
      </c>
      <c r="CC124" s="1">
        <f t="shared" si="204"/>
        <v>0</v>
      </c>
      <c r="CD124" s="1"/>
      <c r="CE124" s="1"/>
      <c r="CF124" s="19">
        <f>'[1]GC RAW'!AH104</f>
        <v>12.83549690246582</v>
      </c>
      <c r="CG124" s="20">
        <f>'[1]GC RAW'!AI104</f>
        <v>5.3158383369445801</v>
      </c>
      <c r="CH124" s="1">
        <f t="shared" si="281"/>
        <v>2.3407276362419648E-2</v>
      </c>
      <c r="CI124" s="1">
        <f t="shared" si="205"/>
        <v>0.27489388954428462</v>
      </c>
      <c r="CJ124" s="1"/>
      <c r="CK124" s="1"/>
      <c r="CL124" s="19">
        <f>'[1]GC RAW'!AJ104</f>
        <v>13.714004516601563</v>
      </c>
      <c r="CM124" s="20">
        <f>'[1]GC RAW'!AK104</f>
        <v>5.8546409606933594</v>
      </c>
      <c r="CN124" s="1">
        <f t="shared" si="282"/>
        <v>3.32788288983581E-2</v>
      </c>
      <c r="CO124" s="1">
        <f t="shared" si="206"/>
        <v>0.39082491160892757</v>
      </c>
      <c r="CP124" s="1"/>
      <c r="CQ124" s="1"/>
      <c r="CR124" s="19">
        <f>'[1]GC RAW'!AL104</f>
        <v>0</v>
      </c>
      <c r="CS124" s="20">
        <f>'[1]GC RAW'!AM104</f>
        <v>0</v>
      </c>
      <c r="CT124" s="1">
        <f t="shared" si="283"/>
        <v>0</v>
      </c>
      <c r="CU124" s="1">
        <f t="shared" si="284"/>
        <v>0</v>
      </c>
      <c r="CV124" s="1"/>
      <c r="CW124" s="1"/>
      <c r="CX124" s="19">
        <f>'[1]GC RAW'!AN104</f>
        <v>14.437564849853516</v>
      </c>
      <c r="CY124" s="20">
        <f>'[1]GC RAW'!AO104</f>
        <v>1.546954870223999</v>
      </c>
      <c r="CZ124" s="1">
        <f t="shared" si="285"/>
        <v>6.7509025970359515E-3</v>
      </c>
      <c r="DA124" s="1">
        <f t="shared" si="207"/>
        <v>7.9282264373709041E-2</v>
      </c>
      <c r="DB124" s="1"/>
      <c r="DC124" s="1"/>
      <c r="DD124" s="19">
        <f>'[1]GC RAW'!AP104</f>
        <v>15.568425178527832</v>
      </c>
      <c r="DE124" s="20">
        <f>'[1]GC RAW'!AQ104</f>
        <v>141.83901977539063</v>
      </c>
      <c r="DF124" s="1">
        <f t="shared" si="286"/>
        <v>0.59363592554727573</v>
      </c>
      <c r="DG124" s="1">
        <f t="shared" si="208"/>
        <v>6.9716307878052968</v>
      </c>
      <c r="DH124" s="1"/>
      <c r="DI124" s="1"/>
      <c r="DJ124" s="5">
        <f>'[1]GC RAW'!AR104</f>
        <v>15.816884994506836</v>
      </c>
      <c r="DK124" s="1">
        <f>'[1]GC RAW'!AS104</f>
        <v>4.2126984596252441</v>
      </c>
      <c r="DL124" s="1">
        <f t="shared" si="287"/>
        <v>1.8514730355799501E-2</v>
      </c>
      <c r="DM124" s="1">
        <f t="shared" si="209"/>
        <v>0.21743607255138345</v>
      </c>
      <c r="DN124" s="1"/>
      <c r="DO124" s="1"/>
      <c r="DP124" s="19">
        <f>'[1]GC RAW'!AT104</f>
        <v>16.008790969848633</v>
      </c>
      <c r="DQ124" s="20">
        <f>'[1]GC RAW'!AU104</f>
        <v>2.3595960140228271</v>
      </c>
      <c r="DR124" s="1">
        <f t="shared" si="288"/>
        <v>1.0370380022912511E-2</v>
      </c>
      <c r="DS124" s="1">
        <f t="shared" si="210"/>
        <v>0.12178922726471712</v>
      </c>
      <c r="DT124" s="1"/>
      <c r="DU124" s="1"/>
      <c r="DV124" s="19">
        <f>'[1]GC RAW'!AV104</f>
        <v>16.355222702026367</v>
      </c>
      <c r="DW124" s="20">
        <f>'[1]GC RAW'!AW104</f>
        <v>503.20785522460938</v>
      </c>
      <c r="DX124" s="1">
        <f t="shared" si="289"/>
        <v>2.185384397952626</v>
      </c>
      <c r="DY124" s="1">
        <f t="shared" si="211"/>
        <v>25.665045689258129</v>
      </c>
      <c r="DZ124" s="1"/>
      <c r="EA124" s="1"/>
      <c r="EB124" s="5">
        <f>'[1]GC RAW'!AX104</f>
        <v>16.501455307006836</v>
      </c>
      <c r="EC124" s="1">
        <f>'[1]GC RAW'!AY104</f>
        <v>8.5899562835693359</v>
      </c>
      <c r="ED124" s="1">
        <f t="shared" si="290"/>
        <v>3.730537241480146E-2</v>
      </c>
      <c r="EE124" s="1">
        <f t="shared" si="212"/>
        <v>0.43811243842394476</v>
      </c>
      <c r="EF124" s="1"/>
      <c r="EG124" s="1"/>
      <c r="EH124" s="19">
        <v>0</v>
      </c>
      <c r="EI124" s="20">
        <v>0</v>
      </c>
      <c r="EJ124" s="1">
        <f t="shared" si="291"/>
        <v>0</v>
      </c>
      <c r="EK124" s="1">
        <f t="shared" si="213"/>
        <v>0</v>
      </c>
      <c r="EL124" s="1"/>
      <c r="EM124" s="1"/>
      <c r="EN124" s="19">
        <f>'[1]GC RAW'!BB104</f>
        <v>17.284814834594727</v>
      </c>
      <c r="EO124" s="20">
        <f>'[1]GC RAW'!BC104</f>
        <v>7.4064083099365234</v>
      </c>
      <c r="EP124" s="1">
        <f t="shared" si="292"/>
        <v>3.23772891981534E-2</v>
      </c>
      <c r="EQ124" s="1">
        <f t="shared" si="214"/>
        <v>0.38023727420375958</v>
      </c>
      <c r="ER124" s="1"/>
      <c r="ES124" s="1"/>
      <c r="ET124" s="19">
        <f>'[1]GC RAW'!BD104</f>
        <v>17.706293106079102</v>
      </c>
      <c r="EU124" s="20">
        <f>'[1]GC RAW'!BE104</f>
        <v>193.2706298828125</v>
      </c>
      <c r="EV124" s="1">
        <f t="shared" si="293"/>
        <v>0.84488713224598322</v>
      </c>
      <c r="EW124" s="1">
        <f t="shared" si="215"/>
        <v>9.9223124644223315</v>
      </c>
      <c r="EX124" s="1"/>
      <c r="EY124" s="1"/>
      <c r="EZ124" s="19">
        <f>'[1]GC RAW'!BF104</f>
        <v>18.645610809326172</v>
      </c>
      <c r="FA124" s="20">
        <f>'[1]GC RAW'!BG104</f>
        <v>90.070884704589844</v>
      </c>
      <c r="FB124" s="1">
        <f t="shared" si="294"/>
        <v>0.46710178140405334</v>
      </c>
      <c r="FC124" s="1">
        <f t="shared" si="216"/>
        <v>5.4856200915957896</v>
      </c>
      <c r="FD124" s="1"/>
      <c r="FE124" s="1"/>
      <c r="FF124" s="19">
        <v>0</v>
      </c>
      <c r="FG124" s="20">
        <v>0</v>
      </c>
      <c r="FH124" s="1">
        <f t="shared" si="295"/>
        <v>0</v>
      </c>
      <c r="FI124" s="1">
        <f t="shared" si="217"/>
        <v>0</v>
      </c>
      <c r="FJ124" s="1"/>
      <c r="FK124" s="1"/>
      <c r="FL124" s="19">
        <f>'[1]GC RAW'!BH104</f>
        <v>0</v>
      </c>
      <c r="FM124" s="20">
        <f>'[1]GC RAW'!BI104</f>
        <v>0</v>
      </c>
      <c r="FN124" s="1">
        <f t="shared" si="296"/>
        <v>0</v>
      </c>
      <c r="FO124" s="1">
        <f t="shared" si="218"/>
        <v>0</v>
      </c>
      <c r="FP124" s="1"/>
      <c r="FQ124" s="1"/>
      <c r="FR124" s="19">
        <f>'[1]GC RAW'!BJ104</f>
        <v>20.05158805847168</v>
      </c>
      <c r="FS124" s="20">
        <f>'[1]GC RAW'!BK104</f>
        <v>8.7497367858886719</v>
      </c>
      <c r="FT124" s="1">
        <f t="shared" si="297"/>
        <v>3.6037433974797119E-2</v>
      </c>
      <c r="FU124" s="1">
        <f t="shared" si="219"/>
        <v>0.4232218324397688</v>
      </c>
      <c r="FV124" s="1"/>
      <c r="FW124" s="1"/>
      <c r="FX124" s="5">
        <f>'[1]GC RAW'!BL104</f>
        <v>0</v>
      </c>
      <c r="FY124" s="1">
        <f>'[1]GC RAW'!BM104</f>
        <v>0</v>
      </c>
      <c r="FZ124" s="1">
        <f t="shared" si="298"/>
        <v>0</v>
      </c>
      <c r="GA124" s="1">
        <f t="shared" si="220"/>
        <v>0</v>
      </c>
      <c r="GB124" s="1"/>
      <c r="GC124" s="1"/>
      <c r="GD124" s="19">
        <f>'[1]GC RAW'!BN104</f>
        <v>20.997491836547852</v>
      </c>
      <c r="GE124" s="20">
        <f>'[1]GC RAW'!BO104</f>
        <v>12.277485847473145</v>
      </c>
      <c r="GF124" s="1">
        <f t="shared" si="221"/>
        <v>5.3481395972021159E-2</v>
      </c>
      <c r="GG124" s="1">
        <f t="shared" si="222"/>
        <v>0.62808285463790681</v>
      </c>
      <c r="GH124" s="1"/>
      <c r="GI124" s="1"/>
      <c r="GJ124" s="5">
        <f>'[1]GC RAW'!BP104</f>
        <v>21.230445861816406</v>
      </c>
      <c r="GK124" s="1">
        <f>'[1]GC RAW'!BQ104</f>
        <v>1.6907293796539307</v>
      </c>
      <c r="GL124" s="1">
        <f t="shared" si="299"/>
        <v>7.364909115607869E-3</v>
      </c>
      <c r="GM124" s="1">
        <f t="shared" si="223"/>
        <v>8.6493126392955588E-2</v>
      </c>
      <c r="GN124" s="1"/>
      <c r="GO124" s="1"/>
      <c r="GP124" s="5">
        <v>0</v>
      </c>
      <c r="GQ124" s="1">
        <v>0</v>
      </c>
      <c r="GR124" s="1">
        <f t="shared" si="300"/>
        <v>0</v>
      </c>
      <c r="GS124" s="1">
        <f t="shared" si="224"/>
        <v>0</v>
      </c>
      <c r="GT124" s="1"/>
      <c r="GU124" s="1"/>
      <c r="GV124" s="5"/>
      <c r="GW124" s="1"/>
      <c r="GX124" s="1"/>
      <c r="GY124" s="1"/>
      <c r="GZ124" s="1"/>
      <c r="HA124" s="1"/>
      <c r="HB124" s="5"/>
      <c r="HC124" s="1"/>
      <c r="HD124" s="1"/>
      <c r="HE124" s="1"/>
      <c r="HF124" s="1"/>
      <c r="HG124" s="1"/>
      <c r="HH124" s="19">
        <f>'[1]GC RAW'!BR104</f>
        <v>22.702075958251953</v>
      </c>
      <c r="HI124" s="20">
        <f>'[1]GC RAW'!BS104</f>
        <v>4.1998777389526367</v>
      </c>
      <c r="HJ124" s="1">
        <f t="shared" si="225"/>
        <v>1.8381689720586757E-2</v>
      </c>
      <c r="HK124" s="1">
        <f t="shared" si="226"/>
        <v>0.21587364994762465</v>
      </c>
      <c r="HL124" s="1"/>
      <c r="HM124" s="1"/>
      <c r="HN124" s="19">
        <v>0</v>
      </c>
      <c r="HO124" s="20">
        <v>0</v>
      </c>
      <c r="HP124" s="1">
        <f t="shared" si="227"/>
        <v>0</v>
      </c>
      <c r="HQ124" s="1">
        <f t="shared" si="228"/>
        <v>0</v>
      </c>
      <c r="HR124" s="1"/>
      <c r="HS124" s="1"/>
      <c r="HT124" s="5">
        <f>'[1]GC RAW'!BT104</f>
        <v>23.386245727539063</v>
      </c>
      <c r="HU124" s="1">
        <f>'[1]GC RAW'!BU104</f>
        <v>1.5991787910461426</v>
      </c>
      <c r="HV124" s="1">
        <f t="shared" si="229"/>
        <v>8.3824908877395323E-3</v>
      </c>
      <c r="HW124" s="1">
        <f t="shared" si="320"/>
        <v>9.844355612000151E-2</v>
      </c>
      <c r="HX124" s="1"/>
      <c r="HY124" s="1"/>
      <c r="HZ124" s="19">
        <f>'[1]GC RAW'!BV104</f>
        <v>23.828147888183594</v>
      </c>
      <c r="IA124" s="20">
        <f>'[1]GC RAW'!BW104</f>
        <v>75.521492004394531</v>
      </c>
      <c r="IB124" s="1">
        <f t="shared" si="231"/>
        <v>0.39586456630105776</v>
      </c>
      <c r="IC124" s="1">
        <f t="shared" si="232"/>
        <v>4.6490137800897964</v>
      </c>
      <c r="ID124" s="1"/>
      <c r="IE124" s="1"/>
      <c r="IF124" s="19">
        <f>'[1]GC RAW'!BX104</f>
        <v>24.61067008972168</v>
      </c>
      <c r="IG124" s="20">
        <f>'[1]GC RAW'!BY104</f>
        <v>300.59097290039063</v>
      </c>
      <c r="IH124" s="1">
        <f t="shared" si="233"/>
        <v>1.6745358851784131</v>
      </c>
      <c r="II124" s="1">
        <f t="shared" si="234"/>
        <v>19.665666159998786</v>
      </c>
      <c r="IJ124" s="1"/>
      <c r="IK124" s="1"/>
      <c r="IL124" s="19">
        <f>'[1]GC RAW'!BZ104</f>
        <v>0</v>
      </c>
      <c r="IM124" s="20">
        <f>'[1]GC RAW'!CA104</f>
        <v>0</v>
      </c>
      <c r="IN124" s="1">
        <f t="shared" si="235"/>
        <v>0</v>
      </c>
      <c r="IO124" s="1">
        <f t="shared" si="236"/>
        <v>0</v>
      </c>
      <c r="IP124" s="1"/>
      <c r="IQ124" s="1"/>
      <c r="IR124" s="19">
        <f>'[1]GC RAW'!CB104</f>
        <v>25.415319442749023</v>
      </c>
      <c r="IS124" s="20">
        <f>'[1]GC RAW'!CC104</f>
        <v>16.237415313720703</v>
      </c>
      <c r="IT124" s="1">
        <f t="shared" si="237"/>
        <v>6.2847641723342479E-2</v>
      </c>
      <c r="IU124" s="1">
        <f t="shared" si="238"/>
        <v>0.73807957895317422</v>
      </c>
      <c r="IV124" s="1"/>
      <c r="IW124" s="1"/>
      <c r="IX124" s="19">
        <f>'[1]GC RAW'!CD104</f>
        <v>0</v>
      </c>
      <c r="IY124" s="20">
        <f>'[1]GC RAW'!CE104</f>
        <v>0</v>
      </c>
      <c r="IZ124" s="1">
        <f t="shared" si="239"/>
        <v>0</v>
      </c>
      <c r="JA124" s="1">
        <f t="shared" si="240"/>
        <v>0</v>
      </c>
      <c r="JB124" s="1"/>
      <c r="JC124" s="1"/>
      <c r="JD124" s="19">
        <f>'[1]GC RAW'!CF104</f>
        <v>0</v>
      </c>
      <c r="JE124" s="20">
        <f>'[1]GC RAW'!CG104</f>
        <v>0</v>
      </c>
      <c r="JF124" s="1">
        <f t="shared" si="241"/>
        <v>0</v>
      </c>
      <c r="JG124" s="1">
        <f t="shared" si="242"/>
        <v>0</v>
      </c>
      <c r="JH124" s="1"/>
      <c r="JI124" s="1"/>
      <c r="JJ124" s="19">
        <f>'[1]GC RAW'!CH104</f>
        <v>0</v>
      </c>
      <c r="JK124" s="20">
        <f>'[1]GC RAW'!CI104</f>
        <v>0</v>
      </c>
      <c r="JL124" s="1">
        <f t="shared" si="243"/>
        <v>0</v>
      </c>
      <c r="JM124" s="1">
        <f t="shared" si="244"/>
        <v>0</v>
      </c>
      <c r="JN124" s="1"/>
      <c r="JO124" s="1"/>
      <c r="JP124" s="5">
        <f>'[1]GC RAW'!CJ104</f>
        <v>0</v>
      </c>
      <c r="JQ124" s="1">
        <f>'[1]GC RAW'!CK104</f>
        <v>0</v>
      </c>
      <c r="JR124" s="1">
        <f t="shared" si="245"/>
        <v>0</v>
      </c>
      <c r="JS124" s="1">
        <f t="shared" si="246"/>
        <v>0</v>
      </c>
      <c r="JT124" s="1"/>
      <c r="JU124" s="1"/>
      <c r="JV124" s="5">
        <f>'[1]GC RAW'!CL104</f>
        <v>0</v>
      </c>
      <c r="JW124" s="1">
        <f>'[1]GC RAW'!CM104</f>
        <v>0</v>
      </c>
      <c r="JX124" s="1">
        <f t="shared" si="247"/>
        <v>0</v>
      </c>
      <c r="JY124" s="1">
        <f t="shared" si="248"/>
        <v>0</v>
      </c>
      <c r="JZ124" s="1"/>
      <c r="KA124" s="1"/>
      <c r="KB124" s="19">
        <v>0</v>
      </c>
      <c r="KC124" s="20">
        <v>0</v>
      </c>
      <c r="KD124" s="1">
        <f t="shared" si="249"/>
        <v>0</v>
      </c>
      <c r="KE124" s="1">
        <f t="shared" si="250"/>
        <v>0</v>
      </c>
      <c r="KF124" s="1"/>
      <c r="KG124" s="1"/>
      <c r="KH124" s="19">
        <v>0</v>
      </c>
      <c r="KI124" s="20">
        <v>0</v>
      </c>
      <c r="KJ124" s="1">
        <f t="shared" si="251"/>
        <v>0</v>
      </c>
      <c r="KK124" s="1">
        <f t="shared" si="252"/>
        <v>0</v>
      </c>
      <c r="KL124" s="1"/>
      <c r="KM124" s="1"/>
      <c r="KN124" s="19">
        <f>'[1]GC RAW'!CN104</f>
        <v>30.458501815795898</v>
      </c>
      <c r="KO124" s="20">
        <f>'[1]GC RAW'!CO104</f>
        <v>33.439964294433594</v>
      </c>
      <c r="KP124" s="1">
        <f t="shared" si="253"/>
        <v>0.11121714465235291</v>
      </c>
      <c r="KQ124" s="1">
        <f t="shared" si="254"/>
        <v>1.3061286159110506</v>
      </c>
      <c r="KR124" s="1"/>
      <c r="KS124" s="1"/>
      <c r="KT124" s="19">
        <f>'[1]GC RAW'!CP104</f>
        <v>31.350070953369141</v>
      </c>
      <c r="KU124" s="20">
        <f>'[1]GC RAW'!CQ104</f>
        <v>1.6510235071182251</v>
      </c>
      <c r="KV124" s="1">
        <f t="shared" si="255"/>
        <v>7.0247472616594819E-3</v>
      </c>
      <c r="KW124" s="1">
        <f t="shared" si="256"/>
        <v>8.2498282496610842E-2</v>
      </c>
      <c r="KX124" s="1"/>
      <c r="KY124" s="1"/>
      <c r="KZ124" s="5">
        <f>'[1]GC RAW'!CR104</f>
        <v>0</v>
      </c>
      <c r="LA124" s="1">
        <f>'[1]GC RAW'!CS104</f>
        <v>0</v>
      </c>
      <c r="LB124" s="1">
        <f t="shared" si="257"/>
        <v>0</v>
      </c>
      <c r="LC124" s="1">
        <f t="shared" si="258"/>
        <v>0</v>
      </c>
      <c r="LD124" s="1"/>
      <c r="LE124" s="1"/>
      <c r="LF124" s="5">
        <f>'[1]GC RAW'!CT104</f>
        <v>0</v>
      </c>
      <c r="LG124" s="1">
        <f>'[1]GC RAW'!CU104</f>
        <v>0</v>
      </c>
      <c r="LH124" s="1">
        <f t="shared" si="259"/>
        <v>0</v>
      </c>
      <c r="LI124" s="1">
        <f t="shared" si="260"/>
        <v>0</v>
      </c>
      <c r="LJ124" s="1"/>
      <c r="LK124" s="1"/>
      <c r="LL124" s="5">
        <f>'[1]GC RAW'!CV104</f>
        <v>0</v>
      </c>
      <c r="LM124" s="1">
        <f>'[1]GC RAW'!CW104</f>
        <v>0</v>
      </c>
      <c r="LN124" s="1">
        <f t="shared" si="261"/>
        <v>0</v>
      </c>
      <c r="LO124" s="1">
        <f t="shared" si="262"/>
        <v>0</v>
      </c>
      <c r="LP124" s="1"/>
      <c r="LQ124" s="1"/>
      <c r="LR124" s="32">
        <f t="shared" si="263"/>
        <v>2087.7826126813889</v>
      </c>
      <c r="LS124" s="21">
        <f t="shared" si="264"/>
        <v>1865.5980423688889</v>
      </c>
      <c r="LT124" s="26">
        <f t="shared" si="265"/>
        <v>9.5152024332828624</v>
      </c>
      <c r="LU124" s="26">
        <f t="shared" si="266"/>
        <v>8.5150224332828621</v>
      </c>
      <c r="LV124" s="26">
        <f t="shared" si="267"/>
        <v>25.244655894701637</v>
      </c>
      <c r="LW124" s="1"/>
      <c r="LX124" s="1"/>
      <c r="LY124" s="1"/>
      <c r="LZ124" s="15" t="str">
        <f>IF(A124="","",VLOOKUP(A124,'[1]biomass corrected'!$B$2:$V$102,21,FALSE))</f>
        <v/>
      </c>
      <c r="MA124" s="15" t="str">
        <f t="shared" si="268"/>
        <v/>
      </c>
      <c r="MB124" s="1" t="str">
        <f t="shared" si="318"/>
        <v/>
      </c>
      <c r="MC124" s="1" t="str">
        <f t="shared" si="318"/>
        <v/>
      </c>
      <c r="MD124" s="26"/>
      <c r="ME124" s="26" t="str">
        <f t="shared" si="319"/>
        <v/>
      </c>
      <c r="MF124" s="15">
        <f t="shared" si="301"/>
        <v>31.989199178678284</v>
      </c>
      <c r="MG124" s="15">
        <f t="shared" si="302"/>
        <v>27.289704645999304</v>
      </c>
      <c r="MH124" s="15">
        <f t="shared" si="303"/>
        <v>40.72109617532243</v>
      </c>
      <c r="MI124" s="26">
        <f t="shared" si="304"/>
        <v>1.5838279987084027</v>
      </c>
      <c r="MJ124" s="15">
        <f t="shared" si="305"/>
        <v>8.6493126392955588E-2</v>
      </c>
      <c r="MK124" s="15">
        <f t="shared" si="306"/>
        <v>40.036929702174334</v>
      </c>
      <c r="ML124" s="23">
        <f t="shared" si="307"/>
        <v>50.307315853953746</v>
      </c>
      <c r="MM124" s="23"/>
      <c r="MN124" s="26">
        <f t="shared" si="308"/>
        <v>4.1475743164547048</v>
      </c>
      <c r="MO124" s="23"/>
      <c r="MP124" s="15">
        <f t="shared" si="309"/>
        <v>0.88190917104721012</v>
      </c>
      <c r="MQ124" s="23"/>
      <c r="MR124" s="15">
        <f t="shared" si="310"/>
        <v>39.806206212745479</v>
      </c>
      <c r="MS124" s="15"/>
      <c r="MT124" s="15">
        <f t="shared" si="311"/>
        <v>19.665666159998786</v>
      </c>
      <c r="MU124" s="15"/>
      <c r="MV124" s="15" t="str">
        <f t="shared" si="312"/>
        <v/>
      </c>
      <c r="MW124" s="21">
        <f t="shared" si="313"/>
        <v>305.02981513046865</v>
      </c>
      <c r="MX124" s="15"/>
    </row>
    <row r="125" spans="1:362" x14ac:dyDescent="0.35">
      <c r="A125" s="103"/>
      <c r="B125" s="1">
        <v>28.88</v>
      </c>
      <c r="C125" s="1"/>
      <c r="D125" s="1"/>
      <c r="E125" s="1"/>
      <c r="F125" s="19">
        <f>'[1]GC RAW'!H105</f>
        <v>0</v>
      </c>
      <c r="G125" s="20">
        <f>'[1]GC RAW'!I105</f>
        <v>0</v>
      </c>
      <c r="H125" s="1">
        <f t="shared" si="269"/>
        <v>0</v>
      </c>
      <c r="I125" s="1">
        <f t="shared" si="192"/>
        <v>0</v>
      </c>
      <c r="J125" s="1"/>
      <c r="K125" s="1"/>
      <c r="L125" s="19">
        <f>'[1]GC RAW'!J105</f>
        <v>0</v>
      </c>
      <c r="M125" s="20">
        <f>'[1]GC RAW'!K105</f>
        <v>0</v>
      </c>
      <c r="N125" s="1">
        <f t="shared" si="270"/>
        <v>0</v>
      </c>
      <c r="O125" s="1">
        <f t="shared" si="193"/>
        <v>0</v>
      </c>
      <c r="P125" s="1"/>
      <c r="Q125" s="1"/>
      <c r="R125" s="19">
        <f>'[1]GC RAW'!L105</f>
        <v>0</v>
      </c>
      <c r="S125" s="20">
        <f>'[1]GC RAW'!M105</f>
        <v>0</v>
      </c>
      <c r="T125" s="1">
        <f t="shared" si="271"/>
        <v>0</v>
      </c>
      <c r="U125" s="1">
        <f t="shared" si="194"/>
        <v>0</v>
      </c>
      <c r="V125" s="1"/>
      <c r="W125" s="1"/>
      <c r="X125" s="19">
        <f>'[1]GC RAW'!N105</f>
        <v>0</v>
      </c>
      <c r="Y125" s="20">
        <f>'[1]GC RAW'!O105</f>
        <v>0</v>
      </c>
      <c r="Z125" s="1">
        <f t="shared" si="272"/>
        <v>0</v>
      </c>
      <c r="AA125" s="1">
        <f t="shared" si="195"/>
        <v>0</v>
      </c>
      <c r="AB125" s="1"/>
      <c r="AC125" s="1"/>
      <c r="AD125" s="19">
        <f>'[1]GC RAW'!P105</f>
        <v>0</v>
      </c>
      <c r="AE125" s="20">
        <f>'[1]GC RAW'!Q105</f>
        <v>0</v>
      </c>
      <c r="AF125" s="1">
        <f t="shared" si="273"/>
        <v>0</v>
      </c>
      <c r="AG125" s="1">
        <f t="shared" si="196"/>
        <v>0</v>
      </c>
      <c r="AH125" s="1"/>
      <c r="AI125" s="1"/>
      <c r="AJ125" s="19">
        <f>'[1]GC RAW'!R105</f>
        <v>0</v>
      </c>
      <c r="AK125" s="20">
        <f>'[1]GC RAW'!S105</f>
        <v>0</v>
      </c>
      <c r="AL125" s="1">
        <f t="shared" si="274"/>
        <v>0</v>
      </c>
      <c r="AM125" s="1">
        <f t="shared" si="197"/>
        <v>0</v>
      </c>
      <c r="AN125" s="1"/>
      <c r="AO125" s="1"/>
      <c r="AP125" s="19">
        <f>'[1]GC RAW'!T105</f>
        <v>8.9387474060058594</v>
      </c>
      <c r="AQ125" s="20">
        <f>'[1]GC RAW'!U105</f>
        <v>220.32725524902344</v>
      </c>
      <c r="AR125" s="27">
        <v>1.0001800000000001</v>
      </c>
      <c r="AS125" s="1">
        <f t="shared" si="198"/>
        <v>13.422369226706278</v>
      </c>
      <c r="AT125" s="1"/>
      <c r="AU125" s="1"/>
      <c r="AV125" s="19">
        <f>'[1]GC RAW'!V105</f>
        <v>9.805511474609375</v>
      </c>
      <c r="AW125" s="20">
        <f>'[1]GC RAW'!W105</f>
        <v>29.965154647827148</v>
      </c>
      <c r="AX125" s="1">
        <f t="shared" si="275"/>
        <v>0.13174696833542823</v>
      </c>
      <c r="AY125" s="1">
        <f t="shared" si="199"/>
        <v>1.7680382066201066</v>
      </c>
      <c r="AZ125" s="1"/>
      <c r="BA125" s="1"/>
      <c r="BB125" s="19">
        <f>'[1]GC RAW'!X105</f>
        <v>0</v>
      </c>
      <c r="BC125" s="20">
        <f>'[1]GC RAW'!Y105</f>
        <v>0</v>
      </c>
      <c r="BD125" s="1">
        <f t="shared" si="276"/>
        <v>0</v>
      </c>
      <c r="BE125" s="1">
        <f t="shared" si="200"/>
        <v>0</v>
      </c>
      <c r="BF125" s="1"/>
      <c r="BG125" s="1"/>
      <c r="BH125" s="19">
        <f>'[1]GC RAW'!Z105</f>
        <v>10.866039276123047</v>
      </c>
      <c r="BI125" s="20">
        <f>'[1]GC RAW'!AA105</f>
        <v>4.2003993988037109</v>
      </c>
      <c r="BJ125" s="1">
        <f t="shared" si="277"/>
        <v>1.8189287983828867E-2</v>
      </c>
      <c r="BK125" s="1">
        <f t="shared" si="201"/>
        <v>0.24409940139759129</v>
      </c>
      <c r="BL125" s="1"/>
      <c r="BM125" s="1"/>
      <c r="BN125" s="19">
        <f>'[1]GC RAW'!AB105</f>
        <v>0</v>
      </c>
      <c r="BO125" s="20">
        <f>'[1]GC RAW'!AC105</f>
        <v>0</v>
      </c>
      <c r="BP125" s="1">
        <f t="shared" si="278"/>
        <v>0</v>
      </c>
      <c r="BQ125" s="1">
        <f t="shared" si="202"/>
        <v>0</v>
      </c>
      <c r="BR125" s="1"/>
      <c r="BS125" s="1"/>
      <c r="BT125" s="19">
        <f>'[1]GC RAW'!AD105</f>
        <v>12.181118965148926</v>
      </c>
      <c r="BU125" s="20">
        <f>'[1]GC RAW'!AE105</f>
        <v>350.85629272460938</v>
      </c>
      <c r="BV125" s="1">
        <f t="shared" si="279"/>
        <v>1.4928809774258829</v>
      </c>
      <c r="BW125" s="1">
        <f t="shared" si="203"/>
        <v>20.034393499706411</v>
      </c>
      <c r="BX125" s="1"/>
      <c r="BY125" s="1"/>
      <c r="BZ125" s="19">
        <f>'[1]GC RAW'!AF105</f>
        <v>0</v>
      </c>
      <c r="CA125" s="20">
        <f>'[1]GC RAW'!AG105</f>
        <v>0</v>
      </c>
      <c r="CB125" s="1">
        <f t="shared" si="280"/>
        <v>0</v>
      </c>
      <c r="CC125" s="1">
        <f t="shared" si="204"/>
        <v>0</v>
      </c>
      <c r="CD125" s="1"/>
      <c r="CE125" s="1"/>
      <c r="CF125" s="19">
        <f>'[1]GC RAW'!AH105</f>
        <v>12.838391304016113</v>
      </c>
      <c r="CG125" s="20">
        <f>'[1]GC RAW'!AI105</f>
        <v>4.4547357559204102</v>
      </c>
      <c r="CH125" s="1">
        <f t="shared" si="281"/>
        <v>1.9780931426320057E-2</v>
      </c>
      <c r="CI125" s="1">
        <f t="shared" si="205"/>
        <v>0.26545918259935758</v>
      </c>
      <c r="CJ125" s="1"/>
      <c r="CK125" s="1"/>
      <c r="CL125" s="19">
        <f>'[1]GC RAW'!AJ105</f>
        <v>13.718118667602539</v>
      </c>
      <c r="CM125" s="20">
        <f>'[1]GC RAW'!AK105</f>
        <v>5.2808337211608887</v>
      </c>
      <c r="CN125" s="1">
        <f t="shared" si="282"/>
        <v>3.0270244761423811E-2</v>
      </c>
      <c r="CO125" s="1">
        <f t="shared" si="206"/>
        <v>0.40622528121998225</v>
      </c>
      <c r="CP125" s="1"/>
      <c r="CQ125" s="1"/>
      <c r="CR125" s="19">
        <f>'[1]GC RAW'!AL105</f>
        <v>0</v>
      </c>
      <c r="CS125" s="20">
        <f>'[1]GC RAW'!AM105</f>
        <v>0</v>
      </c>
      <c r="CT125" s="1">
        <f t="shared" si="283"/>
        <v>0</v>
      </c>
      <c r="CU125" s="1">
        <f t="shared" si="284"/>
        <v>0</v>
      </c>
      <c r="CV125" s="1"/>
      <c r="CW125" s="1"/>
      <c r="CX125" s="19">
        <f>'[1]GC RAW'!AN105</f>
        <v>14.439431190490723</v>
      </c>
      <c r="CY125" s="20">
        <f>'[1]GC RAW'!AO105</f>
        <v>1.5126937627792358</v>
      </c>
      <c r="CZ125" s="1">
        <f t="shared" si="285"/>
        <v>6.6570356971988945E-3</v>
      </c>
      <c r="DA125" s="1">
        <f t="shared" si="207"/>
        <v>8.933711040329502E-2</v>
      </c>
      <c r="DB125" s="1"/>
      <c r="DC125" s="1"/>
      <c r="DD125" s="19">
        <f>'[1]GC RAW'!AP105</f>
        <v>15.573455810546875</v>
      </c>
      <c r="DE125" s="20">
        <f>'[1]GC RAW'!AQ105</f>
        <v>126.62348175048828</v>
      </c>
      <c r="DF125" s="1">
        <f t="shared" si="286"/>
        <v>0.53442206048414975</v>
      </c>
      <c r="DG125" s="1">
        <f t="shared" si="208"/>
        <v>7.1719192732462282</v>
      </c>
      <c r="DH125" s="1"/>
      <c r="DI125" s="1"/>
      <c r="DJ125" s="5">
        <f>'[1]GC RAW'!AR105</f>
        <v>15.820949554443359</v>
      </c>
      <c r="DK125" s="1">
        <f>'[1]GC RAW'!AS105</f>
        <v>4.0899319648742676</v>
      </c>
      <c r="DL125" s="1">
        <f t="shared" si="287"/>
        <v>1.8126701075598703E-2</v>
      </c>
      <c r="DM125" s="1">
        <f t="shared" si="209"/>
        <v>0.24325948799098124</v>
      </c>
      <c r="DN125" s="1"/>
      <c r="DO125" s="1"/>
      <c r="DP125" s="19">
        <f>'[1]GC RAW'!AT105</f>
        <v>16.010381698608398</v>
      </c>
      <c r="DQ125" s="20">
        <f>'[1]GC RAW'!AU105</f>
        <v>2.0828943252563477</v>
      </c>
      <c r="DR125" s="1">
        <f t="shared" si="288"/>
        <v>9.2314500901834375E-3</v>
      </c>
      <c r="DS125" s="1">
        <f t="shared" si="210"/>
        <v>0.12388563219455805</v>
      </c>
      <c r="DT125" s="1"/>
      <c r="DU125" s="1"/>
      <c r="DV125" s="19">
        <f>'[1]GC RAW'!AV105</f>
        <v>16.35223388671875</v>
      </c>
      <c r="DW125" s="20">
        <f>'[1]GC RAW'!AW105</f>
        <v>404.38955688476563</v>
      </c>
      <c r="DX125" s="1">
        <f t="shared" si="289"/>
        <v>1.7710304556220888</v>
      </c>
      <c r="DY125" s="1">
        <f t="shared" si="211"/>
        <v>23.767146600713392</v>
      </c>
      <c r="DZ125" s="1"/>
      <c r="EA125" s="1"/>
      <c r="EB125" s="5">
        <f>'[1]GC RAW'!AX105</f>
        <v>16.505573272705078</v>
      </c>
      <c r="EC125" s="1">
        <f>'[1]GC RAW'!AY105</f>
        <v>6.9047408103942871</v>
      </c>
      <c r="ED125" s="1">
        <f t="shared" si="290"/>
        <v>3.023942150630177E-2</v>
      </c>
      <c r="EE125" s="1">
        <f t="shared" si="212"/>
        <v>0.40581163456536312</v>
      </c>
      <c r="EF125" s="1"/>
      <c r="EG125" s="1"/>
      <c r="EH125" s="19">
        <v>0</v>
      </c>
      <c r="EI125" s="20">
        <v>0</v>
      </c>
      <c r="EJ125" s="1">
        <f t="shared" si="291"/>
        <v>0</v>
      </c>
      <c r="EK125" s="1">
        <f t="shared" si="213"/>
        <v>0</v>
      </c>
      <c r="EL125" s="1"/>
      <c r="EM125" s="1"/>
      <c r="EN125" s="19">
        <f>'[1]GC RAW'!BB105</f>
        <v>17.290361404418945</v>
      </c>
      <c r="EO125" s="20">
        <f>'[1]GC RAW'!BC105</f>
        <v>5.4260478019714355</v>
      </c>
      <c r="EP125" s="1">
        <f t="shared" si="292"/>
        <v>2.3920052080656042E-2</v>
      </c>
      <c r="EQ125" s="1">
        <f t="shared" si="214"/>
        <v>0.32100598987043244</v>
      </c>
      <c r="ER125" s="1"/>
      <c r="ES125" s="1"/>
      <c r="ET125" s="19">
        <f>'[1]GC RAW'!BD105</f>
        <v>17.70915412902832</v>
      </c>
      <c r="EU125" s="20">
        <f>'[1]GC RAW'!BE105</f>
        <v>182.05960083007813</v>
      </c>
      <c r="EV125" s="1">
        <f t="shared" si="293"/>
        <v>0.80258694589027946</v>
      </c>
      <c r="EW125" s="1">
        <f t="shared" si="215"/>
        <v>10.770679601945513</v>
      </c>
      <c r="EX125" s="1"/>
      <c r="EY125" s="1"/>
      <c r="EZ125" s="19">
        <f>'[1]GC RAW'!BF105</f>
        <v>18.650379180908203</v>
      </c>
      <c r="FA125" s="20">
        <f>'[1]GC RAW'!BG105</f>
        <v>81.29888916015625</v>
      </c>
      <c r="FB125" s="1">
        <f t="shared" si="294"/>
        <v>0.42516487522549468</v>
      </c>
      <c r="FC125" s="1">
        <f t="shared" si="216"/>
        <v>5.7056929127787939</v>
      </c>
      <c r="FD125" s="1"/>
      <c r="FE125" s="1"/>
      <c r="FF125" s="19">
        <v>0</v>
      </c>
      <c r="FG125" s="20">
        <v>0</v>
      </c>
      <c r="FH125" s="1">
        <f t="shared" si="295"/>
        <v>0</v>
      </c>
      <c r="FI125" s="1">
        <f t="shared" si="217"/>
        <v>0</v>
      </c>
      <c r="FJ125" s="1"/>
      <c r="FK125" s="1"/>
      <c r="FL125" s="19">
        <f>'[1]GC RAW'!BH105</f>
        <v>0</v>
      </c>
      <c r="FM125" s="20">
        <f>'[1]GC RAW'!BI105</f>
        <v>0</v>
      </c>
      <c r="FN125" s="1">
        <f t="shared" si="296"/>
        <v>0</v>
      </c>
      <c r="FO125" s="1">
        <f t="shared" si="218"/>
        <v>0</v>
      </c>
      <c r="FP125" s="1"/>
      <c r="FQ125" s="1"/>
      <c r="FR125" s="19">
        <f>'[1]GC RAW'!BJ105</f>
        <v>20.060419082641602</v>
      </c>
      <c r="FS125" s="20">
        <f>'[1]GC RAW'!BK105</f>
        <v>7.7996668815612793</v>
      </c>
      <c r="FT125" s="1">
        <f t="shared" si="297"/>
        <v>3.2395194928939629E-2</v>
      </c>
      <c r="FU125" s="1">
        <f t="shared" si="219"/>
        <v>0.43474201394484047</v>
      </c>
      <c r="FV125" s="1"/>
      <c r="FW125" s="1"/>
      <c r="FX125" s="5">
        <f>'[1]GC RAW'!BL105</f>
        <v>0</v>
      </c>
      <c r="FY125" s="1">
        <f>'[1]GC RAW'!BM105</f>
        <v>0</v>
      </c>
      <c r="FZ125" s="1">
        <f t="shared" si="298"/>
        <v>0</v>
      </c>
      <c r="GA125" s="1">
        <f t="shared" si="220"/>
        <v>0</v>
      </c>
      <c r="GB125" s="1"/>
      <c r="GC125" s="1"/>
      <c r="GD125" s="19">
        <f>'[1]GC RAW'!BN105</f>
        <v>21.005374908447266</v>
      </c>
      <c r="GE125" s="20">
        <f>'[1]GC RAW'!BO105</f>
        <v>9.5693292617797852</v>
      </c>
      <c r="GF125" s="1">
        <f t="shared" si="221"/>
        <v>4.2035910846182689E-2</v>
      </c>
      <c r="GG125" s="1">
        <f t="shared" si="222"/>
        <v>0.56411997456294982</v>
      </c>
      <c r="GH125" s="1"/>
      <c r="GI125" s="1"/>
      <c r="GJ125" s="5">
        <f>'[1]GC RAW'!BP105</f>
        <v>0</v>
      </c>
      <c r="GK125" s="1">
        <f>'[1]GC RAW'!BQ105</f>
        <v>0</v>
      </c>
      <c r="GL125" s="1">
        <f t="shared" si="299"/>
        <v>0</v>
      </c>
      <c r="GM125" s="1">
        <f t="shared" si="223"/>
        <v>0</v>
      </c>
      <c r="GN125" s="1"/>
      <c r="GO125" s="1"/>
      <c r="GP125" s="5">
        <v>0</v>
      </c>
      <c r="GQ125" s="1">
        <v>0</v>
      </c>
      <c r="GR125" s="1">
        <f t="shared" si="300"/>
        <v>0</v>
      </c>
      <c r="GS125" s="1">
        <f t="shared" si="224"/>
        <v>0</v>
      </c>
      <c r="GT125" s="1"/>
      <c r="GU125" s="1"/>
      <c r="GV125" s="5"/>
      <c r="GW125" s="1"/>
      <c r="GX125" s="1"/>
      <c r="GY125" s="1"/>
      <c r="GZ125" s="1"/>
      <c r="HA125" s="1"/>
      <c r="HB125" s="5"/>
      <c r="HC125" s="1"/>
      <c r="HD125" s="1"/>
      <c r="HE125" s="1"/>
      <c r="HF125" s="1"/>
      <c r="HG125" s="1"/>
      <c r="HH125" s="19">
        <f>'[1]GC RAW'!BR105</f>
        <v>22.705827713012695</v>
      </c>
      <c r="HI125" s="20">
        <f>'[1]GC RAW'!BS105</f>
        <v>3.690767765045166</v>
      </c>
      <c r="HJ125" s="1">
        <f t="shared" si="225"/>
        <v>1.6289628261443145E-2</v>
      </c>
      <c r="HK125" s="1">
        <f t="shared" si="226"/>
        <v>0.21860605600079921</v>
      </c>
      <c r="HL125" s="1"/>
      <c r="HM125" s="1"/>
      <c r="HN125" s="19">
        <v>0</v>
      </c>
      <c r="HO125" s="20">
        <v>0</v>
      </c>
      <c r="HP125" s="1">
        <f t="shared" si="227"/>
        <v>0</v>
      </c>
      <c r="HQ125" s="1">
        <f t="shared" si="228"/>
        <v>0</v>
      </c>
      <c r="HR125" s="1"/>
      <c r="HS125" s="1"/>
      <c r="HT125" s="35">
        <f>'[1]GC RAW'!BT105</f>
        <v>23.382509231567383</v>
      </c>
      <c r="HU125" s="33">
        <f>'[1]GC RAW'!BU105</f>
        <v>1.403331995010376</v>
      </c>
      <c r="HV125" s="33">
        <f t="shared" si="229"/>
        <v>7.4179203756743394E-3</v>
      </c>
      <c r="HW125" s="33">
        <f t="shared" si="320"/>
        <v>9.9548147510056917E-2</v>
      </c>
      <c r="HX125" s="33"/>
      <c r="HY125" s="33"/>
      <c r="HZ125" s="19">
        <f>'[1]GC RAW'!BV105</f>
        <v>23.829660415649414</v>
      </c>
      <c r="IA125" s="20">
        <f>'[1]GC RAW'!BW105</f>
        <v>67.774505615234375</v>
      </c>
      <c r="IB125" s="1">
        <f t="shared" si="231"/>
        <v>0.35825156694356192</v>
      </c>
      <c r="IC125" s="1">
        <f t="shared" si="232"/>
        <v>4.8077194180673173</v>
      </c>
      <c r="ID125" s="1"/>
      <c r="IE125" s="1"/>
      <c r="IF125" s="19">
        <f>'[1]GC RAW'!BX105</f>
        <v>24.608615875244141</v>
      </c>
      <c r="IG125" s="20">
        <f>'[1]GC RAW'!BY105</f>
        <v>267.13961791992188</v>
      </c>
      <c r="IH125" s="1">
        <f t="shared" si="233"/>
        <v>1.5007297674144038</v>
      </c>
      <c r="II125" s="1">
        <f t="shared" si="234"/>
        <v>20.139723897443623</v>
      </c>
      <c r="IJ125" s="1"/>
      <c r="IK125" s="1"/>
      <c r="IL125" s="19">
        <f>'[1]GC RAW'!BZ105</f>
        <v>0</v>
      </c>
      <c r="IM125" s="20">
        <f>'[1]GC RAW'!CA105</f>
        <v>0</v>
      </c>
      <c r="IN125" s="1">
        <f t="shared" si="235"/>
        <v>0</v>
      </c>
      <c r="IO125" s="1">
        <f t="shared" si="236"/>
        <v>0</v>
      </c>
      <c r="IP125" s="1"/>
      <c r="IQ125" s="1"/>
      <c r="IR125" s="19">
        <f>'[1]GC RAW'!CB105</f>
        <v>25.424709320068359</v>
      </c>
      <c r="IS125" s="20">
        <f>'[1]GC RAW'!CC105</f>
        <v>14.679601669311523</v>
      </c>
      <c r="IT125" s="1">
        <f t="shared" si="237"/>
        <v>5.7297019313763693E-2</v>
      </c>
      <c r="IU125" s="1">
        <f t="shared" si="238"/>
        <v>0.76892334261738593</v>
      </c>
      <c r="IV125" s="1"/>
      <c r="IW125" s="1"/>
      <c r="IX125" s="19">
        <f>'[1]GC RAW'!CD105</f>
        <v>0</v>
      </c>
      <c r="IY125" s="20">
        <f>'[1]GC RAW'!CE105</f>
        <v>0</v>
      </c>
      <c r="IZ125" s="1">
        <f t="shared" si="239"/>
        <v>0</v>
      </c>
      <c r="JA125" s="1">
        <f t="shared" si="240"/>
        <v>0</v>
      </c>
      <c r="JB125" s="1"/>
      <c r="JC125" s="1"/>
      <c r="JD125" s="19">
        <f>'[1]GC RAW'!CF105</f>
        <v>26.438146591186523</v>
      </c>
      <c r="JE125" s="20">
        <f>'[1]GC RAW'!CG105</f>
        <v>1.9095330238342285</v>
      </c>
      <c r="JF125" s="1">
        <f t="shared" si="241"/>
        <v>8.4342610564142814E-3</v>
      </c>
      <c r="JG125" s="1">
        <f t="shared" si="242"/>
        <v>0.11318739232300409</v>
      </c>
      <c r="JH125" s="1"/>
      <c r="JI125" s="1"/>
      <c r="JJ125" s="19">
        <f>'[1]GC RAW'!CH105</f>
        <v>0</v>
      </c>
      <c r="JK125" s="20">
        <f>'[1]GC RAW'!CI105</f>
        <v>0</v>
      </c>
      <c r="JL125" s="1">
        <f t="shared" si="243"/>
        <v>0</v>
      </c>
      <c r="JM125" s="1">
        <f t="shared" si="244"/>
        <v>0</v>
      </c>
      <c r="JN125" s="1"/>
      <c r="JO125" s="1"/>
      <c r="JP125" s="5">
        <f>'[1]GC RAW'!CJ105</f>
        <v>0</v>
      </c>
      <c r="JQ125" s="1">
        <f>'[1]GC RAW'!CK105</f>
        <v>0</v>
      </c>
      <c r="JR125" s="1">
        <f t="shared" si="245"/>
        <v>0</v>
      </c>
      <c r="JS125" s="1">
        <f t="shared" si="246"/>
        <v>0</v>
      </c>
      <c r="JT125" s="1"/>
      <c r="JU125" s="1"/>
      <c r="JV125" s="5">
        <f>'[1]GC RAW'!CL105</f>
        <v>0</v>
      </c>
      <c r="JW125" s="1">
        <f>'[1]GC RAW'!CM105</f>
        <v>0</v>
      </c>
      <c r="JX125" s="1">
        <f t="shared" si="247"/>
        <v>0</v>
      </c>
      <c r="JY125" s="1">
        <f t="shared" si="248"/>
        <v>0</v>
      </c>
      <c r="JZ125" s="1"/>
      <c r="KA125" s="1"/>
      <c r="KB125" s="19">
        <v>0</v>
      </c>
      <c r="KC125" s="20">
        <v>0</v>
      </c>
      <c r="KD125" s="1">
        <f t="shared" si="249"/>
        <v>0</v>
      </c>
      <c r="KE125" s="1">
        <f t="shared" si="250"/>
        <v>0</v>
      </c>
      <c r="KF125" s="1"/>
      <c r="KG125" s="1"/>
      <c r="KH125" s="19">
        <v>0</v>
      </c>
      <c r="KI125" s="20">
        <v>0</v>
      </c>
      <c r="KJ125" s="1">
        <f t="shared" si="251"/>
        <v>0</v>
      </c>
      <c r="KK125" s="1">
        <f t="shared" si="252"/>
        <v>0</v>
      </c>
      <c r="KL125" s="1"/>
      <c r="KM125" s="1"/>
      <c r="KN125" s="19">
        <f>'[1]GC RAW'!CN105</f>
        <v>30.462446212768555</v>
      </c>
      <c r="KO125" s="20">
        <f>'[1]GC RAW'!CO105</f>
        <v>30.00129508972168</v>
      </c>
      <c r="KP125" s="1">
        <f t="shared" si="253"/>
        <v>0.10062169069504953</v>
      </c>
      <c r="KQ125" s="1">
        <f t="shared" si="254"/>
        <v>1.3503384238081046</v>
      </c>
      <c r="KR125" s="1"/>
      <c r="KS125" s="1"/>
      <c r="KT125" s="19">
        <f>'[1]GC RAW'!CP105</f>
        <v>31.360067367553711</v>
      </c>
      <c r="KU125" s="20">
        <f>'[1]GC RAW'!CQ105</f>
        <v>1.5528436899185181</v>
      </c>
      <c r="KV125" s="1">
        <f t="shared" si="255"/>
        <v>6.6627092267984933E-3</v>
      </c>
      <c r="KW125" s="1">
        <f t="shared" si="256"/>
        <v>8.9413248907468726E-2</v>
      </c>
      <c r="KX125" s="1"/>
      <c r="KY125" s="1"/>
      <c r="KZ125" s="35">
        <f>'[1]GC RAW'!CR105</f>
        <v>0</v>
      </c>
      <c r="LA125" s="33">
        <f>'[1]GC RAW'!CS105</f>
        <v>0</v>
      </c>
      <c r="LB125" s="1">
        <f t="shared" si="257"/>
        <v>0</v>
      </c>
      <c r="LC125" s="1">
        <f t="shared" si="258"/>
        <v>0</v>
      </c>
      <c r="LD125" s="1"/>
      <c r="LE125" s="1"/>
      <c r="LF125" s="35">
        <f>'[1]GC RAW'!CT105</f>
        <v>0</v>
      </c>
      <c r="LG125" s="33">
        <f>'[1]GC RAW'!CU105</f>
        <v>0</v>
      </c>
      <c r="LH125" s="1">
        <f t="shared" si="259"/>
        <v>0</v>
      </c>
      <c r="LI125" s="1">
        <f t="shared" si="260"/>
        <v>0</v>
      </c>
      <c r="LJ125" s="1"/>
      <c r="LK125" s="1"/>
      <c r="LL125" s="35">
        <f>'[1]GC RAW'!CV105</f>
        <v>35.514514923095703</v>
      </c>
      <c r="LM125" s="33">
        <f>'[1]GC RAW'!CW105</f>
        <v>2.1489822864532471</v>
      </c>
      <c r="LN125" s="1">
        <f t="shared" si="261"/>
        <v>7.2074965527311489E-3</v>
      </c>
      <c r="LO125" s="1">
        <f t="shared" si="262"/>
        <v>9.6724269562448908E-2</v>
      </c>
      <c r="LP125" s="1"/>
      <c r="LQ125" s="1"/>
      <c r="LR125" s="32">
        <f t="shared" si="263"/>
        <v>1837.1419839859009</v>
      </c>
      <c r="LS125" s="21">
        <f t="shared" si="264"/>
        <v>1616.8147287368774</v>
      </c>
      <c r="LT125" s="26">
        <f t="shared" si="265"/>
        <v>8.4517705732197985</v>
      </c>
      <c r="LU125" s="26">
        <f t="shared" si="266"/>
        <v>7.4515905732197982</v>
      </c>
      <c r="LV125" s="26">
        <f t="shared" si="267"/>
        <v>25.801906416966059</v>
      </c>
      <c r="LW125" s="1"/>
      <c r="LX125" s="1"/>
      <c r="LY125" s="1"/>
      <c r="LZ125" s="15" t="str">
        <f>IF(A125="","",VLOOKUP(A125,'[1]biomass corrected'!$B$2:$V$102,21,FALSE))</f>
        <v/>
      </c>
      <c r="MA125" s="15" t="str">
        <f t="shared" si="268"/>
        <v/>
      </c>
      <c r="MB125" s="1" t="str">
        <f t="shared" si="318"/>
        <v/>
      </c>
      <c r="MC125" s="1" t="str">
        <f t="shared" si="318"/>
        <v/>
      </c>
      <c r="MD125" s="26"/>
      <c r="ME125" s="26" t="str">
        <f t="shared" si="319"/>
        <v/>
      </c>
      <c r="MF125" s="15">
        <f t="shared" si="301"/>
        <v>32.17867944256065</v>
      </c>
      <c r="MG125" s="15">
        <f t="shared" si="302"/>
        <v>25.515085045831839</v>
      </c>
      <c r="MH125" s="15">
        <f t="shared" si="303"/>
        <v>42.306235511607518</v>
      </c>
      <c r="MI125" s="26">
        <f t="shared" si="304"/>
        <v>1.6092324007272782</v>
      </c>
      <c r="MJ125" s="15">
        <f t="shared" si="305"/>
        <v>0</v>
      </c>
      <c r="MK125" s="15">
        <f t="shared" si="306"/>
        <v>41.741970033746099</v>
      </c>
      <c r="ML125" s="23">
        <f t="shared" si="307"/>
        <v>49.670939548741842</v>
      </c>
      <c r="MM125" s="23"/>
      <c r="MN125" s="26">
        <f t="shared" si="308"/>
        <v>4.1204025090360554</v>
      </c>
      <c r="MO125" s="23"/>
      <c r="MP125" s="15">
        <f t="shared" si="309"/>
        <v>0.87979781478092867</v>
      </c>
      <c r="MQ125" s="23"/>
      <c r="MR125" s="15">
        <f t="shared" si="310"/>
        <v>39.695881321269368</v>
      </c>
      <c r="MS125" s="15"/>
      <c r="MT125" s="15">
        <f t="shared" si="311"/>
        <v>20.139723897443623</v>
      </c>
      <c r="MU125" s="15"/>
      <c r="MV125" s="15" t="str">
        <f t="shared" si="312"/>
        <v/>
      </c>
      <c r="MW125" s="21">
        <f t="shared" si="313"/>
        <v>313.0223573269617</v>
      </c>
      <c r="MX125" s="15"/>
    </row>
    <row r="126" spans="1:362" x14ac:dyDescent="0.35">
      <c r="A126" s="99" t="s">
        <v>188</v>
      </c>
      <c r="B126" s="8">
        <v>31.84</v>
      </c>
      <c r="C126" s="8"/>
      <c r="D126" s="8"/>
      <c r="E126" s="8"/>
      <c r="F126" s="11">
        <f>'[1]GC RAW'!H106</f>
        <v>0</v>
      </c>
      <c r="G126" s="12">
        <f>'[1]GC RAW'!I106</f>
        <v>0</v>
      </c>
      <c r="H126" s="8">
        <f t="shared" si="269"/>
        <v>0</v>
      </c>
      <c r="I126" s="8">
        <f t="shared" si="192"/>
        <v>0</v>
      </c>
      <c r="J126" s="8">
        <f>AVERAGE(I126:I128)</f>
        <v>0</v>
      </c>
      <c r="K126" s="8">
        <f>STDEV(I126:I128)</f>
        <v>0</v>
      </c>
      <c r="L126" s="11">
        <f>'[1]GC RAW'!J106</f>
        <v>0</v>
      </c>
      <c r="M126" s="12">
        <f>'[1]GC RAW'!K106</f>
        <v>0</v>
      </c>
      <c r="N126" s="8">
        <f t="shared" si="270"/>
        <v>0</v>
      </c>
      <c r="O126" s="8">
        <f t="shared" si="193"/>
        <v>0</v>
      </c>
      <c r="P126" s="8">
        <f>AVERAGE(O126:O128)</f>
        <v>0</v>
      </c>
      <c r="Q126" s="8">
        <f>STDEV(O126:O128)</f>
        <v>0</v>
      </c>
      <c r="R126" s="11">
        <f>'[1]GC RAW'!L106</f>
        <v>0</v>
      </c>
      <c r="S126" s="12">
        <f>'[1]GC RAW'!M106</f>
        <v>0</v>
      </c>
      <c r="T126" s="8">
        <f t="shared" si="271"/>
        <v>0</v>
      </c>
      <c r="U126" s="8">
        <f t="shared" si="194"/>
        <v>0</v>
      </c>
      <c r="V126" s="8">
        <f>AVERAGE(U126:U128)</f>
        <v>0</v>
      </c>
      <c r="W126" s="8">
        <f>STDEV(U126:U128)</f>
        <v>0</v>
      </c>
      <c r="X126" s="11">
        <f>'[1]GC RAW'!N106</f>
        <v>0</v>
      </c>
      <c r="Y126" s="12">
        <f>'[1]GC RAW'!O106</f>
        <v>0</v>
      </c>
      <c r="Z126" s="8">
        <f t="shared" si="272"/>
        <v>0</v>
      </c>
      <c r="AA126" s="8">
        <f t="shared" si="195"/>
        <v>0</v>
      </c>
      <c r="AB126" s="8">
        <f>AVERAGE(AA126:AA128)</f>
        <v>0</v>
      </c>
      <c r="AC126" s="8">
        <f>STDEV(AA126:AA128)</f>
        <v>0</v>
      </c>
      <c r="AD126" s="11">
        <f>'[1]GC RAW'!P106</f>
        <v>0</v>
      </c>
      <c r="AE126" s="12">
        <f>'[1]GC RAW'!Q106</f>
        <v>0</v>
      </c>
      <c r="AF126" s="8">
        <f t="shared" si="273"/>
        <v>0</v>
      </c>
      <c r="AG126" s="8">
        <f t="shared" si="196"/>
        <v>0</v>
      </c>
      <c r="AH126" s="8">
        <f>AVERAGE(AG126:AG128)</f>
        <v>0</v>
      </c>
      <c r="AI126" s="8">
        <f>STDEV(AG126:AG128)</f>
        <v>0</v>
      </c>
      <c r="AJ126" s="11">
        <f>'[1]GC RAW'!R106</f>
        <v>0</v>
      </c>
      <c r="AK126" s="12">
        <f>'[1]GC RAW'!S106</f>
        <v>0</v>
      </c>
      <c r="AL126" s="8">
        <f t="shared" si="274"/>
        <v>0</v>
      </c>
      <c r="AM126" s="8">
        <f t="shared" si="197"/>
        <v>0</v>
      </c>
      <c r="AN126" s="8">
        <f>AVERAGE(AM126:AM128)</f>
        <v>0</v>
      </c>
      <c r="AO126" s="8">
        <f>STDEV(AM126:AM128)</f>
        <v>0</v>
      </c>
      <c r="AP126" s="11">
        <f>'[1]GC RAW'!T106</f>
        <v>8.9391098022460938</v>
      </c>
      <c r="AQ126" s="12">
        <f>'[1]GC RAW'!U106</f>
        <v>219.8509521484375</v>
      </c>
      <c r="AR126" s="40">
        <v>1.0001800000000001</v>
      </c>
      <c r="AS126" s="8">
        <f t="shared" si="198"/>
        <v>11.479651948134597</v>
      </c>
      <c r="AT126" s="8">
        <f>AVERAGE(AS126:AS128)</f>
        <v>11.270016404810157</v>
      </c>
      <c r="AU126" s="8">
        <f>STDEV(AS126:AS128)</f>
        <v>0.49968687735825568</v>
      </c>
      <c r="AV126" s="11">
        <f>'[1]GC RAW'!V106</f>
        <v>9.8057689666748047</v>
      </c>
      <c r="AW126" s="12">
        <f>'[1]GC RAW'!W106</f>
        <v>9.5659618377685547</v>
      </c>
      <c r="AX126" s="8">
        <f t="shared" si="275"/>
        <v>4.2149519131997507E-2</v>
      </c>
      <c r="AY126" s="8">
        <f t="shared" si="199"/>
        <v>0.4837747299651779</v>
      </c>
      <c r="AZ126" s="8">
        <f>AVERAGE(AY126:AY128)</f>
        <v>0.47644312771279679</v>
      </c>
      <c r="BA126" s="8">
        <f>STDEV(AY126:AY128)</f>
        <v>8.8854503033828029E-3</v>
      </c>
      <c r="BB126" s="11">
        <f>'[1]GC RAW'!X106</f>
        <v>0</v>
      </c>
      <c r="BC126" s="12">
        <f>'[1]GC RAW'!Y106</f>
        <v>0</v>
      </c>
      <c r="BD126" s="8">
        <f t="shared" si="276"/>
        <v>0</v>
      </c>
      <c r="BE126" s="8">
        <f t="shared" si="200"/>
        <v>0</v>
      </c>
      <c r="BF126" s="8">
        <f>AVERAGE(BE126:BE128)</f>
        <v>0</v>
      </c>
      <c r="BG126" s="8">
        <f>STDEV(BE126:BE128)</f>
        <v>0</v>
      </c>
      <c r="BH126" s="11">
        <f>'[1]GC RAW'!Z106</f>
        <v>10.865684509277344</v>
      </c>
      <c r="BI126" s="12">
        <f>'[1]GC RAW'!AA106</f>
        <v>2.0824675559997559</v>
      </c>
      <c r="BJ126" s="8">
        <f t="shared" si="277"/>
        <v>9.0373942554926642E-3</v>
      </c>
      <c r="BK126" s="8">
        <f t="shared" si="201"/>
        <v>0.10372746962659399</v>
      </c>
      <c r="BL126" s="8">
        <f>AVERAGE(BK126:BK128)</f>
        <v>3.457582320886466E-2</v>
      </c>
      <c r="BM126" s="8">
        <f>STDEV(BK126:BK128)</f>
        <v>5.9887082511272768E-2</v>
      </c>
      <c r="BN126" s="11">
        <f>'[1]GC RAW'!AB106</f>
        <v>0</v>
      </c>
      <c r="BO126" s="12">
        <f>'[1]GC RAW'!AC106</f>
        <v>0</v>
      </c>
      <c r="BP126" s="8">
        <f t="shared" si="278"/>
        <v>0</v>
      </c>
      <c r="BQ126" s="8">
        <f t="shared" si="202"/>
        <v>0</v>
      </c>
      <c r="BR126" s="8">
        <f>AVERAGE(BQ126:BQ128)</f>
        <v>0</v>
      </c>
      <c r="BS126" s="8">
        <f>STDEV(BQ126:BQ128)</f>
        <v>0</v>
      </c>
      <c r="BT126" s="11">
        <f>'[1]GC RAW'!AD106</f>
        <v>12.18936824798584</v>
      </c>
      <c r="BU126" s="12">
        <f>'[1]GC RAW'!AE106</f>
        <v>514.66864013671875</v>
      </c>
      <c r="BV126" s="8">
        <f t="shared" si="279"/>
        <v>2.1946410284274882</v>
      </c>
      <c r="BW126" s="8">
        <f t="shared" si="203"/>
        <v>25.189181104844856</v>
      </c>
      <c r="BX126" s="8">
        <f>AVERAGE(BW126:BW128)</f>
        <v>25.012983119496415</v>
      </c>
      <c r="BY126" s="8">
        <f>STDEV(BW126:BW128)</f>
        <v>0.1604899842723701</v>
      </c>
      <c r="BZ126" s="11">
        <f>'[1]GC RAW'!AF106</f>
        <v>12.698637008666992</v>
      </c>
      <c r="CA126" s="12">
        <f>'[1]GC RAW'!AG106</f>
        <v>3.402524471282959</v>
      </c>
      <c r="CB126" s="8">
        <f t="shared" si="280"/>
        <v>1.5141417316670017E-2</v>
      </c>
      <c r="CC126" s="8">
        <f t="shared" si="204"/>
        <v>0.17378691915138264</v>
      </c>
      <c r="CD126" s="8">
        <f>AVERAGE(CC126:CC128)</f>
        <v>0.18117073124963579</v>
      </c>
      <c r="CE126" s="8">
        <f>STDEV(CC126:CC128)</f>
        <v>6.4690757066707067E-3</v>
      </c>
      <c r="CF126" s="11">
        <f>'[1]GC RAW'!AH106</f>
        <v>12.840402603149414</v>
      </c>
      <c r="CG126" s="12">
        <f>'[1]GC RAW'!AI106</f>
        <v>13.14820384979248</v>
      </c>
      <c r="CH126" s="8">
        <f t="shared" si="281"/>
        <v>5.8510133860429629E-2</v>
      </c>
      <c r="CI126" s="8">
        <f t="shared" si="205"/>
        <v>0.67155509223989385</v>
      </c>
      <c r="CJ126" s="8">
        <f>AVERAGE(CI126:CI128)</f>
        <v>0.65320894989740685</v>
      </c>
      <c r="CK126" s="8">
        <f>STDEV(CI126:CI128)</f>
        <v>2.1816075753603267E-2</v>
      </c>
      <c r="CL126" s="11">
        <f>'[1]GC RAW'!AJ106</f>
        <v>0</v>
      </c>
      <c r="CM126" s="12">
        <f>'[1]GC RAW'!AK106</f>
        <v>0</v>
      </c>
      <c r="CN126" s="8">
        <f t="shared" si="282"/>
        <v>0</v>
      </c>
      <c r="CO126" s="8">
        <f t="shared" si="206"/>
        <v>0</v>
      </c>
      <c r="CP126" s="8">
        <f>AVERAGE(CO126:CO128)</f>
        <v>5.05710571401932E-2</v>
      </c>
      <c r="CQ126" s="8">
        <f>STDEV(CO126:CO128)</f>
        <v>4.3861117932366973E-2</v>
      </c>
      <c r="CR126" s="11">
        <f>'[1]GC RAW'!AL106</f>
        <v>0</v>
      </c>
      <c r="CS126" s="12">
        <f>'[1]GC RAW'!AM106</f>
        <v>0</v>
      </c>
      <c r="CT126" s="8">
        <f t="shared" si="283"/>
        <v>0</v>
      </c>
      <c r="CU126" s="8">
        <f t="shared" si="284"/>
        <v>0</v>
      </c>
      <c r="CV126" s="8">
        <f>AVERAGE(CU126:CU128)</f>
        <v>0</v>
      </c>
      <c r="CW126" s="8">
        <f>STDEV(CU126:CU128)</f>
        <v>0</v>
      </c>
      <c r="CX126" s="11">
        <f>'[1]GC RAW'!AN106</f>
        <v>0</v>
      </c>
      <c r="CY126" s="12">
        <f>'[1]GC RAW'!AO106</f>
        <v>0</v>
      </c>
      <c r="CZ126" s="8">
        <f t="shared" si="285"/>
        <v>0</v>
      </c>
      <c r="DA126" s="8">
        <f t="shared" si="207"/>
        <v>0</v>
      </c>
      <c r="DB126" s="8">
        <f>AVERAGE(DA126:DA128)</f>
        <v>0</v>
      </c>
      <c r="DC126" s="8">
        <f>STDEV(DA126:DA128)</f>
        <v>0</v>
      </c>
      <c r="DD126" s="11">
        <f>'[1]GC RAW'!AP106</f>
        <v>15.579689025878906</v>
      </c>
      <c r="DE126" s="12">
        <f>'[1]GC RAW'!AQ106</f>
        <v>121.46807098388672</v>
      </c>
      <c r="DF126" s="8">
        <f t="shared" si="286"/>
        <v>0.51377401346676066</v>
      </c>
      <c r="DG126" s="8">
        <f t="shared" si="208"/>
        <v>5.8968854152198897</v>
      </c>
      <c r="DH126" s="8">
        <f>AVERAGE(DG126:DG128)</f>
        <v>5.9095822456903777</v>
      </c>
      <c r="DI126" s="8">
        <f>STDEV(DG126:DG128)</f>
        <v>0.11566440218228308</v>
      </c>
      <c r="DJ126" s="2">
        <f>'[1]GC RAW'!AR106</f>
        <v>0</v>
      </c>
      <c r="DK126" s="8">
        <f>'[1]GC RAW'!AS106</f>
        <v>0</v>
      </c>
      <c r="DL126" s="8">
        <f t="shared" si="287"/>
        <v>0</v>
      </c>
      <c r="DM126" s="8">
        <f t="shared" si="209"/>
        <v>0</v>
      </c>
      <c r="DN126" s="8">
        <f>AVERAGE(DM126:DM128)</f>
        <v>0</v>
      </c>
      <c r="DO126" s="8">
        <f>STDEV(DM126:DM128)</f>
        <v>0</v>
      </c>
      <c r="DP126" s="11">
        <f>'[1]GC RAW'!AT106</f>
        <v>16.01806640625</v>
      </c>
      <c r="DQ126" s="12">
        <f>'[1]GC RAW'!AU106</f>
        <v>1.8863903284072876</v>
      </c>
      <c r="DR126" s="8">
        <f t="shared" si="288"/>
        <v>8.3786514403862752E-3</v>
      </c>
      <c r="DS126" s="8">
        <f t="shared" si="210"/>
        <v>9.6166692325752409E-2</v>
      </c>
      <c r="DT126" s="8">
        <f>AVERAGE(DS126:DS128)</f>
        <v>9.9671693963370833E-2</v>
      </c>
      <c r="DU126" s="8">
        <f>STDEV(DS126:DS128)</f>
        <v>3.2505100675302677E-3</v>
      </c>
      <c r="DV126" s="11">
        <f>'[1]GC RAW'!AV106</f>
        <v>16.392299652099609</v>
      </c>
      <c r="DW126" s="12">
        <f>'[1]GC RAW'!AW106</f>
        <v>984.92999267578125</v>
      </c>
      <c r="DX126" s="8">
        <f t="shared" si="289"/>
        <v>4.3228616246219191</v>
      </c>
      <c r="DY126" s="8">
        <f t="shared" si="211"/>
        <v>49.616015987729511</v>
      </c>
      <c r="DZ126" s="8">
        <f>AVERAGE(DY126:DY128)</f>
        <v>49.547328987396504</v>
      </c>
      <c r="EA126" s="8">
        <f>STDEV(DY126:DY128)</f>
        <v>0.17527765482601806</v>
      </c>
      <c r="EB126" s="2">
        <f>'[1]GC RAW'!AX106</f>
        <v>16.516462326049805</v>
      </c>
      <c r="EC126" s="8">
        <f>'[1]GC RAW'!AY106</f>
        <v>10.643664360046387</v>
      </c>
      <c r="ED126" s="8">
        <f t="shared" si="290"/>
        <v>4.6715084878673652E-2</v>
      </c>
      <c r="EE126" s="8">
        <f t="shared" si="212"/>
        <v>0.53617640338213024</v>
      </c>
      <c r="EF126" s="8">
        <f>AVERAGE(EE126:EE128)</f>
        <v>0.53476794028068475</v>
      </c>
      <c r="EG126" s="8">
        <f>STDEV(EE126:EE128)</f>
        <v>1.065090229888911E-2</v>
      </c>
      <c r="EH126" s="11">
        <v>0</v>
      </c>
      <c r="EI126" s="12">
        <v>0</v>
      </c>
      <c r="EJ126" s="8">
        <f t="shared" si="291"/>
        <v>0</v>
      </c>
      <c r="EK126" s="8">
        <f t="shared" si="213"/>
        <v>0</v>
      </c>
      <c r="EL126" s="8">
        <f>AVERAGE(EK126:EK128)</f>
        <v>0</v>
      </c>
      <c r="EM126" s="8">
        <f>STDEV(EK126:EK128)</f>
        <v>0</v>
      </c>
      <c r="EN126" s="11">
        <f>'[1]GC RAW'!BB106</f>
        <v>17.341510772705078</v>
      </c>
      <c r="EO126" s="12">
        <f>'[1]GC RAW'!BC106</f>
        <v>1.7606948614120483</v>
      </c>
      <c r="EP126" s="8">
        <f t="shared" si="292"/>
        <v>7.7786185608261556E-3</v>
      </c>
      <c r="EQ126" s="8">
        <f t="shared" si="214"/>
        <v>8.9279763358179443E-2</v>
      </c>
      <c r="ER126" s="8">
        <f>AVERAGE(EQ126:EQ128)</f>
        <v>9.4976219752384947E-2</v>
      </c>
      <c r="ES126" s="8">
        <f>STDEV(EQ126:EQ128)</f>
        <v>5.8793771188010964E-3</v>
      </c>
      <c r="ET126" s="11">
        <f>'[1]GC RAW'!BD106</f>
        <v>17.7142333984375</v>
      </c>
      <c r="EU126" s="12">
        <f>'[1]GC RAW'!BE106</f>
        <v>214.75115966796875</v>
      </c>
      <c r="EV126" s="8">
        <f t="shared" si="293"/>
        <v>0.94875460431145653</v>
      </c>
      <c r="EW126" s="8">
        <f t="shared" si="215"/>
        <v>10.889412547427144</v>
      </c>
      <c r="EX126" s="8">
        <f>AVERAGE(EW126:EW128)</f>
        <v>10.922827412936284</v>
      </c>
      <c r="EY126" s="8">
        <f>STDEV(EW126:EW128)</f>
        <v>8.0531367342667137E-2</v>
      </c>
      <c r="EZ126" s="11">
        <f>'[1]GC RAW'!BF106</f>
        <v>18.650600433349609</v>
      </c>
      <c r="FA126" s="12">
        <f>'[1]GC RAW'!BG106</f>
        <v>65.7215576171875</v>
      </c>
      <c r="FB126" s="8">
        <f t="shared" si="294"/>
        <v>0.34444547825963445</v>
      </c>
      <c r="FC126" s="8">
        <f t="shared" si="216"/>
        <v>3.9534025930626142</v>
      </c>
      <c r="FD126" s="8">
        <f>AVERAGE(FC126:FC128)</f>
        <v>4.0668473630521849</v>
      </c>
      <c r="FE126" s="8">
        <f>STDEV(FC126:FC128)</f>
        <v>0.12032066880446705</v>
      </c>
      <c r="FF126" s="11">
        <v>19.938806533813477</v>
      </c>
      <c r="FG126" s="12">
        <v>4.8330392837524414</v>
      </c>
      <c r="FH126" s="8">
        <f t="shared" si="295"/>
        <v>2.4952436875389096E-2</v>
      </c>
      <c r="FI126" s="8">
        <f t="shared" si="217"/>
        <v>0.28639373971411741</v>
      </c>
      <c r="FJ126" s="8">
        <f>AVERAGE(FI126:FI128)</f>
        <v>0.26915283966041614</v>
      </c>
      <c r="FK126" s="8">
        <f>STDEV(FI126:FI128)</f>
        <v>3.534915095209909E-2</v>
      </c>
      <c r="FL126" s="11">
        <v>0</v>
      </c>
      <c r="FM126" s="12">
        <v>0</v>
      </c>
      <c r="FN126" s="8">
        <f t="shared" si="296"/>
        <v>0</v>
      </c>
      <c r="FO126" s="8">
        <f t="shared" si="218"/>
        <v>0</v>
      </c>
      <c r="FP126" s="8">
        <f>AVERAGE(FO126:FO128)</f>
        <v>0</v>
      </c>
      <c r="FQ126" s="8">
        <f>STDEV(FO126:FO128)</f>
        <v>0</v>
      </c>
      <c r="FR126" s="11">
        <f>'[1]GC RAW'!BJ106</f>
        <v>20.057743072509766</v>
      </c>
      <c r="FS126" s="12">
        <f>'[1]GC RAW'!BK106</f>
        <v>11.614546775817871</v>
      </c>
      <c r="FT126" s="8">
        <f t="shared" si="297"/>
        <v>4.8344456663529281E-2</v>
      </c>
      <c r="FU126" s="8">
        <f t="shared" si="219"/>
        <v>0.55487765814052714</v>
      </c>
      <c r="FV126" s="8">
        <f>AVERAGE(FU126:FU128)</f>
        <v>0.5530215629953229</v>
      </c>
      <c r="FW126" s="8">
        <f>STDEV(FU126:FU128)</f>
        <v>9.1438329196894888E-3</v>
      </c>
      <c r="FX126" s="2">
        <f>'[1]GC RAW'!BL106</f>
        <v>0</v>
      </c>
      <c r="FY126" s="8">
        <f>'[1]GC RAW'!BM106</f>
        <v>0</v>
      </c>
      <c r="FZ126" s="8">
        <f t="shared" si="298"/>
        <v>0</v>
      </c>
      <c r="GA126" s="8">
        <f t="shared" si="220"/>
        <v>0</v>
      </c>
      <c r="GB126" s="8">
        <f>AVERAGE(GA126:GA128)</f>
        <v>6.4497237804747684E-2</v>
      </c>
      <c r="GC126" s="8">
        <f>STDEV(GA126:GA128)</f>
        <v>5.5856375906888987E-2</v>
      </c>
      <c r="GD126" s="11">
        <f>'[1]GC RAW'!BN106</f>
        <v>21.001087188720703</v>
      </c>
      <c r="GE126" s="12">
        <f>'[1]GC RAW'!BO106</f>
        <v>7.0026483535766602</v>
      </c>
      <c r="GF126" s="8">
        <f t="shared" si="221"/>
        <v>3.0827702262412368E-2</v>
      </c>
      <c r="GG126" s="8">
        <f t="shared" si="222"/>
        <v>0.35382760336460983</v>
      </c>
      <c r="GH126" s="8">
        <f>AVERAGE(GG126:GG128)</f>
        <v>0.35285662303391857</v>
      </c>
      <c r="GI126" s="8">
        <f>STDEV(GG126:GG128)</f>
        <v>2.4027523757018383E-3</v>
      </c>
      <c r="GJ126" s="2">
        <f>'[1]GC RAW'!BP106</f>
        <v>0</v>
      </c>
      <c r="GK126" s="8">
        <f>'[1]GC RAW'!BQ106</f>
        <v>0</v>
      </c>
      <c r="GL126" s="8">
        <f t="shared" si="299"/>
        <v>0</v>
      </c>
      <c r="GM126" s="8">
        <f t="shared" si="223"/>
        <v>0</v>
      </c>
      <c r="GN126" s="8">
        <f>AVERAGE(GM126:GM128)</f>
        <v>0</v>
      </c>
      <c r="GO126" s="8">
        <f>STDEV(GM126:GM128)</f>
        <v>0</v>
      </c>
      <c r="GP126" s="2">
        <v>0</v>
      </c>
      <c r="GQ126" s="8">
        <v>0</v>
      </c>
      <c r="GR126" s="8">
        <f t="shared" si="300"/>
        <v>0</v>
      </c>
      <c r="GS126" s="8">
        <f t="shared" si="224"/>
        <v>0</v>
      </c>
      <c r="GT126" s="8">
        <f>AVERAGE(GS126:GS128)</f>
        <v>0</v>
      </c>
      <c r="GU126" s="8">
        <f>STDEV(GS126:GS128)</f>
        <v>0</v>
      </c>
      <c r="GV126" s="2"/>
      <c r="GW126" s="8"/>
      <c r="GX126" s="8"/>
      <c r="GY126" s="8"/>
      <c r="GZ126" s="8"/>
      <c r="HA126" s="8"/>
      <c r="HB126" s="2"/>
      <c r="HC126" s="8"/>
      <c r="HD126" s="8"/>
      <c r="HE126" s="8"/>
      <c r="HF126" s="8"/>
      <c r="HG126" s="8"/>
      <c r="HH126" s="11">
        <f>'[1]GC RAW'!BR106</f>
        <v>22.700717926025391</v>
      </c>
      <c r="HI126" s="12">
        <f>'[1]GC RAW'!BS106</f>
        <v>3.2611634731292725</v>
      </c>
      <c r="HJ126" s="8">
        <f t="shared" si="225"/>
        <v>1.442470358122094E-2</v>
      </c>
      <c r="HK126" s="8">
        <f t="shared" si="226"/>
        <v>0.16556077562781404</v>
      </c>
      <c r="HL126" s="8">
        <f>AVERAGE(HK126:HK128)</f>
        <v>0.14846545445140727</v>
      </c>
      <c r="HM126" s="8">
        <f>STDEV(HK126:HK128)</f>
        <v>1.4837403640344604E-2</v>
      </c>
      <c r="HN126" s="11">
        <v>0</v>
      </c>
      <c r="HO126" s="12">
        <v>0</v>
      </c>
      <c r="HP126" s="8">
        <f t="shared" si="227"/>
        <v>0</v>
      </c>
      <c r="HQ126" s="8">
        <f t="shared" si="228"/>
        <v>0</v>
      </c>
      <c r="HR126" s="8">
        <f>AVERAGE(HQ126:HQ128)</f>
        <v>0</v>
      </c>
      <c r="HS126" s="8">
        <f>STDEV(HQ126:HQ128)</f>
        <v>0</v>
      </c>
      <c r="HT126" s="11">
        <f>'[1]GC RAW'!BT106</f>
        <v>0</v>
      </c>
      <c r="HU126" s="12">
        <f>'[1]GC RAW'!BU106</f>
        <v>0</v>
      </c>
      <c r="HV126" s="8">
        <f t="shared" si="229"/>
        <v>0</v>
      </c>
      <c r="HW126" s="8">
        <f t="shared" si="320"/>
        <v>0</v>
      </c>
      <c r="HX126" s="8">
        <f>AVERAGE(HW126:HW128)</f>
        <v>0</v>
      </c>
      <c r="HY126" s="8">
        <f>STDEV(HW126:HW128)</f>
        <v>0</v>
      </c>
      <c r="HZ126" s="11">
        <f>'[1]GC RAW'!BV106</f>
        <v>0</v>
      </c>
      <c r="IA126" s="12">
        <f>'[1]GC RAW'!BW106</f>
        <v>0</v>
      </c>
      <c r="IB126" s="8">
        <f t="shared" si="231"/>
        <v>0</v>
      </c>
      <c r="IC126" s="8">
        <f t="shared" si="232"/>
        <v>0</v>
      </c>
      <c r="ID126" s="8">
        <f>AVERAGE(IC126:IC128)</f>
        <v>0</v>
      </c>
      <c r="IE126" s="8">
        <f>STDEV(IC126:IC128)</f>
        <v>0</v>
      </c>
      <c r="IF126" s="11">
        <f>'[1]GC RAW'!BX106</f>
        <v>0</v>
      </c>
      <c r="IG126" s="12">
        <f>'[1]GC RAW'!BY106</f>
        <v>0</v>
      </c>
      <c r="IH126" s="8">
        <f t="shared" si="233"/>
        <v>0</v>
      </c>
      <c r="II126" s="8">
        <f t="shared" si="234"/>
        <v>0</v>
      </c>
      <c r="IJ126" s="8">
        <f>AVERAGE(II126:II128)</f>
        <v>0</v>
      </c>
      <c r="IK126" s="8">
        <f>STDEV(II126:II128)</f>
        <v>0</v>
      </c>
      <c r="IL126" s="11">
        <f>'[1]GC RAW'!BZ106</f>
        <v>0</v>
      </c>
      <c r="IM126" s="12">
        <f>'[1]GC RAW'!CA106</f>
        <v>0</v>
      </c>
      <c r="IN126" s="8">
        <f t="shared" si="235"/>
        <v>0</v>
      </c>
      <c r="IO126" s="8">
        <f t="shared" si="236"/>
        <v>0</v>
      </c>
      <c r="IP126" s="8">
        <f>AVERAGE(IO126:IO128)</f>
        <v>0</v>
      </c>
      <c r="IQ126" s="8">
        <f>STDEV(IO126:IO128)</f>
        <v>0</v>
      </c>
      <c r="IR126" s="11">
        <f>'[1]GC RAW'!CB106</f>
        <v>25.43004035949707</v>
      </c>
      <c r="IS126" s="12">
        <f>'[1]GC RAW'!CC106</f>
        <v>6.0979628562927246</v>
      </c>
      <c r="IT126" s="8">
        <f t="shared" si="237"/>
        <v>2.3852966965818265E-2</v>
      </c>
      <c r="IU126" s="8">
        <f t="shared" si="238"/>
        <v>0.27377447929167331</v>
      </c>
      <c r="IV126" s="8">
        <f>AVERAGE(IU126:IU128)</f>
        <v>0.28882957719967212</v>
      </c>
      <c r="IW126" s="8">
        <f>STDEV(IU126:IU128)</f>
        <v>1.3071613611870835E-2</v>
      </c>
      <c r="IX126" s="11">
        <f>'[1]GC RAW'!CD106</f>
        <v>0</v>
      </c>
      <c r="IY126" s="12">
        <f>'[1]GC RAW'!CE106</f>
        <v>0</v>
      </c>
      <c r="IZ126" s="8">
        <f t="shared" si="239"/>
        <v>0</v>
      </c>
      <c r="JA126" s="8">
        <f t="shared" si="240"/>
        <v>0</v>
      </c>
      <c r="JB126" s="8">
        <f>AVERAGE(JA126:JA128)</f>
        <v>0</v>
      </c>
      <c r="JC126" s="8">
        <f>STDEV(JA126:JA128)</f>
        <v>0</v>
      </c>
      <c r="JD126" s="11">
        <f>'[1]GC RAW'!CF106</f>
        <v>0</v>
      </c>
      <c r="JE126" s="12">
        <f>'[1]GC RAW'!CG106</f>
        <v>0</v>
      </c>
      <c r="JF126" s="8">
        <f t="shared" si="241"/>
        <v>0</v>
      </c>
      <c r="JG126" s="8">
        <f t="shared" si="242"/>
        <v>0</v>
      </c>
      <c r="JH126" s="8">
        <f>AVERAGE(JG126:JG128)</f>
        <v>0</v>
      </c>
      <c r="JI126" s="8">
        <f>STDEV(JG126:JG128)</f>
        <v>0</v>
      </c>
      <c r="JJ126" s="11">
        <f>'[1]GC RAW'!CH106</f>
        <v>0</v>
      </c>
      <c r="JK126" s="12">
        <f>'[1]GC RAW'!CI106</f>
        <v>0</v>
      </c>
      <c r="JL126" s="8">
        <f t="shared" si="243"/>
        <v>0</v>
      </c>
      <c r="JM126" s="8">
        <f t="shared" si="244"/>
        <v>0</v>
      </c>
      <c r="JN126" s="8">
        <f>AVERAGE(JM126:JM128)</f>
        <v>0</v>
      </c>
      <c r="JO126" s="8">
        <f>STDEV(JM126:JM128)</f>
        <v>0</v>
      </c>
      <c r="JP126" s="2">
        <f>'[1]GC RAW'!CJ106</f>
        <v>0</v>
      </c>
      <c r="JQ126" s="8">
        <f>'[1]GC RAW'!CK106</f>
        <v>0</v>
      </c>
      <c r="JR126" s="8">
        <f t="shared" si="245"/>
        <v>0</v>
      </c>
      <c r="JS126" s="8">
        <f t="shared" si="246"/>
        <v>0</v>
      </c>
      <c r="JT126" s="8">
        <f>AVERAGE(JS126:JS128)</f>
        <v>0</v>
      </c>
      <c r="JU126" s="8">
        <f>STDEV(JS126:JS128)</f>
        <v>0</v>
      </c>
      <c r="JV126" s="2">
        <f>'[1]GC RAW'!CL106</f>
        <v>0</v>
      </c>
      <c r="JW126" s="8">
        <f>'[1]GC RAW'!CM106</f>
        <v>0</v>
      </c>
      <c r="JX126" s="8">
        <f t="shared" si="247"/>
        <v>0</v>
      </c>
      <c r="JY126" s="8">
        <f t="shared" si="248"/>
        <v>0</v>
      </c>
      <c r="JZ126" s="8">
        <f>AVERAGE(JY126:JY128)</f>
        <v>0</v>
      </c>
      <c r="KA126" s="8">
        <f>STDEV(JY126:JY128)</f>
        <v>0</v>
      </c>
      <c r="KB126" s="11">
        <v>0</v>
      </c>
      <c r="KC126" s="12">
        <v>0</v>
      </c>
      <c r="KD126" s="8">
        <f t="shared" si="249"/>
        <v>0</v>
      </c>
      <c r="KE126" s="8">
        <f t="shared" si="250"/>
        <v>0</v>
      </c>
      <c r="KF126" s="8">
        <f>AVERAGE(KE126:KE128)</f>
        <v>0</v>
      </c>
      <c r="KG126" s="8">
        <f>STDEV(KE126:KE128)</f>
        <v>0</v>
      </c>
      <c r="KH126" s="11">
        <v>0</v>
      </c>
      <c r="KI126" s="12">
        <v>0</v>
      </c>
      <c r="KJ126" s="8">
        <f t="shared" si="251"/>
        <v>0</v>
      </c>
      <c r="KK126" s="8">
        <f t="shared" si="252"/>
        <v>0</v>
      </c>
      <c r="KL126" s="8">
        <f>AVERAGE(KK126:KK128)</f>
        <v>0</v>
      </c>
      <c r="KM126" s="8">
        <f>STDEV(KK126:KK128)</f>
        <v>0</v>
      </c>
      <c r="KN126" s="11">
        <f>'[1]GC RAW'!CN106</f>
        <v>30.458133697509766</v>
      </c>
      <c r="KO126" s="12">
        <f>'[1]GC RAW'!CO106</f>
        <v>9.2408475875854492</v>
      </c>
      <c r="KP126" s="8">
        <f t="shared" si="253"/>
        <v>3.1060131375316196E-2</v>
      </c>
      <c r="KQ126" s="8">
        <f t="shared" si="254"/>
        <v>0.35649532849283638</v>
      </c>
      <c r="KR126" s="8">
        <f>AVERAGE(KQ126:KQ128)</f>
        <v>0.40516013953647106</v>
      </c>
      <c r="KS126" s="8">
        <f>STDEV(KQ126:KQ128)</f>
        <v>4.2210388603929734E-2</v>
      </c>
      <c r="KT126" s="11">
        <f>'[1]GC RAW'!CP106</f>
        <v>0</v>
      </c>
      <c r="KU126" s="12">
        <f>'[1]GC RAW'!CQ106</f>
        <v>0</v>
      </c>
      <c r="KV126" s="8">
        <f t="shared" si="255"/>
        <v>0</v>
      </c>
      <c r="KW126" s="8">
        <f t="shared" si="256"/>
        <v>0</v>
      </c>
      <c r="KX126" s="8">
        <f>AVERAGE(KW126:KW128)</f>
        <v>1.9514152991873205E-2</v>
      </c>
      <c r="KY126" s="8">
        <f>STDEV(KW126:KW128)</f>
        <v>3.3799504448596605E-2</v>
      </c>
      <c r="KZ126" s="5">
        <f>'[1]GC RAW'!CR106</f>
        <v>0</v>
      </c>
      <c r="LA126" s="1">
        <f>'[1]GC RAW'!CS106</f>
        <v>0</v>
      </c>
      <c r="LB126" s="8">
        <f t="shared" si="257"/>
        <v>0</v>
      </c>
      <c r="LC126" s="8">
        <f t="shared" si="258"/>
        <v>0</v>
      </c>
      <c r="LD126" s="8">
        <f>AVERAGE(LC126:LC128)</f>
        <v>0</v>
      </c>
      <c r="LE126" s="8">
        <f>STDEV(LC126:LC128)</f>
        <v>0</v>
      </c>
      <c r="LF126" s="5">
        <f>'[1]GC RAW'!CT106</f>
        <v>0</v>
      </c>
      <c r="LG126" s="1">
        <f>'[1]GC RAW'!CU106</f>
        <v>0</v>
      </c>
      <c r="LH126" s="8">
        <f t="shared" si="259"/>
        <v>0</v>
      </c>
      <c r="LI126" s="8">
        <f t="shared" si="260"/>
        <v>0</v>
      </c>
      <c r="LJ126" s="8">
        <f>AVERAGE(LI126:LI128)</f>
        <v>0</v>
      </c>
      <c r="LK126" s="8">
        <f>STDEV(LI126:LI128)</f>
        <v>0</v>
      </c>
      <c r="LL126" s="5">
        <f>'[1]GC RAW'!CV106</f>
        <v>35.518962860107422</v>
      </c>
      <c r="LM126" s="1">
        <f>'[1]GC RAW'!CW106</f>
        <v>15.451714515686035</v>
      </c>
      <c r="LN126" s="8">
        <f t="shared" si="261"/>
        <v>5.1935959151176797E-2</v>
      </c>
      <c r="LO126" s="8">
        <f t="shared" si="262"/>
        <v>0.59609943674943067</v>
      </c>
      <c r="LP126" s="8">
        <f>AVERAGE(LO126:LO128)</f>
        <v>0.58270058020949189</v>
      </c>
      <c r="LQ126" s="8">
        <f>STDEV(LO126:LO128)</f>
        <v>1.1764265367731345E-2</v>
      </c>
      <c r="LR126" s="39">
        <f t="shared" si="263"/>
        <v>2216.549164056778</v>
      </c>
      <c r="LS126" s="14">
        <f t="shared" si="264"/>
        <v>1996.6982119083405</v>
      </c>
      <c r="LT126" s="24">
        <f t="shared" si="265"/>
        <v>9.7128134885312072</v>
      </c>
      <c r="LU126" s="24">
        <f t="shared" si="266"/>
        <v>8.7126334885312069</v>
      </c>
      <c r="LV126" s="13">
        <f t="shared" si="267"/>
        <v>27.363798644884444</v>
      </c>
      <c r="LW126" s="50">
        <f>AVERAGE(LV126:LV128)</f>
        <v>27.151927996026433</v>
      </c>
      <c r="LX126" s="50">
        <f>STDEV(LV126:LV128)</f>
        <v>0.31323029561665733</v>
      </c>
      <c r="LY126" s="50">
        <f>LX126/LW126%</f>
        <v>1.1536208245046069</v>
      </c>
      <c r="LZ126" s="13">
        <f>IF(A126="","",VLOOKUP(A126,'[1]biomass corrected'!$B$2:$V$102,21,FALSE))</f>
        <v>17.801481481481481</v>
      </c>
      <c r="MA126" s="13">
        <f t="shared" si="268"/>
        <v>4.8334454340778308</v>
      </c>
      <c r="MB126" s="50">
        <f t="shared" si="318"/>
        <v>32.731166652980114</v>
      </c>
      <c r="MC126" s="50">
        <f t="shared" si="318"/>
        <v>51.971219659022893</v>
      </c>
      <c r="MD126" s="50">
        <f>IF(MC126="","",AVERAGE(MH126:MH128))</f>
        <v>15.297613687997009</v>
      </c>
      <c r="ME126" s="52">
        <f t="shared" si="319"/>
        <v>0.85921599342250099</v>
      </c>
      <c r="MF126" s="50">
        <f t="shared" si="301"/>
        <v>32.858716185581549</v>
      </c>
      <c r="MG126" s="50">
        <f t="shared" si="302"/>
        <v>52.043628134942708</v>
      </c>
      <c r="MH126" s="13">
        <f t="shared" si="303"/>
        <v>15.097655679475752</v>
      </c>
      <c r="MI126" s="52">
        <f t="shared" si="304"/>
        <v>0.85596242650207388</v>
      </c>
      <c r="MJ126" s="50">
        <f t="shared" si="305"/>
        <v>0</v>
      </c>
      <c r="MK126" s="50">
        <f t="shared" si="306"/>
        <v>15.008375916117572</v>
      </c>
      <c r="ML126" s="22">
        <f t="shared" si="307"/>
        <v>62.078678779850947</v>
      </c>
      <c r="MM126" s="13">
        <f>AVERAGE(ML126:ML128)</f>
        <v>62.076126749222936</v>
      </c>
      <c r="MN126" s="52">
        <f t="shared" si="308"/>
        <v>4.3999213556144419</v>
      </c>
      <c r="MO126" s="13">
        <f>AVERAGE(MN126:MN128)</f>
        <v>4.4064566682474613</v>
      </c>
      <c r="MP126" s="50">
        <f t="shared" si="309"/>
        <v>0.86729926943479452</v>
      </c>
      <c r="MQ126" s="22">
        <f>AVERAGE(MP126:MP128)</f>
        <v>0.868280470678651</v>
      </c>
      <c r="MR126" s="50">
        <f t="shared" si="310"/>
        <v>39.528251525675508</v>
      </c>
      <c r="MS126" s="13">
        <f>AVERAGE(MR126:MR128)</f>
        <v>39.571308714040867</v>
      </c>
      <c r="MT126" s="13">
        <f t="shared" si="311"/>
        <v>0</v>
      </c>
      <c r="MU126" s="13">
        <f>AVERAGE(MT126:MT128)</f>
        <v>6.4497237804747684E-2</v>
      </c>
      <c r="MV126" s="13">
        <f t="shared" si="312"/>
        <v>4.0668473630521849</v>
      </c>
      <c r="MW126" s="14">
        <f t="shared" si="313"/>
        <v>73.561909420392581</v>
      </c>
      <c r="MX126" s="13">
        <f>AVERAGE(MW126:MW128)</f>
        <v>74.068004671415437</v>
      </c>
    </row>
    <row r="127" spans="1:362" x14ac:dyDescent="0.35">
      <c r="A127" s="102"/>
      <c r="B127" s="1">
        <v>34.89</v>
      </c>
      <c r="C127" s="1"/>
      <c r="D127" s="1"/>
      <c r="E127" s="1"/>
      <c r="F127" s="19">
        <f>'[1]GC RAW'!H107</f>
        <v>0</v>
      </c>
      <c r="G127" s="20">
        <f>'[1]GC RAW'!I107</f>
        <v>0</v>
      </c>
      <c r="H127" s="1">
        <f t="shared" si="269"/>
        <v>0</v>
      </c>
      <c r="I127" s="1">
        <f t="shared" si="192"/>
        <v>0</v>
      </c>
      <c r="J127" s="1"/>
      <c r="K127" s="1"/>
      <c r="L127" s="19">
        <f>'[1]GC RAW'!J107</f>
        <v>0</v>
      </c>
      <c r="M127" s="20">
        <f>'[1]GC RAW'!K107</f>
        <v>0</v>
      </c>
      <c r="N127" s="1">
        <f t="shared" si="270"/>
        <v>0</v>
      </c>
      <c r="O127" s="1">
        <f t="shared" si="193"/>
        <v>0</v>
      </c>
      <c r="P127" s="1"/>
      <c r="Q127" s="1"/>
      <c r="R127" s="19">
        <f>'[1]GC RAW'!L107</f>
        <v>0</v>
      </c>
      <c r="S127" s="20">
        <f>'[1]GC RAW'!M107</f>
        <v>0</v>
      </c>
      <c r="T127" s="1">
        <f t="shared" si="271"/>
        <v>0</v>
      </c>
      <c r="U127" s="1">
        <f t="shared" si="194"/>
        <v>0</v>
      </c>
      <c r="V127" s="1"/>
      <c r="W127" s="1"/>
      <c r="X127" s="19">
        <f>'[1]GC RAW'!N107</f>
        <v>0</v>
      </c>
      <c r="Y127" s="20">
        <f>'[1]GC RAW'!O107</f>
        <v>0</v>
      </c>
      <c r="Z127" s="1">
        <f t="shared" si="272"/>
        <v>0</v>
      </c>
      <c r="AA127" s="1">
        <f t="shared" si="195"/>
        <v>0</v>
      </c>
      <c r="AB127" s="1"/>
      <c r="AC127" s="1"/>
      <c r="AD127" s="19">
        <f>'[1]GC RAW'!P107</f>
        <v>0</v>
      </c>
      <c r="AE127" s="20">
        <f>'[1]GC RAW'!Q107</f>
        <v>0</v>
      </c>
      <c r="AF127" s="1">
        <f t="shared" si="273"/>
        <v>0</v>
      </c>
      <c r="AG127" s="1">
        <f t="shared" si="196"/>
        <v>0</v>
      </c>
      <c r="AH127" s="1"/>
      <c r="AI127" s="1"/>
      <c r="AJ127" s="19">
        <f>'[1]GC RAW'!R107</f>
        <v>0</v>
      </c>
      <c r="AK127" s="20">
        <f>'[1]GC RAW'!S107</f>
        <v>0</v>
      </c>
      <c r="AL127" s="1">
        <f t="shared" si="274"/>
        <v>0</v>
      </c>
      <c r="AM127" s="1">
        <f t="shared" si="197"/>
        <v>0</v>
      </c>
      <c r="AN127" s="1"/>
      <c r="AO127" s="1"/>
      <c r="AP127" s="19">
        <f>'[1]GC RAW'!T107</f>
        <v>8.9379644393920898</v>
      </c>
      <c r="AQ127" s="20">
        <f>'[1]GC RAW'!U107</f>
        <v>218.70320129394531</v>
      </c>
      <c r="AR127" s="27">
        <v>1.0001800000000001</v>
      </c>
      <c r="AS127" s="1">
        <f t="shared" si="198"/>
        <v>10.699659505216305</v>
      </c>
      <c r="AT127" s="1"/>
      <c r="AU127" s="1"/>
      <c r="AV127" s="19">
        <f>'[1]GC RAW'!V107</f>
        <v>9.8048315048217773</v>
      </c>
      <c r="AW127" s="20">
        <f>'[1]GC RAW'!W107</f>
        <v>9.8464546203613281</v>
      </c>
      <c r="AX127" s="1">
        <f t="shared" si="275"/>
        <v>4.3613111799106243E-2</v>
      </c>
      <c r="AY127" s="1">
        <f t="shared" si="199"/>
        <v>0.46656146514964147</v>
      </c>
      <c r="AZ127" s="1"/>
      <c r="BA127" s="1"/>
      <c r="BB127" s="19">
        <f>'[1]GC RAW'!X107</f>
        <v>0</v>
      </c>
      <c r="BC127" s="20">
        <f>'[1]GC RAW'!Y107</f>
        <v>0</v>
      </c>
      <c r="BD127" s="1">
        <f t="shared" si="276"/>
        <v>0</v>
      </c>
      <c r="BE127" s="1">
        <f t="shared" si="200"/>
        <v>0</v>
      </c>
      <c r="BF127" s="1"/>
      <c r="BG127" s="1"/>
      <c r="BH127" s="19">
        <f>'[1]GC RAW'!Z107</f>
        <v>0</v>
      </c>
      <c r="BI127" s="20">
        <f>'[1]GC RAW'!AA107</f>
        <v>0</v>
      </c>
      <c r="BJ127" s="1">
        <f t="shared" si="277"/>
        <v>0</v>
      </c>
      <c r="BK127" s="1">
        <f t="shared" si="201"/>
        <v>0</v>
      </c>
      <c r="BL127" s="1"/>
      <c r="BM127" s="1"/>
      <c r="BN127" s="19">
        <f>'[1]GC RAW'!AB107</f>
        <v>0</v>
      </c>
      <c r="BO127" s="20">
        <f>'[1]GC RAW'!AC107</f>
        <v>0</v>
      </c>
      <c r="BP127" s="1">
        <f t="shared" si="278"/>
        <v>0</v>
      </c>
      <c r="BQ127" s="1">
        <f t="shared" si="202"/>
        <v>0</v>
      </c>
      <c r="BR127" s="1"/>
      <c r="BS127" s="1"/>
      <c r="BT127" s="19">
        <f>'[1]GC RAW'!AD107</f>
        <v>12.190628051757813</v>
      </c>
      <c r="BU127" s="20">
        <f>'[1]GC RAW'!AE107</f>
        <v>542.4566650390625</v>
      </c>
      <c r="BV127" s="1">
        <f t="shared" si="279"/>
        <v>2.3252735299805285</v>
      </c>
      <c r="BW127" s="1">
        <f t="shared" si="203"/>
        <v>24.875157498934222</v>
      </c>
      <c r="BX127" s="1"/>
      <c r="BY127" s="1"/>
      <c r="BZ127" s="19">
        <f>'[1]GC RAW'!AF107</f>
        <v>12.698695182800293</v>
      </c>
      <c r="CA127" s="20">
        <f>'[1]GC RAW'!AG107</f>
        <v>3.8834054470062256</v>
      </c>
      <c r="CB127" s="1">
        <f t="shared" si="280"/>
        <v>1.7372055897316711E-2</v>
      </c>
      <c r="CC127" s="1">
        <f t="shared" si="204"/>
        <v>0.18584163151320132</v>
      </c>
      <c r="CD127" s="1"/>
      <c r="CE127" s="1"/>
      <c r="CF127" s="19">
        <f>'[1]GC RAW'!AH107</f>
        <v>12.840253829956055</v>
      </c>
      <c r="CG127" s="20">
        <f>'[1]GC RAW'!AI107</f>
        <v>13.145593643188477</v>
      </c>
      <c r="CH127" s="1">
        <f t="shared" si="281"/>
        <v>5.880551759229459E-2</v>
      </c>
      <c r="CI127" s="1">
        <f t="shared" si="205"/>
        <v>0.62908577982519087</v>
      </c>
      <c r="CJ127" s="1"/>
      <c r="CK127" s="1"/>
      <c r="CL127" s="19">
        <f>'[1]GC RAW'!AJ107</f>
        <v>13.712182998657227</v>
      </c>
      <c r="CM127" s="20">
        <f>'[1]GC RAW'!AK107</f>
        <v>1.2666617631912231</v>
      </c>
      <c r="CN127" s="1">
        <f t="shared" si="282"/>
        <v>7.3145427822361095E-3</v>
      </c>
      <c r="CO127" s="1">
        <f t="shared" si="206"/>
        <v>7.8249032380435415E-2</v>
      </c>
      <c r="CP127" s="1"/>
      <c r="CQ127" s="1"/>
      <c r="CR127" s="19">
        <f>'[1]GC RAW'!AL107</f>
        <v>0</v>
      </c>
      <c r="CS127" s="20">
        <f>'[1]GC RAW'!AM107</f>
        <v>0</v>
      </c>
      <c r="CT127" s="1">
        <f t="shared" si="283"/>
        <v>0</v>
      </c>
      <c r="CU127" s="1">
        <f t="shared" si="284"/>
        <v>0</v>
      </c>
      <c r="CV127" s="1"/>
      <c r="CW127" s="1"/>
      <c r="CX127" s="19">
        <f>'[1]GC RAW'!AN107</f>
        <v>0</v>
      </c>
      <c r="CY127" s="20">
        <f>'[1]GC RAW'!AO107</f>
        <v>0</v>
      </c>
      <c r="CZ127" s="1">
        <f t="shared" si="285"/>
        <v>0</v>
      </c>
      <c r="DA127" s="1">
        <f t="shared" si="207"/>
        <v>0</v>
      </c>
      <c r="DB127" s="1"/>
      <c r="DC127" s="1"/>
      <c r="DD127" s="19">
        <f>'[1]GC RAW'!AP107</f>
        <v>15.581272125244141</v>
      </c>
      <c r="DE127" s="20">
        <f>'[1]GC RAW'!AQ107</f>
        <v>132.5926513671875</v>
      </c>
      <c r="DF127" s="1">
        <f t="shared" si="286"/>
        <v>0.5637709128212075</v>
      </c>
      <c r="DG127" s="1">
        <f t="shared" si="208"/>
        <v>6.031071213313508</v>
      </c>
      <c r="DH127" s="1"/>
      <c r="DI127" s="1"/>
      <c r="DJ127" s="5">
        <f>'[1]GC RAW'!AR107</f>
        <v>0</v>
      </c>
      <c r="DK127" s="1">
        <f>'[1]GC RAW'!AS107</f>
        <v>0</v>
      </c>
      <c r="DL127" s="1">
        <f t="shared" si="287"/>
        <v>0</v>
      </c>
      <c r="DM127" s="1">
        <f t="shared" si="209"/>
        <v>0</v>
      </c>
      <c r="DN127" s="1"/>
      <c r="DO127" s="1"/>
      <c r="DP127" s="19">
        <f>'[1]GC RAW'!AT107</f>
        <v>16.020769119262695</v>
      </c>
      <c r="DQ127" s="20">
        <f>'[1]GC RAW'!AU107</f>
        <v>2.147754430770874</v>
      </c>
      <c r="DR127" s="1">
        <f t="shared" si="288"/>
        <v>9.5895978952177836E-3</v>
      </c>
      <c r="DS127" s="1">
        <f t="shared" si="210"/>
        <v>0.1025869666167782</v>
      </c>
      <c r="DT127" s="1"/>
      <c r="DU127" s="1"/>
      <c r="DV127" s="19">
        <f>'[1]GC RAW'!AV107</f>
        <v>16.394083023071289</v>
      </c>
      <c r="DW127" s="20">
        <f>'[1]GC RAW'!AW107</f>
        <v>1045.537353515625</v>
      </c>
      <c r="DX127" s="1">
        <f t="shared" si="289"/>
        <v>4.6129498731284917</v>
      </c>
      <c r="DY127" s="1">
        <f t="shared" si="211"/>
        <v>49.348110297252106</v>
      </c>
      <c r="DZ127" s="1"/>
      <c r="EA127" s="1"/>
      <c r="EB127" s="5">
        <f>'[1]GC RAW'!AX107</f>
        <v>16.516586303710938</v>
      </c>
      <c r="EC127" s="1">
        <f>'[1]GC RAW'!AY107</f>
        <v>11.091020584106445</v>
      </c>
      <c r="ED127" s="1">
        <f t="shared" si="290"/>
        <v>4.8933997263976972E-2</v>
      </c>
      <c r="EE127" s="1">
        <f t="shared" si="212"/>
        <v>0.52348288203497351</v>
      </c>
      <c r="EF127" s="1"/>
      <c r="EG127" s="1"/>
      <c r="EH127" s="19">
        <v>0</v>
      </c>
      <c r="EI127" s="20">
        <v>0</v>
      </c>
      <c r="EJ127" s="1">
        <f t="shared" si="291"/>
        <v>0</v>
      </c>
      <c r="EK127" s="1">
        <f t="shared" si="213"/>
        <v>0</v>
      </c>
      <c r="EL127" s="1"/>
      <c r="EM127" s="1"/>
      <c r="EN127" s="19">
        <f>'[1]GC RAW'!BB107</f>
        <v>17.339475631713867</v>
      </c>
      <c r="EO127" s="20">
        <f>'[1]GC RAW'!BC107</f>
        <v>2.1263575553894043</v>
      </c>
      <c r="EP127" s="1">
        <f t="shared" si="292"/>
        <v>9.4433890937667929E-3</v>
      </c>
      <c r="EQ127" s="1">
        <f t="shared" si="214"/>
        <v>0.10102286376310048</v>
      </c>
      <c r="ER127" s="1"/>
      <c r="ES127" s="1"/>
      <c r="ET127" s="19">
        <f>'[1]GC RAW'!BD107</f>
        <v>17.716865539550781</v>
      </c>
      <c r="EU127" s="20">
        <f>'[1]GC RAW'!BE107</f>
        <v>231.84022521972656</v>
      </c>
      <c r="EV127" s="1">
        <f t="shared" si="293"/>
        <v>1.0296280833801073</v>
      </c>
      <c r="EW127" s="1">
        <f t="shared" si="215"/>
        <v>11.014687265467826</v>
      </c>
      <c r="EX127" s="1"/>
      <c r="EY127" s="1"/>
      <c r="EZ127" s="19">
        <f>'[1]GC RAW'!BF107</f>
        <v>18.649698257446289</v>
      </c>
      <c r="FA127" s="20">
        <f>'[1]GC RAW'!BG107</f>
        <v>74.396133422851563</v>
      </c>
      <c r="FB127" s="1">
        <f t="shared" si="294"/>
        <v>0.39195500588981919</v>
      </c>
      <c r="FC127" s="1">
        <f t="shared" si="216"/>
        <v>4.1930303589215105</v>
      </c>
      <c r="FD127" s="1"/>
      <c r="FE127" s="1"/>
      <c r="FF127" s="19">
        <v>19.938575744628906</v>
      </c>
      <c r="FG127" s="20">
        <v>4.1154012680053711</v>
      </c>
      <c r="FH127" s="1">
        <f t="shared" si="295"/>
        <v>2.1358858479526701E-2</v>
      </c>
      <c r="FI127" s="1">
        <f t="shared" si="217"/>
        <v>0.22849138470179139</v>
      </c>
      <c r="FJ127" s="1"/>
      <c r="FK127" s="1"/>
      <c r="FL127" s="19">
        <v>0</v>
      </c>
      <c r="FM127" s="20">
        <v>0</v>
      </c>
      <c r="FN127" s="1">
        <f t="shared" si="296"/>
        <v>0</v>
      </c>
      <c r="FO127" s="1">
        <f t="shared" si="218"/>
        <v>0</v>
      </c>
      <c r="FP127" s="1"/>
      <c r="FQ127" s="1"/>
      <c r="FR127" s="19">
        <f>'[1]GC RAW'!BJ107</f>
        <v>20.054662704467773</v>
      </c>
      <c r="FS127" s="20">
        <f>'[1]GC RAW'!BK107</f>
        <v>12.535075187683105</v>
      </c>
      <c r="FT127" s="1">
        <f t="shared" si="297"/>
        <v>5.2449888614769159E-2</v>
      </c>
      <c r="FU127" s="1">
        <f t="shared" si="219"/>
        <v>0.56109495217316008</v>
      </c>
      <c r="FV127" s="1"/>
      <c r="FW127" s="1"/>
      <c r="FX127" s="5">
        <f>'[1]GC RAW'!BL107</f>
        <v>20.528251647949219</v>
      </c>
      <c r="FY127" s="1">
        <f>'[1]GC RAW'!BM107</f>
        <v>2.0520036220550537</v>
      </c>
      <c r="FZ127" s="1">
        <f t="shared" si="298"/>
        <v>9.0323410833737343E-3</v>
      </c>
      <c r="GA127" s="1">
        <f t="shared" si="220"/>
        <v>9.6625581522401471E-2</v>
      </c>
      <c r="GB127" s="1"/>
      <c r="GC127" s="1"/>
      <c r="GD127" s="19">
        <f>'[1]GC RAW'!BN107</f>
        <v>21.001039505004883</v>
      </c>
      <c r="GE127" s="20">
        <f>'[1]GC RAW'!BO107</f>
        <v>7.3956012725830078</v>
      </c>
      <c r="GF127" s="1">
        <f t="shared" si="221"/>
        <v>3.2728457457004298E-2</v>
      </c>
      <c r="GG127" s="1">
        <f t="shared" si="222"/>
        <v>0.35012032926163633</v>
      </c>
      <c r="GH127" s="1"/>
      <c r="GI127" s="1"/>
      <c r="GJ127" s="5">
        <f>'[1]GC RAW'!BP107</f>
        <v>0</v>
      </c>
      <c r="GK127" s="1">
        <f>'[1]GC RAW'!BQ107</f>
        <v>0</v>
      </c>
      <c r="GL127" s="1">
        <f t="shared" si="299"/>
        <v>0</v>
      </c>
      <c r="GM127" s="1">
        <f t="shared" si="223"/>
        <v>0</v>
      </c>
      <c r="GN127" s="1"/>
      <c r="GO127" s="1"/>
      <c r="GP127" s="5">
        <v>0</v>
      </c>
      <c r="GQ127" s="1">
        <v>0</v>
      </c>
      <c r="GR127" s="1">
        <f t="shared" si="300"/>
        <v>0</v>
      </c>
      <c r="GS127" s="1">
        <f t="shared" si="224"/>
        <v>0</v>
      </c>
      <c r="GT127" s="1"/>
      <c r="GU127" s="1"/>
      <c r="GV127" s="5"/>
      <c r="GW127" s="1"/>
      <c r="GX127" s="1"/>
      <c r="GY127" s="1"/>
      <c r="GZ127" s="1"/>
      <c r="HA127" s="1"/>
      <c r="HB127" s="5"/>
      <c r="HC127" s="1"/>
      <c r="HD127" s="1"/>
      <c r="HE127" s="1"/>
      <c r="HF127" s="1"/>
      <c r="HG127" s="1"/>
      <c r="HH127" s="19">
        <f>'[1]GC RAW'!BR107</f>
        <v>22.707515716552734</v>
      </c>
      <c r="HI127" s="20">
        <f>'[1]GC RAW'!BS107</f>
        <v>2.9621419906616211</v>
      </c>
      <c r="HJ127" s="1">
        <f t="shared" si="225"/>
        <v>1.317083810481706E-2</v>
      </c>
      <c r="HK127" s="1">
        <f t="shared" si="226"/>
        <v>0.14089812145800851</v>
      </c>
      <c r="HL127" s="1"/>
      <c r="HM127" s="1"/>
      <c r="HN127" s="19">
        <v>0</v>
      </c>
      <c r="HO127" s="20">
        <v>0</v>
      </c>
      <c r="HP127" s="1">
        <f t="shared" si="227"/>
        <v>0</v>
      </c>
      <c r="HQ127" s="1">
        <f t="shared" si="228"/>
        <v>0</v>
      </c>
      <c r="HR127" s="1"/>
      <c r="HS127" s="1"/>
      <c r="HT127" s="19">
        <f>'[1]GC RAW'!BT107</f>
        <v>0</v>
      </c>
      <c r="HU127" s="20">
        <f>'[1]GC RAW'!BU107</f>
        <v>0</v>
      </c>
      <c r="HV127" s="1">
        <f t="shared" si="229"/>
        <v>0</v>
      </c>
      <c r="HW127" s="1">
        <f t="shared" si="320"/>
        <v>0</v>
      </c>
      <c r="HX127" s="1"/>
      <c r="HY127" s="1"/>
      <c r="HZ127" s="19">
        <f>'[1]GC RAW'!BV107</f>
        <v>0</v>
      </c>
      <c r="IA127" s="20">
        <f>'[1]GC RAW'!BW107</f>
        <v>0</v>
      </c>
      <c r="IB127" s="1">
        <f t="shared" si="231"/>
        <v>0</v>
      </c>
      <c r="IC127" s="1">
        <f t="shared" si="232"/>
        <v>0</v>
      </c>
      <c r="ID127" s="1"/>
      <c r="IE127" s="1"/>
      <c r="IF127" s="19">
        <f>'[1]GC RAW'!BX107</f>
        <v>0</v>
      </c>
      <c r="IG127" s="20">
        <f>'[1]GC RAW'!BY107</f>
        <v>0</v>
      </c>
      <c r="IH127" s="1">
        <f t="shared" si="233"/>
        <v>0</v>
      </c>
      <c r="II127" s="1">
        <f t="shared" si="234"/>
        <v>0</v>
      </c>
      <c r="IJ127" s="1"/>
      <c r="IK127" s="1"/>
      <c r="IL127" s="19">
        <f>'[1]GC RAW'!BZ107</f>
        <v>0</v>
      </c>
      <c r="IM127" s="20">
        <f>'[1]GC RAW'!CA107</f>
        <v>0</v>
      </c>
      <c r="IN127" s="1">
        <f t="shared" si="235"/>
        <v>0</v>
      </c>
      <c r="IO127" s="1">
        <f t="shared" si="236"/>
        <v>0</v>
      </c>
      <c r="IP127" s="1"/>
      <c r="IQ127" s="1"/>
      <c r="IR127" s="19">
        <f>'[1]GC RAW'!CB107</f>
        <v>25.41859245300293</v>
      </c>
      <c r="IS127" s="20">
        <f>'[1]GC RAW'!CC107</f>
        <v>7.0674290657043457</v>
      </c>
      <c r="IT127" s="1">
        <f t="shared" si="237"/>
        <v>2.7790240230686783E-2</v>
      </c>
      <c r="IU127" s="1">
        <f t="shared" si="238"/>
        <v>0.29729259536934588</v>
      </c>
      <c r="IV127" s="1"/>
      <c r="IW127" s="1"/>
      <c r="IX127" s="19">
        <f>'[1]GC RAW'!CD107</f>
        <v>0</v>
      </c>
      <c r="IY127" s="20">
        <f>'[1]GC RAW'!CE107</f>
        <v>0</v>
      </c>
      <c r="IZ127" s="1">
        <f t="shared" si="239"/>
        <v>0</v>
      </c>
      <c r="JA127" s="1">
        <f t="shared" si="240"/>
        <v>0</v>
      </c>
      <c r="JB127" s="1"/>
      <c r="JC127" s="1"/>
      <c r="JD127" s="19">
        <f>'[1]GC RAW'!CF107</f>
        <v>0</v>
      </c>
      <c r="JE127" s="20">
        <f>'[1]GC RAW'!CG107</f>
        <v>0</v>
      </c>
      <c r="JF127" s="1">
        <f t="shared" si="241"/>
        <v>0</v>
      </c>
      <c r="JG127" s="1">
        <f t="shared" si="242"/>
        <v>0</v>
      </c>
      <c r="JH127" s="1"/>
      <c r="JI127" s="1"/>
      <c r="JJ127" s="19">
        <f>'[1]GC RAW'!CH107</f>
        <v>0</v>
      </c>
      <c r="JK127" s="20">
        <f>'[1]GC RAW'!CI107</f>
        <v>0</v>
      </c>
      <c r="JL127" s="1">
        <f t="shared" si="243"/>
        <v>0</v>
      </c>
      <c r="JM127" s="1">
        <f t="shared" si="244"/>
        <v>0</v>
      </c>
      <c r="JN127" s="1"/>
      <c r="JO127" s="1"/>
      <c r="JP127" s="5">
        <f>'[1]GC RAW'!CJ107</f>
        <v>0</v>
      </c>
      <c r="JQ127" s="1">
        <f>'[1]GC RAW'!CK107</f>
        <v>0</v>
      </c>
      <c r="JR127" s="1">
        <f t="shared" si="245"/>
        <v>0</v>
      </c>
      <c r="JS127" s="1">
        <f t="shared" si="246"/>
        <v>0</v>
      </c>
      <c r="JT127" s="1"/>
      <c r="JU127" s="1"/>
      <c r="JV127" s="5">
        <f>'[1]GC RAW'!CL107</f>
        <v>0</v>
      </c>
      <c r="JW127" s="1">
        <f>'[1]GC RAW'!CM107</f>
        <v>0</v>
      </c>
      <c r="JX127" s="1">
        <f t="shared" si="247"/>
        <v>0</v>
      </c>
      <c r="JY127" s="1">
        <f t="shared" si="248"/>
        <v>0</v>
      </c>
      <c r="JZ127" s="1"/>
      <c r="KA127" s="1"/>
      <c r="KB127" s="19">
        <v>0</v>
      </c>
      <c r="KC127" s="20">
        <v>0</v>
      </c>
      <c r="KD127" s="1">
        <f t="shared" si="249"/>
        <v>0</v>
      </c>
      <c r="KE127" s="1">
        <f t="shared" si="250"/>
        <v>0</v>
      </c>
      <c r="KF127" s="1"/>
      <c r="KG127" s="1"/>
      <c r="KH127" s="19">
        <v>0</v>
      </c>
      <c r="KI127" s="20">
        <v>0</v>
      </c>
      <c r="KJ127" s="1">
        <f t="shared" si="251"/>
        <v>0</v>
      </c>
      <c r="KK127" s="1">
        <f t="shared" si="252"/>
        <v>0</v>
      </c>
      <c r="KL127" s="1"/>
      <c r="KM127" s="1"/>
      <c r="KN127" s="19">
        <f>'[1]GC RAW'!CN107</f>
        <v>30.466331481933594</v>
      </c>
      <c r="KO127" s="20">
        <f>'[1]GC RAW'!CO107</f>
        <v>11.817268371582031</v>
      </c>
      <c r="KP127" s="1">
        <f t="shared" si="253"/>
        <v>3.9928389208494793E-2</v>
      </c>
      <c r="KQ127" s="1">
        <f t="shared" si="254"/>
        <v>0.42714328333164769</v>
      </c>
      <c r="KR127" s="1"/>
      <c r="KS127" s="1"/>
      <c r="KT127" s="19">
        <f>'[1]GC RAW'!CP107</f>
        <v>0</v>
      </c>
      <c r="KU127" s="20">
        <f>'[1]GC RAW'!CQ107</f>
        <v>0</v>
      </c>
      <c r="KV127" s="1">
        <f t="shared" si="255"/>
        <v>0</v>
      </c>
      <c r="KW127" s="1">
        <f t="shared" si="256"/>
        <v>0</v>
      </c>
      <c r="KX127" s="1"/>
      <c r="KY127" s="1"/>
      <c r="KZ127" s="5">
        <f>'[1]GC RAW'!CR107</f>
        <v>0</v>
      </c>
      <c r="LA127" s="1">
        <f>'[1]GC RAW'!CS107</f>
        <v>0</v>
      </c>
      <c r="LB127" s="1">
        <f t="shared" si="257"/>
        <v>0</v>
      </c>
      <c r="LC127" s="1">
        <f t="shared" si="258"/>
        <v>0</v>
      </c>
      <c r="LD127" s="1"/>
      <c r="LE127" s="1"/>
      <c r="LF127" s="5">
        <f>'[1]GC RAW'!CT107</f>
        <v>0</v>
      </c>
      <c r="LG127" s="1">
        <f>'[1]GC RAW'!CU107</f>
        <v>0</v>
      </c>
      <c r="LH127" s="1">
        <f t="shared" si="259"/>
        <v>0</v>
      </c>
      <c r="LI127" s="1">
        <f t="shared" si="260"/>
        <v>0</v>
      </c>
      <c r="LJ127" s="1"/>
      <c r="LK127" s="1"/>
      <c r="LL127" s="5">
        <f>'[1]GC RAW'!CV107</f>
        <v>35.517158508300781</v>
      </c>
      <c r="LM127" s="1">
        <f>'[1]GC RAW'!CW107</f>
        <v>15.989124298095703</v>
      </c>
      <c r="LN127" s="1">
        <f t="shared" si="261"/>
        <v>5.4024327619793082E-2</v>
      </c>
      <c r="LO127" s="1">
        <f t="shared" si="262"/>
        <v>0.57793788171133065</v>
      </c>
      <c r="LP127" s="1"/>
      <c r="LQ127" s="1"/>
      <c r="LR127" s="32">
        <f t="shared" si="263"/>
        <v>2348.8521217107773</v>
      </c>
      <c r="LS127" s="21">
        <f t="shared" si="264"/>
        <v>2130.148920416832</v>
      </c>
      <c r="LT127" s="15">
        <f t="shared" si="265"/>
        <v>10.347954099843006</v>
      </c>
      <c r="LU127" s="26">
        <f t="shared" si="266"/>
        <v>9.3477740998430061</v>
      </c>
      <c r="LV127" s="15">
        <f t="shared" si="267"/>
        <v>26.792129836179438</v>
      </c>
      <c r="LW127" s="29"/>
      <c r="LX127" s="29"/>
      <c r="LY127" s="29"/>
      <c r="LZ127" s="15" t="str">
        <f>IF(A127="","",VLOOKUP(A127,'[1]biomass corrected'!$B$2:$V$102,21,FALSE))</f>
        <v/>
      </c>
      <c r="MA127" s="15" t="str">
        <f t="shared" si="268"/>
        <v/>
      </c>
      <c r="MB127" s="29" t="str">
        <f t="shared" si="318"/>
        <v/>
      </c>
      <c r="MC127" s="29" t="str">
        <f t="shared" si="318"/>
        <v/>
      </c>
      <c r="MD127" s="15"/>
      <c r="ME127" s="28" t="str">
        <f t="shared" si="319"/>
        <v/>
      </c>
      <c r="MF127" s="29">
        <f t="shared" si="301"/>
        <v>32.736570040651955</v>
      </c>
      <c r="MG127" s="29">
        <f t="shared" si="302"/>
        <v>51.717165768215217</v>
      </c>
      <c r="MH127" s="15">
        <f t="shared" si="303"/>
        <v>15.546264191132847</v>
      </c>
      <c r="MI127" s="26">
        <f t="shared" si="304"/>
        <v>0.86231535464646281</v>
      </c>
      <c r="MJ127" s="15">
        <f t="shared" si="305"/>
        <v>9.6625581522401471E-2</v>
      </c>
      <c r="MK127" s="15">
        <f t="shared" si="306"/>
        <v>15.348615745847344</v>
      </c>
      <c r="ML127" s="23">
        <f t="shared" si="307"/>
        <v>62.017373439433818</v>
      </c>
      <c r="MM127" s="23"/>
      <c r="MN127" s="26">
        <f t="shared" si="308"/>
        <v>4.406258504122289</v>
      </c>
      <c r="MO127" s="23"/>
      <c r="MP127" s="15">
        <f t="shared" si="309"/>
        <v>0.86846381675130935</v>
      </c>
      <c r="MQ127" s="23"/>
      <c r="MR127" s="15">
        <f t="shared" si="310"/>
        <v>39.577855879739118</v>
      </c>
      <c r="MS127" s="15"/>
      <c r="MT127" s="15">
        <f t="shared" si="311"/>
        <v>9.6625581522401471E-2</v>
      </c>
      <c r="MU127" s="15"/>
      <c r="MV127" s="15" t="str">
        <f t="shared" si="312"/>
        <v/>
      </c>
      <c r="MW127" s="21">
        <f t="shared" si="313"/>
        <v>74.454352847149437</v>
      </c>
      <c r="MX127" s="15"/>
    </row>
    <row r="128" spans="1:362" x14ac:dyDescent="0.35">
      <c r="A128" s="103"/>
      <c r="B128" s="1">
        <v>31.5</v>
      </c>
      <c r="C128" s="41"/>
      <c r="D128" s="41"/>
      <c r="E128" s="41"/>
      <c r="F128" s="19">
        <f>'[1]GC RAW'!H108</f>
        <v>0</v>
      </c>
      <c r="G128" s="20">
        <f>'[1]GC RAW'!I108</f>
        <v>0</v>
      </c>
      <c r="H128" s="1">
        <f t="shared" si="269"/>
        <v>0</v>
      </c>
      <c r="I128" s="1">
        <f t="shared" si="192"/>
        <v>0</v>
      </c>
      <c r="J128" s="1"/>
      <c r="K128" s="1"/>
      <c r="L128" s="19">
        <f>'[1]GC RAW'!J108</f>
        <v>0</v>
      </c>
      <c r="M128" s="20">
        <f>'[1]GC RAW'!K108</f>
        <v>0</v>
      </c>
      <c r="N128" s="1">
        <f t="shared" si="270"/>
        <v>0</v>
      </c>
      <c r="O128" s="1">
        <f t="shared" si="193"/>
        <v>0</v>
      </c>
      <c r="P128" s="1"/>
      <c r="Q128" s="1"/>
      <c r="R128" s="19">
        <f>'[1]GC RAW'!L108</f>
        <v>0</v>
      </c>
      <c r="S128" s="20">
        <f>'[1]GC RAW'!M108</f>
        <v>0</v>
      </c>
      <c r="T128" s="1">
        <f t="shared" si="271"/>
        <v>0</v>
      </c>
      <c r="U128" s="1">
        <f t="shared" si="194"/>
        <v>0</v>
      </c>
      <c r="V128" s="1"/>
      <c r="W128" s="1"/>
      <c r="X128" s="19">
        <f>'[1]GC RAW'!N108</f>
        <v>0</v>
      </c>
      <c r="Y128" s="20">
        <f>'[1]GC RAW'!O108</f>
        <v>0</v>
      </c>
      <c r="Z128" s="1">
        <f t="shared" si="272"/>
        <v>0</v>
      </c>
      <c r="AA128" s="1">
        <f t="shared" si="195"/>
        <v>0</v>
      </c>
      <c r="AB128" s="1"/>
      <c r="AC128" s="1"/>
      <c r="AD128" s="19">
        <f>'[1]GC RAW'!P108</f>
        <v>0</v>
      </c>
      <c r="AE128" s="20">
        <f>'[1]GC RAW'!Q108</f>
        <v>0</v>
      </c>
      <c r="AF128" s="1">
        <f t="shared" si="273"/>
        <v>0</v>
      </c>
      <c r="AG128" s="1">
        <f t="shared" si="196"/>
        <v>0</v>
      </c>
      <c r="AH128" s="1"/>
      <c r="AI128" s="1"/>
      <c r="AJ128" s="19">
        <f>'[1]GC RAW'!R108</f>
        <v>0</v>
      </c>
      <c r="AK128" s="20">
        <f>'[1]GC RAW'!S108</f>
        <v>0</v>
      </c>
      <c r="AL128" s="1">
        <f t="shared" si="274"/>
        <v>0</v>
      </c>
      <c r="AM128" s="1">
        <f t="shared" si="197"/>
        <v>0</v>
      </c>
      <c r="AN128" s="1"/>
      <c r="AO128" s="1"/>
      <c r="AP128" s="19">
        <f>'[1]GC RAW'!T108</f>
        <v>8.9376773834228516</v>
      </c>
      <c r="AQ128" s="20">
        <f>'[1]GC RAW'!U108</f>
        <v>213.35675048828125</v>
      </c>
      <c r="AR128" s="27">
        <v>1.0001800000000001</v>
      </c>
      <c r="AS128" s="1">
        <f t="shared" si="198"/>
        <v>11.630737761079569</v>
      </c>
      <c r="AT128" s="1"/>
      <c r="AU128" s="1"/>
      <c r="AV128" s="19">
        <f>'[1]GC RAW'!V108</f>
        <v>9.8048248291015625</v>
      </c>
      <c r="AW128" s="20">
        <f>'[1]GC RAW'!W108</f>
        <v>9.072235107421875</v>
      </c>
      <c r="AX128" s="1">
        <f t="shared" si="275"/>
        <v>4.1190801188947711E-2</v>
      </c>
      <c r="AY128" s="1">
        <f t="shared" si="199"/>
        <v>0.47899318802357105</v>
      </c>
      <c r="AZ128" s="1"/>
      <c r="BA128" s="1"/>
      <c r="BB128" s="19">
        <f>'[1]GC RAW'!X108</f>
        <v>0</v>
      </c>
      <c r="BC128" s="20">
        <f>'[1]GC RAW'!Y108</f>
        <v>0</v>
      </c>
      <c r="BD128" s="1">
        <f t="shared" si="276"/>
        <v>0</v>
      </c>
      <c r="BE128" s="1">
        <f t="shared" si="200"/>
        <v>0</v>
      </c>
      <c r="BF128" s="1"/>
      <c r="BG128" s="1"/>
      <c r="BH128" s="19">
        <f>'[1]GC RAW'!Z108</f>
        <v>0</v>
      </c>
      <c r="BI128" s="20">
        <f>'[1]GC RAW'!AA108</f>
        <v>0</v>
      </c>
      <c r="BJ128" s="1">
        <f t="shared" si="277"/>
        <v>0</v>
      </c>
      <c r="BK128" s="1">
        <f t="shared" si="201"/>
        <v>0</v>
      </c>
      <c r="BL128" s="1"/>
      <c r="BM128" s="1"/>
      <c r="BN128" s="19">
        <f>'[1]GC RAW'!AB108</f>
        <v>0</v>
      </c>
      <c r="BO128" s="20">
        <f>'[1]GC RAW'!AC108</f>
        <v>0</v>
      </c>
      <c r="BP128" s="1">
        <f t="shared" si="278"/>
        <v>0</v>
      </c>
      <c r="BQ128" s="1">
        <f t="shared" si="202"/>
        <v>0</v>
      </c>
      <c r="BR128" s="1"/>
      <c r="BS128" s="1"/>
      <c r="BT128" s="19">
        <f>'[1]GC RAW'!AD108</f>
        <v>12.186843872070313</v>
      </c>
      <c r="BU128" s="20">
        <f>'[1]GC RAW'!AE108</f>
        <v>488.77825927734375</v>
      </c>
      <c r="BV128" s="1">
        <f t="shared" si="279"/>
        <v>2.1476802845847551</v>
      </c>
      <c r="BW128" s="1">
        <f t="shared" si="203"/>
        <v>24.974610754710177</v>
      </c>
      <c r="BX128" s="1"/>
      <c r="BY128" s="1"/>
      <c r="BZ128" s="19">
        <f>'[1]GC RAW'!AF108</f>
        <v>12.697943687438965</v>
      </c>
      <c r="CA128" s="20">
        <f>'[1]GC RAW'!AG108</f>
        <v>3.4484724998474121</v>
      </c>
      <c r="CB128" s="1">
        <f t="shared" si="280"/>
        <v>1.5812990191862719E-2</v>
      </c>
      <c r="CC128" s="1">
        <f t="shared" si="204"/>
        <v>0.18388364308432339</v>
      </c>
      <c r="CD128" s="1"/>
      <c r="CE128" s="1"/>
      <c r="CF128" s="19">
        <f>'[1]GC RAW'!AH108</f>
        <v>12.839354515075684</v>
      </c>
      <c r="CG128" s="20">
        <f>'[1]GC RAW'!AI108</f>
        <v>12.358348846435547</v>
      </c>
      <c r="CH128" s="1">
        <f t="shared" si="281"/>
        <v>5.6669199206665868E-2</v>
      </c>
      <c r="CI128" s="1">
        <f t="shared" si="205"/>
        <v>0.65898597762713618</v>
      </c>
      <c r="CJ128" s="1"/>
      <c r="CK128" s="1"/>
      <c r="CL128" s="19">
        <f>'[1]GC RAW'!AJ108</f>
        <v>13.710700035095215</v>
      </c>
      <c r="CM128" s="20">
        <f>'[1]GC RAW'!AK108</f>
        <v>1.0672619342803955</v>
      </c>
      <c r="CN128" s="1">
        <f t="shared" si="282"/>
        <v>6.3175151993411652E-3</v>
      </c>
      <c r="CO128" s="1">
        <f t="shared" si="206"/>
        <v>7.3464139040144177E-2</v>
      </c>
      <c r="CP128" s="1"/>
      <c r="CQ128" s="1"/>
      <c r="CR128" s="19">
        <f>'[1]GC RAW'!AL108</f>
        <v>0</v>
      </c>
      <c r="CS128" s="20">
        <f>'[1]GC RAW'!AM108</f>
        <v>0</v>
      </c>
      <c r="CT128" s="1">
        <f t="shared" si="283"/>
        <v>0</v>
      </c>
      <c r="CU128" s="1">
        <f t="shared" si="284"/>
        <v>0</v>
      </c>
      <c r="CV128" s="1"/>
      <c r="CW128" s="1"/>
      <c r="CX128" s="19">
        <f>'[1]GC RAW'!AN108</f>
        <v>0</v>
      </c>
      <c r="CY128" s="20">
        <f>'[1]GC RAW'!AO108</f>
        <v>0</v>
      </c>
      <c r="CZ128" s="1">
        <f t="shared" si="285"/>
        <v>0</v>
      </c>
      <c r="DA128" s="1">
        <f t="shared" si="207"/>
        <v>0</v>
      </c>
      <c r="DB128" s="1"/>
      <c r="DC128" s="1"/>
      <c r="DD128" s="19">
        <f>'[1]GC RAW'!AP108</f>
        <v>15.576932907104492</v>
      </c>
      <c r="DE128" s="20">
        <f>'[1]GC RAW'!AQ108</f>
        <v>114.45271301269531</v>
      </c>
      <c r="DF128" s="1">
        <f t="shared" si="286"/>
        <v>0.49883630513725408</v>
      </c>
      <c r="DG128" s="1">
        <f t="shared" si="208"/>
        <v>5.8007901085377345</v>
      </c>
      <c r="DH128" s="1"/>
      <c r="DI128" s="1"/>
      <c r="DJ128" s="5">
        <f>'[1]GC RAW'!AR108</f>
        <v>0</v>
      </c>
      <c r="DK128" s="1">
        <f>'[1]GC RAW'!AS108</f>
        <v>0</v>
      </c>
      <c r="DL128" s="1">
        <f t="shared" si="287"/>
        <v>0</v>
      </c>
      <c r="DM128" s="1">
        <f t="shared" si="209"/>
        <v>0</v>
      </c>
      <c r="DN128" s="1"/>
      <c r="DO128" s="1"/>
      <c r="DP128" s="19">
        <f>'[1]GC RAW'!AT108</f>
        <v>16.019704818725586</v>
      </c>
      <c r="DQ128" s="20">
        <f>'[1]GC RAW'!AU108</f>
        <v>1.8838236331939697</v>
      </c>
      <c r="DR128" s="1">
        <f t="shared" si="288"/>
        <v>8.6219354320997491E-3</v>
      </c>
      <c r="DS128" s="1">
        <f t="shared" si="210"/>
        <v>0.10026142294758188</v>
      </c>
      <c r="DT128" s="1"/>
      <c r="DU128" s="1"/>
      <c r="DV128" s="19">
        <f>'[1]GC RAW'!AV108</f>
        <v>16.388019561767578</v>
      </c>
      <c r="DW128" s="20">
        <f>'[1]GC RAW'!AW108</f>
        <v>944.595458984375</v>
      </c>
      <c r="DX128" s="1">
        <f t="shared" si="289"/>
        <v>4.2720250179140713</v>
      </c>
      <c r="DY128" s="1">
        <f t="shared" si="211"/>
        <v>49.67786067720791</v>
      </c>
      <c r="DZ128" s="1"/>
      <c r="EA128" s="1"/>
      <c r="EB128" s="5">
        <f>'[1]GC RAW'!AX108</f>
        <v>16.514936447143555</v>
      </c>
      <c r="EC128" s="1">
        <f>'[1]GC RAW'!AY108</f>
        <v>10.356097221374512</v>
      </c>
      <c r="ED128" s="1">
        <f t="shared" si="290"/>
        <v>4.6836458927328087E-2</v>
      </c>
      <c r="EE128" s="1">
        <f t="shared" si="212"/>
        <v>0.5446445354249505</v>
      </c>
      <c r="EF128" s="1"/>
      <c r="EG128" s="1"/>
      <c r="EH128" s="19">
        <v>0</v>
      </c>
      <c r="EI128" s="20">
        <v>0</v>
      </c>
      <c r="EJ128" s="1">
        <f t="shared" si="291"/>
        <v>0</v>
      </c>
      <c r="EK128" s="1">
        <f t="shared" si="213"/>
        <v>0</v>
      </c>
      <c r="EL128" s="1"/>
      <c r="EM128" s="1"/>
      <c r="EN128" s="19">
        <f>'[1]GC RAW'!BB108</f>
        <v>17.335895538330078</v>
      </c>
      <c r="EO128" s="20">
        <f>'[1]GC RAW'!BC108</f>
        <v>1.7874799966812134</v>
      </c>
      <c r="EP128" s="1">
        <f t="shared" si="292"/>
        <v>8.1373225642114855E-3</v>
      </c>
      <c r="EQ128" s="1">
        <f t="shared" si="214"/>
        <v>9.462603213587488E-2</v>
      </c>
      <c r="ER128" s="1"/>
      <c r="ES128" s="1"/>
      <c r="ET128" s="19">
        <f>'[1]GC RAW'!BD108</f>
        <v>17.71269416809082</v>
      </c>
      <c r="EU128" s="20">
        <f>'[1]GC RAW'!BE108</f>
        <v>205.22752380371094</v>
      </c>
      <c r="EV128" s="1">
        <f t="shared" si="293"/>
        <v>0.93427762176128115</v>
      </c>
      <c r="EW128" s="1">
        <f t="shared" si="215"/>
        <v>10.864382425913883</v>
      </c>
      <c r="EX128" s="1"/>
      <c r="EY128" s="1"/>
      <c r="EZ128" s="19">
        <f>'[1]GC RAW'!BF108</f>
        <v>18.64732551574707</v>
      </c>
      <c r="FA128" s="20">
        <f>'[1]GC RAW'!BG108</f>
        <v>64.555274963378906</v>
      </c>
      <c r="FB128" s="1">
        <f t="shared" si="294"/>
        <v>0.34863127001160676</v>
      </c>
      <c r="FC128" s="1">
        <f t="shared" si="216"/>
        <v>4.0541091371724303</v>
      </c>
      <c r="FD128" s="1"/>
      <c r="FE128" s="1"/>
      <c r="FF128" s="19">
        <v>19.938087463378906</v>
      </c>
      <c r="FG128" s="20">
        <v>4.7292375564575195</v>
      </c>
      <c r="FH128" s="1">
        <f t="shared" si="295"/>
        <v>2.5159715900016973E-2</v>
      </c>
      <c r="FI128" s="1">
        <f t="shared" si="217"/>
        <v>0.29257339456533965</v>
      </c>
      <c r="FJ128" s="1"/>
      <c r="FK128" s="1"/>
      <c r="FL128" s="19">
        <v>0</v>
      </c>
      <c r="FM128" s="20">
        <v>0</v>
      </c>
      <c r="FN128" s="1">
        <f t="shared" si="296"/>
        <v>0</v>
      </c>
      <c r="FO128" s="1">
        <f t="shared" si="218"/>
        <v>0</v>
      </c>
      <c r="FP128" s="1"/>
      <c r="FQ128" s="1"/>
      <c r="FR128" s="19">
        <f>'[1]GC RAW'!BJ108</f>
        <v>20.055980682373047</v>
      </c>
      <c r="FS128" s="20">
        <f>'[1]GC RAW'!BK108</f>
        <v>10.888749122619629</v>
      </c>
      <c r="FT128" s="1">
        <f t="shared" si="297"/>
        <v>4.6702956115487505E-2</v>
      </c>
      <c r="FU128" s="1">
        <f t="shared" si="219"/>
        <v>0.54309207867228149</v>
      </c>
      <c r="FV128" s="1"/>
      <c r="FW128" s="1"/>
      <c r="FX128" s="5">
        <f>'[1]GC RAW'!BL108</f>
        <v>20.537309646606445</v>
      </c>
      <c r="FY128" s="1">
        <f>'[1]GC RAW'!BM108</f>
        <v>1.8461709022521973</v>
      </c>
      <c r="FZ128" s="1">
        <f t="shared" si="298"/>
        <v>8.329958923137936E-3</v>
      </c>
      <c r="GA128" s="1">
        <f t="shared" si="220"/>
        <v>9.6866131891841553E-2</v>
      </c>
      <c r="GB128" s="1"/>
      <c r="GC128" s="1"/>
      <c r="GD128" s="19">
        <f>'[1]GC RAW'!BN108</f>
        <v>21.002202987670898</v>
      </c>
      <c r="GE128" s="20">
        <f>'[1]GC RAW'!BO108</f>
        <v>6.7225756645202637</v>
      </c>
      <c r="GF128" s="1">
        <f t="shared" si="221"/>
        <v>3.0495552020008154E-2</v>
      </c>
      <c r="GG128" s="1">
        <f t="shared" si="222"/>
        <v>0.35462193647550955</v>
      </c>
      <c r="GH128" s="1"/>
      <c r="GI128" s="1"/>
      <c r="GJ128" s="5">
        <f>'[1]GC RAW'!BP108</f>
        <v>0</v>
      </c>
      <c r="GK128" s="1">
        <f>'[1]GC RAW'!BQ108</f>
        <v>0</v>
      </c>
      <c r="GL128" s="1">
        <f t="shared" si="299"/>
        <v>0</v>
      </c>
      <c r="GM128" s="1">
        <f t="shared" si="223"/>
        <v>0</v>
      </c>
      <c r="GN128" s="1"/>
      <c r="GO128" s="1"/>
      <c r="GP128" s="5">
        <v>0</v>
      </c>
      <c r="GQ128" s="1">
        <v>0</v>
      </c>
      <c r="GR128" s="1">
        <f t="shared" si="300"/>
        <v>0</v>
      </c>
      <c r="GS128" s="1">
        <f t="shared" si="224"/>
        <v>0</v>
      </c>
      <c r="GT128" s="1"/>
      <c r="GU128" s="1"/>
      <c r="GV128" s="5"/>
      <c r="GW128" s="1"/>
      <c r="GX128" s="1"/>
      <c r="GY128" s="1"/>
      <c r="GZ128" s="1"/>
      <c r="HA128" s="1"/>
      <c r="HB128" s="5"/>
      <c r="HC128" s="1"/>
      <c r="HD128" s="1"/>
      <c r="HE128" s="1"/>
      <c r="HF128" s="1"/>
      <c r="HG128" s="1"/>
      <c r="HH128" s="19">
        <f>'[1]GC RAW'!BR108</f>
        <v>22.706764221191406</v>
      </c>
      <c r="HI128" s="20">
        <f>'[1]GC RAW'!BS108</f>
        <v>2.6214041709899902</v>
      </c>
      <c r="HJ128" s="1">
        <f t="shared" si="225"/>
        <v>1.1947864173960113E-2</v>
      </c>
      <c r="HK128" s="1">
        <f t="shared" si="226"/>
        <v>0.13893746626839931</v>
      </c>
      <c r="HL128" s="1"/>
      <c r="HM128" s="1"/>
      <c r="HN128" s="19">
        <v>0</v>
      </c>
      <c r="HO128" s="20">
        <v>0</v>
      </c>
      <c r="HP128" s="1">
        <f t="shared" si="227"/>
        <v>0</v>
      </c>
      <c r="HQ128" s="1">
        <f t="shared" si="228"/>
        <v>0</v>
      </c>
      <c r="HR128" s="1"/>
      <c r="HS128" s="1"/>
      <c r="HT128" s="19">
        <f>'[1]GC RAW'!BT108</f>
        <v>0</v>
      </c>
      <c r="HU128" s="20">
        <f>'[1]GC RAW'!BU108</f>
        <v>0</v>
      </c>
      <c r="HV128" s="1">
        <f t="shared" si="229"/>
        <v>0</v>
      </c>
      <c r="HW128" s="1">
        <f t="shared" si="320"/>
        <v>0</v>
      </c>
      <c r="HX128" s="1"/>
      <c r="HY128" s="1"/>
      <c r="HZ128" s="19">
        <f>'[1]GC RAW'!BV108</f>
        <v>0</v>
      </c>
      <c r="IA128" s="20">
        <f>'[1]GC RAW'!BW108</f>
        <v>0</v>
      </c>
      <c r="IB128" s="1">
        <f t="shared" si="231"/>
        <v>0</v>
      </c>
      <c r="IC128" s="1">
        <f t="shared" si="232"/>
        <v>0</v>
      </c>
      <c r="ID128" s="1"/>
      <c r="IE128" s="1"/>
      <c r="IF128" s="19">
        <f>'[1]GC RAW'!BX108</f>
        <v>0</v>
      </c>
      <c r="IG128" s="20">
        <f>'[1]GC RAW'!BY108</f>
        <v>0</v>
      </c>
      <c r="IH128" s="1">
        <f t="shared" si="233"/>
        <v>0</v>
      </c>
      <c r="II128" s="1">
        <f t="shared" si="234"/>
        <v>0</v>
      </c>
      <c r="IJ128" s="1"/>
      <c r="IK128" s="1"/>
      <c r="IL128" s="19">
        <f>'[1]GC RAW'!BZ108</f>
        <v>0</v>
      </c>
      <c r="IM128" s="20">
        <f>'[1]GC RAW'!CA108</f>
        <v>0</v>
      </c>
      <c r="IN128" s="1">
        <f t="shared" si="235"/>
        <v>0</v>
      </c>
      <c r="IO128" s="1">
        <f t="shared" si="236"/>
        <v>0</v>
      </c>
      <c r="IP128" s="1"/>
      <c r="IQ128" s="1"/>
      <c r="IR128" s="19">
        <f>'[1]GC RAW'!CB108</f>
        <v>25.419317245483398</v>
      </c>
      <c r="IS128" s="20">
        <f>'[1]GC RAW'!CC108</f>
        <v>6.3028016090393066</v>
      </c>
      <c r="IT128" s="1">
        <f t="shared" si="237"/>
        <v>2.5404650926358772E-2</v>
      </c>
      <c r="IU128" s="1">
        <f t="shared" si="238"/>
        <v>0.29542165693799716</v>
      </c>
      <c r="IV128" s="1"/>
      <c r="IW128" s="1"/>
      <c r="IX128" s="19">
        <f>'[1]GC RAW'!CD108</f>
        <v>0</v>
      </c>
      <c r="IY128" s="20">
        <f>'[1]GC RAW'!CE108</f>
        <v>0</v>
      </c>
      <c r="IZ128" s="1">
        <f t="shared" si="239"/>
        <v>0</v>
      </c>
      <c r="JA128" s="1">
        <f t="shared" si="240"/>
        <v>0</v>
      </c>
      <c r="JB128" s="1"/>
      <c r="JC128" s="1"/>
      <c r="JD128" s="19">
        <f>'[1]GC RAW'!CF108</f>
        <v>0</v>
      </c>
      <c r="JE128" s="20">
        <f>'[1]GC RAW'!CG108</f>
        <v>0</v>
      </c>
      <c r="JF128" s="1">
        <f t="shared" si="241"/>
        <v>0</v>
      </c>
      <c r="JG128" s="1">
        <f t="shared" si="242"/>
        <v>0</v>
      </c>
      <c r="JH128" s="1"/>
      <c r="JI128" s="1"/>
      <c r="JJ128" s="19">
        <f>'[1]GC RAW'!CH108</f>
        <v>0</v>
      </c>
      <c r="JK128" s="20">
        <f>'[1]GC RAW'!CI108</f>
        <v>0</v>
      </c>
      <c r="JL128" s="1">
        <f t="shared" si="243"/>
        <v>0</v>
      </c>
      <c r="JM128" s="1">
        <f t="shared" si="244"/>
        <v>0</v>
      </c>
      <c r="JN128" s="1"/>
      <c r="JO128" s="1"/>
      <c r="JP128" s="5">
        <f>'[1]GC RAW'!CJ108</f>
        <v>0</v>
      </c>
      <c r="JQ128" s="1">
        <f>'[1]GC RAW'!CK108</f>
        <v>0</v>
      </c>
      <c r="JR128" s="1">
        <f t="shared" si="245"/>
        <v>0</v>
      </c>
      <c r="JS128" s="1">
        <f t="shared" si="246"/>
        <v>0</v>
      </c>
      <c r="JT128" s="1"/>
      <c r="JU128" s="1"/>
      <c r="JV128" s="5">
        <f>'[1]GC RAW'!CL108</f>
        <v>0</v>
      </c>
      <c r="JW128" s="1">
        <f>'[1]GC RAW'!CM108</f>
        <v>0</v>
      </c>
      <c r="JX128" s="1">
        <f t="shared" si="247"/>
        <v>0</v>
      </c>
      <c r="JY128" s="1">
        <f t="shared" si="248"/>
        <v>0</v>
      </c>
      <c r="JZ128" s="1"/>
      <c r="KA128" s="1"/>
      <c r="KB128" s="19">
        <v>0</v>
      </c>
      <c r="KC128" s="20">
        <v>0</v>
      </c>
      <c r="KD128" s="1">
        <f t="shared" si="249"/>
        <v>0</v>
      </c>
      <c r="KE128" s="1">
        <f t="shared" si="250"/>
        <v>0</v>
      </c>
      <c r="KF128" s="1"/>
      <c r="KG128" s="1"/>
      <c r="KH128" s="19">
        <v>0</v>
      </c>
      <c r="KI128" s="20">
        <v>0</v>
      </c>
      <c r="KJ128" s="1">
        <f t="shared" si="251"/>
        <v>0</v>
      </c>
      <c r="KK128" s="1">
        <f t="shared" si="252"/>
        <v>0</v>
      </c>
      <c r="KL128" s="1"/>
      <c r="KM128" s="1"/>
      <c r="KN128" s="19">
        <f>'[1]GC RAW'!CN108</f>
        <v>30.469842910766602</v>
      </c>
      <c r="KO128" s="20">
        <f>'[1]GC RAW'!CO108</f>
        <v>10.722156524658203</v>
      </c>
      <c r="KP128" s="1">
        <f t="shared" si="253"/>
        <v>3.7136039620418677E-2</v>
      </c>
      <c r="KQ128" s="1">
        <f t="shared" si="254"/>
        <v>0.43184180678492917</v>
      </c>
      <c r="KR128" s="1"/>
      <c r="KS128" s="1"/>
      <c r="KT128" s="19">
        <f>'[1]GC RAW'!CP108</f>
        <v>31.359933853149414</v>
      </c>
      <c r="KU128" s="20">
        <f>'[1]GC RAW'!CQ108</f>
        <v>1.1362055540084839</v>
      </c>
      <c r="KV128" s="1">
        <f t="shared" si="255"/>
        <v>5.0343321138383509E-3</v>
      </c>
      <c r="KW128" s="1">
        <f t="shared" si="256"/>
        <v>5.8542458975619618E-2</v>
      </c>
      <c r="KX128" s="1"/>
      <c r="KY128" s="1"/>
      <c r="KZ128" s="35">
        <f>'[1]GC RAW'!CR108</f>
        <v>0</v>
      </c>
      <c r="LA128" s="33">
        <f>'[1]GC RAW'!CS108</f>
        <v>0</v>
      </c>
      <c r="LB128" s="1">
        <f t="shared" si="257"/>
        <v>0</v>
      </c>
      <c r="LC128" s="1">
        <f t="shared" si="258"/>
        <v>0</v>
      </c>
      <c r="LD128" s="1"/>
      <c r="LE128" s="1"/>
      <c r="LF128" s="35">
        <f>'[1]GC RAW'!CT108</f>
        <v>0</v>
      </c>
      <c r="LG128" s="33">
        <f>'[1]GC RAW'!CU108</f>
        <v>0</v>
      </c>
      <c r="LH128" s="1">
        <f t="shared" si="259"/>
        <v>0</v>
      </c>
      <c r="LI128" s="1">
        <f t="shared" si="260"/>
        <v>0</v>
      </c>
      <c r="LJ128" s="1"/>
      <c r="LK128" s="1"/>
      <c r="LL128" s="35">
        <f>'[1]GC RAW'!CV108</f>
        <v>35.517387390136719</v>
      </c>
      <c r="LM128" s="33">
        <f>'[1]GC RAW'!CW108</f>
        <v>14.253387451171875</v>
      </c>
      <c r="LN128" s="1">
        <f t="shared" si="261"/>
        <v>4.936640869722525E-2</v>
      </c>
      <c r="LO128" s="1">
        <f t="shared" si="262"/>
        <v>0.57406442216771436</v>
      </c>
      <c r="LP128" s="1"/>
      <c r="LQ128" s="1"/>
      <c r="LR128" s="32">
        <f t="shared" si="263"/>
        <v>2125.43315076828</v>
      </c>
      <c r="LS128" s="21">
        <f t="shared" si="264"/>
        <v>1912.0764002799988</v>
      </c>
      <c r="LT128" s="15">
        <f t="shared" si="265"/>
        <v>9.5996344847098598</v>
      </c>
      <c r="LU128" s="26">
        <f t="shared" si="266"/>
        <v>8.5994544847098595</v>
      </c>
      <c r="LV128" s="15">
        <f t="shared" si="267"/>
        <v>27.299855507015426</v>
      </c>
      <c r="LW128" s="29"/>
      <c r="LX128" s="29"/>
      <c r="LY128" s="29"/>
      <c r="LZ128" s="15" t="str">
        <f>IF(A128="","",VLOOKUP(A128,'[1]biomass corrected'!$B$2:$V$102,21,FALSE))</f>
        <v/>
      </c>
      <c r="MA128" s="15" t="str">
        <f t="shared" si="268"/>
        <v/>
      </c>
      <c r="MB128" s="29" t="str">
        <f t="shared" si="318"/>
        <v/>
      </c>
      <c r="MC128" s="29" t="str">
        <f t="shared" si="318"/>
        <v/>
      </c>
      <c r="MD128" s="15"/>
      <c r="ME128" s="28" t="str">
        <f t="shared" si="319"/>
        <v/>
      </c>
      <c r="MF128" s="29">
        <f t="shared" si="301"/>
        <v>32.598213732706839</v>
      </c>
      <c r="MG128" s="29">
        <f t="shared" si="302"/>
        <v>52.152865073910753</v>
      </c>
      <c r="MH128" s="15">
        <f t="shared" si="303"/>
        <v>15.248921193382429</v>
      </c>
      <c r="MI128" s="26">
        <f t="shared" si="304"/>
        <v>0.8593701991189665</v>
      </c>
      <c r="MJ128" s="15">
        <f t="shared" si="305"/>
        <v>9.6866131891841553E-2</v>
      </c>
      <c r="MK128" s="15">
        <f t="shared" si="306"/>
        <v>15.057429029354712</v>
      </c>
      <c r="ML128" s="23">
        <f t="shared" si="307"/>
        <v>62.132328028384052</v>
      </c>
      <c r="MM128" s="23"/>
      <c r="MN128" s="26">
        <f t="shared" si="308"/>
        <v>4.4131901450056548</v>
      </c>
      <c r="MO128" s="23"/>
      <c r="MP128" s="15">
        <f t="shared" si="309"/>
        <v>0.8690783258498489</v>
      </c>
      <c r="MQ128" s="23"/>
      <c r="MR128" s="15">
        <f t="shared" si="310"/>
        <v>39.607818736707976</v>
      </c>
      <c r="MS128" s="15"/>
      <c r="MT128" s="15">
        <f t="shared" si="311"/>
        <v>9.6866131891841553E-2</v>
      </c>
      <c r="MU128" s="15"/>
      <c r="MV128" s="15" t="str">
        <f t="shared" si="312"/>
        <v/>
      </c>
      <c r="MW128" s="21">
        <f t="shared" si="313"/>
        <v>74.187751746704294</v>
      </c>
      <c r="MX128" s="15"/>
    </row>
    <row r="129" spans="1:362" x14ac:dyDescent="0.35">
      <c r="A129" s="99" t="s">
        <v>258</v>
      </c>
      <c r="B129" s="8">
        <v>38.97</v>
      </c>
      <c r="C129" s="42"/>
      <c r="D129" s="42"/>
      <c r="E129" s="42"/>
      <c r="F129" s="11">
        <f>'[1]GC RAW'!H109</f>
        <v>0</v>
      </c>
      <c r="G129" s="12">
        <f>'[1]GC RAW'!I109</f>
        <v>0</v>
      </c>
      <c r="H129" s="8">
        <f t="shared" si="269"/>
        <v>0</v>
      </c>
      <c r="I129" s="8">
        <f t="shared" si="192"/>
        <v>0</v>
      </c>
      <c r="J129" s="8">
        <f>AVERAGE(I129:I131)</f>
        <v>0</v>
      </c>
      <c r="K129" s="8">
        <f>STDEV(I129:I131)</f>
        <v>0</v>
      </c>
      <c r="L129" s="11">
        <f>'[1]GC RAW'!J109</f>
        <v>0</v>
      </c>
      <c r="M129" s="12">
        <f>'[1]GC RAW'!K109</f>
        <v>0</v>
      </c>
      <c r="N129" s="8">
        <f t="shared" si="270"/>
        <v>0</v>
      </c>
      <c r="O129" s="8">
        <f t="shared" si="193"/>
        <v>0</v>
      </c>
      <c r="P129" s="8">
        <f>AVERAGE(O129:O131)</f>
        <v>0</v>
      </c>
      <c r="Q129" s="8">
        <f>STDEV(O129:O131)</f>
        <v>0</v>
      </c>
      <c r="R129" s="11">
        <f>'[1]GC RAW'!L109</f>
        <v>0</v>
      </c>
      <c r="S129" s="12">
        <f>'[1]GC RAW'!M109</f>
        <v>0</v>
      </c>
      <c r="T129" s="8">
        <f t="shared" si="271"/>
        <v>0</v>
      </c>
      <c r="U129" s="8">
        <f t="shared" si="194"/>
        <v>0</v>
      </c>
      <c r="V129" s="8">
        <f>AVERAGE(U129:U131)</f>
        <v>0</v>
      </c>
      <c r="W129" s="8">
        <f>STDEV(U129:U131)</f>
        <v>0</v>
      </c>
      <c r="X129" s="11">
        <f>'[1]GC RAW'!N109</f>
        <v>0</v>
      </c>
      <c r="Y129" s="12">
        <f>'[1]GC RAW'!O109</f>
        <v>0</v>
      </c>
      <c r="Z129" s="8">
        <f t="shared" si="272"/>
        <v>0</v>
      </c>
      <c r="AA129" s="8">
        <f t="shared" si="195"/>
        <v>0</v>
      </c>
      <c r="AB129" s="8">
        <f>AVERAGE(AA129:AA131)</f>
        <v>0</v>
      </c>
      <c r="AC129" s="8">
        <f>STDEV(AA129:AA131)</f>
        <v>0</v>
      </c>
      <c r="AD129" s="11">
        <f>'[1]GC RAW'!P109</f>
        <v>0</v>
      </c>
      <c r="AE129" s="12">
        <f>'[1]GC RAW'!Q109</f>
        <v>0</v>
      </c>
      <c r="AF129" s="8">
        <f t="shared" si="273"/>
        <v>0</v>
      </c>
      <c r="AG129" s="8">
        <f t="shared" si="196"/>
        <v>0</v>
      </c>
      <c r="AH129" s="8">
        <f>AVERAGE(AG129:AG131)</f>
        <v>0</v>
      </c>
      <c r="AI129" s="8">
        <f>STDEV(AG129:AG131)</f>
        <v>0</v>
      </c>
      <c r="AJ129" s="11">
        <f>'[1]GC RAW'!R109</f>
        <v>0</v>
      </c>
      <c r="AK129" s="12">
        <f>'[1]GC RAW'!S109</f>
        <v>0</v>
      </c>
      <c r="AL129" s="8">
        <f t="shared" si="274"/>
        <v>0</v>
      </c>
      <c r="AM129" s="8">
        <f t="shared" si="197"/>
        <v>0</v>
      </c>
      <c r="AN129" s="8">
        <f>AVERAGE(AM129:AM131)</f>
        <v>0</v>
      </c>
      <c r="AO129" s="8">
        <f>STDEV(AM129:AM131)</f>
        <v>0</v>
      </c>
      <c r="AP129" s="11">
        <f>'[1]GC RAW'!T109</f>
        <v>8.9380998611450195</v>
      </c>
      <c r="AQ129" s="12">
        <f>'[1]GC RAW'!U109</f>
        <v>214.05755615234375</v>
      </c>
      <c r="AR129" s="40">
        <v>1.0001800000000001</v>
      </c>
      <c r="AS129" s="8">
        <f t="shared" si="198"/>
        <v>8.8793319287247421</v>
      </c>
      <c r="AT129" s="8">
        <f>AVERAGE(AS129:AS131)</f>
        <v>8.6458001261075506</v>
      </c>
      <c r="AU129" s="8">
        <f>STDEV(AS129:AS131)</f>
        <v>1.0469132110362307</v>
      </c>
      <c r="AV129" s="11">
        <f>'[1]GC RAW'!V109</f>
        <v>9.8057174682617188</v>
      </c>
      <c r="AW129" s="12">
        <f>'[1]GC RAW'!W109</f>
        <v>11.997668266296387</v>
      </c>
      <c r="AX129" s="8">
        <f t="shared" si="275"/>
        <v>5.4294847527447211E-2</v>
      </c>
      <c r="AY129" s="8">
        <f t="shared" si="199"/>
        <v>0.48201521047781754</v>
      </c>
      <c r="AZ129" s="8">
        <f>AVERAGE(AY129:AY131)</f>
        <v>0.49862208982298711</v>
      </c>
      <c r="BA129" s="8">
        <f>STDEV(AY129:AY131)</f>
        <v>1.4422383455440979E-2</v>
      </c>
      <c r="BB129" s="11">
        <f>'[1]GC RAW'!X109</f>
        <v>0</v>
      </c>
      <c r="BC129" s="12">
        <f>'[1]GC RAW'!Y109</f>
        <v>0</v>
      </c>
      <c r="BD129" s="8">
        <f t="shared" si="276"/>
        <v>0</v>
      </c>
      <c r="BE129" s="8">
        <f t="shared" si="200"/>
        <v>0</v>
      </c>
      <c r="BF129" s="8">
        <f>AVERAGE(BE129:BE131)</f>
        <v>0</v>
      </c>
      <c r="BG129" s="8">
        <f>STDEV(BE129:BE131)</f>
        <v>0</v>
      </c>
      <c r="BH129" s="11">
        <f>'[1]GC RAW'!Z109</f>
        <v>10.865928649902344</v>
      </c>
      <c r="BI129" s="12">
        <f>'[1]GC RAW'!AA109</f>
        <v>1.797382116317749</v>
      </c>
      <c r="BJ129" s="8">
        <f t="shared" si="277"/>
        <v>8.0113035752038368E-3</v>
      </c>
      <c r="BK129" s="8">
        <f t="shared" si="201"/>
        <v>7.112222162612139E-2</v>
      </c>
      <c r="BL129" s="8">
        <f>AVERAGE(BK129:BK131)</f>
        <v>6.0329298467317903E-2</v>
      </c>
      <c r="BM129" s="8">
        <f>STDEV(BK129:BK131)</f>
        <v>9.4555998497272142E-3</v>
      </c>
      <c r="BN129" s="11">
        <f>'[1]GC RAW'!AB109</f>
        <v>0</v>
      </c>
      <c r="BO129" s="12">
        <f>'[1]GC RAW'!AC109</f>
        <v>0</v>
      </c>
      <c r="BP129" s="8">
        <f t="shared" si="278"/>
        <v>0</v>
      </c>
      <c r="BQ129" s="8">
        <f t="shared" si="202"/>
        <v>0</v>
      </c>
      <c r="BR129" s="8">
        <f>AVERAGE(BQ129:BQ131)</f>
        <v>0</v>
      </c>
      <c r="BS129" s="8">
        <f>STDEV(BQ129:BQ131)</f>
        <v>0</v>
      </c>
      <c r="BT129" s="11">
        <f>'[1]GC RAW'!AD109</f>
        <v>12.186676979064941</v>
      </c>
      <c r="BU129" s="12">
        <f>'[1]GC RAW'!AE109</f>
        <v>451.67630004882813</v>
      </c>
      <c r="BV129" s="8">
        <f t="shared" si="279"/>
        <v>1.978157553213195</v>
      </c>
      <c r="BW129" s="8">
        <f t="shared" si="203"/>
        <v>17.561556442134346</v>
      </c>
      <c r="BX129" s="8">
        <f>AVERAGE(BW129:BW131)</f>
        <v>17.581328638879437</v>
      </c>
      <c r="BY129" s="8">
        <f>STDEV(BW129:BW131)</f>
        <v>0.17384931239108151</v>
      </c>
      <c r="BZ129" s="11">
        <f>'[1]GC RAW'!AF109</f>
        <v>12.697572708129883</v>
      </c>
      <c r="CA129" s="12">
        <f>'[1]GC RAW'!AG109</f>
        <v>3.0107512474060059</v>
      </c>
      <c r="CB129" s="8">
        <f t="shared" si="280"/>
        <v>1.3760617874396726E-2</v>
      </c>
      <c r="CC129" s="8">
        <f t="shared" si="204"/>
        <v>0.12216310429233861</v>
      </c>
      <c r="CD129" s="8">
        <f>AVERAGE(CC129:CC131)</f>
        <v>0.12260469908923632</v>
      </c>
      <c r="CE129" s="8">
        <f>STDEV(CC129:CC131)</f>
        <v>2.8303325746407144E-3</v>
      </c>
      <c r="CF129" s="11">
        <f>'[1]GC RAW'!AH109</f>
        <v>12.840669631958008</v>
      </c>
      <c r="CG129" s="12">
        <f>'[1]GC RAW'!AI109</f>
        <v>16.058443069458008</v>
      </c>
      <c r="CH129" s="8">
        <f t="shared" si="281"/>
        <v>7.3394900708506239E-2</v>
      </c>
      <c r="CI129" s="8">
        <f t="shared" si="205"/>
        <v>0.65158040079447854</v>
      </c>
      <c r="CJ129" s="8">
        <f>AVERAGE(CI129:CI131)</f>
        <v>0.70539269536869942</v>
      </c>
      <c r="CK129" s="8">
        <f>STDEV(CI129:CI131)</f>
        <v>5.2887312062184375E-2</v>
      </c>
      <c r="CL129" s="11">
        <f>'[1]GC RAW'!AJ109</f>
        <v>13.71033763885498</v>
      </c>
      <c r="CM129" s="12">
        <f>'[1]GC RAW'!AK109</f>
        <v>1.6422412395477295</v>
      </c>
      <c r="CN129" s="8">
        <f t="shared" si="282"/>
        <v>9.6892029964338617E-3</v>
      </c>
      <c r="CO129" s="8">
        <f t="shared" si="206"/>
        <v>8.6018166260203782E-2</v>
      </c>
      <c r="CP129" s="8">
        <f>AVERAGE(CO129:CO131)</f>
        <v>8.9886421986387743E-2</v>
      </c>
      <c r="CQ129" s="8">
        <f>STDEV(CO129:CO131)</f>
        <v>8.8746675156767835E-3</v>
      </c>
      <c r="CR129" s="11">
        <f>'[1]GC RAW'!AL109</f>
        <v>14.086982727050781</v>
      </c>
      <c r="CS129" s="12">
        <f>'[1]GC RAW'!AM109</f>
        <v>1.1520093679428101</v>
      </c>
      <c r="CT129" s="8">
        <f t="shared" si="283"/>
        <v>6.7671783967034943E-3</v>
      </c>
      <c r="CU129" s="8">
        <f t="shared" si="284"/>
        <v>6.0077209307550276E-2</v>
      </c>
      <c r="CV129" s="8">
        <f>AVERAGE(CU129:CU131)</f>
        <v>6.5215322029180983E-2</v>
      </c>
      <c r="CW129" s="8">
        <f>STDEV(CU129:CU131)</f>
        <v>4.491526021104076E-3</v>
      </c>
      <c r="CX129" s="11">
        <f>'[1]GC RAW'!AN109</f>
        <v>14.445472717285156</v>
      </c>
      <c r="CY129" s="12">
        <f>'[1]GC RAW'!AO109</f>
        <v>1.1643214225769043</v>
      </c>
      <c r="CZ129" s="8">
        <f t="shared" si="285"/>
        <v>5.2740035663527401E-3</v>
      </c>
      <c r="DA129" s="8">
        <f t="shared" si="207"/>
        <v>4.6821200442844324E-2</v>
      </c>
      <c r="DB129" s="8">
        <f>AVERAGE(DA129:DA131)</f>
        <v>4.5834475616967039E-2</v>
      </c>
      <c r="DC129" s="8">
        <f>STDEV(DA129:DA131)</f>
        <v>5.3401389386345654E-3</v>
      </c>
      <c r="DD129" s="11">
        <f>'[1]GC RAW'!AP109</f>
        <v>15.583114624023438</v>
      </c>
      <c r="DE129" s="12">
        <f>'[1]GC RAW'!AQ109</f>
        <v>125.44214630126953</v>
      </c>
      <c r="DF129" s="8">
        <f t="shared" si="286"/>
        <v>0.54494323244283271</v>
      </c>
      <c r="DG129" s="8">
        <f t="shared" si="208"/>
        <v>4.8378610281870387</v>
      </c>
      <c r="DH129" s="8">
        <f>AVERAGE(DG129:DG131)</f>
        <v>4.7524878862683453</v>
      </c>
      <c r="DI129" s="8">
        <f>STDEV(DG129:DG131)</f>
        <v>7.9987785202776593E-2</v>
      </c>
      <c r="DJ129" s="2">
        <f>'[1]GC RAW'!AR109</f>
        <v>0</v>
      </c>
      <c r="DK129" s="8">
        <f>'[1]GC RAW'!AS109</f>
        <v>0</v>
      </c>
      <c r="DL129" s="8">
        <f t="shared" si="287"/>
        <v>0</v>
      </c>
      <c r="DM129" s="8">
        <f t="shared" si="209"/>
        <v>0</v>
      </c>
      <c r="DN129" s="8">
        <f>AVERAGE(DM129:DM131)</f>
        <v>0</v>
      </c>
      <c r="DO129" s="8">
        <f>STDEV(DM129:DM131)</f>
        <v>0</v>
      </c>
      <c r="DP129" s="11">
        <f>'[1]GC RAW'!AT109</f>
        <v>16.022481918334961</v>
      </c>
      <c r="DQ129" s="12">
        <f>'[1]GC RAW'!AU109</f>
        <v>3.521885871887207</v>
      </c>
      <c r="DR129" s="8">
        <f t="shared" si="288"/>
        <v>1.6066291004852736E-2</v>
      </c>
      <c r="DS129" s="8">
        <f t="shared" si="210"/>
        <v>0.14263225688933193</v>
      </c>
      <c r="DT129" s="8">
        <f>AVERAGE(DS129:DS131)</f>
        <v>0.13966264556505584</v>
      </c>
      <c r="DU129" s="8">
        <f>STDEV(DS129:DS131)</f>
        <v>6.4163930878119169E-3</v>
      </c>
      <c r="DV129" s="11">
        <f>'[1]GC RAW'!AV109</f>
        <v>16.401952743530273</v>
      </c>
      <c r="DW129" s="12">
        <f>'[1]GC RAW'!AW109</f>
        <v>1151.935546875</v>
      </c>
      <c r="DX129" s="8">
        <f t="shared" si="289"/>
        <v>5.1926845371869312</v>
      </c>
      <c r="DY129" s="8">
        <f t="shared" si="211"/>
        <v>46.099271737926344</v>
      </c>
      <c r="DZ129" s="8">
        <f>AVERAGE(DY129:DY131)</f>
        <v>45.899146372284314</v>
      </c>
      <c r="EA129" s="8">
        <f>STDEV(DY129:DY131)</f>
        <v>0.17550773039899595</v>
      </c>
      <c r="EB129" s="2">
        <f>'[1]GC RAW'!AX109</f>
        <v>16.52134895324707</v>
      </c>
      <c r="EC129" s="8">
        <f>'[1]GC RAW'!AY109</f>
        <v>7.1323442459106445</v>
      </c>
      <c r="ED129" s="8">
        <f t="shared" si="290"/>
        <v>3.2151116249608432E-2</v>
      </c>
      <c r="EE129" s="8">
        <f t="shared" si="212"/>
        <v>0.28542905582923972</v>
      </c>
      <c r="EF129" s="8">
        <f>AVERAGE(EE129:EE131)</f>
        <v>0.30875721356335784</v>
      </c>
      <c r="EG129" s="8">
        <f>STDEV(EE129:EE131)</f>
        <v>2.4419418488795572E-2</v>
      </c>
      <c r="EH129" s="11">
        <v>0</v>
      </c>
      <c r="EI129" s="12">
        <v>0</v>
      </c>
      <c r="EJ129" s="8">
        <f t="shared" si="291"/>
        <v>0</v>
      </c>
      <c r="EK129" s="8">
        <f t="shared" si="213"/>
        <v>0</v>
      </c>
      <c r="EL129" s="8">
        <f>AVERAGE(EK129:EK131)</f>
        <v>0</v>
      </c>
      <c r="EM129" s="8">
        <f>STDEV(EK129:EK131)</f>
        <v>0</v>
      </c>
      <c r="EN129" s="11">
        <f>'[1]GC RAW'!BB109</f>
        <v>17.340856552124023</v>
      </c>
      <c r="EO129" s="12">
        <f>'[1]GC RAW'!BC109</f>
        <v>4.2968854904174805</v>
      </c>
      <c r="EP129" s="8">
        <f t="shared" si="292"/>
        <v>1.9497096756019149E-2</v>
      </c>
      <c r="EQ129" s="8">
        <f t="shared" si="214"/>
        <v>0.17309003753639984</v>
      </c>
      <c r="ER129" s="8">
        <f>AVERAGE(EQ129:EQ131)</f>
        <v>0.17396704087814599</v>
      </c>
      <c r="ES129" s="8">
        <f>STDEV(EQ129:EQ131)</f>
        <v>1.0430907931841483E-3</v>
      </c>
      <c r="ET129" s="11">
        <f>'[1]GC RAW'!BD109</f>
        <v>17.736932754516602</v>
      </c>
      <c r="EU129" s="12">
        <f>'[1]GC RAW'!BE109</f>
        <v>454.5120849609375</v>
      </c>
      <c r="EV129" s="8">
        <f t="shared" si="293"/>
        <v>2.0623463476105819</v>
      </c>
      <c r="EW129" s="8">
        <f t="shared" si="215"/>
        <v>18.308962159238828</v>
      </c>
      <c r="EX129" s="8">
        <f>AVERAGE(EW129:EW131)</f>
        <v>18.583031334976372</v>
      </c>
      <c r="EY129" s="8">
        <f>STDEV(EW129:EW131)</f>
        <v>0.26818485292490696</v>
      </c>
      <c r="EZ129" s="11">
        <f>'[1]GC RAW'!BF109</f>
        <v>18.661407470703125</v>
      </c>
      <c r="FA129" s="12">
        <f>'[1]GC RAW'!BG109</f>
        <v>194.04533386230469</v>
      </c>
      <c r="FB129" s="8">
        <f t="shared" si="294"/>
        <v>1.0445124766051275</v>
      </c>
      <c r="FC129" s="8">
        <f t="shared" si="216"/>
        <v>9.2729038607763226</v>
      </c>
      <c r="FD129" s="8">
        <f>AVERAGE(FC129:FC131)</f>
        <v>9.2887785237889631</v>
      </c>
      <c r="FE129" s="8">
        <f>STDEV(FC129:FC131)</f>
        <v>1.9085320651771015E-2</v>
      </c>
      <c r="FF129" s="11">
        <v>19.93916130065918</v>
      </c>
      <c r="FG129" s="12">
        <v>4.411963939666748</v>
      </c>
      <c r="FH129" s="8">
        <f t="shared" si="295"/>
        <v>2.339496406988489E-2</v>
      </c>
      <c r="FI129" s="8">
        <f t="shared" si="217"/>
        <v>0.20769426646913255</v>
      </c>
      <c r="FJ129" s="8">
        <f>AVERAGE(FI129:FI131)</f>
        <v>0.20402233268694961</v>
      </c>
      <c r="FK129" s="8">
        <f>STDEV(FI129:FI131)</f>
        <v>4.3575565192783987E-2</v>
      </c>
      <c r="FL129" s="11">
        <v>0</v>
      </c>
      <c r="FM129" s="12">
        <v>0</v>
      </c>
      <c r="FN129" s="8">
        <f t="shared" si="296"/>
        <v>0</v>
      </c>
      <c r="FO129" s="8">
        <f t="shared" si="218"/>
        <v>0</v>
      </c>
      <c r="FP129" s="8">
        <f>AVERAGE(FO129:FO131)</f>
        <v>0</v>
      </c>
      <c r="FQ129" s="8">
        <f>STDEV(FO129:FO131)</f>
        <v>0</v>
      </c>
      <c r="FR129" s="11">
        <f>'[1]GC RAW'!BJ109</f>
        <v>20.058168411254883</v>
      </c>
      <c r="FS129" s="12">
        <f>'[1]GC RAW'!BK109</f>
        <v>7.0786776542663574</v>
      </c>
      <c r="FT129" s="8">
        <f t="shared" si="297"/>
        <v>3.0261770983587215E-2</v>
      </c>
      <c r="FU129" s="8">
        <f t="shared" si="219"/>
        <v>0.2686559512430981</v>
      </c>
      <c r="FV129" s="8">
        <f>AVERAGE(FU129:FU131)</f>
        <v>0.26529202071627006</v>
      </c>
      <c r="FW129" s="8">
        <f>STDEV(FU129:FU131)</f>
        <v>3.3918458210493072E-3</v>
      </c>
      <c r="FX129" s="2">
        <f>'[1]GC RAW'!BL109</f>
        <v>20.530000686645508</v>
      </c>
      <c r="FY129" s="8">
        <f>'[1]GC RAW'!BM109</f>
        <v>1.6255404949188232</v>
      </c>
      <c r="FZ129" s="8">
        <f t="shared" si="298"/>
        <v>7.3104578331585207E-3</v>
      </c>
      <c r="GA129" s="8">
        <f t="shared" si="220"/>
        <v>6.4900299597632757E-2</v>
      </c>
      <c r="GB129" s="8">
        <f>AVERAGE(GA129:GA131)</f>
        <v>7.2859407982641858E-2</v>
      </c>
      <c r="GC129" s="8">
        <f>STDEV(GA129:GA131)</f>
        <v>1.7359094770305641E-2</v>
      </c>
      <c r="GD129" s="11">
        <f>'[1]GC RAW'!BN109</f>
        <v>21.00349235534668</v>
      </c>
      <c r="GE129" s="12">
        <f>'[1]GC RAW'!BO109</f>
        <v>9.5430450439453125</v>
      </c>
      <c r="GF129" s="8">
        <f t="shared" si="221"/>
        <v>4.3148291025766214E-2</v>
      </c>
      <c r="GG129" s="8">
        <f t="shared" si="222"/>
        <v>0.38305904754643477</v>
      </c>
      <c r="GH129" s="8">
        <f>AVERAGE(GG129:GG131)</f>
        <v>0.38425233604152348</v>
      </c>
      <c r="GI129" s="8">
        <f>STDEV(GG129:GG131)</f>
        <v>3.8609373638443314E-3</v>
      </c>
      <c r="GJ129" s="2">
        <f>'[1]GC RAW'!BP109</f>
        <v>0</v>
      </c>
      <c r="GK129" s="8">
        <f>'[1]GC RAW'!BQ109</f>
        <v>0</v>
      </c>
      <c r="GL129" s="8">
        <f t="shared" si="299"/>
        <v>0</v>
      </c>
      <c r="GM129" s="8">
        <f t="shared" si="223"/>
        <v>0</v>
      </c>
      <c r="GN129" s="8">
        <f>AVERAGE(GM129:GM131)</f>
        <v>2.0371625576244584E-2</v>
      </c>
      <c r="GO129" s="8">
        <f>STDEV(GM129:GM131)</f>
        <v>3.5284690530825231E-2</v>
      </c>
      <c r="GP129" s="2">
        <v>0</v>
      </c>
      <c r="GQ129" s="8">
        <v>0</v>
      </c>
      <c r="GR129" s="8">
        <f t="shared" si="300"/>
        <v>0</v>
      </c>
      <c r="GS129" s="8">
        <f t="shared" si="224"/>
        <v>0</v>
      </c>
      <c r="GT129" s="8">
        <f>AVERAGE(GS129:GS131)</f>
        <v>0</v>
      </c>
      <c r="GU129" s="8">
        <f>STDEV(GS129:GS131)</f>
        <v>0</v>
      </c>
      <c r="GV129" s="2"/>
      <c r="GW129" s="8"/>
      <c r="GX129" s="8"/>
      <c r="GY129" s="8"/>
      <c r="GZ129" s="8"/>
      <c r="HA129" s="8"/>
      <c r="HB129" s="2"/>
      <c r="HC129" s="8"/>
      <c r="HD129" s="8"/>
      <c r="HE129" s="8"/>
      <c r="HF129" s="8"/>
      <c r="HG129" s="8"/>
      <c r="HH129" s="11">
        <f>'[1]GC RAW'!BR109</f>
        <v>22.701692581176758</v>
      </c>
      <c r="HI129" s="12">
        <f>'[1]GC RAW'!BS109</f>
        <v>4.5234203338623047</v>
      </c>
      <c r="HJ129" s="8">
        <f t="shared" si="225"/>
        <v>2.0549396031270366E-2</v>
      </c>
      <c r="HK129" s="8">
        <f t="shared" si="226"/>
        <v>0.18243207052377414</v>
      </c>
      <c r="HL129" s="8">
        <f>AVERAGE(HK129:HK131)</f>
        <v>0.18955014731505374</v>
      </c>
      <c r="HM129" s="8">
        <f>STDEV(HK129:HK131)</f>
        <v>6.1667494489744679E-3</v>
      </c>
      <c r="HN129" s="11">
        <v>0</v>
      </c>
      <c r="HO129" s="12">
        <v>0</v>
      </c>
      <c r="HP129" s="8">
        <f t="shared" si="227"/>
        <v>0</v>
      </c>
      <c r="HQ129" s="8">
        <f t="shared" si="228"/>
        <v>0</v>
      </c>
      <c r="HR129" s="8">
        <f>AVERAGE(HQ129:HQ131)</f>
        <v>0</v>
      </c>
      <c r="HS129" s="8">
        <f>STDEV(HQ129:HQ131)</f>
        <v>0</v>
      </c>
      <c r="HT129" s="11">
        <f>'[1]GC RAW'!BT109</f>
        <v>0</v>
      </c>
      <c r="HU129" s="12">
        <f>'[1]GC RAW'!BU109</f>
        <v>0</v>
      </c>
      <c r="HV129" s="8">
        <f t="shared" si="229"/>
        <v>0</v>
      </c>
      <c r="HW129" s="8">
        <f t="shared" si="320"/>
        <v>0</v>
      </c>
      <c r="HX129" s="8">
        <f>AVERAGE(HW129:HW131)</f>
        <v>0</v>
      </c>
      <c r="HY129" s="8">
        <f>STDEV(HW129:HW131)</f>
        <v>0</v>
      </c>
      <c r="HZ129" s="11">
        <f>'[1]GC RAW'!BV109</f>
        <v>0</v>
      </c>
      <c r="IA129" s="12">
        <f>'[1]GC RAW'!BW109</f>
        <v>0</v>
      </c>
      <c r="IB129" s="8">
        <f t="shared" si="231"/>
        <v>0</v>
      </c>
      <c r="IC129" s="8">
        <f t="shared" si="232"/>
        <v>0</v>
      </c>
      <c r="ID129" s="8">
        <f>AVERAGE(IC129:IC131)</f>
        <v>0</v>
      </c>
      <c r="IE129" s="8">
        <f>STDEV(IC129:IC131)</f>
        <v>0</v>
      </c>
      <c r="IF129" s="11">
        <f>'[1]GC RAW'!BX109</f>
        <v>0</v>
      </c>
      <c r="IG129" s="12">
        <f>'[1]GC RAW'!BY109</f>
        <v>0</v>
      </c>
      <c r="IH129" s="8">
        <f t="shared" si="233"/>
        <v>0</v>
      </c>
      <c r="II129" s="8">
        <f t="shared" si="234"/>
        <v>0</v>
      </c>
      <c r="IJ129" s="8">
        <f>AVERAGE(II129:II131)</f>
        <v>0</v>
      </c>
      <c r="IK129" s="8">
        <f>STDEV(II129:II131)</f>
        <v>0</v>
      </c>
      <c r="IL129" s="11">
        <f>'[1]GC RAW'!BZ109</f>
        <v>0</v>
      </c>
      <c r="IM129" s="12">
        <f>'[1]GC RAW'!CA109</f>
        <v>0</v>
      </c>
      <c r="IN129" s="8">
        <f t="shared" si="235"/>
        <v>0</v>
      </c>
      <c r="IO129" s="8">
        <f t="shared" si="236"/>
        <v>0</v>
      </c>
      <c r="IP129" s="8">
        <f>AVERAGE(IO129:IO131)</f>
        <v>0</v>
      </c>
      <c r="IQ129" s="8">
        <f>STDEV(IO129:IO131)</f>
        <v>0</v>
      </c>
      <c r="IR129" s="11">
        <f>'[1]GC RAW'!CB109</f>
        <v>25.426704406738281</v>
      </c>
      <c r="IS129" s="12">
        <f>'[1]GC RAW'!CC109</f>
        <v>6.2761349678039551</v>
      </c>
      <c r="IT129" s="8">
        <f t="shared" si="237"/>
        <v>2.5214345211093999E-2</v>
      </c>
      <c r="IU129" s="8">
        <f t="shared" si="238"/>
        <v>0.22384624817008408</v>
      </c>
      <c r="IV129" s="8">
        <f>AVERAGE(IU129:IU131)</f>
        <v>0.21740383898320589</v>
      </c>
      <c r="IW129" s="8">
        <f>STDEV(IU129:IU131)</f>
        <v>1.3989940589607315E-2</v>
      </c>
      <c r="IX129" s="11">
        <f>'[1]GC RAW'!CD109</f>
        <v>0</v>
      </c>
      <c r="IY129" s="12">
        <f>'[1]GC RAW'!CE109</f>
        <v>0</v>
      </c>
      <c r="IZ129" s="8">
        <f t="shared" si="239"/>
        <v>0</v>
      </c>
      <c r="JA129" s="8">
        <f t="shared" si="240"/>
        <v>0</v>
      </c>
      <c r="JB129" s="8">
        <f>AVERAGE(JA129:JA131)</f>
        <v>0</v>
      </c>
      <c r="JC129" s="8">
        <f>STDEV(JA129:JA131)</f>
        <v>0</v>
      </c>
      <c r="JD129" s="11">
        <f>'[1]GC RAW'!CF109</f>
        <v>0</v>
      </c>
      <c r="JE129" s="12">
        <f>'[1]GC RAW'!CG109</f>
        <v>0</v>
      </c>
      <c r="JF129" s="8">
        <f t="shared" si="241"/>
        <v>0</v>
      </c>
      <c r="JG129" s="8">
        <f t="shared" si="242"/>
        <v>0</v>
      </c>
      <c r="JH129" s="8">
        <f>AVERAGE(JG129:JG131)</f>
        <v>0</v>
      </c>
      <c r="JI129" s="8">
        <f>STDEV(JG129:JG131)</f>
        <v>0</v>
      </c>
      <c r="JJ129" s="11">
        <f>'[1]GC RAW'!CH109</f>
        <v>0</v>
      </c>
      <c r="JK129" s="12">
        <f>'[1]GC RAW'!CI109</f>
        <v>0</v>
      </c>
      <c r="JL129" s="8">
        <f t="shared" si="243"/>
        <v>0</v>
      </c>
      <c r="JM129" s="8">
        <f t="shared" si="244"/>
        <v>0</v>
      </c>
      <c r="JN129" s="8">
        <f>AVERAGE(JM129:JM131)</f>
        <v>0</v>
      </c>
      <c r="JO129" s="8">
        <f>STDEV(JM129:JM131)</f>
        <v>0</v>
      </c>
      <c r="JP129" s="2">
        <f>'[1]GC RAW'!CJ109</f>
        <v>0</v>
      </c>
      <c r="JQ129" s="8">
        <f>'[1]GC RAW'!CK109</f>
        <v>0</v>
      </c>
      <c r="JR129" s="8">
        <f t="shared" si="245"/>
        <v>0</v>
      </c>
      <c r="JS129" s="8">
        <f t="shared" si="246"/>
        <v>0</v>
      </c>
      <c r="JT129" s="8">
        <f>AVERAGE(JS129:JS131)</f>
        <v>0</v>
      </c>
      <c r="JU129" s="8">
        <f>STDEV(JS129:JS131)</f>
        <v>0</v>
      </c>
      <c r="JV129" s="2">
        <f>'[1]GC RAW'!CL109</f>
        <v>0</v>
      </c>
      <c r="JW129" s="8">
        <f>'[1]GC RAW'!CM109</f>
        <v>0</v>
      </c>
      <c r="JX129" s="8">
        <f t="shared" si="247"/>
        <v>0</v>
      </c>
      <c r="JY129" s="8">
        <f t="shared" si="248"/>
        <v>0</v>
      </c>
      <c r="JZ129" s="8">
        <f>AVERAGE(JY129:JY131)</f>
        <v>0</v>
      </c>
      <c r="KA129" s="8">
        <f>STDEV(JY129:JY131)</f>
        <v>0</v>
      </c>
      <c r="KB129" s="11">
        <v>0</v>
      </c>
      <c r="KC129" s="12">
        <v>0</v>
      </c>
      <c r="KD129" s="8">
        <f t="shared" si="249"/>
        <v>0</v>
      </c>
      <c r="KE129" s="8">
        <f t="shared" si="250"/>
        <v>0</v>
      </c>
      <c r="KF129" s="8">
        <f>AVERAGE(KE129:KE131)</f>
        <v>0</v>
      </c>
      <c r="KG129" s="8">
        <f>STDEV(KE129:KE131)</f>
        <v>0</v>
      </c>
      <c r="KH129" s="11">
        <v>0</v>
      </c>
      <c r="KI129" s="12">
        <v>0</v>
      </c>
      <c r="KJ129" s="8">
        <f t="shared" si="251"/>
        <v>0</v>
      </c>
      <c r="KK129" s="8">
        <f t="shared" si="252"/>
        <v>0</v>
      </c>
      <c r="KL129" s="8">
        <f>AVERAGE(KK129:KK131)</f>
        <v>0</v>
      </c>
      <c r="KM129" s="8">
        <f>STDEV(KK129:KK131)</f>
        <v>0</v>
      </c>
      <c r="KN129" s="11">
        <f>'[1]GC RAW'!CN109</f>
        <v>30.475324630737305</v>
      </c>
      <c r="KO129" s="12">
        <f>'[1]GC RAW'!CO109</f>
        <v>13.878686904907227</v>
      </c>
      <c r="KP129" s="8">
        <f t="shared" si="253"/>
        <v>4.7911266073160166E-2</v>
      </c>
      <c r="KQ129" s="8">
        <f t="shared" si="254"/>
        <v>0.42534347276393997</v>
      </c>
      <c r="KR129" s="8">
        <f>AVERAGE(KQ129:KQ131)</f>
        <v>0.39602413464159558</v>
      </c>
      <c r="KS129" s="8">
        <f>STDEV(KQ129:KQ131)</f>
        <v>3.1500539799448321E-2</v>
      </c>
      <c r="KT129" s="11">
        <f>'[1]GC RAW'!CP109</f>
        <v>31.344087600708008</v>
      </c>
      <c r="KU129" s="12">
        <f>'[1]GC RAW'!CQ109</f>
        <v>1.5936664342880249</v>
      </c>
      <c r="KV129" s="8">
        <f t="shared" si="255"/>
        <v>7.0381449302049865E-3</v>
      </c>
      <c r="KW129" s="8">
        <f t="shared" si="256"/>
        <v>6.2482778097703709E-2</v>
      </c>
      <c r="KX129" s="8">
        <f>AVERAGE(KW129:KW131)</f>
        <v>3.4293429808364688E-2</v>
      </c>
      <c r="KY129" s="8">
        <f>STDEV(KW129:KW131)</f>
        <v>3.1685473771034312E-2</v>
      </c>
      <c r="KZ129" s="5">
        <f>'[1]GC RAW'!CR109</f>
        <v>0</v>
      </c>
      <c r="LA129" s="1">
        <f>'[1]GC RAW'!CS109</f>
        <v>0</v>
      </c>
      <c r="LB129" s="8">
        <f t="shared" si="257"/>
        <v>0</v>
      </c>
      <c r="LC129" s="8">
        <f t="shared" si="258"/>
        <v>0</v>
      </c>
      <c r="LD129" s="8">
        <f>AVERAGE(LC129:LC131)</f>
        <v>0</v>
      </c>
      <c r="LE129" s="8">
        <f>STDEV(LC129:LC131)</f>
        <v>0</v>
      </c>
      <c r="LF129" s="5">
        <f>'[1]GC RAW'!CT109</f>
        <v>32.852264404296875</v>
      </c>
      <c r="LG129" s="1">
        <f>'[1]GC RAW'!CU109</f>
        <v>2.2279441356658936</v>
      </c>
      <c r="LH129" s="8">
        <f t="shared" si="259"/>
        <v>7.6911904570945424E-3</v>
      </c>
      <c r="LI129" s="8">
        <f t="shared" si="260"/>
        <v>6.8280342533926494E-2</v>
      </c>
      <c r="LJ129" s="8">
        <f>AVERAGE(LI129:LI131)</f>
        <v>3.3366226314283189E-2</v>
      </c>
      <c r="LK129" s="8">
        <f>STDEV(LI129:LI131)</f>
        <v>3.4166478696332173E-2</v>
      </c>
      <c r="LL129" s="5">
        <f>'[1]GC RAW'!CV109</f>
        <v>35.525325775146484</v>
      </c>
      <c r="LM129" s="1">
        <f>'[1]GC RAW'!CW109</f>
        <v>3.8990685939788818</v>
      </c>
      <c r="LN129" s="8">
        <f t="shared" si="261"/>
        <v>1.3460157587211845E-2</v>
      </c>
      <c r="LO129" s="8">
        <f t="shared" si="262"/>
        <v>0.11949569780419195</v>
      </c>
      <c r="LP129" s="8">
        <f>AVERAGE(LO129:LO131)</f>
        <v>7.1542174036033454E-2</v>
      </c>
      <c r="LQ129" s="8">
        <f>STDEV(LO129:LO131)</f>
        <v>6.3143675570264193E-2</v>
      </c>
      <c r="LR129" s="39">
        <f t="shared" si="263"/>
        <v>2694.0890851020813</v>
      </c>
      <c r="LS129" s="14">
        <f t="shared" si="264"/>
        <v>2480.0315289497375</v>
      </c>
      <c r="LT129" s="13">
        <f t="shared" si="265"/>
        <v>12.264315725846741</v>
      </c>
      <c r="LU129" s="24">
        <f t="shared" si="266"/>
        <v>11.26413572584674</v>
      </c>
      <c r="LV129" s="13">
        <f t="shared" si="267"/>
        <v>28.904633630604931</v>
      </c>
      <c r="LW129" s="50">
        <f>AVERAGE(LV129:LV131)</f>
        <v>30.379106852418669</v>
      </c>
      <c r="LX129" s="50">
        <f>STDEV(LV129:LV131)</f>
        <v>3.6373287885895573</v>
      </c>
      <c r="LY129" s="50">
        <f>LX129/LW129%</f>
        <v>11.973126156274628</v>
      </c>
      <c r="LZ129" s="13" t="e">
        <f>IF(A129="","",VLOOKUP(A129,'[1]biomass corrected'!$B$2:$V$102,21,FALSE))</f>
        <v>#N/A</v>
      </c>
      <c r="MA129" s="13" t="e">
        <f t="shared" si="268"/>
        <v>#N/A</v>
      </c>
      <c r="MB129" s="50" t="e">
        <f t="shared" si="318"/>
        <v>#N/A</v>
      </c>
      <c r="MC129" s="50" t="e">
        <f t="shared" si="318"/>
        <v>#N/A</v>
      </c>
      <c r="MD129" s="50" t="e">
        <f>IF(MC129="","",AVERAGE(MH129:MH131))</f>
        <v>#N/A</v>
      </c>
      <c r="ME129" s="52" t="e">
        <f t="shared" si="319"/>
        <v>#N/A</v>
      </c>
      <c r="MF129" s="50">
        <f t="shared" si="301"/>
        <v>24.024699083396577</v>
      </c>
      <c r="MG129" s="50">
        <f t="shared" si="302"/>
        <v>47.9129352796229</v>
      </c>
      <c r="MH129" s="13">
        <f t="shared" si="303"/>
        <v>28.062365636980509</v>
      </c>
      <c r="MI129" s="24">
        <f t="shared" si="304"/>
        <v>1.130612741173608</v>
      </c>
      <c r="MJ129" s="13">
        <f t="shared" si="305"/>
        <v>6.4900299597632757E-2</v>
      </c>
      <c r="MK129" s="13">
        <f t="shared" si="306"/>
        <v>27.824375299846473</v>
      </c>
      <c r="ML129" s="22">
        <f t="shared" si="307"/>
        <v>57.489601520400932</v>
      </c>
      <c r="MM129" s="13">
        <f>AVERAGE(ML129:ML131)</f>
        <v>57.400362144802159</v>
      </c>
      <c r="MN129" s="24">
        <f t="shared" si="308"/>
        <v>4.2898671876548518</v>
      </c>
      <c r="MO129" s="13">
        <f>AVERAGE(MN129:MN131)</f>
        <v>4.2866875191213829</v>
      </c>
      <c r="MP129" s="13">
        <f t="shared" si="309"/>
        <v>0.87532596459333456</v>
      </c>
      <c r="MQ129" s="22">
        <f>AVERAGE(MP129:MP131)</f>
        <v>0.87608214750850288</v>
      </c>
      <c r="MR129" s="13">
        <f t="shared" si="310"/>
        <v>39.732526894719257</v>
      </c>
      <c r="MS129" s="13">
        <f>AVERAGE(MR129:MR131)</f>
        <v>39.760604271770084</v>
      </c>
      <c r="MT129" s="13">
        <f t="shared" si="311"/>
        <v>6.4900299597632757E-2</v>
      </c>
      <c r="MU129" s="13">
        <f>AVERAGE(MT129:MT131)</f>
        <v>7.2859407982641858E-2</v>
      </c>
      <c r="MV129" s="13">
        <f t="shared" si="312"/>
        <v>9.2887785237889631</v>
      </c>
      <c r="MW129" s="14">
        <f t="shared" si="313"/>
        <v>97.563200727141066</v>
      </c>
      <c r="MX129" s="13">
        <f>AVERAGE(MW129:MW131)</f>
        <v>98.061590065735814</v>
      </c>
    </row>
    <row r="130" spans="1:362" x14ac:dyDescent="0.35">
      <c r="A130" s="102"/>
      <c r="B130" s="1">
        <v>37.770000000000003</v>
      </c>
      <c r="C130" s="41"/>
      <c r="D130" s="41"/>
      <c r="E130" s="41"/>
      <c r="F130" s="19">
        <f>'[1]GC RAW'!H110</f>
        <v>0</v>
      </c>
      <c r="G130" s="20">
        <f>'[1]GC RAW'!I110</f>
        <v>0</v>
      </c>
      <c r="H130" s="1">
        <f t="shared" si="269"/>
        <v>0</v>
      </c>
      <c r="I130" s="1">
        <f t="shared" si="192"/>
        <v>0</v>
      </c>
      <c r="J130" s="1"/>
      <c r="K130" s="1"/>
      <c r="L130" s="19">
        <f>'[1]GC RAW'!J110</f>
        <v>0</v>
      </c>
      <c r="M130" s="20">
        <f>'[1]GC RAW'!K110</f>
        <v>0</v>
      </c>
      <c r="N130" s="1">
        <f t="shared" si="270"/>
        <v>0</v>
      </c>
      <c r="O130" s="1">
        <f t="shared" si="193"/>
        <v>0</v>
      </c>
      <c r="P130" s="1"/>
      <c r="Q130" s="1"/>
      <c r="R130" s="19">
        <f>'[1]GC RAW'!L110</f>
        <v>0</v>
      </c>
      <c r="S130" s="20">
        <f>'[1]GC RAW'!M110</f>
        <v>0</v>
      </c>
      <c r="T130" s="1">
        <f t="shared" si="271"/>
        <v>0</v>
      </c>
      <c r="U130" s="1">
        <f t="shared" si="194"/>
        <v>0</v>
      </c>
      <c r="V130" s="1"/>
      <c r="W130" s="1"/>
      <c r="X130" s="19">
        <f>'[1]GC RAW'!N110</f>
        <v>0</v>
      </c>
      <c r="Y130" s="20">
        <f>'[1]GC RAW'!O110</f>
        <v>0</v>
      </c>
      <c r="Z130" s="1">
        <f t="shared" si="272"/>
        <v>0</v>
      </c>
      <c r="AA130" s="1">
        <f t="shared" si="195"/>
        <v>0</v>
      </c>
      <c r="AB130" s="1"/>
      <c r="AC130" s="1"/>
      <c r="AD130" s="19">
        <f>'[1]GC RAW'!P110</f>
        <v>0</v>
      </c>
      <c r="AE130" s="20">
        <f>'[1]GC RAW'!Q110</f>
        <v>0</v>
      </c>
      <c r="AF130" s="1">
        <f t="shared" si="273"/>
        <v>0</v>
      </c>
      <c r="AG130" s="1">
        <f t="shared" si="196"/>
        <v>0</v>
      </c>
      <c r="AH130" s="1"/>
      <c r="AI130" s="1"/>
      <c r="AJ130" s="19">
        <f>'[1]GC RAW'!R110</f>
        <v>0</v>
      </c>
      <c r="AK130" s="20">
        <f>'[1]GC RAW'!S110</f>
        <v>0</v>
      </c>
      <c r="AL130" s="1">
        <f t="shared" si="274"/>
        <v>0</v>
      </c>
      <c r="AM130" s="1">
        <f t="shared" si="197"/>
        <v>0</v>
      </c>
      <c r="AN130" s="1"/>
      <c r="AO130" s="1"/>
      <c r="AP130" s="19">
        <f>'[1]GC RAW'!T110</f>
        <v>8.9337587356567383</v>
      </c>
      <c r="AQ130" s="20">
        <f>'[1]GC RAW'!U110</f>
        <v>237.17759704589844</v>
      </c>
      <c r="AR130" s="27">
        <v>1.0001800000000001</v>
      </c>
      <c r="AS130" s="1">
        <f t="shared" si="198"/>
        <v>9.5562267307670261</v>
      </c>
      <c r="AT130" s="1"/>
      <c r="AU130" s="1"/>
      <c r="AV130" s="19">
        <f>'[1]GC RAW'!V110</f>
        <v>9.7998447418212891</v>
      </c>
      <c r="AW130" s="20">
        <f>'[1]GC RAW'!W110</f>
        <v>13.017886161804199</v>
      </c>
      <c r="AX130" s="1">
        <f t="shared" si="275"/>
        <v>5.3169078800753576E-2</v>
      </c>
      <c r="AY130" s="1">
        <f t="shared" si="199"/>
        <v>0.50800433130638456</v>
      </c>
      <c r="AZ130" s="1"/>
      <c r="BA130" s="1"/>
      <c r="BB130" s="19">
        <f>'[1]GC RAW'!X110</f>
        <v>0</v>
      </c>
      <c r="BC130" s="20">
        <f>'[1]GC RAW'!Y110</f>
        <v>0</v>
      </c>
      <c r="BD130" s="1">
        <f t="shared" si="276"/>
        <v>0</v>
      </c>
      <c r="BE130" s="1">
        <f t="shared" si="200"/>
        <v>0</v>
      </c>
      <c r="BF130" s="1"/>
      <c r="BG130" s="1"/>
      <c r="BH130" s="19">
        <f>'[1]GC RAW'!Z110</f>
        <v>10.862229347229004</v>
      </c>
      <c r="BI130" s="20">
        <f>'[1]GC RAW'!AA110</f>
        <v>1.3920483589172363</v>
      </c>
      <c r="BJ130" s="1">
        <f t="shared" si="277"/>
        <v>5.59981904870942E-3</v>
      </c>
      <c r="BK130" s="1">
        <f t="shared" si="201"/>
        <v>5.3503509848962523E-2</v>
      </c>
      <c r="BL130" s="1"/>
      <c r="BM130" s="1"/>
      <c r="BN130" s="19">
        <f>'[1]GC RAW'!AB110</f>
        <v>0</v>
      </c>
      <c r="BO130" s="20">
        <f>'[1]GC RAW'!AC110</f>
        <v>0</v>
      </c>
      <c r="BP130" s="1">
        <f t="shared" si="278"/>
        <v>0</v>
      </c>
      <c r="BQ130" s="1">
        <f t="shared" si="202"/>
        <v>0</v>
      </c>
      <c r="BR130" s="1"/>
      <c r="BS130" s="1"/>
      <c r="BT130" s="19">
        <f>'[1]GC RAW'!AD110</f>
        <v>12.179952621459961</v>
      </c>
      <c r="BU130" s="20">
        <f>'[1]GC RAW'!AE110</f>
        <v>470.37838745117188</v>
      </c>
      <c r="BV130" s="1">
        <f t="shared" si="279"/>
        <v>1.8592501812198732</v>
      </c>
      <c r="BW130" s="1">
        <f t="shared" si="203"/>
        <v>17.764218721586904</v>
      </c>
      <c r="BX130" s="1"/>
      <c r="BY130" s="1"/>
      <c r="BZ130" s="19">
        <f>'[1]GC RAW'!AF110</f>
        <v>12.690939903259277</v>
      </c>
      <c r="CA130" s="20">
        <f>'[1]GC RAW'!AG110</f>
        <v>3.0452954769134521</v>
      </c>
      <c r="CB130" s="1">
        <f t="shared" si="280"/>
        <v>1.2561728294025224E-2</v>
      </c>
      <c r="CC130" s="1">
        <f t="shared" si="204"/>
        <v>0.12002111990641315</v>
      </c>
      <c r="CD130" s="1"/>
      <c r="CE130" s="1"/>
      <c r="CF130" s="19">
        <f>'[1]GC RAW'!AH110</f>
        <v>12.832907676696777</v>
      </c>
      <c r="CG130" s="20">
        <f>'[1]GC RAW'!AI110</f>
        <v>17.946191787719727</v>
      </c>
      <c r="CH130" s="1">
        <f t="shared" si="281"/>
        <v>7.4027256378830383E-2</v>
      </c>
      <c r="CI130" s="1">
        <f t="shared" si="205"/>
        <v>0.7072939333047279</v>
      </c>
      <c r="CJ130" s="1"/>
      <c r="CK130" s="1"/>
      <c r="CL130" s="19">
        <f>'[1]GC RAW'!AJ110</f>
        <v>13.696588516235352</v>
      </c>
      <c r="CM130" s="20">
        <f>'[1]GC RAW'!AK110</f>
        <v>1.6432465314865112</v>
      </c>
      <c r="CN130" s="1">
        <f t="shared" si="282"/>
        <v>8.7500538020756548E-3</v>
      </c>
      <c r="CO130" s="1">
        <f t="shared" si="206"/>
        <v>8.3602449598117357E-2</v>
      </c>
      <c r="CP130" s="1"/>
      <c r="CQ130" s="1"/>
      <c r="CR130" s="19">
        <f>'[1]GC RAW'!AL110</f>
        <v>14.075869560241699</v>
      </c>
      <c r="CS130" s="20">
        <f>'[1]GC RAW'!AM110</f>
        <v>1.3502422571182251</v>
      </c>
      <c r="CT130" s="1">
        <f t="shared" si="283"/>
        <v>7.1584699878614079E-3</v>
      </c>
      <c r="CU130" s="1">
        <f t="shared" si="284"/>
        <v>6.839565103220889E-2</v>
      </c>
      <c r="CV130" s="1"/>
      <c r="CW130" s="1"/>
      <c r="CX130" s="19">
        <f>'[1]GC RAW'!AN110</f>
        <v>14.445425033569336</v>
      </c>
      <c r="CY130" s="20">
        <f>'[1]GC RAW'!AO110</f>
        <v>1.0258511304855347</v>
      </c>
      <c r="CZ130" s="1">
        <f t="shared" si="285"/>
        <v>4.1938101887972661E-3</v>
      </c>
      <c r="DA130" s="1">
        <f t="shared" si="207"/>
        <v>4.0069788468023296E-2</v>
      </c>
      <c r="DB130" s="1"/>
      <c r="DC130" s="1"/>
      <c r="DD130" s="19">
        <f>'[1]GC RAW'!AP110</f>
        <v>15.57642650604248</v>
      </c>
      <c r="DE130" s="20">
        <f>'[1]GC RAW'!AQ110</f>
        <v>126.54209899902344</v>
      </c>
      <c r="DF130" s="1">
        <f t="shared" si="286"/>
        <v>0.49613483317845214</v>
      </c>
      <c r="DG130" s="1">
        <f t="shared" si="208"/>
        <v>4.7403236966191722</v>
      </c>
      <c r="DH130" s="1"/>
      <c r="DI130" s="1"/>
      <c r="DJ130" s="5">
        <f>'[1]GC RAW'!AR110</f>
        <v>0</v>
      </c>
      <c r="DK130" s="1">
        <f>'[1]GC RAW'!AS110</f>
        <v>0</v>
      </c>
      <c r="DL130" s="1">
        <f t="shared" si="287"/>
        <v>0</v>
      </c>
      <c r="DM130" s="1">
        <f t="shared" si="209"/>
        <v>0</v>
      </c>
      <c r="DN130" s="1"/>
      <c r="DO130" s="1"/>
      <c r="DP130" s="19">
        <f>'[1]GC RAW'!AT110</f>
        <v>16.010997772216797</v>
      </c>
      <c r="DQ130" s="20">
        <f>'[1]GC RAW'!AU110</f>
        <v>3.3631970882415771</v>
      </c>
      <c r="DR130" s="1">
        <f t="shared" si="288"/>
        <v>1.3846804709387771E-2</v>
      </c>
      <c r="DS130" s="1">
        <f t="shared" si="210"/>
        <v>0.13229939140910851</v>
      </c>
      <c r="DT130" s="1"/>
      <c r="DU130" s="1"/>
      <c r="DV130" s="19">
        <f>'[1]GC RAW'!AV110</f>
        <v>16.392288208007813</v>
      </c>
      <c r="DW130" s="20">
        <f>'[1]GC RAW'!AW110</f>
        <v>1178.9356689453125</v>
      </c>
      <c r="DX130" s="1">
        <f t="shared" si="289"/>
        <v>4.7963488738621241</v>
      </c>
      <c r="DY130" s="1">
        <f t="shared" si="211"/>
        <v>45.826748503754878</v>
      </c>
      <c r="DZ130" s="1"/>
      <c r="EA130" s="1"/>
      <c r="EB130" s="5">
        <f>'[1]GC RAW'!AX110</f>
        <v>16.512746810913086</v>
      </c>
      <c r="EC130" s="1">
        <f>'[1]GC RAW'!AY110</f>
        <v>7.8902530670166016</v>
      </c>
      <c r="ED130" s="1">
        <f t="shared" si="290"/>
        <v>3.2100484707811267E-2</v>
      </c>
      <c r="EE130" s="1">
        <f t="shared" si="212"/>
        <v>0.30670430326077724</v>
      </c>
      <c r="EF130" s="1"/>
      <c r="EG130" s="1"/>
      <c r="EH130" s="19">
        <v>0</v>
      </c>
      <c r="EI130" s="20">
        <v>0</v>
      </c>
      <c r="EJ130" s="1">
        <f t="shared" si="291"/>
        <v>0</v>
      </c>
      <c r="EK130" s="1">
        <f t="shared" si="213"/>
        <v>0</v>
      </c>
      <c r="EL130" s="1"/>
      <c r="EM130" s="1"/>
      <c r="EN130" s="19">
        <f>'[1]GC RAW'!BB110</f>
        <v>17.335563659667969</v>
      </c>
      <c r="EO130" s="20">
        <f>'[1]GC RAW'!BC110</f>
        <v>4.4756455421447754</v>
      </c>
      <c r="EP130" s="1">
        <f t="shared" si="292"/>
        <v>1.8328577040103381E-2</v>
      </c>
      <c r="EQ130" s="1">
        <f t="shared" si="214"/>
        <v>0.17512051615465085</v>
      </c>
      <c r="ER130" s="1"/>
      <c r="ES130" s="1"/>
      <c r="ET130" s="19">
        <f>'[1]GC RAW'!BD110</f>
        <v>17.727981567382813</v>
      </c>
      <c r="EU130" s="20">
        <f>'[1]GC RAW'!BE110</f>
        <v>475.24752807617188</v>
      </c>
      <c r="EV130" s="1">
        <f t="shared" si="293"/>
        <v>1.9462244830247655</v>
      </c>
      <c r="EW130" s="1">
        <f t="shared" si="215"/>
        <v>18.595215290002297</v>
      </c>
      <c r="EX130" s="1"/>
      <c r="EY130" s="1"/>
      <c r="EZ130" s="19">
        <f>'[1]GC RAW'!BF110</f>
        <v>18.65287971496582</v>
      </c>
      <c r="FA130" s="20">
        <f>'[1]GC RAW'!BG110</f>
        <v>200.00234985351563</v>
      </c>
      <c r="FB130" s="1">
        <f t="shared" si="294"/>
        <v>0.97163337584657106</v>
      </c>
      <c r="FC130" s="1">
        <f t="shared" si="216"/>
        <v>9.283477812764108</v>
      </c>
      <c r="FD130" s="1"/>
      <c r="FE130" s="1"/>
      <c r="FF130" s="19">
        <v>19.929515838623047</v>
      </c>
      <c r="FG130" s="20">
        <v>5.372218132019043</v>
      </c>
      <c r="FH130" s="1">
        <f t="shared" si="295"/>
        <v>2.5709934183231066E-2</v>
      </c>
      <c r="FI130" s="1">
        <f t="shared" si="217"/>
        <v>0.24564574405412387</v>
      </c>
      <c r="FJ130" s="1"/>
      <c r="FK130" s="1"/>
      <c r="FL130" s="19">
        <v>0</v>
      </c>
      <c r="FM130" s="20">
        <v>0</v>
      </c>
      <c r="FN130" s="1">
        <f t="shared" si="296"/>
        <v>0</v>
      </c>
      <c r="FO130" s="1">
        <f t="shared" si="218"/>
        <v>0</v>
      </c>
      <c r="FP130" s="1"/>
      <c r="FQ130" s="1"/>
      <c r="FR130" s="19">
        <f>'[1]GC RAW'!BJ110</f>
        <v>20.050132751464844</v>
      </c>
      <c r="FS130" s="20">
        <f>'[1]GC RAW'!BK110</f>
        <v>7.1979212760925293</v>
      </c>
      <c r="FT130" s="1">
        <f t="shared" si="297"/>
        <v>2.7771938497555652E-2</v>
      </c>
      <c r="FU130" s="1">
        <f t="shared" si="219"/>
        <v>0.26534717854342132</v>
      </c>
      <c r="FV130" s="1"/>
      <c r="FW130" s="1"/>
      <c r="FX130" s="5">
        <f>'[1]GC RAW'!BL110</f>
        <v>20.530590057373047</v>
      </c>
      <c r="FY130" s="1">
        <f>'[1]GC RAW'!BM110</f>
        <v>2.3922135829925537</v>
      </c>
      <c r="FZ130" s="1">
        <f t="shared" si="298"/>
        <v>9.7096513026530724E-3</v>
      </c>
      <c r="GA130" s="1">
        <f t="shared" si="220"/>
        <v>9.2770930557339842E-2</v>
      </c>
      <c r="GB130" s="1"/>
      <c r="GC130" s="1"/>
      <c r="GD130" s="19">
        <f>'[1]GC RAW'!BN110</f>
        <v>20.992982864379883</v>
      </c>
      <c r="GE130" s="20">
        <f>'[1]GC RAW'!BO110</f>
        <v>9.7753000259399414</v>
      </c>
      <c r="GF130" s="1">
        <f t="shared" si="221"/>
        <v>3.9889961712533423E-2</v>
      </c>
      <c r="GG130" s="1">
        <f t="shared" si="222"/>
        <v>0.38112891520184877</v>
      </c>
      <c r="GH130" s="1"/>
      <c r="GI130" s="1"/>
      <c r="GJ130" s="5">
        <f>'[1]GC RAW'!BP110</f>
        <v>21.232484817504883</v>
      </c>
      <c r="GK130" s="1">
        <f>'[1]GC RAW'!BQ110</f>
        <v>1.5674912929534912</v>
      </c>
      <c r="GL130" s="1">
        <f t="shared" si="299"/>
        <v>6.3964448656021675E-3</v>
      </c>
      <c r="GM130" s="1">
        <f t="shared" si="223"/>
        <v>6.1114876728733752E-2</v>
      </c>
      <c r="GN130" s="1"/>
      <c r="GO130" s="1"/>
      <c r="GP130" s="5">
        <v>0</v>
      </c>
      <c r="GQ130" s="1">
        <v>0</v>
      </c>
      <c r="GR130" s="1">
        <f t="shared" si="300"/>
        <v>0</v>
      </c>
      <c r="GS130" s="1">
        <f t="shared" si="224"/>
        <v>0</v>
      </c>
      <c r="GT130" s="1"/>
      <c r="GU130" s="1"/>
      <c r="GV130" s="5"/>
      <c r="GW130" s="1"/>
      <c r="GX130" s="1"/>
      <c r="GY130" s="1"/>
      <c r="GZ130" s="1"/>
      <c r="HA130" s="1"/>
      <c r="HB130" s="5"/>
      <c r="HC130" s="1"/>
      <c r="HD130" s="1"/>
      <c r="HE130" s="1"/>
      <c r="HF130" s="1"/>
      <c r="HG130" s="1"/>
      <c r="HH130" s="19">
        <f>'[1]GC RAW'!BR110</f>
        <v>22.695930480957031</v>
      </c>
      <c r="HI130" s="20">
        <f>'[1]GC RAW'!BS110</f>
        <v>4.9338436126708984</v>
      </c>
      <c r="HJ130" s="1">
        <f t="shared" si="225"/>
        <v>2.0228999041823417E-2</v>
      </c>
      <c r="HK130" s="1">
        <f t="shared" si="226"/>
        <v>0.19327811132009587</v>
      </c>
      <c r="HL130" s="1"/>
      <c r="HM130" s="1"/>
      <c r="HN130" s="19">
        <v>0</v>
      </c>
      <c r="HO130" s="20">
        <v>0</v>
      </c>
      <c r="HP130" s="1">
        <f t="shared" si="227"/>
        <v>0</v>
      </c>
      <c r="HQ130" s="1">
        <f t="shared" si="228"/>
        <v>0</v>
      </c>
      <c r="HR130" s="1"/>
      <c r="HS130" s="1"/>
      <c r="HT130" s="19">
        <f>'[1]GC RAW'!BT110</f>
        <v>0</v>
      </c>
      <c r="HU130" s="20">
        <f>'[1]GC RAW'!BU110</f>
        <v>0</v>
      </c>
      <c r="HV130" s="1">
        <f t="shared" si="229"/>
        <v>0</v>
      </c>
      <c r="HW130" s="1">
        <f t="shared" si="320"/>
        <v>0</v>
      </c>
      <c r="HX130" s="1"/>
      <c r="HY130" s="1"/>
      <c r="HZ130" s="19">
        <f>'[1]GC RAW'!BV110</f>
        <v>0</v>
      </c>
      <c r="IA130" s="20">
        <f>'[1]GC RAW'!BW110</f>
        <v>0</v>
      </c>
      <c r="IB130" s="1">
        <f t="shared" si="231"/>
        <v>0</v>
      </c>
      <c r="IC130" s="1">
        <f t="shared" si="232"/>
        <v>0</v>
      </c>
      <c r="ID130" s="1"/>
      <c r="IE130" s="1"/>
      <c r="IF130" s="19">
        <f>'[1]GC RAW'!BX110</f>
        <v>0</v>
      </c>
      <c r="IG130" s="20">
        <f>'[1]GC RAW'!BY110</f>
        <v>0</v>
      </c>
      <c r="IH130" s="1">
        <f t="shared" si="233"/>
        <v>0</v>
      </c>
      <c r="II130" s="1">
        <f t="shared" si="234"/>
        <v>0</v>
      </c>
      <c r="IJ130" s="1"/>
      <c r="IK130" s="1"/>
      <c r="IL130" s="19">
        <f>'[1]GC RAW'!BZ110</f>
        <v>0</v>
      </c>
      <c r="IM130" s="20">
        <f>'[1]GC RAW'!CA110</f>
        <v>0</v>
      </c>
      <c r="IN130" s="1">
        <f t="shared" si="235"/>
        <v>0</v>
      </c>
      <c r="IO130" s="1">
        <f t="shared" si="236"/>
        <v>0</v>
      </c>
      <c r="IP130" s="1"/>
      <c r="IQ130" s="1"/>
      <c r="IR130" s="19">
        <f>'[1]GC RAW'!CB110</f>
        <v>25.424091339111328</v>
      </c>
      <c r="IS130" s="20">
        <f>'[1]GC RAW'!CC110</f>
        <v>5.8121700286865234</v>
      </c>
      <c r="IT130" s="1">
        <f t="shared" si="237"/>
        <v>2.1074177264963811E-2</v>
      </c>
      <c r="IU130" s="1">
        <f t="shared" si="238"/>
        <v>0.20135337250131966</v>
      </c>
      <c r="IV130" s="1"/>
      <c r="IW130" s="1"/>
      <c r="IX130" s="19">
        <f>'[1]GC RAW'!CD110</f>
        <v>0</v>
      </c>
      <c r="IY130" s="20">
        <f>'[1]GC RAW'!CE110</f>
        <v>0</v>
      </c>
      <c r="IZ130" s="1">
        <f t="shared" si="239"/>
        <v>0</v>
      </c>
      <c r="JA130" s="1">
        <f t="shared" si="240"/>
        <v>0</v>
      </c>
      <c r="JB130" s="1"/>
      <c r="JC130" s="1"/>
      <c r="JD130" s="19">
        <f>'[1]GC RAW'!CF110</f>
        <v>0</v>
      </c>
      <c r="JE130" s="20">
        <f>'[1]GC RAW'!CG110</f>
        <v>0</v>
      </c>
      <c r="JF130" s="1">
        <f t="shared" si="241"/>
        <v>0</v>
      </c>
      <c r="JG130" s="1">
        <f t="shared" si="242"/>
        <v>0</v>
      </c>
      <c r="JH130" s="1"/>
      <c r="JI130" s="1"/>
      <c r="JJ130" s="19">
        <f>'[1]GC RAW'!CH110</f>
        <v>0</v>
      </c>
      <c r="JK130" s="20">
        <f>'[1]GC RAW'!CI110</f>
        <v>0</v>
      </c>
      <c r="JL130" s="1">
        <f t="shared" si="243"/>
        <v>0</v>
      </c>
      <c r="JM130" s="1">
        <f t="shared" si="244"/>
        <v>0</v>
      </c>
      <c r="JN130" s="1"/>
      <c r="JO130" s="1"/>
      <c r="JP130" s="5">
        <f>'[1]GC RAW'!CJ110</f>
        <v>0</v>
      </c>
      <c r="JQ130" s="1">
        <f>'[1]GC RAW'!CK110</f>
        <v>0</v>
      </c>
      <c r="JR130" s="1">
        <f t="shared" si="245"/>
        <v>0</v>
      </c>
      <c r="JS130" s="1">
        <f t="shared" si="246"/>
        <v>0</v>
      </c>
      <c r="JT130" s="1"/>
      <c r="JU130" s="1"/>
      <c r="JV130" s="5">
        <f>'[1]GC RAW'!CL110</f>
        <v>0</v>
      </c>
      <c r="JW130" s="1">
        <f>'[1]GC RAW'!CM110</f>
        <v>0</v>
      </c>
      <c r="JX130" s="1">
        <f t="shared" si="247"/>
        <v>0</v>
      </c>
      <c r="JY130" s="1">
        <f t="shared" si="248"/>
        <v>0</v>
      </c>
      <c r="JZ130" s="1"/>
      <c r="KA130" s="1"/>
      <c r="KB130" s="19">
        <v>0</v>
      </c>
      <c r="KC130" s="20">
        <v>0</v>
      </c>
      <c r="KD130" s="1">
        <f t="shared" si="249"/>
        <v>0</v>
      </c>
      <c r="KE130" s="1">
        <f t="shared" si="250"/>
        <v>0</v>
      </c>
      <c r="KF130" s="1"/>
      <c r="KG130" s="1"/>
      <c r="KH130" s="19">
        <v>0</v>
      </c>
      <c r="KI130" s="20">
        <v>0</v>
      </c>
      <c r="KJ130" s="1">
        <f t="shared" si="251"/>
        <v>0</v>
      </c>
      <c r="KK130" s="1">
        <f t="shared" si="252"/>
        <v>0</v>
      </c>
      <c r="KL130" s="1"/>
      <c r="KM130" s="1"/>
      <c r="KN130" s="19">
        <f>'[1]GC RAW'!CN110</f>
        <v>30.460350036621094</v>
      </c>
      <c r="KO130" s="20">
        <f>'[1]GC RAW'!CO110</f>
        <v>13.437355041503906</v>
      </c>
      <c r="KP130" s="1">
        <f t="shared" si="253"/>
        <v>4.1865854460078893E-2</v>
      </c>
      <c r="KQ130" s="1">
        <f t="shared" si="254"/>
        <v>0.40000759613050429</v>
      </c>
      <c r="KR130" s="1"/>
      <c r="KS130" s="1"/>
      <c r="KT130" s="19">
        <f>'[1]GC RAW'!CP110</f>
        <v>0</v>
      </c>
      <c r="KU130" s="20">
        <f>'[1]GC RAW'!CQ110</f>
        <v>0</v>
      </c>
      <c r="KV130" s="1">
        <f t="shared" si="255"/>
        <v>0</v>
      </c>
      <c r="KW130" s="1">
        <f t="shared" si="256"/>
        <v>0</v>
      </c>
      <c r="KX130" s="1"/>
      <c r="KY130" s="1"/>
      <c r="KZ130" s="5">
        <f>'[1]GC RAW'!CR110</f>
        <v>0</v>
      </c>
      <c r="LA130" s="1">
        <f>'[1]GC RAW'!CS110</f>
        <v>0</v>
      </c>
      <c r="LB130" s="1">
        <f t="shared" si="257"/>
        <v>0</v>
      </c>
      <c r="LC130" s="1">
        <f t="shared" si="258"/>
        <v>0</v>
      </c>
      <c r="LD130" s="1"/>
      <c r="LE130" s="1"/>
      <c r="LF130" s="5">
        <f>'[1]GC RAW'!CT110</f>
        <v>0</v>
      </c>
      <c r="LG130" s="1">
        <f>'[1]GC RAW'!CU110</f>
        <v>0</v>
      </c>
      <c r="LH130" s="1">
        <f t="shared" si="259"/>
        <v>0</v>
      </c>
      <c r="LI130" s="1">
        <f t="shared" si="260"/>
        <v>0</v>
      </c>
      <c r="LJ130" s="1"/>
      <c r="LK130" s="1"/>
      <c r="LL130" s="5">
        <f>'[1]GC RAW'!CV110</f>
        <v>0</v>
      </c>
      <c r="LM130" s="1">
        <f>'[1]GC RAW'!CW110</f>
        <v>0</v>
      </c>
      <c r="LN130" s="1">
        <f t="shared" si="261"/>
        <v>0</v>
      </c>
      <c r="LO130" s="1">
        <f t="shared" si="262"/>
        <v>0</v>
      </c>
      <c r="LP130" s="1"/>
      <c r="LQ130" s="1"/>
      <c r="LR130" s="32">
        <f t="shared" si="263"/>
        <v>2788.5497826337814</v>
      </c>
      <c r="LS130" s="21">
        <f t="shared" si="264"/>
        <v>2551.372185587883</v>
      </c>
      <c r="LT130" s="15">
        <f t="shared" si="265"/>
        <v>11.466444857235352</v>
      </c>
      <c r="LU130" s="26">
        <f t="shared" si="266"/>
        <v>10.466264857235352</v>
      </c>
      <c r="LV130" s="15">
        <f t="shared" si="267"/>
        <v>27.71052384759161</v>
      </c>
      <c r="LW130" s="29"/>
      <c r="LX130" s="29"/>
      <c r="LY130" s="29"/>
      <c r="LZ130" s="15" t="str">
        <f>IF(A130="","",VLOOKUP(A130,'[1]biomass corrected'!$B$2:$V$102,21,FALSE))</f>
        <v/>
      </c>
      <c r="MA130" s="15" t="str">
        <f t="shared" si="268"/>
        <v/>
      </c>
      <c r="MB130" s="29" t="str">
        <f t="shared" si="318"/>
        <v/>
      </c>
      <c r="MC130" s="29" t="str">
        <f t="shared" si="318"/>
        <v/>
      </c>
      <c r="MD130" s="15"/>
      <c r="ME130" s="28" t="str">
        <f t="shared" si="319"/>
        <v/>
      </c>
      <c r="MF130" s="29">
        <f t="shared" si="301"/>
        <v>24.016360856134785</v>
      </c>
      <c r="MG130" s="29">
        <f t="shared" si="302"/>
        <v>47.514265955305781</v>
      </c>
      <c r="MH130" s="15">
        <f t="shared" si="303"/>
        <v>28.469373188559437</v>
      </c>
      <c r="MI130" s="26">
        <f t="shared" si="304"/>
        <v>1.1361206316080281</v>
      </c>
      <c r="MJ130" s="15">
        <f t="shared" si="305"/>
        <v>0.15388580728607359</v>
      </c>
      <c r="MK130" s="15">
        <f t="shared" si="306"/>
        <v>28.140366865118711</v>
      </c>
      <c r="ML130" s="23">
        <f t="shared" si="307"/>
        <v>57.393130581814432</v>
      </c>
      <c r="MM130" s="23"/>
      <c r="MN130" s="26">
        <f t="shared" si="308"/>
        <v>4.2861819844859985</v>
      </c>
      <c r="MO130" s="23"/>
      <c r="MP130" s="15">
        <f t="shared" si="309"/>
        <v>0.87662492419982274</v>
      </c>
      <c r="MQ130" s="23"/>
      <c r="MR130" s="15">
        <f t="shared" si="310"/>
        <v>39.782528901777333</v>
      </c>
      <c r="MS130" s="15"/>
      <c r="MT130" s="15">
        <f t="shared" si="311"/>
        <v>9.2770930557339842E-2</v>
      </c>
      <c r="MU130" s="15"/>
      <c r="MV130" s="15" t="str">
        <f t="shared" si="312"/>
        <v/>
      </c>
      <c r="MW130" s="21">
        <f t="shared" si="313"/>
        <v>98.16252540285781</v>
      </c>
      <c r="MX130" s="15"/>
    </row>
    <row r="131" spans="1:362" x14ac:dyDescent="0.35">
      <c r="A131" s="103"/>
      <c r="B131" s="1">
        <v>38.619999999999997</v>
      </c>
      <c r="C131" s="41"/>
      <c r="D131" s="41"/>
      <c r="E131" s="41"/>
      <c r="F131" s="19">
        <f>'[1]GC RAW'!H111</f>
        <v>0</v>
      </c>
      <c r="G131" s="20">
        <f>'[1]GC RAW'!I111</f>
        <v>0</v>
      </c>
      <c r="H131" s="1">
        <f t="shared" si="269"/>
        <v>0</v>
      </c>
      <c r="I131" s="1">
        <f t="shared" si="192"/>
        <v>0</v>
      </c>
      <c r="J131" s="1"/>
      <c r="K131" s="1"/>
      <c r="L131" s="19">
        <f>'[1]GC RAW'!J111</f>
        <v>0</v>
      </c>
      <c r="M131" s="20">
        <f>'[1]GC RAW'!K111</f>
        <v>0</v>
      </c>
      <c r="N131" s="1">
        <f t="shared" si="270"/>
        <v>0</v>
      </c>
      <c r="O131" s="1">
        <f t="shared" si="193"/>
        <v>0</v>
      </c>
      <c r="P131" s="1"/>
      <c r="Q131" s="1"/>
      <c r="R131" s="19">
        <f>'[1]GC RAW'!L111</f>
        <v>0</v>
      </c>
      <c r="S131" s="20">
        <f>'[1]GC RAW'!M111</f>
        <v>0</v>
      </c>
      <c r="T131" s="1">
        <f t="shared" si="271"/>
        <v>0</v>
      </c>
      <c r="U131" s="1">
        <f t="shared" si="194"/>
        <v>0</v>
      </c>
      <c r="V131" s="1"/>
      <c r="W131" s="1"/>
      <c r="X131" s="19">
        <f>'[1]GC RAW'!N111</f>
        <v>0</v>
      </c>
      <c r="Y131" s="20">
        <f>'[1]GC RAW'!O111</f>
        <v>0</v>
      </c>
      <c r="Z131" s="1">
        <f t="shared" si="272"/>
        <v>0</v>
      </c>
      <c r="AA131" s="1">
        <f t="shared" si="195"/>
        <v>0</v>
      </c>
      <c r="AB131" s="1"/>
      <c r="AC131" s="1"/>
      <c r="AD131" s="19">
        <f>'[1]GC RAW'!P111</f>
        <v>0</v>
      </c>
      <c r="AE131" s="20">
        <f>'[1]GC RAW'!Q111</f>
        <v>0</v>
      </c>
      <c r="AF131" s="1">
        <f t="shared" si="273"/>
        <v>0</v>
      </c>
      <c r="AG131" s="1">
        <f t="shared" si="196"/>
        <v>0</v>
      </c>
      <c r="AH131" s="1"/>
      <c r="AI131" s="1"/>
      <c r="AJ131" s="19">
        <f>'[1]GC RAW'!R111</f>
        <v>0</v>
      </c>
      <c r="AK131" s="20">
        <f>'[1]GC RAW'!S111</f>
        <v>0</v>
      </c>
      <c r="AL131" s="1">
        <f t="shared" si="274"/>
        <v>0</v>
      </c>
      <c r="AM131" s="1">
        <f t="shared" si="197"/>
        <v>0</v>
      </c>
      <c r="AN131" s="1"/>
      <c r="AO131" s="1"/>
      <c r="AP131" s="19">
        <f>'[1]GC RAW'!T111</f>
        <v>8.9346885681152344</v>
      </c>
      <c r="AQ131" s="20">
        <f>'[1]GC RAW'!U111</f>
        <v>219.56520080566406</v>
      </c>
      <c r="AR131" s="27">
        <v>1.0001800000000001</v>
      </c>
      <c r="AS131" s="1">
        <f t="shared" si="198"/>
        <v>7.5018417188308844</v>
      </c>
      <c r="AT131" s="1"/>
      <c r="AU131" s="1"/>
      <c r="AV131" s="19">
        <f>'[1]GC RAW'!V111</f>
        <v>9.8016204833984375</v>
      </c>
      <c r="AW131" s="20">
        <f>'[1]GC RAW'!W111</f>
        <v>15.286230087280273</v>
      </c>
      <c r="AX131" s="1">
        <f t="shared" si="275"/>
        <v>6.7441809499359823E-2</v>
      </c>
      <c r="AY131" s="1">
        <f t="shared" si="199"/>
        <v>0.50584672768475925</v>
      </c>
      <c r="AZ131" s="1"/>
      <c r="BA131" s="1"/>
      <c r="BB131" s="19">
        <f>'[1]GC RAW'!X111</f>
        <v>0</v>
      </c>
      <c r="BC131" s="20">
        <f>'[1]GC RAW'!Y111</f>
        <v>0</v>
      </c>
      <c r="BD131" s="1">
        <f t="shared" si="276"/>
        <v>0</v>
      </c>
      <c r="BE131" s="1">
        <f t="shared" si="200"/>
        <v>0</v>
      </c>
      <c r="BF131" s="1"/>
      <c r="BG131" s="1"/>
      <c r="BH131" s="19">
        <f>'[1]GC RAW'!Z111</f>
        <v>10.86387825012207</v>
      </c>
      <c r="BI131" s="20">
        <f>'[1]GC RAW'!AA111</f>
        <v>1.7292910814285278</v>
      </c>
      <c r="BJ131" s="1">
        <f t="shared" si="277"/>
        <v>7.5144626118773799E-3</v>
      </c>
      <c r="BK131" s="1">
        <f t="shared" si="201"/>
        <v>5.6362163926869782E-2</v>
      </c>
      <c r="BL131" s="1"/>
      <c r="BM131" s="1"/>
      <c r="BN131" s="19">
        <f>'[1]GC RAW'!AB111</f>
        <v>0</v>
      </c>
      <c r="BO131" s="20">
        <f>'[1]GC RAW'!AC111</f>
        <v>0</v>
      </c>
      <c r="BP131" s="1">
        <f t="shared" si="278"/>
        <v>0</v>
      </c>
      <c r="BQ131" s="1">
        <f t="shared" si="202"/>
        <v>0</v>
      </c>
      <c r="BR131" s="1"/>
      <c r="BS131" s="1"/>
      <c r="BT131" s="19">
        <f>'[1]GC RAW'!AD111</f>
        <v>12.186759948730469</v>
      </c>
      <c r="BU131" s="20">
        <f>'[1]GC RAW'!AE111</f>
        <v>543.89263916015625</v>
      </c>
      <c r="BV131" s="1">
        <f t="shared" si="279"/>
        <v>2.3222758735527682</v>
      </c>
      <c r="BW131" s="1">
        <f t="shared" si="203"/>
        <v>17.418210752917066</v>
      </c>
      <c r="BX131" s="1"/>
      <c r="BY131" s="1"/>
      <c r="BZ131" s="19">
        <f>'[1]GC RAW'!AF111</f>
        <v>12.694068908691406</v>
      </c>
      <c r="CA131" s="20">
        <f>'[1]GC RAW'!AG111</f>
        <v>3.7590065002441406</v>
      </c>
      <c r="CB131" s="1">
        <f t="shared" si="280"/>
        <v>1.6749551797487376E-2</v>
      </c>
      <c r="CC131" s="1">
        <f t="shared" si="204"/>
        <v>0.1256298730689572</v>
      </c>
      <c r="CD131" s="1"/>
      <c r="CE131" s="1"/>
      <c r="CF131" s="19">
        <f>'[1]GC RAW'!AH111</f>
        <v>12.83549976348877</v>
      </c>
      <c r="CG131" s="20">
        <f>'[1]GC RAW'!AI111</f>
        <v>22.659528732299805</v>
      </c>
      <c r="CH131" s="1">
        <f t="shared" si="281"/>
        <v>0.1009672151281133</v>
      </c>
      <c r="CI131" s="1">
        <f t="shared" si="205"/>
        <v>0.75730375200689193</v>
      </c>
      <c r="CJ131" s="1"/>
      <c r="CK131" s="1"/>
      <c r="CL131" s="19">
        <f>'[1]GC RAW'!AJ111</f>
        <v>13.702508926391602</v>
      </c>
      <c r="CM131" s="20">
        <f>'[1]GC RAW'!AK111</f>
        <v>2.3187820911407471</v>
      </c>
      <c r="CN131" s="1">
        <f t="shared" si="282"/>
        <v>1.3337612390128312E-2</v>
      </c>
      <c r="CO131" s="1">
        <f t="shared" si="206"/>
        <v>0.10003865010084212</v>
      </c>
      <c r="CP131" s="1"/>
      <c r="CQ131" s="1"/>
      <c r="CR131" s="19">
        <f>'[1]GC RAW'!AL111</f>
        <v>14.083049774169922</v>
      </c>
      <c r="CS131" s="20">
        <f>'[1]GC RAW'!AM111</f>
        <v>1.5638209581375122</v>
      </c>
      <c r="CT131" s="1">
        <f t="shared" si="283"/>
        <v>8.9558270388686353E-3</v>
      </c>
      <c r="CU131" s="1">
        <f t="shared" si="284"/>
        <v>6.717310574778379E-2</v>
      </c>
      <c r="CV131" s="1"/>
      <c r="CW131" s="1"/>
      <c r="CX131" s="19">
        <f>'[1]GC RAW'!AN111</f>
        <v>14.443953514099121</v>
      </c>
      <c r="CY131" s="20">
        <f>'[1]GC RAW'!AO111</f>
        <v>1.5280337333679199</v>
      </c>
      <c r="CZ131" s="1">
        <f t="shared" si="285"/>
        <v>6.7478827301559949E-3</v>
      </c>
      <c r="DA131" s="1">
        <f t="shared" si="207"/>
        <v>5.0612437940033485E-2</v>
      </c>
      <c r="DB131" s="1"/>
      <c r="DC131" s="1"/>
      <c r="DD131" s="19">
        <f>'[1]GC RAW'!AP111</f>
        <v>15.5855712890625</v>
      </c>
      <c r="DE131" s="20">
        <f>'[1]GC RAW'!AQ111</f>
        <v>147.30393981933594</v>
      </c>
      <c r="DF131" s="1">
        <f t="shared" si="286"/>
        <v>0.623862963205296</v>
      </c>
      <c r="DG131" s="1">
        <f t="shared" si="208"/>
        <v>4.6792789339988268</v>
      </c>
      <c r="DH131" s="1"/>
      <c r="DI131" s="1"/>
      <c r="DJ131" s="5">
        <f>'[1]GC RAW'!AR111</f>
        <v>0</v>
      </c>
      <c r="DK131" s="1">
        <f>'[1]GC RAW'!AS111</f>
        <v>0</v>
      </c>
      <c r="DL131" s="1">
        <f t="shared" si="287"/>
        <v>0</v>
      </c>
      <c r="DM131" s="1">
        <f t="shared" si="209"/>
        <v>0</v>
      </c>
      <c r="DN131" s="1"/>
      <c r="DO131" s="1"/>
      <c r="DP131" s="19">
        <f>'[1]GC RAW'!AT111</f>
        <v>16.023248672485352</v>
      </c>
      <c r="DQ131" s="20">
        <f>'[1]GC RAW'!AU111</f>
        <v>4.3185214996337891</v>
      </c>
      <c r="DR131" s="1">
        <f t="shared" si="288"/>
        <v>1.9206246136461127E-2</v>
      </c>
      <c r="DS131" s="1">
        <f t="shared" si="210"/>
        <v>0.14405628839672716</v>
      </c>
      <c r="DT131" s="1"/>
      <c r="DU131" s="1"/>
      <c r="DV131" s="19">
        <f>'[1]GC RAW'!AV111</f>
        <v>16.409265518188477</v>
      </c>
      <c r="DW131" s="20">
        <f>'[1]GC RAW'!AW111</f>
        <v>1388.58935546875</v>
      </c>
      <c r="DX131" s="1">
        <f t="shared" si="289"/>
        <v>6.1024558297004052</v>
      </c>
      <c r="DY131" s="1">
        <f t="shared" si="211"/>
        <v>45.771418875171705</v>
      </c>
      <c r="DZ131" s="1"/>
      <c r="EA131" s="1"/>
      <c r="EB131" s="5">
        <f>'[1]GC RAW'!AX111</f>
        <v>16.520252227783203</v>
      </c>
      <c r="EC131" s="1">
        <f>'[1]GC RAW'!AY111</f>
        <v>10.13691234588623</v>
      </c>
      <c r="ED131" s="1">
        <f t="shared" si="290"/>
        <v>4.4548850671142559E-2</v>
      </c>
      <c r="EE131" s="1">
        <f t="shared" si="212"/>
        <v>0.33413828160005649</v>
      </c>
      <c r="EF131" s="1"/>
      <c r="EG131" s="1"/>
      <c r="EH131" s="19">
        <v>0</v>
      </c>
      <c r="EI131" s="20">
        <v>0</v>
      </c>
      <c r="EJ131" s="1">
        <f t="shared" si="291"/>
        <v>0</v>
      </c>
      <c r="EK131" s="1">
        <f t="shared" si="213"/>
        <v>0</v>
      </c>
      <c r="EL131" s="1"/>
      <c r="EM131" s="1"/>
      <c r="EN131" s="19">
        <f>'[1]GC RAW'!BB111</f>
        <v>17.344762802124023</v>
      </c>
      <c r="EO131" s="20">
        <f>'[1]GC RAW'!BC111</f>
        <v>5.2348384857177734</v>
      </c>
      <c r="EP131" s="1">
        <f t="shared" si="292"/>
        <v>2.3157224553235524E-2</v>
      </c>
      <c r="EQ131" s="1">
        <f t="shared" si="214"/>
        <v>0.17369056894338733</v>
      </c>
      <c r="ER131" s="1"/>
      <c r="ES131" s="1"/>
      <c r="ET131" s="19">
        <f>'[1]GC RAW'!BD111</f>
        <v>17.740505218505859</v>
      </c>
      <c r="EU131" s="20">
        <f>'[1]GC RAW'!BE111</f>
        <v>567.964599609375</v>
      </c>
      <c r="EV131" s="1">
        <f t="shared" si="293"/>
        <v>2.5124908451954666</v>
      </c>
      <c r="EW131" s="1">
        <f t="shared" si="215"/>
        <v>18.844916555687998</v>
      </c>
      <c r="EX131" s="1"/>
      <c r="EY131" s="1"/>
      <c r="EZ131" s="19">
        <f>'[1]GC RAW'!BF111</f>
        <v>18.660694122314453</v>
      </c>
      <c r="FA131" s="20">
        <f>'[1]GC RAW'!BG111</f>
        <v>236.52677917480469</v>
      </c>
      <c r="FB131" s="1">
        <f t="shared" si="294"/>
        <v>1.2412458218298998</v>
      </c>
      <c r="FC131" s="1">
        <f t="shared" si="216"/>
        <v>9.3099538978264604</v>
      </c>
      <c r="FD131" s="1"/>
      <c r="FE131" s="1"/>
      <c r="FF131" s="19">
        <v>19.932687759399414</v>
      </c>
      <c r="FG131" s="20">
        <v>4.0935826301574707</v>
      </c>
      <c r="FH131" s="1">
        <f t="shared" si="295"/>
        <v>2.116221114034518E-2</v>
      </c>
      <c r="FI131" s="1">
        <f t="shared" si="217"/>
        <v>0.1587269875375924</v>
      </c>
      <c r="FJ131" s="1"/>
      <c r="FK131" s="1"/>
      <c r="FL131" s="19">
        <v>0</v>
      </c>
      <c r="FM131" s="20">
        <v>0</v>
      </c>
      <c r="FN131" s="1">
        <f t="shared" si="296"/>
        <v>0</v>
      </c>
      <c r="FO131" s="1">
        <f t="shared" si="218"/>
        <v>0</v>
      </c>
      <c r="FP131" s="1"/>
      <c r="FQ131" s="1"/>
      <c r="FR131" s="19">
        <f>'[1]GC RAW'!BJ111</f>
        <v>20.057296752929688</v>
      </c>
      <c r="FS131" s="20">
        <f>'[1]GC RAW'!BK111</f>
        <v>8.3770599365234375</v>
      </c>
      <c r="FT131" s="1">
        <f t="shared" si="297"/>
        <v>3.4914102337383693E-2</v>
      </c>
      <c r="FU131" s="1">
        <f t="shared" si="219"/>
        <v>0.26187293236229064</v>
      </c>
      <c r="FV131" s="1"/>
      <c r="FW131" s="1"/>
      <c r="FX131" s="5">
        <f>'[1]GC RAW'!BL111</f>
        <v>20.533470153808594</v>
      </c>
      <c r="FY131" s="1">
        <f>'[1]GC RAW'!BM111</f>
        <v>1.8520964384078979</v>
      </c>
      <c r="FZ131" s="1">
        <f t="shared" si="298"/>
        <v>8.1204002077145138E-3</v>
      </c>
      <c r="GA131" s="1">
        <f t="shared" si="220"/>
        <v>6.0906993792952988E-2</v>
      </c>
      <c r="GB131" s="1"/>
      <c r="GC131" s="1"/>
      <c r="GD131" s="19">
        <f>'[1]GC RAW'!BN111</f>
        <v>20.998386383056641</v>
      </c>
      <c r="GE131" s="20">
        <f>'[1]GC RAW'!BO111</f>
        <v>11.752622604370117</v>
      </c>
      <c r="GF131" s="1">
        <f t="shared" si="221"/>
        <v>5.1805810142448804E-2</v>
      </c>
      <c r="GG131" s="1">
        <f t="shared" si="222"/>
        <v>0.38856904537628684</v>
      </c>
      <c r="GH131" s="1"/>
      <c r="GI131" s="1"/>
      <c r="GJ131" s="5">
        <f>'[1]GC RAW'!BP111</f>
        <v>0</v>
      </c>
      <c r="GK131" s="1">
        <f>'[1]GC RAW'!BQ111</f>
        <v>0</v>
      </c>
      <c r="GL131" s="1">
        <f t="shared" si="299"/>
        <v>0</v>
      </c>
      <c r="GM131" s="1">
        <f t="shared" si="223"/>
        <v>0</v>
      </c>
      <c r="GN131" s="1"/>
      <c r="GO131" s="1"/>
      <c r="GP131" s="5">
        <v>0</v>
      </c>
      <c r="GQ131" s="1">
        <v>0</v>
      </c>
      <c r="GR131" s="1">
        <f t="shared" si="300"/>
        <v>0</v>
      </c>
      <c r="GS131" s="1">
        <f t="shared" si="224"/>
        <v>0</v>
      </c>
      <c r="GT131" s="1"/>
      <c r="GU131" s="1"/>
      <c r="GV131" s="5"/>
      <c r="GW131" s="1"/>
      <c r="GX131" s="1"/>
      <c r="GY131" s="1"/>
      <c r="GZ131" s="1"/>
      <c r="HA131" s="1"/>
      <c r="HB131" s="5"/>
      <c r="HC131" s="1"/>
      <c r="HD131" s="1"/>
      <c r="HE131" s="1"/>
      <c r="HF131" s="1"/>
      <c r="HG131" s="1"/>
      <c r="HH131" s="19">
        <f>'[1]GC RAW'!BR111</f>
        <v>22.699617385864258</v>
      </c>
      <c r="HI131" s="20">
        <f>'[1]GC RAW'!BS111</f>
        <v>5.808098316192627</v>
      </c>
      <c r="HJ131" s="1">
        <f t="shared" si="225"/>
        <v>2.5723681807856565E-2</v>
      </c>
      <c r="HK131" s="1">
        <f t="shared" si="226"/>
        <v>0.1929402601012912</v>
      </c>
      <c r="HL131" s="1"/>
      <c r="HM131" s="1"/>
      <c r="HN131" s="19">
        <v>0</v>
      </c>
      <c r="HO131" s="20">
        <v>0</v>
      </c>
      <c r="HP131" s="1">
        <f t="shared" si="227"/>
        <v>0</v>
      </c>
      <c r="HQ131" s="1">
        <f t="shared" si="228"/>
        <v>0</v>
      </c>
      <c r="HR131" s="1"/>
      <c r="HS131" s="1"/>
      <c r="HT131" s="19">
        <f>'[1]GC RAW'!BT111</f>
        <v>0</v>
      </c>
      <c r="HU131" s="20">
        <f>'[1]GC RAW'!BU111</f>
        <v>0</v>
      </c>
      <c r="HV131" s="1">
        <f t="shared" si="229"/>
        <v>0</v>
      </c>
      <c r="HW131" s="1">
        <f t="shared" si="320"/>
        <v>0</v>
      </c>
      <c r="HX131" s="1"/>
      <c r="HY131" s="1"/>
      <c r="HZ131" s="19">
        <f>'[1]GC RAW'!BV111</f>
        <v>0</v>
      </c>
      <c r="IA131" s="20">
        <f>'[1]GC RAW'!BW111</f>
        <v>0</v>
      </c>
      <c r="IB131" s="1">
        <f t="shared" si="231"/>
        <v>0</v>
      </c>
      <c r="IC131" s="1">
        <f t="shared" si="232"/>
        <v>0</v>
      </c>
      <c r="ID131" s="1"/>
      <c r="IE131" s="1"/>
      <c r="IF131" s="19">
        <f>'[1]GC RAW'!BX111</f>
        <v>0</v>
      </c>
      <c r="IG131" s="20">
        <f>'[1]GC RAW'!BY111</f>
        <v>0</v>
      </c>
      <c r="IH131" s="1">
        <f t="shared" si="233"/>
        <v>0</v>
      </c>
      <c r="II131" s="1">
        <f t="shared" si="234"/>
        <v>0</v>
      </c>
      <c r="IJ131" s="1"/>
      <c r="IK131" s="1"/>
      <c r="IL131" s="19">
        <f>'[1]GC RAW'!BZ111</f>
        <v>0</v>
      </c>
      <c r="IM131" s="20">
        <f>'[1]GC RAW'!CA111</f>
        <v>0</v>
      </c>
      <c r="IN131" s="1">
        <f t="shared" si="235"/>
        <v>0</v>
      </c>
      <c r="IO131" s="1">
        <f t="shared" si="236"/>
        <v>0</v>
      </c>
      <c r="IP131" s="1"/>
      <c r="IQ131" s="1"/>
      <c r="IR131" s="19">
        <f>'[1]GC RAW'!CB111</f>
        <v>25.427698135375977</v>
      </c>
      <c r="IS131" s="20">
        <f>'[1]GC RAW'!CC111</f>
        <v>7.7274537086486816</v>
      </c>
      <c r="IT131" s="1">
        <f t="shared" si="237"/>
        <v>3.0266268861632133E-2</v>
      </c>
      <c r="IU131" s="1">
        <f t="shared" si="238"/>
        <v>0.227011896278214</v>
      </c>
      <c r="IV131" s="1"/>
      <c r="IW131" s="1"/>
      <c r="IX131" s="19">
        <f>'[1]GC RAW'!CD111</f>
        <v>0</v>
      </c>
      <c r="IY131" s="20">
        <f>'[1]GC RAW'!CE111</f>
        <v>0</v>
      </c>
      <c r="IZ131" s="1">
        <f t="shared" si="239"/>
        <v>0</v>
      </c>
      <c r="JA131" s="1">
        <f t="shared" si="240"/>
        <v>0</v>
      </c>
      <c r="JB131" s="1"/>
      <c r="JC131" s="1"/>
      <c r="JD131" s="19">
        <f>'[1]GC RAW'!CF111</f>
        <v>0</v>
      </c>
      <c r="JE131" s="20">
        <f>'[1]GC RAW'!CG111</f>
        <v>0</v>
      </c>
      <c r="JF131" s="1">
        <f t="shared" si="241"/>
        <v>0</v>
      </c>
      <c r="JG131" s="1">
        <f t="shared" si="242"/>
        <v>0</v>
      </c>
      <c r="JH131" s="1"/>
      <c r="JI131" s="1"/>
      <c r="JJ131" s="19">
        <f>'[1]GC RAW'!CH111</f>
        <v>0</v>
      </c>
      <c r="JK131" s="20">
        <f>'[1]GC RAW'!CI111</f>
        <v>0</v>
      </c>
      <c r="JL131" s="1">
        <f t="shared" si="243"/>
        <v>0</v>
      </c>
      <c r="JM131" s="1">
        <f t="shared" si="244"/>
        <v>0</v>
      </c>
      <c r="JN131" s="1"/>
      <c r="JO131" s="1"/>
      <c r="JP131" s="5">
        <f>'[1]GC RAW'!CJ111</f>
        <v>0</v>
      </c>
      <c r="JQ131" s="1">
        <f>'[1]GC RAW'!CK111</f>
        <v>0</v>
      </c>
      <c r="JR131" s="1">
        <f t="shared" si="245"/>
        <v>0</v>
      </c>
      <c r="JS131" s="1">
        <f t="shared" si="246"/>
        <v>0</v>
      </c>
      <c r="JT131" s="1"/>
      <c r="JU131" s="1"/>
      <c r="JV131" s="5">
        <f>'[1]GC RAW'!CL111</f>
        <v>0</v>
      </c>
      <c r="JW131" s="1">
        <f>'[1]GC RAW'!CM111</f>
        <v>0</v>
      </c>
      <c r="JX131" s="1">
        <f t="shared" si="247"/>
        <v>0</v>
      </c>
      <c r="JY131" s="1">
        <f t="shared" si="248"/>
        <v>0</v>
      </c>
      <c r="JZ131" s="1"/>
      <c r="KA131" s="1"/>
      <c r="KB131" s="19">
        <v>0</v>
      </c>
      <c r="KC131" s="20">
        <v>0</v>
      </c>
      <c r="KD131" s="1">
        <f t="shared" si="249"/>
        <v>0</v>
      </c>
      <c r="KE131" s="1">
        <f t="shared" si="250"/>
        <v>0</v>
      </c>
      <c r="KF131" s="1"/>
      <c r="KG131" s="1"/>
      <c r="KH131" s="19">
        <v>0</v>
      </c>
      <c r="KI131" s="20">
        <v>0</v>
      </c>
      <c r="KJ131" s="1">
        <f t="shared" si="251"/>
        <v>0</v>
      </c>
      <c r="KK131" s="1">
        <f t="shared" si="252"/>
        <v>0</v>
      </c>
      <c r="KL131" s="1"/>
      <c r="KM131" s="1"/>
      <c r="KN131" s="19">
        <f>'[1]GC RAW'!CN111</f>
        <v>30.469291687011719</v>
      </c>
      <c r="KO131" s="20">
        <f>'[1]GC RAW'!CO111</f>
        <v>14.369016647338867</v>
      </c>
      <c r="KP131" s="1">
        <f t="shared" si="253"/>
        <v>4.8359674659622917E-2</v>
      </c>
      <c r="KQ131" s="1">
        <f t="shared" si="254"/>
        <v>0.36272133503034248</v>
      </c>
      <c r="KR131" s="1"/>
      <c r="KS131" s="1"/>
      <c r="KT131" s="19">
        <f>'[1]GC RAW'!CP111</f>
        <v>31.363946914672852</v>
      </c>
      <c r="KU131" s="20">
        <f>'[1]GC RAW'!CQ111</f>
        <v>1.2509416341781616</v>
      </c>
      <c r="KV131" s="1">
        <f t="shared" si="255"/>
        <v>5.3859817887128266E-3</v>
      </c>
      <c r="KW131" s="1">
        <f t="shared" si="256"/>
        <v>4.0397511327390341E-2</v>
      </c>
      <c r="KX131" s="1"/>
      <c r="KY131" s="1"/>
      <c r="KZ131" s="35">
        <f>'[1]GC RAW'!CR111</f>
        <v>0</v>
      </c>
      <c r="LA131" s="33">
        <f>'[1]GC RAW'!CS111</f>
        <v>0</v>
      </c>
      <c r="LB131" s="1">
        <f t="shared" si="257"/>
        <v>0</v>
      </c>
      <c r="LC131" s="1">
        <f t="shared" si="258"/>
        <v>0</v>
      </c>
      <c r="LD131" s="1"/>
      <c r="LE131" s="1"/>
      <c r="LF131" s="35">
        <f>'[1]GC RAW'!CT111</f>
        <v>32.854255676269531</v>
      </c>
      <c r="LG131" s="33">
        <f>'[1]GC RAW'!CU111</f>
        <v>1.2604668140411377</v>
      </c>
      <c r="LH131" s="1">
        <f t="shared" si="259"/>
        <v>4.2421667774718468E-3</v>
      </c>
      <c r="LI131" s="1">
        <f t="shared" si="260"/>
        <v>3.1818336408923065E-2</v>
      </c>
      <c r="LJ131" s="1"/>
      <c r="LK131" s="1"/>
      <c r="LL131" s="35">
        <f>'[1]GC RAW'!CV111</f>
        <v>35.532386779785156</v>
      </c>
      <c r="LM131" s="33">
        <f>'[1]GC RAW'!CW111</f>
        <v>3.7685580253601074</v>
      </c>
      <c r="LN131" s="1">
        <f t="shared" si="261"/>
        <v>1.2683278509255371E-2</v>
      </c>
      <c r="LO131" s="1">
        <f t="shared" si="262"/>
        <v>9.5130824303908429E-2</v>
      </c>
      <c r="LP131" s="1"/>
      <c r="LQ131" s="1"/>
      <c r="LR131" s="32">
        <f t="shared" si="263"/>
        <v>3228.5437936782837</v>
      </c>
      <c r="LS131" s="21">
        <f t="shared" si="264"/>
        <v>3008.9785928726196</v>
      </c>
      <c r="LT131" s="15">
        <f t="shared" si="265"/>
        <v>14.332639381132768</v>
      </c>
      <c r="LU131" s="26">
        <f t="shared" si="266"/>
        <v>13.332459381132768</v>
      </c>
      <c r="LV131" s="15">
        <f t="shared" si="267"/>
        <v>34.522163079059474</v>
      </c>
      <c r="LW131" s="29"/>
      <c r="LX131" s="29"/>
      <c r="LY131" s="29"/>
      <c r="LZ131" s="15" t="str">
        <f>IF(A131="","",VLOOKUP(A131,'[1]biomass corrected'!$B$2:$V$102,21,FALSE))</f>
        <v/>
      </c>
      <c r="MA131" s="15" t="str">
        <f t="shared" si="268"/>
        <v/>
      </c>
      <c r="MB131" s="29" t="str">
        <f t="shared" si="318"/>
        <v/>
      </c>
      <c r="MC131" s="29" t="str">
        <f t="shared" si="318"/>
        <v/>
      </c>
      <c r="MD131" s="15"/>
      <c r="ME131" s="28" t="str">
        <f t="shared" si="319"/>
        <v/>
      </c>
      <c r="MF131" s="29">
        <f t="shared" si="301"/>
        <v>23.643161728708133</v>
      </c>
      <c r="MG131" s="29">
        <f t="shared" si="302"/>
        <v>47.707256889191953</v>
      </c>
      <c r="MH131" s="15">
        <f t="shared" si="303"/>
        <v>28.649581382099875</v>
      </c>
      <c r="MI131" s="26">
        <f t="shared" si="304"/>
        <v>1.1409942873932835</v>
      </c>
      <c r="MJ131" s="15">
        <f t="shared" si="305"/>
        <v>6.0906993792952988E-2</v>
      </c>
      <c r="MK131" s="15">
        <f t="shared" si="306"/>
        <v>28.414983819363535</v>
      </c>
      <c r="ML131" s="23">
        <f t="shared" si="307"/>
        <v>57.318354332191106</v>
      </c>
      <c r="MM131" s="23"/>
      <c r="MN131" s="26">
        <f t="shared" si="308"/>
        <v>4.2840133852232984</v>
      </c>
      <c r="MO131" s="23"/>
      <c r="MP131" s="15">
        <f t="shared" si="309"/>
        <v>0.87629555373235146</v>
      </c>
      <c r="MQ131" s="23"/>
      <c r="MR131" s="15">
        <f t="shared" si="310"/>
        <v>39.766757018813642</v>
      </c>
      <c r="MS131" s="15"/>
      <c r="MT131" s="15">
        <f t="shared" si="311"/>
        <v>6.0906993792952988E-2</v>
      </c>
      <c r="MU131" s="15"/>
      <c r="MV131" s="15" t="str">
        <f t="shared" si="312"/>
        <v/>
      </c>
      <c r="MW131" s="21">
        <f t="shared" si="313"/>
        <v>98.45904406720858</v>
      </c>
      <c r="MX131" s="15"/>
    </row>
    <row r="132" spans="1:362" x14ac:dyDescent="0.35">
      <c r="A132" s="99" t="s">
        <v>189</v>
      </c>
      <c r="B132" s="8">
        <v>36.57</v>
      </c>
      <c r="C132" s="42"/>
      <c r="D132" s="42"/>
      <c r="E132" s="42"/>
      <c r="F132" s="11">
        <f>'[1]GC RAW'!H112</f>
        <v>0</v>
      </c>
      <c r="G132" s="12">
        <f>'[1]GC RAW'!I112</f>
        <v>0</v>
      </c>
      <c r="H132" s="8">
        <f t="shared" si="269"/>
        <v>0</v>
      </c>
      <c r="I132" s="8">
        <f t="shared" si="192"/>
        <v>0</v>
      </c>
      <c r="J132" s="8">
        <f>AVERAGE(I132:I134)</f>
        <v>0</v>
      </c>
      <c r="K132" s="8">
        <f>STDEV(I132:I134)</f>
        <v>0</v>
      </c>
      <c r="L132" s="11">
        <f>'[1]GC RAW'!J112</f>
        <v>0</v>
      </c>
      <c r="M132" s="12">
        <f>'[1]GC RAW'!K112</f>
        <v>0</v>
      </c>
      <c r="N132" s="8">
        <f t="shared" si="270"/>
        <v>0</v>
      </c>
      <c r="O132" s="8">
        <f t="shared" si="193"/>
        <v>0</v>
      </c>
      <c r="P132" s="8">
        <f>AVERAGE(O132:O134)</f>
        <v>0</v>
      </c>
      <c r="Q132" s="8">
        <f>STDEV(O132:O134)</f>
        <v>0</v>
      </c>
      <c r="R132" s="11">
        <f>'[1]GC RAW'!L112</f>
        <v>0</v>
      </c>
      <c r="S132" s="12">
        <f>'[1]GC RAW'!M112</f>
        <v>0</v>
      </c>
      <c r="T132" s="8">
        <f t="shared" si="271"/>
        <v>0</v>
      </c>
      <c r="U132" s="8">
        <f t="shared" si="194"/>
        <v>0</v>
      </c>
      <c r="V132" s="8">
        <f>AVERAGE(U132:U134)</f>
        <v>0</v>
      </c>
      <c r="W132" s="8">
        <f>STDEV(U132:U134)</f>
        <v>0</v>
      </c>
      <c r="X132" s="11">
        <f>'[1]GC RAW'!N112</f>
        <v>0</v>
      </c>
      <c r="Y132" s="12">
        <f>'[1]GC RAW'!O112</f>
        <v>0</v>
      </c>
      <c r="Z132" s="8">
        <f t="shared" si="272"/>
        <v>0</v>
      </c>
      <c r="AA132" s="8">
        <f t="shared" si="195"/>
        <v>0</v>
      </c>
      <c r="AB132" s="8">
        <f>AVERAGE(AA132:AA134)</f>
        <v>0</v>
      </c>
      <c r="AC132" s="8">
        <f>STDEV(AA132:AA134)</f>
        <v>0</v>
      </c>
      <c r="AD132" s="11">
        <f>'[1]GC RAW'!P112</f>
        <v>0</v>
      </c>
      <c r="AE132" s="12">
        <f>'[1]GC RAW'!Q112</f>
        <v>0</v>
      </c>
      <c r="AF132" s="8">
        <f t="shared" si="273"/>
        <v>0</v>
      </c>
      <c r="AG132" s="8">
        <f t="shared" si="196"/>
        <v>0</v>
      </c>
      <c r="AH132" s="8">
        <f>AVERAGE(AG132:AG134)</f>
        <v>0</v>
      </c>
      <c r="AI132" s="8">
        <f>STDEV(AG132:AG134)</f>
        <v>0</v>
      </c>
      <c r="AJ132" s="11">
        <f>'[1]GC RAW'!R112</f>
        <v>0</v>
      </c>
      <c r="AK132" s="12">
        <f>'[1]GC RAW'!S112</f>
        <v>0</v>
      </c>
      <c r="AL132" s="8">
        <f t="shared" si="274"/>
        <v>0</v>
      </c>
      <c r="AM132" s="8">
        <f t="shared" si="197"/>
        <v>0</v>
      </c>
      <c r="AN132" s="8">
        <f>AVERAGE(AM132:AM134)</f>
        <v>0</v>
      </c>
      <c r="AO132" s="8">
        <f>STDEV(AM132:AM134)</f>
        <v>0</v>
      </c>
      <c r="AP132" s="11">
        <f>'[1]GC RAW'!T112</f>
        <v>8.9332265853881836</v>
      </c>
      <c r="AQ132" s="12">
        <f>'[1]GC RAW'!U112</f>
        <v>213.44021606445313</v>
      </c>
      <c r="AR132" s="40">
        <v>1.0001800000000001</v>
      </c>
      <c r="AS132" s="8">
        <f t="shared" si="198"/>
        <v>11.202109859472648</v>
      </c>
      <c r="AT132" s="8">
        <f>AVERAGE(AS132:AS134)</f>
        <v>9.7671924548796909</v>
      </c>
      <c r="AU132" s="8">
        <f>STDEV(AS132:AS134)</f>
        <v>1.2431705650490776</v>
      </c>
      <c r="AV132" s="11">
        <f>'[1]GC RAW'!V112</f>
        <v>9.800506591796875</v>
      </c>
      <c r="AW132" s="12">
        <f>'[1]GC RAW'!W112</f>
        <v>6.0237770080566406</v>
      </c>
      <c r="AX132" s="8">
        <f t="shared" si="275"/>
        <v>2.7339147354081668E-2</v>
      </c>
      <c r="AY132" s="8">
        <f t="shared" si="199"/>
        <v>0.30620101594186422</v>
      </c>
      <c r="AZ132" s="8">
        <f>AVERAGE(AY132:AY134)</f>
        <v>0.30473636077088329</v>
      </c>
      <c r="BA132" s="8">
        <f>STDEV(AY132:AY134)</f>
        <v>5.1672225206780519E-3</v>
      </c>
      <c r="BB132" s="11">
        <f>'[1]GC RAW'!X112</f>
        <v>0</v>
      </c>
      <c r="BC132" s="12">
        <f>'[1]GC RAW'!Y112</f>
        <v>0</v>
      </c>
      <c r="BD132" s="8">
        <f t="shared" si="276"/>
        <v>0</v>
      </c>
      <c r="BE132" s="8">
        <f t="shared" si="200"/>
        <v>0</v>
      </c>
      <c r="BF132" s="8">
        <f>AVERAGE(BE132:BE134)</f>
        <v>0</v>
      </c>
      <c r="BG132" s="8">
        <f>STDEV(BE132:BE134)</f>
        <v>0</v>
      </c>
      <c r="BH132" s="11">
        <f>'[1]GC RAW'!Z112</f>
        <v>10.861476898193359</v>
      </c>
      <c r="BI132" s="12">
        <f>'[1]GC RAW'!AA112</f>
        <v>2.2350127696990967</v>
      </c>
      <c r="BJ132" s="8">
        <f t="shared" si="277"/>
        <v>9.9907270146311223E-3</v>
      </c>
      <c r="BK132" s="8">
        <f t="shared" si="201"/>
        <v>0.11189708011947751</v>
      </c>
      <c r="BL132" s="8">
        <f>AVERAGE(BK132:BK134)</f>
        <v>0.10083399187199445</v>
      </c>
      <c r="BM132" s="8">
        <f>STDEV(BK132:BK134)</f>
        <v>9.7024345868611285E-3</v>
      </c>
      <c r="BN132" s="11">
        <f>'[1]GC RAW'!AB112</f>
        <v>0</v>
      </c>
      <c r="BO132" s="12">
        <f>'[1]GC RAW'!AC112</f>
        <v>0</v>
      </c>
      <c r="BP132" s="8">
        <f t="shared" si="278"/>
        <v>0</v>
      </c>
      <c r="BQ132" s="8">
        <f t="shared" si="202"/>
        <v>0</v>
      </c>
      <c r="BR132" s="8">
        <f>AVERAGE(BQ132:BQ134)</f>
        <v>0</v>
      </c>
      <c r="BS132" s="8">
        <f>STDEV(BQ132:BQ134)</f>
        <v>0</v>
      </c>
      <c r="BT132" s="11">
        <f>'[1]GC RAW'!AD112</f>
        <v>12.172500610351563</v>
      </c>
      <c r="BU132" s="12">
        <f>'[1]GC RAW'!AE112</f>
        <v>308.34219360351563</v>
      </c>
      <c r="BV132" s="8">
        <f t="shared" si="279"/>
        <v>1.354318603415676</v>
      </c>
      <c r="BW132" s="8">
        <f t="shared" si="203"/>
        <v>15.168495451008788</v>
      </c>
      <c r="BX132" s="8">
        <f>AVERAGE(BW132:BW134)</f>
        <v>15.162614972428813</v>
      </c>
      <c r="BY132" s="8">
        <f>STDEV(BW132:BW134)</f>
        <v>9.0355356762794409E-2</v>
      </c>
      <c r="BZ132" s="11">
        <f>'[1]GC RAW'!AF112</f>
        <v>0</v>
      </c>
      <c r="CA132" s="12">
        <f>'[1]GC RAW'!AG112</f>
        <v>0</v>
      </c>
      <c r="CB132" s="8">
        <f t="shared" si="280"/>
        <v>0</v>
      </c>
      <c r="CC132" s="8">
        <f t="shared" si="204"/>
        <v>0</v>
      </c>
      <c r="CD132" s="8">
        <f>AVERAGE(CC132:CC134)</f>
        <v>3.8128501983823462E-2</v>
      </c>
      <c r="CE132" s="8">
        <f>STDEV(CC132:CC134)</f>
        <v>6.6040502652472965E-2</v>
      </c>
      <c r="CF132" s="11">
        <f>'[1]GC RAW'!AH112</f>
        <v>12.832132339477539</v>
      </c>
      <c r="CG132" s="12">
        <f>'[1]GC RAW'!AI112</f>
        <v>8.3190279006958008</v>
      </c>
      <c r="CH132" s="8">
        <f t="shared" si="281"/>
        <v>3.8131978787390934E-2</v>
      </c>
      <c r="CI132" s="8">
        <f t="shared" si="205"/>
        <v>0.42708174082208583</v>
      </c>
      <c r="CJ132" s="8">
        <f>AVERAGE(CI132:CI134)</f>
        <v>0.40493404208450129</v>
      </c>
      <c r="CK132" s="8">
        <f>STDEV(CI132:CI134)</f>
        <v>1.9222963893066589E-2</v>
      </c>
      <c r="CL132" s="11">
        <f>'[1]GC RAW'!AJ112</f>
        <v>13.706119537353516</v>
      </c>
      <c r="CM132" s="12">
        <f>'[1]GC RAW'!AK112</f>
        <v>3.8573682308197021</v>
      </c>
      <c r="CN132" s="8">
        <f t="shared" si="282"/>
        <v>2.2824249773941187E-2</v>
      </c>
      <c r="CO132" s="8">
        <f t="shared" si="206"/>
        <v>0.25563373935464906</v>
      </c>
      <c r="CP132" s="8">
        <f>AVERAGE(CO132:CO134)</f>
        <v>0.24636716359653929</v>
      </c>
      <c r="CQ132" s="8">
        <f>STDEV(CO132:CO134)</f>
        <v>1.0344432691179149E-2</v>
      </c>
      <c r="CR132" s="11">
        <f>'[1]GC RAW'!AL112</f>
        <v>0</v>
      </c>
      <c r="CS132" s="12">
        <f>'[1]GC RAW'!AM112</f>
        <v>0</v>
      </c>
      <c r="CT132" s="8">
        <f t="shared" si="283"/>
        <v>0</v>
      </c>
      <c r="CU132" s="8">
        <f t="shared" si="284"/>
        <v>0</v>
      </c>
      <c r="CV132" s="8">
        <f>AVERAGE(CU132:CU134)</f>
        <v>0</v>
      </c>
      <c r="CW132" s="8">
        <f>STDEV(CU132:CU134)</f>
        <v>0</v>
      </c>
      <c r="CX132" s="11">
        <f>'[1]GC RAW'!AN112</f>
        <v>14.435186386108398</v>
      </c>
      <c r="CY132" s="12">
        <f>'[1]GC RAW'!AO112</f>
        <v>1.5350143909454346</v>
      </c>
      <c r="CZ132" s="8">
        <f t="shared" si="285"/>
        <v>6.9732348720648058E-3</v>
      </c>
      <c r="DA132" s="8">
        <f t="shared" si="207"/>
        <v>7.8100884953484009E-2</v>
      </c>
      <c r="DB132" s="8">
        <f>AVERAGE(DA132:DA134)</f>
        <v>2.6033628317828003E-2</v>
      </c>
      <c r="DC132" s="8">
        <f>STDEV(DA132:DA134)</f>
        <v>4.509156695184198E-2</v>
      </c>
      <c r="DD132" s="11">
        <f>'[1]GC RAW'!AP112</f>
        <v>15.571957588195801</v>
      </c>
      <c r="DE132" s="12">
        <f>'[1]GC RAW'!AQ112</f>
        <v>131.50062561035156</v>
      </c>
      <c r="DF132" s="8">
        <f t="shared" si="286"/>
        <v>0.5729146363212374</v>
      </c>
      <c r="DG132" s="8">
        <f t="shared" si="208"/>
        <v>6.4166976905860134</v>
      </c>
      <c r="DH132" s="8">
        <f>AVERAGE(DG132:DG134)</f>
        <v>6.8406055119810416</v>
      </c>
      <c r="DI132" s="8">
        <f>STDEV(DG132:DG134)</f>
        <v>0.40217247889488739</v>
      </c>
      <c r="DJ132" s="2">
        <f>'[1]GC RAW'!AR112</f>
        <v>0</v>
      </c>
      <c r="DK132" s="8">
        <f>'[1]GC RAW'!AS112</f>
        <v>0</v>
      </c>
      <c r="DL132" s="8">
        <f t="shared" si="287"/>
        <v>0</v>
      </c>
      <c r="DM132" s="8">
        <f t="shared" si="209"/>
        <v>0</v>
      </c>
      <c r="DN132" s="8">
        <f>AVERAGE(DM132:DM134)</f>
        <v>0</v>
      </c>
      <c r="DO132" s="8">
        <f>STDEV(DM132:DM134)</f>
        <v>0</v>
      </c>
      <c r="DP132" s="11">
        <f>'[1]GC RAW'!AT112</f>
        <v>16.006492614746094</v>
      </c>
      <c r="DQ132" s="12">
        <f>'[1]GC RAW'!AU112</f>
        <v>2.5963120460510254</v>
      </c>
      <c r="DR132" s="8">
        <f t="shared" si="288"/>
        <v>1.1878225065966197E-2</v>
      </c>
      <c r="DS132" s="8">
        <f t="shared" si="210"/>
        <v>0.13303723542211907</v>
      </c>
      <c r="DT132" s="8">
        <f>AVERAGE(DS132:DS134)</f>
        <v>0.14149691084425267</v>
      </c>
      <c r="DU132" s="8">
        <f>STDEV(DS132:DS134)</f>
        <v>8.6776053894369962E-3</v>
      </c>
      <c r="DV132" s="11">
        <f>'[1]GC RAW'!AV112</f>
        <v>16.364202499389648</v>
      </c>
      <c r="DW132" s="12">
        <f>'[1]GC RAW'!AW112</f>
        <v>697.81280517578125</v>
      </c>
      <c r="DX132" s="8">
        <f t="shared" si="289"/>
        <v>3.154692294327178</v>
      </c>
      <c r="DY132" s="8">
        <f t="shared" si="211"/>
        <v>35.332849740931493</v>
      </c>
      <c r="DZ132" s="8">
        <f>AVERAGE(DY132:DY134)</f>
        <v>36.84296064759716</v>
      </c>
      <c r="EA132" s="8">
        <f>STDEV(DY132:DY134)</f>
        <v>1.3500754411697944</v>
      </c>
      <c r="EB132" s="2">
        <f>'[1]GC RAW'!AX112</f>
        <v>16.503974914550781</v>
      </c>
      <c r="EC132" s="8">
        <f>'[1]GC RAW'!AY112</f>
        <v>3.2253127098083496</v>
      </c>
      <c r="ED132" s="8">
        <f t="shared" si="290"/>
        <v>1.458108690032541E-2</v>
      </c>
      <c r="EE132" s="8">
        <f t="shared" si="212"/>
        <v>0.16330954161047284</v>
      </c>
      <c r="EF132" s="8">
        <f>AVERAGE(EE132:EE134)</f>
        <v>0.17088394450841515</v>
      </c>
      <c r="EG132" s="8">
        <f>STDEV(EE132:EE134)</f>
        <v>7.8477992322580539E-3</v>
      </c>
      <c r="EH132" s="11">
        <v>0</v>
      </c>
      <c r="EI132" s="12">
        <v>0</v>
      </c>
      <c r="EJ132" s="8">
        <f t="shared" si="291"/>
        <v>0</v>
      </c>
      <c r="EK132" s="8">
        <f t="shared" si="213"/>
        <v>0</v>
      </c>
      <c r="EL132" s="8">
        <f>AVERAGE(EK132:EK134)</f>
        <v>0</v>
      </c>
      <c r="EM132" s="8">
        <f>STDEV(EK132:EK134)</f>
        <v>0</v>
      </c>
      <c r="EN132" s="11">
        <f>'[1]GC RAW'!BB112</f>
        <v>17.329803466796875</v>
      </c>
      <c r="EO132" s="12">
        <f>'[1]GC RAW'!BC112</f>
        <v>5.894932746887207</v>
      </c>
      <c r="EP132" s="8">
        <f t="shared" si="292"/>
        <v>2.682559308572437E-2</v>
      </c>
      <c r="EQ132" s="8">
        <f t="shared" si="214"/>
        <v>0.30044915994300447</v>
      </c>
      <c r="ER132" s="8">
        <f>AVERAGE(EQ132:EQ134)</f>
        <v>0.28549449844002783</v>
      </c>
      <c r="ES132" s="8">
        <f>STDEV(EQ132:EQ134)</f>
        <v>1.2999528570505132E-2</v>
      </c>
      <c r="ET132" s="11">
        <f>'[1]GC RAW'!BD112</f>
        <v>17.724050521850586</v>
      </c>
      <c r="EU132" s="12">
        <f>'[1]GC RAW'!BE112</f>
        <v>436.9930419921875</v>
      </c>
      <c r="EV132" s="8">
        <f t="shared" si="293"/>
        <v>1.9885888489508809</v>
      </c>
      <c r="EW132" s="8">
        <f t="shared" si="215"/>
        <v>22.272381722559963</v>
      </c>
      <c r="EX132" s="8">
        <f>AVERAGE(EW132:EW134)</f>
        <v>21.005383474175915</v>
      </c>
      <c r="EY132" s="8">
        <f>STDEV(EW132:EW134)</f>
        <v>1.1477657072613581</v>
      </c>
      <c r="EZ132" s="11">
        <f>'[1]GC RAW'!BF112</f>
        <v>18.655677795410156</v>
      </c>
      <c r="FA132" s="12">
        <f>'[1]GC RAW'!BG112</f>
        <v>233.86958312988281</v>
      </c>
      <c r="FB132" s="8">
        <f t="shared" si="294"/>
        <v>1.2625206219890701</v>
      </c>
      <c r="FC132" s="8">
        <f t="shared" si="216"/>
        <v>14.140349444471296</v>
      </c>
      <c r="FD132" s="8">
        <f>AVERAGE(FC132:FC134)</f>
        <v>13.468648757009625</v>
      </c>
      <c r="FE132" s="8">
        <f>STDEV(FC132:FC134)</f>
        <v>0.61278232443686331</v>
      </c>
      <c r="FF132" s="11">
        <v>0</v>
      </c>
      <c r="FG132" s="12">
        <v>0</v>
      </c>
      <c r="FH132" s="8">
        <f t="shared" si="295"/>
        <v>0</v>
      </c>
      <c r="FI132" s="8">
        <f t="shared" si="217"/>
        <v>0</v>
      </c>
      <c r="FJ132" s="8">
        <f>AVERAGE(FI132:FI134)</f>
        <v>0</v>
      </c>
      <c r="FK132" s="8">
        <f>STDEV(FI132:FI134)</f>
        <v>0</v>
      </c>
      <c r="FL132" s="11">
        <f>'[1]GC RAW'!BH112</f>
        <v>0</v>
      </c>
      <c r="FM132" s="12">
        <f>'[1]GC RAW'!BI112</f>
        <v>0</v>
      </c>
      <c r="FN132" s="8">
        <f t="shared" si="296"/>
        <v>0</v>
      </c>
      <c r="FO132" s="8">
        <f t="shared" si="218"/>
        <v>0</v>
      </c>
      <c r="FP132" s="8">
        <f>AVERAGE(FO132:FO134)</f>
        <v>0</v>
      </c>
      <c r="FQ132" s="8">
        <f>STDEV(FO132:FO134)</f>
        <v>0</v>
      </c>
      <c r="FR132" s="11">
        <f>'[1]GC RAW'!BJ112</f>
        <v>20.051887512207031</v>
      </c>
      <c r="FS132" s="12">
        <f>'[1]GC RAW'!BK112</f>
        <v>6.3111624717712402</v>
      </c>
      <c r="FT132" s="8">
        <f t="shared" si="297"/>
        <v>2.7058634465501094E-2</v>
      </c>
      <c r="FU132" s="8">
        <f t="shared" si="219"/>
        <v>0.30305924526570832</v>
      </c>
      <c r="FV132" s="8">
        <f>AVERAGE(FU132:FU134)</f>
        <v>0.32991451585869913</v>
      </c>
      <c r="FW132" s="8">
        <f>STDEV(FU132:FU134)</f>
        <v>2.5899084976486974E-2</v>
      </c>
      <c r="FX132" s="2">
        <f>'[1]GC RAW'!BL112</f>
        <v>20.520391464233398</v>
      </c>
      <c r="FY132" s="8">
        <f>'[1]GC RAW'!BM112</f>
        <v>5.3272871971130371</v>
      </c>
      <c r="FZ132" s="8">
        <f t="shared" si="298"/>
        <v>2.4027423597642154E-2</v>
      </c>
      <c r="GA132" s="8">
        <f t="shared" si="220"/>
        <v>0.26910939908903686</v>
      </c>
      <c r="GB132" s="8">
        <f>AVERAGE(GA132:GA134)</f>
        <v>0.272064135557325</v>
      </c>
      <c r="GC132" s="8">
        <f>STDEV(GA132:GA134)</f>
        <v>2.5600088283534977E-3</v>
      </c>
      <c r="GD132" s="11">
        <f>'[1]GC RAW'!BN112</f>
        <v>20.99151611328125</v>
      </c>
      <c r="GE132" s="12">
        <f>'[1]GC RAW'!BO112</f>
        <v>7.0646004676818848</v>
      </c>
      <c r="GF132" s="8">
        <f t="shared" si="221"/>
        <v>3.2034543700768907E-2</v>
      </c>
      <c r="GG132" s="8">
        <f t="shared" si="222"/>
        <v>0.35878989565287323</v>
      </c>
      <c r="GH132" s="8">
        <f>AVERAGE(GG132:GG134)</f>
        <v>0.37196850661663711</v>
      </c>
      <c r="GI132" s="8">
        <f>STDEV(GG132:GG134)</f>
        <v>1.2250706834869389E-2</v>
      </c>
      <c r="GJ132" s="2">
        <f>'[1]GC RAW'!BP112</f>
        <v>0</v>
      </c>
      <c r="GK132" s="8">
        <f>'[1]GC RAW'!BQ112</f>
        <v>0</v>
      </c>
      <c r="GL132" s="8">
        <f t="shared" si="299"/>
        <v>0</v>
      </c>
      <c r="GM132" s="8">
        <f t="shared" si="223"/>
        <v>0</v>
      </c>
      <c r="GN132" s="8">
        <f>AVERAGE(GM132:GM134)</f>
        <v>4.5472618116245082E-2</v>
      </c>
      <c r="GO132" s="8">
        <f>STDEV(GM132:GM134)</f>
        <v>4.1174139358511636E-2</v>
      </c>
      <c r="GP132" s="2">
        <v>0</v>
      </c>
      <c r="GQ132" s="8">
        <v>0</v>
      </c>
      <c r="GR132" s="8">
        <f t="shared" si="300"/>
        <v>0</v>
      </c>
      <c r="GS132" s="8">
        <f t="shared" si="224"/>
        <v>0</v>
      </c>
      <c r="GT132" s="8">
        <f>AVERAGE(GS132:GS134)</f>
        <v>0</v>
      </c>
      <c r="GU132" s="8">
        <f>STDEV(GS132:GS134)</f>
        <v>0</v>
      </c>
      <c r="GV132" s="2"/>
      <c r="GW132" s="8"/>
      <c r="GX132" s="8"/>
      <c r="GY132" s="8"/>
      <c r="GZ132" s="8"/>
      <c r="HA132" s="8"/>
      <c r="HB132" s="2"/>
      <c r="HC132" s="8"/>
      <c r="HD132" s="8"/>
      <c r="HE132" s="8"/>
      <c r="HF132" s="8"/>
      <c r="HG132" s="8"/>
      <c r="HH132" s="11">
        <f>'[1]GC RAW'!BR112</f>
        <v>0</v>
      </c>
      <c r="HI132" s="12">
        <f>'[1]GC RAW'!BS112</f>
        <v>0</v>
      </c>
      <c r="HJ132" s="8">
        <f t="shared" si="225"/>
        <v>0</v>
      </c>
      <c r="HK132" s="8">
        <f t="shared" si="226"/>
        <v>0</v>
      </c>
      <c r="HL132" s="8">
        <f>AVERAGE(HK132:HK134)</f>
        <v>0.1222612761401816</v>
      </c>
      <c r="HM132" s="8">
        <f>STDEV(HK132:HK134)</f>
        <v>0.10589712793994699</v>
      </c>
      <c r="HN132" s="11">
        <v>0</v>
      </c>
      <c r="HO132" s="12">
        <v>0</v>
      </c>
      <c r="HP132" s="8">
        <f t="shared" si="227"/>
        <v>0</v>
      </c>
      <c r="HQ132" s="8">
        <f t="shared" si="228"/>
        <v>0</v>
      </c>
      <c r="HR132" s="8">
        <f>AVERAGE(HQ132:HQ134)</f>
        <v>0</v>
      </c>
      <c r="HS132" s="8">
        <f>STDEV(HQ132:HQ134)</f>
        <v>0</v>
      </c>
      <c r="HT132" s="11">
        <f>'[1]GC RAW'!BT112</f>
        <v>0</v>
      </c>
      <c r="HU132" s="12">
        <f>'[1]GC RAW'!BU112</f>
        <v>0</v>
      </c>
      <c r="HV132" s="8">
        <f t="shared" si="229"/>
        <v>0</v>
      </c>
      <c r="HW132" s="8">
        <f t="shared" si="320"/>
        <v>0</v>
      </c>
      <c r="HX132" s="8">
        <f>AVERAGE(HW132:HW134)</f>
        <v>0</v>
      </c>
      <c r="HY132" s="8">
        <f>STDEV(HW132:HW134)</f>
        <v>0</v>
      </c>
      <c r="HZ132" s="11">
        <f>'[1]GC RAW'!BV112</f>
        <v>0</v>
      </c>
      <c r="IA132" s="12">
        <f>'[1]GC RAW'!BW112</f>
        <v>0</v>
      </c>
      <c r="IB132" s="8">
        <f t="shared" si="231"/>
        <v>0</v>
      </c>
      <c r="IC132" s="8">
        <f t="shared" si="232"/>
        <v>0</v>
      </c>
      <c r="ID132" s="8">
        <f>AVERAGE(IC132:IC134)</f>
        <v>0</v>
      </c>
      <c r="IE132" s="8">
        <f>STDEV(IC132:IC134)</f>
        <v>0</v>
      </c>
      <c r="IF132" s="11">
        <f>'[1]GC RAW'!BX112</f>
        <v>0</v>
      </c>
      <c r="IG132" s="12">
        <f>'[1]GC RAW'!BY112</f>
        <v>0</v>
      </c>
      <c r="IH132" s="8">
        <f t="shared" si="233"/>
        <v>0</v>
      </c>
      <c r="II132" s="8">
        <f t="shared" si="234"/>
        <v>0</v>
      </c>
      <c r="IJ132" s="8">
        <f>AVERAGE(II132:II134)</f>
        <v>0</v>
      </c>
      <c r="IK132" s="8">
        <f>STDEV(II132:II134)</f>
        <v>0</v>
      </c>
      <c r="IL132" s="11">
        <f>'[1]GC RAW'!BZ112</f>
        <v>0</v>
      </c>
      <c r="IM132" s="12">
        <f>'[1]GC RAW'!CA112</f>
        <v>0</v>
      </c>
      <c r="IN132" s="8">
        <f t="shared" si="235"/>
        <v>0</v>
      </c>
      <c r="IO132" s="8">
        <f t="shared" si="236"/>
        <v>0</v>
      </c>
      <c r="IP132" s="8">
        <f>AVERAGE(IO132:IO134)</f>
        <v>0</v>
      </c>
      <c r="IQ132" s="8">
        <f>STDEV(IO132:IO134)</f>
        <v>0</v>
      </c>
      <c r="IR132" s="11">
        <f>'[1]GC RAW'!CB112</f>
        <v>25.417842864990234</v>
      </c>
      <c r="IS132" s="12">
        <f>'[1]GC RAW'!CC112</f>
        <v>13.179144859313965</v>
      </c>
      <c r="IT132" s="8">
        <f t="shared" si="237"/>
        <v>5.3100298517746537E-2</v>
      </c>
      <c r="IU132" s="8">
        <f t="shared" si="238"/>
        <v>0.59472832646782503</v>
      </c>
      <c r="IV132" s="8">
        <f>AVERAGE(IU132:IU134)</f>
        <v>0.62078262536245166</v>
      </c>
      <c r="IW132" s="8">
        <f>STDEV(IU132:IU134)</f>
        <v>3.0276401157523114E-2</v>
      </c>
      <c r="IX132" s="11">
        <f>'[1]GC RAW'!CD112</f>
        <v>0</v>
      </c>
      <c r="IY132" s="12">
        <f>'[1]GC RAW'!CE112</f>
        <v>0</v>
      </c>
      <c r="IZ132" s="8">
        <f t="shared" si="239"/>
        <v>0</v>
      </c>
      <c r="JA132" s="8">
        <f t="shared" si="240"/>
        <v>0</v>
      </c>
      <c r="JB132" s="8">
        <f>AVERAGE(JA132:JA134)</f>
        <v>0</v>
      </c>
      <c r="JC132" s="8">
        <f>STDEV(JA132:JA134)</f>
        <v>0</v>
      </c>
      <c r="JD132" s="11">
        <f>'[1]GC RAW'!CF112</f>
        <v>0</v>
      </c>
      <c r="JE132" s="12">
        <f>'[1]GC RAW'!CG112</f>
        <v>0</v>
      </c>
      <c r="JF132" s="8">
        <f t="shared" si="241"/>
        <v>0</v>
      </c>
      <c r="JG132" s="8">
        <f t="shared" si="242"/>
        <v>0</v>
      </c>
      <c r="JH132" s="8">
        <f>AVERAGE(JG132:JG134)</f>
        <v>0</v>
      </c>
      <c r="JI132" s="8">
        <f>STDEV(JG132:JG134)</f>
        <v>0</v>
      </c>
      <c r="JJ132" s="11">
        <f>'[1]GC RAW'!CH112</f>
        <v>0</v>
      </c>
      <c r="JK132" s="12">
        <f>'[1]GC RAW'!CI112</f>
        <v>0</v>
      </c>
      <c r="JL132" s="8">
        <f t="shared" si="243"/>
        <v>0</v>
      </c>
      <c r="JM132" s="8">
        <f t="shared" si="244"/>
        <v>0</v>
      </c>
      <c r="JN132" s="8">
        <f>AVERAGE(JM132:JM134)</f>
        <v>0</v>
      </c>
      <c r="JO132" s="8">
        <f>STDEV(JM132:JM134)</f>
        <v>0</v>
      </c>
      <c r="JP132" s="2">
        <f>'[1]GC RAW'!CJ112</f>
        <v>0</v>
      </c>
      <c r="JQ132" s="8">
        <f>'[1]GC RAW'!CK112</f>
        <v>0</v>
      </c>
      <c r="JR132" s="8">
        <f t="shared" si="245"/>
        <v>0</v>
      </c>
      <c r="JS132" s="8">
        <f t="shared" si="246"/>
        <v>0</v>
      </c>
      <c r="JT132" s="8">
        <f>AVERAGE(JS132:JS134)</f>
        <v>0</v>
      </c>
      <c r="JU132" s="8">
        <f>STDEV(JS132:JS134)</f>
        <v>0</v>
      </c>
      <c r="JV132" s="2">
        <f>'[1]GC RAW'!CL112</f>
        <v>0</v>
      </c>
      <c r="JW132" s="8">
        <f>'[1]GC RAW'!CM112</f>
        <v>0</v>
      </c>
      <c r="JX132" s="8">
        <f t="shared" si="247"/>
        <v>0</v>
      </c>
      <c r="JY132" s="8">
        <f t="shared" si="248"/>
        <v>0</v>
      </c>
      <c r="JZ132" s="8">
        <f>AVERAGE(JY132:JY134)</f>
        <v>0</v>
      </c>
      <c r="KA132" s="8">
        <f>STDEV(JY132:JY134)</f>
        <v>0</v>
      </c>
      <c r="KB132" s="11">
        <v>0</v>
      </c>
      <c r="KC132" s="12">
        <v>0</v>
      </c>
      <c r="KD132" s="8">
        <f t="shared" si="249"/>
        <v>0</v>
      </c>
      <c r="KE132" s="8">
        <f t="shared" si="250"/>
        <v>0</v>
      </c>
      <c r="KF132" s="8">
        <f>AVERAGE(KE132:KE134)</f>
        <v>0</v>
      </c>
      <c r="KG132" s="8">
        <f>STDEV(KE132:KE134)</f>
        <v>0</v>
      </c>
      <c r="KH132" s="11">
        <v>0</v>
      </c>
      <c r="KI132" s="12">
        <v>0</v>
      </c>
      <c r="KJ132" s="8">
        <f t="shared" si="251"/>
        <v>0</v>
      </c>
      <c r="KK132" s="8">
        <f t="shared" si="252"/>
        <v>0</v>
      </c>
      <c r="KL132" s="8">
        <f>AVERAGE(KK132:KK134)</f>
        <v>0</v>
      </c>
      <c r="KM132" s="8">
        <f>STDEV(KK132:KK134)</f>
        <v>0</v>
      </c>
      <c r="KN132" s="11">
        <f>'[1]GC RAW'!CN112</f>
        <v>30.468734741210938</v>
      </c>
      <c r="KO132" s="12">
        <f>'[1]GC RAW'!CO112</f>
        <v>56.697711944580078</v>
      </c>
      <c r="KP132" s="8">
        <f t="shared" si="253"/>
        <v>0.19629494380007734</v>
      </c>
      <c r="KQ132" s="8">
        <f t="shared" si="254"/>
        <v>2.1985217913850259</v>
      </c>
      <c r="KR132" s="8">
        <f>AVERAGE(KQ132:KQ134)</f>
        <v>2.2434309720977641</v>
      </c>
      <c r="KS132" s="8">
        <f>STDEV(KQ132:KQ134)</f>
        <v>4.13530995902388E-2</v>
      </c>
      <c r="KT132" s="11">
        <f>'[1]GC RAW'!CP112</f>
        <v>31.367673873901367</v>
      </c>
      <c r="KU132" s="12">
        <f>'[1]GC RAW'!CQ112</f>
        <v>2.5787959098815918</v>
      </c>
      <c r="KV132" s="8">
        <f t="shared" si="255"/>
        <v>1.1421734578970503E-2</v>
      </c>
      <c r="KW132" s="8">
        <f t="shared" si="256"/>
        <v>0.12792449912952181</v>
      </c>
      <c r="KX132" s="8">
        <f>AVERAGE(KW132:KW134)</f>
        <v>4.2641499709840602E-2</v>
      </c>
      <c r="KY132" s="8">
        <f>STDEV(KW132:KW134)</f>
        <v>7.3857244008377468E-2</v>
      </c>
      <c r="KZ132" s="5">
        <f>'[1]GC RAW'!CR112</f>
        <v>0</v>
      </c>
      <c r="LA132" s="1">
        <f>'[1]GC RAW'!CS112</f>
        <v>0</v>
      </c>
      <c r="LB132" s="8">
        <f t="shared" si="257"/>
        <v>0</v>
      </c>
      <c r="LC132" s="8">
        <f t="shared" si="258"/>
        <v>0</v>
      </c>
      <c r="LD132" s="8">
        <f>AVERAGE(LC132:LC134)</f>
        <v>0</v>
      </c>
      <c r="LE132" s="8">
        <f>STDEV(LC132:LC134)</f>
        <v>0</v>
      </c>
      <c r="LF132" s="5">
        <f>'[1]GC RAW'!CT112</f>
        <v>32.840106964111328</v>
      </c>
      <c r="LG132" s="1">
        <f>'[1]GC RAW'!CU112</f>
        <v>4.4236054420471191</v>
      </c>
      <c r="LH132" s="8">
        <f t="shared" si="259"/>
        <v>1.5315104469984915E-2</v>
      </c>
      <c r="LI132" s="8">
        <f t="shared" si="260"/>
        <v>0.17153060727276251</v>
      </c>
      <c r="LJ132" s="8">
        <f>AVERAGE(LI132:LI134)</f>
        <v>5.7176869090920839E-2</v>
      </c>
      <c r="LK132" s="8">
        <f>STDEV(LI132:LI134)</f>
        <v>9.903324228318941E-2</v>
      </c>
      <c r="LL132" s="5">
        <f>'[1]GC RAW'!CV112</f>
        <v>35.520347595214844</v>
      </c>
      <c r="LM132" s="1">
        <f>'[1]GC RAW'!CW112</f>
        <v>22.432621002197266</v>
      </c>
      <c r="LN132" s="8">
        <f t="shared" si="261"/>
        <v>7.76646874783751E-2</v>
      </c>
      <c r="LO132" s="8">
        <f t="shared" si="262"/>
        <v>0.86985178801252527</v>
      </c>
      <c r="LP132" s="8">
        <f>AVERAGE(LO132:LO134)</f>
        <v>0.85516457583910144</v>
      </c>
      <c r="LQ132" s="8">
        <f>STDEV(LO132:LO134)</f>
        <v>1.4071126642965994E-2</v>
      </c>
      <c r="LR132" s="39">
        <f t="shared" si="263"/>
        <v>2173.6601526737213</v>
      </c>
      <c r="LS132" s="14">
        <f t="shared" si="264"/>
        <v>1960.2199366092682</v>
      </c>
      <c r="LT132" s="13">
        <f t="shared" si="265"/>
        <v>9.9286766184672359</v>
      </c>
      <c r="LU132" s="24">
        <f t="shared" si="266"/>
        <v>8.9284966184672356</v>
      </c>
      <c r="LV132" s="13">
        <f t="shared" si="267"/>
        <v>24.414811644701217</v>
      </c>
      <c r="LW132" s="50">
        <f>AVERAGE(LV132:LV134)</f>
        <v>26.898711707450094</v>
      </c>
      <c r="LX132" s="50">
        <f>STDEV(LV132:LV134)</f>
        <v>2.3077728627514129</v>
      </c>
      <c r="LY132" s="50">
        <f>LX132/LW132%</f>
        <v>8.5794921624898208</v>
      </c>
      <c r="LZ132" s="13">
        <f>IF(A132="","",VLOOKUP(A132,'[1]biomass corrected'!$B$2:$V$102,21,FALSE))</f>
        <v>14.814814814814815</v>
      </c>
      <c r="MA132" s="13">
        <f t="shared" si="268"/>
        <v>3.9849943270296437</v>
      </c>
      <c r="MB132" s="50">
        <f t="shared" si="318"/>
        <v>25.906462983059111</v>
      </c>
      <c r="MC132" s="50">
        <f t="shared" si="318"/>
        <v>38.894212257501557</v>
      </c>
      <c r="MD132" s="50">
        <f>IF(MC132="","",AVERAGE(MH132:MH134))</f>
        <v>35.199324759439321</v>
      </c>
      <c r="ME132" s="52">
        <f t="shared" si="319"/>
        <v>1.2140769030455232</v>
      </c>
      <c r="MF132" s="50">
        <f t="shared" si="301"/>
        <v>25.526764947402114</v>
      </c>
      <c r="MG132" s="50">
        <f t="shared" si="302"/>
        <v>37.490945326534579</v>
      </c>
      <c r="MH132" s="13">
        <f t="shared" si="303"/>
        <v>36.9822897260633</v>
      </c>
      <c r="MI132" s="24">
        <f t="shared" si="304"/>
        <v>1.2418780363694188</v>
      </c>
      <c r="MJ132" s="13">
        <f t="shared" si="305"/>
        <v>0.26910939908903686</v>
      </c>
      <c r="MK132" s="13">
        <f t="shared" si="306"/>
        <v>36.412731167031261</v>
      </c>
      <c r="ML132" s="22">
        <f t="shared" si="307"/>
        <v>55.212135586218849</v>
      </c>
      <c r="MM132" s="13">
        <f>AVERAGE(ML132:ML134)</f>
        <v>55.763898685325842</v>
      </c>
      <c r="MN132" s="24">
        <f t="shared" si="308"/>
        <v>4.2242749872269689</v>
      </c>
      <c r="MO132" s="13">
        <f>AVERAGE(MN132:MN134)</f>
        <v>4.2454225714882794</v>
      </c>
      <c r="MP132" s="13">
        <f t="shared" si="309"/>
        <v>0.87016801383535503</v>
      </c>
      <c r="MQ132" s="22">
        <f>AVERAGE(MP132:MP134)</f>
        <v>0.86989104651656568</v>
      </c>
      <c r="MR132" s="13">
        <f t="shared" si="310"/>
        <v>39.449402826900062</v>
      </c>
      <c r="MS132" s="13">
        <f>AVERAGE(MR132:MR134)</f>
        <v>39.457744338161767</v>
      </c>
      <c r="MT132" s="13">
        <f t="shared" si="311"/>
        <v>0.26910939908903686</v>
      </c>
      <c r="MU132" s="13">
        <f>AVERAGE(MT132:MT134)</f>
        <v>0.272064135557325</v>
      </c>
      <c r="MV132" s="13">
        <f t="shared" si="312"/>
        <v>13.468648757009625</v>
      </c>
      <c r="MW132" s="14">
        <f t="shared" si="313"/>
        <v>107.9927951633489</v>
      </c>
      <c r="MX132" s="13">
        <f>AVERAGE(MW132:MW134)</f>
        <v>105.58993489621268</v>
      </c>
    </row>
    <row r="133" spans="1:362" x14ac:dyDescent="0.35">
      <c r="A133" s="102"/>
      <c r="B133" s="1">
        <v>40.32</v>
      </c>
      <c r="C133" s="43"/>
      <c r="D133" s="1"/>
      <c r="E133" s="1"/>
      <c r="F133" s="19">
        <f>'[1]GC RAW'!H113</f>
        <v>0</v>
      </c>
      <c r="G133" s="20">
        <f>'[1]GC RAW'!I113</f>
        <v>0</v>
      </c>
      <c r="H133" s="1">
        <f t="shared" si="269"/>
        <v>0</v>
      </c>
      <c r="I133" s="1">
        <f t="shared" si="192"/>
        <v>0</v>
      </c>
      <c r="J133" s="1"/>
      <c r="K133" s="1"/>
      <c r="L133" s="19">
        <f>'[1]GC RAW'!J113</f>
        <v>0</v>
      </c>
      <c r="M133" s="20">
        <f>'[1]GC RAW'!K113</f>
        <v>0</v>
      </c>
      <c r="N133" s="1">
        <f t="shared" si="270"/>
        <v>0</v>
      </c>
      <c r="O133" s="1">
        <f t="shared" si="193"/>
        <v>0</v>
      </c>
      <c r="P133" s="1"/>
      <c r="Q133" s="1"/>
      <c r="R133" s="19">
        <f>'[1]GC RAW'!L113</f>
        <v>0</v>
      </c>
      <c r="S133" s="20">
        <f>'[1]GC RAW'!M113</f>
        <v>0</v>
      </c>
      <c r="T133" s="1">
        <f t="shared" si="271"/>
        <v>0</v>
      </c>
      <c r="U133" s="1">
        <f t="shared" si="194"/>
        <v>0</v>
      </c>
      <c r="V133" s="1"/>
      <c r="W133" s="1"/>
      <c r="X133" s="19">
        <f>'[1]GC RAW'!N113</f>
        <v>0</v>
      </c>
      <c r="Y133" s="20">
        <f>'[1]GC RAW'!O113</f>
        <v>0</v>
      </c>
      <c r="Z133" s="1">
        <f t="shared" si="272"/>
        <v>0</v>
      </c>
      <c r="AA133" s="1">
        <f t="shared" si="195"/>
        <v>0</v>
      </c>
      <c r="AB133" s="1"/>
      <c r="AC133" s="1"/>
      <c r="AD133" s="19">
        <f>'[1]GC RAW'!P113</f>
        <v>0</v>
      </c>
      <c r="AE133" s="20">
        <f>'[1]GC RAW'!Q113</f>
        <v>0</v>
      </c>
      <c r="AF133" s="1">
        <f t="shared" si="273"/>
        <v>0</v>
      </c>
      <c r="AG133" s="1">
        <f t="shared" si="196"/>
        <v>0</v>
      </c>
      <c r="AH133" s="1"/>
      <c r="AI133" s="1"/>
      <c r="AJ133" s="19">
        <f>'[1]GC RAW'!R113</f>
        <v>0</v>
      </c>
      <c r="AK133" s="20">
        <f>'[1]GC RAW'!S113</f>
        <v>0</v>
      </c>
      <c r="AL133" s="1">
        <f t="shared" si="274"/>
        <v>0</v>
      </c>
      <c r="AM133" s="1">
        <f t="shared" si="197"/>
        <v>0</v>
      </c>
      <c r="AN133" s="1"/>
      <c r="AO133" s="1"/>
      <c r="AP133" s="19">
        <f>'[1]GC RAW'!T113</f>
        <v>8.933018684387207</v>
      </c>
      <c r="AQ133" s="20">
        <f>'[1]GC RAW'!U113</f>
        <v>215.92097473144531</v>
      </c>
      <c r="AR133" s="27">
        <v>1.0001800000000001</v>
      </c>
      <c r="AS133" s="1">
        <f t="shared" si="198"/>
        <v>9.0848348252392359</v>
      </c>
      <c r="AT133" s="1"/>
      <c r="AU133" s="1"/>
      <c r="AV133" s="19">
        <f>'[1]GC RAW'!V113</f>
        <v>9.8000049591064453</v>
      </c>
      <c r="AW133" s="20">
        <f>'[1]GC RAW'!W113</f>
        <v>7.3371505737304688</v>
      </c>
      <c r="AX133" s="1">
        <f t="shared" si="275"/>
        <v>3.291735497550128E-2</v>
      </c>
      <c r="AY133" s="1">
        <f t="shared" si="199"/>
        <v>0.29899491375172071</v>
      </c>
      <c r="AZ133" s="1"/>
      <c r="BA133" s="1"/>
      <c r="BB133" s="19">
        <f>'[1]GC RAW'!X113</f>
        <v>0</v>
      </c>
      <c r="BC133" s="20">
        <f>'[1]GC RAW'!Y113</f>
        <v>0</v>
      </c>
      <c r="BD133" s="1">
        <f t="shared" si="276"/>
        <v>0</v>
      </c>
      <c r="BE133" s="1">
        <f t="shared" si="200"/>
        <v>0</v>
      </c>
      <c r="BF133" s="1"/>
      <c r="BG133" s="1"/>
      <c r="BH133" s="19">
        <f>'[1]GC RAW'!Z113</f>
        <v>10.862010955810547</v>
      </c>
      <c r="BI133" s="20">
        <f>'[1]GC RAW'!AA113</f>
        <v>2.4126095771789551</v>
      </c>
      <c r="BJ133" s="1">
        <f t="shared" si="277"/>
        <v>1.0660695798226403E-2</v>
      </c>
      <c r="BK133" s="1">
        <f t="shared" si="201"/>
        <v>9.6833230467524664E-2</v>
      </c>
      <c r="BL133" s="1"/>
      <c r="BM133" s="1"/>
      <c r="BN133" s="19">
        <f>'[1]GC RAW'!AB113</f>
        <v>0</v>
      </c>
      <c r="BO133" s="20">
        <f>'[1]GC RAW'!AC113</f>
        <v>0</v>
      </c>
      <c r="BP133" s="1">
        <f t="shared" si="278"/>
        <v>0</v>
      </c>
      <c r="BQ133" s="1">
        <f t="shared" si="202"/>
        <v>0</v>
      </c>
      <c r="BR133" s="1"/>
      <c r="BS133" s="1"/>
      <c r="BT133" s="19">
        <f>'[1]GC RAW'!AD113</f>
        <v>12.176566123962402</v>
      </c>
      <c r="BU133" s="20">
        <f>'[1]GC RAW'!AE113</f>
        <v>382.11105346679688</v>
      </c>
      <c r="BV133" s="1">
        <f t="shared" si="279"/>
        <v>1.6590478308743981</v>
      </c>
      <c r="BW133" s="1">
        <f t="shared" si="203"/>
        <v>15.069463007324027</v>
      </c>
      <c r="BX133" s="1"/>
      <c r="BY133" s="1"/>
      <c r="BZ133" s="19">
        <f>'[1]GC RAW'!AF113</f>
        <v>12.690597534179688</v>
      </c>
      <c r="CA133" s="20">
        <f>'[1]GC RAW'!AG113</f>
        <v>2.7792866230010986</v>
      </c>
      <c r="CB133" s="1">
        <f t="shared" si="280"/>
        <v>1.2593084799373768E-2</v>
      </c>
      <c r="CC133" s="1">
        <f t="shared" si="204"/>
        <v>0.11438550595147039</v>
      </c>
      <c r="CD133" s="1"/>
      <c r="CE133" s="1"/>
      <c r="CF133" s="19">
        <f>'[1]GC RAW'!AH113</f>
        <v>12.831955909729004</v>
      </c>
      <c r="CG133" s="20">
        <f>'[1]GC RAW'!AI113</f>
        <v>9.6008872985839844</v>
      </c>
      <c r="CH133" s="1">
        <f t="shared" si="281"/>
        <v>4.3502032986868791E-2</v>
      </c>
      <c r="CI133" s="1">
        <f t="shared" si="205"/>
        <v>0.39513765946910712</v>
      </c>
      <c r="CJ133" s="1"/>
      <c r="CK133" s="1"/>
      <c r="CL133" s="19">
        <f>'[1]GC RAW'!AJ113</f>
        <v>13.707905769348145</v>
      </c>
      <c r="CM133" s="20">
        <f>'[1]GC RAW'!AK113</f>
        <v>4.6728630065917969</v>
      </c>
      <c r="CN133" s="1">
        <f t="shared" si="282"/>
        <v>2.7331903635900968E-2</v>
      </c>
      <c r="CO133" s="1">
        <f t="shared" si="206"/>
        <v>0.24826114298577856</v>
      </c>
      <c r="CP133" s="1"/>
      <c r="CQ133" s="1"/>
      <c r="CR133" s="19">
        <f>'[1]GC RAW'!AL113</f>
        <v>0</v>
      </c>
      <c r="CS133" s="20">
        <f>'[1]GC RAW'!AM113</f>
        <v>0</v>
      </c>
      <c r="CT133" s="1">
        <f t="shared" si="283"/>
        <v>0</v>
      </c>
      <c r="CU133" s="1">
        <f t="shared" si="284"/>
        <v>0</v>
      </c>
      <c r="CV133" s="1"/>
      <c r="CW133" s="1"/>
      <c r="CX133" s="19">
        <f>'[1]GC RAW'!AN113</f>
        <v>0</v>
      </c>
      <c r="CY133" s="20">
        <f>'[1]GC RAW'!AO113</f>
        <v>0</v>
      </c>
      <c r="CZ133" s="1">
        <f t="shared" si="285"/>
        <v>0</v>
      </c>
      <c r="DA133" s="1">
        <f t="shared" si="207"/>
        <v>0</v>
      </c>
      <c r="DB133" s="1"/>
      <c r="DC133" s="1"/>
      <c r="DD133" s="19">
        <f>'[1]GC RAW'!AP113</f>
        <v>15.582798004150391</v>
      </c>
      <c r="DE133" s="20">
        <f>'[1]GC RAW'!AQ113</f>
        <v>176.08888244628906</v>
      </c>
      <c r="DF133" s="1">
        <f t="shared" si="286"/>
        <v>0.75836006544484647</v>
      </c>
      <c r="DG133" s="1">
        <f t="shared" si="208"/>
        <v>6.8883360321382616</v>
      </c>
      <c r="DH133" s="1"/>
      <c r="DI133" s="1"/>
      <c r="DJ133" s="5">
        <f>'[1]GC RAW'!AR113</f>
        <v>0</v>
      </c>
      <c r="DK133" s="1">
        <f>'[1]GC RAW'!AS113</f>
        <v>0</v>
      </c>
      <c r="DL133" s="1">
        <f t="shared" si="287"/>
        <v>0</v>
      </c>
      <c r="DM133" s="1">
        <f t="shared" si="209"/>
        <v>0</v>
      </c>
      <c r="DN133" s="1"/>
      <c r="DO133" s="1"/>
      <c r="DP133" s="19">
        <f>'[1]GC RAW'!AT113</f>
        <v>16.012363433837891</v>
      </c>
      <c r="DQ133" s="20">
        <f>'[1]GC RAW'!AU113</f>
        <v>3.4343080520629883</v>
      </c>
      <c r="DR133" s="1">
        <f t="shared" si="288"/>
        <v>1.5531568967582536E-2</v>
      </c>
      <c r="DS133" s="1">
        <f t="shared" si="210"/>
        <v>0.14107634490521587</v>
      </c>
      <c r="DT133" s="1"/>
      <c r="DU133" s="1"/>
      <c r="DV133" s="19">
        <f>'[1]GC RAW'!AV113</f>
        <v>16.38067626953125</v>
      </c>
      <c r="DW133" s="20">
        <f>'[1]GC RAW'!AW113</f>
        <v>917.98797607421875</v>
      </c>
      <c r="DX133" s="1">
        <f t="shared" si="289"/>
        <v>4.102385635949136</v>
      </c>
      <c r="DY133" s="1">
        <f t="shared" si="211"/>
        <v>37.262788590085705</v>
      </c>
      <c r="DZ133" s="1"/>
      <c r="EA133" s="1"/>
      <c r="EB133" s="5">
        <f>'[1]GC RAW'!AX113</f>
        <v>16.511346817016602</v>
      </c>
      <c r="EC133" s="1">
        <f>'[1]GC RAW'!AY113</f>
        <v>4.4092445373535156</v>
      </c>
      <c r="ED133" s="1">
        <f t="shared" si="290"/>
        <v>1.9704420893159737E-2</v>
      </c>
      <c r="EE133" s="1">
        <f t="shared" si="212"/>
        <v>0.17897919288662958</v>
      </c>
      <c r="EF133" s="1"/>
      <c r="EG133" s="1"/>
      <c r="EH133" s="19">
        <v>0</v>
      </c>
      <c r="EI133" s="20">
        <v>0</v>
      </c>
      <c r="EJ133" s="1">
        <f t="shared" si="291"/>
        <v>0</v>
      </c>
      <c r="EK133" s="1">
        <f t="shared" si="213"/>
        <v>0</v>
      </c>
      <c r="EL133" s="1"/>
      <c r="EM133" s="1"/>
      <c r="EN133" s="19">
        <f>'[1]GC RAW'!BB113</f>
        <v>17.32872200012207</v>
      </c>
      <c r="EO133" s="20">
        <f>'[1]GC RAW'!BC113</f>
        <v>6.8316912651062012</v>
      </c>
      <c r="EP133" s="1">
        <f t="shared" si="292"/>
        <v>3.0731243179135712E-2</v>
      </c>
      <c r="EQ133" s="1">
        <f t="shared" si="214"/>
        <v>0.27913802341249355</v>
      </c>
      <c r="ER133" s="1"/>
      <c r="ES133" s="1"/>
      <c r="ET133" s="19">
        <f>'[1]GC RAW'!BD113</f>
        <v>17.73176383972168</v>
      </c>
      <c r="EU133" s="20">
        <f>'[1]GC RAW'!BE113</f>
        <v>506.82818603515625</v>
      </c>
      <c r="EV133" s="1">
        <f t="shared" si="293"/>
        <v>2.2798835062468963</v>
      </c>
      <c r="EW133" s="1">
        <f t="shared" si="215"/>
        <v>20.708637520286686</v>
      </c>
      <c r="EX133" s="1"/>
      <c r="EY133" s="1"/>
      <c r="EZ133" s="19">
        <f>'[1]GC RAW'!BF113</f>
        <v>18.659812927246094</v>
      </c>
      <c r="FA133" s="20">
        <f>'[1]GC RAW'!BG113</f>
        <v>274.9140625</v>
      </c>
      <c r="FB133" s="1">
        <f t="shared" si="294"/>
        <v>1.4670439153314807</v>
      </c>
      <c r="FC133" s="1">
        <f t="shared" si="216"/>
        <v>13.325453070606047</v>
      </c>
      <c r="FD133" s="1"/>
      <c r="FE133" s="1"/>
      <c r="FF133" s="19">
        <v>0</v>
      </c>
      <c r="FG133" s="20">
        <v>0</v>
      </c>
      <c r="FH133" s="1">
        <f t="shared" si="295"/>
        <v>0</v>
      </c>
      <c r="FI133" s="1">
        <f t="shared" si="217"/>
        <v>0</v>
      </c>
      <c r="FJ133" s="1"/>
      <c r="FK133" s="1"/>
      <c r="FL133" s="19">
        <f>'[1]GC RAW'!BH113</f>
        <v>0</v>
      </c>
      <c r="FM133" s="20">
        <f>'[1]GC RAW'!BI113</f>
        <v>0</v>
      </c>
      <c r="FN133" s="1">
        <f t="shared" si="296"/>
        <v>0</v>
      </c>
      <c r="FO133" s="1">
        <f t="shared" si="218"/>
        <v>0</v>
      </c>
      <c r="FP133" s="1"/>
      <c r="FQ133" s="1"/>
      <c r="FR133" s="19">
        <f>'[1]GC RAW'!BJ113</f>
        <v>20.053117752075195</v>
      </c>
      <c r="FS133" s="20">
        <f>'[1]GC RAW'!BK113</f>
        <v>8.6228618621826172</v>
      </c>
      <c r="FT133" s="1">
        <f t="shared" si="297"/>
        <v>3.6545117601598731E-2</v>
      </c>
      <c r="FU133" s="1">
        <f t="shared" si="219"/>
        <v>0.33194660669026327</v>
      </c>
      <c r="FV133" s="1"/>
      <c r="FW133" s="1"/>
      <c r="FX133" s="5">
        <f>'[1]GC RAW'!BL113</f>
        <v>20.525424957275391</v>
      </c>
      <c r="FY133" s="1">
        <f>'[1]GC RAW'!BM113</f>
        <v>6.7565140724182129</v>
      </c>
      <c r="FZ133" s="1">
        <f t="shared" si="298"/>
        <v>3.0123484010936088E-2</v>
      </c>
      <c r="GA133" s="1">
        <f t="shared" si="220"/>
        <v>0.2736176254275125</v>
      </c>
      <c r="GB133" s="1"/>
      <c r="GC133" s="1"/>
      <c r="GD133" s="19">
        <f>'[1]GC RAW'!BN113</f>
        <v>20.997905731201172</v>
      </c>
      <c r="GE133" s="20">
        <f>'[1]GC RAW'!BO113</f>
        <v>9.1884632110595703</v>
      </c>
      <c r="GF133" s="1">
        <f t="shared" si="221"/>
        <v>4.1186533163432432E-2</v>
      </c>
      <c r="GG133" s="1">
        <f t="shared" si="222"/>
        <v>0.37410551182189372</v>
      </c>
      <c r="GH133" s="1"/>
      <c r="GI133" s="1"/>
      <c r="GJ133" s="5">
        <f>'[1]GC RAW'!BP113</f>
        <v>21.276765823364258</v>
      </c>
      <c r="GK133" s="1">
        <f>'[1]GC RAW'!BQ113</f>
        <v>1.9705253839492798</v>
      </c>
      <c r="GL133" s="1">
        <f t="shared" si="299"/>
        <v>8.8327185091981834E-3</v>
      </c>
      <c r="GM133" s="1">
        <f t="shared" si="223"/>
        <v>8.0229347431361189E-2</v>
      </c>
      <c r="GN133" s="1"/>
      <c r="GO133" s="1"/>
      <c r="GP133" s="5">
        <v>0</v>
      </c>
      <c r="GQ133" s="1">
        <v>0</v>
      </c>
      <c r="GR133" s="1">
        <f t="shared" si="300"/>
        <v>0</v>
      </c>
      <c r="GS133" s="1">
        <f t="shared" si="224"/>
        <v>0</v>
      </c>
      <c r="GT133" s="1"/>
      <c r="GU133" s="1"/>
      <c r="GV133" s="5"/>
      <c r="GW133" s="1"/>
      <c r="GX133" s="1"/>
      <c r="GY133" s="1"/>
      <c r="GZ133" s="1"/>
      <c r="HA133" s="1"/>
      <c r="HB133" s="5"/>
      <c r="HC133" s="1"/>
      <c r="HD133" s="1"/>
      <c r="HE133" s="1"/>
      <c r="HF133" s="1"/>
      <c r="HG133" s="1"/>
      <c r="HH133" s="19">
        <f>'[1]GC RAW'!BR113</f>
        <v>22.699178695678711</v>
      </c>
      <c r="HI133" s="20">
        <f>'[1]GC RAW'!BS113</f>
        <v>4.5277037620544434</v>
      </c>
      <c r="HJ133" s="1">
        <f t="shared" si="225"/>
        <v>2.0391343990300573E-2</v>
      </c>
      <c r="HK133" s="1">
        <f t="shared" si="226"/>
        <v>0.18521865265903681</v>
      </c>
      <c r="HL133" s="1"/>
      <c r="HM133" s="1"/>
      <c r="HN133" s="19">
        <v>0</v>
      </c>
      <c r="HO133" s="20">
        <v>0</v>
      </c>
      <c r="HP133" s="1">
        <f t="shared" si="227"/>
        <v>0</v>
      </c>
      <c r="HQ133" s="1">
        <f t="shared" si="228"/>
        <v>0</v>
      </c>
      <c r="HR133" s="1"/>
      <c r="HS133" s="1"/>
      <c r="HT133" s="19">
        <f>'[1]GC RAW'!BT113</f>
        <v>0</v>
      </c>
      <c r="HU133" s="20">
        <f>'[1]GC RAW'!BU113</f>
        <v>0</v>
      </c>
      <c r="HV133" s="1">
        <f t="shared" si="229"/>
        <v>0</v>
      </c>
      <c r="HW133" s="1">
        <f t="shared" si="320"/>
        <v>0</v>
      </c>
      <c r="HX133" s="1"/>
      <c r="HY133" s="1"/>
      <c r="HZ133" s="19">
        <f>'[1]GC RAW'!BV113</f>
        <v>0</v>
      </c>
      <c r="IA133" s="20">
        <f>'[1]GC RAW'!BW113</f>
        <v>0</v>
      </c>
      <c r="IB133" s="1">
        <f t="shared" si="231"/>
        <v>0</v>
      </c>
      <c r="IC133" s="1">
        <f t="shared" si="232"/>
        <v>0</v>
      </c>
      <c r="ID133" s="1"/>
      <c r="IE133" s="1"/>
      <c r="IF133" s="19">
        <f>'[1]GC RAW'!BX113</f>
        <v>0</v>
      </c>
      <c r="IG133" s="20">
        <f>'[1]GC RAW'!BY113</f>
        <v>0</v>
      </c>
      <c r="IH133" s="1">
        <f t="shared" si="233"/>
        <v>0</v>
      </c>
      <c r="II133" s="1">
        <f t="shared" si="234"/>
        <v>0</v>
      </c>
      <c r="IJ133" s="1"/>
      <c r="IK133" s="1"/>
      <c r="IL133" s="19">
        <f>'[1]GC RAW'!BZ113</f>
        <v>0</v>
      </c>
      <c r="IM133" s="20">
        <f>'[1]GC RAW'!CA113</f>
        <v>0</v>
      </c>
      <c r="IN133" s="1">
        <f t="shared" si="235"/>
        <v>0</v>
      </c>
      <c r="IO133" s="1">
        <f t="shared" si="236"/>
        <v>0</v>
      </c>
      <c r="IP133" s="1"/>
      <c r="IQ133" s="1"/>
      <c r="IR133" s="19">
        <f>'[1]GC RAW'!CB113</f>
        <v>25.42418098449707</v>
      </c>
      <c r="IS133" s="20">
        <f>'[1]GC RAW'!CC113</f>
        <v>16.961763381958008</v>
      </c>
      <c r="IT133" s="1">
        <f t="shared" si="237"/>
        <v>6.7555723774778711E-2</v>
      </c>
      <c r="IU133" s="1">
        <f t="shared" si="238"/>
        <v>0.6136221400081503</v>
      </c>
      <c r="IV133" s="1"/>
      <c r="IW133" s="1"/>
      <c r="IX133" s="19">
        <f>'[1]GC RAW'!CD113</f>
        <v>0</v>
      </c>
      <c r="IY133" s="20">
        <f>'[1]GC RAW'!CE113</f>
        <v>0</v>
      </c>
      <c r="IZ133" s="1">
        <f t="shared" si="239"/>
        <v>0</v>
      </c>
      <c r="JA133" s="1">
        <f t="shared" si="240"/>
        <v>0</v>
      </c>
      <c r="JB133" s="1"/>
      <c r="JC133" s="1"/>
      <c r="JD133" s="19">
        <f>'[1]GC RAW'!CF113</f>
        <v>0</v>
      </c>
      <c r="JE133" s="20">
        <f>'[1]GC RAW'!CG113</f>
        <v>0</v>
      </c>
      <c r="JF133" s="1">
        <f t="shared" si="241"/>
        <v>0</v>
      </c>
      <c r="JG133" s="1">
        <f t="shared" si="242"/>
        <v>0</v>
      </c>
      <c r="JH133" s="1"/>
      <c r="JI133" s="1"/>
      <c r="JJ133" s="19">
        <f>'[1]GC RAW'!CH113</f>
        <v>0</v>
      </c>
      <c r="JK133" s="20">
        <f>'[1]GC RAW'!CI113</f>
        <v>0</v>
      </c>
      <c r="JL133" s="1">
        <f t="shared" si="243"/>
        <v>0</v>
      </c>
      <c r="JM133" s="1">
        <f t="shared" si="244"/>
        <v>0</v>
      </c>
      <c r="JN133" s="1"/>
      <c r="JO133" s="1"/>
      <c r="JP133" s="5">
        <f>'[1]GC RAW'!CJ113</f>
        <v>0</v>
      </c>
      <c r="JQ133" s="1">
        <f>'[1]GC RAW'!CK113</f>
        <v>0</v>
      </c>
      <c r="JR133" s="1">
        <f t="shared" si="245"/>
        <v>0</v>
      </c>
      <c r="JS133" s="1">
        <f t="shared" si="246"/>
        <v>0</v>
      </c>
      <c r="JT133" s="1"/>
      <c r="JU133" s="1"/>
      <c r="JV133" s="5">
        <f>'[1]GC RAW'!CL113</f>
        <v>0</v>
      </c>
      <c r="JW133" s="1">
        <f>'[1]GC RAW'!CM113</f>
        <v>0</v>
      </c>
      <c r="JX133" s="1">
        <f t="shared" si="247"/>
        <v>0</v>
      </c>
      <c r="JY133" s="1">
        <f t="shared" si="248"/>
        <v>0</v>
      </c>
      <c r="JZ133" s="1"/>
      <c r="KA133" s="1"/>
      <c r="KB133" s="19">
        <v>0</v>
      </c>
      <c r="KC133" s="20">
        <v>0</v>
      </c>
      <c r="KD133" s="1">
        <f t="shared" si="249"/>
        <v>0</v>
      </c>
      <c r="KE133" s="1">
        <f t="shared" si="250"/>
        <v>0</v>
      </c>
      <c r="KF133" s="1"/>
      <c r="KG133" s="1"/>
      <c r="KH133" s="19">
        <v>0</v>
      </c>
      <c r="KI133" s="20">
        <v>0</v>
      </c>
      <c r="KJ133" s="1">
        <f t="shared" si="251"/>
        <v>0</v>
      </c>
      <c r="KK133" s="1">
        <f t="shared" si="252"/>
        <v>0</v>
      </c>
      <c r="KL133" s="1"/>
      <c r="KM133" s="1"/>
      <c r="KN133" s="19">
        <f>'[1]GC RAW'!CN113</f>
        <v>30.476627349853516</v>
      </c>
      <c r="KO133" s="20">
        <f>'[1]GC RAW'!CO113</f>
        <v>73.343063354492188</v>
      </c>
      <c r="KP133" s="1">
        <f t="shared" si="253"/>
        <v>0.25100596661500985</v>
      </c>
      <c r="KQ133" s="1">
        <f t="shared" si="254"/>
        <v>2.279937358122416</v>
      </c>
      <c r="KR133" s="1"/>
      <c r="KS133" s="1"/>
      <c r="KT133" s="19">
        <f>'[1]GC RAW'!CP113</f>
        <v>0</v>
      </c>
      <c r="KU133" s="20">
        <f>'[1]GC RAW'!CQ113</f>
        <v>0</v>
      </c>
      <c r="KV133" s="1">
        <f t="shared" si="255"/>
        <v>0</v>
      </c>
      <c r="KW133" s="1">
        <f t="shared" si="256"/>
        <v>0</v>
      </c>
      <c r="KX133" s="1"/>
      <c r="KY133" s="1"/>
      <c r="KZ133" s="5">
        <f>'[1]GC RAW'!CR113</f>
        <v>0</v>
      </c>
      <c r="LA133" s="1">
        <f>'[1]GC RAW'!CS113</f>
        <v>0</v>
      </c>
      <c r="LB133" s="1">
        <f t="shared" si="257"/>
        <v>0</v>
      </c>
      <c r="LC133" s="1">
        <f t="shared" si="258"/>
        <v>0</v>
      </c>
      <c r="LD133" s="1"/>
      <c r="LE133" s="1"/>
      <c r="LF133" s="5">
        <f>'[1]GC RAW'!CT113</f>
        <v>0</v>
      </c>
      <c r="LG133" s="1">
        <f>'[1]GC RAW'!CU113</f>
        <v>0</v>
      </c>
      <c r="LH133" s="1">
        <f t="shared" si="259"/>
        <v>0</v>
      </c>
      <c r="LI133" s="1">
        <f t="shared" si="260"/>
        <v>0</v>
      </c>
      <c r="LJ133" s="1"/>
      <c r="LK133" s="1"/>
      <c r="LL133" s="5">
        <f>'[1]GC RAW'!CV113</f>
        <v>35.528308868408203</v>
      </c>
      <c r="LM133" s="1">
        <f>'[1]GC RAW'!CW113</f>
        <v>27.467041015625</v>
      </c>
      <c r="LN133" s="1">
        <f t="shared" si="261"/>
        <v>9.4001952807153927E-2</v>
      </c>
      <c r="LO133" s="1">
        <f t="shared" si="262"/>
        <v>0.85383852356868473</v>
      </c>
      <c r="LP133" s="1"/>
      <c r="LQ133" s="1"/>
      <c r="LR133" s="32">
        <f t="shared" si="263"/>
        <v>2664.1671122312546</v>
      </c>
      <c r="LS133" s="21">
        <f t="shared" si="264"/>
        <v>2448.2461374998093</v>
      </c>
      <c r="LT133" s="15">
        <f t="shared" si="265"/>
        <v>12.009516099554917</v>
      </c>
      <c r="LU133" s="26">
        <f t="shared" si="266"/>
        <v>11.009336099554917</v>
      </c>
      <c r="LV133" s="15">
        <f t="shared" si="267"/>
        <v>27.30490104056279</v>
      </c>
      <c r="LW133" s="29"/>
      <c r="LX133" s="29"/>
      <c r="LY133" s="29"/>
      <c r="LZ133" s="15" t="str">
        <f>IF(A133="","",VLOOKUP(A133,'[1]biomass corrected'!$B$2:$V$102,21,FALSE))</f>
        <v/>
      </c>
      <c r="MA133" s="15" t="str">
        <f t="shared" si="268"/>
        <v/>
      </c>
      <c r="MB133" s="29" t="str">
        <f t="shared" si="318"/>
        <v/>
      </c>
      <c r="MC133" s="29" t="str">
        <f t="shared" si="318"/>
        <v/>
      </c>
      <c r="MD133" s="15"/>
      <c r="ME133" s="28" t="str">
        <f t="shared" si="319"/>
        <v/>
      </c>
      <c r="MF133" s="29">
        <f t="shared" si="301"/>
        <v>25.827394431488145</v>
      </c>
      <c r="MG133" s="29">
        <f t="shared" si="302"/>
        <v>39.320311328688703</v>
      </c>
      <c r="MH133" s="15">
        <f t="shared" si="303"/>
        <v>34.852294239823138</v>
      </c>
      <c r="MI133" s="26">
        <f t="shared" si="304"/>
        <v>1.2102950845194869</v>
      </c>
      <c r="MJ133" s="15">
        <f t="shared" si="305"/>
        <v>0.35384697285887368</v>
      </c>
      <c r="MK133" s="15">
        <f t="shared" si="306"/>
        <v>34.21930924355177</v>
      </c>
      <c r="ML133" s="23">
        <f t="shared" si="307"/>
        <v>55.845417752626922</v>
      </c>
      <c r="MM133" s="23"/>
      <c r="MN133" s="26">
        <f t="shared" si="308"/>
        <v>4.2487912841880249</v>
      </c>
      <c r="MO133" s="23"/>
      <c r="MP133" s="15">
        <f t="shared" si="309"/>
        <v>0.87003989065147047</v>
      </c>
      <c r="MQ133" s="23"/>
      <c r="MR133" s="15">
        <f t="shared" si="310"/>
        <v>39.466985529973975</v>
      </c>
      <c r="MS133" s="15"/>
      <c r="MT133" s="15">
        <f t="shared" si="311"/>
        <v>0.2736176254275125</v>
      </c>
      <c r="MU133" s="15"/>
      <c r="MV133" s="15" t="str">
        <f t="shared" si="312"/>
        <v/>
      </c>
      <c r="MW133" s="21">
        <f t="shared" si="313"/>
        <v>105.27291649115764</v>
      </c>
      <c r="MX133" s="15"/>
    </row>
    <row r="134" spans="1:362" x14ac:dyDescent="0.35">
      <c r="A134" s="103"/>
      <c r="B134" s="1">
        <v>38.29</v>
      </c>
      <c r="C134" s="15"/>
      <c r="D134" s="1"/>
      <c r="E134" s="1"/>
      <c r="F134" s="19">
        <f>'[1]GC RAW'!H114</f>
        <v>0</v>
      </c>
      <c r="G134" s="20">
        <f>'[1]GC RAW'!I114</f>
        <v>0</v>
      </c>
      <c r="H134" s="1">
        <f t="shared" si="269"/>
        <v>0</v>
      </c>
      <c r="I134" s="1">
        <f t="shared" si="192"/>
        <v>0</v>
      </c>
      <c r="J134" s="1"/>
      <c r="K134" s="1"/>
      <c r="L134" s="19">
        <f>'[1]GC RAW'!J114</f>
        <v>0</v>
      </c>
      <c r="M134" s="20">
        <f>'[1]GC RAW'!K114</f>
        <v>0</v>
      </c>
      <c r="N134" s="1">
        <f t="shared" si="270"/>
        <v>0</v>
      </c>
      <c r="O134" s="1">
        <f t="shared" si="193"/>
        <v>0</v>
      </c>
      <c r="P134" s="1"/>
      <c r="Q134" s="1"/>
      <c r="R134" s="19">
        <f>'[1]GC RAW'!L114</f>
        <v>0</v>
      </c>
      <c r="S134" s="20">
        <f>'[1]GC RAW'!M114</f>
        <v>0</v>
      </c>
      <c r="T134" s="1">
        <f t="shared" si="271"/>
        <v>0</v>
      </c>
      <c r="U134" s="1">
        <f t="shared" si="194"/>
        <v>0</v>
      </c>
      <c r="V134" s="1"/>
      <c r="W134" s="1"/>
      <c r="X134" s="19">
        <f>'[1]GC RAW'!N114</f>
        <v>0</v>
      </c>
      <c r="Y134" s="20">
        <f>'[1]GC RAW'!O114</f>
        <v>0</v>
      </c>
      <c r="Z134" s="1">
        <f t="shared" si="272"/>
        <v>0</v>
      </c>
      <c r="AA134" s="1">
        <f t="shared" si="195"/>
        <v>0</v>
      </c>
      <c r="AB134" s="1"/>
      <c r="AC134" s="1"/>
      <c r="AD134" s="19">
        <f>'[1]GC RAW'!P114</f>
        <v>0</v>
      </c>
      <c r="AE134" s="20">
        <f>'[1]GC RAW'!Q114</f>
        <v>0</v>
      </c>
      <c r="AF134" s="1">
        <f t="shared" si="273"/>
        <v>0</v>
      </c>
      <c r="AG134" s="1">
        <f t="shared" si="196"/>
        <v>0</v>
      </c>
      <c r="AH134" s="1"/>
      <c r="AI134" s="1"/>
      <c r="AJ134" s="19">
        <f>'[1]GC RAW'!R114</f>
        <v>0</v>
      </c>
      <c r="AK134" s="20">
        <f>'[1]GC RAW'!S114</f>
        <v>0</v>
      </c>
      <c r="AL134" s="1">
        <f t="shared" si="274"/>
        <v>0</v>
      </c>
      <c r="AM134" s="1">
        <f t="shared" si="197"/>
        <v>0</v>
      </c>
      <c r="AN134" s="1"/>
      <c r="AO134" s="1"/>
      <c r="AP134" s="19">
        <f>'[1]GC RAW'!T114</f>
        <v>8.9341459274291992</v>
      </c>
      <c r="AQ134" s="20">
        <f>'[1]GC RAW'!U114</f>
        <v>218.50300598144531</v>
      </c>
      <c r="AR134" s="27">
        <v>1.0001800000000001</v>
      </c>
      <c r="AS134" s="1">
        <f t="shared" si="198"/>
        <v>9.014632679927189</v>
      </c>
      <c r="AT134" s="1"/>
      <c r="AU134" s="1"/>
      <c r="AV134" s="19">
        <f>'[1]GC RAW'!V114</f>
        <v>9.8014450073242188</v>
      </c>
      <c r="AW134" s="20">
        <f>'[1]GC RAW'!W114</f>
        <v>7.7334303855895996</v>
      </c>
      <c r="AX134" s="1">
        <f t="shared" si="275"/>
        <v>3.4285232239660457E-2</v>
      </c>
      <c r="AY134" s="1">
        <f t="shared" si="199"/>
        <v>0.30901315261906492</v>
      </c>
      <c r="AZ134" s="1"/>
      <c r="BA134" s="1"/>
      <c r="BB134" s="19">
        <f>'[1]GC RAW'!X114</f>
        <v>0</v>
      </c>
      <c r="BC134" s="20">
        <f>'[1]GC RAW'!Y114</f>
        <v>0</v>
      </c>
      <c r="BD134" s="1">
        <f t="shared" si="276"/>
        <v>0</v>
      </c>
      <c r="BE134" s="1">
        <f t="shared" si="200"/>
        <v>0</v>
      </c>
      <c r="BF134" s="1"/>
      <c r="BG134" s="1"/>
      <c r="BH134" s="19">
        <f>'[1]GC RAW'!Z114</f>
        <v>10.863402366638184</v>
      </c>
      <c r="BI134" s="20">
        <f>'[1]GC RAW'!AA114</f>
        <v>2.3826806545257568</v>
      </c>
      <c r="BJ134" s="1">
        <f t="shared" si="277"/>
        <v>1.0404033892309849E-2</v>
      </c>
      <c r="BK134" s="1">
        <f t="shared" si="201"/>
        <v>9.377166502898121E-2</v>
      </c>
      <c r="BL134" s="1"/>
      <c r="BM134" s="1"/>
      <c r="BN134" s="19">
        <f>'[1]GC RAW'!AB114</f>
        <v>0</v>
      </c>
      <c r="BO134" s="20">
        <f>'[1]GC RAW'!AC114</f>
        <v>0</v>
      </c>
      <c r="BP134" s="1">
        <f t="shared" si="278"/>
        <v>0</v>
      </c>
      <c r="BQ134" s="1">
        <f t="shared" si="202"/>
        <v>0</v>
      </c>
      <c r="BR134" s="1"/>
      <c r="BS134" s="1"/>
      <c r="BT134" s="19">
        <f>'[1]GC RAW'!AD114</f>
        <v>12.178489685058594</v>
      </c>
      <c r="BU134" s="20">
        <f>'[1]GC RAW'!AE114</f>
        <v>394.357421875</v>
      </c>
      <c r="BV134" s="1">
        <f t="shared" si="279"/>
        <v>1.6919859055909348</v>
      </c>
      <c r="BW134" s="1">
        <f t="shared" si="203"/>
        <v>15.249886458953627</v>
      </c>
      <c r="BX134" s="1"/>
      <c r="BY134" s="1"/>
      <c r="BZ134" s="19">
        <f>'[1]GC RAW'!AF114</f>
        <v>0</v>
      </c>
      <c r="CA134" s="20">
        <f>'[1]GC RAW'!AG114</f>
        <v>0</v>
      </c>
      <c r="CB134" s="1">
        <f t="shared" si="280"/>
        <v>0</v>
      </c>
      <c r="CC134" s="1">
        <f t="shared" si="204"/>
        <v>0</v>
      </c>
      <c r="CD134" s="1"/>
      <c r="CE134" s="1"/>
      <c r="CF134" s="19">
        <f>'[1]GC RAW'!AH114</f>
        <v>12.834153175354004</v>
      </c>
      <c r="CG134" s="20">
        <f>'[1]GC RAW'!AI114</f>
        <v>9.7280483245849609</v>
      </c>
      <c r="CH134" s="1">
        <f t="shared" si="281"/>
        <v>4.3557336698510439E-2</v>
      </c>
      <c r="CI134" s="1">
        <f t="shared" si="205"/>
        <v>0.39258272596231081</v>
      </c>
      <c r="CJ134" s="1"/>
      <c r="CK134" s="1"/>
      <c r="CL134" s="19">
        <f>'[1]GC RAW'!AJ114</f>
        <v>13.710514068603516</v>
      </c>
      <c r="CM134" s="20">
        <f>'[1]GC RAW'!AK114</f>
        <v>4.5149755477905273</v>
      </c>
      <c r="CN134" s="1">
        <f t="shared" si="282"/>
        <v>2.6096342911734828E-2</v>
      </c>
      <c r="CO134" s="1">
        <f t="shared" si="206"/>
        <v>0.23520660844919017</v>
      </c>
      <c r="CP134" s="1"/>
      <c r="CQ134" s="1"/>
      <c r="CR134" s="19">
        <f>'[1]GC RAW'!AL114</f>
        <v>0</v>
      </c>
      <c r="CS134" s="20">
        <f>'[1]GC RAW'!AM114</f>
        <v>0</v>
      </c>
      <c r="CT134" s="1">
        <f t="shared" si="283"/>
        <v>0</v>
      </c>
      <c r="CU134" s="1">
        <f t="shared" si="284"/>
        <v>0</v>
      </c>
      <c r="CV134" s="1"/>
      <c r="CW134" s="1"/>
      <c r="CX134" s="19">
        <f>'[1]GC RAW'!AN114</f>
        <v>0</v>
      </c>
      <c r="CY134" s="20">
        <f>'[1]GC RAW'!AO114</f>
        <v>0</v>
      </c>
      <c r="CZ134" s="1">
        <f t="shared" si="285"/>
        <v>0</v>
      </c>
      <c r="DA134" s="1">
        <f t="shared" si="207"/>
        <v>0</v>
      </c>
      <c r="DB134" s="1"/>
      <c r="DC134" s="1"/>
      <c r="DD134" s="19">
        <f>'[1]GC RAW'!AP114</f>
        <v>15.584330558776855</v>
      </c>
      <c r="DE134" s="20">
        <f>'[1]GC RAW'!AQ114</f>
        <v>188.14506530761719</v>
      </c>
      <c r="DF134" s="1">
        <f t="shared" si="286"/>
        <v>0.80070726011916971</v>
      </c>
      <c r="DG134" s="1">
        <f t="shared" si="208"/>
        <v>7.2167828132188481</v>
      </c>
      <c r="DH134" s="1"/>
      <c r="DI134" s="1"/>
      <c r="DJ134" s="5">
        <f>'[1]GC RAW'!AR114</f>
        <v>0</v>
      </c>
      <c r="DK134" s="1">
        <f>'[1]GC RAW'!AS114</f>
        <v>0</v>
      </c>
      <c r="DL134" s="1">
        <f t="shared" si="287"/>
        <v>0</v>
      </c>
      <c r="DM134" s="1">
        <f t="shared" si="209"/>
        <v>0</v>
      </c>
      <c r="DN134" s="1"/>
      <c r="DO134" s="1"/>
      <c r="DP134" s="19">
        <f>'[1]GC RAW'!AT114</f>
        <v>16.020061492919922</v>
      </c>
      <c r="DQ134" s="20">
        <f>'[1]GC RAW'!AU114</f>
        <v>3.7333481311798096</v>
      </c>
      <c r="DR134" s="1">
        <f t="shared" si="288"/>
        <v>1.6684453536051892E-2</v>
      </c>
      <c r="DS134" s="1">
        <f t="shared" si="210"/>
        <v>0.15037715220542314</v>
      </c>
      <c r="DT134" s="1"/>
      <c r="DU134" s="1"/>
      <c r="DV134" s="19">
        <f>'[1]GC RAW'!AV114</f>
        <v>16.384128570556641</v>
      </c>
      <c r="DW134" s="20">
        <f>'[1]GC RAW'!AW114</f>
        <v>953.0445556640625</v>
      </c>
      <c r="DX134" s="1">
        <f t="shared" si="289"/>
        <v>4.2087207480017756</v>
      </c>
      <c r="DY134" s="1">
        <f t="shared" si="211"/>
        <v>37.933243611774287</v>
      </c>
      <c r="DZ134" s="1"/>
      <c r="EA134" s="1"/>
      <c r="EB134" s="5">
        <f>'[1]GC RAW'!AX114</f>
        <v>16.51295280456543</v>
      </c>
      <c r="EC134" s="1">
        <f>'[1]GC RAW'!AY114</f>
        <v>4.2802462577819824</v>
      </c>
      <c r="ED134" s="1">
        <f t="shared" si="290"/>
        <v>1.8901908756125196E-2</v>
      </c>
      <c r="EE134" s="1">
        <f t="shared" si="212"/>
        <v>0.17036309902814301</v>
      </c>
      <c r="EF134" s="1"/>
      <c r="EG134" s="1"/>
      <c r="EH134" s="19">
        <v>0</v>
      </c>
      <c r="EI134" s="20">
        <v>0</v>
      </c>
      <c r="EJ134" s="1">
        <f t="shared" si="291"/>
        <v>0</v>
      </c>
      <c r="EK134" s="1">
        <f t="shared" si="213"/>
        <v>0</v>
      </c>
      <c r="EL134" s="1"/>
      <c r="EM134" s="1"/>
      <c r="EN134" s="19">
        <f>'[1]GC RAW'!BB114</f>
        <v>17.337627410888672</v>
      </c>
      <c r="EO134" s="20">
        <f>'[1]GC RAW'!BC114</f>
        <v>6.9112720489501953</v>
      </c>
      <c r="EP134" s="1">
        <f t="shared" si="292"/>
        <v>3.0721845596372761E-2</v>
      </c>
      <c r="EQ134" s="1">
        <f t="shared" si="214"/>
        <v>0.27689631196458547</v>
      </c>
      <c r="ER134" s="1"/>
      <c r="ES134" s="1"/>
      <c r="ET134" s="19">
        <f>'[1]GC RAW'!BD114</f>
        <v>17.733211517333984</v>
      </c>
      <c r="EU134" s="20">
        <f>'[1]GC RAW'!BE114</f>
        <v>500.07254028320313</v>
      </c>
      <c r="EV134" s="1">
        <f t="shared" si="293"/>
        <v>2.2229122599652387</v>
      </c>
      <c r="EW134" s="1">
        <f t="shared" si="215"/>
        <v>20.035131179681098</v>
      </c>
      <c r="EX134" s="1"/>
      <c r="EY134" s="1"/>
      <c r="EZ134" s="19">
        <f>'[1]GC RAW'!BF114</f>
        <v>18.661588668823242</v>
      </c>
      <c r="FA134" s="20">
        <f>'[1]GC RAW'!BG114</f>
        <v>272.26113891601563</v>
      </c>
      <c r="FB134" s="1">
        <f t="shared" si="294"/>
        <v>1.4357182861866911</v>
      </c>
      <c r="FC134" s="1">
        <f t="shared" si="216"/>
        <v>12.94014375595153</v>
      </c>
      <c r="FD134" s="1"/>
      <c r="FE134" s="1"/>
      <c r="FF134" s="19">
        <v>0</v>
      </c>
      <c r="FG134" s="20">
        <v>0</v>
      </c>
      <c r="FH134" s="1">
        <f t="shared" si="295"/>
        <v>0</v>
      </c>
      <c r="FI134" s="1">
        <f t="shared" si="217"/>
        <v>0</v>
      </c>
      <c r="FJ134" s="1"/>
      <c r="FK134" s="1"/>
      <c r="FL134" s="19">
        <f>'[1]GC RAW'!BH114</f>
        <v>0</v>
      </c>
      <c r="FM134" s="20">
        <f>'[1]GC RAW'!BI114</f>
        <v>0</v>
      </c>
      <c r="FN134" s="1">
        <f t="shared" si="296"/>
        <v>0</v>
      </c>
      <c r="FO134" s="1">
        <f t="shared" si="218"/>
        <v>0</v>
      </c>
      <c r="FP134" s="1"/>
      <c r="FQ134" s="1"/>
      <c r="FR134" s="19">
        <f>'[1]GC RAW'!BJ114</f>
        <v>20.055877685546875</v>
      </c>
      <c r="FS134" s="20">
        <f>'[1]GC RAW'!BK114</f>
        <v>9.3977117538452148</v>
      </c>
      <c r="FT134" s="1">
        <f t="shared" si="297"/>
        <v>3.9358403276416494E-2</v>
      </c>
      <c r="FU134" s="1">
        <f t="shared" si="219"/>
        <v>0.3547376956201258</v>
      </c>
      <c r="FV134" s="1"/>
      <c r="FW134" s="1"/>
      <c r="FX134" s="5">
        <f>'[1]GC RAW'!BL114</f>
        <v>20.526876449584961</v>
      </c>
      <c r="FY134" s="1">
        <f>'[1]GC RAW'!BM114</f>
        <v>6.8867220878601074</v>
      </c>
      <c r="FZ134" s="1">
        <f t="shared" si="298"/>
        <v>3.0341181458590813E-2</v>
      </c>
      <c r="GA134" s="1">
        <f t="shared" si="220"/>
        <v>0.27346538215542565</v>
      </c>
      <c r="GB134" s="1"/>
      <c r="GC134" s="1"/>
      <c r="GD134" s="19">
        <f>'[1]GC RAW'!BN114</f>
        <v>20.998683929443359</v>
      </c>
      <c r="GE134" s="20">
        <f>'[1]GC RAW'!BO114</f>
        <v>9.5937986373901367</v>
      </c>
      <c r="GF134" s="1">
        <f t="shared" si="221"/>
        <v>4.2495248314262539E-2</v>
      </c>
      <c r="GG134" s="1">
        <f t="shared" si="222"/>
        <v>0.38301011237514432</v>
      </c>
      <c r="GH134" s="1"/>
      <c r="GI134" s="1"/>
      <c r="GJ134" s="5">
        <f>'[1]GC RAW'!BP114</f>
        <v>21.27386474609375</v>
      </c>
      <c r="GK134" s="1">
        <f>'[1]GC RAW'!BQ114</f>
        <v>1.4074333906173706</v>
      </c>
      <c r="GL134" s="1">
        <f t="shared" si="299"/>
        <v>6.2341553831423667E-3</v>
      </c>
      <c r="GM134" s="1">
        <f t="shared" si="223"/>
        <v>5.6188506917374051E-2</v>
      </c>
      <c r="GN134" s="1"/>
      <c r="GO134" s="1"/>
      <c r="GP134" s="5">
        <v>0</v>
      </c>
      <c r="GQ134" s="1">
        <v>0</v>
      </c>
      <c r="GR134" s="1">
        <f t="shared" si="300"/>
        <v>0</v>
      </c>
      <c r="GS134" s="1">
        <f t="shared" si="224"/>
        <v>0</v>
      </c>
      <c r="GT134" s="1"/>
      <c r="GU134" s="1"/>
      <c r="GV134" s="5"/>
      <c r="GW134" s="1"/>
      <c r="GX134" s="1"/>
      <c r="GY134" s="1"/>
      <c r="GZ134" s="1"/>
      <c r="HA134" s="1"/>
      <c r="HB134" s="5"/>
      <c r="HC134" s="1"/>
      <c r="HD134" s="1"/>
      <c r="HE134" s="1"/>
      <c r="HF134" s="1"/>
      <c r="HG134" s="1"/>
      <c r="HH134" s="19">
        <f>'[1]GC RAW'!BR114</f>
        <v>22.699666976928711</v>
      </c>
      <c r="HI134" s="20">
        <f>'[1]GC RAW'!BS114</f>
        <v>4.5264468193054199</v>
      </c>
      <c r="HJ134" s="1">
        <f t="shared" si="225"/>
        <v>2.0144787252120391E-2</v>
      </c>
      <c r="HK134" s="1">
        <f t="shared" si="226"/>
        <v>0.18156517576150802</v>
      </c>
      <c r="HL134" s="1"/>
      <c r="HM134" s="1"/>
      <c r="HN134" s="19">
        <v>0</v>
      </c>
      <c r="HO134" s="20">
        <v>0</v>
      </c>
      <c r="HP134" s="1">
        <f t="shared" si="227"/>
        <v>0</v>
      </c>
      <c r="HQ134" s="1">
        <f t="shared" si="228"/>
        <v>0</v>
      </c>
      <c r="HR134" s="1"/>
      <c r="HS134" s="1"/>
      <c r="HT134" s="19">
        <f>'[1]GC RAW'!BT114</f>
        <v>0</v>
      </c>
      <c r="HU134" s="20">
        <f>'[1]GC RAW'!BU114</f>
        <v>0</v>
      </c>
      <c r="HV134" s="1">
        <f t="shared" si="229"/>
        <v>0</v>
      </c>
      <c r="HW134" s="1">
        <f t="shared" si="320"/>
        <v>0</v>
      </c>
      <c r="HX134" s="1"/>
      <c r="HY134" s="1"/>
      <c r="HZ134" s="19">
        <f>'[1]GC RAW'!BV114</f>
        <v>0</v>
      </c>
      <c r="IA134" s="20">
        <f>'[1]GC RAW'!BW114</f>
        <v>0</v>
      </c>
      <c r="IB134" s="1">
        <f t="shared" si="231"/>
        <v>0</v>
      </c>
      <c r="IC134" s="1">
        <f t="shared" si="232"/>
        <v>0</v>
      </c>
      <c r="ID134" s="1"/>
      <c r="IE134" s="1"/>
      <c r="IF134" s="19">
        <f>'[1]GC RAW'!BX114</f>
        <v>0</v>
      </c>
      <c r="IG134" s="20">
        <f>'[1]GC RAW'!BY114</f>
        <v>0</v>
      </c>
      <c r="IH134" s="1">
        <f t="shared" si="233"/>
        <v>0</v>
      </c>
      <c r="II134" s="1">
        <f t="shared" si="234"/>
        <v>0</v>
      </c>
      <c r="IJ134" s="1"/>
      <c r="IK134" s="1"/>
      <c r="IL134" s="19">
        <f>'[1]GC RAW'!BZ114</f>
        <v>0</v>
      </c>
      <c r="IM134" s="20">
        <f>'[1]GC RAW'!CA114</f>
        <v>0</v>
      </c>
      <c r="IN134" s="1">
        <f t="shared" si="235"/>
        <v>0</v>
      </c>
      <c r="IO134" s="1">
        <f t="shared" si="236"/>
        <v>0</v>
      </c>
      <c r="IP134" s="1"/>
      <c r="IQ134" s="1"/>
      <c r="IR134" s="19">
        <f>'[1]GC RAW'!CB114</f>
        <v>25.427669525146484</v>
      </c>
      <c r="IS134" s="20">
        <f>'[1]GC RAW'!CC114</f>
        <v>18.43646240234375</v>
      </c>
      <c r="IT134" s="1">
        <f t="shared" si="237"/>
        <v>7.2561484463102149E-2</v>
      </c>
      <c r="IU134" s="1">
        <f t="shared" si="238"/>
        <v>0.65399740961137953</v>
      </c>
      <c r="IV134" s="1"/>
      <c r="IW134" s="1"/>
      <c r="IX134" s="19">
        <f>'[1]GC RAW'!CD114</f>
        <v>0</v>
      </c>
      <c r="IY134" s="20">
        <f>'[1]GC RAW'!CE114</f>
        <v>0</v>
      </c>
      <c r="IZ134" s="1">
        <f t="shared" si="239"/>
        <v>0</v>
      </c>
      <c r="JA134" s="1">
        <f t="shared" si="240"/>
        <v>0</v>
      </c>
      <c r="JB134" s="1"/>
      <c r="JC134" s="1"/>
      <c r="JD134" s="19">
        <f>'[1]GC RAW'!CF114</f>
        <v>0</v>
      </c>
      <c r="JE134" s="20">
        <f>'[1]GC RAW'!CG114</f>
        <v>0</v>
      </c>
      <c r="JF134" s="1">
        <f t="shared" si="241"/>
        <v>0</v>
      </c>
      <c r="JG134" s="1">
        <f t="shared" si="242"/>
        <v>0</v>
      </c>
      <c r="JH134" s="1"/>
      <c r="JI134" s="1"/>
      <c r="JJ134" s="19">
        <f>'[1]GC RAW'!CH114</f>
        <v>0</v>
      </c>
      <c r="JK134" s="20">
        <f>'[1]GC RAW'!CI114</f>
        <v>0</v>
      </c>
      <c r="JL134" s="1">
        <f t="shared" si="243"/>
        <v>0</v>
      </c>
      <c r="JM134" s="1">
        <f t="shared" si="244"/>
        <v>0</v>
      </c>
      <c r="JN134" s="1"/>
      <c r="JO134" s="1"/>
      <c r="JP134" s="5">
        <f>'[1]GC RAW'!CJ114</f>
        <v>0</v>
      </c>
      <c r="JQ134" s="1">
        <f>'[1]GC RAW'!CK114</f>
        <v>0</v>
      </c>
      <c r="JR134" s="1">
        <f t="shared" si="245"/>
        <v>0</v>
      </c>
      <c r="JS134" s="1">
        <f t="shared" si="246"/>
        <v>0</v>
      </c>
      <c r="JT134" s="1"/>
      <c r="JU134" s="1"/>
      <c r="JV134" s="5">
        <f>'[1]GC RAW'!CL114</f>
        <v>0</v>
      </c>
      <c r="JW134" s="1">
        <f>'[1]GC RAW'!CM114</f>
        <v>0</v>
      </c>
      <c r="JX134" s="1">
        <f t="shared" si="247"/>
        <v>0</v>
      </c>
      <c r="JY134" s="1">
        <f t="shared" si="248"/>
        <v>0</v>
      </c>
      <c r="JZ134" s="1"/>
      <c r="KA134" s="1"/>
      <c r="KB134" s="19">
        <v>0</v>
      </c>
      <c r="KC134" s="20">
        <v>0</v>
      </c>
      <c r="KD134" s="1">
        <f t="shared" si="249"/>
        <v>0</v>
      </c>
      <c r="KE134" s="1">
        <f t="shared" si="250"/>
        <v>0</v>
      </c>
      <c r="KF134" s="1"/>
      <c r="KG134" s="1"/>
      <c r="KH134" s="19">
        <v>0</v>
      </c>
      <c r="KI134" s="20">
        <v>0</v>
      </c>
      <c r="KJ134" s="1">
        <f t="shared" si="251"/>
        <v>0</v>
      </c>
      <c r="KK134" s="1">
        <f t="shared" si="252"/>
        <v>0</v>
      </c>
      <c r="KL134" s="1"/>
      <c r="KM134" s="1"/>
      <c r="KN134" s="19">
        <f>'[1]GC RAW'!CN114</f>
        <v>30.47784423828125</v>
      </c>
      <c r="KO134" s="20">
        <f>'[1]GC RAW'!CO114</f>
        <v>73.876113891601563</v>
      </c>
      <c r="KP134" s="1">
        <f t="shared" si="253"/>
        <v>0.24984258114908167</v>
      </c>
      <c r="KQ134" s="1">
        <f t="shared" si="254"/>
        <v>2.2518337667858508</v>
      </c>
      <c r="KR134" s="1"/>
      <c r="KS134" s="1"/>
      <c r="KT134" s="19">
        <f>'[1]GC RAW'!CP114</f>
        <v>0</v>
      </c>
      <c r="KU134" s="20">
        <f>'[1]GC RAW'!CQ114</f>
        <v>0</v>
      </c>
      <c r="KV134" s="1">
        <f t="shared" si="255"/>
        <v>0</v>
      </c>
      <c r="KW134" s="1">
        <f t="shared" si="256"/>
        <v>0</v>
      </c>
      <c r="KX134" s="1"/>
      <c r="KY134" s="1"/>
      <c r="KZ134" s="35">
        <f>'[1]GC RAW'!CR114</f>
        <v>0</v>
      </c>
      <c r="LA134" s="33">
        <f>'[1]GC RAW'!CS114</f>
        <v>0</v>
      </c>
      <c r="LB134" s="1">
        <f t="shared" si="257"/>
        <v>0</v>
      </c>
      <c r="LC134" s="1">
        <f t="shared" si="258"/>
        <v>0</v>
      </c>
      <c r="LD134" s="1"/>
      <c r="LE134" s="1"/>
      <c r="LF134" s="35">
        <f>'[1]GC RAW'!CT114</f>
        <v>0</v>
      </c>
      <c r="LG134" s="33">
        <f>'[1]GC RAW'!CU114</f>
        <v>0</v>
      </c>
      <c r="LH134" s="1">
        <f t="shared" si="259"/>
        <v>0</v>
      </c>
      <c r="LI134" s="1">
        <f t="shared" si="260"/>
        <v>0</v>
      </c>
      <c r="LJ134" s="1"/>
      <c r="LK134" s="1"/>
      <c r="LL134" s="35">
        <f>'[1]GC RAW'!CV114</f>
        <v>35.528453826904297</v>
      </c>
      <c r="LM134" s="33">
        <f>'[1]GC RAW'!CW114</f>
        <v>27.617120742797852</v>
      </c>
      <c r="LN134" s="1">
        <f t="shared" si="261"/>
        <v>9.3398696369041981E-2</v>
      </c>
      <c r="LO134" s="1">
        <f t="shared" si="262"/>
        <v>0.8418034159360942</v>
      </c>
      <c r="LP134" s="1"/>
      <c r="LQ134" s="1"/>
      <c r="LR134" s="32">
        <f t="shared" si="263"/>
        <v>2717.409539103508</v>
      </c>
      <c r="LS134" s="21">
        <f t="shared" si="264"/>
        <v>2498.9065331220627</v>
      </c>
      <c r="LT134" s="15">
        <f t="shared" si="265"/>
        <v>12.095252151160334</v>
      </c>
      <c r="LU134" s="26">
        <f t="shared" si="266"/>
        <v>11.095072151160334</v>
      </c>
      <c r="LV134" s="15">
        <f t="shared" si="267"/>
        <v>28.976422437086271</v>
      </c>
      <c r="LW134" s="29"/>
      <c r="LX134" s="29"/>
      <c r="LY134" s="29"/>
      <c r="LZ134" s="15" t="str">
        <f>IF(A134="","",VLOOKUP(A134,'[1]biomass corrected'!$B$2:$V$102,21,FALSE))</f>
        <v/>
      </c>
      <c r="MA134" s="15" t="str">
        <f t="shared" si="268"/>
        <v/>
      </c>
      <c r="MB134" s="29" t="str">
        <f t="shared" ref="MB134:MC143" si="321">IF(MA134="","",AVERAGE(MF134:MF136))</f>
        <v/>
      </c>
      <c r="MC134" s="29" t="str">
        <f t="shared" si="321"/>
        <v/>
      </c>
      <c r="MD134" s="15"/>
      <c r="ME134" s="28" t="str">
        <f t="shared" si="319"/>
        <v/>
      </c>
      <c r="MF134" s="29">
        <f t="shared" si="301"/>
        <v>26.365229570287067</v>
      </c>
      <c r="MG134" s="29">
        <f t="shared" si="302"/>
        <v>39.871380117281404</v>
      </c>
      <c r="MH134" s="15">
        <f t="shared" si="303"/>
        <v>33.763390312431518</v>
      </c>
      <c r="MI134" s="26">
        <f t="shared" si="304"/>
        <v>1.1900575882476641</v>
      </c>
      <c r="MJ134" s="15">
        <f t="shared" si="305"/>
        <v>0.32965388907279969</v>
      </c>
      <c r="MK134" s="15">
        <f t="shared" si="306"/>
        <v>33.156840111394132</v>
      </c>
      <c r="ML134" s="23">
        <f t="shared" si="307"/>
        <v>56.234142717131746</v>
      </c>
      <c r="MM134" s="23"/>
      <c r="MN134" s="26">
        <f t="shared" si="308"/>
        <v>4.2632014430498444</v>
      </c>
      <c r="MO134" s="23"/>
      <c r="MP134" s="15">
        <f t="shared" si="309"/>
        <v>0.86946523506287166</v>
      </c>
      <c r="MQ134" s="23"/>
      <c r="MR134" s="15">
        <f t="shared" si="310"/>
        <v>39.456844657611263</v>
      </c>
      <c r="MS134" s="15"/>
      <c r="MT134" s="15">
        <f t="shared" si="311"/>
        <v>0.27346538215542565</v>
      </c>
      <c r="MU134" s="15"/>
      <c r="MV134" s="15" t="str">
        <f t="shared" si="312"/>
        <v/>
      </c>
      <c r="MW134" s="21">
        <f t="shared" si="313"/>
        <v>103.50409303413146</v>
      </c>
      <c r="MX134" s="15"/>
    </row>
    <row r="135" spans="1:362" x14ac:dyDescent="0.35">
      <c r="A135" s="99" t="s">
        <v>190</v>
      </c>
      <c r="B135" s="8">
        <v>36.67</v>
      </c>
      <c r="C135" s="73"/>
      <c r="D135" s="8"/>
      <c r="E135" s="8"/>
      <c r="F135" s="11">
        <f>'[1]GC RAW'!H115</f>
        <v>0</v>
      </c>
      <c r="G135" s="12">
        <f>'[1]GC RAW'!I115</f>
        <v>0</v>
      </c>
      <c r="H135" s="8">
        <f t="shared" si="269"/>
        <v>0</v>
      </c>
      <c r="I135" s="8">
        <f t="shared" si="192"/>
        <v>0</v>
      </c>
      <c r="J135" s="8">
        <f>AVERAGE(I135:I137)</f>
        <v>0</v>
      </c>
      <c r="K135" s="8">
        <f>STDEV(I135:I137)</f>
        <v>0</v>
      </c>
      <c r="L135" s="11">
        <f>'[1]GC RAW'!J115</f>
        <v>0</v>
      </c>
      <c r="M135" s="12">
        <f>'[1]GC RAW'!K115</f>
        <v>0</v>
      </c>
      <c r="N135" s="8">
        <f t="shared" si="270"/>
        <v>0</v>
      </c>
      <c r="O135" s="8">
        <f t="shared" si="193"/>
        <v>0</v>
      </c>
      <c r="P135" s="8">
        <f>AVERAGE(O135:O137)</f>
        <v>0</v>
      </c>
      <c r="Q135" s="8">
        <f>STDEV(O135:O137)</f>
        <v>0</v>
      </c>
      <c r="R135" s="11">
        <f>'[1]GC RAW'!L115</f>
        <v>0</v>
      </c>
      <c r="S135" s="12">
        <f>'[1]GC RAW'!M115</f>
        <v>0</v>
      </c>
      <c r="T135" s="8">
        <f t="shared" si="271"/>
        <v>0</v>
      </c>
      <c r="U135" s="8">
        <f t="shared" si="194"/>
        <v>0</v>
      </c>
      <c r="V135" s="8">
        <f>AVERAGE(U135:U137)</f>
        <v>0</v>
      </c>
      <c r="W135" s="8">
        <f>STDEV(U135:U137)</f>
        <v>0</v>
      </c>
      <c r="X135" s="11">
        <f>'[1]GC RAW'!N115</f>
        <v>0</v>
      </c>
      <c r="Y135" s="12">
        <f>'[1]GC RAW'!O115</f>
        <v>0</v>
      </c>
      <c r="Z135" s="8">
        <f t="shared" si="272"/>
        <v>0</v>
      </c>
      <c r="AA135" s="8">
        <f t="shared" si="195"/>
        <v>0</v>
      </c>
      <c r="AB135" s="8">
        <f>AVERAGE(AA135:AA137)</f>
        <v>0</v>
      </c>
      <c r="AC135" s="8">
        <f>STDEV(AA135:AA137)</f>
        <v>0</v>
      </c>
      <c r="AD135" s="11">
        <f>'[1]GC RAW'!P115</f>
        <v>0</v>
      </c>
      <c r="AE135" s="12">
        <f>'[1]GC RAW'!Q115</f>
        <v>0</v>
      </c>
      <c r="AF135" s="8">
        <f t="shared" si="273"/>
        <v>0</v>
      </c>
      <c r="AG135" s="8">
        <f t="shared" si="196"/>
        <v>0</v>
      </c>
      <c r="AH135" s="8">
        <f>AVERAGE(AG135:AG137)</f>
        <v>0</v>
      </c>
      <c r="AI135" s="8">
        <f>STDEV(AG135:AG137)</f>
        <v>0</v>
      </c>
      <c r="AJ135" s="11">
        <f>'[1]GC RAW'!R115</f>
        <v>0</v>
      </c>
      <c r="AK135" s="12">
        <f>'[1]GC RAW'!S115</f>
        <v>0</v>
      </c>
      <c r="AL135" s="8">
        <f t="shared" si="274"/>
        <v>0</v>
      </c>
      <c r="AM135" s="8">
        <f t="shared" si="197"/>
        <v>0</v>
      </c>
      <c r="AN135" s="8">
        <f>AVERAGE(AM135:AM137)</f>
        <v>0</v>
      </c>
      <c r="AO135" s="8">
        <f>STDEV(AM135:AM137)</f>
        <v>0</v>
      </c>
      <c r="AP135" s="11">
        <f>'[1]GC RAW'!T115</f>
        <v>8.9328041076660156</v>
      </c>
      <c r="AQ135" s="12">
        <f>'[1]GC RAW'!U115</f>
        <v>210.94105529785156</v>
      </c>
      <c r="AR135" s="40">
        <v>1.0001800000000001</v>
      </c>
      <c r="AS135" s="8">
        <f t="shared" si="198"/>
        <v>8.1544844280736477</v>
      </c>
      <c r="AT135" s="8">
        <f>AVERAGE(AS135:AS137)</f>
        <v>8.2573866321754412</v>
      </c>
      <c r="AU135" s="8">
        <f>STDEV(AS135:AS137)</f>
        <v>0.91735291590235502</v>
      </c>
      <c r="AV135" s="11">
        <f>'[1]GC RAW'!V115</f>
        <v>9.7994613647460938</v>
      </c>
      <c r="AW135" s="12">
        <f>'[1]GC RAW'!W115</f>
        <v>15.543330192565918</v>
      </c>
      <c r="AX135" s="8">
        <f t="shared" si="275"/>
        <v>7.1379793917170031E-2</v>
      </c>
      <c r="AY135" s="8">
        <f t="shared" si="199"/>
        <v>0.58196066505695887</v>
      </c>
      <c r="AZ135" s="8">
        <f>AVERAGE(AY135:AY137)</f>
        <v>0.57701945698908697</v>
      </c>
      <c r="BA135" s="8">
        <f>STDEV(AY135:AY137)</f>
        <v>1.210715831701545E-2</v>
      </c>
      <c r="BB135" s="11">
        <f>'[1]GC RAW'!X115</f>
        <v>0</v>
      </c>
      <c r="BC135" s="12">
        <f>'[1]GC RAW'!Y115</f>
        <v>0</v>
      </c>
      <c r="BD135" s="8">
        <f t="shared" si="276"/>
        <v>0</v>
      </c>
      <c r="BE135" s="8">
        <f t="shared" si="200"/>
        <v>0</v>
      </c>
      <c r="BF135" s="8">
        <f>AVERAGE(BE135:BE137)</f>
        <v>0</v>
      </c>
      <c r="BG135" s="8">
        <f>STDEV(BE135:BE137)</f>
        <v>0</v>
      </c>
      <c r="BH135" s="11">
        <f>'[1]GC RAW'!Z115</f>
        <v>10.860794067382813</v>
      </c>
      <c r="BI135" s="12">
        <f>'[1]GC RAW'!AA115</f>
        <v>1.0875109434127808</v>
      </c>
      <c r="BJ135" s="8">
        <f t="shared" si="277"/>
        <v>4.9188758020640572E-3</v>
      </c>
      <c r="BK135" s="8">
        <f t="shared" si="201"/>
        <v>4.0103677469615094E-2</v>
      </c>
      <c r="BL135" s="8">
        <f>AVERAGE(BK135:BK137)</f>
        <v>2.8575949424913798E-2</v>
      </c>
      <c r="BM135" s="8">
        <f>STDEV(BK135:BK137)</f>
        <v>2.4900956323367973E-2</v>
      </c>
      <c r="BN135" s="11">
        <f>'[1]GC RAW'!AB115</f>
        <v>0</v>
      </c>
      <c r="BO135" s="12">
        <f>'[1]GC RAW'!AC115</f>
        <v>0</v>
      </c>
      <c r="BP135" s="8">
        <f t="shared" si="278"/>
        <v>0</v>
      </c>
      <c r="BQ135" s="8">
        <f t="shared" si="202"/>
        <v>0</v>
      </c>
      <c r="BR135" s="8">
        <f>AVERAGE(BQ135:BQ137)</f>
        <v>0</v>
      </c>
      <c r="BS135" s="8">
        <f>STDEV(BQ135:BQ137)</f>
        <v>0</v>
      </c>
      <c r="BT135" s="11">
        <f>'[1]GC RAW'!AD115</f>
        <v>12.186856269836426</v>
      </c>
      <c r="BU135" s="12">
        <f>'[1]GC RAW'!AE115</f>
        <v>600.734619140625</v>
      </c>
      <c r="BV135" s="8">
        <f t="shared" si="279"/>
        <v>2.6698427580867992</v>
      </c>
      <c r="BW135" s="8">
        <f t="shared" si="203"/>
        <v>21.767273087068329</v>
      </c>
      <c r="BX135" s="8">
        <f>AVERAGE(BW135:BW137)</f>
        <v>21.484976008738528</v>
      </c>
      <c r="BY135" s="8">
        <f>STDEV(BW135:BW137)</f>
        <v>0.25285121085473167</v>
      </c>
      <c r="BZ135" s="11">
        <f>'[1]GC RAW'!AF115</f>
        <v>12.691506385803223</v>
      </c>
      <c r="CA135" s="12">
        <f>'[1]GC RAW'!AG115</f>
        <v>2.8170945644378662</v>
      </c>
      <c r="CB135" s="8">
        <f t="shared" si="280"/>
        <v>1.3065737663088304E-2</v>
      </c>
      <c r="CC135" s="8">
        <f t="shared" si="204"/>
        <v>0.10652517978258808</v>
      </c>
      <c r="CD135" s="8">
        <f>AVERAGE(CC135:CC137)</f>
        <v>0.10637316530347153</v>
      </c>
      <c r="CE135" s="8">
        <f>STDEV(CC135:CC137)</f>
        <v>2.4737592903047345E-3</v>
      </c>
      <c r="CF135" s="11">
        <f>'[1]GC RAW'!AH115</f>
        <v>12.832657814025879</v>
      </c>
      <c r="CG135" s="12">
        <f>'[1]GC RAW'!AI115</f>
        <v>14.343633651733398</v>
      </c>
      <c r="CH135" s="8">
        <f t="shared" si="281"/>
        <v>6.6525949816102964E-2</v>
      </c>
      <c r="CI135" s="8">
        <f t="shared" si="205"/>
        <v>0.54238719214363473</v>
      </c>
      <c r="CJ135" s="8">
        <f>AVERAGE(CI135:CI137)</f>
        <v>0.5372753576411945</v>
      </c>
      <c r="CK135" s="8">
        <f>STDEV(CI135:CI137)</f>
        <v>3.850921570177513E-2</v>
      </c>
      <c r="CL135" s="11">
        <f>'[1]GC RAW'!AJ115</f>
        <v>13.714038848876953</v>
      </c>
      <c r="CM135" s="12">
        <f>'[1]GC RAW'!AK115</f>
        <v>1.2256300449371338</v>
      </c>
      <c r="CN135" s="8">
        <f t="shared" si="282"/>
        <v>7.338037860289328E-3</v>
      </c>
      <c r="CO135" s="8">
        <f t="shared" si="206"/>
        <v>5.9827146577960157E-2</v>
      </c>
      <c r="CP135" s="8">
        <f>AVERAGE(CO135:CO137)</f>
        <v>6.2897512463065755E-2</v>
      </c>
      <c r="CQ135" s="8">
        <f>STDEV(CO135:CO137)</f>
        <v>2.6660454647678849E-3</v>
      </c>
      <c r="CR135" s="11">
        <f>'[1]GC RAW'!AL115</f>
        <v>14.072504043579102</v>
      </c>
      <c r="CS135" s="12">
        <f>'[1]GC RAW'!AM115</f>
        <v>1.1599273681640625</v>
      </c>
      <c r="CT135" s="8">
        <f t="shared" si="283"/>
        <v>6.914357951838113E-3</v>
      </c>
      <c r="CU135" s="8">
        <f t="shared" si="284"/>
        <v>5.63728771305076E-2</v>
      </c>
      <c r="CV135" s="8">
        <f>AVERAGE(CU135:CU137)</f>
        <v>5.7067790129542918E-2</v>
      </c>
      <c r="CW135" s="8">
        <f>STDEV(CU135:CU137)</f>
        <v>3.4362109537689266E-3</v>
      </c>
      <c r="CX135" s="11">
        <f>'[1]GC RAW'!AN115</f>
        <v>0</v>
      </c>
      <c r="CY135" s="12">
        <f>'[1]GC RAW'!AO115</f>
        <v>0</v>
      </c>
      <c r="CZ135" s="8">
        <f t="shared" si="285"/>
        <v>0</v>
      </c>
      <c r="DA135" s="8">
        <f t="shared" si="207"/>
        <v>0</v>
      </c>
      <c r="DB135" s="8">
        <f>AVERAGE(DA135:DA137)</f>
        <v>1.3592054060092782E-2</v>
      </c>
      <c r="DC135" s="8">
        <f>STDEV(DA135:DA137)</f>
        <v>2.354212821130354E-2</v>
      </c>
      <c r="DD135" s="11">
        <f>'[1]GC RAW'!AP115</f>
        <v>15.58504581451416</v>
      </c>
      <c r="DE135" s="12">
        <f>'[1]GC RAW'!AQ115</f>
        <v>212.34513854980469</v>
      </c>
      <c r="DF135" s="8">
        <f t="shared" si="286"/>
        <v>0.93609420898913209</v>
      </c>
      <c r="DG135" s="8">
        <f t="shared" si="208"/>
        <v>7.6319918918712597</v>
      </c>
      <c r="DH135" s="8">
        <f>AVERAGE(DG135:DG137)</f>
        <v>7.4481120208780824</v>
      </c>
      <c r="DI135" s="8">
        <f>STDEV(DG135:DG137)</f>
        <v>0.35306541709065781</v>
      </c>
      <c r="DJ135" s="2">
        <f>'[1]GC RAW'!AR115</f>
        <v>0</v>
      </c>
      <c r="DK135" s="8">
        <f>'[1]GC RAW'!AS115</f>
        <v>0</v>
      </c>
      <c r="DL135" s="8">
        <f t="shared" si="287"/>
        <v>0</v>
      </c>
      <c r="DM135" s="8">
        <f t="shared" si="209"/>
        <v>0</v>
      </c>
      <c r="DN135" s="8">
        <f>AVERAGE(DM135:DM137)</f>
        <v>0</v>
      </c>
      <c r="DO135" s="8">
        <f>STDEV(DM135:DM137)</f>
        <v>0</v>
      </c>
      <c r="DP135" s="11">
        <f>'[1]GC RAW'!AT115</f>
        <v>16.012580871582031</v>
      </c>
      <c r="DQ135" s="12">
        <f>'[1]GC RAW'!AU115</f>
        <v>3.8344326019287109</v>
      </c>
      <c r="DR135" s="8">
        <f t="shared" si="288"/>
        <v>1.7750512947566303E-2</v>
      </c>
      <c r="DS135" s="8">
        <f t="shared" si="210"/>
        <v>0.14472023177952875</v>
      </c>
      <c r="DT135" s="8">
        <f>AVERAGE(DS135:DS137)</f>
        <v>0.14973593846041436</v>
      </c>
      <c r="DU135" s="8">
        <f>STDEV(DS135:DS137)</f>
        <v>7.3590025967170342E-3</v>
      </c>
      <c r="DV135" s="11">
        <f>'[1]GC RAW'!AV115</f>
        <v>16.390361785888672</v>
      </c>
      <c r="DW135" s="12">
        <f>'[1]GC RAW'!AW115</f>
        <v>1116.01220703125</v>
      </c>
      <c r="DX135" s="8">
        <f t="shared" si="289"/>
        <v>5.10507530520686</v>
      </c>
      <c r="DY135" s="8">
        <f t="shared" si="211"/>
        <v>41.621765162723371</v>
      </c>
      <c r="DZ135" s="8">
        <f>AVERAGE(DY135:DY137)</f>
        <v>41.693881047538277</v>
      </c>
      <c r="EA135" s="8">
        <f>STDEV(DY135:DY137)</f>
        <v>0.98136964871103471</v>
      </c>
      <c r="EB135" s="2">
        <f>'[1]GC RAW'!AX115</f>
        <v>16.512460708618164</v>
      </c>
      <c r="EC135" s="8">
        <f>'[1]GC RAW'!AY115</f>
        <v>4.3961615562438965</v>
      </c>
      <c r="ED135" s="8">
        <f t="shared" si="290"/>
        <v>2.0109758349490928E-2</v>
      </c>
      <c r="EE135" s="8">
        <f t="shared" si="212"/>
        <v>0.16395519937735986</v>
      </c>
      <c r="EF135" s="8">
        <f>AVERAGE(EE135:EE137)</f>
        <v>0.16146694943508055</v>
      </c>
      <c r="EG135" s="8">
        <f>STDEV(EE135:EE137)</f>
        <v>7.3020203674783613E-3</v>
      </c>
      <c r="EH135" s="11">
        <v>0</v>
      </c>
      <c r="EI135" s="12">
        <v>0</v>
      </c>
      <c r="EJ135" s="8">
        <f t="shared" si="291"/>
        <v>0</v>
      </c>
      <c r="EK135" s="8">
        <f t="shared" si="213"/>
        <v>0</v>
      </c>
      <c r="EL135" s="8">
        <f>AVERAGE(EK135:EK137)</f>
        <v>0</v>
      </c>
      <c r="EM135" s="8">
        <f>STDEV(EK135:EK137)</f>
        <v>0</v>
      </c>
      <c r="EN135" s="11">
        <f>'[1]GC RAW'!BB115</f>
        <v>17.339624404907227</v>
      </c>
      <c r="EO135" s="12">
        <f>'[1]GC RAW'!BC115</f>
        <v>4.8321022987365723</v>
      </c>
      <c r="EP135" s="8">
        <f t="shared" si="292"/>
        <v>2.2249575797418777E-2</v>
      </c>
      <c r="EQ135" s="8">
        <f t="shared" si="214"/>
        <v>0.18140116716120672</v>
      </c>
      <c r="ER135" s="8">
        <f>AVERAGE(EQ135:EQ137)</f>
        <v>0.18691821598966896</v>
      </c>
      <c r="ES135" s="8">
        <f>STDEV(EQ135:EQ137)</f>
        <v>9.1924961481414033E-3</v>
      </c>
      <c r="ET135" s="11">
        <f>'[1]GC RAW'!BD115</f>
        <v>17.725378036499023</v>
      </c>
      <c r="EU135" s="12">
        <f>'[1]GC RAW'!BE115</f>
        <v>432.96322631835938</v>
      </c>
      <c r="EV135" s="8">
        <f t="shared" si="293"/>
        <v>1.9935935801657341</v>
      </c>
      <c r="EW135" s="8">
        <f t="shared" si="215"/>
        <v>16.253802120987292</v>
      </c>
      <c r="EX135" s="8">
        <f>AVERAGE(EW135:EW137)</f>
        <v>16.459261594676448</v>
      </c>
      <c r="EY135" s="8">
        <f>STDEV(EW135:EW137)</f>
        <v>0.28766701477540429</v>
      </c>
      <c r="EZ135" s="11">
        <f>'[1]GC RAW'!BF115</f>
        <v>18.651706695556641</v>
      </c>
      <c r="FA135" s="12">
        <f>'[1]GC RAW'!BG115</f>
        <v>201.25505065917969</v>
      </c>
      <c r="FB135" s="8">
        <f t="shared" si="294"/>
        <v>1.0993264181713316</v>
      </c>
      <c r="FC135" s="8">
        <f t="shared" si="216"/>
        <v>8.9628268495151886</v>
      </c>
      <c r="FD135" s="8">
        <f>AVERAGE(FC135:FC137)</f>
        <v>9.1086814548114621</v>
      </c>
      <c r="FE135" s="8">
        <f>STDEV(FC135:FC137)</f>
        <v>0.37651582215020646</v>
      </c>
      <c r="FF135" s="11">
        <v>19.924978256225586</v>
      </c>
      <c r="FG135" s="12">
        <v>1.0842177867889404</v>
      </c>
      <c r="FH135" s="8">
        <f t="shared" si="295"/>
        <v>5.8341340626750504E-3</v>
      </c>
      <c r="FI135" s="8">
        <f t="shared" si="217"/>
        <v>4.7565793522543684E-2</v>
      </c>
      <c r="FJ135" s="8">
        <f>AVERAGE(FI135:FI137)</f>
        <v>3.3527500578558946E-2</v>
      </c>
      <c r="FK135" s="8">
        <f>STDEV(FI135:FI137)</f>
        <v>2.9163300379500504E-2</v>
      </c>
      <c r="FL135" s="11">
        <v>0</v>
      </c>
      <c r="FM135" s="12">
        <v>0</v>
      </c>
      <c r="FN135" s="8">
        <f t="shared" si="296"/>
        <v>0</v>
      </c>
      <c r="FO135" s="8">
        <f t="shared" si="218"/>
        <v>0</v>
      </c>
      <c r="FP135" s="8">
        <f>AVERAGE(FO135:FO137)</f>
        <v>0</v>
      </c>
      <c r="FQ135" s="8">
        <f>STDEV(FO135:FO137)</f>
        <v>0</v>
      </c>
      <c r="FR135" s="11">
        <f>'[1]GC RAW'!BJ115</f>
        <v>20.052343368530273</v>
      </c>
      <c r="FS135" s="12">
        <f>'[1]GC RAW'!BK115</f>
        <v>6.6778354644775391</v>
      </c>
      <c r="FT135" s="8">
        <f t="shared" si="297"/>
        <v>2.8969924739330199E-2</v>
      </c>
      <c r="FU135" s="8">
        <f t="shared" si="219"/>
        <v>0.2361922855579332</v>
      </c>
      <c r="FV135" s="8">
        <f>AVERAGE(FU135:FU137)</f>
        <v>0.23490543492811936</v>
      </c>
      <c r="FW135" s="8">
        <f>STDEV(FU135:FU137)</f>
        <v>1.0052680678733727E-2</v>
      </c>
      <c r="FX135" s="2">
        <f>'[1]GC RAW'!BL115</f>
        <v>20.529254913330078</v>
      </c>
      <c r="FY135" s="8">
        <f>'[1]GC RAW'!BM115</f>
        <v>2.0429573059082031</v>
      </c>
      <c r="FZ135" s="8">
        <f t="shared" si="298"/>
        <v>9.3234258831584142E-3</v>
      </c>
      <c r="GA135" s="8">
        <f t="shared" si="220"/>
        <v>7.601404865175676E-2</v>
      </c>
      <c r="GB135" s="8">
        <f>AVERAGE(GA135:GA137)</f>
        <v>6.7456541655467495E-2</v>
      </c>
      <c r="GC135" s="8">
        <f>STDEV(GA135:GA137)</f>
        <v>7.9446998773754201E-3</v>
      </c>
      <c r="GD135" s="11">
        <f>'[1]GC RAW'!BN115</f>
        <v>20.992282867431641</v>
      </c>
      <c r="GE135" s="12">
        <f>'[1]GC RAW'!BO115</f>
        <v>5.7190160751342773</v>
      </c>
      <c r="GF135" s="8">
        <f t="shared" si="221"/>
        <v>2.6240215133336818E-2</v>
      </c>
      <c r="GG135" s="8">
        <f t="shared" si="222"/>
        <v>0.21393691704902873</v>
      </c>
      <c r="GH135" s="8">
        <f>AVERAGE(GG135:GG137)</f>
        <v>0.21729393127910948</v>
      </c>
      <c r="GI135" s="8">
        <f>STDEV(GG135:GG137)</f>
        <v>7.2598948636525733E-3</v>
      </c>
      <c r="GJ135" s="2">
        <f>'[1]GC RAW'!BP115</f>
        <v>0</v>
      </c>
      <c r="GK135" s="8">
        <f>'[1]GC RAW'!BQ115</f>
        <v>0</v>
      </c>
      <c r="GL135" s="8">
        <f t="shared" si="299"/>
        <v>0</v>
      </c>
      <c r="GM135" s="8">
        <f t="shared" si="223"/>
        <v>0</v>
      </c>
      <c r="GN135" s="8">
        <f>AVERAGE(GM135:GM137)</f>
        <v>4.4563038580195925E-2</v>
      </c>
      <c r="GO135" s="8">
        <f>STDEV(GM135:GM137)</f>
        <v>3.9366437454532069E-2</v>
      </c>
      <c r="GP135" s="2">
        <v>0</v>
      </c>
      <c r="GQ135" s="8">
        <v>0</v>
      </c>
      <c r="GR135" s="8">
        <f t="shared" si="300"/>
        <v>0</v>
      </c>
      <c r="GS135" s="8">
        <f t="shared" si="224"/>
        <v>0</v>
      </c>
      <c r="GT135" s="8">
        <f>AVERAGE(GS135:GS137)</f>
        <v>0</v>
      </c>
      <c r="GU135" s="8">
        <f>STDEV(GS135:GS137)</f>
        <v>0</v>
      </c>
      <c r="GV135" s="2"/>
      <c r="GW135" s="8"/>
      <c r="GX135" s="8"/>
      <c r="GY135" s="8"/>
      <c r="GZ135" s="8"/>
      <c r="HA135" s="8"/>
      <c r="HB135" s="2"/>
      <c r="HC135" s="8"/>
      <c r="HD135" s="8"/>
      <c r="HE135" s="8"/>
      <c r="HF135" s="8"/>
      <c r="HG135" s="8"/>
      <c r="HH135" s="11">
        <f>'[1]GC RAW'!BR115</f>
        <v>22.694904327392578</v>
      </c>
      <c r="HI135" s="12">
        <f>'[1]GC RAW'!BS115</f>
        <v>2.8716645240783691</v>
      </c>
      <c r="HJ135" s="8">
        <f t="shared" si="225"/>
        <v>1.3238392939654365E-2</v>
      </c>
      <c r="HK135" s="8">
        <f t="shared" si="226"/>
        <v>0.10793284116772144</v>
      </c>
      <c r="HL135" s="8">
        <f>AVERAGE(HK135:HK137)</f>
        <v>0.10953145180969841</v>
      </c>
      <c r="HM135" s="8">
        <f>STDEV(HK135:HK137)</f>
        <v>7.0953115009290439E-3</v>
      </c>
      <c r="HN135" s="11">
        <v>0</v>
      </c>
      <c r="HO135" s="12">
        <v>0</v>
      </c>
      <c r="HP135" s="8">
        <f t="shared" si="227"/>
        <v>0</v>
      </c>
      <c r="HQ135" s="8">
        <f t="shared" si="228"/>
        <v>0</v>
      </c>
      <c r="HR135" s="8">
        <f>AVERAGE(HQ135:HQ137)</f>
        <v>0</v>
      </c>
      <c r="HS135" s="8">
        <f>STDEV(HQ135:HQ137)</f>
        <v>0</v>
      </c>
      <c r="HT135" s="11">
        <f>'[1]GC RAW'!BT115</f>
        <v>0</v>
      </c>
      <c r="HU135" s="12">
        <f>'[1]GC RAW'!BU115</f>
        <v>0</v>
      </c>
      <c r="HV135" s="8">
        <f t="shared" si="229"/>
        <v>0</v>
      </c>
      <c r="HW135" s="8">
        <f t="shared" si="320"/>
        <v>0</v>
      </c>
      <c r="HX135" s="8">
        <f>AVERAGE(HW135:HW137)</f>
        <v>0</v>
      </c>
      <c r="HY135" s="8">
        <f>STDEV(HW135:HW137)</f>
        <v>0</v>
      </c>
      <c r="HZ135" s="11">
        <f>'[1]GC RAW'!BV115</f>
        <v>0</v>
      </c>
      <c r="IA135" s="12">
        <f>'[1]GC RAW'!BW115</f>
        <v>0</v>
      </c>
      <c r="IB135" s="8">
        <f t="shared" si="231"/>
        <v>0</v>
      </c>
      <c r="IC135" s="8">
        <f t="shared" si="232"/>
        <v>0</v>
      </c>
      <c r="ID135" s="8">
        <f>AVERAGE(IC135:IC137)</f>
        <v>0</v>
      </c>
      <c r="IE135" s="8">
        <f>STDEV(IC135:IC137)</f>
        <v>0</v>
      </c>
      <c r="IF135" s="11">
        <f>'[1]GC RAW'!BX115</f>
        <v>0</v>
      </c>
      <c r="IG135" s="12">
        <f>'[1]GC RAW'!BY115</f>
        <v>0</v>
      </c>
      <c r="IH135" s="8">
        <f t="shared" si="233"/>
        <v>0</v>
      </c>
      <c r="II135" s="8">
        <f t="shared" si="234"/>
        <v>0</v>
      </c>
      <c r="IJ135" s="8">
        <f>AVERAGE(II135:II137)</f>
        <v>0</v>
      </c>
      <c r="IK135" s="8">
        <f>STDEV(II135:II137)</f>
        <v>0</v>
      </c>
      <c r="IL135" s="11">
        <f>'[1]GC RAW'!BZ115</f>
        <v>0</v>
      </c>
      <c r="IM135" s="12">
        <f>'[1]GC RAW'!CA115</f>
        <v>0</v>
      </c>
      <c r="IN135" s="8">
        <f t="shared" si="235"/>
        <v>0</v>
      </c>
      <c r="IO135" s="8">
        <f t="shared" si="236"/>
        <v>0</v>
      </c>
      <c r="IP135" s="8">
        <f>AVERAGE(IO135:IO137)</f>
        <v>0</v>
      </c>
      <c r="IQ135" s="8">
        <f>STDEV(IO135:IO137)</f>
        <v>0</v>
      </c>
      <c r="IR135" s="11">
        <f>'[1]GC RAW'!CB115</f>
        <v>25.42558479309082</v>
      </c>
      <c r="IS135" s="12">
        <f>'[1]GC RAW'!CC115</f>
        <v>10.456355094909668</v>
      </c>
      <c r="IT135" s="8">
        <f t="shared" si="237"/>
        <v>4.2629004599093169E-2</v>
      </c>
      <c r="IU135" s="8">
        <f t="shared" si="238"/>
        <v>0.34755499428861319</v>
      </c>
      <c r="IV135" s="8">
        <f>AVERAGE(IU135:IU137)</f>
        <v>0.34062862687726581</v>
      </c>
      <c r="IW135" s="8">
        <f>STDEV(IU135:IU137)</f>
        <v>1.0302946980049032E-2</v>
      </c>
      <c r="IX135" s="11">
        <f>'[1]GC RAW'!CD115</f>
        <v>0</v>
      </c>
      <c r="IY135" s="12">
        <f>'[1]GC RAW'!CE115</f>
        <v>0</v>
      </c>
      <c r="IZ135" s="8">
        <f t="shared" si="239"/>
        <v>0</v>
      </c>
      <c r="JA135" s="8">
        <f t="shared" si="240"/>
        <v>0</v>
      </c>
      <c r="JB135" s="8">
        <f>AVERAGE(JA135:JA137)</f>
        <v>0</v>
      </c>
      <c r="JC135" s="8">
        <f>STDEV(JA135:JA137)</f>
        <v>0</v>
      </c>
      <c r="JD135" s="11">
        <f>'[1]GC RAW'!CF115</f>
        <v>0</v>
      </c>
      <c r="JE135" s="12">
        <f>'[1]GC RAW'!CG115</f>
        <v>0</v>
      </c>
      <c r="JF135" s="8">
        <f t="shared" si="241"/>
        <v>0</v>
      </c>
      <c r="JG135" s="8">
        <f t="shared" si="242"/>
        <v>0</v>
      </c>
      <c r="JH135" s="8">
        <f>AVERAGE(JG135:JG137)</f>
        <v>0</v>
      </c>
      <c r="JI135" s="8">
        <f>STDEV(JG135:JG137)</f>
        <v>0</v>
      </c>
      <c r="JJ135" s="11">
        <f>'[1]GC RAW'!CH115</f>
        <v>0</v>
      </c>
      <c r="JK135" s="12">
        <f>'[1]GC RAW'!CI115</f>
        <v>0</v>
      </c>
      <c r="JL135" s="8">
        <f t="shared" si="243"/>
        <v>0</v>
      </c>
      <c r="JM135" s="8">
        <f t="shared" si="244"/>
        <v>0</v>
      </c>
      <c r="JN135" s="8">
        <f>AVERAGE(JM135:JM137)</f>
        <v>0</v>
      </c>
      <c r="JO135" s="8">
        <f>STDEV(JM135:JM137)</f>
        <v>0</v>
      </c>
      <c r="JP135" s="2">
        <f>'[1]GC RAW'!CJ115</f>
        <v>0</v>
      </c>
      <c r="JQ135" s="8">
        <f>'[1]GC RAW'!CK115</f>
        <v>0</v>
      </c>
      <c r="JR135" s="8">
        <f t="shared" si="245"/>
        <v>0</v>
      </c>
      <c r="JS135" s="8">
        <f t="shared" si="246"/>
        <v>0</v>
      </c>
      <c r="JT135" s="8">
        <f>AVERAGE(JS135:JS137)</f>
        <v>0</v>
      </c>
      <c r="JU135" s="8">
        <f>STDEV(JS135:JS137)</f>
        <v>0</v>
      </c>
      <c r="JV135" s="2">
        <f>'[1]GC RAW'!CL115</f>
        <v>0</v>
      </c>
      <c r="JW135" s="8">
        <f>'[1]GC RAW'!CM115</f>
        <v>0</v>
      </c>
      <c r="JX135" s="8">
        <f t="shared" si="247"/>
        <v>0</v>
      </c>
      <c r="JY135" s="8">
        <f t="shared" si="248"/>
        <v>0</v>
      </c>
      <c r="JZ135" s="8">
        <f>AVERAGE(JY135:JY137)</f>
        <v>0</v>
      </c>
      <c r="KA135" s="8">
        <f>STDEV(JY135:JY137)</f>
        <v>0</v>
      </c>
      <c r="KB135" s="11">
        <v>0</v>
      </c>
      <c r="KC135" s="12">
        <v>0</v>
      </c>
      <c r="KD135" s="8">
        <f t="shared" si="249"/>
        <v>0</v>
      </c>
      <c r="KE135" s="8">
        <f t="shared" si="250"/>
        <v>0</v>
      </c>
      <c r="KF135" s="8">
        <f>AVERAGE(KE135:KE137)</f>
        <v>0</v>
      </c>
      <c r="KG135" s="8">
        <f>STDEV(KE135:KE137)</f>
        <v>0</v>
      </c>
      <c r="KH135" s="11">
        <v>0</v>
      </c>
      <c r="KI135" s="12">
        <v>0</v>
      </c>
      <c r="KJ135" s="8">
        <f t="shared" si="251"/>
        <v>0</v>
      </c>
      <c r="KK135" s="8">
        <f t="shared" si="252"/>
        <v>0</v>
      </c>
      <c r="KL135" s="8">
        <f>AVERAGE(KK135:KK137)</f>
        <v>0</v>
      </c>
      <c r="KM135" s="8">
        <f>STDEV(KK135:KK137)</f>
        <v>0</v>
      </c>
      <c r="KN135" s="11">
        <f>'[1]GC RAW'!CN115</f>
        <v>30.471597671508789</v>
      </c>
      <c r="KO135" s="12">
        <f>'[1]GC RAW'!CO115</f>
        <v>20.666536331176758</v>
      </c>
      <c r="KP135" s="8">
        <f t="shared" si="253"/>
        <v>7.2397974058473522E-2</v>
      </c>
      <c r="KQ135" s="8">
        <f t="shared" si="254"/>
        <v>0.59026190494101283</v>
      </c>
      <c r="KR135" s="8">
        <f>AVERAGE(KQ135:KQ137)</f>
        <v>0.61058746677203901</v>
      </c>
      <c r="KS135" s="8">
        <f>STDEV(KQ135:KQ137)</f>
        <v>1.9992810169307804E-2</v>
      </c>
      <c r="KT135" s="11">
        <f>'[1]GC RAW'!CP115</f>
        <v>31.357908248901367</v>
      </c>
      <c r="KU135" s="12">
        <f>'[1]GC RAW'!CQ115</f>
        <v>1.6536135673522949</v>
      </c>
      <c r="KV135" s="8">
        <f t="shared" si="255"/>
        <v>7.4107857091741669E-3</v>
      </c>
      <c r="KW135" s="8">
        <f t="shared" si="256"/>
        <v>6.0420261018268175E-2</v>
      </c>
      <c r="KX135" s="8">
        <f>AVERAGE(KW135:KW137)</f>
        <v>6.7111428214606764E-2</v>
      </c>
      <c r="KY135" s="8">
        <f>STDEV(KW135:KW137)</f>
        <v>5.8119628848768302E-3</v>
      </c>
      <c r="KZ135" s="5">
        <f>'[1]GC RAW'!CR115</f>
        <v>0</v>
      </c>
      <c r="LA135" s="1">
        <f>'[1]GC RAW'!CS115</f>
        <v>0</v>
      </c>
      <c r="LB135" s="8">
        <f t="shared" si="257"/>
        <v>0</v>
      </c>
      <c r="LC135" s="8">
        <f t="shared" si="258"/>
        <v>0</v>
      </c>
      <c r="LD135" s="8">
        <f>AVERAGE(LC135:LC137)</f>
        <v>0</v>
      </c>
      <c r="LE135" s="8">
        <f>STDEV(LC135:LC137)</f>
        <v>0</v>
      </c>
      <c r="LF135" s="5">
        <f>'[1]GC RAW'!CT115</f>
        <v>32.821853637695313</v>
      </c>
      <c r="LG135" s="1">
        <f>'[1]GC RAW'!CU115</f>
        <v>2.2081694602966309</v>
      </c>
      <c r="LH135" s="8">
        <f t="shared" si="259"/>
        <v>7.7355485574087052E-3</v>
      </c>
      <c r="LI135" s="8">
        <f t="shared" si="260"/>
        <v>6.3068058003556207E-2</v>
      </c>
      <c r="LJ135" s="8">
        <f>AVERAGE(LI135:LI137)</f>
        <v>5.426515482436297E-2</v>
      </c>
      <c r="LK135" s="8">
        <f>STDEV(LI135:LI137)</f>
        <v>1.5725753942611564E-2</v>
      </c>
      <c r="LL135" s="5">
        <f>'[1]GC RAW'!CV115</f>
        <v>35.517841339111328</v>
      </c>
      <c r="LM135" s="1">
        <f>'[1]GC RAW'!CW115</f>
        <v>6.6420869827270508</v>
      </c>
      <c r="LN135" s="8">
        <f t="shared" si="261"/>
        <v>2.3268226148963813E-2</v>
      </c>
      <c r="LO135" s="8">
        <f t="shared" si="262"/>
        <v>0.18970624067729955</v>
      </c>
      <c r="LP135" s="8">
        <f>AVERAGE(LO135:LO137)</f>
        <v>0.17782240851981215</v>
      </c>
      <c r="LQ135" s="8">
        <f>STDEV(LO135:LO137)</f>
        <v>1.7517823476293461E-2</v>
      </c>
      <c r="LR135" s="39">
        <f t="shared" si="263"/>
        <v>2882.4293550252914</v>
      </c>
      <c r="LS135" s="14">
        <f t="shared" si="264"/>
        <v>2671.4882997274399</v>
      </c>
      <c r="LT135" s="13">
        <f t="shared" si="265"/>
        <v>13.265578368493481</v>
      </c>
      <c r="LU135" s="24">
        <f t="shared" si="266"/>
        <v>12.26539836849348</v>
      </c>
      <c r="LV135" s="13">
        <f t="shared" si="267"/>
        <v>33.448045728097846</v>
      </c>
      <c r="LW135" s="50">
        <f>AVERAGE(LV135:LV137)</f>
        <v>33.30334245242738</v>
      </c>
      <c r="LX135" s="50">
        <f>STDEV(LV135:LV137)</f>
        <v>1.178080211113657</v>
      </c>
      <c r="LY135" s="50">
        <f>LX135/LW135%</f>
        <v>3.5374233466100344</v>
      </c>
      <c r="LZ135" s="13">
        <f>IF(A135="","",VLOOKUP(A135,'[1]biomass corrected'!$B$2:$V$102,21,FALSE))</f>
        <v>13.771851851851851</v>
      </c>
      <c r="MA135" s="13">
        <f t="shared" si="268"/>
        <v>4.5864869842631837</v>
      </c>
      <c r="MB135" s="50">
        <f t="shared" si="321"/>
        <v>30.841967631895461</v>
      </c>
      <c r="MC135" s="50">
        <f t="shared" si="321"/>
        <v>43.124552280452058</v>
      </c>
      <c r="MD135" s="50">
        <f>IF(MC135="","",AVERAGE(MH135:MH137))</f>
        <v>26.033480087652489</v>
      </c>
      <c r="ME135" s="52">
        <f t="shared" si="319"/>
        <v>1.0403202145731794</v>
      </c>
      <c r="MF135" s="50">
        <f t="shared" si="301"/>
        <v>31.318233710835237</v>
      </c>
      <c r="MG135" s="50">
        <f t="shared" si="302"/>
        <v>43.043416384551072</v>
      </c>
      <c r="MH135" s="13">
        <f t="shared" si="303"/>
        <v>25.638349904613673</v>
      </c>
      <c r="MI135" s="24">
        <f t="shared" si="304"/>
        <v>1.0294120870531278</v>
      </c>
      <c r="MJ135" s="13">
        <f t="shared" si="305"/>
        <v>7.601404865175676E-2</v>
      </c>
      <c r="MK135" s="13">
        <f t="shared" si="306"/>
        <v>25.380934688800707</v>
      </c>
      <c r="ML135" s="22">
        <f t="shared" si="307"/>
        <v>59.174188903029702</v>
      </c>
      <c r="MM135" s="13">
        <f>AVERAGE(ML135:ML137)</f>
        <v>59.037171509720515</v>
      </c>
      <c r="MN135" s="24">
        <f t="shared" si="308"/>
        <v>4.3271102207320737</v>
      </c>
      <c r="MO135" s="13">
        <f>AVERAGE(MN135:MN137)</f>
        <v>4.3261120523339756</v>
      </c>
      <c r="MP135" s="13">
        <f t="shared" si="309"/>
        <v>0.87339236434060841</v>
      </c>
      <c r="MQ135" s="22">
        <f>AVERAGE(MP135:MP137)</f>
        <v>0.87415578160060126</v>
      </c>
      <c r="MR135" s="13">
        <f t="shared" si="310"/>
        <v>39.696296532531633</v>
      </c>
      <c r="MS135" s="13">
        <f>AVERAGE(MR135:MR137)</f>
        <v>39.7248590023001</v>
      </c>
      <c r="MT135" s="13">
        <f t="shared" si="311"/>
        <v>7.601404865175676E-2</v>
      </c>
      <c r="MU135" s="13">
        <f>AVERAGE(MT135:MT137)</f>
        <v>6.7456541655467495E-2</v>
      </c>
      <c r="MV135" s="13">
        <f t="shared" si="312"/>
        <v>9.1086814548114621</v>
      </c>
      <c r="MW135" s="14">
        <f t="shared" si="313"/>
        <v>88.914086791236514</v>
      </c>
      <c r="MX135" s="13">
        <f>AVERAGE(MW135:MW137)</f>
        <v>89.831385737861112</v>
      </c>
    </row>
    <row r="136" spans="1:362" x14ac:dyDescent="0.35">
      <c r="A136" s="102"/>
      <c r="B136" s="1">
        <v>33.83</v>
      </c>
      <c r="C136" s="15"/>
      <c r="D136" s="1"/>
      <c r="E136" s="1"/>
      <c r="F136" s="19">
        <f>'[1]GC RAW'!H116</f>
        <v>0</v>
      </c>
      <c r="G136" s="20">
        <f>'[1]GC RAW'!I116</f>
        <v>0</v>
      </c>
      <c r="H136" s="1">
        <f t="shared" si="269"/>
        <v>0</v>
      </c>
      <c r="I136" s="1">
        <f t="shared" si="192"/>
        <v>0</v>
      </c>
      <c r="J136" s="1"/>
      <c r="K136" s="1"/>
      <c r="L136" s="19">
        <f>'[1]GC RAW'!J116</f>
        <v>0</v>
      </c>
      <c r="M136" s="20">
        <f>'[1]GC RAW'!K116</f>
        <v>0</v>
      </c>
      <c r="N136" s="1">
        <f t="shared" si="270"/>
        <v>0</v>
      </c>
      <c r="O136" s="1">
        <f t="shared" si="193"/>
        <v>0</v>
      </c>
      <c r="P136" s="1"/>
      <c r="Q136" s="1"/>
      <c r="R136" s="19">
        <f>'[1]GC RAW'!L116</f>
        <v>0</v>
      </c>
      <c r="S136" s="20">
        <f>'[1]GC RAW'!M116</f>
        <v>0</v>
      </c>
      <c r="T136" s="1">
        <f t="shared" si="271"/>
        <v>0</v>
      </c>
      <c r="U136" s="1">
        <f t="shared" si="194"/>
        <v>0</v>
      </c>
      <c r="V136" s="1"/>
      <c r="W136" s="1"/>
      <c r="X136" s="19">
        <f>'[1]GC RAW'!N116</f>
        <v>0</v>
      </c>
      <c r="Y136" s="20">
        <f>'[1]GC RAW'!O116</f>
        <v>0</v>
      </c>
      <c r="Z136" s="1">
        <f t="shared" si="272"/>
        <v>0</v>
      </c>
      <c r="AA136" s="1">
        <f t="shared" si="195"/>
        <v>0</v>
      </c>
      <c r="AB136" s="1"/>
      <c r="AC136" s="1"/>
      <c r="AD136" s="19">
        <f>'[1]GC RAW'!P116</f>
        <v>0</v>
      </c>
      <c r="AE136" s="20">
        <f>'[1]GC RAW'!Q116</f>
        <v>0</v>
      </c>
      <c r="AF136" s="1">
        <f t="shared" si="273"/>
        <v>0</v>
      </c>
      <c r="AG136" s="1">
        <f t="shared" si="196"/>
        <v>0</v>
      </c>
      <c r="AH136" s="1"/>
      <c r="AI136" s="1"/>
      <c r="AJ136" s="19">
        <f>'[1]GC RAW'!R116</f>
        <v>0</v>
      </c>
      <c r="AK136" s="20">
        <f>'[1]GC RAW'!S116</f>
        <v>0</v>
      </c>
      <c r="AL136" s="1">
        <f t="shared" si="274"/>
        <v>0</v>
      </c>
      <c r="AM136" s="1">
        <f t="shared" si="197"/>
        <v>0</v>
      </c>
      <c r="AN136" s="1"/>
      <c r="AO136" s="1"/>
      <c r="AP136" s="19">
        <f>'[1]GC RAW'!T116</f>
        <v>8.9327478408813477</v>
      </c>
      <c r="AQ136" s="20">
        <f>'[1]GC RAW'!U116</f>
        <v>211.89544677734375</v>
      </c>
      <c r="AR136" s="27">
        <v>1.0001800000000001</v>
      </c>
      <c r="AS136" s="1">
        <f t="shared" si="198"/>
        <v>9.2218518220737256</v>
      </c>
      <c r="AT136" s="1"/>
      <c r="AU136" s="1"/>
      <c r="AV136" s="19">
        <f>'[1]GC RAW'!V116</f>
        <v>9.7996921539306641</v>
      </c>
      <c r="AW136" s="20">
        <f>'[1]GC RAW'!W116</f>
        <v>13.899333000183105</v>
      </c>
      <c r="AX136" s="1">
        <f t="shared" si="275"/>
        <v>6.3542553954037836E-2</v>
      </c>
      <c r="AY136" s="1">
        <f t="shared" si="199"/>
        <v>0.58587455953954459</v>
      </c>
      <c r="AZ136" s="1"/>
      <c r="BA136" s="1"/>
      <c r="BB136" s="19">
        <f>'[1]GC RAW'!X116</f>
        <v>0</v>
      </c>
      <c r="BC136" s="20">
        <f>'[1]GC RAW'!Y116</f>
        <v>0</v>
      </c>
      <c r="BD136" s="1">
        <f t="shared" si="276"/>
        <v>0</v>
      </c>
      <c r="BE136" s="1">
        <f t="shared" si="200"/>
        <v>0</v>
      </c>
      <c r="BF136" s="1"/>
      <c r="BG136" s="1"/>
      <c r="BH136" s="19">
        <f>'[1]GC RAW'!Z116</f>
        <v>0</v>
      </c>
      <c r="BI136" s="20">
        <f>'[1]GC RAW'!AA116</f>
        <v>0</v>
      </c>
      <c r="BJ136" s="1">
        <f t="shared" si="277"/>
        <v>0</v>
      </c>
      <c r="BK136" s="1">
        <f t="shared" si="201"/>
        <v>0</v>
      </c>
      <c r="BL136" s="1"/>
      <c r="BM136" s="1"/>
      <c r="BN136" s="19">
        <f>'[1]GC RAW'!AB116</f>
        <v>0</v>
      </c>
      <c r="BO136" s="20">
        <f>'[1]GC RAW'!AC116</f>
        <v>0</v>
      </c>
      <c r="BP136" s="1">
        <f t="shared" si="278"/>
        <v>0</v>
      </c>
      <c r="BQ136" s="1">
        <f t="shared" si="202"/>
        <v>0</v>
      </c>
      <c r="BR136" s="1"/>
      <c r="BS136" s="1"/>
      <c r="BT136" s="19">
        <f>'[1]GC RAW'!AD116</f>
        <v>12.183785438537598</v>
      </c>
      <c r="BU136" s="20">
        <f>'[1]GC RAW'!AE116</f>
        <v>521.64453125</v>
      </c>
      <c r="BV136" s="1">
        <f t="shared" si="279"/>
        <v>2.3079009841422566</v>
      </c>
      <c r="BW136" s="1">
        <f t="shared" si="203"/>
        <v>21.279290623465787</v>
      </c>
      <c r="BX136" s="1"/>
      <c r="BY136" s="1"/>
      <c r="BZ136" s="19">
        <f>'[1]GC RAW'!AF116</f>
        <v>12.690254211425781</v>
      </c>
      <c r="CA136" s="20">
        <f>'[1]GC RAW'!AG116</f>
        <v>2.5549759864807129</v>
      </c>
      <c r="CB136" s="1">
        <f t="shared" si="280"/>
        <v>1.179665343516928E-2</v>
      </c>
      <c r="CC136" s="1">
        <f t="shared" si="204"/>
        <v>0.10876741184135663</v>
      </c>
      <c r="CD136" s="1"/>
      <c r="CE136" s="1"/>
      <c r="CF136" s="19">
        <f>'[1]GC RAW'!AH116</f>
        <v>12.833808898925781</v>
      </c>
      <c r="CG136" s="20">
        <f>'[1]GC RAW'!AI116</f>
        <v>13.459318161010742</v>
      </c>
      <c r="CH136" s="1">
        <f t="shared" si="281"/>
        <v>6.2143319548555467E-2</v>
      </c>
      <c r="CI136" s="1">
        <f t="shared" si="205"/>
        <v>0.57297334940566291</v>
      </c>
      <c r="CJ136" s="1"/>
      <c r="CK136" s="1"/>
      <c r="CL136" s="19">
        <f>'[1]GC RAW'!AJ116</f>
        <v>13.711721420288086</v>
      </c>
      <c r="CM136" s="20">
        <f>'[1]GC RAW'!AK116</f>
        <v>1.1760032176971436</v>
      </c>
      <c r="CN136" s="1">
        <f t="shared" si="282"/>
        <v>7.0092015645424922E-3</v>
      </c>
      <c r="CO136" s="1">
        <f t="shared" si="206"/>
        <v>6.4626185505867129E-2</v>
      </c>
      <c r="CP136" s="1"/>
      <c r="CQ136" s="1"/>
      <c r="CR136" s="19">
        <f>'[1]GC RAW'!AL116</f>
        <v>14.076857566833496</v>
      </c>
      <c r="CS136" s="20">
        <f>'[1]GC RAW'!AM116</f>
        <v>1.1111974716186523</v>
      </c>
      <c r="CT136" s="1">
        <f t="shared" si="283"/>
        <v>6.5940433448703649E-3</v>
      </c>
      <c r="CU136" s="1">
        <f t="shared" si="284"/>
        <v>6.0798346932278077E-2</v>
      </c>
      <c r="CV136" s="1"/>
      <c r="CW136" s="1"/>
      <c r="CX136" s="19">
        <f>'[1]GC RAW'!AN116</f>
        <v>0</v>
      </c>
      <c r="CY136" s="20">
        <f>'[1]GC RAW'!AO116</f>
        <v>0</v>
      </c>
      <c r="CZ136" s="1">
        <f t="shared" si="285"/>
        <v>0</v>
      </c>
      <c r="DA136" s="1">
        <f t="shared" si="207"/>
        <v>0</v>
      </c>
      <c r="DB136" s="1"/>
      <c r="DC136" s="1"/>
      <c r="DD136" s="19">
        <f>'[1]GC RAW'!AP116</f>
        <v>15.580447196960449</v>
      </c>
      <c r="DE136" s="20">
        <f>'[1]GC RAW'!AQ116</f>
        <v>174.01283264160156</v>
      </c>
      <c r="DF136" s="1">
        <f t="shared" si="286"/>
        <v>0.76365641135582196</v>
      </c>
      <c r="DG136" s="1">
        <f t="shared" si="208"/>
        <v>7.0410588779019454</v>
      </c>
      <c r="DH136" s="1"/>
      <c r="DI136" s="1"/>
      <c r="DJ136" s="5">
        <f>'[1]GC RAW'!AR116</f>
        <v>0</v>
      </c>
      <c r="DK136" s="1">
        <f>'[1]GC RAW'!AS116</f>
        <v>0</v>
      </c>
      <c r="DL136" s="1">
        <f t="shared" si="287"/>
        <v>0</v>
      </c>
      <c r="DM136" s="1">
        <f t="shared" si="209"/>
        <v>0</v>
      </c>
      <c r="DN136" s="1"/>
      <c r="DO136" s="1"/>
      <c r="DP136" s="19">
        <f>'[1]GC RAW'!AT116</f>
        <v>16.013484954833984</v>
      </c>
      <c r="DQ136" s="20">
        <f>'[1]GC RAW'!AU116</f>
        <v>3.7228324413299561</v>
      </c>
      <c r="DR136" s="1">
        <f t="shared" si="288"/>
        <v>1.7156266293025479E-2</v>
      </c>
      <c r="DS136" s="1">
        <f t="shared" si="210"/>
        <v>0.15818407244127961</v>
      </c>
      <c r="DT136" s="1"/>
      <c r="DU136" s="1"/>
      <c r="DV136" s="19">
        <f>'[1]GC RAW'!AV116</f>
        <v>16.385425567626953</v>
      </c>
      <c r="DW136" s="20">
        <f>'[1]GC RAW'!AW116</f>
        <v>1017.20849609375</v>
      </c>
      <c r="DX136" s="1">
        <f t="shared" si="289"/>
        <v>4.6321506609982306</v>
      </c>
      <c r="DY136" s="1">
        <f t="shared" si="211"/>
        <v>42.709319335766104</v>
      </c>
      <c r="DZ136" s="1"/>
      <c r="EA136" s="1"/>
      <c r="EB136" s="5">
        <f>'[1]GC RAW'!AX116</f>
        <v>16.512388229370117</v>
      </c>
      <c r="EC136" s="1">
        <f>'[1]GC RAW'!AY116</f>
        <v>3.9821963310241699</v>
      </c>
      <c r="ED136" s="1">
        <f t="shared" si="290"/>
        <v>1.8134073238490006E-2</v>
      </c>
      <c r="EE136" s="1">
        <f t="shared" si="212"/>
        <v>0.1671996404007153</v>
      </c>
      <c r="EF136" s="1"/>
      <c r="EG136" s="1"/>
      <c r="EH136" s="19">
        <v>0</v>
      </c>
      <c r="EI136" s="20">
        <v>0</v>
      </c>
      <c r="EJ136" s="1">
        <f t="shared" si="291"/>
        <v>0</v>
      </c>
      <c r="EK136" s="1">
        <f t="shared" si="213"/>
        <v>0</v>
      </c>
      <c r="EL136" s="1"/>
      <c r="EM136" s="1"/>
      <c r="EN136" s="19">
        <f>'[1]GC RAW'!BB116</f>
        <v>17.334857940673828</v>
      </c>
      <c r="EO136" s="20">
        <f>'[1]GC RAW'!BC116</f>
        <v>4.3021435737609863</v>
      </c>
      <c r="EP136" s="1">
        <f t="shared" si="292"/>
        <v>1.9720140499731354E-2</v>
      </c>
      <c r="EQ136" s="1">
        <f t="shared" si="214"/>
        <v>0.18182348537163054</v>
      </c>
      <c r="ER136" s="1"/>
      <c r="ES136" s="1"/>
      <c r="ET136" s="19">
        <f>'[1]GC RAW'!BD116</f>
        <v>17.721691131591797</v>
      </c>
      <c r="EU136" s="20">
        <f>'[1]GC RAW'!BE116</f>
        <v>386.52667236328125</v>
      </c>
      <c r="EV136" s="1">
        <f t="shared" si="293"/>
        <v>1.7717586954528286</v>
      </c>
      <c r="EW136" s="1">
        <f t="shared" si="215"/>
        <v>16.335955681913887</v>
      </c>
      <c r="EX136" s="1"/>
      <c r="EY136" s="1"/>
      <c r="EZ136" s="19">
        <f>'[1]GC RAW'!BF116</f>
        <v>18.651346206665039</v>
      </c>
      <c r="FA136" s="20">
        <f>'[1]GC RAW'!BG116</f>
        <v>176.05546569824219</v>
      </c>
      <c r="FB136" s="1">
        <f t="shared" si="294"/>
        <v>0.95734589344922694</v>
      </c>
      <c r="FC136" s="1">
        <f t="shared" si="216"/>
        <v>8.8269131274966011</v>
      </c>
      <c r="FD136" s="1"/>
      <c r="FE136" s="1"/>
      <c r="FF136" s="19">
        <v>0</v>
      </c>
      <c r="FG136" s="20">
        <v>0</v>
      </c>
      <c r="FH136" s="1">
        <f t="shared" si="295"/>
        <v>0</v>
      </c>
      <c r="FI136" s="1">
        <f t="shared" si="217"/>
        <v>0</v>
      </c>
      <c r="FJ136" s="1"/>
      <c r="FK136" s="1"/>
      <c r="FL136" s="19">
        <f>'[1]GC RAW'!BH116</f>
        <v>0</v>
      </c>
      <c r="FM136" s="20">
        <f>'[1]GC RAW'!BI116</f>
        <v>0</v>
      </c>
      <c r="FN136" s="1">
        <f t="shared" si="296"/>
        <v>0</v>
      </c>
      <c r="FO136" s="1">
        <f t="shared" si="218"/>
        <v>0</v>
      </c>
      <c r="FP136" s="1"/>
      <c r="FQ136" s="1"/>
      <c r="FR136" s="19">
        <f>'[1]GC RAW'!BJ116</f>
        <v>20.054426193237305</v>
      </c>
      <c r="FS136" s="20">
        <f>'[1]GC RAW'!BK116</f>
        <v>5.632258415222168</v>
      </c>
      <c r="FT136" s="1">
        <f t="shared" si="297"/>
        <v>2.4323928324032084E-2</v>
      </c>
      <c r="FU136" s="1">
        <f t="shared" si="219"/>
        <v>0.22427129390206357</v>
      </c>
      <c r="FV136" s="1"/>
      <c r="FW136" s="1"/>
      <c r="FX136" s="5">
        <f>'[1]GC RAW'!BL116</f>
        <v>20.526386260986328</v>
      </c>
      <c r="FY136" s="1">
        <f>'[1]GC RAW'!BM116</f>
        <v>1.4398931264877319</v>
      </c>
      <c r="FZ136" s="1">
        <f t="shared" si="298"/>
        <v>6.5416300573548272E-3</v>
      </c>
      <c r="GA136" s="1">
        <f t="shared" si="220"/>
        <v>6.0315086348207175E-2</v>
      </c>
      <c r="GB136" s="1"/>
      <c r="GC136" s="1"/>
      <c r="GD136" s="19">
        <f>'[1]GC RAW'!BN116</f>
        <v>20.995441436767578</v>
      </c>
      <c r="GE136" s="20">
        <f>'[1]GC RAW'!BO116</f>
        <v>5.3574891090393066</v>
      </c>
      <c r="GF136" s="1">
        <f t="shared" si="221"/>
        <v>2.4470726360040721E-2</v>
      </c>
      <c r="GG136" s="1">
        <f t="shared" si="222"/>
        <v>0.22562480000680782</v>
      </c>
      <c r="GH136" s="1"/>
      <c r="GI136" s="1"/>
      <c r="GJ136" s="5">
        <f>'[1]GC RAW'!BP116</f>
        <v>21.244686126708984</v>
      </c>
      <c r="GK136" s="1">
        <f>'[1]GC RAW'!BQ116</f>
        <v>1.4028165340423584</v>
      </c>
      <c r="GL136" s="1">
        <f t="shared" si="299"/>
        <v>6.4074679087956022E-3</v>
      </c>
      <c r="GM136" s="1">
        <f t="shared" si="223"/>
        <v>5.9078085554205878E-2</v>
      </c>
      <c r="GN136" s="1"/>
      <c r="GO136" s="1"/>
      <c r="GP136" s="5">
        <v>0</v>
      </c>
      <c r="GQ136" s="1">
        <v>0</v>
      </c>
      <c r="GR136" s="1">
        <f t="shared" si="300"/>
        <v>0</v>
      </c>
      <c r="GS136" s="1">
        <f t="shared" si="224"/>
        <v>0</v>
      </c>
      <c r="GT136" s="1"/>
      <c r="GU136" s="1"/>
      <c r="GV136" s="5"/>
      <c r="GW136" s="1"/>
      <c r="GX136" s="1"/>
      <c r="GY136" s="1"/>
      <c r="GZ136" s="1"/>
      <c r="HA136" s="1"/>
      <c r="HB136" s="5"/>
      <c r="HC136" s="1"/>
      <c r="HD136" s="1"/>
      <c r="HE136" s="1"/>
      <c r="HF136" s="1"/>
      <c r="HG136" s="1"/>
      <c r="HH136" s="19">
        <f>'[1]GC RAW'!BR116</f>
        <v>22.699468612670898</v>
      </c>
      <c r="HI136" s="20">
        <f>'[1]GC RAW'!BS116</f>
        <v>2.7719080448150635</v>
      </c>
      <c r="HJ136" s="1">
        <f t="shared" si="225"/>
        <v>1.2720959594711976E-2</v>
      </c>
      <c r="HK136" s="1">
        <f t="shared" si="226"/>
        <v>0.11728969227241183</v>
      </c>
      <c r="HL136" s="1"/>
      <c r="HM136" s="1"/>
      <c r="HN136" s="19">
        <v>0</v>
      </c>
      <c r="HO136" s="20">
        <v>0</v>
      </c>
      <c r="HP136" s="1">
        <f t="shared" si="227"/>
        <v>0</v>
      </c>
      <c r="HQ136" s="1">
        <f t="shared" si="228"/>
        <v>0</v>
      </c>
      <c r="HR136" s="1"/>
      <c r="HS136" s="1"/>
      <c r="HT136" s="19">
        <f>'[1]GC RAW'!BT116</f>
        <v>0</v>
      </c>
      <c r="HU136" s="20">
        <f>'[1]GC RAW'!BU116</f>
        <v>0</v>
      </c>
      <c r="HV136" s="1">
        <f t="shared" si="229"/>
        <v>0</v>
      </c>
      <c r="HW136" s="1">
        <f t="shared" si="320"/>
        <v>0</v>
      </c>
      <c r="HX136" s="1"/>
      <c r="HY136" s="1"/>
      <c r="HZ136" s="19">
        <f>'[1]GC RAW'!BV116</f>
        <v>0</v>
      </c>
      <c r="IA136" s="20">
        <f>'[1]GC RAW'!BW116</f>
        <v>0</v>
      </c>
      <c r="IB136" s="1">
        <f t="shared" si="231"/>
        <v>0</v>
      </c>
      <c r="IC136" s="1">
        <f t="shared" si="232"/>
        <v>0</v>
      </c>
      <c r="ID136" s="1"/>
      <c r="IE136" s="1"/>
      <c r="IF136" s="19">
        <f>'[1]GC RAW'!BX116</f>
        <v>0</v>
      </c>
      <c r="IG136" s="20">
        <f>'[1]GC RAW'!BY116</f>
        <v>0</v>
      </c>
      <c r="IH136" s="1">
        <f t="shared" si="233"/>
        <v>0</v>
      </c>
      <c r="II136" s="1">
        <f t="shared" si="234"/>
        <v>0</v>
      </c>
      <c r="IJ136" s="1"/>
      <c r="IK136" s="1"/>
      <c r="IL136" s="19">
        <f>'[1]GC RAW'!BZ116</f>
        <v>0</v>
      </c>
      <c r="IM136" s="20">
        <f>'[1]GC RAW'!CA116</f>
        <v>0</v>
      </c>
      <c r="IN136" s="1">
        <f t="shared" si="235"/>
        <v>0</v>
      </c>
      <c r="IO136" s="1">
        <f t="shared" si="236"/>
        <v>0</v>
      </c>
      <c r="IP136" s="1"/>
      <c r="IQ136" s="1"/>
      <c r="IR136" s="19">
        <f>'[1]GC RAW'!CB116</f>
        <v>25.421642303466797</v>
      </c>
      <c r="IS136" s="20">
        <f>'[1]GC RAW'!CC116</f>
        <v>9.2341461181640625</v>
      </c>
      <c r="IT136" s="1">
        <f t="shared" si="237"/>
        <v>3.7476679151363018E-2</v>
      </c>
      <c r="IU136" s="1">
        <f t="shared" si="238"/>
        <v>0.34554218432409106</v>
      </c>
      <c r="IV136" s="1"/>
      <c r="IW136" s="1"/>
      <c r="IX136" s="19">
        <f>'[1]GC RAW'!CD116</f>
        <v>0</v>
      </c>
      <c r="IY136" s="20">
        <f>'[1]GC RAW'!CE116</f>
        <v>0</v>
      </c>
      <c r="IZ136" s="1">
        <f t="shared" si="239"/>
        <v>0</v>
      </c>
      <c r="JA136" s="1">
        <f t="shared" si="240"/>
        <v>0</v>
      </c>
      <c r="JB136" s="1"/>
      <c r="JC136" s="1"/>
      <c r="JD136" s="19">
        <f>'[1]GC RAW'!CF116</f>
        <v>0</v>
      </c>
      <c r="JE136" s="20">
        <f>'[1]GC RAW'!CG116</f>
        <v>0</v>
      </c>
      <c r="JF136" s="1">
        <f t="shared" si="241"/>
        <v>0</v>
      </c>
      <c r="JG136" s="1">
        <f t="shared" si="242"/>
        <v>0</v>
      </c>
      <c r="JH136" s="1"/>
      <c r="JI136" s="1"/>
      <c r="JJ136" s="19">
        <f>'[1]GC RAW'!CH116</f>
        <v>0</v>
      </c>
      <c r="JK136" s="20">
        <f>'[1]GC RAW'!CI116</f>
        <v>0</v>
      </c>
      <c r="JL136" s="1">
        <f t="shared" si="243"/>
        <v>0</v>
      </c>
      <c r="JM136" s="1">
        <f t="shared" si="244"/>
        <v>0</v>
      </c>
      <c r="JN136" s="1"/>
      <c r="JO136" s="1"/>
      <c r="JP136" s="5">
        <f>'[1]GC RAW'!CJ116</f>
        <v>0</v>
      </c>
      <c r="JQ136" s="1">
        <f>'[1]GC RAW'!CK116</f>
        <v>0</v>
      </c>
      <c r="JR136" s="1">
        <f t="shared" si="245"/>
        <v>0</v>
      </c>
      <c r="JS136" s="1">
        <f t="shared" si="246"/>
        <v>0</v>
      </c>
      <c r="JT136" s="1"/>
      <c r="JU136" s="1"/>
      <c r="JV136" s="5">
        <f>'[1]GC RAW'!CL116</f>
        <v>0</v>
      </c>
      <c r="JW136" s="1">
        <f>'[1]GC RAW'!CM116</f>
        <v>0</v>
      </c>
      <c r="JX136" s="1">
        <f t="shared" si="247"/>
        <v>0</v>
      </c>
      <c r="JY136" s="1">
        <f t="shared" si="248"/>
        <v>0</v>
      </c>
      <c r="JZ136" s="1"/>
      <c r="KA136" s="1"/>
      <c r="KB136" s="19">
        <v>0</v>
      </c>
      <c r="KC136" s="20">
        <v>0</v>
      </c>
      <c r="KD136" s="1">
        <f t="shared" si="249"/>
        <v>0</v>
      </c>
      <c r="KE136" s="1">
        <f t="shared" si="250"/>
        <v>0</v>
      </c>
      <c r="KF136" s="1"/>
      <c r="KG136" s="1"/>
      <c r="KH136" s="19">
        <v>0</v>
      </c>
      <c r="KI136" s="20">
        <v>0</v>
      </c>
      <c r="KJ136" s="1">
        <f t="shared" si="251"/>
        <v>0</v>
      </c>
      <c r="KK136" s="1">
        <f t="shared" si="252"/>
        <v>0</v>
      </c>
      <c r="KL136" s="1"/>
      <c r="KM136" s="1"/>
      <c r="KN136" s="19">
        <f>'[1]GC RAW'!CN116</f>
        <v>30.473814010620117</v>
      </c>
      <c r="KO136" s="20">
        <f>'[1]GC RAW'!CO116</f>
        <v>19.010574340820313</v>
      </c>
      <c r="KP136" s="1">
        <f t="shared" si="253"/>
        <v>6.6296934108545327E-2</v>
      </c>
      <c r="KQ136" s="1">
        <f t="shared" si="254"/>
        <v>0.61127047392148448</v>
      </c>
      <c r="KR136" s="1"/>
      <c r="KS136" s="1"/>
      <c r="KT136" s="19">
        <f>'[1]GC RAW'!CP116</f>
        <v>31.362344741821289</v>
      </c>
      <c r="KU136" s="20">
        <f>'[1]GC RAW'!CQ116</f>
        <v>1.7019557952880859</v>
      </c>
      <c r="KV136" s="1">
        <f t="shared" si="255"/>
        <v>7.5930803254031735E-3</v>
      </c>
      <c r="KW136" s="1">
        <f t="shared" si="256"/>
        <v>7.0009659895190271E-2</v>
      </c>
      <c r="KX136" s="1"/>
      <c r="KY136" s="1"/>
      <c r="KZ136" s="5">
        <f>'[1]GC RAW'!CR116</f>
        <v>0</v>
      </c>
      <c r="LA136" s="1">
        <f>'[1]GC RAW'!CS116</f>
        <v>0</v>
      </c>
      <c r="LB136" s="1">
        <f t="shared" si="257"/>
        <v>0</v>
      </c>
      <c r="LC136" s="1">
        <f t="shared" si="258"/>
        <v>0</v>
      </c>
      <c r="LD136" s="1"/>
      <c r="LE136" s="1"/>
      <c r="LF136" s="5">
        <f>'[1]GC RAW'!CT116</f>
        <v>32.845870971679688</v>
      </c>
      <c r="LG136" s="1">
        <f>'[1]GC RAW'!CU116</f>
        <v>1.1230058670043945</v>
      </c>
      <c r="LH136" s="1">
        <f t="shared" si="259"/>
        <v>3.9163385931183575E-3</v>
      </c>
      <c r="LI136" s="1">
        <f t="shared" si="260"/>
        <v>3.6109394499796207E-2</v>
      </c>
      <c r="LJ136" s="1"/>
      <c r="LK136" s="1"/>
      <c r="LL136" s="5">
        <f>'[1]GC RAW'!CV116</f>
        <v>35.530368804931641</v>
      </c>
      <c r="LM136" s="1">
        <f>'[1]GC RAW'!CW116</f>
        <v>4.904630184173584</v>
      </c>
      <c r="LN136" s="1">
        <f t="shared" si="261"/>
        <v>1.7104267252396322E-2</v>
      </c>
      <c r="LO136" s="1">
        <f t="shared" si="262"/>
        <v>0.15770463129311418</v>
      </c>
      <c r="LP136" s="1"/>
      <c r="LQ136" s="1"/>
      <c r="LR136" s="32">
        <f t="shared" si="263"/>
        <v>2584.1301225423813</v>
      </c>
      <c r="LS136" s="21">
        <f t="shared" si="264"/>
        <v>2372.2346757650375</v>
      </c>
      <c r="LT136" s="15">
        <f t="shared" si="265"/>
        <v>11.845940908952546</v>
      </c>
      <c r="LU136" s="26">
        <f t="shared" si="266"/>
        <v>10.845760908952546</v>
      </c>
      <c r="LV136" s="15">
        <f t="shared" si="267"/>
        <v>32.059594764861203</v>
      </c>
      <c r="LW136" s="29"/>
      <c r="LX136" s="29"/>
      <c r="LY136" s="29"/>
      <c r="LZ136" s="15" t="str">
        <f>IF(A136="","",VLOOKUP(A136,'[1]biomass corrected'!$B$2:$V$102,21,FALSE))</f>
        <v/>
      </c>
      <c r="MA136" s="15" t="str">
        <f t="shared" si="268"/>
        <v/>
      </c>
      <c r="MB136" s="29" t="str">
        <f t="shared" si="321"/>
        <v/>
      </c>
      <c r="MC136" s="29" t="str">
        <f t="shared" si="321"/>
        <v/>
      </c>
      <c r="MD136" s="15"/>
      <c r="ME136" s="28" t="str">
        <f t="shared" si="319"/>
        <v/>
      </c>
      <c r="MF136" s="29">
        <f t="shared" si="301"/>
        <v>30.188043593060577</v>
      </c>
      <c r="MG136" s="29">
        <f t="shared" si="302"/>
        <v>44.169782901050233</v>
      </c>
      <c r="MH136" s="15">
        <f t="shared" si="303"/>
        <v>25.642173505889218</v>
      </c>
      <c r="MI136" s="26">
        <f t="shared" si="304"/>
        <v>1.0406178632188996</v>
      </c>
      <c r="MJ136" s="15">
        <f t="shared" si="305"/>
        <v>0.11939317190241305</v>
      </c>
      <c r="MK136" s="15">
        <f t="shared" si="306"/>
        <v>25.340956848615175</v>
      </c>
      <c r="ML136" s="23">
        <f t="shared" si="307"/>
        <v>59.082429621048533</v>
      </c>
      <c r="MM136" s="23"/>
      <c r="MN136" s="26">
        <f t="shared" si="308"/>
        <v>4.3306393062464954</v>
      </c>
      <c r="MO136" s="23"/>
      <c r="MP136" s="15">
        <f t="shared" si="309"/>
        <v>0.87452817492003054</v>
      </c>
      <c r="MQ136" s="23"/>
      <c r="MR136" s="15">
        <f t="shared" si="310"/>
        <v>39.743091491050656</v>
      </c>
      <c r="MS136" s="15"/>
      <c r="MT136" s="15">
        <f t="shared" si="311"/>
        <v>6.0315086348207175E-2</v>
      </c>
      <c r="MU136" s="15"/>
      <c r="MV136" s="15" t="str">
        <f t="shared" si="312"/>
        <v/>
      </c>
      <c r="MW136" s="21">
        <f t="shared" si="313"/>
        <v>89.824245019063895</v>
      </c>
      <c r="MX136" s="15"/>
    </row>
    <row r="137" spans="1:362" x14ac:dyDescent="0.35">
      <c r="A137" s="103"/>
      <c r="B137" s="1">
        <v>39.31</v>
      </c>
      <c r="C137" s="43"/>
      <c r="D137" s="1"/>
      <c r="E137" s="1"/>
      <c r="F137" s="19">
        <f>'[1]GC RAW'!H117</f>
        <v>0</v>
      </c>
      <c r="G137" s="20">
        <f>'[1]GC RAW'!I117</f>
        <v>0</v>
      </c>
      <c r="H137" s="1">
        <f t="shared" si="269"/>
        <v>0</v>
      </c>
      <c r="I137" s="1">
        <f t="shared" si="192"/>
        <v>0</v>
      </c>
      <c r="J137" s="1"/>
      <c r="K137" s="1"/>
      <c r="L137" s="19">
        <f>'[1]GC RAW'!J117</f>
        <v>0</v>
      </c>
      <c r="M137" s="20">
        <f>'[1]GC RAW'!K117</f>
        <v>0</v>
      </c>
      <c r="N137" s="1">
        <f t="shared" si="270"/>
        <v>0</v>
      </c>
      <c r="O137" s="1">
        <f t="shared" si="193"/>
        <v>0</v>
      </c>
      <c r="P137" s="1"/>
      <c r="Q137" s="1"/>
      <c r="R137" s="19">
        <f>'[1]GC RAW'!L117</f>
        <v>0</v>
      </c>
      <c r="S137" s="20">
        <f>'[1]GC RAW'!M117</f>
        <v>0</v>
      </c>
      <c r="T137" s="1">
        <f t="shared" si="271"/>
        <v>0</v>
      </c>
      <c r="U137" s="1">
        <f t="shared" si="194"/>
        <v>0</v>
      </c>
      <c r="V137" s="1"/>
      <c r="W137" s="1"/>
      <c r="X137" s="19">
        <f>'[1]GC RAW'!N117</f>
        <v>0</v>
      </c>
      <c r="Y137" s="20">
        <f>'[1]GC RAW'!O117</f>
        <v>0</v>
      </c>
      <c r="Z137" s="1">
        <f t="shared" si="272"/>
        <v>0</v>
      </c>
      <c r="AA137" s="1">
        <f t="shared" si="195"/>
        <v>0</v>
      </c>
      <c r="AB137" s="1"/>
      <c r="AC137" s="1"/>
      <c r="AD137" s="19">
        <f>'[1]GC RAW'!P117</f>
        <v>0</v>
      </c>
      <c r="AE137" s="20">
        <f>'[1]GC RAW'!Q117</f>
        <v>0</v>
      </c>
      <c r="AF137" s="1">
        <f t="shared" si="273"/>
        <v>0</v>
      </c>
      <c r="AG137" s="1">
        <f t="shared" si="196"/>
        <v>0</v>
      </c>
      <c r="AH137" s="1"/>
      <c r="AI137" s="1"/>
      <c r="AJ137" s="19">
        <f>'[1]GC RAW'!R117</f>
        <v>0</v>
      </c>
      <c r="AK137" s="20">
        <f>'[1]GC RAW'!S117</f>
        <v>0</v>
      </c>
      <c r="AL137" s="1">
        <f t="shared" si="274"/>
        <v>0</v>
      </c>
      <c r="AM137" s="1">
        <f t="shared" si="197"/>
        <v>0</v>
      </c>
      <c r="AN137" s="1"/>
      <c r="AO137" s="1"/>
      <c r="AP137" s="19">
        <f>'[1]GC RAW'!T117</f>
        <v>8.9330806732177734</v>
      </c>
      <c r="AQ137" s="20">
        <f>'[1]GC RAW'!U117</f>
        <v>210.60543823242188</v>
      </c>
      <c r="AR137" s="27">
        <v>1.0001800000000001</v>
      </c>
      <c r="AS137" s="1">
        <f t="shared" si="198"/>
        <v>7.3958236463789495</v>
      </c>
      <c r="AT137" s="1"/>
      <c r="AU137" s="1"/>
      <c r="AV137" s="19">
        <f>'[1]GC RAW'!V117</f>
        <v>9.7998380661010742</v>
      </c>
      <c r="AW137" s="20">
        <f>'[1]GC RAW'!W117</f>
        <v>16.559581756591797</v>
      </c>
      <c r="AX137" s="1">
        <f t="shared" si="275"/>
        <v>7.6167923070057542E-2</v>
      </c>
      <c r="AY137" s="1">
        <f t="shared" si="199"/>
        <v>0.56322314637075754</v>
      </c>
      <c r="AZ137" s="1"/>
      <c r="BA137" s="1"/>
      <c r="BB137" s="19">
        <f>'[1]GC RAW'!X117</f>
        <v>0</v>
      </c>
      <c r="BC137" s="20">
        <f>'[1]GC RAW'!Y117</f>
        <v>0</v>
      </c>
      <c r="BD137" s="1">
        <f t="shared" si="276"/>
        <v>0</v>
      </c>
      <c r="BE137" s="1">
        <f t="shared" si="200"/>
        <v>0</v>
      </c>
      <c r="BF137" s="1"/>
      <c r="BG137" s="1"/>
      <c r="BH137" s="19">
        <f>'[1]GC RAW'!Z117</f>
        <v>10.862451553344727</v>
      </c>
      <c r="BI137" s="20">
        <f>'[1]GC RAW'!AA117</f>
        <v>1.3619552850723267</v>
      </c>
      <c r="BJ137" s="1">
        <f t="shared" si="277"/>
        <v>6.1700204517739126E-3</v>
      </c>
      <c r="BK137" s="1">
        <f t="shared" si="201"/>
        <v>4.5624170805126305E-2</v>
      </c>
      <c r="BL137" s="1"/>
      <c r="BM137" s="1"/>
      <c r="BN137" s="19">
        <f>'[1]GC RAW'!AB117</f>
        <v>0</v>
      </c>
      <c r="BO137" s="20">
        <f>'[1]GC RAW'!AC117</f>
        <v>0</v>
      </c>
      <c r="BP137" s="1">
        <f t="shared" si="278"/>
        <v>0</v>
      </c>
      <c r="BQ137" s="1">
        <f t="shared" si="202"/>
        <v>0</v>
      </c>
      <c r="BR137" s="1"/>
      <c r="BS137" s="1"/>
      <c r="BT137" s="19">
        <f>'[1]GC RAW'!AD117</f>
        <v>12.189972877502441</v>
      </c>
      <c r="BU137" s="20">
        <f>'[1]GC RAW'!AE117</f>
        <v>650.4000244140625</v>
      </c>
      <c r="BV137" s="1">
        <f t="shared" si="279"/>
        <v>2.8951769059206631</v>
      </c>
      <c r="BW137" s="1">
        <f t="shared" si="203"/>
        <v>21.40836431568146</v>
      </c>
      <c r="BX137" s="1"/>
      <c r="BY137" s="1"/>
      <c r="BZ137" s="19">
        <f>'[1]GC RAW'!AF117</f>
        <v>12.693222045898438</v>
      </c>
      <c r="CA137" s="20">
        <f>'[1]GC RAW'!AG117</f>
        <v>3.0225777626037598</v>
      </c>
      <c r="CB137" s="1">
        <f t="shared" si="280"/>
        <v>1.4041112673107757E-2</v>
      </c>
      <c r="CC137" s="1">
        <f t="shared" si="204"/>
        <v>0.10382690428646991</v>
      </c>
      <c r="CD137" s="1"/>
      <c r="CE137" s="1"/>
      <c r="CF137" s="19">
        <f>'[1]GC RAW'!AH117</f>
        <v>12.834600448608398</v>
      </c>
      <c r="CG137" s="20">
        <f>'[1]GC RAW'!AI117</f>
        <v>14.452976226806641</v>
      </c>
      <c r="CH137" s="1">
        <f t="shared" si="281"/>
        <v>6.7139904750574991E-2</v>
      </c>
      <c r="CI137" s="1">
        <f t="shared" si="205"/>
        <v>0.49646553137428551</v>
      </c>
      <c r="CJ137" s="1"/>
      <c r="CK137" s="1"/>
      <c r="CL137" s="19">
        <f>'[1]GC RAW'!AJ117</f>
        <v>13.707818984985352</v>
      </c>
      <c r="CM137" s="20">
        <f>'[1]GC RAW'!AK117</f>
        <v>1.4487041234970093</v>
      </c>
      <c r="CN137" s="1">
        <f t="shared" si="282"/>
        <v>8.6874392135867923E-3</v>
      </c>
      <c r="CO137" s="1">
        <f t="shared" si="206"/>
        <v>6.4239205305369973E-2</v>
      </c>
      <c r="CP137" s="1"/>
      <c r="CQ137" s="1"/>
      <c r="CR137" s="19">
        <f>'[1]GC RAW'!AL117</f>
        <v>14.076484680175781</v>
      </c>
      <c r="CS137" s="20">
        <f>'[1]GC RAW'!AM117</f>
        <v>1.2238585948944092</v>
      </c>
      <c r="CT137" s="1">
        <f t="shared" si="283"/>
        <v>7.3070796027756863E-3</v>
      </c>
      <c r="CU137" s="1">
        <f t="shared" si="284"/>
        <v>5.4032146325843071E-2</v>
      </c>
      <c r="CV137" s="1"/>
      <c r="CW137" s="1"/>
      <c r="CX137" s="19">
        <f>'[1]GC RAW'!AN117</f>
        <v>14.444406509399414</v>
      </c>
      <c r="CY137" s="20">
        <f>'[1]GC RAW'!AO117</f>
        <v>1.1977590322494507</v>
      </c>
      <c r="CZ137" s="1">
        <f t="shared" si="285"/>
        <v>5.5143962105476518E-3</v>
      </c>
      <c r="DA137" s="1">
        <f t="shared" si="207"/>
        <v>4.0776162180278346E-2</v>
      </c>
      <c r="DB137" s="1"/>
      <c r="DC137" s="1"/>
      <c r="DD137" s="19">
        <f>'[1]GC RAW'!AP117</f>
        <v>15.589382171630859</v>
      </c>
      <c r="DE137" s="20">
        <f>'[1]GC RAW'!AQ117</f>
        <v>234.95840454101563</v>
      </c>
      <c r="DF137" s="1">
        <f t="shared" si="286"/>
        <v>1.0374322713833712</v>
      </c>
      <c r="DG137" s="1">
        <f t="shared" si="208"/>
        <v>7.6712852928610449</v>
      </c>
      <c r="DH137" s="1"/>
      <c r="DI137" s="1"/>
      <c r="DJ137" s="5">
        <f>'[1]GC RAW'!AR117</f>
        <v>0</v>
      </c>
      <c r="DK137" s="1">
        <f>'[1]GC RAW'!AS117</f>
        <v>0</v>
      </c>
      <c r="DL137" s="1">
        <f t="shared" si="287"/>
        <v>0</v>
      </c>
      <c r="DM137" s="1">
        <f t="shared" si="209"/>
        <v>0</v>
      </c>
      <c r="DN137" s="1"/>
      <c r="DO137" s="1"/>
      <c r="DP137" s="19">
        <f>'[1]GC RAW'!AT117</f>
        <v>16.021856307983398</v>
      </c>
      <c r="DQ137" s="20">
        <f>'[1]GC RAW'!AU117</f>
        <v>4.2672200202941895</v>
      </c>
      <c r="DR137" s="1">
        <f t="shared" si="288"/>
        <v>1.97854698528524E-2</v>
      </c>
      <c r="DS137" s="1">
        <f t="shared" si="210"/>
        <v>0.14630351116043472</v>
      </c>
      <c r="DT137" s="1"/>
      <c r="DU137" s="1"/>
      <c r="DV137" s="19">
        <f>'[1]GC RAW'!AV117</f>
        <v>16.395847320556641</v>
      </c>
      <c r="DW137" s="20">
        <f>'[1]GC RAW'!AW117</f>
        <v>1202.8194580078125</v>
      </c>
      <c r="DX137" s="1">
        <f t="shared" si="289"/>
        <v>5.5109336962944839</v>
      </c>
      <c r="DY137" s="1">
        <f t="shared" si="211"/>
        <v>40.750558644125348</v>
      </c>
      <c r="DZ137" s="1"/>
      <c r="EA137" s="1"/>
      <c r="EB137" s="5">
        <f>'[1]GC RAW'!AX117</f>
        <v>16.516752243041992</v>
      </c>
      <c r="EC137" s="1">
        <f>'[1]GC RAW'!AY117</f>
        <v>4.5233068466186523</v>
      </c>
      <c r="ED137" s="1">
        <f t="shared" si="290"/>
        <v>2.0724343918576981E-2</v>
      </c>
      <c r="EE137" s="1">
        <f t="shared" si="212"/>
        <v>0.15324600852716652</v>
      </c>
      <c r="EF137" s="1"/>
      <c r="EG137" s="1"/>
      <c r="EH137" s="19">
        <v>0</v>
      </c>
      <c r="EI137" s="20">
        <v>0</v>
      </c>
      <c r="EJ137" s="1">
        <f t="shared" si="291"/>
        <v>0</v>
      </c>
      <c r="EK137" s="1">
        <f t="shared" si="213"/>
        <v>0</v>
      </c>
      <c r="EL137" s="1"/>
      <c r="EM137" s="1"/>
      <c r="EN137" s="19">
        <f>'[1]GC RAW'!BB117</f>
        <v>17.336225509643555</v>
      </c>
      <c r="EO137" s="20">
        <f>'[1]GC RAW'!BC117</f>
        <v>5.7922530174255371</v>
      </c>
      <c r="EP137" s="1">
        <f t="shared" si="292"/>
        <v>2.6713123552111431E-2</v>
      </c>
      <c r="EQ137" s="1">
        <f t="shared" si="214"/>
        <v>0.19752999543616964</v>
      </c>
      <c r="ER137" s="1"/>
      <c r="ES137" s="1"/>
      <c r="ET137" s="19">
        <f>'[1]GC RAW'!BD117</f>
        <v>17.730283737182617</v>
      </c>
      <c r="EU137" s="20">
        <f>'[1]GC RAW'!BE117</f>
        <v>492.28219604492188</v>
      </c>
      <c r="EV137" s="1">
        <f t="shared" si="293"/>
        <v>2.2703419698502141</v>
      </c>
      <c r="EW137" s="1">
        <f t="shared" si="215"/>
        <v>16.788026981128173</v>
      </c>
      <c r="EX137" s="1"/>
      <c r="EY137" s="1"/>
      <c r="EZ137" s="19">
        <f>'[1]GC RAW'!BF117</f>
        <v>18.656471252441406</v>
      </c>
      <c r="FA137" s="20">
        <f>'[1]GC RAW'!BG117</f>
        <v>235.72210693359375</v>
      </c>
      <c r="FB137" s="1">
        <f t="shared" si="294"/>
        <v>1.2896495885055639</v>
      </c>
      <c r="FC137" s="1">
        <f t="shared" si="216"/>
        <v>9.5363043874225948</v>
      </c>
      <c r="FD137" s="1"/>
      <c r="FE137" s="1"/>
      <c r="FF137" s="19">
        <v>19.930082321166992</v>
      </c>
      <c r="FG137" s="20">
        <v>1.3303103446960449</v>
      </c>
      <c r="FH137" s="1">
        <f t="shared" si="295"/>
        <v>7.1697560347553152E-3</v>
      </c>
      <c r="FI137" s="1">
        <f t="shared" si="217"/>
        <v>5.3016708213133167E-2</v>
      </c>
      <c r="FJ137" s="1"/>
      <c r="FK137" s="1"/>
      <c r="FL137" s="19">
        <v>0</v>
      </c>
      <c r="FM137" s="20">
        <v>0</v>
      </c>
      <c r="FN137" s="1">
        <f t="shared" si="296"/>
        <v>0</v>
      </c>
      <c r="FO137" s="1">
        <f t="shared" si="218"/>
        <v>0</v>
      </c>
      <c r="FP137" s="1"/>
      <c r="FQ137" s="1"/>
      <c r="FR137" s="19">
        <f>'[1]GC RAW'!BJ117</f>
        <v>20.05650520324707</v>
      </c>
      <c r="FS137" s="20">
        <f>'[1]GC RAW'!BK117</f>
        <v>7.6019997596740723</v>
      </c>
      <c r="FT137" s="1">
        <f t="shared" si="297"/>
        <v>3.3031708501395814E-2</v>
      </c>
      <c r="FU137" s="1">
        <f t="shared" si="219"/>
        <v>0.24425272532436135</v>
      </c>
      <c r="FV137" s="1"/>
      <c r="FW137" s="1"/>
      <c r="FX137" s="5">
        <f>'[1]GC RAW'!BL117</f>
        <v>20.523370742797852</v>
      </c>
      <c r="FY137" s="1">
        <f>'[1]GC RAW'!BM117</f>
        <v>1.9538631439208984</v>
      </c>
      <c r="FZ137" s="1">
        <f t="shared" si="298"/>
        <v>8.9310373547065655E-3</v>
      </c>
      <c r="GA137" s="1">
        <f t="shared" si="220"/>
        <v>6.6040489966438562E-2</v>
      </c>
      <c r="GB137" s="1"/>
      <c r="GC137" s="1"/>
      <c r="GD137" s="19">
        <f>'[1]GC RAW'!BN117</f>
        <v>20.997770309448242</v>
      </c>
      <c r="GE137" s="20">
        <f>'[1]GC RAW'!BO117</f>
        <v>6.2480583190917969</v>
      </c>
      <c r="GF137" s="1">
        <f t="shared" si="221"/>
        <v>2.8713271779984197E-2</v>
      </c>
      <c r="GG137" s="1">
        <f t="shared" si="222"/>
        <v>0.21232007678149184</v>
      </c>
      <c r="GH137" s="1"/>
      <c r="GI137" s="1"/>
      <c r="GJ137" s="5">
        <f>'[1]GC RAW'!BP117</f>
        <v>21.228511810302734</v>
      </c>
      <c r="GK137" s="1">
        <f>'[1]GC RAW'!BQ117</f>
        <v>2.1956193447113037</v>
      </c>
      <c r="GL137" s="1">
        <f t="shared" si="299"/>
        <v>1.0090081070057986E-2</v>
      </c>
      <c r="GM137" s="1">
        <f t="shared" si="223"/>
        <v>7.4611030186381919E-2</v>
      </c>
      <c r="GN137" s="1"/>
      <c r="GO137" s="1"/>
      <c r="GP137" s="5">
        <v>0</v>
      </c>
      <c r="GQ137" s="1">
        <v>0</v>
      </c>
      <c r="GR137" s="1">
        <f t="shared" si="300"/>
        <v>0</v>
      </c>
      <c r="GS137" s="1">
        <f t="shared" si="224"/>
        <v>0</v>
      </c>
      <c r="GT137" s="1"/>
      <c r="GU137" s="1"/>
      <c r="GV137" s="5"/>
      <c r="GW137" s="1"/>
      <c r="GX137" s="1"/>
      <c r="GY137" s="1"/>
      <c r="GZ137" s="1"/>
      <c r="HA137" s="1"/>
      <c r="HB137" s="5"/>
      <c r="HC137" s="1"/>
      <c r="HD137" s="1"/>
      <c r="HE137" s="1"/>
      <c r="HF137" s="1"/>
      <c r="HG137" s="1"/>
      <c r="HH137" s="19">
        <f>'[1]GC RAW'!BR117</f>
        <v>22.694255828857422</v>
      </c>
      <c r="HI137" s="20">
        <f>'[1]GC RAW'!BS117</f>
        <v>3.0276153087615967</v>
      </c>
      <c r="HJ137" s="1">
        <f t="shared" si="225"/>
        <v>1.3979569262382382E-2</v>
      </c>
      <c r="HK137" s="1">
        <f t="shared" si="226"/>
        <v>0.10337182198896193</v>
      </c>
      <c r="HL137" s="1"/>
      <c r="HM137" s="1"/>
      <c r="HN137" s="19">
        <v>0</v>
      </c>
      <c r="HO137" s="20">
        <v>0</v>
      </c>
      <c r="HP137" s="1">
        <f t="shared" si="227"/>
        <v>0</v>
      </c>
      <c r="HQ137" s="1">
        <f t="shared" si="228"/>
        <v>0</v>
      </c>
      <c r="HR137" s="1"/>
      <c r="HS137" s="1"/>
      <c r="HT137" s="19">
        <f>'[1]GC RAW'!BT117</f>
        <v>0</v>
      </c>
      <c r="HU137" s="20">
        <f>'[1]GC RAW'!BU117</f>
        <v>0</v>
      </c>
      <c r="HV137" s="1">
        <f t="shared" si="229"/>
        <v>0</v>
      </c>
      <c r="HW137" s="1">
        <f t="shared" si="320"/>
        <v>0</v>
      </c>
      <c r="HX137" s="1"/>
      <c r="HY137" s="1"/>
      <c r="HZ137" s="19">
        <f>'[1]GC RAW'!BV117</f>
        <v>0</v>
      </c>
      <c r="IA137" s="20">
        <f>'[1]GC RAW'!BW117</f>
        <v>0</v>
      </c>
      <c r="IB137" s="1">
        <f t="shared" si="231"/>
        <v>0</v>
      </c>
      <c r="IC137" s="1">
        <f t="shared" si="232"/>
        <v>0</v>
      </c>
      <c r="ID137" s="1"/>
      <c r="IE137" s="1"/>
      <c r="IF137" s="19">
        <f>'[1]GC RAW'!BX117</f>
        <v>0</v>
      </c>
      <c r="IG137" s="20">
        <f>'[1]GC RAW'!BY117</f>
        <v>0</v>
      </c>
      <c r="IH137" s="1">
        <f t="shared" si="233"/>
        <v>0</v>
      </c>
      <c r="II137" s="1">
        <f t="shared" si="234"/>
        <v>0</v>
      </c>
      <c r="IJ137" s="1"/>
      <c r="IK137" s="1"/>
      <c r="IL137" s="19">
        <f>'[1]GC RAW'!BZ117</f>
        <v>0</v>
      </c>
      <c r="IM137" s="20">
        <f>'[1]GC RAW'!CA117</f>
        <v>0</v>
      </c>
      <c r="IN137" s="1">
        <f t="shared" si="235"/>
        <v>0</v>
      </c>
      <c r="IO137" s="1">
        <f t="shared" si="236"/>
        <v>0</v>
      </c>
      <c r="IP137" s="1"/>
      <c r="IQ137" s="1"/>
      <c r="IR137" s="19">
        <f>'[1]GC RAW'!CB117</f>
        <v>25.425262451171875</v>
      </c>
      <c r="IS137" s="20">
        <f>'[1]GC RAW'!CC117</f>
        <v>10.889102935791016</v>
      </c>
      <c r="IT137" s="1">
        <f t="shared" si="237"/>
        <v>4.4463997481397885E-2</v>
      </c>
      <c r="IU137" s="1">
        <f t="shared" si="238"/>
        <v>0.3287887020190931</v>
      </c>
      <c r="IV137" s="1"/>
      <c r="IW137" s="1"/>
      <c r="IX137" s="19">
        <f>'[1]GC RAW'!CD117</f>
        <v>0</v>
      </c>
      <c r="IY137" s="20">
        <f>'[1]GC RAW'!CE117</f>
        <v>0</v>
      </c>
      <c r="IZ137" s="1">
        <f t="shared" si="239"/>
        <v>0</v>
      </c>
      <c r="JA137" s="1">
        <f t="shared" si="240"/>
        <v>0</v>
      </c>
      <c r="JB137" s="1"/>
      <c r="JC137" s="1"/>
      <c r="JD137" s="19">
        <f>'[1]GC RAW'!CF117</f>
        <v>0</v>
      </c>
      <c r="JE137" s="20">
        <f>'[1]GC RAW'!CG117</f>
        <v>0</v>
      </c>
      <c r="JF137" s="1">
        <f t="shared" si="241"/>
        <v>0</v>
      </c>
      <c r="JG137" s="1">
        <f t="shared" si="242"/>
        <v>0</v>
      </c>
      <c r="JH137" s="1"/>
      <c r="JI137" s="1"/>
      <c r="JJ137" s="19">
        <f>'[1]GC RAW'!CH117</f>
        <v>0</v>
      </c>
      <c r="JK137" s="20">
        <f>'[1]GC RAW'!CI117</f>
        <v>0</v>
      </c>
      <c r="JL137" s="1">
        <f t="shared" si="243"/>
        <v>0</v>
      </c>
      <c r="JM137" s="1">
        <f t="shared" si="244"/>
        <v>0</v>
      </c>
      <c r="JN137" s="1"/>
      <c r="JO137" s="1"/>
      <c r="JP137" s="5">
        <f>'[1]GC RAW'!CJ117</f>
        <v>0</v>
      </c>
      <c r="JQ137" s="1">
        <f>'[1]GC RAW'!CK117</f>
        <v>0</v>
      </c>
      <c r="JR137" s="1">
        <f t="shared" si="245"/>
        <v>0</v>
      </c>
      <c r="JS137" s="1">
        <f t="shared" si="246"/>
        <v>0</v>
      </c>
      <c r="JT137" s="1"/>
      <c r="JU137" s="1"/>
      <c r="JV137" s="5">
        <f>'[1]GC RAW'!CL117</f>
        <v>0</v>
      </c>
      <c r="JW137" s="1">
        <f>'[1]GC RAW'!CM117</f>
        <v>0</v>
      </c>
      <c r="JX137" s="1">
        <f t="shared" si="247"/>
        <v>0</v>
      </c>
      <c r="JY137" s="1">
        <f t="shared" si="248"/>
        <v>0</v>
      </c>
      <c r="JZ137" s="1"/>
      <c r="KA137" s="1"/>
      <c r="KB137" s="19">
        <v>0</v>
      </c>
      <c r="KC137" s="20">
        <v>0</v>
      </c>
      <c r="KD137" s="1">
        <f t="shared" si="249"/>
        <v>0</v>
      </c>
      <c r="KE137" s="1">
        <f t="shared" si="250"/>
        <v>0</v>
      </c>
      <c r="KF137" s="1"/>
      <c r="KG137" s="1"/>
      <c r="KH137" s="19">
        <v>0</v>
      </c>
      <c r="KI137" s="20">
        <v>0</v>
      </c>
      <c r="KJ137" s="1">
        <f t="shared" si="251"/>
        <v>0</v>
      </c>
      <c r="KK137" s="1">
        <f t="shared" si="252"/>
        <v>0</v>
      </c>
      <c r="KL137" s="1"/>
      <c r="KM137" s="1"/>
      <c r="KN137" s="19">
        <f>'[1]GC RAW'!CN117</f>
        <v>30.483991622924805</v>
      </c>
      <c r="KO137" s="20">
        <f>'[1]GC RAW'!CO117</f>
        <v>24.29072380065918</v>
      </c>
      <c r="KP137" s="1">
        <f t="shared" si="253"/>
        <v>8.5229650272434815E-2</v>
      </c>
      <c r="KQ137" s="1">
        <f t="shared" si="254"/>
        <v>0.63023002145361984</v>
      </c>
      <c r="KR137" s="1"/>
      <c r="KS137" s="1"/>
      <c r="KT137" s="19">
        <f>'[1]GC RAW'!CP117</f>
        <v>31.366567611694336</v>
      </c>
      <c r="KU137" s="20">
        <f>'[1]GC RAW'!CQ117</f>
        <v>2.1362044811248779</v>
      </c>
      <c r="KV137" s="1">
        <f t="shared" si="255"/>
        <v>9.5888071304343295E-3</v>
      </c>
      <c r="KW137" s="1">
        <f t="shared" si="256"/>
        <v>7.0904363730361825E-2</v>
      </c>
      <c r="KX137" s="1"/>
      <c r="KY137" s="1"/>
      <c r="KZ137" s="35">
        <f>'[1]GC RAW'!CR117</f>
        <v>0</v>
      </c>
      <c r="LA137" s="33">
        <f>'[1]GC RAW'!CS117</f>
        <v>0</v>
      </c>
      <c r="LB137" s="1">
        <f t="shared" si="257"/>
        <v>0</v>
      </c>
      <c r="LC137" s="1">
        <f t="shared" si="258"/>
        <v>0</v>
      </c>
      <c r="LD137" s="1"/>
      <c r="LE137" s="1"/>
      <c r="LF137" s="35">
        <f>'[1]GC RAW'!CT117</f>
        <v>32.844463348388672</v>
      </c>
      <c r="LG137" s="33">
        <f>'[1]GC RAW'!CU117</f>
        <v>2.4520056247711182</v>
      </c>
      <c r="LH137" s="1">
        <f t="shared" si="259"/>
        <v>8.6034316465948297E-3</v>
      </c>
      <c r="LI137" s="1">
        <f t="shared" si="260"/>
        <v>6.3618011969736474E-2</v>
      </c>
      <c r="LJ137" s="1"/>
      <c r="LK137" s="1"/>
      <c r="LL137" s="35">
        <f>'[1]GC RAW'!CV117</f>
        <v>35.529747009277344</v>
      </c>
      <c r="LM137" s="33">
        <f>'[1]GC RAW'!CW117</f>
        <v>7.1711015701293945</v>
      </c>
      <c r="LN137" s="1">
        <f t="shared" si="261"/>
        <v>2.5161476615762703E-2</v>
      </c>
      <c r="LO137" s="1">
        <f t="shared" si="262"/>
        <v>0.18605635358902275</v>
      </c>
      <c r="LP137" s="1"/>
      <c r="LQ137" s="1"/>
      <c r="LR137" s="32">
        <f t="shared" si="263"/>
        <v>3148.6041151285172</v>
      </c>
      <c r="LS137" s="21">
        <f t="shared" si="264"/>
        <v>2937.9986768960953</v>
      </c>
      <c r="LT137" s="15">
        <f t="shared" si="265"/>
        <v>14.523758276365413</v>
      </c>
      <c r="LU137" s="26">
        <f t="shared" si="266"/>
        <v>13.523578276365413</v>
      </c>
      <c r="LV137" s="15">
        <f t="shared" si="267"/>
        <v>34.402386864323105</v>
      </c>
      <c r="LW137" s="29"/>
      <c r="LX137" s="29"/>
      <c r="LY137" s="29"/>
      <c r="LZ137" s="15" t="str">
        <f>IF(A137="","",VLOOKUP(A137,'[1]biomass corrected'!$B$2:$V$102,21,FALSE))</f>
        <v/>
      </c>
      <c r="MA137" s="15" t="str">
        <f t="shared" si="268"/>
        <v/>
      </c>
      <c r="MB137" s="29" t="str">
        <f t="shared" si="321"/>
        <v/>
      </c>
      <c r="MC137" s="29" t="str">
        <f t="shared" si="321"/>
        <v/>
      </c>
      <c r="MD137" s="15"/>
      <c r="ME137" s="28" t="str">
        <f t="shared" si="319"/>
        <v/>
      </c>
      <c r="MF137" s="29">
        <f t="shared" si="301"/>
        <v>31.019625591790572</v>
      </c>
      <c r="MG137" s="29">
        <f t="shared" si="302"/>
        <v>42.160457555754867</v>
      </c>
      <c r="MH137" s="15">
        <f t="shared" si="303"/>
        <v>26.819916852454565</v>
      </c>
      <c r="MI137" s="26">
        <f t="shared" si="304"/>
        <v>1.0509306934475107</v>
      </c>
      <c r="MJ137" s="15">
        <f t="shared" si="305"/>
        <v>0.14065152015282048</v>
      </c>
      <c r="MK137" s="15">
        <f t="shared" si="306"/>
        <v>26.481735336865572</v>
      </c>
      <c r="ML137" s="23">
        <f t="shared" si="307"/>
        <v>58.854896005083312</v>
      </c>
      <c r="MM137" s="23"/>
      <c r="MN137" s="26">
        <f t="shared" si="308"/>
        <v>4.3205866300233575</v>
      </c>
      <c r="MO137" s="23"/>
      <c r="MP137" s="15">
        <f t="shared" si="309"/>
        <v>0.87454680554116493</v>
      </c>
      <c r="MQ137" s="23"/>
      <c r="MR137" s="15">
        <f t="shared" si="310"/>
        <v>39.735188983318004</v>
      </c>
      <c r="MS137" s="15"/>
      <c r="MT137" s="15">
        <f t="shared" si="311"/>
        <v>6.6040489966438562E-2</v>
      </c>
      <c r="MU137" s="15"/>
      <c r="MV137" s="15" t="str">
        <f t="shared" si="312"/>
        <v/>
      </c>
      <c r="MW137" s="21">
        <f t="shared" si="313"/>
        <v>90.755825403282955</v>
      </c>
      <c r="MX137" s="15"/>
    </row>
    <row r="138" spans="1:362" x14ac:dyDescent="0.35">
      <c r="A138" s="98" t="s">
        <v>191</v>
      </c>
      <c r="B138" s="8">
        <v>35.49</v>
      </c>
      <c r="C138" s="13"/>
      <c r="D138" s="8"/>
      <c r="E138" s="8"/>
      <c r="F138" s="11">
        <f>'[1]GC RAW'!H118</f>
        <v>0</v>
      </c>
      <c r="G138" s="12">
        <f>'[1]GC RAW'!I118</f>
        <v>0</v>
      </c>
      <c r="H138" s="8">
        <f t="shared" si="269"/>
        <v>0</v>
      </c>
      <c r="I138" s="8">
        <f t="shared" si="192"/>
        <v>0</v>
      </c>
      <c r="J138" s="8">
        <f>AVERAGE(I138:I140)</f>
        <v>0</v>
      </c>
      <c r="K138" s="8">
        <f>STDEV(I138:I140)</f>
        <v>0</v>
      </c>
      <c r="L138" s="11">
        <f>'[1]GC RAW'!J118</f>
        <v>0</v>
      </c>
      <c r="M138" s="12">
        <f>'[1]GC RAW'!K118</f>
        <v>0</v>
      </c>
      <c r="N138" s="8">
        <f t="shared" si="270"/>
        <v>0</v>
      </c>
      <c r="O138" s="8">
        <f t="shared" si="193"/>
        <v>0</v>
      </c>
      <c r="P138" s="8">
        <f>AVERAGE(O138:O140)</f>
        <v>0</v>
      </c>
      <c r="Q138" s="8">
        <f>STDEV(O138:O140)</f>
        <v>0</v>
      </c>
      <c r="R138" s="11">
        <f>'[1]GC RAW'!L118</f>
        <v>0</v>
      </c>
      <c r="S138" s="12">
        <f>'[1]GC RAW'!M118</f>
        <v>0</v>
      </c>
      <c r="T138" s="8">
        <f t="shared" si="271"/>
        <v>0</v>
      </c>
      <c r="U138" s="8">
        <f t="shared" si="194"/>
        <v>0</v>
      </c>
      <c r="V138" s="8">
        <f>AVERAGE(U138:U140)</f>
        <v>0</v>
      </c>
      <c r="W138" s="8">
        <f>STDEV(U138:U140)</f>
        <v>0</v>
      </c>
      <c r="X138" s="11">
        <f>'[1]GC RAW'!N118</f>
        <v>0</v>
      </c>
      <c r="Y138" s="12">
        <f>'[1]GC RAW'!O118</f>
        <v>0</v>
      </c>
      <c r="Z138" s="8">
        <f t="shared" si="272"/>
        <v>0</v>
      </c>
      <c r="AA138" s="8">
        <f t="shared" si="195"/>
        <v>0</v>
      </c>
      <c r="AB138" s="8">
        <f>AVERAGE(AA138:AA140)</f>
        <v>0</v>
      </c>
      <c r="AC138" s="8">
        <f>STDEV(AA138:AA140)</f>
        <v>0</v>
      </c>
      <c r="AD138" s="11">
        <f>'[1]GC RAW'!P118</f>
        <v>0</v>
      </c>
      <c r="AE138" s="12">
        <f>'[1]GC RAW'!Q118</f>
        <v>0</v>
      </c>
      <c r="AF138" s="8">
        <f t="shared" si="273"/>
        <v>0</v>
      </c>
      <c r="AG138" s="8">
        <f t="shared" si="196"/>
        <v>0</v>
      </c>
      <c r="AH138" s="8">
        <f>AVERAGE(AG138:AG140)</f>
        <v>0</v>
      </c>
      <c r="AI138" s="8">
        <f>STDEV(AG138:AG140)</f>
        <v>0</v>
      </c>
      <c r="AJ138" s="11">
        <f>'[1]GC RAW'!R118</f>
        <v>0</v>
      </c>
      <c r="AK138" s="12">
        <f>'[1]GC RAW'!S118</f>
        <v>0</v>
      </c>
      <c r="AL138" s="8">
        <f t="shared" si="274"/>
        <v>0</v>
      </c>
      <c r="AM138" s="8">
        <f t="shared" si="197"/>
        <v>0</v>
      </c>
      <c r="AN138" s="8">
        <f>AVERAGE(AM138:AM140)</f>
        <v>0</v>
      </c>
      <c r="AO138" s="8">
        <f>STDEV(AM138:AM140)</f>
        <v>0</v>
      </c>
      <c r="AP138" s="11">
        <f>'[1]GC RAW'!T118</f>
        <v>8.9326505661010742</v>
      </c>
      <c r="AQ138" s="12">
        <f>'[1]GC RAW'!U118</f>
        <v>208.06022644042969</v>
      </c>
      <c r="AR138" s="40">
        <v>1.0001800000000001</v>
      </c>
      <c r="AS138" s="8">
        <f t="shared" si="198"/>
        <v>10.571041887987132</v>
      </c>
      <c r="AT138" s="8">
        <f>AVERAGE(AS138:AS140)</f>
        <v>11.318609547684565</v>
      </c>
      <c r="AU138" s="8">
        <f>STDEV(AS138:AS140)</f>
        <v>0.72402803062125731</v>
      </c>
      <c r="AV138" s="11">
        <f>'[1]GC RAW'!V118</f>
        <v>9.7999954223632813</v>
      </c>
      <c r="AW138" s="12">
        <f>'[1]GC RAW'!W118</f>
        <v>11.991650581359863</v>
      </c>
      <c r="AX138" s="8">
        <f t="shared" si="275"/>
        <v>5.5831877144611339E-2</v>
      </c>
      <c r="AY138" s="8">
        <f t="shared" si="199"/>
        <v>0.59009489489955591</v>
      </c>
      <c r="AZ138" s="8">
        <f>AVERAGE(AY138:AY140)</f>
        <v>0.61509606264998407</v>
      </c>
      <c r="BA138" s="8">
        <f>STDEV(AY138:AY140)</f>
        <v>2.550621674860622E-2</v>
      </c>
      <c r="BB138" s="11">
        <f>'[1]GC RAW'!X118</f>
        <v>0</v>
      </c>
      <c r="BC138" s="12">
        <f>'[1]GC RAW'!Y118</f>
        <v>0</v>
      </c>
      <c r="BD138" s="8">
        <f t="shared" si="276"/>
        <v>0</v>
      </c>
      <c r="BE138" s="8">
        <f t="shared" si="200"/>
        <v>0</v>
      </c>
      <c r="BF138" s="8">
        <f>AVERAGE(BE138:BE140)</f>
        <v>0</v>
      </c>
      <c r="BG138" s="8">
        <f>STDEV(BE138:BE140)</f>
        <v>0</v>
      </c>
      <c r="BH138" s="11">
        <f>'[1]GC RAW'!Z118</f>
        <v>10.860877990722656</v>
      </c>
      <c r="BI138" s="12">
        <f>'[1]GC RAW'!AA118</f>
        <v>2.2103080749511719</v>
      </c>
      <c r="BJ138" s="8">
        <f t="shared" si="277"/>
        <v>1.0135777749890943E-2</v>
      </c>
      <c r="BK138" s="8">
        <f t="shared" si="201"/>
        <v>0.10712644840071299</v>
      </c>
      <c r="BL138" s="8">
        <f>AVERAGE(BK138:BK140)</f>
        <v>0.11051827677605269</v>
      </c>
      <c r="BM138" s="8">
        <f>STDEV(BK138:BK140)</f>
        <v>3.74532818565262E-3</v>
      </c>
      <c r="BN138" s="11">
        <f>'[1]GC RAW'!AB118</f>
        <v>0</v>
      </c>
      <c r="BO138" s="12">
        <f>'[1]GC RAW'!AC118</f>
        <v>0</v>
      </c>
      <c r="BP138" s="8">
        <f t="shared" si="278"/>
        <v>0</v>
      </c>
      <c r="BQ138" s="8">
        <f t="shared" si="202"/>
        <v>0</v>
      </c>
      <c r="BR138" s="8">
        <f>AVERAGE(BQ138:BQ140)</f>
        <v>0</v>
      </c>
      <c r="BS138" s="8">
        <f>STDEV(BQ138:BQ140)</f>
        <v>0</v>
      </c>
      <c r="BT138" s="11">
        <f>'[1]GC RAW'!AD118</f>
        <v>12.172649383544922</v>
      </c>
      <c r="BU138" s="12">
        <f>'[1]GC RAW'!AE118</f>
        <v>318.76422119140625</v>
      </c>
      <c r="BV138" s="8">
        <f t="shared" si="279"/>
        <v>1.4362982811222731</v>
      </c>
      <c r="BW138" s="8">
        <f t="shared" si="203"/>
        <v>15.180436814760808</v>
      </c>
      <c r="BX138" s="8">
        <f>AVERAGE(BW138:BW140)</f>
        <v>15.367783579965115</v>
      </c>
      <c r="BY138" s="8">
        <f>STDEV(BW138:BW140)</f>
        <v>0.24650411859965163</v>
      </c>
      <c r="BZ138" s="11">
        <f>'[1]GC RAW'!AF118</f>
        <v>12.689107894897461</v>
      </c>
      <c r="CA138" s="12">
        <f>'[1]GC RAW'!AG118</f>
        <v>3.2841815948486328</v>
      </c>
      <c r="CB138" s="8">
        <f t="shared" si="280"/>
        <v>1.5443001686550602E-2</v>
      </c>
      <c r="CC138" s="8">
        <f t="shared" si="204"/>
        <v>0.1632192382418988</v>
      </c>
      <c r="CD138" s="8">
        <f>AVERAGE(CC138:CC140)</f>
        <v>0.16784538031033366</v>
      </c>
      <c r="CE138" s="8">
        <f>STDEV(CC138:CC140)</f>
        <v>1.0107077640193512E-2</v>
      </c>
      <c r="CF138" s="11">
        <f>'[1]GC RAW'!AH118</f>
        <v>12.831355094909668</v>
      </c>
      <c r="CG138" s="12">
        <f>'[1]GC RAW'!AI118</f>
        <v>6.6481451988220215</v>
      </c>
      <c r="CH138" s="8">
        <f t="shared" si="281"/>
        <v>3.1261113486235781E-2</v>
      </c>
      <c r="CI138" s="8">
        <f t="shared" si="205"/>
        <v>0.33040306757595422</v>
      </c>
      <c r="CJ138" s="8">
        <f>AVERAGE(CI138:CI140)</f>
        <v>0.33966998925599579</v>
      </c>
      <c r="CK138" s="8">
        <f>STDEV(CI138:CI140)</f>
        <v>8.3629661889204378E-3</v>
      </c>
      <c r="CL138" s="11">
        <f>'[1]GC RAW'!AJ118</f>
        <v>13.711896896362305</v>
      </c>
      <c r="CM138" s="12">
        <f>'[1]GC RAW'!AK118</f>
        <v>4.209935188293457</v>
      </c>
      <c r="CN138" s="8">
        <f t="shared" si="282"/>
        <v>2.5554536425368906E-2</v>
      </c>
      <c r="CO138" s="8">
        <f t="shared" si="206"/>
        <v>0.27008945887806957</v>
      </c>
      <c r="CP138" s="8">
        <f>AVERAGE(CO138:CO140)</f>
        <v>0.28808384924002378</v>
      </c>
      <c r="CQ138" s="8">
        <f>STDEV(CO138:CO140)</f>
        <v>2.9766678525768454E-2</v>
      </c>
      <c r="CR138" s="11">
        <f>'[1]GC RAW'!AL118</f>
        <v>0</v>
      </c>
      <c r="CS138" s="12">
        <f>'[1]GC RAW'!AM118</f>
        <v>0</v>
      </c>
      <c r="CT138" s="8">
        <f t="shared" si="283"/>
        <v>0</v>
      </c>
      <c r="CU138" s="8">
        <f t="shared" si="284"/>
        <v>0</v>
      </c>
      <c r="CV138" s="8">
        <f>AVERAGE(CU138:CU140)</f>
        <v>0</v>
      </c>
      <c r="CW138" s="8">
        <f>STDEV(CU138:CU140)</f>
        <v>0</v>
      </c>
      <c r="CX138" s="11">
        <f>'[1]GC RAW'!AN118</f>
        <v>14.436352729797363</v>
      </c>
      <c r="CY138" s="12">
        <f>'[1]GC RAW'!AO118</f>
        <v>2.3108086585998535</v>
      </c>
      <c r="CZ138" s="8">
        <f t="shared" si="285"/>
        <v>1.0768941386258085E-2</v>
      </c>
      <c r="DA138" s="8">
        <f t="shared" si="207"/>
        <v>0.11381844316364297</v>
      </c>
      <c r="DB138" s="8">
        <f>AVERAGE(DA138:DA140)</f>
        <v>0.1226043222797419</v>
      </c>
      <c r="DC138" s="8">
        <f>STDEV(DA138:DA140)</f>
        <v>1.389422601233606E-2</v>
      </c>
      <c r="DD138" s="11">
        <f>'[1]GC RAW'!AP118</f>
        <v>15.572395324707031</v>
      </c>
      <c r="DE138" s="12">
        <f>'[1]GC RAW'!AQ118</f>
        <v>83.479965209960938</v>
      </c>
      <c r="DF138" s="8">
        <f t="shared" si="286"/>
        <v>0.37310540701876937</v>
      </c>
      <c r="DG138" s="8">
        <f t="shared" si="208"/>
        <v>3.9434030736766372</v>
      </c>
      <c r="DH138" s="8">
        <f>AVERAGE(DG138:DG140)</f>
        <v>4.062094890423662</v>
      </c>
      <c r="DI138" s="8">
        <f>STDEV(DG138:DG140)</f>
        <v>0.1102183096610129</v>
      </c>
      <c r="DJ138" s="2">
        <f>'[1]GC RAW'!AR118</f>
        <v>0</v>
      </c>
      <c r="DK138" s="8">
        <f>'[1]GC RAW'!AS118</f>
        <v>0</v>
      </c>
      <c r="DL138" s="8">
        <f t="shared" si="287"/>
        <v>0</v>
      </c>
      <c r="DM138" s="8">
        <f t="shared" si="209"/>
        <v>0</v>
      </c>
      <c r="DN138" s="8">
        <f>AVERAGE(DM138:DM140)</f>
        <v>0</v>
      </c>
      <c r="DO138" s="8">
        <f>STDEV(DM138:DM140)</f>
        <v>0</v>
      </c>
      <c r="DP138" s="11">
        <f>'[1]GC RAW'!AT118</f>
        <v>16.01323127746582</v>
      </c>
      <c r="DQ138" s="12">
        <f>'[1]GC RAW'!AU118</f>
        <v>4.5530424118041992</v>
      </c>
      <c r="DR138" s="8">
        <f t="shared" si="288"/>
        <v>2.1368967692466344E-2</v>
      </c>
      <c r="DS138" s="8">
        <f t="shared" si="210"/>
        <v>0.22585159929223284</v>
      </c>
      <c r="DT138" s="8">
        <f>AVERAGE(DS138:DS140)</f>
        <v>0.22520771912933993</v>
      </c>
      <c r="DU138" s="8">
        <f>STDEV(DS138:DS140)</f>
        <v>3.3795374369130805E-3</v>
      </c>
      <c r="DV138" s="11">
        <f>'[1]GC RAW'!AV118</f>
        <v>16.380668640136719</v>
      </c>
      <c r="DW138" s="12">
        <f>'[1]GC RAW'!AW118</f>
        <v>971.8043212890625</v>
      </c>
      <c r="DX138" s="8">
        <f t="shared" si="289"/>
        <v>4.5069639185276253</v>
      </c>
      <c r="DY138" s="8">
        <f t="shared" si="211"/>
        <v>47.634730118980734</v>
      </c>
      <c r="DZ138" s="8">
        <f>AVERAGE(DY138:DY140)</f>
        <v>47.407670077650351</v>
      </c>
      <c r="EA138" s="8">
        <f>STDEV(DY138:DY140)</f>
        <v>0.5064490211120164</v>
      </c>
      <c r="EB138" s="2">
        <f>'[1]GC RAW'!AX118</f>
        <v>16.509084701538086</v>
      </c>
      <c r="EC138" s="8">
        <f>'[1]GC RAW'!AY118</f>
        <v>4.2896661758422852</v>
      </c>
      <c r="ED138" s="8">
        <f t="shared" si="290"/>
        <v>1.9894304083155918E-2</v>
      </c>
      <c r="EE138" s="8">
        <f t="shared" si="212"/>
        <v>0.2102656739740793</v>
      </c>
      <c r="EF138" s="8">
        <f>AVERAGE(EE138:EE140)</f>
        <v>0.21439037275775399</v>
      </c>
      <c r="EG138" s="8">
        <f>STDEV(EE138:EE140)</f>
        <v>4.3307388120330239E-3</v>
      </c>
      <c r="EH138" s="11">
        <v>0</v>
      </c>
      <c r="EI138" s="12">
        <v>0</v>
      </c>
      <c r="EJ138" s="8">
        <f t="shared" si="291"/>
        <v>0</v>
      </c>
      <c r="EK138" s="8">
        <f t="shared" si="213"/>
        <v>0</v>
      </c>
      <c r="EL138" s="8">
        <f>AVERAGE(EK138:EK140)</f>
        <v>0</v>
      </c>
      <c r="EM138" s="8">
        <f>STDEV(EK138:EK140)</f>
        <v>0</v>
      </c>
      <c r="EN138" s="11">
        <f>'[1]GC RAW'!BB118</f>
        <v>17.293363571166992</v>
      </c>
      <c r="EO138" s="12">
        <f>'[1]GC RAW'!BC118</f>
        <v>3.1910667419433594</v>
      </c>
      <c r="EP138" s="8">
        <f t="shared" si="292"/>
        <v>1.4896819325662081E-2</v>
      </c>
      <c r="EQ138" s="8">
        <f t="shared" si="214"/>
        <v>0.15744656070842256</v>
      </c>
      <c r="ER138" s="8">
        <f>AVERAGE(EQ138:EQ140)</f>
        <v>0.16459492904740289</v>
      </c>
      <c r="ES138" s="8">
        <f>STDEV(EQ138:EQ140)</f>
        <v>7.5924784795642838E-3</v>
      </c>
      <c r="ET138" s="11">
        <f>'[1]GC RAW'!BD118</f>
        <v>17.71830940246582</v>
      </c>
      <c r="EU138" s="12">
        <f>'[1]GC RAW'!BE118</f>
        <v>371.6376953125</v>
      </c>
      <c r="EV138" s="8">
        <f t="shared" si="293"/>
        <v>1.7349118803777224</v>
      </c>
      <c r="EW138" s="8">
        <f t="shared" si="215"/>
        <v>18.336525584834153</v>
      </c>
      <c r="EX138" s="8">
        <f>AVERAGE(EW138:EW140)</f>
        <v>18.301069426380597</v>
      </c>
      <c r="EY138" s="8">
        <f>STDEV(EW138:EW140)</f>
        <v>7.6565644826700294E-2</v>
      </c>
      <c r="EZ138" s="11">
        <f>'[1]GC RAW'!BF118</f>
        <v>18.647592544555664</v>
      </c>
      <c r="FA138" s="12">
        <f>'[1]GC RAW'!BG118</f>
        <v>150.09725952148438</v>
      </c>
      <c r="FB138" s="8">
        <f t="shared" si="294"/>
        <v>0.83123665703610783</v>
      </c>
      <c r="FC138" s="8">
        <f t="shared" si="216"/>
        <v>8.7854561382542027</v>
      </c>
      <c r="FD138" s="8">
        <f>AVERAGE(FC138:FC140)</f>
        <v>8.6915287498235649</v>
      </c>
      <c r="FE138" s="8">
        <f>STDEV(FC138:FC140)</f>
        <v>9.973129688683105E-2</v>
      </c>
      <c r="FF138" s="11">
        <v>0</v>
      </c>
      <c r="FG138" s="12">
        <v>0</v>
      </c>
      <c r="FH138" s="8">
        <f t="shared" si="295"/>
        <v>0</v>
      </c>
      <c r="FI138" s="8">
        <f t="shared" si="217"/>
        <v>0</v>
      </c>
      <c r="FJ138" s="8">
        <f>AVERAGE(FI138:FI140)</f>
        <v>0</v>
      </c>
      <c r="FK138" s="8">
        <f>STDEV(FI138:FI140)</f>
        <v>0</v>
      </c>
      <c r="FL138" s="11">
        <f>'[1]GC RAW'!BH118</f>
        <v>0</v>
      </c>
      <c r="FM138" s="12">
        <f>'[1]GC RAW'!BI118</f>
        <v>0</v>
      </c>
      <c r="FN138" s="8">
        <f t="shared" si="296"/>
        <v>0</v>
      </c>
      <c r="FO138" s="8">
        <f t="shared" si="218"/>
        <v>0</v>
      </c>
      <c r="FP138" s="8">
        <f>AVERAGE(FO138:FO140)</f>
        <v>0</v>
      </c>
      <c r="FQ138" s="8">
        <f>STDEV(FO138:FO140)</f>
        <v>0</v>
      </c>
      <c r="FR138" s="11">
        <f>'[1]GC RAW'!BJ118</f>
        <v>20.056201934814453</v>
      </c>
      <c r="FS138" s="12">
        <f>'[1]GC RAW'!BK118</f>
        <v>20.55634880065918</v>
      </c>
      <c r="FT138" s="8">
        <f t="shared" si="297"/>
        <v>9.0412749894212344E-2</v>
      </c>
      <c r="FU138" s="8">
        <f t="shared" si="219"/>
        <v>0.95558496104683432</v>
      </c>
      <c r="FV138" s="8">
        <f>AVERAGE(FU138:FU140)</f>
        <v>0.93137212625363064</v>
      </c>
      <c r="FW138" s="8">
        <f>STDEV(FU138:FU140)</f>
        <v>2.909005178571332E-2</v>
      </c>
      <c r="FX138" s="2">
        <f>'[1]GC RAW'!BL118</f>
        <v>20.521795272827148</v>
      </c>
      <c r="FY138" s="8">
        <f>'[1]GC RAW'!BM118</f>
        <v>1.2523210048675537</v>
      </c>
      <c r="FZ138" s="8">
        <f t="shared" si="298"/>
        <v>5.7943395912502908E-3</v>
      </c>
      <c r="GA138" s="8">
        <f t="shared" si="220"/>
        <v>6.1241183119367569E-2</v>
      </c>
      <c r="GB138" s="8">
        <f>AVERAGE(GA138:GA140)</f>
        <v>4.3461141506522277E-2</v>
      </c>
      <c r="GC138" s="8">
        <f>STDEV(GA138:GA140)</f>
        <v>3.7845208366142476E-2</v>
      </c>
      <c r="GD138" s="11">
        <f>'[1]GC RAW'!BN118</f>
        <v>20.999866485595703</v>
      </c>
      <c r="GE138" s="12">
        <f>'[1]GC RAW'!BO118</f>
        <v>31.667621612548828</v>
      </c>
      <c r="GF138" s="8">
        <f t="shared" si="221"/>
        <v>0.14731045422890285</v>
      </c>
      <c r="GG138" s="8">
        <f t="shared" si="222"/>
        <v>1.5569447321403578</v>
      </c>
      <c r="GH138" s="8">
        <f>AVERAGE(GG138:GG140)</f>
        <v>1.5179610979234726</v>
      </c>
      <c r="GI138" s="8">
        <f>STDEV(GG138:GG140)</f>
        <v>6.8566018609911281E-2</v>
      </c>
      <c r="GJ138" s="2">
        <f>'[1]GC RAW'!BP118</f>
        <v>0</v>
      </c>
      <c r="GK138" s="8">
        <f>'[1]GC RAW'!BQ118</f>
        <v>0</v>
      </c>
      <c r="GL138" s="8">
        <f t="shared" si="299"/>
        <v>0</v>
      </c>
      <c r="GM138" s="8">
        <f t="shared" si="223"/>
        <v>0</v>
      </c>
      <c r="GN138" s="8">
        <f>AVERAGE(GM138:GM140)</f>
        <v>0</v>
      </c>
      <c r="GO138" s="8">
        <f>STDEV(GM138:GM140)</f>
        <v>0</v>
      </c>
      <c r="GP138" s="2">
        <v>0</v>
      </c>
      <c r="GQ138" s="8">
        <v>0</v>
      </c>
      <c r="GR138" s="8">
        <f t="shared" si="300"/>
        <v>0</v>
      </c>
      <c r="GS138" s="8">
        <f t="shared" si="224"/>
        <v>0</v>
      </c>
      <c r="GT138" s="8">
        <f>AVERAGE(GS138:GS140)</f>
        <v>0</v>
      </c>
      <c r="GU138" s="8">
        <f>STDEV(GS138:GS140)</f>
        <v>0</v>
      </c>
      <c r="GV138" s="2"/>
      <c r="GW138" s="8"/>
      <c r="GX138" s="8"/>
      <c r="GY138" s="8"/>
      <c r="GZ138" s="8"/>
      <c r="HA138" s="8"/>
      <c r="HB138" s="2"/>
      <c r="HC138" s="8"/>
      <c r="HD138" s="8"/>
      <c r="HE138" s="8"/>
      <c r="HF138" s="8"/>
      <c r="HG138" s="8"/>
      <c r="HH138" s="11">
        <f>'[1]GC RAW'!BR118</f>
        <v>22.696924209594727</v>
      </c>
      <c r="HI138" s="12">
        <f>'[1]GC RAW'!BS118</f>
        <v>9.9027643203735352</v>
      </c>
      <c r="HJ138" s="8">
        <f t="shared" si="225"/>
        <v>4.6283911592095286E-2</v>
      </c>
      <c r="HK138" s="8">
        <f t="shared" si="226"/>
        <v>0.48918111557912819</v>
      </c>
      <c r="HL138" s="8">
        <f>AVERAGE(HK138:HK140)</f>
        <v>0.46634303116019327</v>
      </c>
      <c r="HM138" s="8">
        <f>STDEV(HK138:HK140)</f>
        <v>2.5818844021409087E-2</v>
      </c>
      <c r="HN138" s="11">
        <v>0</v>
      </c>
      <c r="HO138" s="12">
        <v>0</v>
      </c>
      <c r="HP138" s="8">
        <f t="shared" si="227"/>
        <v>0</v>
      </c>
      <c r="HQ138" s="8">
        <f t="shared" si="228"/>
        <v>0</v>
      </c>
      <c r="HR138" s="8">
        <f>AVERAGE(HQ138:HQ140)</f>
        <v>0</v>
      </c>
      <c r="HS138" s="8">
        <f>STDEV(HQ138:HQ140)</f>
        <v>0</v>
      </c>
      <c r="HT138" s="11">
        <f>'[1]GC RAW'!BT118</f>
        <v>0</v>
      </c>
      <c r="HU138" s="12">
        <f>'[1]GC RAW'!BU118</f>
        <v>0</v>
      </c>
      <c r="HV138" s="8">
        <f t="shared" si="229"/>
        <v>0</v>
      </c>
      <c r="HW138" s="8">
        <f t="shared" si="320"/>
        <v>0</v>
      </c>
      <c r="HX138" s="8">
        <f>AVERAGE(HW138:HW140)</f>
        <v>0</v>
      </c>
      <c r="HY138" s="8">
        <f>STDEV(HW138:HW140)</f>
        <v>0</v>
      </c>
      <c r="HZ138" s="11">
        <f>'[1]GC RAW'!BV118</f>
        <v>0</v>
      </c>
      <c r="IA138" s="12">
        <f>'[1]GC RAW'!BW118</f>
        <v>0</v>
      </c>
      <c r="IB138" s="8">
        <f t="shared" si="231"/>
        <v>0</v>
      </c>
      <c r="IC138" s="8">
        <f t="shared" si="232"/>
        <v>0</v>
      </c>
      <c r="ID138" s="8">
        <f>AVERAGE(IC138:IC140)</f>
        <v>0</v>
      </c>
      <c r="IE138" s="8">
        <f>STDEV(IC138:IC140)</f>
        <v>0</v>
      </c>
      <c r="IF138" s="11">
        <f>'[1]GC RAW'!BX118</f>
        <v>0</v>
      </c>
      <c r="IG138" s="12">
        <f>'[1]GC RAW'!BY118</f>
        <v>0</v>
      </c>
      <c r="IH138" s="8">
        <f t="shared" si="233"/>
        <v>0</v>
      </c>
      <c r="II138" s="8">
        <f t="shared" si="234"/>
        <v>0</v>
      </c>
      <c r="IJ138" s="8">
        <f>AVERAGE(II138:II140)</f>
        <v>0</v>
      </c>
      <c r="IK138" s="8">
        <f>STDEV(II138:II140)</f>
        <v>0</v>
      </c>
      <c r="IL138" s="11">
        <f>'[1]GC RAW'!BZ118</f>
        <v>0</v>
      </c>
      <c r="IM138" s="12">
        <f>'[1]GC RAW'!CA118</f>
        <v>0</v>
      </c>
      <c r="IN138" s="8">
        <f t="shared" si="235"/>
        <v>0</v>
      </c>
      <c r="IO138" s="8">
        <f t="shared" si="236"/>
        <v>0</v>
      </c>
      <c r="IP138" s="8">
        <f>AVERAGE(IO138:IO140)</f>
        <v>0</v>
      </c>
      <c r="IQ138" s="8">
        <f>STDEV(IO138:IO140)</f>
        <v>0</v>
      </c>
      <c r="IR138" s="11">
        <f>'[1]GC RAW'!CB118</f>
        <v>25.428045272827148</v>
      </c>
      <c r="IS138" s="12">
        <f>'[1]GC RAW'!CC118</f>
        <v>7.399010181427002</v>
      </c>
      <c r="IT138" s="8">
        <f t="shared" si="237"/>
        <v>3.0582327938851656E-2</v>
      </c>
      <c r="IU138" s="8">
        <f t="shared" si="238"/>
        <v>0.32322888847383474</v>
      </c>
      <c r="IV138" s="8">
        <f>AVERAGE(IU138:IU140)</f>
        <v>0.30877649776474986</v>
      </c>
      <c r="IW138" s="8">
        <f>STDEV(IU138:IU140)</f>
        <v>1.3839704177402604E-2</v>
      </c>
      <c r="IX138" s="9">
        <f>'[1]GC RAW'!CD118</f>
        <v>0</v>
      </c>
      <c r="IY138" s="10">
        <f>'[1]GC RAW'!CE118</f>
        <v>0</v>
      </c>
      <c r="IZ138" s="8">
        <f t="shared" si="239"/>
        <v>0</v>
      </c>
      <c r="JA138" s="8">
        <f t="shared" si="240"/>
        <v>0</v>
      </c>
      <c r="JB138" s="8">
        <f>AVERAGE(JA138:JA140)</f>
        <v>0</v>
      </c>
      <c r="JC138" s="8">
        <f>STDEV(JA138:JA140)</f>
        <v>0</v>
      </c>
      <c r="JD138" s="11">
        <f>'[1]GC RAW'!CF118</f>
        <v>26.435659408569336</v>
      </c>
      <c r="JE138" s="12">
        <f>'[1]GC RAW'!CG118</f>
        <v>1.3764395713806152</v>
      </c>
      <c r="JF138" s="8">
        <f t="shared" si="241"/>
        <v>6.4380770903742206E-3</v>
      </c>
      <c r="JG138" s="8">
        <f t="shared" si="242"/>
        <v>6.8044934512224001E-2</v>
      </c>
      <c r="JH138" s="8">
        <f>AVERAGE(JG138:JG140)</f>
        <v>8.4770453730229123E-2</v>
      </c>
      <c r="JI138" s="8">
        <f>STDEV(JG138:JG140)</f>
        <v>2.6619446216489543E-2</v>
      </c>
      <c r="JJ138" s="11">
        <f>'[1]GC RAW'!CH118</f>
        <v>0</v>
      </c>
      <c r="JK138" s="12">
        <f>'[1]GC RAW'!CI118</f>
        <v>0</v>
      </c>
      <c r="JL138" s="8">
        <f t="shared" si="243"/>
        <v>0</v>
      </c>
      <c r="JM138" s="8">
        <f t="shared" si="244"/>
        <v>0</v>
      </c>
      <c r="JN138" s="8">
        <f>AVERAGE(JM138:JM140)</f>
        <v>0</v>
      </c>
      <c r="JO138" s="8">
        <f>STDEV(JM138:JM140)</f>
        <v>0</v>
      </c>
      <c r="JP138" s="2">
        <f>'[1]GC RAW'!CJ118</f>
        <v>0</v>
      </c>
      <c r="JQ138" s="8">
        <f>'[1]GC RAW'!CK118</f>
        <v>0</v>
      </c>
      <c r="JR138" s="8">
        <f t="shared" si="245"/>
        <v>0</v>
      </c>
      <c r="JS138" s="8">
        <f t="shared" si="246"/>
        <v>0</v>
      </c>
      <c r="JT138" s="8">
        <f>AVERAGE(JS138:JS140)</f>
        <v>0</v>
      </c>
      <c r="JU138" s="8">
        <f>STDEV(JS138:JS140)</f>
        <v>0</v>
      </c>
      <c r="JV138" s="2">
        <f>'[1]GC RAW'!CL118</f>
        <v>0</v>
      </c>
      <c r="JW138" s="8">
        <f>'[1]GC RAW'!CM118</f>
        <v>0</v>
      </c>
      <c r="JX138" s="8">
        <f t="shared" si="247"/>
        <v>0</v>
      </c>
      <c r="JY138" s="8">
        <f t="shared" si="248"/>
        <v>0</v>
      </c>
      <c r="JZ138" s="8">
        <f>AVERAGE(JY138:JY140)</f>
        <v>2.1961900253258948E-2</v>
      </c>
      <c r="KA138" s="8">
        <f>STDEV(JY138:JY140)</f>
        <v>3.8039127069404294E-2</v>
      </c>
      <c r="KB138" s="11">
        <v>0</v>
      </c>
      <c r="KC138" s="12">
        <v>0</v>
      </c>
      <c r="KD138" s="8">
        <f t="shared" si="249"/>
        <v>0</v>
      </c>
      <c r="KE138" s="8">
        <f t="shared" si="250"/>
        <v>0</v>
      </c>
      <c r="KF138" s="8">
        <f>AVERAGE(KE138:KE140)</f>
        <v>0</v>
      </c>
      <c r="KG138" s="8">
        <f>STDEV(KE138:KE140)</f>
        <v>0</v>
      </c>
      <c r="KH138" s="11">
        <v>0</v>
      </c>
      <c r="KI138" s="12">
        <v>0</v>
      </c>
      <c r="KJ138" s="8">
        <f t="shared" si="251"/>
        <v>0</v>
      </c>
      <c r="KK138" s="8">
        <f t="shared" si="252"/>
        <v>0</v>
      </c>
      <c r="KL138" s="8">
        <f>AVERAGE(KK138:KK140)</f>
        <v>0</v>
      </c>
      <c r="KM138" s="8">
        <f>STDEV(KK138:KK140)</f>
        <v>0</v>
      </c>
      <c r="KN138" s="11">
        <f>'[1]GC RAW'!CN118</f>
        <v>30.47581672668457</v>
      </c>
      <c r="KO138" s="12">
        <f>'[1]GC RAW'!CO118</f>
        <v>6.903968334197998</v>
      </c>
      <c r="KP138" s="8">
        <f t="shared" si="253"/>
        <v>2.4520513218340655E-2</v>
      </c>
      <c r="KQ138" s="8">
        <f t="shared" si="254"/>
        <v>0.25916072341580637</v>
      </c>
      <c r="KR138" s="8">
        <f>AVERAGE(KQ138:KQ140)</f>
        <v>0.2671390525638026</v>
      </c>
      <c r="KS138" s="8">
        <f>STDEV(KQ138:KQ140)</f>
        <v>1.1121375749884936E-2</v>
      </c>
      <c r="KT138" s="11">
        <f>'[1]GC RAW'!CP118</f>
        <v>31.357994079589844</v>
      </c>
      <c r="KU138" s="12">
        <f>'[1]GC RAW'!CQ118</f>
        <v>4.9507608413696289</v>
      </c>
      <c r="KV138" s="8">
        <f t="shared" si="255"/>
        <v>2.2494390139901118E-2</v>
      </c>
      <c r="KW138" s="8">
        <f t="shared" si="256"/>
        <v>0.23774634607132658</v>
      </c>
      <c r="KX138" s="8">
        <f>AVERAGE(KW138:KW140)</f>
        <v>0.22330232761344671</v>
      </c>
      <c r="KY138" s="8">
        <f>STDEV(KW138:KW140)</f>
        <v>1.2682824626713413E-2</v>
      </c>
      <c r="KZ138" s="5">
        <f>'[1]GC RAW'!CR118</f>
        <v>0</v>
      </c>
      <c r="LA138" s="1">
        <f>'[1]GC RAW'!CS118</f>
        <v>0</v>
      </c>
      <c r="LB138" s="8">
        <f t="shared" si="257"/>
        <v>0</v>
      </c>
      <c r="LC138" s="8">
        <f t="shared" si="258"/>
        <v>0</v>
      </c>
      <c r="LD138" s="8">
        <f>AVERAGE(LC138:LC140)</f>
        <v>0</v>
      </c>
      <c r="LE138" s="8">
        <f>STDEV(LC138:LC140)</f>
        <v>0</v>
      </c>
      <c r="LF138" s="5">
        <f>'[1]GC RAW'!CT118</f>
        <v>0</v>
      </c>
      <c r="LG138" s="1">
        <f>'[1]GC RAW'!CU118</f>
        <v>0</v>
      </c>
      <c r="LH138" s="8">
        <f t="shared" si="259"/>
        <v>0</v>
      </c>
      <c r="LI138" s="8">
        <f t="shared" si="260"/>
        <v>0</v>
      </c>
      <c r="LJ138" s="8">
        <f>AVERAGE(LI138:LI140)</f>
        <v>2.7955698233101345E-2</v>
      </c>
      <c r="LK138" s="8">
        <f>STDEV(LI138:LI140)</f>
        <v>4.8420689700795022E-2</v>
      </c>
      <c r="LL138" s="5">
        <f>'[1]GC RAW'!CV118</f>
        <v>0</v>
      </c>
      <c r="LM138" s="1">
        <f>'[1]GC RAW'!CW118</f>
        <v>0</v>
      </c>
      <c r="LN138" s="8">
        <f t="shared" si="261"/>
        <v>0</v>
      </c>
      <c r="LO138" s="8">
        <f t="shared" si="262"/>
        <v>0</v>
      </c>
      <c r="LP138" s="8">
        <f>AVERAGE(LO138:LO140)</f>
        <v>2.8799047307683179E-2</v>
      </c>
      <c r="LQ138" s="8">
        <f>STDEV(LO138:LO140)</f>
        <v>4.9881413146486954E-2</v>
      </c>
      <c r="LR138" s="39">
        <f t="shared" si="263"/>
        <v>2230.5417282581329</v>
      </c>
      <c r="LS138" s="14">
        <f t="shared" si="264"/>
        <v>2022.4815018177032</v>
      </c>
      <c r="LT138" s="13">
        <f t="shared" si="265"/>
        <v>10.461688246756628</v>
      </c>
      <c r="LU138" s="24">
        <f t="shared" si="266"/>
        <v>9.4615082467566278</v>
      </c>
      <c r="LV138" s="13">
        <f t="shared" si="267"/>
        <v>26.659645665699149</v>
      </c>
      <c r="LW138" s="50">
        <f>AVERAGE(LV138:LV140)</f>
        <v>25.766067891797576</v>
      </c>
      <c r="LX138" s="50">
        <f>STDEV(LV138:LV140)</f>
        <v>1.244670541028269</v>
      </c>
      <c r="LY138" s="50">
        <f>LX138/LW138%</f>
        <v>4.8306576938908865</v>
      </c>
      <c r="LZ138" s="13">
        <f>IF(A138="","",VLOOKUP(A138,'[1]biomass corrected'!$B$2:$V$102,21,FALSE))</f>
        <v>10.642962962962963</v>
      </c>
      <c r="MA138" s="13">
        <f t="shared" si="268"/>
        <v>2.7422730627359084</v>
      </c>
      <c r="MB138" s="50">
        <f t="shared" si="321"/>
        <v>21.978820033870122</v>
      </c>
      <c r="MC138" s="50">
        <f t="shared" si="321"/>
        <v>50.332220787958342</v>
      </c>
      <c r="MD138" s="50">
        <f>IF(MC138="","",AVERAGE(MH138:MH140))</f>
        <v>27.68895917817154</v>
      </c>
      <c r="ME138" s="52">
        <f t="shared" si="319"/>
        <v>1.1428594656380426</v>
      </c>
      <c r="MF138" s="50">
        <f t="shared" si="301"/>
        <v>21.629125263552261</v>
      </c>
      <c r="MG138" s="50">
        <f t="shared" si="302"/>
        <v>50.541024153952449</v>
      </c>
      <c r="MH138" s="13">
        <f t="shared" si="303"/>
        <v>27.829850582495272</v>
      </c>
      <c r="MI138" s="24">
        <f t="shared" si="304"/>
        <v>1.1486369909095848</v>
      </c>
      <c r="MJ138" s="13">
        <f t="shared" si="305"/>
        <v>6.1241183119367569E-2</v>
      </c>
      <c r="MK138" s="13">
        <f t="shared" si="306"/>
        <v>27.611162838667482</v>
      </c>
      <c r="ML138" s="22">
        <f t="shared" si="307"/>
        <v>57.622071027167074</v>
      </c>
      <c r="MM138" s="13">
        <f>AVERAGE(ML138:ML140)</f>
        <v>57.716200993240157</v>
      </c>
      <c r="MN138" s="24">
        <f t="shared" si="308"/>
        <v>4.331577385940669</v>
      </c>
      <c r="MO138" s="13">
        <f>AVERAGE(MN138:MN140)</f>
        <v>4.3325838964077859</v>
      </c>
      <c r="MP138" s="13">
        <f t="shared" si="309"/>
        <v>0.87667436902263174</v>
      </c>
      <c r="MQ138" s="22">
        <f>AVERAGE(MP138:MP140)</f>
        <v>0.87640588948711551</v>
      </c>
      <c r="MR138" s="13">
        <f t="shared" si="310"/>
        <v>39.810351053063208</v>
      </c>
      <c r="MS138" s="13">
        <f>AVERAGE(MR138:MR140)</f>
        <v>39.801162658068229</v>
      </c>
      <c r="MT138" s="13">
        <f t="shared" si="311"/>
        <v>6.1241183119367569E-2</v>
      </c>
      <c r="MU138" s="13">
        <f>AVERAGE(MT138:MT140)</f>
        <v>4.3461141506522277E-2</v>
      </c>
      <c r="MV138" s="13">
        <f t="shared" si="312"/>
        <v>8.6915287498235649</v>
      </c>
      <c r="MW138" s="14">
        <f t="shared" si="313"/>
        <v>98.872794470206898</v>
      </c>
      <c r="MX138" s="13">
        <f>AVERAGE(MW138:MW140)</f>
        <v>98.315296387199169</v>
      </c>
    </row>
    <row r="139" spans="1:362" x14ac:dyDescent="0.35">
      <c r="A139" s="98"/>
      <c r="B139" s="1">
        <v>33.46</v>
      </c>
      <c r="C139" s="15"/>
      <c r="D139" s="1"/>
      <c r="E139" s="1"/>
      <c r="F139" s="19">
        <f>'[1]GC RAW'!H119</f>
        <v>0</v>
      </c>
      <c r="G139" s="20">
        <f>'[1]GC RAW'!I119</f>
        <v>0</v>
      </c>
      <c r="H139" s="1">
        <f t="shared" si="269"/>
        <v>0</v>
      </c>
      <c r="I139" s="1">
        <f t="shared" si="192"/>
        <v>0</v>
      </c>
      <c r="J139" s="1"/>
      <c r="K139" s="1"/>
      <c r="L139" s="19">
        <f>'[1]GC RAW'!J119</f>
        <v>0</v>
      </c>
      <c r="M139" s="20">
        <f>'[1]GC RAW'!K119</f>
        <v>0</v>
      </c>
      <c r="N139" s="1">
        <f t="shared" si="270"/>
        <v>0</v>
      </c>
      <c r="O139" s="1">
        <f t="shared" si="193"/>
        <v>0</v>
      </c>
      <c r="P139" s="1"/>
      <c r="Q139" s="1"/>
      <c r="R139" s="19">
        <f>'[1]GC RAW'!L119</f>
        <v>0</v>
      </c>
      <c r="S139" s="20">
        <f>'[1]GC RAW'!M119</f>
        <v>0</v>
      </c>
      <c r="T139" s="1">
        <f t="shared" si="271"/>
        <v>0</v>
      </c>
      <c r="U139" s="1">
        <f t="shared" si="194"/>
        <v>0</v>
      </c>
      <c r="V139" s="1"/>
      <c r="W139" s="1"/>
      <c r="X139" s="19">
        <f>'[1]GC RAW'!N119</f>
        <v>0</v>
      </c>
      <c r="Y139" s="20">
        <f>'[1]GC RAW'!O119</f>
        <v>0</v>
      </c>
      <c r="Z139" s="1">
        <f t="shared" si="272"/>
        <v>0</v>
      </c>
      <c r="AA139" s="1">
        <f t="shared" si="195"/>
        <v>0</v>
      </c>
      <c r="AB139" s="1"/>
      <c r="AC139" s="1"/>
      <c r="AD139" s="19">
        <f>'[1]GC RAW'!P119</f>
        <v>0</v>
      </c>
      <c r="AE139" s="20">
        <f>'[1]GC RAW'!Q119</f>
        <v>0</v>
      </c>
      <c r="AF139" s="1">
        <f t="shared" si="273"/>
        <v>0</v>
      </c>
      <c r="AG139" s="1">
        <f t="shared" si="196"/>
        <v>0</v>
      </c>
      <c r="AH139" s="1"/>
      <c r="AI139" s="1"/>
      <c r="AJ139" s="19">
        <f>'[1]GC RAW'!R119</f>
        <v>0</v>
      </c>
      <c r="AK139" s="20">
        <f>'[1]GC RAW'!S119</f>
        <v>0</v>
      </c>
      <c r="AL139" s="1">
        <f t="shared" si="274"/>
        <v>0</v>
      </c>
      <c r="AM139" s="1">
        <f t="shared" si="197"/>
        <v>0</v>
      </c>
      <c r="AN139" s="1"/>
      <c r="AO139" s="1"/>
      <c r="AP139" s="19">
        <f>'[1]GC RAW'!T119</f>
        <v>8.9331521987915039</v>
      </c>
      <c r="AQ139" s="20">
        <f>'[1]GC RAW'!U119</f>
        <v>211.57200622558594</v>
      </c>
      <c r="AR139" s="27">
        <v>1.0001800000000001</v>
      </c>
      <c r="AS139" s="1">
        <f t="shared" si="198"/>
        <v>11.368242895879812</v>
      </c>
      <c r="AT139" s="1"/>
      <c r="AU139" s="1"/>
      <c r="AV139" s="19">
        <f>'[1]GC RAW'!V119</f>
        <v>9.8006048202514648</v>
      </c>
      <c r="AW139" s="20">
        <f>'[1]GC RAW'!W119</f>
        <v>11.80048656463623</v>
      </c>
      <c r="AX139" s="1">
        <f t="shared" si="275"/>
        <v>5.4029884811569166E-2</v>
      </c>
      <c r="AY139" s="1">
        <f t="shared" si="199"/>
        <v>0.61411431359787805</v>
      </c>
      <c r="AZ139" s="1"/>
      <c r="BA139" s="1"/>
      <c r="BB139" s="19">
        <f>'[1]GC RAW'!X119</f>
        <v>0</v>
      </c>
      <c r="BC139" s="20">
        <f>'[1]GC RAW'!Y119</f>
        <v>0</v>
      </c>
      <c r="BD139" s="1">
        <f t="shared" si="276"/>
        <v>0</v>
      </c>
      <c r="BE139" s="1">
        <f t="shared" si="200"/>
        <v>0</v>
      </c>
      <c r="BF139" s="1"/>
      <c r="BG139" s="1"/>
      <c r="BH139" s="19">
        <f>'[1]GC RAW'!Z119</f>
        <v>10.86198616027832</v>
      </c>
      <c r="BI139" s="20">
        <f>'[1]GC RAW'!AA119</f>
        <v>2.143928050994873</v>
      </c>
      <c r="BJ139" s="1">
        <f t="shared" si="277"/>
        <v>9.6681935910611343E-3</v>
      </c>
      <c r="BK139" s="1">
        <f t="shared" si="201"/>
        <v>0.10989059280086731</v>
      </c>
      <c r="BL139" s="1"/>
      <c r="BM139" s="1"/>
      <c r="BN139" s="19">
        <f>'[1]GC RAW'!AB119</f>
        <v>0</v>
      </c>
      <c r="BO139" s="20">
        <f>'[1]GC RAW'!AC119</f>
        <v>0</v>
      </c>
      <c r="BP139" s="1">
        <f t="shared" si="278"/>
        <v>0</v>
      </c>
      <c r="BQ139" s="1">
        <f t="shared" si="202"/>
        <v>0</v>
      </c>
      <c r="BR139" s="1"/>
      <c r="BS139" s="1"/>
      <c r="BT139" s="19">
        <f>'[1]GC RAW'!AD119</f>
        <v>12.172505378723145</v>
      </c>
      <c r="BU139" s="20">
        <f>'[1]GC RAW'!AE119</f>
        <v>303.30880737304688</v>
      </c>
      <c r="BV139" s="1">
        <f t="shared" si="279"/>
        <v>1.3439742732180406</v>
      </c>
      <c r="BW139" s="1">
        <f t="shared" si="203"/>
        <v>15.27587632601754</v>
      </c>
      <c r="BX139" s="1"/>
      <c r="BY139" s="1"/>
      <c r="BZ139" s="19">
        <f>'[1]GC RAW'!AF119</f>
        <v>12.689974784851074</v>
      </c>
      <c r="CA139" s="20">
        <f>'[1]GC RAW'!AG119</f>
        <v>3.413994312286377</v>
      </c>
      <c r="CB139" s="1">
        <f t="shared" si="280"/>
        <v>1.578694921076601E-2</v>
      </c>
      <c r="CC139" s="1">
        <f t="shared" si="204"/>
        <v>0.17943757444950517</v>
      </c>
      <c r="CD139" s="1"/>
      <c r="CE139" s="1"/>
      <c r="CF139" s="19">
        <f>'[1]GC RAW'!AH119</f>
        <v>12.832241058349609</v>
      </c>
      <c r="CG139" s="20">
        <f>'[1]GC RAW'!AI119</f>
        <v>6.5060043334960938</v>
      </c>
      <c r="CH139" s="1">
        <f t="shared" si="281"/>
        <v>3.008494055676118E-2</v>
      </c>
      <c r="CI139" s="1">
        <f t="shared" si="205"/>
        <v>0.34195136051247443</v>
      </c>
      <c r="CJ139" s="1"/>
      <c r="CK139" s="1"/>
      <c r="CL139" s="19">
        <f>'[1]GC RAW'!AJ119</f>
        <v>13.713387489318848</v>
      </c>
      <c r="CM139" s="20">
        <f>'[1]GC RAW'!AK119</f>
        <v>4.0048127174377441</v>
      </c>
      <c r="CN139" s="1">
        <f t="shared" si="282"/>
        <v>2.3905931513442908E-2</v>
      </c>
      <c r="CO139" s="1">
        <f t="shared" si="206"/>
        <v>0.27171952658230181</v>
      </c>
      <c r="CP139" s="1"/>
      <c r="CQ139" s="1"/>
      <c r="CR139" s="19">
        <f>'[1]GC RAW'!AL119</f>
        <v>0</v>
      </c>
      <c r="CS139" s="20">
        <f>'[1]GC RAW'!AM119</f>
        <v>0</v>
      </c>
      <c r="CT139" s="1">
        <f t="shared" si="283"/>
        <v>0</v>
      </c>
      <c r="CU139" s="1">
        <f t="shared" si="284"/>
        <v>0</v>
      </c>
      <c r="CV139" s="1"/>
      <c r="CW139" s="1"/>
      <c r="CX139" s="19">
        <f>'[1]GC RAW'!AN119</f>
        <v>14.433456420898438</v>
      </c>
      <c r="CY139" s="20">
        <f>'[1]GC RAW'!AO119</f>
        <v>2.2148478031158447</v>
      </c>
      <c r="CZ139" s="1">
        <f t="shared" si="285"/>
        <v>1.0150414512010545E-2</v>
      </c>
      <c r="DA139" s="1">
        <f t="shared" si="207"/>
        <v>0.11537161077645945</v>
      </c>
      <c r="DB139" s="1"/>
      <c r="DC139" s="1"/>
      <c r="DD139" s="19">
        <f>'[1]GC RAW'!AP119</f>
        <v>15.573760986328125</v>
      </c>
      <c r="DE139" s="20">
        <f>'[1]GC RAW'!AQ119</f>
        <v>81.703720092773438</v>
      </c>
      <c r="DF139" s="1">
        <f t="shared" si="286"/>
        <v>0.35910543410192203</v>
      </c>
      <c r="DG139" s="1">
        <f t="shared" si="208"/>
        <v>4.081663100742877</v>
      </c>
      <c r="DH139" s="1"/>
      <c r="DI139" s="1"/>
      <c r="DJ139" s="5">
        <f>'[1]GC RAW'!AR119</f>
        <v>0</v>
      </c>
      <c r="DK139" s="1">
        <f>'[1]GC RAW'!AS119</f>
        <v>0</v>
      </c>
      <c r="DL139" s="1">
        <f t="shared" si="287"/>
        <v>0</v>
      </c>
      <c r="DM139" s="1">
        <f t="shared" si="209"/>
        <v>0</v>
      </c>
      <c r="DN139" s="1"/>
      <c r="DO139" s="1"/>
      <c r="DP139" s="19">
        <f>'[1]GC RAW'!AT119</f>
        <v>16.013774871826172</v>
      </c>
      <c r="DQ139" s="20">
        <f>'[1]GC RAW'!AU119</f>
        <v>4.3503470420837402</v>
      </c>
      <c r="DR139" s="1">
        <f t="shared" si="288"/>
        <v>2.0078747241625186E-2</v>
      </c>
      <c r="DS139" s="1">
        <f t="shared" si="210"/>
        <v>0.22821899626844355</v>
      </c>
      <c r="DT139" s="1"/>
      <c r="DU139" s="1"/>
      <c r="DV139" s="19">
        <f>'[1]GC RAW'!AV119</f>
        <v>16.381095886230469</v>
      </c>
      <c r="DW139" s="20">
        <f>'[1]GC RAW'!AW119</f>
        <v>921.34185791015625</v>
      </c>
      <c r="DX139" s="1">
        <f t="shared" si="289"/>
        <v>4.202008437785099</v>
      </c>
      <c r="DY139" s="1">
        <f t="shared" si="211"/>
        <v>47.760855617266365</v>
      </c>
      <c r="DZ139" s="1"/>
      <c r="EA139" s="1"/>
      <c r="EB139" s="5">
        <f>'[1]GC RAW'!AX119</f>
        <v>16.510889053344727</v>
      </c>
      <c r="EC139" s="1">
        <f>'[1]GC RAW'!AY119</f>
        <v>4.2227659225463867</v>
      </c>
      <c r="ED139" s="1">
        <f t="shared" si="290"/>
        <v>1.9258973078222604E-2</v>
      </c>
      <c r="EE139" s="1">
        <f t="shared" si="212"/>
        <v>0.21890128164774808</v>
      </c>
      <c r="EF139" s="1"/>
      <c r="EG139" s="1"/>
      <c r="EH139" s="19">
        <v>0</v>
      </c>
      <c r="EI139" s="20">
        <v>0</v>
      </c>
      <c r="EJ139" s="1">
        <f t="shared" si="291"/>
        <v>0</v>
      </c>
      <c r="EK139" s="1">
        <f t="shared" si="213"/>
        <v>0</v>
      </c>
      <c r="EL139" s="1"/>
      <c r="EM139" s="1"/>
      <c r="EN139" s="19">
        <f>'[1]GC RAW'!BB119</f>
        <v>17.325645446777344</v>
      </c>
      <c r="EO139" s="20">
        <f>'[1]GC RAW'!BC119</f>
        <v>3.3071074485778809</v>
      </c>
      <c r="EP139" s="1">
        <f t="shared" si="292"/>
        <v>1.5182274203532187E-2</v>
      </c>
      <c r="EQ139" s="1">
        <f t="shared" si="214"/>
        <v>0.17256471920814664</v>
      </c>
      <c r="ER139" s="1"/>
      <c r="ES139" s="1"/>
      <c r="ET139" s="19">
        <f>'[1]GC RAW'!BD119</f>
        <v>17.718862533569336</v>
      </c>
      <c r="EU139" s="20">
        <f>'[1]GC RAW'!BE119</f>
        <v>349.04595947265625</v>
      </c>
      <c r="EV139" s="1">
        <f t="shared" si="293"/>
        <v>1.6024007531499025</v>
      </c>
      <c r="EW139" s="1">
        <f t="shared" si="215"/>
        <v>18.2132026018805</v>
      </c>
      <c r="EX139" s="1"/>
      <c r="EY139" s="1"/>
      <c r="EZ139" s="19">
        <f>'[1]GC RAW'!BF119</f>
        <v>18.647323608398438</v>
      </c>
      <c r="FA139" s="20">
        <f>'[1]GC RAW'!BG119</f>
        <v>138.71919250488281</v>
      </c>
      <c r="FB139" s="1">
        <f t="shared" si="294"/>
        <v>0.75547368042423668</v>
      </c>
      <c r="FC139" s="1">
        <f t="shared" si="216"/>
        <v>8.5868626652272635</v>
      </c>
      <c r="FD139" s="1"/>
      <c r="FE139" s="1"/>
      <c r="FF139" s="19">
        <v>0</v>
      </c>
      <c r="FG139" s="20">
        <v>0</v>
      </c>
      <c r="FH139" s="1">
        <f t="shared" si="295"/>
        <v>0</v>
      </c>
      <c r="FI139" s="1">
        <f t="shared" si="217"/>
        <v>0</v>
      </c>
      <c r="FJ139" s="1"/>
      <c r="FK139" s="1"/>
      <c r="FL139" s="19">
        <f>'[1]GC RAW'!BH119</f>
        <v>0</v>
      </c>
      <c r="FM139" s="20">
        <f>'[1]GC RAW'!BI119</f>
        <v>0</v>
      </c>
      <c r="FN139" s="1">
        <f t="shared" si="296"/>
        <v>0</v>
      </c>
      <c r="FO139" s="1">
        <f t="shared" si="218"/>
        <v>0</v>
      </c>
      <c r="FP139" s="1"/>
      <c r="FQ139" s="1"/>
      <c r="FR139" s="19">
        <f>'[1]GC RAW'!BJ119</f>
        <v>20.059919357299805</v>
      </c>
      <c r="FS139" s="20">
        <f>'[1]GC RAW'!BK119</f>
        <v>19.108823776245117</v>
      </c>
      <c r="FT139" s="1">
        <f t="shared" si="297"/>
        <v>8.2651077200892931E-2</v>
      </c>
      <c r="FU139" s="1">
        <f t="shared" si="219"/>
        <v>0.93942842410952521</v>
      </c>
      <c r="FV139" s="1"/>
      <c r="FW139" s="1"/>
      <c r="FX139" s="5">
        <f>'[1]GC RAW'!BL119</f>
        <v>0</v>
      </c>
      <c r="FY139" s="1">
        <f>'[1]GC RAW'!BM119</f>
        <v>0</v>
      </c>
      <c r="FZ139" s="1">
        <f t="shared" si="298"/>
        <v>0</v>
      </c>
      <c r="GA139" s="1">
        <f t="shared" si="220"/>
        <v>0</v>
      </c>
      <c r="GB139" s="1"/>
      <c r="GC139" s="1"/>
      <c r="GD139" s="19">
        <f>'[1]GC RAW'!BN119</f>
        <v>21.001705169677734</v>
      </c>
      <c r="GE139" s="20">
        <f>'[1]GC RAW'!BO119</f>
        <v>29.967081069946289</v>
      </c>
      <c r="GF139" s="1">
        <f t="shared" si="221"/>
        <v>0.13708610179087541</v>
      </c>
      <c r="GG139" s="1">
        <f t="shared" si="222"/>
        <v>1.5581476362334541</v>
      </c>
      <c r="GH139" s="1"/>
      <c r="GI139" s="1"/>
      <c r="GJ139" s="5">
        <f>'[1]GC RAW'!BP119</f>
        <v>0</v>
      </c>
      <c r="GK139" s="1">
        <f>'[1]GC RAW'!BQ119</f>
        <v>0</v>
      </c>
      <c r="GL139" s="1">
        <f t="shared" si="299"/>
        <v>0</v>
      </c>
      <c r="GM139" s="1">
        <f t="shared" si="223"/>
        <v>0</v>
      </c>
      <c r="GN139" s="1"/>
      <c r="GO139" s="1"/>
      <c r="GP139" s="5">
        <v>0</v>
      </c>
      <c r="GQ139" s="1">
        <v>0</v>
      </c>
      <c r="GR139" s="1">
        <f t="shared" si="300"/>
        <v>0</v>
      </c>
      <c r="GS139" s="1">
        <f t="shared" si="224"/>
        <v>0</v>
      </c>
      <c r="GT139" s="1"/>
      <c r="GU139" s="1"/>
      <c r="GV139" s="5"/>
      <c r="GW139" s="1"/>
      <c r="GX139" s="1"/>
      <c r="GY139" s="1"/>
      <c r="GZ139" s="1"/>
      <c r="HA139" s="1"/>
      <c r="HB139" s="5"/>
      <c r="HC139" s="1"/>
      <c r="HD139" s="1"/>
      <c r="HE139" s="1"/>
      <c r="HF139" s="1"/>
      <c r="HG139" s="1"/>
      <c r="HH139" s="19">
        <f>'[1]GC RAW'!BR119</f>
        <v>22.699403762817383</v>
      </c>
      <c r="HI139" s="20">
        <f>'[1]GC RAW'!BS119</f>
        <v>9.0256919860839844</v>
      </c>
      <c r="HJ139" s="1">
        <f t="shared" si="225"/>
        <v>4.148441624557208E-2</v>
      </c>
      <c r="HK139" s="1">
        <f t="shared" si="226"/>
        <v>0.4715200466650461</v>
      </c>
      <c r="HL139" s="1"/>
      <c r="HM139" s="1"/>
      <c r="HN139" s="19">
        <v>0</v>
      </c>
      <c r="HO139" s="20">
        <v>0</v>
      </c>
      <c r="HP139" s="1">
        <f t="shared" si="227"/>
        <v>0</v>
      </c>
      <c r="HQ139" s="1">
        <f t="shared" si="228"/>
        <v>0</v>
      </c>
      <c r="HR139" s="1"/>
      <c r="HS139" s="1"/>
      <c r="HT139" s="19">
        <f>'[1]GC RAW'!BT119</f>
        <v>0</v>
      </c>
      <c r="HU139" s="20">
        <f>'[1]GC RAW'!BU119</f>
        <v>0</v>
      </c>
      <c r="HV139" s="1">
        <f t="shared" si="229"/>
        <v>0</v>
      </c>
      <c r="HW139" s="1">
        <f t="shared" si="320"/>
        <v>0</v>
      </c>
      <c r="HX139" s="1"/>
      <c r="HY139" s="1"/>
      <c r="HZ139" s="19">
        <f>'[1]GC RAW'!BV119</f>
        <v>0</v>
      </c>
      <c r="IA139" s="20">
        <f>'[1]GC RAW'!BW119</f>
        <v>0</v>
      </c>
      <c r="IB139" s="1">
        <f t="shared" si="231"/>
        <v>0</v>
      </c>
      <c r="IC139" s="1">
        <f t="shared" si="232"/>
        <v>0</v>
      </c>
      <c r="ID139" s="1"/>
      <c r="IE139" s="1"/>
      <c r="IF139" s="19">
        <f>'[1]GC RAW'!BX119</f>
        <v>0</v>
      </c>
      <c r="IG139" s="20">
        <f>'[1]GC RAW'!BY119</f>
        <v>0</v>
      </c>
      <c r="IH139" s="1">
        <f t="shared" si="233"/>
        <v>0</v>
      </c>
      <c r="II139" s="1">
        <f t="shared" si="234"/>
        <v>0</v>
      </c>
      <c r="IJ139" s="1"/>
      <c r="IK139" s="1"/>
      <c r="IL139" s="19">
        <f>'[1]GC RAW'!BZ119</f>
        <v>0</v>
      </c>
      <c r="IM139" s="20">
        <f>'[1]GC RAW'!CA119</f>
        <v>0</v>
      </c>
      <c r="IN139" s="1">
        <f t="shared" si="235"/>
        <v>0</v>
      </c>
      <c r="IO139" s="1">
        <f t="shared" si="236"/>
        <v>0</v>
      </c>
      <c r="IP139" s="1"/>
      <c r="IQ139" s="1"/>
      <c r="IR139" s="19">
        <f>'[1]GC RAW'!CB119</f>
        <v>25.43638801574707</v>
      </c>
      <c r="IS139" s="20">
        <f>'[1]GC RAW'!CC119</f>
        <v>6.399207592010498</v>
      </c>
      <c r="IT139" s="1">
        <f t="shared" si="237"/>
        <v>2.6010816044260893E-2</v>
      </c>
      <c r="IU139" s="1">
        <f t="shared" si="238"/>
        <v>0.295644058780625</v>
      </c>
      <c r="IV139" s="1"/>
      <c r="IW139" s="1"/>
      <c r="IX139" s="16">
        <f>'[1]GC RAW'!CD119</f>
        <v>0</v>
      </c>
      <c r="IY139" s="18">
        <f>'[1]GC RAW'!CE119</f>
        <v>0</v>
      </c>
      <c r="IZ139" s="1">
        <f t="shared" si="239"/>
        <v>0</v>
      </c>
      <c r="JA139" s="1">
        <f t="shared" si="240"/>
        <v>0</v>
      </c>
      <c r="JB139" s="1"/>
      <c r="JC139" s="1"/>
      <c r="JD139" s="19">
        <f>'[1]GC RAW'!CF119</f>
        <v>26.435739517211914</v>
      </c>
      <c r="JE139" s="20">
        <f>'[1]GC RAW'!CG119</f>
        <v>1.3542102575302124</v>
      </c>
      <c r="JF139" s="1">
        <f t="shared" si="241"/>
        <v>6.2289663478149538E-3</v>
      </c>
      <c r="JG139" s="1">
        <f t="shared" si="242"/>
        <v>7.0799658493692894E-2</v>
      </c>
      <c r="JH139" s="1"/>
      <c r="JI139" s="1"/>
      <c r="JJ139" s="19">
        <f>'[1]GC RAW'!CH119</f>
        <v>0</v>
      </c>
      <c r="JK139" s="20">
        <f>'[1]GC RAW'!CI119</f>
        <v>0</v>
      </c>
      <c r="JL139" s="1">
        <f t="shared" si="243"/>
        <v>0</v>
      </c>
      <c r="JM139" s="1">
        <f t="shared" si="244"/>
        <v>0</v>
      </c>
      <c r="JN139" s="1"/>
      <c r="JO139" s="1"/>
      <c r="JP139" s="5">
        <f>'[1]GC RAW'!CJ119</f>
        <v>0</v>
      </c>
      <c r="JQ139" s="1">
        <f>'[1]GC RAW'!CK119</f>
        <v>0</v>
      </c>
      <c r="JR139" s="1">
        <f t="shared" si="245"/>
        <v>0</v>
      </c>
      <c r="JS139" s="1">
        <f t="shared" si="246"/>
        <v>0</v>
      </c>
      <c r="JT139" s="1"/>
      <c r="JU139" s="1"/>
      <c r="JV139" s="5">
        <f>'[1]GC RAW'!CL119</f>
        <v>0</v>
      </c>
      <c r="JW139" s="1">
        <f>'[1]GC RAW'!CM119</f>
        <v>0</v>
      </c>
      <c r="JX139" s="1">
        <f t="shared" si="247"/>
        <v>0</v>
      </c>
      <c r="JY139" s="1">
        <f t="shared" si="248"/>
        <v>0</v>
      </c>
      <c r="JZ139" s="1"/>
      <c r="KA139" s="1"/>
      <c r="KB139" s="19">
        <v>0</v>
      </c>
      <c r="KC139" s="20">
        <v>0</v>
      </c>
      <c r="KD139" s="1">
        <f t="shared" si="249"/>
        <v>0</v>
      </c>
      <c r="KE139" s="1">
        <f t="shared" si="250"/>
        <v>0</v>
      </c>
      <c r="KF139" s="1"/>
      <c r="KG139" s="1"/>
      <c r="KH139" s="19">
        <v>0</v>
      </c>
      <c r="KI139" s="20">
        <v>0</v>
      </c>
      <c r="KJ139" s="1">
        <f t="shared" si="251"/>
        <v>0</v>
      </c>
      <c r="KK139" s="1">
        <f t="shared" si="252"/>
        <v>0</v>
      </c>
      <c r="KL139" s="1"/>
      <c r="KM139" s="1"/>
      <c r="KN139" s="19">
        <f>'[1]GC RAW'!CN119</f>
        <v>30.486156463623047</v>
      </c>
      <c r="KO139" s="20">
        <f>'[1]GC RAW'!CO119</f>
        <v>7.0491604804992676</v>
      </c>
      <c r="KP139" s="1">
        <f t="shared" si="253"/>
        <v>2.4620622276797482E-2</v>
      </c>
      <c r="KQ139" s="1">
        <f t="shared" si="254"/>
        <v>0.27984284257867903</v>
      </c>
      <c r="KR139" s="1"/>
      <c r="KS139" s="1"/>
      <c r="KT139" s="19">
        <f>'[1]GC RAW'!CP119</f>
        <v>31.369440078735352</v>
      </c>
      <c r="KU139" s="20">
        <f>'[1]GC RAW'!CQ119</f>
        <v>4.2134628295898438</v>
      </c>
      <c r="KV139" s="1">
        <f t="shared" si="255"/>
        <v>1.8826617779824188E-2</v>
      </c>
      <c r="KW139" s="1">
        <f t="shared" si="256"/>
        <v>0.21398704616062197</v>
      </c>
      <c r="KX139" s="1"/>
      <c r="KY139" s="1"/>
      <c r="KZ139" s="5">
        <f>'[1]GC RAW'!CR119</f>
        <v>0</v>
      </c>
      <c r="LA139" s="1">
        <f>'[1]GC RAW'!CS119</f>
        <v>0</v>
      </c>
      <c r="LB139" s="1">
        <f t="shared" si="257"/>
        <v>0</v>
      </c>
      <c r="LC139" s="1">
        <f t="shared" si="258"/>
        <v>0</v>
      </c>
      <c r="LD139" s="1"/>
      <c r="LE139" s="1"/>
      <c r="LF139" s="5">
        <f>'[1]GC RAW'!CT119</f>
        <v>0</v>
      </c>
      <c r="LG139" s="1">
        <f>'[1]GC RAW'!CU119</f>
        <v>0</v>
      </c>
      <c r="LH139" s="1">
        <f t="shared" si="259"/>
        <v>0</v>
      </c>
      <c r="LI139" s="1">
        <f t="shared" si="260"/>
        <v>0</v>
      </c>
      <c r="LJ139" s="1"/>
      <c r="LK139" s="1"/>
      <c r="LL139" s="5">
        <f>'[1]GC RAW'!CV119</f>
        <v>0</v>
      </c>
      <c r="LM139" s="1">
        <f>'[1]GC RAW'!CW119</f>
        <v>0</v>
      </c>
      <c r="LN139" s="1">
        <f t="shared" si="261"/>
        <v>0</v>
      </c>
      <c r="LO139" s="1">
        <f t="shared" si="262"/>
        <v>0</v>
      </c>
      <c r="LP139" s="1"/>
      <c r="LQ139" s="1"/>
      <c r="LR139" s="32">
        <f t="shared" si="263"/>
        <v>2124.7734757661819</v>
      </c>
      <c r="LS139" s="21">
        <f t="shared" si="264"/>
        <v>1913.201469540596</v>
      </c>
      <c r="LT139" s="15">
        <f t="shared" si="265"/>
        <v>9.7981975050842287</v>
      </c>
      <c r="LU139" s="26">
        <f t="shared" si="266"/>
        <v>8.7980175050842284</v>
      </c>
      <c r="LV139" s="15">
        <f t="shared" si="267"/>
        <v>26.294134803001281</v>
      </c>
      <c r="LW139" s="29"/>
      <c r="LX139" s="29"/>
      <c r="LY139" s="29"/>
      <c r="LZ139" s="15" t="str">
        <f>IF(A139="","",VLOOKUP(A139,'[1]biomass corrected'!$B$2:$V$102,21,FALSE))</f>
        <v/>
      </c>
      <c r="MA139" s="15" t="str">
        <f t="shared" si="268"/>
        <v/>
      </c>
      <c r="MB139" s="29" t="str">
        <f t="shared" si="321"/>
        <v/>
      </c>
      <c r="MC139" s="29" t="str">
        <f t="shared" si="321"/>
        <v/>
      </c>
      <c r="MD139" s="15"/>
      <c r="ME139" s="28" t="str">
        <f t="shared" si="319"/>
        <v/>
      </c>
      <c r="MF139" s="29">
        <f t="shared" si="301"/>
        <v>21.868179185210291</v>
      </c>
      <c r="MG139" s="29">
        <f t="shared" si="302"/>
        <v>50.68767078180877</v>
      </c>
      <c r="MH139" s="15">
        <f t="shared" si="303"/>
        <v>27.444150032980954</v>
      </c>
      <c r="MI139" s="26">
        <f t="shared" si="304"/>
        <v>1.1416283351299794</v>
      </c>
      <c r="MJ139" s="15">
        <f t="shared" si="305"/>
        <v>0</v>
      </c>
      <c r="MK139" s="15">
        <f t="shared" si="306"/>
        <v>27.271585313772807</v>
      </c>
      <c r="ML139" s="23">
        <f t="shared" si="307"/>
        <v>57.795397376051</v>
      </c>
      <c r="MM139" s="23"/>
      <c r="MN139" s="26">
        <f t="shared" si="308"/>
        <v>4.3368765271427661</v>
      </c>
      <c r="MO139" s="23"/>
      <c r="MP139" s="15">
        <f t="shared" si="309"/>
        <v>0.87658235835972875</v>
      </c>
      <c r="MQ139" s="23"/>
      <c r="MR139" s="15">
        <f t="shared" si="310"/>
        <v>39.811866687534867</v>
      </c>
      <c r="MS139" s="15"/>
      <c r="MT139" s="15">
        <f t="shared" si="311"/>
        <v>0</v>
      </c>
      <c r="MU139" s="15"/>
      <c r="MV139" s="15" t="str">
        <f t="shared" si="312"/>
        <v/>
      </c>
      <c r="MW139" s="21">
        <f t="shared" si="313"/>
        <v>98.059723879098286</v>
      </c>
      <c r="MX139" s="15"/>
    </row>
    <row r="140" spans="1:362" x14ac:dyDescent="0.35">
      <c r="A140" s="98"/>
      <c r="B140" s="1">
        <v>34.19</v>
      </c>
      <c r="C140" s="15"/>
      <c r="D140" s="1"/>
      <c r="E140" s="1"/>
      <c r="F140" s="19">
        <f>'[1]GC RAW'!H120</f>
        <v>0</v>
      </c>
      <c r="G140" s="20">
        <f>'[1]GC RAW'!I120</f>
        <v>0</v>
      </c>
      <c r="H140" s="1">
        <f t="shared" si="269"/>
        <v>0</v>
      </c>
      <c r="I140" s="1">
        <f t="shared" si="192"/>
        <v>0</v>
      </c>
      <c r="J140" s="1"/>
      <c r="K140" s="1"/>
      <c r="L140" s="19">
        <f>'[1]GC RAW'!J120</f>
        <v>0</v>
      </c>
      <c r="M140" s="20">
        <f>'[1]GC RAW'!K120</f>
        <v>0</v>
      </c>
      <c r="N140" s="1">
        <f t="shared" si="270"/>
        <v>0</v>
      </c>
      <c r="O140" s="1">
        <f t="shared" si="193"/>
        <v>0</v>
      </c>
      <c r="P140" s="1"/>
      <c r="Q140" s="1"/>
      <c r="R140" s="19">
        <f>'[1]GC RAW'!L120</f>
        <v>0</v>
      </c>
      <c r="S140" s="20">
        <f>'[1]GC RAW'!M120</f>
        <v>0</v>
      </c>
      <c r="T140" s="1">
        <f t="shared" si="271"/>
        <v>0</v>
      </c>
      <c r="U140" s="1">
        <f t="shared" si="194"/>
        <v>0</v>
      </c>
      <c r="V140" s="1"/>
      <c r="W140" s="1"/>
      <c r="X140" s="19">
        <f>'[1]GC RAW'!N120</f>
        <v>0</v>
      </c>
      <c r="Y140" s="20">
        <f>'[1]GC RAW'!O120</f>
        <v>0</v>
      </c>
      <c r="Z140" s="1">
        <f t="shared" si="272"/>
        <v>0</v>
      </c>
      <c r="AA140" s="1">
        <f t="shared" si="195"/>
        <v>0</v>
      </c>
      <c r="AB140" s="1"/>
      <c r="AC140" s="1"/>
      <c r="AD140" s="19">
        <f>'[1]GC RAW'!P120</f>
        <v>0</v>
      </c>
      <c r="AE140" s="20">
        <f>'[1]GC RAW'!Q120</f>
        <v>0</v>
      </c>
      <c r="AF140" s="1">
        <f t="shared" si="273"/>
        <v>0</v>
      </c>
      <c r="AG140" s="1">
        <f t="shared" si="196"/>
        <v>0</v>
      </c>
      <c r="AH140" s="1"/>
      <c r="AI140" s="1"/>
      <c r="AJ140" s="19">
        <f>'[1]GC RAW'!R120</f>
        <v>0</v>
      </c>
      <c r="AK140" s="20">
        <f>'[1]GC RAW'!S120</f>
        <v>0</v>
      </c>
      <c r="AL140" s="1">
        <f t="shared" si="274"/>
        <v>0</v>
      </c>
      <c r="AM140" s="1">
        <f t="shared" si="197"/>
        <v>0</v>
      </c>
      <c r="AN140" s="1"/>
      <c r="AO140" s="1"/>
      <c r="AP140" s="19">
        <f>'[1]GC RAW'!T120</f>
        <v>8.9319496154785156</v>
      </c>
      <c r="AQ140" s="20">
        <f>'[1]GC RAW'!U120</f>
        <v>209.89756774902344</v>
      </c>
      <c r="AR140" s="27">
        <v>1.0001800000000001</v>
      </c>
      <c r="AS140" s="1">
        <f t="shared" si="198"/>
        <v>12.016543859186747</v>
      </c>
      <c r="AT140" s="1"/>
      <c r="AU140" s="1"/>
      <c r="AV140" s="19">
        <f>'[1]GC RAW'!V120</f>
        <v>9.7987604141235352</v>
      </c>
      <c r="AW140" s="20">
        <f>'[1]GC RAW'!W120</f>
        <v>11.561793327331543</v>
      </c>
      <c r="AX140" s="1">
        <f t="shared" si="275"/>
        <v>5.3359300409711492E-2</v>
      </c>
      <c r="AY140" s="1">
        <f t="shared" si="199"/>
        <v>0.64107897945251802</v>
      </c>
      <c r="AZ140" s="1"/>
      <c r="BA140" s="1"/>
      <c r="BB140" s="19">
        <f>'[1]GC RAW'!X120</f>
        <v>0</v>
      </c>
      <c r="BC140" s="20">
        <f>'[1]GC RAW'!Y120</f>
        <v>0</v>
      </c>
      <c r="BD140" s="1">
        <f t="shared" si="276"/>
        <v>0</v>
      </c>
      <c r="BE140" s="1">
        <f t="shared" si="200"/>
        <v>0</v>
      </c>
      <c r="BF140" s="1"/>
      <c r="BG140" s="1"/>
      <c r="BH140" s="19">
        <f>'[1]GC RAW'!Z120</f>
        <v>10.859755516052246</v>
      </c>
      <c r="BI140" s="20">
        <f>'[1]GC RAW'!AA120</f>
        <v>2.0973043441772461</v>
      </c>
      <c r="BJ140" s="1">
        <f t="shared" si="277"/>
        <v>9.5333905714528513E-3</v>
      </c>
      <c r="BK140" s="1">
        <f t="shared" si="201"/>
        <v>0.11453778912657779</v>
      </c>
      <c r="BL140" s="1"/>
      <c r="BM140" s="1"/>
      <c r="BN140" s="19">
        <f>'[1]GC RAW'!AB120</f>
        <v>0</v>
      </c>
      <c r="BO140" s="20">
        <f>'[1]GC RAW'!AC120</f>
        <v>0</v>
      </c>
      <c r="BP140" s="1">
        <f t="shared" si="278"/>
        <v>0</v>
      </c>
      <c r="BQ140" s="1">
        <f t="shared" si="202"/>
        <v>0</v>
      </c>
      <c r="BR140" s="1"/>
      <c r="BS140" s="1"/>
      <c r="BT140" s="19">
        <f>'[1]GC RAW'!AD120</f>
        <v>12.169848442077637</v>
      </c>
      <c r="BU140" s="20">
        <f>'[1]GC RAW'!AE120</f>
        <v>291.59091186523438</v>
      </c>
      <c r="BV140" s="1">
        <f t="shared" si="279"/>
        <v>1.3023590018289992</v>
      </c>
      <c r="BW140" s="1">
        <f t="shared" si="203"/>
        <v>15.647037599116999</v>
      </c>
      <c r="BX140" s="1"/>
      <c r="BY140" s="1"/>
      <c r="BZ140" s="19">
        <f>'[1]GC RAW'!AF120</f>
        <v>12.688404083251953</v>
      </c>
      <c r="CA140" s="20">
        <f>'[1]GC RAW'!AG120</f>
        <v>2.8728477954864502</v>
      </c>
      <c r="CB140" s="1">
        <f t="shared" si="280"/>
        <v>1.3390562910954171E-2</v>
      </c>
      <c r="CC140" s="1">
        <f t="shared" si="204"/>
        <v>0.16087932823959702</v>
      </c>
      <c r="CD140" s="1"/>
      <c r="CE140" s="1"/>
      <c r="CF140" s="19">
        <f>'[1]GC RAW'!AH120</f>
        <v>12.831145286560059</v>
      </c>
      <c r="CG140" s="20">
        <f>'[1]GC RAW'!AI120</f>
        <v>6.1902918815612793</v>
      </c>
      <c r="CH140" s="1">
        <f t="shared" si="281"/>
        <v>2.8853382614805041E-2</v>
      </c>
      <c r="CI140" s="1">
        <f t="shared" si="205"/>
        <v>0.34665553967955881</v>
      </c>
      <c r="CJ140" s="1"/>
      <c r="CK140" s="1"/>
      <c r="CL140" s="19">
        <f>'[1]GC RAW'!AJ120</f>
        <v>13.712724685668945</v>
      </c>
      <c r="CM140" s="20">
        <f>'[1]GC RAW'!AK120</f>
        <v>4.4604296684265137</v>
      </c>
      <c r="CN140" s="1">
        <f t="shared" si="282"/>
        <v>2.6838049750415746E-2</v>
      </c>
      <c r="CO140" s="1">
        <f t="shared" si="206"/>
        <v>0.32244256225969997</v>
      </c>
      <c r="CP140" s="1"/>
      <c r="CQ140" s="1"/>
      <c r="CR140" s="19">
        <f>'[1]GC RAW'!AL120</f>
        <v>0</v>
      </c>
      <c r="CS140" s="20">
        <f>'[1]GC RAW'!AM120</f>
        <v>0</v>
      </c>
      <c r="CT140" s="1">
        <f t="shared" si="283"/>
        <v>0</v>
      </c>
      <c r="CU140" s="1">
        <f t="shared" si="284"/>
        <v>0</v>
      </c>
      <c r="CV140" s="1"/>
      <c r="CW140" s="1"/>
      <c r="CX140" s="19">
        <f>'[1]GC RAW'!AN120</f>
        <v>14.435470581054688</v>
      </c>
      <c r="CY140" s="20">
        <f>'[1]GC RAW'!AO120</f>
        <v>2.4977152347564697</v>
      </c>
      <c r="CZ140" s="1">
        <f t="shared" si="285"/>
        <v>1.1538081718683842E-2</v>
      </c>
      <c r="DA140" s="1">
        <f t="shared" si="207"/>
        <v>0.13862291289912332</v>
      </c>
      <c r="DB140" s="1"/>
      <c r="DC140" s="1"/>
      <c r="DD140" s="19">
        <f>'[1]GC RAW'!AP120</f>
        <v>15.56889533996582</v>
      </c>
      <c r="DE140" s="20">
        <f>'[1]GC RAW'!AQ120</f>
        <v>78.17864990234375</v>
      </c>
      <c r="DF140" s="1">
        <f t="shared" si="286"/>
        <v>0.3463531249044664</v>
      </c>
      <c r="DG140" s="1">
        <f t="shared" si="208"/>
        <v>4.1612184968514727</v>
      </c>
      <c r="DH140" s="1"/>
      <c r="DI140" s="1"/>
      <c r="DJ140" s="5">
        <f>'[1]GC RAW'!AR120</f>
        <v>0</v>
      </c>
      <c r="DK140" s="1">
        <f>'[1]GC RAW'!AS120</f>
        <v>0</v>
      </c>
      <c r="DL140" s="1">
        <f t="shared" si="287"/>
        <v>0</v>
      </c>
      <c r="DM140" s="1">
        <f t="shared" si="209"/>
        <v>0</v>
      </c>
      <c r="DN140" s="1"/>
      <c r="DO140" s="1"/>
      <c r="DP140" s="19">
        <f>'[1]GC RAW'!AT120</f>
        <v>16.008211135864258</v>
      </c>
      <c r="DQ140" s="20">
        <f>'[1]GC RAW'!AU120</f>
        <v>3.9638011455535889</v>
      </c>
      <c r="DR140" s="1">
        <f t="shared" si="288"/>
        <v>1.8440613531241185E-2</v>
      </c>
      <c r="DS140" s="1">
        <f t="shared" si="210"/>
        <v>0.22155256182734334</v>
      </c>
      <c r="DT140" s="1"/>
      <c r="DU140" s="1"/>
      <c r="DV140" s="19">
        <f>'[1]GC RAW'!AV120</f>
        <v>16.373409271240234</v>
      </c>
      <c r="DW140" s="20">
        <f>'[1]GC RAW'!AW120</f>
        <v>847.836181640625</v>
      </c>
      <c r="DX140" s="1">
        <f t="shared" si="289"/>
        <v>3.8976143208853653</v>
      </c>
      <c r="DY140" s="1">
        <f t="shared" si="211"/>
        <v>46.827424496703948</v>
      </c>
      <c r="DZ140" s="1"/>
      <c r="EA140" s="1"/>
      <c r="EB140" s="5">
        <f>'[1]GC RAW'!AX120</f>
        <v>16.50621223449707</v>
      </c>
      <c r="EC140" s="1">
        <f>'[1]GC RAW'!AY120</f>
        <v>3.8746626377105713</v>
      </c>
      <c r="ED140" s="1">
        <f t="shared" si="290"/>
        <v>1.7812333222341169E-2</v>
      </c>
      <c r="EE140" s="1">
        <f t="shared" si="212"/>
        <v>0.21400416265143457</v>
      </c>
      <c r="EF140" s="1"/>
      <c r="EG140" s="1"/>
      <c r="EH140" s="19">
        <v>0</v>
      </c>
      <c r="EI140" s="20">
        <v>0</v>
      </c>
      <c r="EJ140" s="1">
        <f t="shared" si="291"/>
        <v>0</v>
      </c>
      <c r="EK140" s="1">
        <f t="shared" si="213"/>
        <v>0</v>
      </c>
      <c r="EL140" s="1"/>
      <c r="EM140" s="1"/>
      <c r="EN140" s="19">
        <f>'[1]GC RAW'!BB120</f>
        <v>17.320920944213867</v>
      </c>
      <c r="EO140" s="20">
        <f>'[1]GC RAW'!BC120</f>
        <v>2.9457976818084717</v>
      </c>
      <c r="EP140" s="1">
        <f t="shared" si="292"/>
        <v>1.3631455797642794E-2</v>
      </c>
      <c r="EQ140" s="1">
        <f t="shared" si="214"/>
        <v>0.16377350722563946</v>
      </c>
      <c r="ER140" s="1"/>
      <c r="ES140" s="1"/>
      <c r="ET140" s="19">
        <f>'[1]GC RAW'!BD120</f>
        <v>17.714038848876953</v>
      </c>
      <c r="EU140" s="20">
        <f>'[1]GC RAW'!BE120</f>
        <v>330.12445068359375</v>
      </c>
      <c r="EV140" s="1">
        <f t="shared" si="293"/>
        <v>1.5276259075782315</v>
      </c>
      <c r="EW140" s="1">
        <f t="shared" si="215"/>
        <v>18.353480092427141</v>
      </c>
      <c r="EX140" s="1"/>
      <c r="EY140" s="1"/>
      <c r="EZ140" s="19">
        <f>'[1]GC RAW'!BF120</f>
        <v>18.64411735534668</v>
      </c>
      <c r="FA140" s="20">
        <f>'[1]GC RAW'!BG120</f>
        <v>131.94636535644531</v>
      </c>
      <c r="FB140" s="1">
        <f t="shared" si="294"/>
        <v>0.72432089926383914</v>
      </c>
      <c r="FC140" s="1">
        <f t="shared" si="216"/>
        <v>8.7022674459892286</v>
      </c>
      <c r="FD140" s="1"/>
      <c r="FE140" s="1"/>
      <c r="FF140" s="19">
        <v>0</v>
      </c>
      <c r="FG140" s="20">
        <v>0</v>
      </c>
      <c r="FH140" s="1">
        <f t="shared" si="295"/>
        <v>0</v>
      </c>
      <c r="FI140" s="1">
        <f t="shared" si="217"/>
        <v>0</v>
      </c>
      <c r="FJ140" s="1"/>
      <c r="FK140" s="1"/>
      <c r="FL140" s="19">
        <f>'[1]GC RAW'!BH120</f>
        <v>0</v>
      </c>
      <c r="FM140" s="20">
        <f>'[1]GC RAW'!BI120</f>
        <v>0</v>
      </c>
      <c r="FN140" s="1">
        <f t="shared" si="296"/>
        <v>0</v>
      </c>
      <c r="FO140" s="1">
        <f t="shared" si="218"/>
        <v>0</v>
      </c>
      <c r="FP140" s="1"/>
      <c r="FQ140" s="1"/>
      <c r="FR140" s="19">
        <f>'[1]GC RAW'!BJ120</f>
        <v>20.056045532226563</v>
      </c>
      <c r="FS140" s="20">
        <f>'[1]GC RAW'!BK120</f>
        <v>17.164955139160156</v>
      </c>
      <c r="FT140" s="1">
        <f t="shared" si="297"/>
        <v>7.4835563593094692E-2</v>
      </c>
      <c r="FU140" s="1">
        <f t="shared" si="219"/>
        <v>0.89910299360453239</v>
      </c>
      <c r="FV140" s="1"/>
      <c r="FW140" s="1"/>
      <c r="FX140" s="5">
        <f>'[1]GC RAW'!BL120</f>
        <v>20.519990921020508</v>
      </c>
      <c r="FY140" s="1">
        <f>'[1]GC RAW'!BM120</f>
        <v>1.2547930479049683</v>
      </c>
      <c r="FZ140" s="1">
        <f t="shared" si="298"/>
        <v>5.754956484495497E-3</v>
      </c>
      <c r="GA140" s="1">
        <f t="shared" si="220"/>
        <v>6.914224140019927E-2</v>
      </c>
      <c r="GB140" s="1"/>
      <c r="GC140" s="1"/>
      <c r="GD140" s="19">
        <f>'[1]GC RAW'!BN120</f>
        <v>20.996540069580078</v>
      </c>
      <c r="GE140" s="20">
        <f>'[1]GC RAW'!BO120</f>
        <v>25.971467971801758</v>
      </c>
      <c r="GF140" s="1">
        <f t="shared" si="221"/>
        <v>0.11975572382761385</v>
      </c>
      <c r="GG140" s="1">
        <f t="shared" si="222"/>
        <v>1.4387909253966056</v>
      </c>
      <c r="GH140" s="1"/>
      <c r="GI140" s="1"/>
      <c r="GJ140" s="5">
        <f>'[1]GC RAW'!BP120</f>
        <v>0</v>
      </c>
      <c r="GK140" s="1">
        <f>'[1]GC RAW'!BQ120</f>
        <v>0</v>
      </c>
      <c r="GL140" s="1">
        <f t="shared" si="299"/>
        <v>0</v>
      </c>
      <c r="GM140" s="1">
        <f t="shared" si="223"/>
        <v>0</v>
      </c>
      <c r="GN140" s="1"/>
      <c r="GO140" s="1"/>
      <c r="GP140" s="5">
        <v>0</v>
      </c>
      <c r="GQ140" s="1">
        <v>0</v>
      </c>
      <c r="GR140" s="1">
        <f t="shared" si="300"/>
        <v>0</v>
      </c>
      <c r="GS140" s="1">
        <f t="shared" si="224"/>
        <v>0</v>
      </c>
      <c r="GT140" s="1"/>
      <c r="GU140" s="1"/>
      <c r="GV140" s="5"/>
      <c r="GW140" s="1"/>
      <c r="GX140" s="1"/>
      <c r="GY140" s="1"/>
      <c r="GZ140" s="1"/>
      <c r="HA140" s="1"/>
      <c r="HB140" s="5"/>
      <c r="HC140" s="1"/>
      <c r="HD140" s="1"/>
      <c r="HE140" s="1"/>
      <c r="HF140" s="1"/>
      <c r="HG140" s="1"/>
      <c r="HH140" s="19">
        <f>'[1]GC RAW'!BR120</f>
        <v>22.695924758911133</v>
      </c>
      <c r="HI140" s="20">
        <f>'[1]GC RAW'!BS120</f>
        <v>7.8748531341552734</v>
      </c>
      <c r="HJ140" s="1">
        <f t="shared" si="225"/>
        <v>3.6483604221097428E-2</v>
      </c>
      <c r="HK140" s="1">
        <f t="shared" si="226"/>
        <v>0.4383279312364054</v>
      </c>
      <c r="HL140" s="1"/>
      <c r="HM140" s="1"/>
      <c r="HN140" s="19">
        <v>0</v>
      </c>
      <c r="HO140" s="20">
        <v>0</v>
      </c>
      <c r="HP140" s="1">
        <f t="shared" si="227"/>
        <v>0</v>
      </c>
      <c r="HQ140" s="1">
        <f t="shared" si="228"/>
        <v>0</v>
      </c>
      <c r="HR140" s="1"/>
      <c r="HS140" s="1"/>
      <c r="HT140" s="19">
        <f>'[1]GC RAW'!BT120</f>
        <v>0</v>
      </c>
      <c r="HU140" s="20">
        <f>'[1]GC RAW'!BU120</f>
        <v>0</v>
      </c>
      <c r="HV140" s="1">
        <f t="shared" si="229"/>
        <v>0</v>
      </c>
      <c r="HW140" s="1">
        <f t="shared" si="320"/>
        <v>0</v>
      </c>
      <c r="HX140" s="1"/>
      <c r="HY140" s="1"/>
      <c r="HZ140" s="19">
        <f>'[1]GC RAW'!BV120</f>
        <v>0</v>
      </c>
      <c r="IA140" s="20">
        <f>'[1]GC RAW'!BW120</f>
        <v>0</v>
      </c>
      <c r="IB140" s="1">
        <f t="shared" si="231"/>
        <v>0</v>
      </c>
      <c r="IC140" s="1">
        <f t="shared" si="232"/>
        <v>0</v>
      </c>
      <c r="ID140" s="1"/>
      <c r="IE140" s="1"/>
      <c r="IF140" s="19">
        <f>'[1]GC RAW'!BX120</f>
        <v>0</v>
      </c>
      <c r="IG140" s="20">
        <f>'[1]GC RAW'!BY120</f>
        <v>0</v>
      </c>
      <c r="IH140" s="1">
        <f t="shared" si="233"/>
        <v>0</v>
      </c>
      <c r="II140" s="1">
        <f t="shared" si="234"/>
        <v>0</v>
      </c>
      <c r="IJ140" s="1"/>
      <c r="IK140" s="1"/>
      <c r="IL140" s="19">
        <f>'[1]GC RAW'!BZ120</f>
        <v>0</v>
      </c>
      <c r="IM140" s="20">
        <f>'[1]GC RAW'!CA120</f>
        <v>0</v>
      </c>
      <c r="IN140" s="1">
        <f t="shared" si="235"/>
        <v>0</v>
      </c>
      <c r="IO140" s="1">
        <f t="shared" si="236"/>
        <v>0</v>
      </c>
      <c r="IP140" s="1"/>
      <c r="IQ140" s="1"/>
      <c r="IR140" s="19">
        <f>'[1]GC RAW'!CB120</f>
        <v>25.424648284912109</v>
      </c>
      <c r="IS140" s="20">
        <f>'[1]GC RAW'!CC120</f>
        <v>6.246025562286377</v>
      </c>
      <c r="IT140" s="1">
        <f t="shared" si="237"/>
        <v>2.5590709926380517E-2</v>
      </c>
      <c r="IU140" s="1">
        <f t="shared" si="238"/>
        <v>0.30745654603978995</v>
      </c>
      <c r="IV140" s="1"/>
      <c r="IW140" s="1"/>
      <c r="IX140" s="16">
        <f>'[1]GC RAW'!CD120</f>
        <v>0</v>
      </c>
      <c r="IY140" s="17">
        <f>'[1]GC RAW'!CE120</f>
        <v>0</v>
      </c>
      <c r="IZ140" s="1">
        <f t="shared" si="239"/>
        <v>0</v>
      </c>
      <c r="JA140" s="1">
        <f t="shared" si="240"/>
        <v>0</v>
      </c>
      <c r="JB140" s="1"/>
      <c r="JC140" s="1"/>
      <c r="JD140" s="19">
        <f>'[1]GC RAW'!CF120</f>
        <v>26.433662414550781</v>
      </c>
      <c r="JE140" s="20">
        <f>'[1]GC RAW'!CG120</f>
        <v>2.0728836059570313</v>
      </c>
      <c r="JF140" s="1">
        <f t="shared" si="241"/>
        <v>9.6107128269458733E-3</v>
      </c>
      <c r="JG140" s="1">
        <f t="shared" si="242"/>
        <v>0.11546676818477046</v>
      </c>
      <c r="JH140" s="1"/>
      <c r="JI140" s="1"/>
      <c r="JJ140" s="19">
        <f>'[1]GC RAW'!CH120</f>
        <v>0</v>
      </c>
      <c r="JK140" s="20">
        <f>'[1]GC RAW'!CI120</f>
        <v>0</v>
      </c>
      <c r="JL140" s="1">
        <f t="shared" si="243"/>
        <v>0</v>
      </c>
      <c r="JM140" s="1">
        <f t="shared" si="244"/>
        <v>0</v>
      </c>
      <c r="JN140" s="1"/>
      <c r="JO140" s="1"/>
      <c r="JP140" s="5">
        <f>'[1]GC RAW'!CJ120</f>
        <v>0</v>
      </c>
      <c r="JQ140" s="1">
        <f>'[1]GC RAW'!CK120</f>
        <v>0</v>
      </c>
      <c r="JR140" s="1">
        <f t="shared" si="245"/>
        <v>0</v>
      </c>
      <c r="JS140" s="1">
        <f t="shared" si="246"/>
        <v>0</v>
      </c>
      <c r="JT140" s="1"/>
      <c r="JU140" s="1"/>
      <c r="JV140" s="5">
        <f>'[1]GC RAW'!CL120</f>
        <v>28.084358215332031</v>
      </c>
      <c r="JW140" s="1">
        <f>'[1]GC RAW'!CM120</f>
        <v>1.1945633888244629</v>
      </c>
      <c r="JX140" s="1">
        <f t="shared" si="247"/>
        <v>5.4839029389914295E-3</v>
      </c>
      <c r="JY140" s="1">
        <f t="shared" si="248"/>
        <v>6.5885700759776844E-2</v>
      </c>
      <c r="JZ140" s="1"/>
      <c r="KA140" s="1"/>
      <c r="KB140" s="19">
        <v>0</v>
      </c>
      <c r="KC140" s="20">
        <v>0</v>
      </c>
      <c r="KD140" s="1">
        <f t="shared" si="249"/>
        <v>0</v>
      </c>
      <c r="KE140" s="1">
        <f t="shared" si="250"/>
        <v>0</v>
      </c>
      <c r="KF140" s="1"/>
      <c r="KG140" s="1"/>
      <c r="KH140" s="19">
        <v>0</v>
      </c>
      <c r="KI140" s="20">
        <v>0</v>
      </c>
      <c r="KJ140" s="1">
        <f t="shared" si="251"/>
        <v>0</v>
      </c>
      <c r="KK140" s="1">
        <f t="shared" si="252"/>
        <v>0</v>
      </c>
      <c r="KL140" s="1"/>
      <c r="KM140" s="1"/>
      <c r="KN140" s="19">
        <f>'[1]GC RAW'!CN120</f>
        <v>30.470085144042969</v>
      </c>
      <c r="KO140" s="20">
        <f>'[1]GC RAW'!CO120</f>
        <v>6.204010009765625</v>
      </c>
      <c r="KP140" s="1">
        <f t="shared" si="253"/>
        <v>2.1841623450055008E-2</v>
      </c>
      <c r="KQ140" s="1">
        <f t="shared" si="254"/>
        <v>0.2624135916969223</v>
      </c>
      <c r="KR140" s="1"/>
      <c r="KS140" s="1"/>
      <c r="KT140" s="19">
        <f>'[1]GC RAW'!CP120</f>
        <v>31.359434127807617</v>
      </c>
      <c r="KU140" s="20">
        <f>'[1]GC RAW'!CQ120</f>
        <v>4.0319657325744629</v>
      </c>
      <c r="KV140" s="1">
        <f t="shared" si="255"/>
        <v>1.8159369650024255E-2</v>
      </c>
      <c r="KW140" s="1">
        <f t="shared" si="256"/>
        <v>0.21817359060839162</v>
      </c>
      <c r="KX140" s="1"/>
      <c r="KY140" s="1"/>
      <c r="KZ140" s="35">
        <f>'[1]GC RAW'!CR120</f>
        <v>0</v>
      </c>
      <c r="LA140" s="33">
        <f>'[1]GC RAW'!CS120</f>
        <v>0</v>
      </c>
      <c r="LB140" s="1">
        <f t="shared" si="257"/>
        <v>0</v>
      </c>
      <c r="LC140" s="1">
        <f t="shared" si="258"/>
        <v>0</v>
      </c>
      <c r="LD140" s="1"/>
      <c r="LE140" s="1"/>
      <c r="LF140" s="35">
        <f>'[1]GC RAW'!CT120</f>
        <v>32.853462219238281</v>
      </c>
      <c r="LG140" s="33">
        <f>'[1]GC RAW'!CU120</f>
        <v>1.9827947616577148</v>
      </c>
      <c r="LH140" s="1">
        <f t="shared" si="259"/>
        <v>6.9805587829000681E-3</v>
      </c>
      <c r="LI140" s="1">
        <f t="shared" si="260"/>
        <v>8.3867094699304034E-2</v>
      </c>
      <c r="LJ140" s="1"/>
      <c r="LK140" s="1"/>
      <c r="LL140" s="35">
        <f>'[1]GC RAW'!CV120</f>
        <v>35.548210144042969</v>
      </c>
      <c r="LM140" s="33">
        <f>'[1]GC RAW'!CW120</f>
        <v>2.0426104068756104</v>
      </c>
      <c r="LN140" s="1">
        <f t="shared" si="261"/>
        <v>7.1911436783491187E-3</v>
      </c>
      <c r="LO140" s="1">
        <f t="shared" si="262"/>
        <v>8.6397141923049536E-2</v>
      </c>
      <c r="LP140" s="1"/>
      <c r="LQ140" s="1"/>
      <c r="LR140" s="32">
        <f t="shared" si="263"/>
        <v>2006.0796936750412</v>
      </c>
      <c r="LS140" s="21">
        <f t="shared" si="264"/>
        <v>1796.1821259260178</v>
      </c>
      <c r="LT140" s="15">
        <f t="shared" si="265"/>
        <v>9.3235382943680953</v>
      </c>
      <c r="LU140" s="26">
        <f t="shared" si="266"/>
        <v>8.323358294368095</v>
      </c>
      <c r="LV140" s="15">
        <f t="shared" si="267"/>
        <v>24.344423206692294</v>
      </c>
      <c r="LW140" s="29"/>
      <c r="LX140" s="29"/>
      <c r="LY140" s="29"/>
      <c r="LZ140" s="15" t="str">
        <f>IF(A140="","",VLOOKUP(A140,'[1]biomass corrected'!$B$2:$V$102,21,FALSE))</f>
        <v/>
      </c>
      <c r="MA140" s="15" t="str">
        <f t="shared" si="268"/>
        <v/>
      </c>
      <c r="MB140" s="29" t="str">
        <f t="shared" si="321"/>
        <v/>
      </c>
      <c r="MC140" s="29" t="str">
        <f t="shared" si="321"/>
        <v/>
      </c>
      <c r="MD140" s="15"/>
      <c r="ME140" s="28" t="str">
        <f t="shared" si="319"/>
        <v/>
      </c>
      <c r="MF140" s="29">
        <f t="shared" si="301"/>
        <v>22.439155652847816</v>
      </c>
      <c r="MG140" s="29">
        <f t="shared" si="302"/>
        <v>49.76796742811382</v>
      </c>
      <c r="MH140" s="15">
        <f t="shared" si="303"/>
        <v>27.792876919038388</v>
      </c>
      <c r="MI140" s="26">
        <f t="shared" si="304"/>
        <v>1.1383130708745637</v>
      </c>
      <c r="MJ140" s="15">
        <f t="shared" si="305"/>
        <v>6.914224140019927E-2</v>
      </c>
      <c r="MK140" s="15">
        <f t="shared" si="306"/>
        <v>27.559961170412549</v>
      </c>
      <c r="ML140" s="23">
        <f t="shared" si="307"/>
        <v>57.731134576502384</v>
      </c>
      <c r="MM140" s="23"/>
      <c r="MN140" s="26">
        <f t="shared" si="308"/>
        <v>4.3292977761399207</v>
      </c>
      <c r="MO140" s="23"/>
      <c r="MP140" s="15">
        <f t="shared" si="309"/>
        <v>0.87596094107898592</v>
      </c>
      <c r="MQ140" s="23"/>
      <c r="MR140" s="15">
        <f t="shared" si="310"/>
        <v>39.781270233606627</v>
      </c>
      <c r="MS140" s="15"/>
      <c r="MT140" s="15">
        <f t="shared" si="311"/>
        <v>6.914224140019927E-2</v>
      </c>
      <c r="MU140" s="15"/>
      <c r="MV140" s="15" t="str">
        <f t="shared" si="312"/>
        <v/>
      </c>
      <c r="MW140" s="21">
        <f t="shared" si="313"/>
        <v>98.013370812292322</v>
      </c>
      <c r="MX140" s="15"/>
    </row>
    <row r="141" spans="1:362" x14ac:dyDescent="0.35">
      <c r="A141" s="99" t="s">
        <v>192</v>
      </c>
      <c r="B141" s="8">
        <v>32.67</v>
      </c>
      <c r="C141" s="13"/>
      <c r="D141" s="8"/>
      <c r="E141" s="8"/>
      <c r="F141" s="11">
        <f>'[1]GC RAW'!H121</f>
        <v>0</v>
      </c>
      <c r="G141" s="12">
        <f>'[1]GC RAW'!I121</f>
        <v>0</v>
      </c>
      <c r="H141" s="8">
        <f t="shared" si="269"/>
        <v>0</v>
      </c>
      <c r="I141" s="8">
        <f t="shared" si="192"/>
        <v>0</v>
      </c>
      <c r="J141" s="8">
        <f>AVERAGE(I141:I143)</f>
        <v>0</v>
      </c>
      <c r="K141" s="8">
        <f>STDEV(I141:I143)</f>
        <v>0</v>
      </c>
      <c r="L141" s="11">
        <f>'[1]GC RAW'!J121</f>
        <v>0</v>
      </c>
      <c r="M141" s="12">
        <f>'[1]GC RAW'!K121</f>
        <v>0</v>
      </c>
      <c r="N141" s="8">
        <f t="shared" si="270"/>
        <v>0</v>
      </c>
      <c r="O141" s="8">
        <f t="shared" si="193"/>
        <v>0</v>
      </c>
      <c r="P141" s="8">
        <f>AVERAGE(O141:O143)</f>
        <v>0</v>
      </c>
      <c r="Q141" s="8">
        <f>STDEV(O141:O143)</f>
        <v>0</v>
      </c>
      <c r="R141" s="11">
        <f>'[1]GC RAW'!L121</f>
        <v>0</v>
      </c>
      <c r="S141" s="12">
        <f>'[1]GC RAW'!M121</f>
        <v>0</v>
      </c>
      <c r="T141" s="8">
        <f t="shared" si="271"/>
        <v>0</v>
      </c>
      <c r="U141" s="8">
        <f t="shared" si="194"/>
        <v>0</v>
      </c>
      <c r="V141" s="8">
        <f>AVERAGE(U141:U143)</f>
        <v>0</v>
      </c>
      <c r="W141" s="8">
        <f>STDEV(U141:U143)</f>
        <v>0</v>
      </c>
      <c r="X141" s="11">
        <f>'[1]GC RAW'!N121</f>
        <v>0</v>
      </c>
      <c r="Y141" s="12">
        <f>'[1]GC RAW'!O121</f>
        <v>0</v>
      </c>
      <c r="Z141" s="8">
        <f t="shared" si="272"/>
        <v>0</v>
      </c>
      <c r="AA141" s="8">
        <f t="shared" si="195"/>
        <v>0</v>
      </c>
      <c r="AB141" s="8">
        <f>AVERAGE(AA141:AA143)</f>
        <v>0</v>
      </c>
      <c r="AC141" s="8">
        <f>STDEV(AA141:AA143)</f>
        <v>0</v>
      </c>
      <c r="AD141" s="11">
        <f>'[1]GC RAW'!P121</f>
        <v>0</v>
      </c>
      <c r="AE141" s="12">
        <f>'[1]GC RAW'!Q121</f>
        <v>0</v>
      </c>
      <c r="AF141" s="8">
        <f t="shared" si="273"/>
        <v>0</v>
      </c>
      <c r="AG141" s="8">
        <f t="shared" si="196"/>
        <v>0</v>
      </c>
      <c r="AH141" s="8">
        <f>AVERAGE(AG141:AG143)</f>
        <v>0</v>
      </c>
      <c r="AI141" s="8">
        <f>STDEV(AG141:AG143)</f>
        <v>0</v>
      </c>
      <c r="AJ141" s="11">
        <f>'[1]GC RAW'!R121</f>
        <v>0</v>
      </c>
      <c r="AK141" s="12">
        <f>'[1]GC RAW'!S121</f>
        <v>0</v>
      </c>
      <c r="AL141" s="8">
        <f t="shared" si="274"/>
        <v>0</v>
      </c>
      <c r="AM141" s="8">
        <f t="shared" si="197"/>
        <v>0</v>
      </c>
      <c r="AN141" s="8">
        <f>AVERAGE(AM141:AM143)</f>
        <v>1.6339926469531967E-2</v>
      </c>
      <c r="AO141" s="8">
        <f>STDEV(AM141:AM143)</f>
        <v>2.830158283716892E-2</v>
      </c>
      <c r="AP141" s="11">
        <f>'[1]GC RAW'!T121</f>
        <v>8.9329671859741211</v>
      </c>
      <c r="AQ141" s="12">
        <f>'[1]GC RAW'!U121</f>
        <v>212.65733337402344</v>
      </c>
      <c r="AR141" s="40">
        <v>1.0001800000000001</v>
      </c>
      <c r="AS141" s="8">
        <f t="shared" si="198"/>
        <v>10.332413844362064</v>
      </c>
      <c r="AT141" s="8">
        <f>AVERAGE(AS141:AS143)</f>
        <v>9.2473167926256448</v>
      </c>
      <c r="AU141" s="8">
        <f>STDEV(AS141:AS143)</f>
        <v>1.1903308685343008</v>
      </c>
      <c r="AV141" s="11">
        <f>'[1]GC RAW'!V121</f>
        <v>9.8001565933227539</v>
      </c>
      <c r="AW141" s="12">
        <f>'[1]GC RAW'!W121</f>
        <v>15.71851634979248</v>
      </c>
      <c r="AX141" s="8">
        <f t="shared" si="275"/>
        <v>7.1601730489585957E-2</v>
      </c>
      <c r="AY141" s="8">
        <f t="shared" si="199"/>
        <v>0.73968556798864116</v>
      </c>
      <c r="AZ141" s="8">
        <f>AVERAGE(AY141:AY143)</f>
        <v>0.71901188343931832</v>
      </c>
      <c r="BA141" s="8">
        <f>STDEV(AY141:AY143)</f>
        <v>4.7374938843021491E-2</v>
      </c>
      <c r="BB141" s="11">
        <f>'[1]GC RAW'!X121</f>
        <v>0</v>
      </c>
      <c r="BC141" s="12">
        <f>'[1]GC RAW'!Y121</f>
        <v>0</v>
      </c>
      <c r="BD141" s="8">
        <f t="shared" si="276"/>
        <v>0</v>
      </c>
      <c r="BE141" s="8">
        <f t="shared" si="200"/>
        <v>0</v>
      </c>
      <c r="BF141" s="8">
        <f>AVERAGE(BE141:BE143)</f>
        <v>0</v>
      </c>
      <c r="BG141" s="8">
        <f>STDEV(BE141:BE143)</f>
        <v>0</v>
      </c>
      <c r="BH141" s="11">
        <f>'[1]GC RAW'!Z121</f>
        <v>10.86141300201416</v>
      </c>
      <c r="BI141" s="12">
        <f>'[1]GC RAW'!AA121</f>
        <v>2.8851237297058105</v>
      </c>
      <c r="BJ141" s="8">
        <f t="shared" si="277"/>
        <v>1.2944265573795972E-2</v>
      </c>
      <c r="BK141" s="8">
        <f t="shared" si="201"/>
        <v>0.13372143896077579</v>
      </c>
      <c r="BL141" s="8">
        <f>AVERAGE(BK141:BK143)</f>
        <v>0.12752257682934923</v>
      </c>
      <c r="BM141" s="8">
        <f>STDEV(BK141:BK143)</f>
        <v>9.2675610501525892E-3</v>
      </c>
      <c r="BN141" s="11">
        <f>'[1]GC RAW'!AB121</f>
        <v>0</v>
      </c>
      <c r="BO141" s="12">
        <f>'[1]GC RAW'!AC121</f>
        <v>0</v>
      </c>
      <c r="BP141" s="8">
        <f t="shared" si="278"/>
        <v>0</v>
      </c>
      <c r="BQ141" s="8">
        <f t="shared" si="202"/>
        <v>0</v>
      </c>
      <c r="BR141" s="8">
        <f>AVERAGE(BQ141:BQ143)</f>
        <v>0</v>
      </c>
      <c r="BS141" s="8">
        <f>STDEV(BQ141:BQ143)</f>
        <v>0</v>
      </c>
      <c r="BT141" s="11">
        <f>'[1]GC RAW'!AD121</f>
        <v>12.180219650268555</v>
      </c>
      <c r="BU141" s="12">
        <f>'[1]GC RAW'!AE121</f>
        <v>437.28823852539063</v>
      </c>
      <c r="BV141" s="8">
        <f t="shared" si="279"/>
        <v>1.9277538142925095</v>
      </c>
      <c r="BW141" s="8">
        <f t="shared" si="203"/>
        <v>19.914765541520222</v>
      </c>
      <c r="BX141" s="8">
        <f>AVERAGE(BW141:BW143)</f>
        <v>19.620223957951982</v>
      </c>
      <c r="BY141" s="8">
        <f>STDEV(BW141:BW143)</f>
        <v>0.50974120268573175</v>
      </c>
      <c r="BZ141" s="11">
        <f>'[1]GC RAW'!AF121</f>
        <v>12.691118240356445</v>
      </c>
      <c r="CA141" s="12">
        <f>'[1]GC RAW'!AG121</f>
        <v>2.6900644302368164</v>
      </c>
      <c r="CB141" s="8">
        <f t="shared" si="280"/>
        <v>1.237587576521725E-2</v>
      </c>
      <c r="CC141" s="8">
        <f t="shared" si="204"/>
        <v>0.12784965715434787</v>
      </c>
      <c r="CD141" s="8">
        <f>AVERAGE(CC141:CC143)</f>
        <v>0.11683833505704011</v>
      </c>
      <c r="CE141" s="8">
        <f>STDEV(CC141:CC143)</f>
        <v>1.0808740778395358E-2</v>
      </c>
      <c r="CF141" s="11">
        <f>'[1]GC RAW'!AH121</f>
        <v>12.834035873413086</v>
      </c>
      <c r="CG141" s="12">
        <f>'[1]GC RAW'!AI121</f>
        <v>29.479211807250977</v>
      </c>
      <c r="CH141" s="8">
        <f t="shared" si="281"/>
        <v>0.13562149191461673</v>
      </c>
      <c r="CI141" s="8">
        <f t="shared" si="205"/>
        <v>1.4010451925169702</v>
      </c>
      <c r="CJ141" s="8">
        <f>AVERAGE(CI141:CI143)</f>
        <v>1.2739041796661805</v>
      </c>
      <c r="CK141" s="8">
        <f>STDEV(CI141:CI143)</f>
        <v>0.11227347481358749</v>
      </c>
      <c r="CL141" s="11">
        <f>'[1]GC RAW'!AJ121</f>
        <v>13.715038299560547</v>
      </c>
      <c r="CM141" s="12">
        <f>'[1]GC RAW'!AK121</f>
        <v>3.3870277404785156</v>
      </c>
      <c r="CN141" s="8">
        <f t="shared" si="282"/>
        <v>2.0115000780868968E-2</v>
      </c>
      <c r="CO141" s="8">
        <f t="shared" si="206"/>
        <v>0.20779910870803678</v>
      </c>
      <c r="CP141" s="8">
        <f>AVERAGE(CO141:CO143)</f>
        <v>0.22613811071347389</v>
      </c>
      <c r="CQ141" s="8">
        <f>STDEV(CO141:CO143)</f>
        <v>2.376423276424881E-2</v>
      </c>
      <c r="CR141" s="11">
        <f>'[1]GC RAW'!AL121</f>
        <v>0</v>
      </c>
      <c r="CS141" s="12">
        <f>'[1]GC RAW'!AM121</f>
        <v>0</v>
      </c>
      <c r="CT141" s="8">
        <f t="shared" si="283"/>
        <v>0</v>
      </c>
      <c r="CU141" s="8">
        <f t="shared" si="284"/>
        <v>0</v>
      </c>
      <c r="CV141" s="8">
        <f>AVERAGE(CU141:CU143)</f>
        <v>0</v>
      </c>
      <c r="CW141" s="8">
        <f>STDEV(CU141:CU143)</f>
        <v>0</v>
      </c>
      <c r="CX141" s="11">
        <f>'[1]GC RAW'!AN121</f>
        <v>14.435492515563965</v>
      </c>
      <c r="CY141" s="12">
        <f>'[1]GC RAW'!AO121</f>
        <v>3.6043045520782471</v>
      </c>
      <c r="CZ141" s="8">
        <f t="shared" si="285"/>
        <v>1.6433845905323315E-2</v>
      </c>
      <c r="DA141" s="8">
        <f t="shared" si="207"/>
        <v>0.16977073821539665</v>
      </c>
      <c r="DB141" s="8">
        <f>AVERAGE(DA141:DA143)</f>
        <v>0.17372861878271204</v>
      </c>
      <c r="DC141" s="8">
        <f>STDEV(DA141:DA143)</f>
        <v>1.3935154092555451E-2</v>
      </c>
      <c r="DD141" s="11">
        <f>'[1]GC RAW'!AP121</f>
        <v>15.575772285461426</v>
      </c>
      <c r="DE141" s="12">
        <f>'[1]GC RAW'!AQ121</f>
        <v>91.19158935546875</v>
      </c>
      <c r="DF141" s="8">
        <f t="shared" si="286"/>
        <v>0.39876108730987853</v>
      </c>
      <c r="DG141" s="8">
        <f t="shared" si="208"/>
        <v>4.1194230829585257</v>
      </c>
      <c r="DH141" s="8">
        <f>AVERAGE(DG141:DG143)</f>
        <v>4.434230560537908</v>
      </c>
      <c r="DI141" s="8">
        <f>STDEV(DG141:DG143)</f>
        <v>0.28400387621858103</v>
      </c>
      <c r="DJ141" s="2">
        <f>'[1]GC RAW'!AR121</f>
        <v>0</v>
      </c>
      <c r="DK141" s="8">
        <f>'[1]GC RAW'!AS121</f>
        <v>0</v>
      </c>
      <c r="DL141" s="8">
        <f t="shared" si="287"/>
        <v>0</v>
      </c>
      <c r="DM141" s="8">
        <f t="shared" si="209"/>
        <v>0</v>
      </c>
      <c r="DN141" s="8">
        <f>AVERAGE(DM141:DM143)</f>
        <v>0</v>
      </c>
      <c r="DO141" s="8">
        <f>STDEV(DM141:DM143)</f>
        <v>0</v>
      </c>
      <c r="DP141" s="11">
        <f>'[1]GC RAW'!AT121</f>
        <v>16.014482498168945</v>
      </c>
      <c r="DQ141" s="12">
        <f>'[1]GC RAW'!AU121</f>
        <v>3.9037125110626221</v>
      </c>
      <c r="DR141" s="8">
        <f t="shared" si="288"/>
        <v>1.7925380217085809E-2</v>
      </c>
      <c r="DS141" s="8">
        <f t="shared" si="210"/>
        <v>0.18517911447986488</v>
      </c>
      <c r="DT141" s="8">
        <f>AVERAGE(DS141:DS143)</f>
        <v>0.19049895074447379</v>
      </c>
      <c r="DU141" s="8">
        <f>STDEV(DS141:DS143)</f>
        <v>5.9843249532398231E-3</v>
      </c>
      <c r="DV141" s="11">
        <f>'[1]GC RAW'!AV121</f>
        <v>16.393928527832031</v>
      </c>
      <c r="DW141" s="12">
        <f>'[1]GC RAW'!AW121</f>
        <v>1179.02783203125</v>
      </c>
      <c r="DX141" s="8">
        <f t="shared" si="289"/>
        <v>5.3498057794109819</v>
      </c>
      <c r="DY141" s="8">
        <f t="shared" si="211"/>
        <v>55.266459337153513</v>
      </c>
      <c r="DZ141" s="8">
        <f>AVERAGE(DY141:DY143)</f>
        <v>55.476895560448945</v>
      </c>
      <c r="EA141" s="8">
        <f>STDEV(DY141:DY143)</f>
        <v>0.6322566085688639</v>
      </c>
      <c r="EB141" s="2">
        <f>'[1]GC RAW'!AX121</f>
        <v>16.512760162353516</v>
      </c>
      <c r="EC141" s="8">
        <f>'[1]GC RAW'!AY121</f>
        <v>10.590264320373535</v>
      </c>
      <c r="ED141" s="8">
        <f t="shared" si="290"/>
        <v>4.8053027865352885E-2</v>
      </c>
      <c r="EE141" s="8">
        <f t="shared" si="212"/>
        <v>0.49641441578464685</v>
      </c>
      <c r="EF141" s="8">
        <f>AVERAGE(EE141:EE143)</f>
        <v>0.46912299328489909</v>
      </c>
      <c r="EG141" s="8">
        <f>STDEV(EE141:EE143)</f>
        <v>2.5111248337059609E-2</v>
      </c>
      <c r="EH141" s="11">
        <v>0</v>
      </c>
      <c r="EI141" s="12">
        <v>0</v>
      </c>
      <c r="EJ141" s="8">
        <f t="shared" si="291"/>
        <v>0</v>
      </c>
      <c r="EK141" s="8">
        <f t="shared" si="213"/>
        <v>0</v>
      </c>
      <c r="EL141" s="8">
        <f>AVERAGE(EK141:EK143)</f>
        <v>0</v>
      </c>
      <c r="EM141" s="8">
        <f>STDEV(EK141:EK143)</f>
        <v>0</v>
      </c>
      <c r="EN141" s="11">
        <f>'[1]GC RAW'!BB121</f>
        <v>17.284656524658203</v>
      </c>
      <c r="EO141" s="12">
        <f>'[1]GC RAW'!BC121</f>
        <v>19.060914993286133</v>
      </c>
      <c r="EP141" s="8">
        <f t="shared" si="292"/>
        <v>8.7058285583240719E-2</v>
      </c>
      <c r="EQ141" s="8">
        <f t="shared" si="214"/>
        <v>0.89936035036363704</v>
      </c>
      <c r="ER141" s="8">
        <f>AVERAGE(EQ141:EQ143)</f>
        <v>0.80106801686730567</v>
      </c>
      <c r="ES141" s="8">
        <f>STDEV(EQ141:EQ143)</f>
        <v>8.6119524135112799E-2</v>
      </c>
      <c r="ET141" s="11">
        <f>'[1]GC RAW'!BD121</f>
        <v>17.701065063476563</v>
      </c>
      <c r="EU141" s="12">
        <f>'[1]GC RAW'!BE121</f>
        <v>144.44381713867188</v>
      </c>
      <c r="EV141" s="8">
        <f t="shared" si="293"/>
        <v>0.65972861678577477</v>
      </c>
      <c r="EW141" s="8">
        <f t="shared" si="215"/>
        <v>6.8153623283800639</v>
      </c>
      <c r="EX141" s="8">
        <f>AVERAGE(EW141:EW143)</f>
        <v>6.8039915613599646</v>
      </c>
      <c r="EY141" s="8">
        <f>STDEV(EW141:EW143)</f>
        <v>0.67974599970208238</v>
      </c>
      <c r="EZ141" s="11">
        <f>'[1]GC RAW'!BF121</f>
        <v>18.645788192749023</v>
      </c>
      <c r="FA141" s="12">
        <f>'[1]GC RAW'!BG121</f>
        <v>139.88763427734375</v>
      </c>
      <c r="FB141" s="8">
        <f t="shared" si="294"/>
        <v>0.75794894510637378</v>
      </c>
      <c r="FC141" s="8">
        <f t="shared" si="216"/>
        <v>7.8300327678385067</v>
      </c>
      <c r="FD141" s="8">
        <f>AVERAGE(FC141:FC143)</f>
        <v>7.5386998547128572</v>
      </c>
      <c r="FE141" s="8">
        <f>STDEV(FC141:FC143)</f>
        <v>0.46591907515812664</v>
      </c>
      <c r="FF141" s="11">
        <v>0</v>
      </c>
      <c r="FG141" s="12">
        <v>0</v>
      </c>
      <c r="FH141" s="8">
        <f t="shared" si="295"/>
        <v>0</v>
      </c>
      <c r="FI141" s="8">
        <f t="shared" si="217"/>
        <v>0</v>
      </c>
      <c r="FJ141" s="8">
        <f>AVERAGE(FI141:FI143)</f>
        <v>0</v>
      </c>
      <c r="FK141" s="8">
        <f>STDEV(FI141:FI143)</f>
        <v>0</v>
      </c>
      <c r="FL141" s="11">
        <f>'[1]GC RAW'!BH121</f>
        <v>0</v>
      </c>
      <c r="FM141" s="12">
        <f>'[1]GC RAW'!BI121</f>
        <v>0</v>
      </c>
      <c r="FN141" s="8">
        <f t="shared" si="296"/>
        <v>0</v>
      </c>
      <c r="FO141" s="8">
        <f t="shared" si="218"/>
        <v>0</v>
      </c>
      <c r="FP141" s="8">
        <f>AVERAGE(FO141:FO143)</f>
        <v>0</v>
      </c>
      <c r="FQ141" s="8">
        <f>STDEV(FO141:FO143)</f>
        <v>0</v>
      </c>
      <c r="FR141" s="11">
        <f>'[1]GC RAW'!BJ121</f>
        <v>20.054386138916016</v>
      </c>
      <c r="FS141" s="12">
        <f>'[1]GC RAW'!BK121</f>
        <v>7.0725493431091309</v>
      </c>
      <c r="FT141" s="8">
        <f t="shared" si="297"/>
        <v>3.0434655447688003E-2</v>
      </c>
      <c r="FU141" s="8">
        <f t="shared" si="219"/>
        <v>0.31440686206090979</v>
      </c>
      <c r="FV141" s="8">
        <f>AVERAGE(FU141:FU143)</f>
        <v>0.36753674155814259</v>
      </c>
      <c r="FW141" s="8">
        <f>STDEV(FU141:FU143)</f>
        <v>4.795353264647978E-2</v>
      </c>
      <c r="FX141" s="2">
        <f>'[1]GC RAW'!BL121</f>
        <v>20.530467987060547</v>
      </c>
      <c r="FY141" s="8">
        <f>'[1]GC RAW'!BM121</f>
        <v>1.6960783004760742</v>
      </c>
      <c r="FZ141" s="8">
        <f t="shared" si="298"/>
        <v>7.6779075857195348E-3</v>
      </c>
      <c r="GA141" s="8">
        <f t="shared" si="220"/>
        <v>7.9317041566938973E-2</v>
      </c>
      <c r="GB141" s="8">
        <f>AVERAGE(GA141:GA143)</f>
        <v>6.6961991796993858E-2</v>
      </c>
      <c r="GC141" s="8">
        <f>STDEV(GA141:GA143)</f>
        <v>1.072519930319325E-2</v>
      </c>
      <c r="GD141" s="11">
        <f>'[1]GC RAW'!BN121</f>
        <v>20.998817443847656</v>
      </c>
      <c r="GE141" s="12">
        <f>'[1]GC RAW'!BO121</f>
        <v>13.261592864990234</v>
      </c>
      <c r="GF141" s="8">
        <f t="shared" si="221"/>
        <v>6.0356287073840706E-2</v>
      </c>
      <c r="GG141" s="8">
        <f t="shared" si="222"/>
        <v>0.6235139036533851</v>
      </c>
      <c r="GH141" s="8">
        <f>AVERAGE(GG141:GG143)</f>
        <v>0.6551300613459955</v>
      </c>
      <c r="GI141" s="8">
        <f>STDEV(GG141:GG143)</f>
        <v>2.8522634684466992E-2</v>
      </c>
      <c r="GJ141" s="2">
        <f>'[1]GC RAW'!BP121</f>
        <v>0</v>
      </c>
      <c r="GK141" s="8">
        <f>'[1]GC RAW'!BQ121</f>
        <v>0</v>
      </c>
      <c r="GL141" s="8">
        <f t="shared" si="299"/>
        <v>0</v>
      </c>
      <c r="GM141" s="8">
        <f t="shared" si="223"/>
        <v>0</v>
      </c>
      <c r="GN141" s="8">
        <f>AVERAGE(GM141:GM143)</f>
        <v>1.3547961582795552E-2</v>
      </c>
      <c r="GO141" s="8">
        <f>STDEV(GM141:GM143)</f>
        <v>2.3465757800393162E-2</v>
      </c>
      <c r="GP141" s="2">
        <v>0</v>
      </c>
      <c r="GQ141" s="8">
        <v>0</v>
      </c>
      <c r="GR141" s="8">
        <f t="shared" si="300"/>
        <v>0</v>
      </c>
      <c r="GS141" s="8">
        <f t="shared" si="224"/>
        <v>0</v>
      </c>
      <c r="GT141" s="8">
        <f>AVERAGE(GS141:GS143)</f>
        <v>0</v>
      </c>
      <c r="GU141" s="8">
        <f>STDEV(GS141:GS143)</f>
        <v>0</v>
      </c>
      <c r="GV141" s="2"/>
      <c r="GW141" s="8"/>
      <c r="GX141" s="8"/>
      <c r="GY141" s="8"/>
      <c r="GZ141" s="8"/>
      <c r="HA141" s="8"/>
      <c r="HB141" s="2"/>
      <c r="HC141" s="8"/>
      <c r="HD141" s="8"/>
      <c r="HE141" s="8"/>
      <c r="HF141" s="8"/>
      <c r="HG141" s="8"/>
      <c r="HH141" s="11">
        <f>'[1]GC RAW'!BR121</f>
        <v>22.697946548461914</v>
      </c>
      <c r="HI141" s="12">
        <f>'[1]GC RAW'!BS121</f>
        <v>1.8916445970535278</v>
      </c>
      <c r="HJ141" s="8">
        <f t="shared" si="225"/>
        <v>8.650114566613713E-3</v>
      </c>
      <c r="HK141" s="8">
        <f t="shared" si="226"/>
        <v>8.9360478617246358E-2</v>
      </c>
      <c r="HL141" s="8">
        <f>AVERAGE(HK141:HK143)</f>
        <v>9.1749353176342474E-2</v>
      </c>
      <c r="HM141" s="8">
        <f>STDEV(HK141:HK143)</f>
        <v>1.4797150931641722E-2</v>
      </c>
      <c r="HN141" s="11">
        <v>0</v>
      </c>
      <c r="HO141" s="12">
        <v>0</v>
      </c>
      <c r="HP141" s="8">
        <f t="shared" si="227"/>
        <v>0</v>
      </c>
      <c r="HQ141" s="8">
        <f t="shared" si="228"/>
        <v>0</v>
      </c>
      <c r="HR141" s="8">
        <f>AVERAGE(HQ141:HQ143)</f>
        <v>0</v>
      </c>
      <c r="HS141" s="8">
        <f>STDEV(HQ141:HQ143)</f>
        <v>0</v>
      </c>
      <c r="HT141" s="11">
        <f>'[1]GC RAW'!BT121</f>
        <v>0</v>
      </c>
      <c r="HU141" s="12">
        <f>'[1]GC RAW'!BU121</f>
        <v>0</v>
      </c>
      <c r="HV141" s="8">
        <f t="shared" si="229"/>
        <v>0</v>
      </c>
      <c r="HW141" s="8">
        <f t="shared" si="320"/>
        <v>0</v>
      </c>
      <c r="HX141" s="8">
        <f>AVERAGE(HW141:HW143)</f>
        <v>0</v>
      </c>
      <c r="HY141" s="8">
        <f>STDEV(HW141:HW143)</f>
        <v>0</v>
      </c>
      <c r="HZ141" s="11">
        <f>'[1]GC RAW'!BV121</f>
        <v>0</v>
      </c>
      <c r="IA141" s="12">
        <f>'[1]GC RAW'!BW121</f>
        <v>0</v>
      </c>
      <c r="IB141" s="8">
        <f t="shared" si="231"/>
        <v>0</v>
      </c>
      <c r="IC141" s="8">
        <f t="shared" si="232"/>
        <v>0</v>
      </c>
      <c r="ID141" s="8">
        <f>AVERAGE(IC141:IC143)</f>
        <v>0</v>
      </c>
      <c r="IE141" s="8">
        <f>STDEV(IC141:IC143)</f>
        <v>0</v>
      </c>
      <c r="IF141" s="11">
        <f>'[1]GC RAW'!BX121</f>
        <v>0</v>
      </c>
      <c r="IG141" s="12">
        <f>'[1]GC RAW'!BY121</f>
        <v>0</v>
      </c>
      <c r="IH141" s="8">
        <f t="shared" si="233"/>
        <v>0</v>
      </c>
      <c r="II141" s="8">
        <f t="shared" si="234"/>
        <v>0</v>
      </c>
      <c r="IJ141" s="8">
        <f>AVERAGE(II141:II143)</f>
        <v>0</v>
      </c>
      <c r="IK141" s="8">
        <f>STDEV(II141:II143)</f>
        <v>0</v>
      </c>
      <c r="IL141" s="11">
        <f>'[1]GC RAW'!BZ121</f>
        <v>0</v>
      </c>
      <c r="IM141" s="12">
        <f>'[1]GC RAW'!CA121</f>
        <v>0</v>
      </c>
      <c r="IN141" s="8">
        <f t="shared" si="235"/>
        <v>0</v>
      </c>
      <c r="IO141" s="8">
        <f t="shared" si="236"/>
        <v>0</v>
      </c>
      <c r="IP141" s="8">
        <f>AVERAGE(IO141:IO143)</f>
        <v>0</v>
      </c>
      <c r="IQ141" s="8">
        <f>STDEV(IO141:IO143)</f>
        <v>0</v>
      </c>
      <c r="IR141" s="11">
        <f>'[1]GC RAW'!CB121</f>
        <v>25.442224502563477</v>
      </c>
      <c r="IS141" s="12">
        <f>'[1]GC RAW'!CC121</f>
        <v>2.9130897521972656</v>
      </c>
      <c r="IT141" s="8">
        <f t="shared" si="237"/>
        <v>1.1780385014583625E-2</v>
      </c>
      <c r="IU141" s="8">
        <f t="shared" si="238"/>
        <v>0.12169790759323244</v>
      </c>
      <c r="IV141" s="8">
        <f>AVERAGE(IU141:IU143)</f>
        <v>0.15101188864461987</v>
      </c>
      <c r="IW141" s="8">
        <f>STDEV(IU141:IU143)</f>
        <v>2.656044981310746E-2</v>
      </c>
      <c r="IX141" s="9">
        <f>'[1]GC RAW'!CD121</f>
        <v>0</v>
      </c>
      <c r="IY141" s="10">
        <f>'[1]GC RAW'!CE121</f>
        <v>0</v>
      </c>
      <c r="IZ141" s="8">
        <f t="shared" si="239"/>
        <v>0</v>
      </c>
      <c r="JA141" s="8">
        <f t="shared" si="240"/>
        <v>0</v>
      </c>
      <c r="JB141" s="8">
        <f>AVERAGE(JA141:JA143)</f>
        <v>0</v>
      </c>
      <c r="JC141" s="8">
        <f>STDEV(JA141:JA143)</f>
        <v>0</v>
      </c>
      <c r="JD141" s="11">
        <f>'[1]GC RAW'!CF121</f>
        <v>0</v>
      </c>
      <c r="JE141" s="12">
        <f>'[1]GC RAW'!CG121</f>
        <v>0</v>
      </c>
      <c r="JF141" s="8">
        <f t="shared" si="241"/>
        <v>0</v>
      </c>
      <c r="JG141" s="8">
        <f t="shared" si="242"/>
        <v>0</v>
      </c>
      <c r="JH141" s="8">
        <f>AVERAGE(JG141:JG143)</f>
        <v>1.9742020520902109E-2</v>
      </c>
      <c r="JI141" s="8">
        <f>STDEV(JG141:JG143)</f>
        <v>3.4194182586269842E-2</v>
      </c>
      <c r="JJ141" s="11">
        <f>'[1]GC RAW'!CH121</f>
        <v>0</v>
      </c>
      <c r="JK141" s="12">
        <f>'[1]GC RAW'!CI121</f>
        <v>0</v>
      </c>
      <c r="JL141" s="8">
        <f t="shared" si="243"/>
        <v>0</v>
      </c>
      <c r="JM141" s="8">
        <f t="shared" si="244"/>
        <v>0</v>
      </c>
      <c r="JN141" s="8">
        <f>AVERAGE(JM141:JM143)</f>
        <v>0</v>
      </c>
      <c r="JO141" s="8">
        <f>STDEV(JM141:JM143)</f>
        <v>0</v>
      </c>
      <c r="JP141" s="2">
        <f>'[1]GC RAW'!CJ121</f>
        <v>0</v>
      </c>
      <c r="JQ141" s="8">
        <f>'[1]GC RAW'!CK121</f>
        <v>0</v>
      </c>
      <c r="JR141" s="8">
        <f t="shared" si="245"/>
        <v>0</v>
      </c>
      <c r="JS141" s="8">
        <f t="shared" si="246"/>
        <v>0</v>
      </c>
      <c r="JT141" s="8">
        <f>AVERAGE(JS141:JS143)</f>
        <v>0</v>
      </c>
      <c r="JU141" s="8">
        <f>STDEV(JS141:JS143)</f>
        <v>0</v>
      </c>
      <c r="JV141" s="2">
        <f>'[1]GC RAW'!CL121</f>
        <v>0</v>
      </c>
      <c r="JW141" s="8">
        <f>'[1]GC RAW'!CM121</f>
        <v>0</v>
      </c>
      <c r="JX141" s="8">
        <f t="shared" si="247"/>
        <v>0</v>
      </c>
      <c r="JY141" s="8">
        <f t="shared" si="248"/>
        <v>0</v>
      </c>
      <c r="JZ141" s="8">
        <f>AVERAGE(JY141:JY143)</f>
        <v>0</v>
      </c>
      <c r="KA141" s="8">
        <f>STDEV(JY141:JY143)</f>
        <v>0</v>
      </c>
      <c r="KB141" s="11">
        <v>0</v>
      </c>
      <c r="KC141" s="12">
        <v>0</v>
      </c>
      <c r="KD141" s="8">
        <f t="shared" si="249"/>
        <v>0</v>
      </c>
      <c r="KE141" s="8">
        <f t="shared" si="250"/>
        <v>0</v>
      </c>
      <c r="KF141" s="8">
        <f>AVERAGE(KE141:KE143)</f>
        <v>0</v>
      </c>
      <c r="KG141" s="8">
        <f>STDEV(KE141:KE143)</f>
        <v>0</v>
      </c>
      <c r="KH141" s="11">
        <v>0</v>
      </c>
      <c r="KI141" s="12">
        <v>0</v>
      </c>
      <c r="KJ141" s="8">
        <f t="shared" si="251"/>
        <v>0</v>
      </c>
      <c r="KK141" s="8">
        <f t="shared" si="252"/>
        <v>0</v>
      </c>
      <c r="KL141" s="8">
        <f>AVERAGE(KK141:KK143)</f>
        <v>0</v>
      </c>
      <c r="KM141" s="8">
        <f>STDEV(KK141:KK143)</f>
        <v>0</v>
      </c>
      <c r="KN141" s="11">
        <f>'[1]GC RAW'!CN121</f>
        <v>30.475759506225586</v>
      </c>
      <c r="KO141" s="12">
        <f>'[1]GC RAW'!CO121</f>
        <v>9.5458564758300781</v>
      </c>
      <c r="KP141" s="8">
        <f t="shared" si="253"/>
        <v>3.3170679527555549E-2</v>
      </c>
      <c r="KQ141" s="8">
        <f t="shared" si="254"/>
        <v>0.34267150750606107</v>
      </c>
      <c r="KR141" s="8">
        <f>AVERAGE(KQ141:KQ143)</f>
        <v>0.36746315990168882</v>
      </c>
      <c r="KS141" s="8">
        <f>STDEV(KQ141:KQ143)</f>
        <v>2.1731934901896881E-2</v>
      </c>
      <c r="KT141" s="11">
        <f>'[1]GC RAW'!CP121</f>
        <v>31.374233245849609</v>
      </c>
      <c r="KU141" s="12">
        <f>'[1]GC RAW'!CQ121</f>
        <v>2.6601579189300537</v>
      </c>
      <c r="KV141" s="8">
        <f t="shared" si="255"/>
        <v>1.1825469660605811E-2</v>
      </c>
      <c r="KW141" s="8">
        <f t="shared" si="256"/>
        <v>0.12216365697907079</v>
      </c>
      <c r="KX141" s="8">
        <f>AVERAGE(KW141:KW143)</f>
        <v>0.13436172110881051</v>
      </c>
      <c r="KY141" s="8">
        <f>STDEV(KW141:KW143)</f>
        <v>1.5084963625054199E-2</v>
      </c>
      <c r="KZ141" s="5">
        <f>'[1]GC RAW'!CR121</f>
        <v>0</v>
      </c>
      <c r="LA141" s="1">
        <f>'[1]GC RAW'!CS121</f>
        <v>0</v>
      </c>
      <c r="LB141" s="8">
        <f t="shared" si="257"/>
        <v>0</v>
      </c>
      <c r="LC141" s="8">
        <f t="shared" si="258"/>
        <v>0</v>
      </c>
      <c r="LD141" s="8">
        <f>AVERAGE(LC141:LC143)</f>
        <v>0</v>
      </c>
      <c r="LE141" s="8">
        <f>STDEV(LC141:LC143)</f>
        <v>0</v>
      </c>
      <c r="LF141" s="5">
        <f>'[1]GC RAW'!CT121</f>
        <v>0</v>
      </c>
      <c r="LG141" s="1">
        <f>'[1]GC RAW'!CU121</f>
        <v>0</v>
      </c>
      <c r="LH141" s="8">
        <f t="shared" si="259"/>
        <v>0</v>
      </c>
      <c r="LI141" s="8">
        <f t="shared" si="260"/>
        <v>0</v>
      </c>
      <c r="LJ141" s="8">
        <f>AVERAGE(LI141:LI143)</f>
        <v>4.7698472416166315E-2</v>
      </c>
      <c r="LK141" s="8">
        <f>STDEV(LI141:LI143)</f>
        <v>4.1347775434409414E-2</v>
      </c>
      <c r="LL141" s="5">
        <f>'[1]GC RAW'!CV121</f>
        <v>0</v>
      </c>
      <c r="LM141" s="1">
        <f>'[1]GC RAW'!CW121</f>
        <v>0</v>
      </c>
      <c r="LN141" s="8">
        <f t="shared" si="261"/>
        <v>0</v>
      </c>
      <c r="LO141" s="8">
        <f t="shared" si="262"/>
        <v>0</v>
      </c>
      <c r="LP141" s="8">
        <f>AVERAGE(LO141:LO143)</f>
        <v>9.6581541081611808E-2</v>
      </c>
      <c r="LQ141" s="8">
        <f>STDEV(LO141:LO143)</f>
        <v>8.4770146445949754E-2</v>
      </c>
      <c r="LR141" s="39">
        <f t="shared" si="263"/>
        <v>2334.8565543889999</v>
      </c>
      <c r="LS141" s="14">
        <f t="shared" si="264"/>
        <v>2122.1992210149765</v>
      </c>
      <c r="LT141" s="13">
        <f t="shared" si="265"/>
        <v>10.680202645877214</v>
      </c>
      <c r="LU141" s="24">
        <f t="shared" si="266"/>
        <v>9.6800226458772141</v>
      </c>
      <c r="LV141" s="13">
        <f t="shared" si="267"/>
        <v>29.629698946670384</v>
      </c>
      <c r="LW141" s="50">
        <f>AVERAGE(LV141:LV143)</f>
        <v>31.795571657865366</v>
      </c>
      <c r="LX141" s="50">
        <f>STDEV(LV141:LV143)</f>
        <v>2.0053210249365661</v>
      </c>
      <c r="LY141" s="50">
        <f>LX141/LW141%</f>
        <v>6.3069192355297803</v>
      </c>
      <c r="LZ141" s="13">
        <f>IF(A141="","",VLOOKUP(A141,'[1]biomass corrected'!$B$2:$V$102,21,FALSE))</f>
        <v>10.50074074074074</v>
      </c>
      <c r="MA141" s="13">
        <f t="shared" si="268"/>
        <v>3.3387705468288846</v>
      </c>
      <c r="MB141" s="50">
        <f t="shared" si="321"/>
        <v>26.077177278462184</v>
      </c>
      <c r="MC141" s="50">
        <f t="shared" si="321"/>
        <v>58.606803982041562</v>
      </c>
      <c r="MD141" s="50">
        <f>IF(MC141="","",AVERAGE(MH141:MH143))</f>
        <v>15.316018739496259</v>
      </c>
      <c r="ME141" s="52">
        <f t="shared" si="319"/>
        <v>0.96560583752654139</v>
      </c>
      <c r="MF141" s="50">
        <f t="shared" si="301"/>
        <v>25.894171017296408</v>
      </c>
      <c r="MG141" s="50">
        <f t="shared" si="302"/>
        <v>58.392396015937194</v>
      </c>
      <c r="MH141" s="13">
        <f t="shared" si="303"/>
        <v>15.713432966766394</v>
      </c>
      <c r="MI141" s="24">
        <f t="shared" si="304"/>
        <v>0.9749066063417462</v>
      </c>
      <c r="MJ141" s="13">
        <f t="shared" si="305"/>
        <v>7.9317041566938973E-2</v>
      </c>
      <c r="MK141" s="13">
        <f t="shared" si="306"/>
        <v>14.734755574835818</v>
      </c>
      <c r="ML141" s="22">
        <f t="shared" si="307"/>
        <v>60.448070090246361</v>
      </c>
      <c r="MM141" s="13">
        <f>AVERAGE(ML141:ML143)</f>
        <v>60.683081284802419</v>
      </c>
      <c r="MN141" s="24">
        <f t="shared" si="308"/>
        <v>4.3874002944872847</v>
      </c>
      <c r="MO141" s="13">
        <f>AVERAGE(MN141:MN143)</f>
        <v>4.4005024791893286</v>
      </c>
      <c r="MP141" s="13">
        <f t="shared" si="309"/>
        <v>0.87471534559608344</v>
      </c>
      <c r="MQ141" s="22">
        <f>AVERAGE(MP141:MP143)</f>
        <v>0.87423799465482455</v>
      </c>
      <c r="MR141" s="13">
        <f t="shared" si="310"/>
        <v>39.800440375028018</v>
      </c>
      <c r="MS141" s="13">
        <f>AVERAGE(MR141:MR143)</f>
        <v>39.790714073916341</v>
      </c>
      <c r="MT141" s="13">
        <f t="shared" si="311"/>
        <v>7.9317041566938973E-2</v>
      </c>
      <c r="MU141" s="13">
        <f>AVERAGE(MT141:MT143)</f>
        <v>6.6961991796993858E-2</v>
      </c>
      <c r="MV141" s="13">
        <f t="shared" si="312"/>
        <v>7.5386998547128572</v>
      </c>
      <c r="MW141" s="14">
        <f t="shared" si="313"/>
        <v>84.15451937852761</v>
      </c>
      <c r="MX141" s="13">
        <f>AVERAGE(MW141:MW143)</f>
        <v>83.286692226289645</v>
      </c>
    </row>
    <row r="142" spans="1:362" x14ac:dyDescent="0.35">
      <c r="A142" s="102"/>
      <c r="B142" s="1">
        <v>31.56</v>
      </c>
      <c r="C142" s="15"/>
      <c r="D142" s="1"/>
      <c r="E142" s="1"/>
      <c r="F142" s="19">
        <f>'[1]GC RAW'!H122</f>
        <v>0</v>
      </c>
      <c r="G142" s="20">
        <f>'[1]GC RAW'!I122</f>
        <v>0</v>
      </c>
      <c r="H142" s="1">
        <f t="shared" si="269"/>
        <v>0</v>
      </c>
      <c r="I142" s="1">
        <f t="shared" si="192"/>
        <v>0</v>
      </c>
      <c r="J142" s="1"/>
      <c r="K142" s="1"/>
      <c r="L142" s="19">
        <f>'[1]GC RAW'!J122</f>
        <v>0</v>
      </c>
      <c r="M142" s="20">
        <f>'[1]GC RAW'!K122</f>
        <v>0</v>
      </c>
      <c r="N142" s="1">
        <f t="shared" si="270"/>
        <v>0</v>
      </c>
      <c r="O142" s="1">
        <f t="shared" si="193"/>
        <v>0</v>
      </c>
      <c r="P142" s="1"/>
      <c r="Q142" s="1"/>
      <c r="R142" s="19">
        <f>'[1]GC RAW'!L122</f>
        <v>0</v>
      </c>
      <c r="S142" s="20">
        <f>'[1]GC RAW'!M122</f>
        <v>0</v>
      </c>
      <c r="T142" s="1">
        <f t="shared" si="271"/>
        <v>0</v>
      </c>
      <c r="U142" s="1">
        <f t="shared" si="194"/>
        <v>0</v>
      </c>
      <c r="V142" s="1"/>
      <c r="W142" s="1"/>
      <c r="X142" s="19">
        <f>'[1]GC RAW'!N122</f>
        <v>0</v>
      </c>
      <c r="Y142" s="20">
        <f>'[1]GC RAW'!O122</f>
        <v>0</v>
      </c>
      <c r="Z142" s="1">
        <f t="shared" si="272"/>
        <v>0</v>
      </c>
      <c r="AA142" s="1">
        <f t="shared" si="195"/>
        <v>0</v>
      </c>
      <c r="AB142" s="1"/>
      <c r="AC142" s="1"/>
      <c r="AD142" s="19">
        <f>'[1]GC RAW'!P122</f>
        <v>0</v>
      </c>
      <c r="AE142" s="20">
        <f>'[1]GC RAW'!Q122</f>
        <v>0</v>
      </c>
      <c r="AF142" s="1">
        <f t="shared" si="273"/>
        <v>0</v>
      </c>
      <c r="AG142" s="1">
        <f t="shared" si="196"/>
        <v>0</v>
      </c>
      <c r="AH142" s="1"/>
      <c r="AI142" s="1"/>
      <c r="AJ142" s="19">
        <f>'[1]GC RAW'!R122</f>
        <v>0</v>
      </c>
      <c r="AK142" s="20">
        <f>'[1]GC RAW'!S122</f>
        <v>0</v>
      </c>
      <c r="AL142" s="1">
        <f t="shared" si="274"/>
        <v>0</v>
      </c>
      <c r="AM142" s="1">
        <f t="shared" si="197"/>
        <v>0</v>
      </c>
      <c r="AN142" s="1"/>
      <c r="AO142" s="1"/>
      <c r="AP142" s="19">
        <f>'[1]GC RAW'!T122</f>
        <v>8.9321193695068359</v>
      </c>
      <c r="AQ142" s="20">
        <f>'[1]GC RAW'!U122</f>
        <v>214.50590515136719</v>
      </c>
      <c r="AR142" s="27">
        <v>1.0001800000000001</v>
      </c>
      <c r="AS142" s="1">
        <f t="shared" si="198"/>
        <v>9.4353918824586369</v>
      </c>
      <c r="AT142" s="1"/>
      <c r="AU142" s="1"/>
      <c r="AV142" s="19">
        <f>'[1]GC RAW'!V122</f>
        <v>9.7990379333496094</v>
      </c>
      <c r="AW142" s="20">
        <f>'[1]GC RAW'!W122</f>
        <v>15.605043411254883</v>
      </c>
      <c r="AX142" s="1">
        <f t="shared" si="275"/>
        <v>7.0472237383814459E-2</v>
      </c>
      <c r="AY142" s="1">
        <f t="shared" si="199"/>
        <v>0.66481351011811973</v>
      </c>
      <c r="AZ142" s="1"/>
      <c r="BA142" s="1"/>
      <c r="BB142" s="19">
        <f>'[1]GC RAW'!X122</f>
        <v>0</v>
      </c>
      <c r="BC142" s="20">
        <f>'[1]GC RAW'!Y122</f>
        <v>0</v>
      </c>
      <c r="BD142" s="1">
        <f t="shared" si="276"/>
        <v>0</v>
      </c>
      <c r="BE142" s="1">
        <f t="shared" si="200"/>
        <v>0</v>
      </c>
      <c r="BF142" s="1"/>
      <c r="BG142" s="1"/>
      <c r="BH142" s="19">
        <f>'[1]GC RAW'!Z122</f>
        <v>10.86037540435791</v>
      </c>
      <c r="BI142" s="20">
        <f>'[1]GC RAW'!AA122</f>
        <v>3.1453142166137695</v>
      </c>
      <c r="BJ142" s="1">
        <f t="shared" si="277"/>
        <v>1.3990013098236177E-2</v>
      </c>
      <c r="BK142" s="1">
        <f t="shared" si="201"/>
        <v>0.13197750007257456</v>
      </c>
      <c r="BL142" s="1"/>
      <c r="BM142" s="1"/>
      <c r="BN142" s="19">
        <f>'[1]GC RAW'!AB122</f>
        <v>0</v>
      </c>
      <c r="BO142" s="20">
        <f>'[1]GC RAW'!AC122</f>
        <v>0</v>
      </c>
      <c r="BP142" s="1">
        <f t="shared" si="278"/>
        <v>0</v>
      </c>
      <c r="BQ142" s="1">
        <f t="shared" si="202"/>
        <v>0</v>
      </c>
      <c r="BR142" s="1"/>
      <c r="BS142" s="1"/>
      <c r="BT142" s="19">
        <f>'[1]GC RAW'!AD122</f>
        <v>12.180182456970215</v>
      </c>
      <c r="BU142" s="20">
        <f>'[1]GC RAW'!AE122</f>
        <v>461.6036376953125</v>
      </c>
      <c r="BV142" s="1">
        <f t="shared" si="279"/>
        <v>2.0174097179067663</v>
      </c>
      <c r="BW142" s="1">
        <f t="shared" si="203"/>
        <v>19.03162558332567</v>
      </c>
      <c r="BX142" s="1"/>
      <c r="BY142" s="1"/>
      <c r="BZ142" s="19">
        <f>'[1]GC RAW'!AF122</f>
        <v>12.691014289855957</v>
      </c>
      <c r="CA142" s="20">
        <f>'[1]GC RAW'!AG122</f>
        <v>2.705798864364624</v>
      </c>
      <c r="CB142" s="1">
        <f t="shared" si="280"/>
        <v>1.2340986594059831E-2</v>
      </c>
      <c r="CC142" s="1">
        <f t="shared" si="204"/>
        <v>0.11642108893511466</v>
      </c>
      <c r="CD142" s="1"/>
      <c r="CE142" s="1"/>
      <c r="CF142" s="19">
        <f>'[1]GC RAW'!AH122</f>
        <v>12.83194637298584</v>
      </c>
      <c r="CG142" s="20">
        <f>'[1]GC RAW'!AI122</f>
        <v>27.619890213012695</v>
      </c>
      <c r="CH142" s="1">
        <f t="shared" si="281"/>
        <v>0.12597248869787506</v>
      </c>
      <c r="CI142" s="1">
        <f t="shared" si="205"/>
        <v>1.1883858878132363</v>
      </c>
      <c r="CJ142" s="1"/>
      <c r="CK142" s="1"/>
      <c r="CL142" s="19">
        <f>'[1]GC RAW'!AJ122</f>
        <v>13.709453582763672</v>
      </c>
      <c r="CM142" s="20">
        <f>'[1]GC RAW'!AK122</f>
        <v>4.5548181533813477</v>
      </c>
      <c r="CN142" s="1">
        <f t="shared" si="282"/>
        <v>2.6817201444355954E-2</v>
      </c>
      <c r="CO142" s="1">
        <f t="shared" si="206"/>
        <v>0.25298526747018957</v>
      </c>
      <c r="CP142" s="1"/>
      <c r="CQ142" s="1"/>
      <c r="CR142" s="19">
        <f>'[1]GC RAW'!AL122</f>
        <v>0</v>
      </c>
      <c r="CS142" s="20">
        <f>'[1]GC RAW'!AM122</f>
        <v>0</v>
      </c>
      <c r="CT142" s="1">
        <f t="shared" si="283"/>
        <v>0</v>
      </c>
      <c r="CU142" s="1">
        <f t="shared" si="284"/>
        <v>0</v>
      </c>
      <c r="CV142" s="1"/>
      <c r="CW142" s="1"/>
      <c r="CX142" s="19">
        <f>'[1]GC RAW'!AN122</f>
        <v>14.43698787689209</v>
      </c>
      <c r="CY142" s="20">
        <f>'[1]GC RAW'!AO122</f>
        <v>4.437251091003418</v>
      </c>
      <c r="CZ142" s="1">
        <f t="shared" si="285"/>
        <v>2.0057317360144124E-2</v>
      </c>
      <c r="DA142" s="1">
        <f t="shared" si="207"/>
        <v>0.18921459077746061</v>
      </c>
      <c r="DB142" s="1"/>
      <c r="DC142" s="1"/>
      <c r="DD142" s="19">
        <f>'[1]GC RAW'!AP122</f>
        <v>15.577004432678223</v>
      </c>
      <c r="DE142" s="20">
        <f>'[1]GC RAW'!AQ122</f>
        <v>110.33035278320313</v>
      </c>
      <c r="DF142" s="1">
        <f t="shared" si="286"/>
        <v>0.4782930879280331</v>
      </c>
      <c r="DG142" s="1">
        <f t="shared" si="208"/>
        <v>4.5120705465738551</v>
      </c>
      <c r="DH142" s="1"/>
      <c r="DI142" s="1"/>
      <c r="DJ142" s="5">
        <f>'[1]GC RAW'!AR122</f>
        <v>0</v>
      </c>
      <c r="DK142" s="1">
        <f>'[1]GC RAW'!AS122</f>
        <v>0</v>
      </c>
      <c r="DL142" s="1">
        <f t="shared" si="287"/>
        <v>0</v>
      </c>
      <c r="DM142" s="1">
        <f t="shared" si="209"/>
        <v>0</v>
      </c>
      <c r="DN142" s="1"/>
      <c r="DO142" s="1"/>
      <c r="DP142" s="19">
        <f>'[1]GC RAW'!AT122</f>
        <v>16.015104293823242</v>
      </c>
      <c r="DQ142" s="20">
        <f>'[1]GC RAW'!AU122</f>
        <v>4.4088778495788574</v>
      </c>
      <c r="DR142" s="1">
        <f t="shared" si="288"/>
        <v>2.0070570977088514E-2</v>
      </c>
      <c r="DS142" s="1">
        <f t="shared" si="210"/>
        <v>0.18933962134168936</v>
      </c>
      <c r="DT142" s="1"/>
      <c r="DU142" s="1"/>
      <c r="DV142" s="19">
        <f>'[1]GC RAW'!AV122</f>
        <v>16.398773193359375</v>
      </c>
      <c r="DW142" s="20">
        <f>'[1]GC RAW'!AW122</f>
        <v>1295.512939453125</v>
      </c>
      <c r="DX142" s="1">
        <f t="shared" si="289"/>
        <v>5.8276951403263455</v>
      </c>
      <c r="DY142" s="1">
        <f t="shared" si="211"/>
        <v>54.976691615987967</v>
      </c>
      <c r="DZ142" s="1"/>
      <c r="EA142" s="1"/>
      <c r="EB142" s="5">
        <f>'[1]GC RAW'!AX122</f>
        <v>16.514945983886719</v>
      </c>
      <c r="EC142" s="1">
        <f>'[1]GC RAW'!AY122</f>
        <v>10.933112144470215</v>
      </c>
      <c r="ED142" s="1">
        <f t="shared" si="290"/>
        <v>4.9181171852955771E-2</v>
      </c>
      <c r="EE142" s="1">
        <f t="shared" si="212"/>
        <v>0.46396011685014904</v>
      </c>
      <c r="EF142" s="1"/>
      <c r="EG142" s="1"/>
      <c r="EH142" s="19">
        <v>0</v>
      </c>
      <c r="EI142" s="20">
        <v>0</v>
      </c>
      <c r="EJ142" s="1">
        <f t="shared" si="291"/>
        <v>0</v>
      </c>
      <c r="EK142" s="1">
        <f t="shared" si="213"/>
        <v>0</v>
      </c>
      <c r="EL142" s="1"/>
      <c r="EM142" s="1"/>
      <c r="EN142" s="19">
        <f>'[1]GC RAW'!BB122</f>
        <v>17.286230087280273</v>
      </c>
      <c r="EO142" s="20">
        <f>'[1]GC RAW'!BC122</f>
        <v>17.908584594726563</v>
      </c>
      <c r="EP142" s="1">
        <f t="shared" si="292"/>
        <v>8.109026878965564E-2</v>
      </c>
      <c r="EQ142" s="1">
        <f t="shared" si="214"/>
        <v>0.76498076734618337</v>
      </c>
      <c r="ER142" s="1"/>
      <c r="ES142" s="1"/>
      <c r="ET142" s="19">
        <f>'[1]GC RAW'!BD122</f>
        <v>17.704200744628906</v>
      </c>
      <c r="EU142" s="20">
        <f>'[1]GC RAW'!BE122</f>
        <v>175.06329345703125</v>
      </c>
      <c r="EV142" s="1">
        <f t="shared" si="293"/>
        <v>0.79268852580416771</v>
      </c>
      <c r="EW142" s="1">
        <f t="shared" si="215"/>
        <v>7.4779808451386218</v>
      </c>
      <c r="EX142" s="1"/>
      <c r="EY142" s="1"/>
      <c r="EZ142" s="19">
        <f>'[1]GC RAW'!BF122</f>
        <v>18.646537780761719</v>
      </c>
      <c r="FA142" s="20">
        <f>'[1]GC RAW'!BG122</f>
        <v>153.62429809570313</v>
      </c>
      <c r="FB142" s="1">
        <f t="shared" si="294"/>
        <v>0.82520461886548335</v>
      </c>
      <c r="FC142" s="1">
        <f t="shared" si="216"/>
        <v>7.7847277112227342</v>
      </c>
      <c r="FD142" s="1"/>
      <c r="FE142" s="1"/>
      <c r="FF142" s="19">
        <v>0</v>
      </c>
      <c r="FG142" s="20">
        <v>0</v>
      </c>
      <c r="FH142" s="1">
        <f t="shared" si="295"/>
        <v>0</v>
      </c>
      <c r="FI142" s="1">
        <f t="shared" si="217"/>
        <v>0</v>
      </c>
      <c r="FJ142" s="1"/>
      <c r="FK142" s="1"/>
      <c r="FL142" s="19">
        <f>'[1]GC RAW'!BH122</f>
        <v>0</v>
      </c>
      <c r="FM142" s="20">
        <f>'[1]GC RAW'!BI122</f>
        <v>0</v>
      </c>
      <c r="FN142" s="1">
        <f t="shared" si="296"/>
        <v>0</v>
      </c>
      <c r="FO142" s="1">
        <f t="shared" si="218"/>
        <v>0</v>
      </c>
      <c r="FP142" s="1"/>
      <c r="FQ142" s="1"/>
      <c r="FR142" s="19">
        <f>'[1]GC RAW'!BJ122</f>
        <v>20.056365966796875</v>
      </c>
      <c r="FS142" s="20">
        <f>'[1]GC RAW'!BK122</f>
        <v>10.128116607666016</v>
      </c>
      <c r="FT142" s="1">
        <f t="shared" si="297"/>
        <v>4.3207805322384447E-2</v>
      </c>
      <c r="FU142" s="1">
        <f t="shared" si="219"/>
        <v>0.40760920594060995</v>
      </c>
      <c r="FV142" s="1"/>
      <c r="FW142" s="1"/>
      <c r="FX142" s="5">
        <f>'[1]GC RAW'!BL122</f>
        <v>20.518108367919922</v>
      </c>
      <c r="FY142" s="1">
        <f>'[1]GC RAW'!BM122</f>
        <v>1.4531584978103638</v>
      </c>
      <c r="FZ142" s="1">
        <f t="shared" si="298"/>
        <v>6.5215537772040028E-3</v>
      </c>
      <c r="GA142" s="1">
        <f t="shared" si="220"/>
        <v>6.1522341548969288E-2</v>
      </c>
      <c r="GB142" s="1"/>
      <c r="GC142" s="1"/>
      <c r="GD142" s="19">
        <f>'[1]GC RAW'!BN122</f>
        <v>20.998405456542969</v>
      </c>
      <c r="GE142" s="20">
        <f>'[1]GC RAW'!BO122</f>
        <v>15.95051383972168</v>
      </c>
      <c r="GF142" s="1">
        <f t="shared" si="221"/>
        <v>7.1968527051797543E-2</v>
      </c>
      <c r="GG142" s="1">
        <f t="shared" si="222"/>
        <v>0.67892904870826776</v>
      </c>
      <c r="GH142" s="1"/>
      <c r="GI142" s="1"/>
      <c r="GJ142" s="5">
        <f>'[1]GC RAW'!BP122</f>
        <v>0</v>
      </c>
      <c r="GK142" s="1">
        <f>'[1]GC RAW'!BQ122</f>
        <v>0</v>
      </c>
      <c r="GL142" s="1">
        <f t="shared" si="299"/>
        <v>0</v>
      </c>
      <c r="GM142" s="1">
        <f t="shared" si="223"/>
        <v>0</v>
      </c>
      <c r="GN142" s="1"/>
      <c r="GO142" s="1"/>
      <c r="GP142" s="5">
        <v>0</v>
      </c>
      <c r="GQ142" s="1">
        <v>0</v>
      </c>
      <c r="GR142" s="1">
        <f t="shared" si="300"/>
        <v>0</v>
      </c>
      <c r="GS142" s="1">
        <f t="shared" si="224"/>
        <v>0</v>
      </c>
      <c r="GT142" s="1"/>
      <c r="GU142" s="1"/>
      <c r="GV142" s="5"/>
      <c r="GW142" s="1"/>
      <c r="GX142" s="1"/>
      <c r="GY142" s="1"/>
      <c r="GZ142" s="1"/>
      <c r="HA142" s="1"/>
      <c r="HB142" s="5"/>
      <c r="HC142" s="1"/>
      <c r="HD142" s="1"/>
      <c r="HE142" s="1"/>
      <c r="HF142" s="1"/>
      <c r="HG142" s="1"/>
      <c r="HH142" s="19">
        <f>'[1]GC RAW'!BR122</f>
        <v>22.698604583740234</v>
      </c>
      <c r="HI142" s="20">
        <f>'[1]GC RAW'!BS122</f>
        <v>2.5158765316009521</v>
      </c>
      <c r="HJ142" s="1">
        <f t="shared" si="225"/>
        <v>1.1405458549618415E-2</v>
      </c>
      <c r="HK142" s="1">
        <f t="shared" si="226"/>
        <v>0.10759560380610295</v>
      </c>
      <c r="HL142" s="1"/>
      <c r="HM142" s="1"/>
      <c r="HN142" s="19">
        <v>0</v>
      </c>
      <c r="HO142" s="20">
        <v>0</v>
      </c>
      <c r="HP142" s="1">
        <f t="shared" si="227"/>
        <v>0</v>
      </c>
      <c r="HQ142" s="1">
        <f t="shared" si="228"/>
        <v>0</v>
      </c>
      <c r="HR142" s="1"/>
      <c r="HS142" s="1"/>
      <c r="HT142" s="19">
        <f>'[1]GC RAW'!BT122</f>
        <v>0</v>
      </c>
      <c r="HU142" s="20">
        <f>'[1]GC RAW'!BU122</f>
        <v>0</v>
      </c>
      <c r="HV142" s="1">
        <f t="shared" si="229"/>
        <v>0</v>
      </c>
      <c r="HW142" s="1">
        <f t="shared" si="320"/>
        <v>0</v>
      </c>
      <c r="HX142" s="1"/>
      <c r="HY142" s="1"/>
      <c r="HZ142" s="19">
        <f>'[1]GC RAW'!BV122</f>
        <v>0</v>
      </c>
      <c r="IA142" s="20">
        <f>'[1]GC RAW'!BW122</f>
        <v>0</v>
      </c>
      <c r="IB142" s="1">
        <f t="shared" si="231"/>
        <v>0</v>
      </c>
      <c r="IC142" s="1">
        <f t="shared" si="232"/>
        <v>0</v>
      </c>
      <c r="ID142" s="1"/>
      <c r="IE142" s="1"/>
      <c r="IF142" s="19">
        <f>'[1]GC RAW'!BX122</f>
        <v>0</v>
      </c>
      <c r="IG142" s="20">
        <f>'[1]GC RAW'!BY122</f>
        <v>0</v>
      </c>
      <c r="IH142" s="1">
        <f t="shared" si="233"/>
        <v>0</v>
      </c>
      <c r="II142" s="1">
        <f t="shared" si="234"/>
        <v>0</v>
      </c>
      <c r="IJ142" s="1"/>
      <c r="IK142" s="1"/>
      <c r="IL142" s="19">
        <f>'[1]GC RAW'!BZ122</f>
        <v>0</v>
      </c>
      <c r="IM142" s="20">
        <f>'[1]GC RAW'!CA122</f>
        <v>0</v>
      </c>
      <c r="IN142" s="1">
        <f t="shared" si="235"/>
        <v>0</v>
      </c>
      <c r="IO142" s="1">
        <f t="shared" si="236"/>
        <v>0</v>
      </c>
      <c r="IP142" s="1"/>
      <c r="IQ142" s="1"/>
      <c r="IR142" s="19">
        <f>'[1]GC RAW'!CB122</f>
        <v>25.432024002075195</v>
      </c>
      <c r="IS142" s="20">
        <f>'[1]GC RAW'!CC122</f>
        <v>4.5868525505065918</v>
      </c>
      <c r="IT142" s="1">
        <f t="shared" si="237"/>
        <v>1.8389143843075929E-2</v>
      </c>
      <c r="IU142" s="1">
        <f t="shared" si="238"/>
        <v>0.17347755258285791</v>
      </c>
      <c r="IV142" s="1"/>
      <c r="IW142" s="1"/>
      <c r="IX142" s="16">
        <f>'[1]GC RAW'!CD122</f>
        <v>0</v>
      </c>
      <c r="IY142" s="17">
        <f>'[1]GC RAW'!CE122</f>
        <v>0</v>
      </c>
      <c r="IZ142" s="1">
        <f t="shared" si="239"/>
        <v>0</v>
      </c>
      <c r="JA142" s="1">
        <f t="shared" si="240"/>
        <v>0</v>
      </c>
      <c r="JB142" s="1"/>
      <c r="JC142" s="1"/>
      <c r="JD142" s="19">
        <f>'[1]GC RAW'!CF122</f>
        <v>26.429351806640625</v>
      </c>
      <c r="JE142" s="20">
        <f>'[1]GC RAW'!CG122</f>
        <v>1.3838284015655518</v>
      </c>
      <c r="JF142" s="1">
        <f t="shared" si="241"/>
        <v>6.2781411722723224E-3</v>
      </c>
      <c r="JG142" s="1">
        <f t="shared" si="242"/>
        <v>5.9226061562706329E-2</v>
      </c>
      <c r="JH142" s="1"/>
      <c r="JI142" s="1"/>
      <c r="JJ142" s="19">
        <f>'[1]GC RAW'!CH122</f>
        <v>0</v>
      </c>
      <c r="JK142" s="20">
        <f>'[1]GC RAW'!CI122</f>
        <v>0</v>
      </c>
      <c r="JL142" s="1">
        <f t="shared" si="243"/>
        <v>0</v>
      </c>
      <c r="JM142" s="1">
        <f t="shared" si="244"/>
        <v>0</v>
      </c>
      <c r="JN142" s="1"/>
      <c r="JO142" s="1"/>
      <c r="JP142" s="5">
        <f>'[1]GC RAW'!CJ122</f>
        <v>0</v>
      </c>
      <c r="JQ142" s="1">
        <f>'[1]GC RAW'!CK122</f>
        <v>0</v>
      </c>
      <c r="JR142" s="1">
        <f t="shared" si="245"/>
        <v>0</v>
      </c>
      <c r="JS142" s="1">
        <f t="shared" si="246"/>
        <v>0</v>
      </c>
      <c r="JT142" s="1"/>
      <c r="JU142" s="1"/>
      <c r="JV142" s="5">
        <v>0</v>
      </c>
      <c r="JW142" s="1">
        <v>0</v>
      </c>
      <c r="JX142" s="1">
        <f t="shared" si="247"/>
        <v>0</v>
      </c>
      <c r="JY142" s="1">
        <f t="shared" si="248"/>
        <v>0</v>
      </c>
      <c r="JZ142" s="1"/>
      <c r="KA142" s="1"/>
      <c r="KB142" s="19">
        <v>0</v>
      </c>
      <c r="KC142" s="20">
        <v>0</v>
      </c>
      <c r="KD142" s="1">
        <f t="shared" si="249"/>
        <v>0</v>
      </c>
      <c r="KE142" s="1">
        <f t="shared" si="250"/>
        <v>0</v>
      </c>
      <c r="KF142" s="1"/>
      <c r="KG142" s="1"/>
      <c r="KH142" s="19">
        <v>0</v>
      </c>
      <c r="KI142" s="20">
        <v>0</v>
      </c>
      <c r="KJ142" s="1">
        <f t="shared" si="251"/>
        <v>0</v>
      </c>
      <c r="KK142" s="1">
        <f t="shared" si="252"/>
        <v>0</v>
      </c>
      <c r="KL142" s="1"/>
      <c r="KM142" s="1"/>
      <c r="KN142" s="19">
        <f>'[1]GC RAW'!CN122</f>
        <v>30.483264923095703</v>
      </c>
      <c r="KO142" s="20">
        <f>'[1]GC RAW'!CO122</f>
        <v>11.79200553894043</v>
      </c>
      <c r="KP142" s="1">
        <f t="shared" si="253"/>
        <v>4.0622650274740997E-2</v>
      </c>
      <c r="KQ142" s="1">
        <f t="shared" si="254"/>
        <v>0.38322164475019227</v>
      </c>
      <c r="KR142" s="1"/>
      <c r="KS142" s="1"/>
      <c r="KT142" s="19">
        <f>'[1]GC RAW'!CP122</f>
        <v>31.365768432617188</v>
      </c>
      <c r="KU142" s="20">
        <f>'[1]GC RAW'!CQ122</f>
        <v>3.6374921798706055</v>
      </c>
      <c r="KV142" s="1">
        <f t="shared" si="255"/>
        <v>1.6030761716780979E-2</v>
      </c>
      <c r="KW142" s="1">
        <f t="shared" si="256"/>
        <v>0.1512292976985582</v>
      </c>
      <c r="KX142" s="1"/>
      <c r="KY142" s="1"/>
      <c r="KZ142" s="5">
        <f>'[1]GC RAW'!CR122</f>
        <v>0</v>
      </c>
      <c r="LA142" s="1">
        <f>'[1]GC RAW'!CS122</f>
        <v>0</v>
      </c>
      <c r="LB142" s="1">
        <f t="shared" si="257"/>
        <v>0</v>
      </c>
      <c r="LC142" s="1">
        <f t="shared" si="258"/>
        <v>0</v>
      </c>
      <c r="LD142" s="1"/>
      <c r="LE142" s="1"/>
      <c r="LF142" s="5">
        <f>'[1]GC RAW'!CT122</f>
        <v>32.837310791015625</v>
      </c>
      <c r="LG142" s="1">
        <f>'[1]GC RAW'!CU122</f>
        <v>2.257305383682251</v>
      </c>
      <c r="LH142" s="1">
        <f t="shared" si="259"/>
        <v>7.7762622195014352E-3</v>
      </c>
      <c r="LI142" s="1">
        <f t="shared" si="260"/>
        <v>7.3358876823925306E-2</v>
      </c>
      <c r="LJ142" s="1"/>
      <c r="LK142" s="1"/>
      <c r="LL142" s="5">
        <f>'[1]GC RAW'!CV122</f>
        <v>35.541347503662109</v>
      </c>
      <c r="LM142" s="1">
        <f>'[1]GC RAW'!CW122</f>
        <v>4.8819503784179688</v>
      </c>
      <c r="LN142" s="1">
        <f t="shared" si="261"/>
        <v>1.6817984203468448E-2</v>
      </c>
      <c r="LO142" s="1">
        <f t="shared" si="262"/>
        <v>0.15865571360427499</v>
      </c>
      <c r="LP142" s="1"/>
      <c r="LQ142" s="1"/>
      <c r="LR142" s="32">
        <f t="shared" si="263"/>
        <v>2560.546217083931</v>
      </c>
      <c r="LS142" s="21">
        <f t="shared" si="264"/>
        <v>2346.0403119325638</v>
      </c>
      <c r="LT142" s="15">
        <f t="shared" si="265"/>
        <v>11.600481635159824</v>
      </c>
      <c r="LU142" s="26">
        <f t="shared" si="266"/>
        <v>10.600301635159823</v>
      </c>
      <c r="LV142" s="15">
        <f t="shared" si="267"/>
        <v>33.587774509378399</v>
      </c>
      <c r="LW142" s="29"/>
      <c r="LX142" s="29"/>
      <c r="LY142" s="29"/>
      <c r="LZ142" s="15" t="str">
        <f>IF(A142="","",VLOOKUP(A142,'[1]biomass corrected'!$B$2:$V$102,21,FALSE))</f>
        <v/>
      </c>
      <c r="MA142" s="15" t="str">
        <f t="shared" si="268"/>
        <v/>
      </c>
      <c r="MB142" s="29" t="str">
        <f t="shared" si="321"/>
        <v/>
      </c>
      <c r="MC142" s="29" t="str">
        <f t="shared" si="321"/>
        <v/>
      </c>
      <c r="MD142" s="15"/>
      <c r="ME142" s="28" t="str">
        <f t="shared" si="319"/>
        <v/>
      </c>
      <c r="MF142" s="29">
        <f t="shared" si="301"/>
        <v>25.631139687657999</v>
      </c>
      <c r="MG142" s="29">
        <f t="shared" si="302"/>
        <v>58.172053043279419</v>
      </c>
      <c r="MH142" s="15">
        <f t="shared" si="303"/>
        <v>16.196807269062614</v>
      </c>
      <c r="MI142" s="26">
        <f t="shared" si="304"/>
        <v>0.98068694895925157</v>
      </c>
      <c r="MJ142" s="15">
        <f t="shared" si="305"/>
        <v>6.1522341548969288E-2</v>
      </c>
      <c r="MK142" s="15">
        <f t="shared" si="306"/>
        <v>15.370304160167461</v>
      </c>
      <c r="ML142" s="23">
        <f t="shared" si="307"/>
        <v>60.377538127735427</v>
      </c>
      <c r="MM142" s="23"/>
      <c r="MN142" s="26">
        <f t="shared" si="308"/>
        <v>4.391346732820395</v>
      </c>
      <c r="MO142" s="23"/>
      <c r="MP142" s="15">
        <f t="shared" si="309"/>
        <v>0.87325960413357329</v>
      </c>
      <c r="MQ142" s="23"/>
      <c r="MR142" s="15">
        <f t="shared" si="310"/>
        <v>39.741792259229271</v>
      </c>
      <c r="MS142" s="15"/>
      <c r="MT142" s="15">
        <f t="shared" si="311"/>
        <v>6.1522341548969288E-2</v>
      </c>
      <c r="MU142" s="15"/>
      <c r="MV142" s="15" t="str">
        <f t="shared" si="312"/>
        <v/>
      </c>
      <c r="MW142" s="21">
        <f t="shared" si="313"/>
        <v>84.554029815537803</v>
      </c>
      <c r="MX142" s="15"/>
    </row>
    <row r="143" spans="1:362" x14ac:dyDescent="0.35">
      <c r="A143" s="103"/>
      <c r="B143" s="1">
        <v>38.99</v>
      </c>
      <c r="C143" s="15"/>
      <c r="D143" s="1"/>
      <c r="E143" s="1"/>
      <c r="F143" s="19">
        <f>'[1]GC RAW'!H123</f>
        <v>0</v>
      </c>
      <c r="G143" s="20">
        <f>'[1]GC RAW'!I123</f>
        <v>0</v>
      </c>
      <c r="H143" s="1">
        <f t="shared" si="269"/>
        <v>0</v>
      </c>
      <c r="I143" s="1">
        <f t="shared" si="192"/>
        <v>0</v>
      </c>
      <c r="J143" s="1"/>
      <c r="K143" s="1"/>
      <c r="L143" s="19">
        <f>'[1]GC RAW'!J123</f>
        <v>0</v>
      </c>
      <c r="M143" s="20">
        <f>'[1]GC RAW'!K123</f>
        <v>0</v>
      </c>
      <c r="N143" s="1">
        <f t="shared" si="270"/>
        <v>0</v>
      </c>
      <c r="O143" s="1">
        <f t="shared" si="193"/>
        <v>0</v>
      </c>
      <c r="P143" s="1"/>
      <c r="Q143" s="1"/>
      <c r="R143" s="19">
        <f>'[1]GC RAW'!L123</f>
        <v>0</v>
      </c>
      <c r="S143" s="20">
        <f>'[1]GC RAW'!M123</f>
        <v>0</v>
      </c>
      <c r="T143" s="1">
        <f t="shared" si="271"/>
        <v>0</v>
      </c>
      <c r="U143" s="1">
        <f t="shared" si="194"/>
        <v>0</v>
      </c>
      <c r="V143" s="1"/>
      <c r="W143" s="1"/>
      <c r="X143" s="19">
        <f>'[1]GC RAW'!N123</f>
        <v>0</v>
      </c>
      <c r="Y143" s="20">
        <f>'[1]GC RAW'!O123</f>
        <v>0</v>
      </c>
      <c r="Z143" s="1">
        <f t="shared" si="272"/>
        <v>0</v>
      </c>
      <c r="AA143" s="1">
        <f t="shared" si="195"/>
        <v>0</v>
      </c>
      <c r="AB143" s="1"/>
      <c r="AC143" s="1"/>
      <c r="AD143" s="19">
        <f>'[1]GC RAW'!P123</f>
        <v>0</v>
      </c>
      <c r="AE143" s="20">
        <f>'[1]GC RAW'!Q123</f>
        <v>0</v>
      </c>
      <c r="AF143" s="1">
        <f t="shared" si="273"/>
        <v>0</v>
      </c>
      <c r="AG143" s="1">
        <f t="shared" si="196"/>
        <v>0</v>
      </c>
      <c r="AH143" s="1"/>
      <c r="AI143" s="1"/>
      <c r="AJ143" s="19">
        <f>'[1]GC RAW'!R123</f>
        <v>8.2065153121948242</v>
      </c>
      <c r="AK143" s="20">
        <f>'[1]GC RAW'!S123</f>
        <v>1.298723578453064</v>
      </c>
      <c r="AL143" s="1">
        <f t="shared" si="274"/>
        <v>6.1484466503119251E-3</v>
      </c>
      <c r="AM143" s="1">
        <f t="shared" si="197"/>
        <v>4.90197794085959E-2</v>
      </c>
      <c r="AN143" s="1"/>
      <c r="AO143" s="1"/>
      <c r="AP143" s="19">
        <f>'[1]GC RAW'!T123</f>
        <v>8.9335918426513672</v>
      </c>
      <c r="AQ143" s="20">
        <f>'[1]GC RAW'!U123</f>
        <v>212.83956909179688</v>
      </c>
      <c r="AR143" s="27">
        <v>1.0001800000000001</v>
      </c>
      <c r="AS143" s="1">
        <f t="shared" si="198"/>
        <v>7.9741446510562328</v>
      </c>
      <c r="AT143" s="1"/>
      <c r="AU143" s="1"/>
      <c r="AV143" s="19">
        <f>'[1]GC RAW'!V123</f>
        <v>9.8000545501708984</v>
      </c>
      <c r="AW143" s="20">
        <f>'[1]GC RAW'!W123</f>
        <v>20.73870849609375</v>
      </c>
      <c r="AX143" s="1">
        <f t="shared" si="275"/>
        <v>9.438906136402922E-2</v>
      </c>
      <c r="AY143" s="1">
        <f t="shared" si="199"/>
        <v>0.75253657221119408</v>
      </c>
      <c r="AZ143" s="1"/>
      <c r="BA143" s="1"/>
      <c r="BB143" s="19">
        <f>'[1]GC RAW'!X123</f>
        <v>0</v>
      </c>
      <c r="BC143" s="20">
        <f>'[1]GC RAW'!Y123</f>
        <v>0</v>
      </c>
      <c r="BD143" s="1">
        <f t="shared" si="276"/>
        <v>0</v>
      </c>
      <c r="BE143" s="1">
        <f t="shared" si="200"/>
        <v>0</v>
      </c>
      <c r="BF143" s="1"/>
      <c r="BG143" s="1"/>
      <c r="BH143" s="19">
        <f>'[1]GC RAW'!Z123</f>
        <v>10.861813545227051</v>
      </c>
      <c r="BI143" s="20">
        <f>'[1]GC RAW'!AA123</f>
        <v>3.2700293064117432</v>
      </c>
      <c r="BJ143" s="1">
        <f t="shared" si="277"/>
        <v>1.4658603894484942E-2</v>
      </c>
      <c r="BK143" s="1">
        <f t="shared" si="201"/>
        <v>0.11686879145469731</v>
      </c>
      <c r="BL143" s="1"/>
      <c r="BM143" s="1"/>
      <c r="BN143" s="19">
        <f>'[1]GC RAW'!AB123</f>
        <v>0</v>
      </c>
      <c r="BO143" s="20">
        <f>'[1]GC RAW'!AC123</f>
        <v>0</v>
      </c>
      <c r="BP143" s="1">
        <f t="shared" si="278"/>
        <v>0</v>
      </c>
      <c r="BQ143" s="1">
        <f t="shared" si="202"/>
        <v>0</v>
      </c>
      <c r="BR143" s="1"/>
      <c r="BS143" s="1"/>
      <c r="BT143" s="19">
        <f>'[1]GC RAW'!AD123</f>
        <v>12.18601131439209</v>
      </c>
      <c r="BU143" s="20">
        <f>'[1]GC RAW'!AE123</f>
        <v>567.0833740234375</v>
      </c>
      <c r="BV143" s="1">
        <f t="shared" si="279"/>
        <v>2.4978058702392127</v>
      </c>
      <c r="BW143" s="1">
        <f t="shared" si="203"/>
        <v>19.914280749010054</v>
      </c>
      <c r="BX143" s="1"/>
      <c r="BY143" s="1"/>
      <c r="BZ143" s="19">
        <f>'[1]GC RAW'!AF123</f>
        <v>12.692183494567871</v>
      </c>
      <c r="CA143" s="20">
        <f>'[1]GC RAW'!AG123</f>
        <v>2.8990671634674072</v>
      </c>
      <c r="CB143" s="1">
        <f t="shared" si="280"/>
        <v>1.3325991400747556E-2</v>
      </c>
      <c r="CC143" s="1">
        <f t="shared" si="204"/>
        <v>0.10624425908165777</v>
      </c>
      <c r="CD143" s="1"/>
      <c r="CE143" s="1"/>
      <c r="CF143" s="19">
        <f>'[1]GC RAW'!AH123</f>
        <v>12.83442497253418</v>
      </c>
      <c r="CG143" s="20">
        <f>'[1]GC RAW'!AI123</f>
        <v>33.625080108642578</v>
      </c>
      <c r="CH143" s="1">
        <f t="shared" si="281"/>
        <v>0.15456244189997748</v>
      </c>
      <c r="CI143" s="1">
        <f t="shared" si="205"/>
        <v>1.2322814586683348</v>
      </c>
      <c r="CJ143" s="1"/>
      <c r="CK143" s="1"/>
      <c r="CL143" s="19">
        <f>'[1]GC RAW'!AJ123</f>
        <v>13.712719917297363</v>
      </c>
      <c r="CM143" s="20">
        <f>'[1]GC RAW'!AK123</f>
        <v>4.6002712249755859</v>
      </c>
      <c r="CN143" s="1">
        <f t="shared" si="282"/>
        <v>2.7296862407109303E-2</v>
      </c>
      <c r="CO143" s="1">
        <f t="shared" si="206"/>
        <v>0.21762995596219539</v>
      </c>
      <c r="CP143" s="1"/>
      <c r="CQ143" s="1"/>
      <c r="CR143" s="19">
        <f>'[1]GC RAW'!AL123</f>
        <v>0</v>
      </c>
      <c r="CS143" s="20">
        <f>'[1]GC RAW'!AM123</f>
        <v>0</v>
      </c>
      <c r="CT143" s="1">
        <f t="shared" si="283"/>
        <v>0</v>
      </c>
      <c r="CU143" s="1">
        <f t="shared" si="284"/>
        <v>0</v>
      </c>
      <c r="CV143" s="1"/>
      <c r="CW143" s="1"/>
      <c r="CX143" s="19">
        <f>'[1]GC RAW'!AN123</f>
        <v>14.437955856323242</v>
      </c>
      <c r="CY143" s="20">
        <f>'[1]GC RAW'!AO123</f>
        <v>4.4658136367797852</v>
      </c>
      <c r="CZ143" s="1">
        <f t="shared" si="285"/>
        <v>2.0344467093246704E-2</v>
      </c>
      <c r="DA143" s="1">
        <f t="shared" si="207"/>
        <v>0.16220052735527879</v>
      </c>
      <c r="DB143" s="1"/>
      <c r="DC143" s="1"/>
      <c r="DD143" s="19">
        <f>'[1]GC RAW'!AP123</f>
        <v>15.583449363708496</v>
      </c>
      <c r="DE143" s="20">
        <f>'[1]GC RAW'!AQ123</f>
        <v>134.10234069824219</v>
      </c>
      <c r="DF143" s="1">
        <f t="shared" si="286"/>
        <v>0.58589843452512158</v>
      </c>
      <c r="DG143" s="1">
        <f t="shared" si="208"/>
        <v>4.6711980520813441</v>
      </c>
      <c r="DH143" s="1"/>
      <c r="DI143" s="1"/>
      <c r="DJ143" s="5">
        <f>'[1]GC RAW'!AR123</f>
        <v>0</v>
      </c>
      <c r="DK143" s="1">
        <f>'[1]GC RAW'!AS123</f>
        <v>0</v>
      </c>
      <c r="DL143" s="1">
        <f t="shared" si="287"/>
        <v>0</v>
      </c>
      <c r="DM143" s="1">
        <f t="shared" si="209"/>
        <v>0</v>
      </c>
      <c r="DN143" s="1"/>
      <c r="DO143" s="1"/>
      <c r="DP143" s="19">
        <f>'[1]GC RAW'!AT123</f>
        <v>16.022617340087891</v>
      </c>
      <c r="DQ143" s="20">
        <f>'[1]GC RAW'!AU123</f>
        <v>5.385096549987793</v>
      </c>
      <c r="DR143" s="1">
        <f t="shared" si="288"/>
        <v>2.4706546105446613E-2</v>
      </c>
      <c r="DS143" s="1">
        <f t="shared" si="210"/>
        <v>0.19697811641186716</v>
      </c>
      <c r="DT143" s="1"/>
      <c r="DU143" s="1"/>
      <c r="DV143" s="19">
        <f>'[1]GC RAW'!AV123</f>
        <v>16.414117813110352</v>
      </c>
      <c r="DW143" s="20">
        <f>'[1]GC RAW'!AW123</f>
        <v>1554.5048828125</v>
      </c>
      <c r="DX143" s="1">
        <f t="shared" si="289"/>
        <v>7.0474830773470654</v>
      </c>
      <c r="DY143" s="1">
        <f t="shared" si="211"/>
        <v>56.18753572820534</v>
      </c>
      <c r="DZ143" s="1"/>
      <c r="EA143" s="1"/>
      <c r="EB143" s="5">
        <f>'[1]GC RAW'!AX123</f>
        <v>16.521928787231445</v>
      </c>
      <c r="EC143" s="1">
        <f>'[1]GC RAW'!AY123</f>
        <v>12.366711616516113</v>
      </c>
      <c r="ED143" s="1">
        <f t="shared" si="290"/>
        <v>5.6065562613186702E-2</v>
      </c>
      <c r="EE143" s="1">
        <f t="shared" si="212"/>
        <v>0.44699444721990145</v>
      </c>
      <c r="EF143" s="1"/>
      <c r="EG143" s="1"/>
      <c r="EH143" s="19">
        <v>0</v>
      </c>
      <c r="EI143" s="20">
        <v>0</v>
      </c>
      <c r="EJ143" s="1">
        <f t="shared" si="291"/>
        <v>0</v>
      </c>
      <c r="EK143" s="1">
        <f t="shared" si="213"/>
        <v>0</v>
      </c>
      <c r="EL143" s="1"/>
      <c r="EM143" s="1"/>
      <c r="EN143" s="19">
        <f>'[1]GC RAW'!BB123</f>
        <v>17.28996467590332</v>
      </c>
      <c r="EO143" s="20">
        <f>'[1]GC RAW'!BC123</f>
        <v>20.307832717895508</v>
      </c>
      <c r="EP143" s="1">
        <f t="shared" si="292"/>
        <v>9.2674005872483409E-2</v>
      </c>
      <c r="EQ143" s="1">
        <f t="shared" si="214"/>
        <v>0.73886293289209681</v>
      </c>
      <c r="ER143" s="1"/>
      <c r="ES143" s="1"/>
      <c r="ET143" s="19">
        <f>'[1]GC RAW'!BD123</f>
        <v>17.706575393676758</v>
      </c>
      <c r="EU143" s="20">
        <f>'[1]GC RAW'!BE123</f>
        <v>168.172119140625</v>
      </c>
      <c r="EV143" s="1">
        <f t="shared" si="293"/>
        <v>0.76744693406364362</v>
      </c>
      <c r="EW143" s="1">
        <f t="shared" si="215"/>
        <v>6.1186315105612081</v>
      </c>
      <c r="EX143" s="1"/>
      <c r="EY143" s="1"/>
      <c r="EZ143" s="19">
        <f>'[1]GC RAW'!BF123</f>
        <v>18.649381637573242</v>
      </c>
      <c r="FA143" s="20">
        <f>'[1]GC RAW'!BG123</f>
        <v>162.21333312988281</v>
      </c>
      <c r="FB143" s="1">
        <f t="shared" si="294"/>
        <v>0.87816306733100202</v>
      </c>
      <c r="FC143" s="1">
        <f t="shared" si="216"/>
        <v>7.0013390850773298</v>
      </c>
      <c r="FD143" s="1"/>
      <c r="FE143" s="1"/>
      <c r="FF143" s="19">
        <v>0</v>
      </c>
      <c r="FG143" s="20">
        <v>0</v>
      </c>
      <c r="FH143" s="1">
        <f t="shared" si="295"/>
        <v>0</v>
      </c>
      <c r="FI143" s="1">
        <f t="shared" si="217"/>
        <v>0</v>
      </c>
      <c r="FJ143" s="1"/>
      <c r="FK143" s="1"/>
      <c r="FL143" s="19">
        <f>'[1]GC RAW'!BH123</f>
        <v>0</v>
      </c>
      <c r="FM143" s="20">
        <f>'[1]GC RAW'!BI123</f>
        <v>0</v>
      </c>
      <c r="FN143" s="1">
        <f t="shared" si="296"/>
        <v>0</v>
      </c>
      <c r="FO143" s="1">
        <f t="shared" si="218"/>
        <v>0</v>
      </c>
      <c r="FP143" s="1"/>
      <c r="FQ143" s="1"/>
      <c r="FR143" s="19">
        <f>'[1]GC RAW'!BJ123</f>
        <v>20.057868957519531</v>
      </c>
      <c r="FS143" s="20">
        <f>'[1]GC RAW'!BK123</f>
        <v>11.102883338928223</v>
      </c>
      <c r="FT143" s="1">
        <f t="shared" si="297"/>
        <v>4.7737115424748129E-2</v>
      </c>
      <c r="FU143" s="1">
        <f t="shared" si="219"/>
        <v>0.38059415667290813</v>
      </c>
      <c r="FV143" s="1"/>
      <c r="FW143" s="1"/>
      <c r="FX143" s="5">
        <f>'[1]GC RAW'!BL123</f>
        <v>20.527448654174805</v>
      </c>
      <c r="FY143" s="1">
        <f>'[1]GC RAW'!BM123</f>
        <v>1.6651656627655029</v>
      </c>
      <c r="FZ143" s="1">
        <f t="shared" si="298"/>
        <v>7.5315163305606451E-3</v>
      </c>
      <c r="GA143" s="1">
        <f t="shared" si="220"/>
        <v>6.0046592275073321E-2</v>
      </c>
      <c r="GB143" s="1"/>
      <c r="GC143" s="1"/>
      <c r="GD143" s="19">
        <f>'[1]GC RAW'!BN123</f>
        <v>21.002098083496094</v>
      </c>
      <c r="GE143" s="20">
        <f>'[1]GC RAW'!BO123</f>
        <v>18.285978317260742</v>
      </c>
      <c r="GF143" s="1">
        <f t="shared" si="221"/>
        <v>8.3152060966213776E-2</v>
      </c>
      <c r="GG143" s="1">
        <f t="shared" si="222"/>
        <v>0.66294723167633351</v>
      </c>
      <c r="GH143" s="1"/>
      <c r="GI143" s="1"/>
      <c r="GJ143" s="5">
        <f>'[1]GC RAW'!BP123</f>
        <v>21.258443832397461</v>
      </c>
      <c r="GK143" s="1">
        <f>'[1]GC RAW'!BQ123</f>
        <v>1.1210744380950928</v>
      </c>
      <c r="GL143" s="1">
        <f t="shared" si="299"/>
        <v>5.0978760013159312E-3</v>
      </c>
      <c r="GM143" s="1">
        <f t="shared" si="223"/>
        <v>4.0643884748386656E-2</v>
      </c>
      <c r="GN143" s="1"/>
      <c r="GO143" s="1"/>
      <c r="GP143" s="5">
        <v>0</v>
      </c>
      <c r="GQ143" s="1">
        <v>0</v>
      </c>
      <c r="GR143" s="1">
        <f t="shared" si="300"/>
        <v>0</v>
      </c>
      <c r="GS143" s="1">
        <f t="shared" si="224"/>
        <v>0</v>
      </c>
      <c r="GT143" s="1"/>
      <c r="GU143" s="1"/>
      <c r="GV143" s="5"/>
      <c r="GW143" s="1"/>
      <c r="GX143" s="1"/>
      <c r="GY143" s="1"/>
      <c r="GZ143" s="1"/>
      <c r="HA143" s="1"/>
      <c r="HB143" s="5"/>
      <c r="HC143" s="1"/>
      <c r="HD143" s="1"/>
      <c r="HE143" s="1"/>
      <c r="HF143" s="1"/>
      <c r="HG143" s="1"/>
      <c r="HH143" s="19">
        <f>'[1]GC RAW'!BR123</f>
        <v>22.689407348632813</v>
      </c>
      <c r="HI143" s="20">
        <f>'[1]GC RAW'!BS123</f>
        <v>2.1493196487426758</v>
      </c>
      <c r="HJ143" s="1">
        <f t="shared" si="225"/>
        <v>9.8199961360350956E-3</v>
      </c>
      <c r="HK143" s="1">
        <f t="shared" si="226"/>
        <v>7.8291977105678104E-2</v>
      </c>
      <c r="HL143" s="1"/>
      <c r="HM143" s="1"/>
      <c r="HN143" s="19">
        <v>0</v>
      </c>
      <c r="HO143" s="20">
        <v>0</v>
      </c>
      <c r="HP143" s="1">
        <f t="shared" si="227"/>
        <v>0</v>
      </c>
      <c r="HQ143" s="1">
        <f t="shared" si="228"/>
        <v>0</v>
      </c>
      <c r="HR143" s="1"/>
      <c r="HS143" s="1"/>
      <c r="HT143" s="19">
        <f>'[1]GC RAW'!BT123</f>
        <v>0</v>
      </c>
      <c r="HU143" s="20">
        <f>'[1]GC RAW'!BU123</f>
        <v>0</v>
      </c>
      <c r="HV143" s="1">
        <f t="shared" si="229"/>
        <v>0</v>
      </c>
      <c r="HW143" s="1">
        <f t="shared" si="320"/>
        <v>0</v>
      </c>
      <c r="HX143" s="1"/>
      <c r="HY143" s="1"/>
      <c r="HZ143" s="19">
        <f>'[1]GC RAW'!BV123</f>
        <v>0</v>
      </c>
      <c r="IA143" s="20">
        <f>'[1]GC RAW'!BW123</f>
        <v>0</v>
      </c>
      <c r="IB143" s="1">
        <f t="shared" si="231"/>
        <v>0</v>
      </c>
      <c r="IC143" s="1">
        <f t="shared" si="232"/>
        <v>0</v>
      </c>
      <c r="ID143" s="1"/>
      <c r="IE143" s="1"/>
      <c r="IF143" s="19">
        <f>'[1]GC RAW'!BX123</f>
        <v>0</v>
      </c>
      <c r="IG143" s="20">
        <f>'[1]GC RAW'!BY123</f>
        <v>0</v>
      </c>
      <c r="IH143" s="1">
        <f t="shared" si="233"/>
        <v>0</v>
      </c>
      <c r="II143" s="1">
        <f t="shared" si="234"/>
        <v>0</v>
      </c>
      <c r="IJ143" s="1"/>
      <c r="IK143" s="1"/>
      <c r="IL143" s="19">
        <f>'[1]GC RAW'!BZ123</f>
        <v>0</v>
      </c>
      <c r="IM143" s="20">
        <f>'[1]GC RAW'!CA123</f>
        <v>0</v>
      </c>
      <c r="IN143" s="1">
        <f t="shared" si="235"/>
        <v>0</v>
      </c>
      <c r="IO143" s="1">
        <f t="shared" si="236"/>
        <v>0</v>
      </c>
      <c r="IP143" s="1"/>
      <c r="IQ143" s="1"/>
      <c r="IR143" s="19">
        <f>'[1]GC RAW'!CB123</f>
        <v>25.441162109375</v>
      </c>
      <c r="IS143" s="20">
        <f>'[1]GC RAW'!CC123</f>
        <v>4.9004178047180176</v>
      </c>
      <c r="IT143" s="1">
        <f t="shared" si="237"/>
        <v>1.9800069788537402E-2</v>
      </c>
      <c r="IU143" s="1">
        <f t="shared" si="238"/>
        <v>0.15786020575776924</v>
      </c>
      <c r="IV143" s="1"/>
      <c r="IW143" s="1"/>
      <c r="IX143" s="16">
        <f>'[1]GC RAW'!CD123</f>
        <v>0</v>
      </c>
      <c r="IY143" s="18">
        <f>'[1]GC RAW'!CE123</f>
        <v>0</v>
      </c>
      <c r="IZ143" s="1">
        <f t="shared" si="239"/>
        <v>0</v>
      </c>
      <c r="JA143" s="1">
        <f t="shared" si="240"/>
        <v>0</v>
      </c>
      <c r="JB143" s="1"/>
      <c r="JC143" s="1"/>
      <c r="JD143" s="19">
        <f>'[1]GC RAW'!CF123</f>
        <v>0</v>
      </c>
      <c r="JE143" s="20">
        <f>'[1]GC RAW'!CG123</f>
        <v>0</v>
      </c>
      <c r="JF143" s="1">
        <f t="shared" si="241"/>
        <v>0</v>
      </c>
      <c r="JG143" s="1">
        <f t="shared" si="242"/>
        <v>0</v>
      </c>
      <c r="JH143" s="1"/>
      <c r="JI143" s="1"/>
      <c r="JJ143" s="19">
        <f>'[1]GC RAW'!CH123</f>
        <v>0</v>
      </c>
      <c r="JK143" s="20">
        <f>'[1]GC RAW'!CI123</f>
        <v>0</v>
      </c>
      <c r="JL143" s="1">
        <f t="shared" si="243"/>
        <v>0</v>
      </c>
      <c r="JM143" s="1">
        <f t="shared" si="244"/>
        <v>0</v>
      </c>
      <c r="JN143" s="1"/>
      <c r="JO143" s="1"/>
      <c r="JP143" s="5">
        <f>'[1]GC RAW'!CJ123</f>
        <v>0</v>
      </c>
      <c r="JQ143" s="1">
        <f>'[1]GC RAW'!CK123</f>
        <v>0</v>
      </c>
      <c r="JR143" s="1">
        <f t="shared" si="245"/>
        <v>0</v>
      </c>
      <c r="JS143" s="1">
        <f t="shared" si="246"/>
        <v>0</v>
      </c>
      <c r="JT143" s="1"/>
      <c r="JU143" s="1"/>
      <c r="JV143" s="5">
        <v>0</v>
      </c>
      <c r="JW143" s="1">
        <v>0</v>
      </c>
      <c r="JX143" s="1">
        <f t="shared" si="247"/>
        <v>0</v>
      </c>
      <c r="JY143" s="1">
        <f t="shared" si="248"/>
        <v>0</v>
      </c>
      <c r="JZ143" s="1"/>
      <c r="KA143" s="1"/>
      <c r="KB143" s="19">
        <v>0</v>
      </c>
      <c r="KC143" s="20">
        <v>0</v>
      </c>
      <c r="KD143" s="1">
        <f t="shared" si="249"/>
        <v>0</v>
      </c>
      <c r="KE143" s="1">
        <f t="shared" si="250"/>
        <v>0</v>
      </c>
      <c r="KF143" s="1"/>
      <c r="KG143" s="1"/>
      <c r="KH143" s="19">
        <v>0</v>
      </c>
      <c r="KI143" s="20">
        <v>0</v>
      </c>
      <c r="KJ143" s="1">
        <f t="shared" si="251"/>
        <v>0</v>
      </c>
      <c r="KK143" s="1">
        <f t="shared" si="252"/>
        <v>0</v>
      </c>
      <c r="KL143" s="1"/>
      <c r="KM143" s="1"/>
      <c r="KN143" s="19">
        <f>'[1]GC RAW'!CN123</f>
        <v>30.483892440795898</v>
      </c>
      <c r="KO143" s="20">
        <f>'[1]GC RAW'!CO123</f>
        <v>13.601516723632813</v>
      </c>
      <c r="KP143" s="1">
        <f t="shared" si="253"/>
        <v>4.7223133422576592E-2</v>
      </c>
      <c r="KQ143" s="1">
        <f t="shared" si="254"/>
        <v>0.37649632744881312</v>
      </c>
      <c r="KR143" s="1"/>
      <c r="KS143" s="1"/>
      <c r="KT143" s="19">
        <f>'[1]GC RAW'!CP123</f>
        <v>31.361616134643555</v>
      </c>
      <c r="KU143" s="20">
        <f>'[1]GC RAW'!CQ123</f>
        <v>3.6624269485473633</v>
      </c>
      <c r="KV143" s="1">
        <f t="shared" si="255"/>
        <v>1.626701783359016E-2</v>
      </c>
      <c r="KW143" s="1">
        <f t="shared" si="256"/>
        <v>0.12969220864880254</v>
      </c>
      <c r="KX143" s="1"/>
      <c r="KY143" s="1"/>
      <c r="KZ143" s="35">
        <f>'[1]GC RAW'!CR123</f>
        <v>0</v>
      </c>
      <c r="LA143" s="33">
        <f>'[1]GC RAW'!CS123</f>
        <v>0</v>
      </c>
      <c r="LB143" s="1">
        <f t="shared" si="257"/>
        <v>0</v>
      </c>
      <c r="LC143" s="1">
        <f t="shared" si="258"/>
        <v>0</v>
      </c>
      <c r="LD143" s="1"/>
      <c r="LE143" s="1"/>
      <c r="LF143" s="35">
        <f>'[1]GC RAW'!CT123</f>
        <v>32.845287322998047</v>
      </c>
      <c r="LG143" s="33">
        <f>'[1]GC RAW'!CU123</f>
        <v>2.5193412303924561</v>
      </c>
      <c r="LH143" s="1">
        <f t="shared" si="259"/>
        <v>8.7469059133020981E-3</v>
      </c>
      <c r="LI143" s="1">
        <f t="shared" si="260"/>
        <v>6.9736540424573626E-2</v>
      </c>
      <c r="LJ143" s="1"/>
      <c r="LK143" s="1"/>
      <c r="LL143" s="35">
        <f>'[1]GC RAW'!CV123</f>
        <v>35.544303894042969</v>
      </c>
      <c r="LM143" s="33">
        <f>'[1]GC RAW'!CW123</f>
        <v>4.7357912063598633</v>
      </c>
      <c r="LN143" s="1">
        <f t="shared" si="261"/>
        <v>1.6442203067752088E-2</v>
      </c>
      <c r="LO143" s="1">
        <f t="shared" si="262"/>
        <v>0.13108890964056039</v>
      </c>
      <c r="LP143" s="1"/>
      <c r="LQ143" s="1"/>
      <c r="LR143" s="32">
        <f t="shared" si="263"/>
        <v>2971.6168686151505</v>
      </c>
      <c r="LS143" s="21">
        <f t="shared" si="264"/>
        <v>2758.7772995233536</v>
      </c>
      <c r="LT143" s="15">
        <f t="shared" si="265"/>
        <v>13.542967267691701</v>
      </c>
      <c r="LU143" s="26">
        <f t="shared" si="266"/>
        <v>12.5427872676917</v>
      </c>
      <c r="LV143" s="15">
        <f t="shared" si="267"/>
        <v>32.16924151754732</v>
      </c>
      <c r="LW143" s="29"/>
      <c r="LX143" s="29"/>
      <c r="LY143" s="29"/>
      <c r="LZ143" s="15" t="str">
        <f>IF(A143="","",VLOOKUP(A143,'[1]biomass corrected'!$B$2:$V$102,21,FALSE))</f>
        <v/>
      </c>
      <c r="MA143" s="15" t="str">
        <f t="shared" si="268"/>
        <v/>
      </c>
      <c r="MB143" s="29" t="str">
        <f t="shared" si="321"/>
        <v/>
      </c>
      <c r="MC143" s="29" t="str">
        <f t="shared" si="321"/>
        <v/>
      </c>
      <c r="MD143" s="15"/>
      <c r="ME143" s="28" t="str">
        <f t="shared" si="319"/>
        <v/>
      </c>
      <c r="MF143" s="29">
        <f t="shared" si="301"/>
        <v>26.706221130432144</v>
      </c>
      <c r="MG143" s="29">
        <f t="shared" si="302"/>
        <v>59.25596288690808</v>
      </c>
      <c r="MH143" s="15">
        <f t="shared" si="303"/>
        <v>14.037815982659772</v>
      </c>
      <c r="MI143" s="26">
        <f t="shared" si="304"/>
        <v>0.9412239572786264</v>
      </c>
      <c r="MJ143" s="15">
        <f t="shared" si="305"/>
        <v>0.10069047702345998</v>
      </c>
      <c r="MK143" s="15">
        <f t="shared" si="306"/>
        <v>13.198262572744216</v>
      </c>
      <c r="ML143" s="23">
        <f t="shared" si="307"/>
        <v>61.223635636425463</v>
      </c>
      <c r="MM143" s="23"/>
      <c r="MN143" s="26">
        <f t="shared" si="308"/>
        <v>4.422760410260306</v>
      </c>
      <c r="MO143" s="23"/>
      <c r="MP143" s="15">
        <f t="shared" si="309"/>
        <v>0.87473903423481647</v>
      </c>
      <c r="MQ143" s="23"/>
      <c r="MR143" s="15">
        <f t="shared" si="310"/>
        <v>39.82990958749172</v>
      </c>
      <c r="MS143" s="15"/>
      <c r="MT143" s="15">
        <f t="shared" si="311"/>
        <v>6.0046592275073321E-2</v>
      </c>
      <c r="MU143" s="15"/>
      <c r="MV143" s="15" t="str">
        <f t="shared" si="312"/>
        <v/>
      </c>
      <c r="MW143" s="21">
        <f t="shared" si="313"/>
        <v>81.151527484803509</v>
      </c>
      <c r="MX143" s="15"/>
    </row>
    <row r="144" spans="1:362" x14ac:dyDescent="0.35">
      <c r="A144" s="99" t="s">
        <v>193</v>
      </c>
      <c r="B144" s="8">
        <v>40.18</v>
      </c>
      <c r="C144" s="13"/>
      <c r="D144" s="8"/>
      <c r="E144" s="8"/>
      <c r="F144" s="11">
        <f>'[1]GC RAW'!H124</f>
        <v>0</v>
      </c>
      <c r="G144" s="12">
        <f>'[1]GC RAW'!I124</f>
        <v>0</v>
      </c>
      <c r="H144" s="8">
        <f t="shared" si="269"/>
        <v>0</v>
      </c>
      <c r="I144" s="8">
        <f t="shared" si="192"/>
        <v>0</v>
      </c>
      <c r="J144" s="8">
        <f>AVERAGE(I144:I148)</f>
        <v>0</v>
      </c>
      <c r="K144" s="8">
        <f>STDEV(I144:I148)</f>
        <v>0</v>
      </c>
      <c r="L144" s="11">
        <f>'[1]GC RAW'!J124</f>
        <v>0</v>
      </c>
      <c r="M144" s="12">
        <f>'[1]GC RAW'!K124</f>
        <v>0</v>
      </c>
      <c r="N144" s="8">
        <f t="shared" si="270"/>
        <v>0</v>
      </c>
      <c r="O144" s="8">
        <f t="shared" si="193"/>
        <v>0</v>
      </c>
      <c r="P144" s="8">
        <f>AVERAGE(O144:O148)</f>
        <v>0</v>
      </c>
      <c r="Q144" s="8">
        <f>STDEV(O144:O148)</f>
        <v>0</v>
      </c>
      <c r="R144" s="11">
        <f>'[1]GC RAW'!L124</f>
        <v>0</v>
      </c>
      <c r="S144" s="12">
        <f>'[1]GC RAW'!M124</f>
        <v>0</v>
      </c>
      <c r="T144" s="8">
        <f t="shared" si="271"/>
        <v>0</v>
      </c>
      <c r="U144" s="8">
        <f t="shared" si="194"/>
        <v>0</v>
      </c>
      <c r="V144" s="8">
        <f>AVERAGE(U144:U148)</f>
        <v>0</v>
      </c>
      <c r="W144" s="8">
        <f>STDEV(U144:U148)</f>
        <v>0</v>
      </c>
      <c r="X144" s="11">
        <f>'[1]GC RAW'!N124</f>
        <v>7.0543808937072754</v>
      </c>
      <c r="Y144" s="12">
        <f>'[1]GC RAW'!O124</f>
        <v>5.0360445976257324</v>
      </c>
      <c r="Z144" s="8">
        <f t="shared" si="272"/>
        <v>2.533254649122688E-2</v>
      </c>
      <c r="AA144" s="8">
        <f t="shared" si="195"/>
        <v>0.23131681224852221</v>
      </c>
      <c r="AB144" s="8">
        <f>AVERAGE(AA144:AA148)</f>
        <v>0.19745919370313589</v>
      </c>
      <c r="AC144" s="8">
        <f>STDEV(AA144:AA148)</f>
        <v>2.020091009768327E-2</v>
      </c>
      <c r="AD144" s="11">
        <f>'[1]GC RAW'!P124</f>
        <v>0</v>
      </c>
      <c r="AE144" s="12">
        <f>'[1]GC RAW'!Q124</f>
        <v>0</v>
      </c>
      <c r="AF144" s="8">
        <f t="shared" si="273"/>
        <v>0</v>
      </c>
      <c r="AG144" s="8">
        <f t="shared" si="196"/>
        <v>0</v>
      </c>
      <c r="AH144" s="8">
        <f>AVERAGE(AG144:AG148)</f>
        <v>0</v>
      </c>
      <c r="AI144" s="8">
        <f>STDEV(AG144:AG148)</f>
        <v>0</v>
      </c>
      <c r="AJ144" s="11">
        <f>'[1]GC RAW'!R124</f>
        <v>8.2054004669189453</v>
      </c>
      <c r="AK144" s="12">
        <f>'[1]GC RAW'!S124</f>
        <v>7.8409209251403809</v>
      </c>
      <c r="AL144" s="8">
        <f t="shared" si="274"/>
        <v>3.6654561420670008E-2</v>
      </c>
      <c r="AM144" s="8">
        <f t="shared" si="197"/>
        <v>0.33470051284158969</v>
      </c>
      <c r="AN144" s="8">
        <f>AVERAGE(AM144:AM148)</f>
        <v>0.31528703804201352</v>
      </c>
      <c r="AO144" s="8">
        <f>STDEV(AM144:AM148)</f>
        <v>1.744577345487857E-2</v>
      </c>
      <c r="AP144" s="11">
        <f>'[1]GC RAW'!T124</f>
        <v>8.9318428039550781</v>
      </c>
      <c r="AQ144" s="12">
        <f>'[1]GC RAW'!U124</f>
        <v>215.54606628417969</v>
      </c>
      <c r="AR144" s="40">
        <v>1.0001800000000001</v>
      </c>
      <c r="AS144" s="8">
        <f t="shared" si="198"/>
        <v>9.1328540285063955</v>
      </c>
      <c r="AT144" s="8">
        <f>AVERAGE(AS144:AS148)</f>
        <v>10.955790206317168</v>
      </c>
      <c r="AU144" s="8">
        <f>STDEV(AS144:AS148)</f>
        <v>1.1902901525655709</v>
      </c>
      <c r="AV144" s="11">
        <f>'[1]GC RAW'!V124</f>
        <v>9.7993307113647461</v>
      </c>
      <c r="AW144" s="12">
        <f>'[1]GC RAW'!W124</f>
        <v>46.696418762207031</v>
      </c>
      <c r="AX144" s="8">
        <f t="shared" si="275"/>
        <v>0.20986296516008493</v>
      </c>
      <c r="AY144" s="8">
        <f t="shared" si="199"/>
        <v>1.9163028922759693</v>
      </c>
      <c r="AZ144" s="8">
        <f>AVERAGE(AY144:AY148)</f>
        <v>1.9209637481016464</v>
      </c>
      <c r="BA144" s="8">
        <f>STDEV(AY144:AY148)</f>
        <v>3.0075543934415055E-2</v>
      </c>
      <c r="BB144" s="11">
        <f>'[1]GC RAW'!X124</f>
        <v>0</v>
      </c>
      <c r="BC144" s="12">
        <f>'[1]GC RAW'!Y124</f>
        <v>0</v>
      </c>
      <c r="BD144" s="8">
        <f t="shared" si="276"/>
        <v>0</v>
      </c>
      <c r="BE144" s="8">
        <f t="shared" si="200"/>
        <v>0</v>
      </c>
      <c r="BF144" s="8">
        <f>AVERAGE(BE144:BE148)</f>
        <v>0</v>
      </c>
      <c r="BG144" s="8">
        <f>STDEV(BE144:BE148)</f>
        <v>0</v>
      </c>
      <c r="BH144" s="11">
        <f>'[1]GC RAW'!Z124</f>
        <v>10.860044479370117</v>
      </c>
      <c r="BI144" s="12">
        <f>'[1]GC RAW'!AA124</f>
        <v>7.3406982421875</v>
      </c>
      <c r="BJ144" s="8">
        <f t="shared" si="277"/>
        <v>3.2493059504357567E-2</v>
      </c>
      <c r="BK144" s="8">
        <f t="shared" si="201"/>
        <v>0.29670096321949052</v>
      </c>
      <c r="BL144" s="8">
        <f>AVERAGE(BK144:BK148)</f>
        <v>0.29781128783422744</v>
      </c>
      <c r="BM144" s="8">
        <f>STDEV(BK144:BK148)</f>
        <v>1.7068194156597841E-2</v>
      </c>
      <c r="BN144" s="11">
        <f>'[1]GC RAW'!AB124</f>
        <v>0</v>
      </c>
      <c r="BO144" s="12">
        <f>'[1]GC RAW'!AC124</f>
        <v>0</v>
      </c>
      <c r="BP144" s="8">
        <f t="shared" si="278"/>
        <v>0</v>
      </c>
      <c r="BQ144" s="8">
        <f t="shared" si="202"/>
        <v>0</v>
      </c>
      <c r="BR144" s="8">
        <f>AVERAGE(BQ144:BQ148)</f>
        <v>0</v>
      </c>
      <c r="BS144" s="8">
        <f>STDEV(BQ144:BQ148)</f>
        <v>0</v>
      </c>
      <c r="BT144" s="11">
        <f>'[1]GC RAW'!AD124</f>
        <v>12.177824974060059</v>
      </c>
      <c r="BU144" s="12">
        <f>'[1]GC RAW'!AE124</f>
        <v>420.34524536132813</v>
      </c>
      <c r="BV144" s="8">
        <f t="shared" si="279"/>
        <v>1.828227243120595</v>
      </c>
      <c r="BW144" s="8">
        <f t="shared" si="203"/>
        <v>16.6939276353847</v>
      </c>
      <c r="BX144" s="8">
        <f>AVERAGE(BW144:BW148)</f>
        <v>16.92278219360464</v>
      </c>
      <c r="BY144" s="8">
        <f>STDEV(BW144:BW148)</f>
        <v>0.21151361598949578</v>
      </c>
      <c r="BZ144" s="11">
        <f>'[1]GC RAW'!AF124</f>
        <v>12.690507888793945</v>
      </c>
      <c r="CA144" s="12">
        <f>'[1]GC RAW'!AG124</f>
        <v>6.4988236427307129</v>
      </c>
      <c r="CB144" s="8">
        <f t="shared" si="280"/>
        <v>2.9497708065998021E-2</v>
      </c>
      <c r="CC144" s="8">
        <f t="shared" si="204"/>
        <v>0.26934977898203882</v>
      </c>
      <c r="CD144" s="8">
        <f>AVERAGE(CC144:CC148)</f>
        <v>0.27659260347467918</v>
      </c>
      <c r="CE144" s="8">
        <f>STDEV(CC144:CC148)</f>
        <v>5.5882327310450338E-3</v>
      </c>
      <c r="CF144" s="11">
        <f>'[1]GC RAW'!AH124</f>
        <v>12.835457801818848</v>
      </c>
      <c r="CG144" s="12">
        <f>'[1]GC RAW'!AI124</f>
        <v>111.552978515625</v>
      </c>
      <c r="CH144" s="8">
        <f t="shared" si="281"/>
        <v>0.50633049312407929</v>
      </c>
      <c r="CI144" s="8">
        <f t="shared" si="205"/>
        <v>4.6234102700352713</v>
      </c>
      <c r="CJ144" s="8">
        <f>AVERAGE(CI144:CI148)</f>
        <v>4.7850223161779981</v>
      </c>
      <c r="CK144" s="8">
        <f>STDEV(CI144:CI148)</f>
        <v>0.12031451865524574</v>
      </c>
      <c r="CL144" s="11">
        <f>'[1]GC RAW'!AJ124</f>
        <v>13.71497917175293</v>
      </c>
      <c r="CM144" s="12">
        <f>'[1]GC RAW'!AK124</f>
        <v>23.635234832763672</v>
      </c>
      <c r="CN144" s="8">
        <f t="shared" si="282"/>
        <v>0.13848460102897242</v>
      </c>
      <c r="CO144" s="8">
        <f t="shared" si="206"/>
        <v>1.2645320306280385</v>
      </c>
      <c r="CP144" s="8">
        <f>AVERAGE(CO144:CO148)</f>
        <v>1.1947713282467938</v>
      </c>
      <c r="CQ144" s="8">
        <f>STDEV(CO144:CO148)</f>
        <v>6.2547051389114372E-2</v>
      </c>
      <c r="CR144" s="11">
        <f>'[1]GC RAW'!AL124</f>
        <v>14.074771881103516</v>
      </c>
      <c r="CS144" s="12">
        <f>'[1]GC RAW'!AM124</f>
        <v>2.5413863658905029</v>
      </c>
      <c r="CT144" s="8">
        <f t="shared" si="283"/>
        <v>1.4825616845276899E-2</v>
      </c>
      <c r="CU144" s="8">
        <f t="shared" si="284"/>
        <v>0.13537582688164071</v>
      </c>
      <c r="CV144" s="8">
        <f>AVERAGE(CU144:CU148)</f>
        <v>0.13482624973715016</v>
      </c>
      <c r="CW144" s="8">
        <f>STDEV(CU144:CU148)</f>
        <v>6.6977898970941602E-3</v>
      </c>
      <c r="CX144" s="11">
        <f>'[1]GC RAW'!AN124</f>
        <v>14.435575485229492</v>
      </c>
      <c r="CY144" s="12">
        <f>'[1]GC RAW'!AO124</f>
        <v>17.339986801147461</v>
      </c>
      <c r="CZ144" s="8">
        <f t="shared" si="285"/>
        <v>7.8002182602103634E-2</v>
      </c>
      <c r="DA144" s="8">
        <f t="shared" si="207"/>
        <v>0.71225434182838454</v>
      </c>
      <c r="DB144" s="8">
        <f>AVERAGE(DA144:DA148)</f>
        <v>0.72565980454037415</v>
      </c>
      <c r="DC144" s="8">
        <f>STDEV(DA144:DA148)</f>
        <v>1.2860998754916883E-2</v>
      </c>
      <c r="DD144" s="11">
        <f>'[1]GC RAW'!AP124</f>
        <v>15.575282096862793</v>
      </c>
      <c r="DE144" s="12">
        <f>'[1]GC RAW'!AQ124</f>
        <v>102.10349273681641</v>
      </c>
      <c r="DF144" s="8">
        <f t="shared" si="286"/>
        <v>0.44049283383583998</v>
      </c>
      <c r="DG144" s="8">
        <f t="shared" si="208"/>
        <v>4.0222327501308257</v>
      </c>
      <c r="DH144" s="8">
        <f>AVERAGE(DG144:DG148)</f>
        <v>3.5041299770389562</v>
      </c>
      <c r="DI144" s="8">
        <f>STDEV(DG144:DG148)</f>
        <v>0.32943097474480948</v>
      </c>
      <c r="DJ144" s="2">
        <f>'[1]GC RAW'!AR124</f>
        <v>15.761731147766113</v>
      </c>
      <c r="DK144" s="8">
        <f>'[1]GC RAW'!AS124</f>
        <v>4.4140458106994629</v>
      </c>
      <c r="DL144" s="8">
        <f t="shared" si="287"/>
        <v>1.9997128999764514E-2</v>
      </c>
      <c r="DM144" s="8">
        <f t="shared" si="209"/>
        <v>0.18259799250541042</v>
      </c>
      <c r="DN144" s="8">
        <f>AVERAGE(DM144:DM148)</f>
        <v>0.17382312974463016</v>
      </c>
      <c r="DO144" s="8">
        <f>STDEV(DM144:DM148)</f>
        <v>6.6202776601851339E-3</v>
      </c>
      <c r="DP144" s="11">
        <f>'[1]GC RAW'!AT124</f>
        <v>16.010866165161133</v>
      </c>
      <c r="DQ144" s="12">
        <f>'[1]GC RAW'!AU124</f>
        <v>3.3284060955047607</v>
      </c>
      <c r="DR144" s="8">
        <f t="shared" si="288"/>
        <v>1.5078811799840417E-2</v>
      </c>
      <c r="DS144" s="8">
        <f t="shared" si="210"/>
        <v>0.13768780328667071</v>
      </c>
      <c r="DT144" s="8">
        <f>AVERAGE(DS144:DS148)</f>
        <v>0.13537956541804266</v>
      </c>
      <c r="DU144" s="8">
        <f>STDEV(DS144:DS148)</f>
        <v>7.4555179845902366E-3</v>
      </c>
      <c r="DV144" s="11">
        <f>'[1]GC RAW'!AV124</f>
        <v>16.381608963012695</v>
      </c>
      <c r="DW144" s="12">
        <f>'[1]GC RAW'!AW124</f>
        <v>977.05364990234375</v>
      </c>
      <c r="DX144" s="8">
        <f t="shared" si="289"/>
        <v>4.3739380960110408</v>
      </c>
      <c r="DY144" s="8">
        <f t="shared" si="211"/>
        <v>39.939349077758031</v>
      </c>
      <c r="DZ144" s="8">
        <f>AVERAGE(DY144:DY148)</f>
        <v>41.048197518242674</v>
      </c>
      <c r="EA144" s="8">
        <f>STDEV(DY144:DY148)</f>
        <v>0.6834372809007776</v>
      </c>
      <c r="EB144" s="2">
        <f>'[1]GC RAW'!AX124</f>
        <v>16.510686874389648</v>
      </c>
      <c r="EC144" s="8">
        <f>'[1]GC RAW'!AY124</f>
        <v>21.528366088867188</v>
      </c>
      <c r="ED144" s="8">
        <f t="shared" si="290"/>
        <v>9.6375199652936186E-2</v>
      </c>
      <c r="EE144" s="8">
        <f t="shared" si="212"/>
        <v>0.8800222263976748</v>
      </c>
      <c r="EF144" s="8">
        <f>AVERAGE(EE144:EE148)</f>
        <v>0.88161563170036883</v>
      </c>
      <c r="EG144" s="8">
        <f>STDEV(EE144:EE148)</f>
        <v>1.0807319279884082E-2</v>
      </c>
      <c r="EH144" s="11">
        <v>0</v>
      </c>
      <c r="EI144" s="12">
        <v>0</v>
      </c>
      <c r="EJ144" s="8">
        <f t="shared" si="291"/>
        <v>0</v>
      </c>
      <c r="EK144" s="8">
        <f t="shared" si="213"/>
        <v>0</v>
      </c>
      <c r="EL144" s="8">
        <f>AVERAGE(EK144:EK148)</f>
        <v>0</v>
      </c>
      <c r="EM144" s="8">
        <f>STDEV(EK144:EK148)</f>
        <v>0</v>
      </c>
      <c r="EN144" s="11">
        <f>'[1]GC RAW'!BB124</f>
        <v>17.286510467529297</v>
      </c>
      <c r="EO144" s="12">
        <f>'[1]GC RAW'!BC124</f>
        <v>19.722909927368164</v>
      </c>
      <c r="EP144" s="8">
        <f t="shared" si="292"/>
        <v>8.8874591918668255E-2</v>
      </c>
      <c r="EQ144" s="8">
        <f t="shared" si="214"/>
        <v>0.81153259896845698</v>
      </c>
      <c r="ER144" s="8">
        <f>AVERAGE(EQ144:EQ148)</f>
        <v>0.86424818698184025</v>
      </c>
      <c r="ES144" s="8">
        <f>STDEV(EQ144:EQ148)</f>
        <v>3.5561447507672053E-2</v>
      </c>
      <c r="ET144" s="11">
        <f>'[1]GC RAW'!BD124</f>
        <v>17.718446731567383</v>
      </c>
      <c r="EU144" s="12">
        <f>'[1]GC RAW'!BE124</f>
        <v>359.50289916992188</v>
      </c>
      <c r="EV144" s="8">
        <f t="shared" si="293"/>
        <v>1.6199776592281208</v>
      </c>
      <c r="EW144" s="8">
        <f t="shared" si="215"/>
        <v>14.792356866935854</v>
      </c>
      <c r="EX144" s="8">
        <f>AVERAGE(EW144:EW148)</f>
        <v>14.391729110529599</v>
      </c>
      <c r="EY144" s="8">
        <f>STDEV(EW144:EW148)</f>
        <v>0.26627032032136566</v>
      </c>
      <c r="EZ144" s="11">
        <f>'[1]GC RAW'!BF124</f>
        <v>18.652334213256836</v>
      </c>
      <c r="FA144" s="12">
        <f>'[1]GC RAW'!BG124</f>
        <v>236.55241394042969</v>
      </c>
      <c r="FB144" s="8">
        <f t="shared" si="294"/>
        <v>1.2645274863387328</v>
      </c>
      <c r="FC144" s="8">
        <f t="shared" si="216"/>
        <v>11.54666654778716</v>
      </c>
      <c r="FD144" s="8">
        <f>AVERAGE(FC144:FC148)</f>
        <v>11.313987037763502</v>
      </c>
      <c r="FE144" s="8">
        <f>STDEV(FC144:FC148)</f>
        <v>0.19262559116426428</v>
      </c>
      <c r="FF144" s="11">
        <v>0</v>
      </c>
      <c r="FG144" s="12">
        <v>0</v>
      </c>
      <c r="FH144" s="8">
        <f t="shared" si="295"/>
        <v>0</v>
      </c>
      <c r="FI144" s="8">
        <f t="shared" si="217"/>
        <v>0</v>
      </c>
      <c r="FJ144" s="8">
        <f>AVERAGE(FI144:FI148)</f>
        <v>0</v>
      </c>
      <c r="FK144" s="8">
        <f>STDEV(FI144:FI148)</f>
        <v>0</v>
      </c>
      <c r="FL144" s="11">
        <f>'[1]GC RAW'!BH124</f>
        <v>0</v>
      </c>
      <c r="FM144" s="12">
        <f>'[1]GC RAW'!BI124</f>
        <v>0</v>
      </c>
      <c r="FN144" s="8">
        <f t="shared" si="296"/>
        <v>0</v>
      </c>
      <c r="FO144" s="8">
        <f t="shared" si="218"/>
        <v>0</v>
      </c>
      <c r="FP144" s="8">
        <f>AVERAGE(FO144:FO148)</f>
        <v>0</v>
      </c>
      <c r="FQ144" s="8">
        <f>STDEV(FO144:FO148)</f>
        <v>0</v>
      </c>
      <c r="FR144" s="11">
        <f>'[1]GC RAW'!BJ124</f>
        <v>20.058261871337891</v>
      </c>
      <c r="FS144" s="12">
        <f>'[1]GC RAW'!BK124</f>
        <v>3.9680495262145996</v>
      </c>
      <c r="FT144" s="8">
        <f t="shared" si="297"/>
        <v>1.6846502461131875E-2</v>
      </c>
      <c r="FU144" s="8">
        <f t="shared" si="219"/>
        <v>0.1538289586558331</v>
      </c>
      <c r="FV144" s="8">
        <f>AVERAGE(FU144:FU148)</f>
        <v>0.14488084992700317</v>
      </c>
      <c r="FW144" s="8">
        <f>STDEV(FU144:FU148)</f>
        <v>8.76593768351225E-3</v>
      </c>
      <c r="FX144" s="2">
        <f>'[1]GC RAW'!BL124</f>
        <v>0</v>
      </c>
      <c r="FY144" s="8">
        <f>'[1]GC RAW'!BM124</f>
        <v>0</v>
      </c>
      <c r="FZ144" s="8">
        <f t="shared" si="298"/>
        <v>0</v>
      </c>
      <c r="GA144" s="8">
        <f t="shared" si="220"/>
        <v>0</v>
      </c>
      <c r="GB144" s="8">
        <f>AVERAGE(GA144:GA146)</f>
        <v>0</v>
      </c>
      <c r="GC144" s="8">
        <f>STDEV(GA144:GA146)</f>
        <v>0</v>
      </c>
      <c r="GD144" s="11">
        <f>'[1]GC RAW'!BN124</f>
        <v>20.998620986938477</v>
      </c>
      <c r="GE144" s="12">
        <f>'[1]GC RAW'!BO124</f>
        <v>7.1247444152832031</v>
      </c>
      <c r="GF144" s="8">
        <f t="shared" si="221"/>
        <v>3.199163061293811E-2</v>
      </c>
      <c r="GG144" s="8">
        <f t="shared" si="222"/>
        <v>0.29212231050596926</v>
      </c>
      <c r="GH144" s="8">
        <f>AVERAGE(GG144:GG148)</f>
        <v>0.28049658618778206</v>
      </c>
      <c r="GI144" s="8">
        <f>STDEV(GG144:GG148)</f>
        <v>6.5353121391644522E-3</v>
      </c>
      <c r="GJ144" s="2">
        <f>'[1]GC RAW'!BP124</f>
        <v>21.226766586303711</v>
      </c>
      <c r="GK144" s="8">
        <f>'[1]GC RAW'!BQ124</f>
        <v>1.2981244325637817</v>
      </c>
      <c r="GL144" s="8">
        <f t="shared" si="299"/>
        <v>5.8288571372647107E-3</v>
      </c>
      <c r="GM144" s="8">
        <f t="shared" si="223"/>
        <v>5.3224520973880966E-2</v>
      </c>
      <c r="GN144" s="8">
        <f>AVERAGE(GM144:GM146)</f>
        <v>1.7741506991293655E-2</v>
      </c>
      <c r="GO144" s="8">
        <f>STDEV(GM144:GM146)</f>
        <v>3.0729191511759058E-2</v>
      </c>
      <c r="GP144" s="2">
        <v>0</v>
      </c>
      <c r="GQ144" s="8">
        <v>0</v>
      </c>
      <c r="GR144" s="8">
        <f t="shared" si="300"/>
        <v>0</v>
      </c>
      <c r="GS144" s="8">
        <f t="shared" si="224"/>
        <v>0</v>
      </c>
      <c r="GT144" s="8">
        <f>AVERAGE(GS144:GS146)</f>
        <v>0</v>
      </c>
      <c r="GU144" s="8">
        <f>STDEV(GS144:GS146)</f>
        <v>0</v>
      </c>
      <c r="GV144" s="2"/>
      <c r="GW144" s="8"/>
      <c r="GX144" s="8"/>
      <c r="GY144" s="8"/>
      <c r="GZ144" s="8"/>
      <c r="HA144" s="8"/>
      <c r="HB144" s="2"/>
      <c r="HC144" s="8"/>
      <c r="HD144" s="8"/>
      <c r="HE144" s="8"/>
      <c r="HF144" s="8"/>
      <c r="HG144" s="8"/>
      <c r="HH144" s="11">
        <f>'[1]GC RAW'!BR124</f>
        <v>22.695777893066406</v>
      </c>
      <c r="HI144" s="12">
        <f>'[1]GC RAW'!BS124</f>
        <v>4.2558135986328125</v>
      </c>
      <c r="HJ144" s="8">
        <f t="shared" si="225"/>
        <v>1.9200174486688499E-2</v>
      </c>
      <c r="HK144" s="8">
        <f t="shared" si="226"/>
        <v>0.1753208331588102</v>
      </c>
      <c r="HL144" s="8">
        <f>AVERAGE(HK144:HK148)</f>
        <v>0.16301213490762514</v>
      </c>
      <c r="HM144" s="8">
        <f>STDEV(HK144:HK148)</f>
        <v>1.1519528954877036E-2</v>
      </c>
      <c r="HN144" s="11">
        <v>0</v>
      </c>
      <c r="HO144" s="12">
        <v>0</v>
      </c>
      <c r="HP144" s="8">
        <f t="shared" si="227"/>
        <v>0</v>
      </c>
      <c r="HQ144" s="8">
        <f t="shared" si="228"/>
        <v>0</v>
      </c>
      <c r="HR144" s="8">
        <f>AVERAGE(HQ144:HQ148)</f>
        <v>0</v>
      </c>
      <c r="HS144" s="8">
        <f>STDEV(HQ144:HQ148)</f>
        <v>0</v>
      </c>
      <c r="HT144" s="11">
        <f>'[1]GC RAW'!BT124</f>
        <v>0</v>
      </c>
      <c r="HU144" s="12">
        <f>'[1]GC RAW'!BU124</f>
        <v>0</v>
      </c>
      <c r="HV144" s="8">
        <f t="shared" si="229"/>
        <v>0</v>
      </c>
      <c r="HW144" s="8">
        <f t="shared" si="320"/>
        <v>0</v>
      </c>
      <c r="HX144" s="8">
        <f>AVERAGE(HW144:HW148)</f>
        <v>0</v>
      </c>
      <c r="HY144" s="8">
        <f>STDEV(HW144:HW148)</f>
        <v>0</v>
      </c>
      <c r="HZ144" s="11">
        <f>'[1]GC RAW'!BV124</f>
        <v>0</v>
      </c>
      <c r="IA144" s="12">
        <f>'[1]GC RAW'!BW124</f>
        <v>0</v>
      </c>
      <c r="IB144" s="8">
        <f t="shared" si="231"/>
        <v>0</v>
      </c>
      <c r="IC144" s="8">
        <f t="shared" si="232"/>
        <v>0</v>
      </c>
      <c r="ID144" s="8">
        <f>AVERAGE(IC144:IC148)</f>
        <v>0</v>
      </c>
      <c r="IE144" s="8">
        <f>STDEV(IC144:IC148)</f>
        <v>0</v>
      </c>
      <c r="IF144" s="11">
        <f>'[1]GC RAW'!BX124</f>
        <v>0</v>
      </c>
      <c r="IG144" s="12">
        <f>'[1]GC RAW'!BY124</f>
        <v>0</v>
      </c>
      <c r="IH144" s="8">
        <f t="shared" si="233"/>
        <v>0</v>
      </c>
      <c r="II144" s="8">
        <f t="shared" si="234"/>
        <v>0</v>
      </c>
      <c r="IJ144" s="8">
        <f>AVERAGE(II144:II148)</f>
        <v>0</v>
      </c>
      <c r="IK144" s="8">
        <f>STDEV(II144:II148)</f>
        <v>0</v>
      </c>
      <c r="IL144" s="11">
        <f>'[1]GC RAW'!BZ124</f>
        <v>0</v>
      </c>
      <c r="IM144" s="12">
        <f>'[1]GC RAW'!CA124</f>
        <v>0</v>
      </c>
      <c r="IN144" s="8">
        <f t="shared" si="235"/>
        <v>0</v>
      </c>
      <c r="IO144" s="8">
        <f t="shared" si="236"/>
        <v>0</v>
      </c>
      <c r="IP144" s="8">
        <f>AVERAGE(IO144:IO148)</f>
        <v>0</v>
      </c>
      <c r="IQ144" s="8">
        <f>STDEV(IO144:IO148)</f>
        <v>0</v>
      </c>
      <c r="IR144" s="11">
        <f>'[1]GC RAW'!CB124</f>
        <v>25.441818237304688</v>
      </c>
      <c r="IS144" s="12">
        <f>'[1]GC RAW'!CC124</f>
        <v>2.4255716800689697</v>
      </c>
      <c r="IT144" s="8">
        <f t="shared" si="237"/>
        <v>9.6774290246528609E-3</v>
      </c>
      <c r="IU144" s="8">
        <f t="shared" si="238"/>
        <v>8.8366640658067139E-2</v>
      </c>
      <c r="IV144" s="8">
        <f>AVERAGE(IU144:IU148)</f>
        <v>7.4523940855426796E-2</v>
      </c>
      <c r="IW144" s="8">
        <f>STDEV(IU144:IU148)</f>
        <v>9.8639609494739298E-3</v>
      </c>
      <c r="IX144" s="9">
        <f>'[1]GC RAW'!CD124</f>
        <v>0</v>
      </c>
      <c r="IY144" s="10">
        <f>'[1]GC RAW'!CE124</f>
        <v>0</v>
      </c>
      <c r="IZ144" s="8">
        <f t="shared" si="239"/>
        <v>0</v>
      </c>
      <c r="JA144" s="8">
        <f t="shared" si="240"/>
        <v>0</v>
      </c>
      <c r="JB144" s="8">
        <f>AVERAGE(JA144:JA146)</f>
        <v>0</v>
      </c>
      <c r="JC144" s="8">
        <f>STDEV(JA144:JA146)</f>
        <v>0</v>
      </c>
      <c r="JD144" s="11">
        <f>'[1]GC RAW'!CF124</f>
        <v>26.43126106262207</v>
      </c>
      <c r="JE144" s="12">
        <f>'[1]GC RAW'!CG124</f>
        <v>1.015153169631958</v>
      </c>
      <c r="JF144" s="8">
        <f t="shared" si="241"/>
        <v>4.5833134919790524E-3</v>
      </c>
      <c r="JG144" s="8">
        <f t="shared" si="242"/>
        <v>4.1851199873151439E-2</v>
      </c>
      <c r="JH144" s="8">
        <f>AVERAGE(JG144:JG148)</f>
        <v>8.3702399746302877E-3</v>
      </c>
      <c r="JI144" s="8">
        <f>STDEV(JG144:JG148)</f>
        <v>1.8716425571259437E-2</v>
      </c>
      <c r="JJ144" s="11">
        <f>'[1]GC RAW'!CH124</f>
        <v>0</v>
      </c>
      <c r="JK144" s="12">
        <f>'[1]GC RAW'!CI124</f>
        <v>0</v>
      </c>
      <c r="JL144" s="8">
        <f t="shared" si="243"/>
        <v>0</v>
      </c>
      <c r="JM144" s="8">
        <f t="shared" si="244"/>
        <v>0</v>
      </c>
      <c r="JN144" s="8">
        <f>AVERAGE(JM144:JM148)</f>
        <v>0</v>
      </c>
      <c r="JO144" s="8">
        <f>STDEV(JM144:JM148)</f>
        <v>0</v>
      </c>
      <c r="JP144" s="2">
        <f>'[1]GC RAW'!CJ124</f>
        <v>0</v>
      </c>
      <c r="JQ144" s="8">
        <f>'[1]GC RAW'!CK124</f>
        <v>0</v>
      </c>
      <c r="JR144" s="8">
        <f t="shared" si="245"/>
        <v>0</v>
      </c>
      <c r="JS144" s="8">
        <f t="shared" si="246"/>
        <v>0</v>
      </c>
      <c r="JT144" s="8">
        <f>AVERAGE(JS144:JS146)</f>
        <v>0</v>
      </c>
      <c r="JU144" s="8">
        <f>STDEV(JS144:JS146)</f>
        <v>0</v>
      </c>
      <c r="JV144" s="2">
        <f>'[1]GC RAW'!CL124</f>
        <v>0</v>
      </c>
      <c r="JW144" s="8">
        <f>'[1]GC RAW'!CM124</f>
        <v>0</v>
      </c>
      <c r="JX144" s="8">
        <f t="shared" si="247"/>
        <v>0</v>
      </c>
      <c r="JY144" s="8">
        <f t="shared" si="248"/>
        <v>0</v>
      </c>
      <c r="JZ144" s="8">
        <f>AVERAGE(JY144:JY146)</f>
        <v>0</v>
      </c>
      <c r="KA144" s="8">
        <f>STDEV(JY144:JY146)</f>
        <v>0</v>
      </c>
      <c r="KB144" s="11">
        <v>0</v>
      </c>
      <c r="KC144" s="12">
        <v>0</v>
      </c>
      <c r="KD144" s="8">
        <f t="shared" si="249"/>
        <v>0</v>
      </c>
      <c r="KE144" s="8">
        <f t="shared" si="250"/>
        <v>0</v>
      </c>
      <c r="KF144" s="8">
        <f>AVERAGE(KE144:KE148)</f>
        <v>0</v>
      </c>
      <c r="KG144" s="8">
        <f>STDEV(KE144:KE148)</f>
        <v>0</v>
      </c>
      <c r="KH144" s="11">
        <v>0</v>
      </c>
      <c r="KI144" s="12">
        <v>0</v>
      </c>
      <c r="KJ144" s="8">
        <f t="shared" si="251"/>
        <v>0</v>
      </c>
      <c r="KK144" s="8">
        <f t="shared" si="252"/>
        <v>0</v>
      </c>
      <c r="KL144" s="8">
        <f>AVERAGE(KK144:KK148)</f>
        <v>0</v>
      </c>
      <c r="KM144" s="8">
        <f>STDEV(KK144:KK148)</f>
        <v>0</v>
      </c>
      <c r="KN144" s="11">
        <f>'[1]GC RAW'!CN124</f>
        <v>30.480890274047852</v>
      </c>
      <c r="KO144" s="12">
        <f>'[1]GC RAW'!CO124</f>
        <v>6.2969894409179688</v>
      </c>
      <c r="KP144" s="8">
        <f t="shared" si="253"/>
        <v>2.1588014222131777E-2</v>
      </c>
      <c r="KQ144" s="8">
        <f t="shared" si="254"/>
        <v>0.19712470021001174</v>
      </c>
      <c r="KR144" s="8">
        <f>AVERAGE(KQ144:KQ148)</f>
        <v>0.16073402695602687</v>
      </c>
      <c r="KS144" s="8">
        <f>STDEV(KQ144:KQ148)</f>
        <v>2.499753019200069E-2</v>
      </c>
      <c r="KT144" s="11">
        <f>'[1]GC RAW'!CP124</f>
        <v>31.358165740966797</v>
      </c>
      <c r="KU144" s="12">
        <f>'[1]GC RAW'!CQ124</f>
        <v>1.0553020238876343</v>
      </c>
      <c r="KV144" s="8">
        <f t="shared" si="255"/>
        <v>4.6283693880528878E-3</v>
      </c>
      <c r="KW144" s="8">
        <f t="shared" si="256"/>
        <v>4.2262614740441219E-2</v>
      </c>
      <c r="KX144" s="8">
        <f>AVERAGE(KW144:KW148)</f>
        <v>8.4525229480882438E-3</v>
      </c>
      <c r="KY144" s="8">
        <f>STDEV(KW144:KW148)</f>
        <v>1.8900415893302238E-2</v>
      </c>
      <c r="KZ144" s="5">
        <f>'[1]GC RAW'!CR124</f>
        <v>0</v>
      </c>
      <c r="LA144" s="1">
        <f>'[1]GC RAW'!CS124</f>
        <v>0</v>
      </c>
      <c r="LB144" s="8">
        <f t="shared" si="257"/>
        <v>0</v>
      </c>
      <c r="LC144" s="8">
        <f t="shared" si="258"/>
        <v>0</v>
      </c>
      <c r="LD144" s="8">
        <f>AVERAGE(LC144:LC148)</f>
        <v>0</v>
      </c>
      <c r="LE144" s="8">
        <f>STDEV(LC144:LC148)</f>
        <v>0</v>
      </c>
      <c r="LF144" s="5">
        <f>'[1]GC RAW'!CT124</f>
        <v>32.845851898193359</v>
      </c>
      <c r="LG144" s="1">
        <f>'[1]GC RAW'!CU124</f>
        <v>2.0073535442352295</v>
      </c>
      <c r="LH144" s="8">
        <f t="shared" si="259"/>
        <v>6.8818246033900705E-3</v>
      </c>
      <c r="LI144" s="8">
        <f t="shared" si="260"/>
        <v>6.2839388462622159E-2</v>
      </c>
      <c r="LJ144" s="8">
        <f>AVERAGE(LI144:LI148)</f>
        <v>2.6491096989858486E-2</v>
      </c>
      <c r="LK144" s="8">
        <f>STDEV(LI144:LI148)</f>
        <v>3.6353467969945007E-2</v>
      </c>
      <c r="LL144" s="5">
        <f>'[1]GC RAW'!CV124</f>
        <v>35.549442291259766</v>
      </c>
      <c r="LM144" s="1">
        <f>'[1]GC RAW'!CW124</f>
        <v>3.2820072174072266</v>
      </c>
      <c r="LN144" s="8">
        <f t="shared" si="261"/>
        <v>1.1251728965293866E-2</v>
      </c>
      <c r="LO144" s="8">
        <f t="shared" si="262"/>
        <v>0.1027419046655064</v>
      </c>
      <c r="LP144" s="8">
        <f>AVERAGE(LO144:LO148)</f>
        <v>3.8107776176513217E-2</v>
      </c>
      <c r="LQ144" s="8">
        <f>STDEV(LO144:LO148)</f>
        <v>5.2448057594058725E-2</v>
      </c>
      <c r="LR144" s="39">
        <f t="shared" si="263"/>
        <v>2621.3090970516205</v>
      </c>
      <c r="LS144" s="14">
        <f t="shared" si="264"/>
        <v>2405.7630307674408</v>
      </c>
      <c r="LT144" s="13">
        <f t="shared" si="265"/>
        <v>11.95163062954183</v>
      </c>
      <c r="LU144" s="24">
        <f t="shared" si="266"/>
        <v>10.95145062954183</v>
      </c>
      <c r="LV144" s="13">
        <f t="shared" si="267"/>
        <v>27.255974687759657</v>
      </c>
      <c r="LW144" s="50">
        <f>AVERAGE(LV144:LV148)</f>
        <v>25.858852622130293</v>
      </c>
      <c r="LX144" s="50">
        <f>STDEV(LV144:LV148)</f>
        <v>1.6436250198570979</v>
      </c>
      <c r="LY144" s="50">
        <f>LX144/LW144%</f>
        <v>6.3561405599661658</v>
      </c>
      <c r="LZ144" s="13">
        <f>IF(A144="","",VLOOKUP(A144,'[1]biomass corrected'!$B$2:$V$102,21,FALSE))</f>
        <v>12.491851851851854</v>
      </c>
      <c r="MA144" s="13">
        <f t="shared" si="268"/>
        <v>3.2302495601452241</v>
      </c>
      <c r="MB144" s="50">
        <f>IF(MA144="","",AVERAGE(MF144:MF148))</f>
        <v>24.759834681299729</v>
      </c>
      <c r="MC144" s="50">
        <f>IF(MB144="","",AVERAGE(MG144:MG148))</f>
        <v>48.187894564841145</v>
      </c>
      <c r="MD144" s="50">
        <f>IF(MC144="","",AVERAGE(MH144:MH148))</f>
        <v>27.052270753859126</v>
      </c>
      <c r="ME144" s="52">
        <f>IF(MD144="","",AVERAGE(MI144:MI148))</f>
        <v>1.1357896023834118</v>
      </c>
      <c r="MF144" s="50">
        <f t="shared" si="301"/>
        <v>25.261873284715666</v>
      </c>
      <c r="MG144" s="50">
        <f t="shared" si="302"/>
        <v>47.04105152807314</v>
      </c>
      <c r="MH144" s="13">
        <f t="shared" si="303"/>
        <v>27.697075187211212</v>
      </c>
      <c r="MI144" s="24">
        <f t="shared" si="304"/>
        <v>1.1393235106659112</v>
      </c>
      <c r="MJ144" s="13">
        <f t="shared" si="305"/>
        <v>5.3224520973880966E-2</v>
      </c>
      <c r="MK144" s="13">
        <f t="shared" si="306"/>
        <v>26.649720074763465</v>
      </c>
      <c r="ML144" s="22">
        <f t="shared" si="307"/>
        <v>56.483247710181267</v>
      </c>
      <c r="MM144" s="13">
        <f>AVERAGE(ML144:ML148)</f>
        <v>56.579791992755858</v>
      </c>
      <c r="MN144" s="24">
        <f t="shared" si="308"/>
        <v>4.1723932015072807</v>
      </c>
      <c r="MO144" s="13">
        <f>AVERAGE(MN144:MN148)</f>
        <v>4.1764420518938525</v>
      </c>
      <c r="MP144" s="13">
        <f t="shared" si="309"/>
        <v>0.8758793874394788</v>
      </c>
      <c r="MQ144" s="22">
        <f>AVERAGE(MP144:MP148)</f>
        <v>0.87667683708480393</v>
      </c>
      <c r="MR144" s="13">
        <f t="shared" si="310"/>
        <v>39.672886632502632</v>
      </c>
      <c r="MS144" s="13">
        <f>AVERAGE(MR144:MR148)</f>
        <v>39.709610540750113</v>
      </c>
      <c r="MT144" s="13">
        <f t="shared" si="311"/>
        <v>0</v>
      </c>
      <c r="MU144" s="13">
        <f>AVERAGE(MT144:MT148)</f>
        <v>0</v>
      </c>
      <c r="MV144" s="13">
        <f t="shared" si="312"/>
        <v>11.313987037763502</v>
      </c>
      <c r="MW144" s="14">
        <f t="shared" si="313"/>
        <v>98.57347394698688</v>
      </c>
      <c r="MX144" s="13">
        <f>AVERAGE(MW144:MW148)</f>
        <v>98.278915917377418</v>
      </c>
    </row>
    <row r="145" spans="1:362" x14ac:dyDescent="0.35">
      <c r="A145" s="102"/>
      <c r="B145" s="1">
        <v>37.21</v>
      </c>
      <c r="C145" s="15"/>
      <c r="D145" s="1"/>
      <c r="E145" s="1"/>
      <c r="F145" s="19">
        <f>'[1]GC RAW'!H125</f>
        <v>0</v>
      </c>
      <c r="G145" s="20">
        <f>'[1]GC RAW'!I125</f>
        <v>0</v>
      </c>
      <c r="H145" s="1">
        <f t="shared" si="269"/>
        <v>0</v>
      </c>
      <c r="I145" s="1">
        <f t="shared" si="192"/>
        <v>0</v>
      </c>
      <c r="J145" s="1"/>
      <c r="K145" s="1"/>
      <c r="L145" s="19">
        <f>'[1]GC RAW'!J125</f>
        <v>0</v>
      </c>
      <c r="M145" s="20">
        <f>'[1]GC RAW'!K125</f>
        <v>0</v>
      </c>
      <c r="N145" s="1">
        <f t="shared" si="270"/>
        <v>0</v>
      </c>
      <c r="O145" s="1">
        <f t="shared" si="193"/>
        <v>0</v>
      </c>
      <c r="P145" s="1"/>
      <c r="Q145" s="1"/>
      <c r="R145" s="19">
        <f>'[1]GC RAW'!L125</f>
        <v>0</v>
      </c>
      <c r="S145" s="20">
        <f>'[1]GC RAW'!M125</f>
        <v>0</v>
      </c>
      <c r="T145" s="1">
        <f t="shared" si="271"/>
        <v>0</v>
      </c>
      <c r="U145" s="1">
        <f t="shared" si="194"/>
        <v>0</v>
      </c>
      <c r="V145" s="1"/>
      <c r="W145" s="1"/>
      <c r="X145" s="19">
        <f>'[1]GC RAW'!N125</f>
        <v>7.0556259155273438</v>
      </c>
      <c r="Y145" s="20">
        <f>'[1]GC RAW'!O125</f>
        <v>3.3728311061859131</v>
      </c>
      <c r="Z145" s="1">
        <f t="shared" si="272"/>
        <v>1.6942912211916114E-2</v>
      </c>
      <c r="AA145" s="1">
        <f t="shared" si="195"/>
        <v>0.19730419658471632</v>
      </c>
      <c r="AB145" s="1"/>
      <c r="AC145" s="1"/>
      <c r="AD145" s="19">
        <f>'[1]GC RAW'!P125</f>
        <v>0</v>
      </c>
      <c r="AE145" s="20">
        <f>'[1]GC RAW'!Q125</f>
        <v>0</v>
      </c>
      <c r="AF145" s="1">
        <f t="shared" si="273"/>
        <v>0</v>
      </c>
      <c r="AG145" s="1">
        <f t="shared" si="196"/>
        <v>0</v>
      </c>
      <c r="AH145" s="1"/>
      <c r="AI145" s="1"/>
      <c r="AJ145" s="19">
        <f>'[1]GC RAW'!R125</f>
        <v>8.2072515487670898</v>
      </c>
      <c r="AK145" s="20">
        <f>'[1]GC RAW'!S125</f>
        <v>5.7953524589538574</v>
      </c>
      <c r="AL145" s="1">
        <f t="shared" si="274"/>
        <v>2.7054841397896916E-2</v>
      </c>
      <c r="AM145" s="1">
        <f t="shared" si="197"/>
        <v>0.31505998962708925</v>
      </c>
      <c r="AN145" s="1"/>
      <c r="AO145" s="1"/>
      <c r="AP145" s="19">
        <f>'[1]GC RAW'!T125</f>
        <v>8.9335460662841797</v>
      </c>
      <c r="AQ145" s="20">
        <f>'[1]GC RAW'!U125</f>
        <v>215.84197998046875</v>
      </c>
      <c r="AR145" s="27">
        <v>1.0001800000000001</v>
      </c>
      <c r="AS145" s="1">
        <f t="shared" si="198"/>
        <v>11.647331277636596</v>
      </c>
      <c r="AT145" s="1"/>
      <c r="AU145" s="1"/>
      <c r="AV145" s="19">
        <f>'[1]GC RAW'!V125</f>
        <v>9.8012409210205078</v>
      </c>
      <c r="AW145" s="20">
        <f>'[1]GC RAW'!W125</f>
        <v>37.673454284667969</v>
      </c>
      <c r="AX145" s="1">
        <f t="shared" si="275"/>
        <v>0.16907985139372417</v>
      </c>
      <c r="AY145" s="1">
        <f t="shared" si="199"/>
        <v>1.9689746261235688</v>
      </c>
      <c r="AZ145" s="1"/>
      <c r="BA145" s="1"/>
      <c r="BB145" s="19">
        <f>'[1]GC RAW'!X125</f>
        <v>0</v>
      </c>
      <c r="BC145" s="20">
        <f>'[1]GC RAW'!Y125</f>
        <v>0</v>
      </c>
      <c r="BD145" s="1">
        <f t="shared" si="276"/>
        <v>0</v>
      </c>
      <c r="BE145" s="1">
        <f t="shared" si="200"/>
        <v>0</v>
      </c>
      <c r="BF145" s="1"/>
      <c r="BG145" s="1"/>
      <c r="BH145" s="19">
        <f>'[1]GC RAW'!Z125</f>
        <v>10.862391471862793</v>
      </c>
      <c r="BI145" s="20">
        <f>'[1]GC RAW'!AA125</f>
        <v>5.7391271591186523</v>
      </c>
      <c r="BJ145" s="1">
        <f t="shared" si="277"/>
        <v>2.5368995220981062E-2</v>
      </c>
      <c r="BK145" s="1">
        <f t="shared" si="201"/>
        <v>0.29542791449493694</v>
      </c>
      <c r="BL145" s="1"/>
      <c r="BM145" s="1"/>
      <c r="BN145" s="19">
        <f>'[1]GC RAW'!AB125</f>
        <v>0</v>
      </c>
      <c r="BO145" s="20">
        <f>'[1]GC RAW'!AC125</f>
        <v>0</v>
      </c>
      <c r="BP145" s="1">
        <f t="shared" si="278"/>
        <v>0</v>
      </c>
      <c r="BQ145" s="1">
        <f t="shared" si="202"/>
        <v>0</v>
      </c>
      <c r="BR145" s="1"/>
      <c r="BS145" s="1"/>
      <c r="BT145" s="19">
        <f>'[1]GC RAW'!AD125</f>
        <v>12.174985885620117</v>
      </c>
      <c r="BU145" s="20">
        <f>'[1]GC RAW'!AE125</f>
        <v>335.516845703125</v>
      </c>
      <c r="BV145" s="1">
        <f t="shared" si="279"/>
        <v>1.4572784820513933</v>
      </c>
      <c r="BW145" s="1">
        <f t="shared" si="203"/>
        <v>16.970350581119373</v>
      </c>
      <c r="BX145" s="1"/>
      <c r="BY145" s="1"/>
      <c r="BZ145" s="19">
        <f>'[1]GC RAW'!AF125</f>
        <v>12.691424369812012</v>
      </c>
      <c r="CA145" s="20">
        <f>'[1]GC RAW'!AG125</f>
        <v>5.4000668525695801</v>
      </c>
      <c r="CB145" s="1">
        <f t="shared" si="280"/>
        <v>2.4476924200297033E-2</v>
      </c>
      <c r="CC145" s="1">
        <f t="shared" si="204"/>
        <v>0.28503953770167345</v>
      </c>
      <c r="CD145" s="1"/>
      <c r="CE145" s="1"/>
      <c r="CF145" s="19">
        <f>'[1]GC RAW'!AH125</f>
        <v>12.837347030639648</v>
      </c>
      <c r="CG145" s="20">
        <f>'[1]GC RAW'!AI125</f>
        <v>92.351226806640625</v>
      </c>
      <c r="CH145" s="1">
        <f t="shared" si="281"/>
        <v>0.41860052295082856</v>
      </c>
      <c r="CI145" s="1">
        <f t="shared" si="205"/>
        <v>4.8747015175270656</v>
      </c>
      <c r="CJ145" s="1"/>
      <c r="CK145" s="1"/>
      <c r="CL145" s="19">
        <f>'[1]GC RAW'!AJ125</f>
        <v>13.717277526855469</v>
      </c>
      <c r="CM145" s="20">
        <f>'[1]GC RAW'!AK125</f>
        <v>16.982805252075195</v>
      </c>
      <c r="CN145" s="1">
        <f t="shared" si="282"/>
        <v>9.9369974193103172E-2</v>
      </c>
      <c r="CO145" s="1">
        <f t="shared" si="206"/>
        <v>1.1571867148685955</v>
      </c>
      <c r="CP145" s="1"/>
      <c r="CQ145" s="1"/>
      <c r="CR145" s="19">
        <f>'[1]GC RAW'!AL125</f>
        <v>14.077031135559082</v>
      </c>
      <c r="CS145" s="20">
        <f>'[1]GC RAW'!AM125</f>
        <v>2.0685040950775146</v>
      </c>
      <c r="CT145" s="1">
        <f t="shared" si="283"/>
        <v>1.205043283511425E-2</v>
      </c>
      <c r="CU145" s="1">
        <f t="shared" si="284"/>
        <v>0.14033012384719273</v>
      </c>
      <c r="CV145" s="1"/>
      <c r="CW145" s="1"/>
      <c r="CX145" s="19">
        <f>'[1]GC RAW'!AN125</f>
        <v>14.438759803771973</v>
      </c>
      <c r="CY145" s="20">
        <f>'[1]GC RAW'!AO125</f>
        <v>13.787598609924316</v>
      </c>
      <c r="CZ145" s="1">
        <f t="shared" si="285"/>
        <v>6.193709173183528E-2</v>
      </c>
      <c r="DA145" s="1">
        <f t="shared" si="207"/>
        <v>0.72127199681462539</v>
      </c>
      <c r="DB145" s="1"/>
      <c r="DC145" s="1"/>
      <c r="DD145" s="19">
        <f>'[1]GC RAW'!AP125</f>
        <v>15.571429252624512</v>
      </c>
      <c r="DE145" s="20">
        <f>'[1]GC RAW'!AQ125</f>
        <v>65.411003112792969</v>
      </c>
      <c r="DF145" s="1">
        <f t="shared" si="286"/>
        <v>0.28180795170824469</v>
      </c>
      <c r="DG145" s="1">
        <f t="shared" si="208"/>
        <v>3.2817198606432259</v>
      </c>
      <c r="DH145" s="1"/>
      <c r="DI145" s="1"/>
      <c r="DJ145" s="5">
        <f>'[1]GC RAW'!AR125</f>
        <v>15.764751434326172</v>
      </c>
      <c r="DK145" s="1">
        <f>'[1]GC RAW'!AS125</f>
        <v>3.3560771942138672</v>
      </c>
      <c r="DL145" s="1">
        <f t="shared" si="287"/>
        <v>1.5183326769302235E-2</v>
      </c>
      <c r="DM145" s="1">
        <f t="shared" si="209"/>
        <v>0.17681341036480525</v>
      </c>
      <c r="DN145" s="1"/>
      <c r="DO145" s="1"/>
      <c r="DP145" s="19">
        <f>'[1]GC RAW'!AT125</f>
        <v>16.010402679443359</v>
      </c>
      <c r="DQ145" s="20">
        <f>'[1]GC RAW'!AU125</f>
        <v>2.3936607837677002</v>
      </c>
      <c r="DR145" s="1">
        <f t="shared" si="288"/>
        <v>1.082923060216507E-2</v>
      </c>
      <c r="DS145" s="1">
        <f t="shared" si="210"/>
        <v>0.12610893669673118</v>
      </c>
      <c r="DT145" s="1"/>
      <c r="DU145" s="1"/>
      <c r="DV145" s="19">
        <f>'[1]GC RAW'!AV125</f>
        <v>16.373144149780273</v>
      </c>
      <c r="DW145" s="20">
        <f>'[1]GC RAW'!AW125</f>
        <v>790.7156982421875</v>
      </c>
      <c r="DX145" s="1">
        <f t="shared" si="289"/>
        <v>3.5349133041444021</v>
      </c>
      <c r="DY145" s="1">
        <f t="shared" si="211"/>
        <v>41.164896609705067</v>
      </c>
      <c r="DZ145" s="1"/>
      <c r="EA145" s="1"/>
      <c r="EB145" s="5">
        <f>'[1]GC RAW'!AX125</f>
        <v>16.508522033691406</v>
      </c>
      <c r="EC145" s="1">
        <f>'[1]GC RAW'!AY125</f>
        <v>17.078744888305664</v>
      </c>
      <c r="ED145" s="1">
        <f t="shared" si="290"/>
        <v>7.6350934549510668E-2</v>
      </c>
      <c r="EE145" s="1">
        <f t="shared" si="212"/>
        <v>0.88912458562988672</v>
      </c>
      <c r="EF145" s="1"/>
      <c r="EG145" s="1"/>
      <c r="EH145" s="19">
        <v>0</v>
      </c>
      <c r="EI145" s="20">
        <v>0</v>
      </c>
      <c r="EJ145" s="1">
        <f t="shared" si="291"/>
        <v>0</v>
      </c>
      <c r="EK145" s="1">
        <f t="shared" si="213"/>
        <v>0</v>
      </c>
      <c r="EL145" s="1"/>
      <c r="EM145" s="1"/>
      <c r="EN145" s="19">
        <f>'[1]GC RAW'!BB125</f>
        <v>17.285696029663086</v>
      </c>
      <c r="EO145" s="20">
        <f>'[1]GC RAW'!BC125</f>
        <v>17.07054328918457</v>
      </c>
      <c r="EP145" s="1">
        <f t="shared" si="292"/>
        <v>7.6817144042157517E-2</v>
      </c>
      <c r="EQ145" s="1">
        <f t="shared" si="214"/>
        <v>0.89455370479407392</v>
      </c>
      <c r="ER145" s="1"/>
      <c r="ES145" s="1"/>
      <c r="ET145" s="19">
        <f>'[1]GC RAW'!BD125</f>
        <v>17.711406707763672</v>
      </c>
      <c r="EU145" s="20">
        <f>'[1]GC RAW'!BE125</f>
        <v>274.64212036132813</v>
      </c>
      <c r="EV145" s="1">
        <f t="shared" si="293"/>
        <v>1.2358847028147215</v>
      </c>
      <c r="EW145" s="1">
        <f t="shared" si="215"/>
        <v>14.39216796441292</v>
      </c>
      <c r="EX145" s="1"/>
      <c r="EY145" s="1"/>
      <c r="EZ145" s="19">
        <f>'[1]GC RAW'!BF125</f>
        <v>18.650039672851563</v>
      </c>
      <c r="FA145" s="20">
        <f>'[1]GC RAW'!BG125</f>
        <v>182.84730529785156</v>
      </c>
      <c r="FB145" s="1">
        <f t="shared" si="294"/>
        <v>0.97609848571949454</v>
      </c>
      <c r="FC145" s="1">
        <f t="shared" si="216"/>
        <v>11.366896381425729</v>
      </c>
      <c r="FD145" s="1"/>
      <c r="FE145" s="1"/>
      <c r="FF145" s="19">
        <v>0</v>
      </c>
      <c r="FG145" s="20">
        <v>0</v>
      </c>
      <c r="FH145" s="1">
        <f t="shared" si="295"/>
        <v>0</v>
      </c>
      <c r="FI145" s="1">
        <f t="shared" si="217"/>
        <v>0</v>
      </c>
      <c r="FJ145" s="1"/>
      <c r="FK145" s="1"/>
      <c r="FL145" s="19">
        <f>'[1]GC RAW'!BH125</f>
        <v>0</v>
      </c>
      <c r="FM145" s="20">
        <f>'[1]GC RAW'!BI125</f>
        <v>0</v>
      </c>
      <c r="FN145" s="1">
        <f t="shared" si="296"/>
        <v>0</v>
      </c>
      <c r="FO145" s="1">
        <f t="shared" si="218"/>
        <v>0</v>
      </c>
      <c r="FP145" s="1"/>
      <c r="FQ145" s="1"/>
      <c r="FR145" s="19">
        <f>'[1]GC RAW'!BJ125</f>
        <v>20.06336784362793</v>
      </c>
      <c r="FS145" s="20">
        <f>'[1]GC RAW'!BK125</f>
        <v>2.7466816902160645</v>
      </c>
      <c r="FT145" s="1">
        <f t="shared" si="297"/>
        <v>1.164515258126959E-2</v>
      </c>
      <c r="FU145" s="1">
        <f t="shared" si="219"/>
        <v>0.13561053999547265</v>
      </c>
      <c r="FV145" s="1"/>
      <c r="FW145" s="1"/>
      <c r="FX145" s="5">
        <f>'[1]GC RAW'!BL125</f>
        <v>0</v>
      </c>
      <c r="FY145" s="1">
        <f>'[1]GC RAW'!BM125</f>
        <v>0</v>
      </c>
      <c r="FZ145" s="1">
        <f t="shared" si="298"/>
        <v>0</v>
      </c>
      <c r="GA145" s="1">
        <f t="shared" si="220"/>
        <v>0</v>
      </c>
      <c r="GB145" s="1"/>
      <c r="GC145" s="1"/>
      <c r="GD145" s="19">
        <f>'[1]GC RAW'!BN125</f>
        <v>20.99964714050293</v>
      </c>
      <c r="GE145" s="20">
        <f>'[1]GC RAW'!BO125</f>
        <v>5.3103861808776855</v>
      </c>
      <c r="GF145" s="1">
        <f t="shared" si="221"/>
        <v>2.3812082419612943E-2</v>
      </c>
      <c r="GG145" s="1">
        <f t="shared" si="222"/>
        <v>0.2772972988378275</v>
      </c>
      <c r="GH145" s="1"/>
      <c r="GI145" s="1"/>
      <c r="GJ145" s="5">
        <f>'[1]GC RAW'!BP125</f>
        <v>0</v>
      </c>
      <c r="GK145" s="1">
        <f>'[1]GC RAW'!BQ125</f>
        <v>0</v>
      </c>
      <c r="GL145" s="1">
        <f t="shared" si="299"/>
        <v>0</v>
      </c>
      <c r="GM145" s="1">
        <f t="shared" si="223"/>
        <v>0</v>
      </c>
      <c r="GN145" s="1"/>
      <c r="GO145" s="1"/>
      <c r="GP145" s="5">
        <v>0</v>
      </c>
      <c r="GQ145" s="1">
        <v>0</v>
      </c>
      <c r="GR145" s="1">
        <f t="shared" si="300"/>
        <v>0</v>
      </c>
      <c r="GS145" s="1">
        <f t="shared" si="224"/>
        <v>0</v>
      </c>
      <c r="GT145" s="1"/>
      <c r="GU145" s="1"/>
      <c r="GV145" s="5"/>
      <c r="GW145" s="1"/>
      <c r="GX145" s="1"/>
      <c r="GY145" s="1"/>
      <c r="GZ145" s="1"/>
      <c r="HA145" s="1"/>
      <c r="HB145" s="5"/>
      <c r="HC145" s="1"/>
      <c r="HD145" s="1"/>
      <c r="HE145" s="1"/>
      <c r="HF145" s="1"/>
      <c r="HG145" s="1"/>
      <c r="HH145" s="19">
        <f>'[1]GC RAW'!BR125</f>
        <v>22.697685241699219</v>
      </c>
      <c r="HI145" s="20">
        <f>'[1]GC RAW'!BS125</f>
        <v>2.8027231693267822</v>
      </c>
      <c r="HJ145" s="1">
        <f t="shared" si="225"/>
        <v>1.2627197301102273E-2</v>
      </c>
      <c r="HK145" s="1">
        <f t="shared" si="226"/>
        <v>0.14704668167131607</v>
      </c>
      <c r="HL145" s="1"/>
      <c r="HM145" s="1"/>
      <c r="HN145" s="19">
        <v>0</v>
      </c>
      <c r="HO145" s="20">
        <v>0</v>
      </c>
      <c r="HP145" s="1">
        <f t="shared" si="227"/>
        <v>0</v>
      </c>
      <c r="HQ145" s="1">
        <f t="shared" si="228"/>
        <v>0</v>
      </c>
      <c r="HR145" s="1"/>
      <c r="HS145" s="1"/>
      <c r="HT145" s="19">
        <f>'[1]GC RAW'!BT125</f>
        <v>0</v>
      </c>
      <c r="HU145" s="20">
        <f>'[1]GC RAW'!BU125</f>
        <v>0</v>
      </c>
      <c r="HV145" s="1">
        <f t="shared" si="229"/>
        <v>0</v>
      </c>
      <c r="HW145" s="1">
        <f t="shared" si="320"/>
        <v>0</v>
      </c>
      <c r="HX145" s="1"/>
      <c r="HY145" s="1"/>
      <c r="HZ145" s="19">
        <f>'[1]GC RAW'!BV125</f>
        <v>0</v>
      </c>
      <c r="IA145" s="20">
        <f>'[1]GC RAW'!BW125</f>
        <v>0</v>
      </c>
      <c r="IB145" s="1">
        <f t="shared" si="231"/>
        <v>0</v>
      </c>
      <c r="IC145" s="1">
        <f t="shared" si="232"/>
        <v>0</v>
      </c>
      <c r="ID145" s="1"/>
      <c r="IE145" s="1"/>
      <c r="IF145" s="19">
        <f>'[1]GC RAW'!BX125</f>
        <v>0</v>
      </c>
      <c r="IG145" s="20">
        <f>'[1]GC RAW'!BY125</f>
        <v>0</v>
      </c>
      <c r="IH145" s="1">
        <f t="shared" si="233"/>
        <v>0</v>
      </c>
      <c r="II145" s="1">
        <f t="shared" si="234"/>
        <v>0</v>
      </c>
      <c r="IJ145" s="1"/>
      <c r="IK145" s="1"/>
      <c r="IL145" s="19">
        <f>'[1]GC RAW'!BZ125</f>
        <v>0</v>
      </c>
      <c r="IM145" s="20">
        <f>'[1]GC RAW'!CA125</f>
        <v>0</v>
      </c>
      <c r="IN145" s="1">
        <f t="shared" si="235"/>
        <v>0</v>
      </c>
      <c r="IO145" s="1">
        <f t="shared" si="236"/>
        <v>0</v>
      </c>
      <c r="IP145" s="1"/>
      <c r="IQ145" s="1"/>
      <c r="IR145" s="19">
        <f>'[1]GC RAW'!CB125</f>
        <v>25.448160171508789</v>
      </c>
      <c r="IS145" s="20">
        <f>'[1]GC RAW'!CC125</f>
        <v>1.4231563806533813</v>
      </c>
      <c r="IT145" s="1">
        <f t="shared" si="237"/>
        <v>5.6702563145642091E-3</v>
      </c>
      <c r="IU145" s="1">
        <f t="shared" si="238"/>
        <v>6.603146806058921E-2</v>
      </c>
      <c r="IV145" s="1"/>
      <c r="IW145" s="1"/>
      <c r="IX145" s="16">
        <f>'[1]GC RAW'!CD125</f>
        <v>0</v>
      </c>
      <c r="IY145" s="17">
        <f>'[1]GC RAW'!CE125</f>
        <v>0</v>
      </c>
      <c r="IZ145" s="1">
        <f t="shared" si="239"/>
        <v>0</v>
      </c>
      <c r="JA145" s="1">
        <f t="shared" si="240"/>
        <v>0</v>
      </c>
      <c r="JB145" s="1"/>
      <c r="JC145" s="1"/>
      <c r="JD145" s="19">
        <f>'[1]GC RAW'!CF125</f>
        <v>0</v>
      </c>
      <c r="JE145" s="20">
        <f>'[1]GC RAW'!CG125</f>
        <v>0</v>
      </c>
      <c r="JF145" s="1">
        <f t="shared" si="241"/>
        <v>0</v>
      </c>
      <c r="JG145" s="1">
        <f t="shared" si="242"/>
        <v>0</v>
      </c>
      <c r="JH145" s="1"/>
      <c r="JI145" s="1"/>
      <c r="JJ145" s="19">
        <f>'[1]GC RAW'!CH125</f>
        <v>0</v>
      </c>
      <c r="JK145" s="20">
        <f>'[1]GC RAW'!CI125</f>
        <v>0</v>
      </c>
      <c r="JL145" s="1">
        <f t="shared" si="243"/>
        <v>0</v>
      </c>
      <c r="JM145" s="1">
        <f t="shared" si="244"/>
        <v>0</v>
      </c>
      <c r="JN145" s="1"/>
      <c r="JO145" s="1"/>
      <c r="JP145" s="5">
        <f>'[1]GC RAW'!CJ125</f>
        <v>0</v>
      </c>
      <c r="JQ145" s="1">
        <f>'[1]GC RAW'!CK125</f>
        <v>0</v>
      </c>
      <c r="JR145" s="1">
        <f t="shared" si="245"/>
        <v>0</v>
      </c>
      <c r="JS145" s="1">
        <f t="shared" si="246"/>
        <v>0</v>
      </c>
      <c r="JT145" s="1"/>
      <c r="JU145" s="1"/>
      <c r="JV145" s="5">
        <f>'[1]GC RAW'!CL125</f>
        <v>0</v>
      </c>
      <c r="JW145" s="1">
        <f>'[1]GC RAW'!CM125</f>
        <v>0</v>
      </c>
      <c r="JX145" s="1">
        <f t="shared" si="247"/>
        <v>0</v>
      </c>
      <c r="JY145" s="1">
        <f t="shared" si="248"/>
        <v>0</v>
      </c>
      <c r="JZ145" s="1"/>
      <c r="KA145" s="1"/>
      <c r="KB145" s="19">
        <v>0</v>
      </c>
      <c r="KC145" s="20">
        <v>0</v>
      </c>
      <c r="KD145" s="1">
        <f t="shared" si="249"/>
        <v>0</v>
      </c>
      <c r="KE145" s="1">
        <f t="shared" si="250"/>
        <v>0</v>
      </c>
      <c r="KF145" s="1"/>
      <c r="KG145" s="1"/>
      <c r="KH145" s="19">
        <v>0</v>
      </c>
      <c r="KI145" s="20">
        <v>0</v>
      </c>
      <c r="KJ145" s="1">
        <f t="shared" si="251"/>
        <v>0</v>
      </c>
      <c r="KK145" s="1">
        <f t="shared" si="252"/>
        <v>0</v>
      </c>
      <c r="KL145" s="1"/>
      <c r="KM145" s="1"/>
      <c r="KN145" s="19">
        <f>'[1]GC RAW'!CN125</f>
        <v>30.492300033569336</v>
      </c>
      <c r="KO145" s="20">
        <f>'[1]GC RAW'!CO125</f>
        <v>3.9149839878082275</v>
      </c>
      <c r="KP145" s="1">
        <f t="shared" si="253"/>
        <v>1.3403366891253684E-2</v>
      </c>
      <c r="KQ145" s="1">
        <f t="shared" si="254"/>
        <v>0.15608535905350818</v>
      </c>
      <c r="KR145" s="1"/>
      <c r="KS145" s="1"/>
      <c r="KT145" s="19">
        <f>'[1]GC RAW'!CP125</f>
        <v>0</v>
      </c>
      <c r="KU145" s="20">
        <f>'[1]GC RAW'!CQ125</f>
        <v>0</v>
      </c>
      <c r="KV145" s="1">
        <f t="shared" si="255"/>
        <v>0</v>
      </c>
      <c r="KW145" s="1">
        <f t="shared" si="256"/>
        <v>0</v>
      </c>
      <c r="KX145" s="1"/>
      <c r="KY145" s="1"/>
      <c r="KZ145" s="5">
        <f>'[1]GC RAW'!CR125</f>
        <v>0</v>
      </c>
      <c r="LA145" s="1">
        <f>'[1]GC RAW'!CS125</f>
        <v>0</v>
      </c>
      <c r="LB145" s="1">
        <f t="shared" si="257"/>
        <v>0</v>
      </c>
      <c r="LC145" s="1">
        <f t="shared" si="258"/>
        <v>0</v>
      </c>
      <c r="LD145" s="1"/>
      <c r="LE145" s="1"/>
      <c r="LF145" s="5">
        <f>'[1]GC RAW'!CT125</f>
        <v>0</v>
      </c>
      <c r="LG145" s="1">
        <f>'[1]GC RAW'!CU125</f>
        <v>0</v>
      </c>
      <c r="LH145" s="1">
        <f t="shared" si="259"/>
        <v>0</v>
      </c>
      <c r="LI145" s="1">
        <f t="shared" si="260"/>
        <v>0</v>
      </c>
      <c r="LJ145" s="1"/>
      <c r="LK145" s="1"/>
      <c r="LL145" s="5">
        <f>'[1]GC RAW'!CV125</f>
        <v>0</v>
      </c>
      <c r="LM145" s="1">
        <f>'[1]GC RAW'!CW125</f>
        <v>0</v>
      </c>
      <c r="LN145" s="1">
        <f t="shared" si="261"/>
        <v>0</v>
      </c>
      <c r="LO145" s="1">
        <f t="shared" si="262"/>
        <v>0</v>
      </c>
      <c r="LP145" s="1"/>
      <c r="LQ145" s="1"/>
      <c r="LR145" s="32">
        <f t="shared" si="263"/>
        <v>2104.2428768873215</v>
      </c>
      <c r="LS145" s="21">
        <f t="shared" si="264"/>
        <v>1888.4008969068527</v>
      </c>
      <c r="LT145" s="15">
        <f t="shared" si="265"/>
        <v>9.5873831640448923</v>
      </c>
      <c r="LU145" s="26">
        <f t="shared" si="266"/>
        <v>8.587203164044892</v>
      </c>
      <c r="LV145" s="15">
        <f t="shared" si="267"/>
        <v>23.077675796949457</v>
      </c>
      <c r="LW145" s="29"/>
      <c r="LX145" s="29"/>
      <c r="LY145" s="29"/>
      <c r="LZ145" s="15" t="str">
        <f>IF(A145="","",VLOOKUP(A145,'[1]biomass corrected'!$B$2:$V$102,21,FALSE))</f>
        <v/>
      </c>
      <c r="MA145" s="15" t="str">
        <f t="shared" si="268"/>
        <v/>
      </c>
      <c r="MB145" s="29" t="str">
        <f t="shared" ref="MB145:MC151" si="322">IF(MA145="","",AVERAGE(MF145:MF147))</f>
        <v/>
      </c>
      <c r="MC145" s="29" t="str">
        <f t="shared" si="322"/>
        <v/>
      </c>
      <c r="MD145" s="15"/>
      <c r="ME145" s="28" t="str">
        <f t="shared" ref="ME145:ME151" si="323">IF(MD145="","",AVERAGE(MI145:MI147))</f>
        <v/>
      </c>
      <c r="MF145" s="29">
        <f t="shared" si="301"/>
        <v>24.543751250571074</v>
      </c>
      <c r="MG145" s="29">
        <f t="shared" si="302"/>
        <v>48.33844048291288</v>
      </c>
      <c r="MH145" s="15">
        <f t="shared" si="303"/>
        <v>27.117808266516036</v>
      </c>
      <c r="MI145" s="26">
        <f t="shared" si="304"/>
        <v>1.1394095339737067</v>
      </c>
      <c r="MJ145" s="15">
        <f t="shared" si="305"/>
        <v>0</v>
      </c>
      <c r="MK145" s="15">
        <f t="shared" si="306"/>
        <v>26.046441151357158</v>
      </c>
      <c r="ML145" s="23">
        <f t="shared" si="307"/>
        <v>56.501408367110002</v>
      </c>
      <c r="MM145" s="23"/>
      <c r="MN145" s="26">
        <f t="shared" si="308"/>
        <v>4.1722171736111804</v>
      </c>
      <c r="MO145" s="23"/>
      <c r="MP145" s="15">
        <f t="shared" si="309"/>
        <v>0.87704687314980379</v>
      </c>
      <c r="MQ145" s="23"/>
      <c r="MR145" s="15">
        <f t="shared" si="310"/>
        <v>39.721347999464008</v>
      </c>
      <c r="MS145" s="15"/>
      <c r="MT145" s="15">
        <f t="shared" si="311"/>
        <v>0</v>
      </c>
      <c r="MU145" s="15"/>
      <c r="MV145" s="15" t="str">
        <f t="shared" si="312"/>
        <v/>
      </c>
      <c r="MW145" s="21">
        <f t="shared" si="313"/>
        <v>98.604102286324405</v>
      </c>
      <c r="MX145" s="15"/>
    </row>
    <row r="146" spans="1:362" x14ac:dyDescent="0.35">
      <c r="A146" s="102"/>
      <c r="B146" s="1">
        <v>34.14</v>
      </c>
      <c r="C146" s="15"/>
      <c r="D146" s="1"/>
      <c r="E146" s="1"/>
      <c r="F146" s="19">
        <f>'[1]GC RAW'!H126</f>
        <v>0</v>
      </c>
      <c r="G146" s="20">
        <f>'[1]GC RAW'!I126</f>
        <v>0</v>
      </c>
      <c r="H146" s="1">
        <f t="shared" si="269"/>
        <v>0</v>
      </c>
      <c r="I146" s="1">
        <f t="shared" si="192"/>
        <v>0</v>
      </c>
      <c r="J146" s="1"/>
      <c r="K146" s="1"/>
      <c r="L146" s="19">
        <f>'[1]GC RAW'!J126</f>
        <v>0</v>
      </c>
      <c r="M146" s="20">
        <f>'[1]GC RAW'!K126</f>
        <v>0</v>
      </c>
      <c r="N146" s="1">
        <f t="shared" si="270"/>
        <v>0</v>
      </c>
      <c r="O146" s="1">
        <f t="shared" si="193"/>
        <v>0</v>
      </c>
      <c r="P146" s="1"/>
      <c r="Q146" s="1"/>
      <c r="R146" s="19">
        <f>'[1]GC RAW'!L126</f>
        <v>0</v>
      </c>
      <c r="S146" s="20">
        <f>'[1]GC RAW'!M126</f>
        <v>0</v>
      </c>
      <c r="T146" s="1">
        <f t="shared" si="271"/>
        <v>0</v>
      </c>
      <c r="U146" s="1">
        <f t="shared" si="194"/>
        <v>0</v>
      </c>
      <c r="V146" s="1"/>
      <c r="W146" s="1"/>
      <c r="X146" s="19">
        <f>'[1]GC RAW'!N126</f>
        <v>7.0547618865966797</v>
      </c>
      <c r="Y146" s="20">
        <f>'[1]GC RAW'!O126</f>
        <v>3.3255350589752197</v>
      </c>
      <c r="Z146" s="1">
        <f t="shared" si="272"/>
        <v>1.6754460712503454E-2</v>
      </c>
      <c r="AA146" s="1">
        <f t="shared" si="195"/>
        <v>0.18478308014300879</v>
      </c>
      <c r="AB146" s="1"/>
      <c r="AC146" s="1"/>
      <c r="AD146" s="19">
        <f>'[1]GC RAW'!P126</f>
        <v>0</v>
      </c>
      <c r="AE146" s="20">
        <f>'[1]GC RAW'!Q126</f>
        <v>0</v>
      </c>
      <c r="AF146" s="1">
        <f t="shared" si="273"/>
        <v>0</v>
      </c>
      <c r="AG146" s="1">
        <f t="shared" si="196"/>
        <v>0</v>
      </c>
      <c r="AH146" s="1"/>
      <c r="AI146" s="1"/>
      <c r="AJ146" s="19">
        <f>'[1]GC RAW'!R126</f>
        <v>8.2060604095458984</v>
      </c>
      <c r="AK146" s="20">
        <f>'[1]GC RAW'!S126</f>
        <v>6.2567577362060547</v>
      </c>
      <c r="AL146" s="1">
        <f t="shared" si="274"/>
        <v>2.9294759335220216E-2</v>
      </c>
      <c r="AM146" s="1">
        <f t="shared" si="197"/>
        <v>0.32308863620841149</v>
      </c>
      <c r="AN146" s="1"/>
      <c r="AO146" s="1"/>
      <c r="AP146" s="19">
        <f>'[1]GC RAW'!T126</f>
        <v>8.9322891235351563</v>
      </c>
      <c r="AQ146" s="20">
        <f>'[1]GC RAW'!U126</f>
        <v>215.20901489257813</v>
      </c>
      <c r="AR146" s="27">
        <v>1.0001800000000001</v>
      </c>
      <c r="AS146" s="1">
        <f t="shared" si="198"/>
        <v>11.030873763636601</v>
      </c>
      <c r="AT146" s="1"/>
      <c r="AU146" s="1"/>
      <c r="AV146" s="19">
        <f>'[1]GC RAW'!V126</f>
        <v>9.7994785308837891</v>
      </c>
      <c r="AW146" s="20">
        <f>'[1]GC RAW'!W126</f>
        <v>38.347965240478516</v>
      </c>
      <c r="AX146" s="1">
        <f t="shared" si="275"/>
        <v>0.17261327664111287</v>
      </c>
      <c r="AY146" s="1">
        <f t="shared" si="199"/>
        <v>1.9037325926891142</v>
      </c>
      <c r="AZ146" s="1"/>
      <c r="BA146" s="1"/>
      <c r="BB146" s="19">
        <f>'[1]GC RAW'!X126</f>
        <v>0</v>
      </c>
      <c r="BC146" s="20">
        <f>'[1]GC RAW'!Y126</f>
        <v>0</v>
      </c>
      <c r="BD146" s="1">
        <f t="shared" si="276"/>
        <v>0</v>
      </c>
      <c r="BE146" s="1">
        <f t="shared" si="200"/>
        <v>0</v>
      </c>
      <c r="BF146" s="1"/>
      <c r="BG146" s="1"/>
      <c r="BH146" s="19">
        <f>'[1]GC RAW'!Z126</f>
        <v>10.860048294067383</v>
      </c>
      <c r="BI146" s="20">
        <f>'[1]GC RAW'!AA126</f>
        <v>6.6464800834655762</v>
      </c>
      <c r="BJ146" s="1">
        <f t="shared" si="277"/>
        <v>2.9466230632099522E-2</v>
      </c>
      <c r="BK146" s="1">
        <f t="shared" si="201"/>
        <v>0.32497977403356565</v>
      </c>
      <c r="BL146" s="1"/>
      <c r="BM146" s="1"/>
      <c r="BN146" s="19">
        <f>'[1]GC RAW'!AB126</f>
        <v>0</v>
      </c>
      <c r="BO146" s="20">
        <f>'[1]GC RAW'!AC126</f>
        <v>0</v>
      </c>
      <c r="BP146" s="1">
        <f t="shared" si="278"/>
        <v>0</v>
      </c>
      <c r="BQ146" s="1">
        <f t="shared" si="202"/>
        <v>0</v>
      </c>
      <c r="BR146" s="1"/>
      <c r="BS146" s="1"/>
      <c r="BT146" s="19">
        <f>'[1]GC RAW'!AD126</f>
        <v>12.174503326416016</v>
      </c>
      <c r="BU146" s="20">
        <f>'[1]GC RAW'!AE126</f>
        <v>348.11264038085938</v>
      </c>
      <c r="BV146" s="1">
        <f t="shared" si="279"/>
        <v>1.5164338563448692</v>
      </c>
      <c r="BW146" s="1">
        <f t="shared" si="203"/>
        <v>16.724580015842037</v>
      </c>
      <c r="BX146" s="1"/>
      <c r="BY146" s="1"/>
      <c r="BZ146" s="19">
        <f>'[1]GC RAW'!AF126</f>
        <v>12.690278053283691</v>
      </c>
      <c r="CA146" s="20">
        <f>'[1]GC RAW'!AG126</f>
        <v>5.4998841285705566</v>
      </c>
      <c r="CB146" s="1">
        <f t="shared" si="280"/>
        <v>2.5002688093698551E-2</v>
      </c>
      <c r="CC146" s="1">
        <f t="shared" si="204"/>
        <v>0.27575186077822844</v>
      </c>
      <c r="CD146" s="1"/>
      <c r="CE146" s="1"/>
      <c r="CF146" s="19">
        <f>'[1]GC RAW'!AH126</f>
        <v>12.834270477294922</v>
      </c>
      <c r="CG146" s="20">
        <f>'[1]GC RAW'!AI126</f>
        <v>96.648216247558594</v>
      </c>
      <c r="CH146" s="1">
        <f t="shared" si="281"/>
        <v>0.43936595035753939</v>
      </c>
      <c r="CI146" s="1">
        <f t="shared" si="205"/>
        <v>4.84571810517531</v>
      </c>
      <c r="CJ146" s="1"/>
      <c r="CK146" s="1"/>
      <c r="CL146" s="19">
        <f>'[1]GC RAW'!AJ126</f>
        <v>13.71446418762207</v>
      </c>
      <c r="CM146" s="20">
        <f>'[1]GC RAW'!AK126</f>
        <v>19.022378921508789</v>
      </c>
      <c r="CN146" s="1">
        <f t="shared" si="282"/>
        <v>0.11163131296957952</v>
      </c>
      <c r="CO146" s="1">
        <f t="shared" si="206"/>
        <v>1.231169310960468</v>
      </c>
      <c r="CP146" s="1"/>
      <c r="CQ146" s="1"/>
      <c r="CR146" s="19">
        <f>'[1]GC RAW'!AL126</f>
        <v>14.074800491333008</v>
      </c>
      <c r="CS146" s="20">
        <f>'[1]GC RAW'!AM126</f>
        <v>2.1550729274749756</v>
      </c>
      <c r="CT146" s="1">
        <f t="shared" si="283"/>
        <v>1.2591680325227289E-2</v>
      </c>
      <c r="CU146" s="1">
        <f t="shared" si="284"/>
        <v>0.13887223913660426</v>
      </c>
      <c r="CV146" s="1"/>
      <c r="CW146" s="1"/>
      <c r="CX146" s="19">
        <f>'[1]GC RAW'!AN126</f>
        <v>14.435537338256836</v>
      </c>
      <c r="CY146" s="20">
        <f>'[1]GC RAW'!AO126</f>
        <v>15.025155067443848</v>
      </c>
      <c r="CZ146" s="1">
        <f t="shared" si="285"/>
        <v>6.7695000706558747E-2</v>
      </c>
      <c r="DA146" s="1">
        <f t="shared" si="207"/>
        <v>0.74660061911189979</v>
      </c>
      <c r="DB146" s="1"/>
      <c r="DC146" s="1"/>
      <c r="DD146" s="19">
        <f>'[1]GC RAW'!AP126</f>
        <v>15.570124626159668</v>
      </c>
      <c r="DE146" s="20">
        <f>'[1]GC RAW'!AQ126</f>
        <v>71.078498840332031</v>
      </c>
      <c r="DF146" s="1">
        <f t="shared" si="286"/>
        <v>0.30712568474745283</v>
      </c>
      <c r="DG146" s="1">
        <f t="shared" si="208"/>
        <v>3.3872549521282198</v>
      </c>
      <c r="DH146" s="1"/>
      <c r="DI146" s="1"/>
      <c r="DJ146" s="5">
        <f>'[1]GC RAW'!AR126</f>
        <v>15.76302433013916</v>
      </c>
      <c r="DK146" s="1">
        <f>'[1]GC RAW'!AS126</f>
        <v>3.4647068977355957</v>
      </c>
      <c r="DL146" s="1">
        <f t="shared" si="287"/>
        <v>1.5720883690149241E-2</v>
      </c>
      <c r="DM146" s="1">
        <f t="shared" si="209"/>
        <v>0.17338387434146832</v>
      </c>
      <c r="DN146" s="1"/>
      <c r="DO146" s="1"/>
      <c r="DP146" s="19">
        <f>'[1]GC RAW'!AT126</f>
        <v>16.013545989990234</v>
      </c>
      <c r="DQ146" s="20">
        <f>'[1]GC RAW'!AU126</f>
        <v>2.8105261325836182</v>
      </c>
      <c r="DR146" s="1">
        <f t="shared" si="288"/>
        <v>1.2752580735573628E-2</v>
      </c>
      <c r="DS146" s="1">
        <f t="shared" si="210"/>
        <v>0.14064679183216686</v>
      </c>
      <c r="DT146" s="1"/>
      <c r="DU146" s="1"/>
      <c r="DV146" s="19">
        <f>'[1]GC RAW'!AV126</f>
        <v>16.373397827148438</v>
      </c>
      <c r="DW146" s="20">
        <f>'[1]GC RAW'!AW126</f>
        <v>835.82806396484375</v>
      </c>
      <c r="DX146" s="1">
        <f t="shared" si="289"/>
        <v>3.7475791293377427</v>
      </c>
      <c r="DY146" s="1">
        <f t="shared" si="211"/>
        <v>41.331632601095599</v>
      </c>
      <c r="DZ146" s="1"/>
      <c r="EA146" s="1"/>
      <c r="EB146" s="5">
        <f>'[1]GC RAW'!AX126</f>
        <v>16.507213592529297</v>
      </c>
      <c r="EC146" s="1">
        <f>'[1]GC RAW'!AY126</f>
        <v>18.106857299804688</v>
      </c>
      <c r="ED146" s="1">
        <f t="shared" si="290"/>
        <v>8.1185214328360913E-2</v>
      </c>
      <c r="EE146" s="1">
        <f t="shared" si="212"/>
        <v>0.89538268184719805</v>
      </c>
      <c r="EF146" s="1"/>
      <c r="EG146" s="1"/>
      <c r="EH146" s="19">
        <v>0</v>
      </c>
      <c r="EI146" s="20">
        <v>0</v>
      </c>
      <c r="EJ146" s="1">
        <f t="shared" si="291"/>
        <v>0</v>
      </c>
      <c r="EK146" s="1">
        <f t="shared" si="213"/>
        <v>0</v>
      </c>
      <c r="EL146" s="1"/>
      <c r="EM146" s="1"/>
      <c r="EN146" s="19">
        <f>'[1]GC RAW'!BB126</f>
        <v>17.282566070556641</v>
      </c>
      <c r="EO146" s="20">
        <f>'[1]GC RAW'!BC126</f>
        <v>17.358673095703125</v>
      </c>
      <c r="EP146" s="1">
        <f t="shared" si="292"/>
        <v>7.8343468394651131E-2</v>
      </c>
      <c r="EQ146" s="1">
        <f t="shared" si="214"/>
        <v>0.86404138261797903</v>
      </c>
      <c r="ER146" s="1"/>
      <c r="ES146" s="1"/>
      <c r="ET146" s="19">
        <f>'[1]GC RAW'!BD126</f>
        <v>17.709959030151367</v>
      </c>
      <c r="EU146" s="20">
        <f>'[1]GC RAW'!BE126</f>
        <v>289.18740844726563</v>
      </c>
      <c r="EV146" s="1">
        <f t="shared" si="293"/>
        <v>1.3051656926143484</v>
      </c>
      <c r="EW146" s="1">
        <f t="shared" si="215"/>
        <v>14.394526981001627</v>
      </c>
      <c r="EX146" s="1"/>
      <c r="EY146" s="1"/>
      <c r="EZ146" s="19">
        <f>'[1]GC RAW'!BF126</f>
        <v>18.648914337158203</v>
      </c>
      <c r="FA146" s="20">
        <f>'[1]GC RAW'!BG126</f>
        <v>191.09419250488281</v>
      </c>
      <c r="FB146" s="1">
        <f t="shared" si="294"/>
        <v>1.0231234059858529</v>
      </c>
      <c r="FC146" s="1">
        <f t="shared" si="216"/>
        <v>11.283914031526187</v>
      </c>
      <c r="FD146" s="1"/>
      <c r="FE146" s="1"/>
      <c r="FF146" s="19">
        <v>0</v>
      </c>
      <c r="FG146" s="20">
        <v>0</v>
      </c>
      <c r="FH146" s="1">
        <f t="shared" si="295"/>
        <v>0</v>
      </c>
      <c r="FI146" s="1">
        <f t="shared" si="217"/>
        <v>0</v>
      </c>
      <c r="FJ146" s="1"/>
      <c r="FK146" s="1"/>
      <c r="FL146" s="19">
        <f>'[1]GC RAW'!BH126</f>
        <v>0</v>
      </c>
      <c r="FM146" s="20">
        <f>'[1]GC RAW'!BI126</f>
        <v>0</v>
      </c>
      <c r="FN146" s="1">
        <f t="shared" si="296"/>
        <v>0</v>
      </c>
      <c r="FO146" s="1">
        <f t="shared" si="218"/>
        <v>0</v>
      </c>
      <c r="FP146" s="1"/>
      <c r="FQ146" s="1"/>
      <c r="FR146" s="19">
        <f>'[1]GC RAW'!BJ126</f>
        <v>20.05645751953125</v>
      </c>
      <c r="FS146" s="20">
        <f>'[1]GC RAW'!BK126</f>
        <v>3.0147335529327393</v>
      </c>
      <c r="FT146" s="1">
        <f t="shared" si="297"/>
        <v>1.2819209409550428E-2</v>
      </c>
      <c r="FU146" s="1">
        <f t="shared" si="219"/>
        <v>0.14138163205260376</v>
      </c>
      <c r="FV146" s="1"/>
      <c r="FW146" s="1"/>
      <c r="FX146" s="5">
        <f>'[1]GC RAW'!BL126</f>
        <v>0</v>
      </c>
      <c r="FY146" s="1">
        <f>'[1]GC RAW'!BM126</f>
        <v>0</v>
      </c>
      <c r="FZ146" s="1">
        <f t="shared" si="298"/>
        <v>0</v>
      </c>
      <c r="GA146" s="1">
        <f t="shared" si="220"/>
        <v>0</v>
      </c>
      <c r="GB146" s="1"/>
      <c r="GC146" s="1"/>
      <c r="GD146" s="19">
        <f>'[1]GC RAW'!BN126</f>
        <v>20.999740600585938</v>
      </c>
      <c r="GE146" s="20">
        <f>'[1]GC RAW'!BO126</f>
        <v>5.618586540222168</v>
      </c>
      <c r="GF146" s="1">
        <f t="shared" si="221"/>
        <v>2.5268170771714421E-2</v>
      </c>
      <c r="GG146" s="1">
        <f t="shared" si="222"/>
        <v>0.27867983964965681</v>
      </c>
      <c r="GH146" s="1"/>
      <c r="GI146" s="1"/>
      <c r="GJ146" s="5">
        <f>'[1]GC RAW'!BP126</f>
        <v>0</v>
      </c>
      <c r="GK146" s="1">
        <f>'[1]GC RAW'!BQ126</f>
        <v>0</v>
      </c>
      <c r="GL146" s="1">
        <f t="shared" si="299"/>
        <v>0</v>
      </c>
      <c r="GM146" s="1">
        <f t="shared" si="223"/>
        <v>0</v>
      </c>
      <c r="GN146" s="1"/>
      <c r="GO146" s="1"/>
      <c r="GP146" s="5">
        <v>0</v>
      </c>
      <c r="GQ146" s="1">
        <v>0</v>
      </c>
      <c r="GR146" s="1">
        <f t="shared" si="300"/>
        <v>0</v>
      </c>
      <c r="GS146" s="1">
        <f t="shared" si="224"/>
        <v>0</v>
      </c>
      <c r="GT146" s="1"/>
      <c r="GU146" s="1"/>
      <c r="GV146" s="5"/>
      <c r="GW146" s="1"/>
      <c r="GX146" s="1"/>
      <c r="GY146" s="1"/>
      <c r="GZ146" s="1"/>
      <c r="HA146" s="1"/>
      <c r="HB146" s="5"/>
      <c r="HC146" s="1"/>
      <c r="HD146" s="1"/>
      <c r="HE146" s="1"/>
      <c r="HF146" s="1"/>
      <c r="HG146" s="1"/>
      <c r="HH146" s="19">
        <f>'[1]GC RAW'!BR126</f>
        <v>22.700923919677734</v>
      </c>
      <c r="HI146" s="20">
        <f>'[1]GC RAW'!BS126</f>
        <v>3.4663138389587402</v>
      </c>
      <c r="HJ146" s="1">
        <f t="shared" si="225"/>
        <v>1.5662825174298439E-2</v>
      </c>
      <c r="HK146" s="1">
        <f t="shared" si="226"/>
        <v>0.1727435534399763</v>
      </c>
      <c r="HL146" s="1"/>
      <c r="HM146" s="1"/>
      <c r="HN146" s="19">
        <v>0</v>
      </c>
      <c r="HO146" s="20">
        <v>0</v>
      </c>
      <c r="HP146" s="1">
        <f t="shared" si="227"/>
        <v>0</v>
      </c>
      <c r="HQ146" s="1">
        <f t="shared" si="228"/>
        <v>0</v>
      </c>
      <c r="HR146" s="1"/>
      <c r="HS146" s="1"/>
      <c r="HT146" s="19">
        <f>'[1]GC RAW'!BT126</f>
        <v>0</v>
      </c>
      <c r="HU146" s="20">
        <f>'[1]GC RAW'!BU126</f>
        <v>0</v>
      </c>
      <c r="HV146" s="1">
        <f t="shared" si="229"/>
        <v>0</v>
      </c>
      <c r="HW146" s="1">
        <f t="shared" si="320"/>
        <v>0</v>
      </c>
      <c r="HX146" s="1"/>
      <c r="HY146" s="1"/>
      <c r="HZ146" s="19">
        <f>'[1]GC RAW'!BV126</f>
        <v>0</v>
      </c>
      <c r="IA146" s="20">
        <f>'[1]GC RAW'!BW126</f>
        <v>0</v>
      </c>
      <c r="IB146" s="1">
        <f t="shared" si="231"/>
        <v>0</v>
      </c>
      <c r="IC146" s="1">
        <f t="shared" si="232"/>
        <v>0</v>
      </c>
      <c r="ID146" s="1"/>
      <c r="IE146" s="1"/>
      <c r="IF146" s="19">
        <f>'[1]GC RAW'!BX126</f>
        <v>0</v>
      </c>
      <c r="IG146" s="20">
        <f>'[1]GC RAW'!BY126</f>
        <v>0</v>
      </c>
      <c r="IH146" s="1">
        <f t="shared" si="233"/>
        <v>0</v>
      </c>
      <c r="II146" s="1">
        <f t="shared" si="234"/>
        <v>0</v>
      </c>
      <c r="IJ146" s="1"/>
      <c r="IK146" s="1"/>
      <c r="IL146" s="19">
        <f>'[1]GC RAW'!BZ126</f>
        <v>0</v>
      </c>
      <c r="IM146" s="20">
        <f>'[1]GC RAW'!CA126</f>
        <v>0</v>
      </c>
      <c r="IN146" s="1">
        <f t="shared" si="235"/>
        <v>0</v>
      </c>
      <c r="IO146" s="1">
        <f t="shared" si="236"/>
        <v>0</v>
      </c>
      <c r="IP146" s="1"/>
      <c r="IQ146" s="1"/>
      <c r="IR146" s="19">
        <f>'[1]GC RAW'!CB126</f>
        <v>25.4364013671875</v>
      </c>
      <c r="IS146" s="20">
        <f>'[1]GC RAW'!CC126</f>
        <v>1.8323458433151245</v>
      </c>
      <c r="IT146" s="1">
        <f t="shared" si="237"/>
        <v>7.322054728082724E-3</v>
      </c>
      <c r="IU146" s="1">
        <f t="shared" si="238"/>
        <v>8.0754125653301437E-2</v>
      </c>
      <c r="IV146" s="1"/>
      <c r="IW146" s="1"/>
      <c r="IX146" s="16">
        <f>'[1]GC RAW'!CD126</f>
        <v>0</v>
      </c>
      <c r="IY146" s="17">
        <f>'[1]GC RAW'!CE126</f>
        <v>0</v>
      </c>
      <c r="IZ146" s="1">
        <f t="shared" si="239"/>
        <v>0</v>
      </c>
      <c r="JA146" s="1">
        <f t="shared" si="240"/>
        <v>0</v>
      </c>
      <c r="JB146" s="1"/>
      <c r="JC146" s="1"/>
      <c r="JD146" s="19">
        <f>'[1]GC RAW'!CF126</f>
        <v>0</v>
      </c>
      <c r="JE146" s="20">
        <f>'[1]GC RAW'!CG126</f>
        <v>0</v>
      </c>
      <c r="JF146" s="1">
        <f t="shared" si="241"/>
        <v>0</v>
      </c>
      <c r="JG146" s="1">
        <f t="shared" si="242"/>
        <v>0</v>
      </c>
      <c r="JH146" s="1"/>
      <c r="JI146" s="1"/>
      <c r="JJ146" s="19">
        <f>'[1]GC RAW'!CH126</f>
        <v>0</v>
      </c>
      <c r="JK146" s="20">
        <f>'[1]GC RAW'!CI126</f>
        <v>0</v>
      </c>
      <c r="JL146" s="1">
        <f t="shared" si="243"/>
        <v>0</v>
      </c>
      <c r="JM146" s="1">
        <f t="shared" si="244"/>
        <v>0</v>
      </c>
      <c r="JN146" s="1"/>
      <c r="JO146" s="1"/>
      <c r="JP146" s="5">
        <f>'[1]GC RAW'!CJ126</f>
        <v>0</v>
      </c>
      <c r="JQ146" s="1">
        <f>'[1]GC RAW'!CK126</f>
        <v>0</v>
      </c>
      <c r="JR146" s="1">
        <f t="shared" si="245"/>
        <v>0</v>
      </c>
      <c r="JS146" s="1">
        <f t="shared" si="246"/>
        <v>0</v>
      </c>
      <c r="JT146" s="1"/>
      <c r="JU146" s="1"/>
      <c r="JV146" s="5">
        <f>'[1]GC RAW'!CL126</f>
        <v>0</v>
      </c>
      <c r="JW146" s="1">
        <f>'[1]GC RAW'!CM126</f>
        <v>0</v>
      </c>
      <c r="JX146" s="1">
        <f t="shared" si="247"/>
        <v>0</v>
      </c>
      <c r="JY146" s="1">
        <f t="shared" si="248"/>
        <v>0</v>
      </c>
      <c r="JZ146" s="1"/>
      <c r="KA146" s="1"/>
      <c r="KB146" s="19">
        <v>0</v>
      </c>
      <c r="KC146" s="20">
        <v>0</v>
      </c>
      <c r="KD146" s="1">
        <f t="shared" si="249"/>
        <v>0</v>
      </c>
      <c r="KE146" s="1">
        <f t="shared" si="250"/>
        <v>0</v>
      </c>
      <c r="KF146" s="1"/>
      <c r="KG146" s="1"/>
      <c r="KH146" s="19">
        <v>0</v>
      </c>
      <c r="KI146" s="20">
        <v>0</v>
      </c>
      <c r="KJ146" s="1">
        <f t="shared" si="251"/>
        <v>0</v>
      </c>
      <c r="KK146" s="1">
        <f t="shared" si="252"/>
        <v>0</v>
      </c>
      <c r="KL146" s="1"/>
      <c r="KM146" s="1"/>
      <c r="KN146" s="19">
        <f>'[1]GC RAW'!CN126</f>
        <v>30.501853942871094</v>
      </c>
      <c r="KO146" s="20">
        <f>'[1]GC RAW'!CO126</f>
        <v>4.1294646263122559</v>
      </c>
      <c r="KP146" s="1">
        <f t="shared" si="253"/>
        <v>1.4179245518009235E-2</v>
      </c>
      <c r="KQ146" s="1">
        <f t="shared" si="254"/>
        <v>0.15638131873539754</v>
      </c>
      <c r="KR146" s="1"/>
      <c r="KS146" s="1"/>
      <c r="KT146" s="19">
        <f>'[1]GC RAW'!CP126</f>
        <v>0</v>
      </c>
      <c r="KU146" s="20">
        <f>'[1]GC RAW'!CQ126</f>
        <v>0</v>
      </c>
      <c r="KV146" s="1">
        <f t="shared" si="255"/>
        <v>0</v>
      </c>
      <c r="KW146" s="1">
        <f t="shared" si="256"/>
        <v>0</v>
      </c>
      <c r="KX146" s="1"/>
      <c r="KY146" s="1"/>
      <c r="KZ146" s="5">
        <f>'[1]GC RAW'!CR126</f>
        <v>0</v>
      </c>
      <c r="LA146" s="1">
        <f>'[1]GC RAW'!CS126</f>
        <v>0</v>
      </c>
      <c r="LB146" s="1">
        <f t="shared" si="257"/>
        <v>0</v>
      </c>
      <c r="LC146" s="1">
        <f t="shared" si="258"/>
        <v>0</v>
      </c>
      <c r="LD146" s="1"/>
      <c r="LE146" s="1"/>
      <c r="LF146" s="5">
        <f>'[1]GC RAW'!CT126</f>
        <v>0</v>
      </c>
      <c r="LG146" s="1">
        <f>'[1]GC RAW'!CU126</f>
        <v>0</v>
      </c>
      <c r="LH146" s="1">
        <f t="shared" si="259"/>
        <v>0</v>
      </c>
      <c r="LI146" s="1">
        <f t="shared" si="260"/>
        <v>0</v>
      </c>
      <c r="LJ146" s="1"/>
      <c r="LK146" s="1"/>
      <c r="LL146" s="5">
        <f>'[1]GC RAW'!CV126</f>
        <v>0</v>
      </c>
      <c r="LM146" s="1">
        <f>'[1]GC RAW'!CW126</f>
        <v>0</v>
      </c>
      <c r="LN146" s="1">
        <f t="shared" si="261"/>
        <v>0</v>
      </c>
      <c r="LO146" s="1">
        <f t="shared" si="262"/>
        <v>0</v>
      </c>
      <c r="LP146" s="1"/>
      <c r="LQ146" s="1"/>
      <c r="LR146" s="32">
        <f t="shared" si="263"/>
        <v>2203.2394722700119</v>
      </c>
      <c r="LS146" s="21">
        <f t="shared" si="264"/>
        <v>1988.0304573774338</v>
      </c>
      <c r="LT146" s="15">
        <f t="shared" si="265"/>
        <v>10.067276781554193</v>
      </c>
      <c r="LU146" s="26">
        <f t="shared" si="266"/>
        <v>9.0670967815541932</v>
      </c>
      <c r="LV146" s="15">
        <f t="shared" si="267"/>
        <v>26.558572880943743</v>
      </c>
      <c r="LW146" s="29"/>
      <c r="LX146" s="29"/>
      <c r="LY146" s="29"/>
      <c r="LZ146" s="15" t="str">
        <f>IF(A146="","",VLOOKUP(A146,'[1]biomass corrected'!$B$2:$V$102,21,FALSE))</f>
        <v/>
      </c>
      <c r="MA146" s="15" t="str">
        <f t="shared" si="268"/>
        <v/>
      </c>
      <c r="MB146" s="29" t="str">
        <f t="shared" si="322"/>
        <v/>
      </c>
      <c r="MC146" s="29" t="str">
        <f t="shared" si="322"/>
        <v/>
      </c>
      <c r="MD146" s="15"/>
      <c r="ME146" s="28" t="str">
        <f t="shared" si="323"/>
        <v/>
      </c>
      <c r="MF146" s="29">
        <f t="shared" si="301"/>
        <v>24.458105438446125</v>
      </c>
      <c r="MG146" s="29">
        <f t="shared" si="302"/>
        <v>48.514412499490057</v>
      </c>
      <c r="MH146" s="15">
        <f t="shared" si="303"/>
        <v>27.027482062063843</v>
      </c>
      <c r="MI146" s="26">
        <f t="shared" si="304"/>
        <v>1.1385329065514391</v>
      </c>
      <c r="MJ146" s="15">
        <f t="shared" si="305"/>
        <v>0</v>
      </c>
      <c r="MK146" s="15">
        <f t="shared" si="306"/>
        <v>25.990056805104395</v>
      </c>
      <c r="ML146" s="23">
        <f t="shared" si="307"/>
        <v>56.500880205395504</v>
      </c>
      <c r="MM146" s="23"/>
      <c r="MN146" s="26">
        <f t="shared" si="308"/>
        <v>4.1729469622369226</v>
      </c>
      <c r="MO146" s="23"/>
      <c r="MP146" s="15">
        <f t="shared" si="309"/>
        <v>0.87636335462613046</v>
      </c>
      <c r="MQ146" s="23"/>
      <c r="MR146" s="15">
        <f t="shared" si="310"/>
        <v>39.69411477954786</v>
      </c>
      <c r="MS146" s="15"/>
      <c r="MT146" s="15">
        <f t="shared" si="311"/>
        <v>0</v>
      </c>
      <c r="MU146" s="15"/>
      <c r="MV146" s="15" t="str">
        <f t="shared" si="312"/>
        <v/>
      </c>
      <c r="MW146" s="21">
        <f t="shared" si="313"/>
        <v>98.519203861778664</v>
      </c>
      <c r="MX146" s="15"/>
    </row>
    <row r="147" spans="1:362" x14ac:dyDescent="0.35">
      <c r="A147" s="102"/>
      <c r="B147" s="1">
        <v>36.369999999999997</v>
      </c>
      <c r="C147" s="15"/>
      <c r="D147" s="1"/>
      <c r="E147" s="1"/>
      <c r="F147" s="19">
        <f>'[1]GC RAW'!H127</f>
        <v>0</v>
      </c>
      <c r="G147" s="20">
        <f>'[1]GC RAW'!I127</f>
        <v>0</v>
      </c>
      <c r="H147" s="1">
        <f t="shared" si="269"/>
        <v>0</v>
      </c>
      <c r="I147" s="1">
        <f t="shared" si="192"/>
        <v>0</v>
      </c>
      <c r="J147" s="1"/>
      <c r="K147" s="1"/>
      <c r="L147" s="19">
        <f>'[1]GC RAW'!J127</f>
        <v>0</v>
      </c>
      <c r="M147" s="20">
        <f>'[1]GC RAW'!K127</f>
        <v>0</v>
      </c>
      <c r="N147" s="1">
        <f t="shared" si="270"/>
        <v>0</v>
      </c>
      <c r="O147" s="1">
        <f t="shared" si="193"/>
        <v>0</v>
      </c>
      <c r="P147" s="1"/>
      <c r="Q147" s="1"/>
      <c r="R147" s="19">
        <f>'[1]GC RAW'!L127</f>
        <v>0</v>
      </c>
      <c r="S147" s="20">
        <f>'[1]GC RAW'!M127</f>
        <v>0</v>
      </c>
      <c r="T147" s="1">
        <f t="shared" si="271"/>
        <v>0</v>
      </c>
      <c r="U147" s="1">
        <f t="shared" si="194"/>
        <v>0</v>
      </c>
      <c r="V147" s="1"/>
      <c r="W147" s="1"/>
      <c r="X147" s="19">
        <f>'[1]GC RAW'!N127</f>
        <v>7.0559678077697754</v>
      </c>
      <c r="Y147" s="20">
        <f>'[1]GC RAW'!O127</f>
        <v>3.3617420196533203</v>
      </c>
      <c r="Z147" s="1">
        <f t="shared" si="272"/>
        <v>1.6836191356106388E-2</v>
      </c>
      <c r="AA147" s="1">
        <f t="shared" si="195"/>
        <v>0.17972777359329881</v>
      </c>
      <c r="AB147" s="1"/>
      <c r="AC147" s="1"/>
      <c r="AD147" s="19">
        <f>'[1]GC RAW'!P127</f>
        <v>0</v>
      </c>
      <c r="AE147" s="20">
        <f>'[1]GC RAW'!Q127</f>
        <v>0</v>
      </c>
      <c r="AF147" s="1">
        <f t="shared" si="273"/>
        <v>0</v>
      </c>
      <c r="AG147" s="1">
        <f t="shared" si="196"/>
        <v>0</v>
      </c>
      <c r="AH147" s="1"/>
      <c r="AI147" s="1"/>
      <c r="AJ147" s="19">
        <f>'[1]GC RAW'!R127</f>
        <v>8.2072124481201172</v>
      </c>
      <c r="AK147" s="20">
        <f>'[1]GC RAW'!S127</f>
        <v>5.7840862274169922</v>
      </c>
      <c r="AL147" s="1">
        <f t="shared" si="274"/>
        <v>2.6920672314810261E-2</v>
      </c>
      <c r="AM147" s="1">
        <f t="shared" si="197"/>
        <v>0.28738046488291719</v>
      </c>
      <c r="AN147" s="1"/>
      <c r="AO147" s="1"/>
      <c r="AP147" s="19">
        <f>'[1]GC RAW'!T127</f>
        <v>8.9335536956787109</v>
      </c>
      <c r="AQ147" s="20">
        <f>'[1]GC RAW'!U127</f>
        <v>216.49601745605469</v>
      </c>
      <c r="AR147" s="27">
        <v>1.0001800000000001</v>
      </c>
      <c r="AS147" s="1">
        <f t="shared" si="198"/>
        <v>10.677006502860142</v>
      </c>
      <c r="AT147" s="1"/>
      <c r="AU147" s="1"/>
      <c r="AV147" s="19">
        <f>'[1]GC RAW'!V127</f>
        <v>9.8009424209594727</v>
      </c>
      <c r="AW147" s="20">
        <f>'[1]GC RAW'!W127</f>
        <v>39.564796447753906</v>
      </c>
      <c r="AX147" s="1">
        <f t="shared" si="275"/>
        <v>0.17703182853858848</v>
      </c>
      <c r="AY147" s="1">
        <f t="shared" si="199"/>
        <v>1.8898298151530033</v>
      </c>
      <c r="AZ147" s="1"/>
      <c r="BA147" s="1"/>
      <c r="BB147" s="19">
        <f>'[1]GC RAW'!X127</f>
        <v>0</v>
      </c>
      <c r="BC147" s="20">
        <f>'[1]GC RAW'!Y127</f>
        <v>0</v>
      </c>
      <c r="BD147" s="1">
        <f t="shared" si="276"/>
        <v>0</v>
      </c>
      <c r="BE147" s="1">
        <f t="shared" si="200"/>
        <v>0</v>
      </c>
      <c r="BF147" s="1"/>
      <c r="BG147" s="1"/>
      <c r="BH147" s="19">
        <f>'[1]GC RAW'!Z127</f>
        <v>10.861855506896973</v>
      </c>
      <c r="BI147" s="20">
        <f>'[1]GC RAW'!AA127</f>
        <v>5.9008674621582031</v>
      </c>
      <c r="BJ147" s="1">
        <f t="shared" si="277"/>
        <v>2.6005145262356803E-2</v>
      </c>
      <c r="BK147" s="1">
        <f t="shared" si="201"/>
        <v>0.27760713578956409</v>
      </c>
      <c r="BL147" s="1"/>
      <c r="BM147" s="1"/>
      <c r="BN147" s="19">
        <f>'[1]GC RAW'!AB127</f>
        <v>0</v>
      </c>
      <c r="BO147" s="20">
        <f>'[1]GC RAW'!AC127</f>
        <v>0</v>
      </c>
      <c r="BP147" s="1">
        <f t="shared" si="278"/>
        <v>0</v>
      </c>
      <c r="BQ147" s="1">
        <f t="shared" si="202"/>
        <v>0</v>
      </c>
      <c r="BR147" s="1"/>
      <c r="BS147" s="1"/>
      <c r="BT147" s="19">
        <f>'[1]GC RAW'!AD127</f>
        <v>12.176758766174316</v>
      </c>
      <c r="BU147" s="20">
        <f>'[1]GC RAW'!AE127</f>
        <v>371.9390869140625</v>
      </c>
      <c r="BV147" s="1">
        <f t="shared" si="279"/>
        <v>1.6105938897164584</v>
      </c>
      <c r="BW147" s="1">
        <f t="shared" si="203"/>
        <v>17.193226653171866</v>
      </c>
      <c r="BX147" s="1"/>
      <c r="BY147" s="1"/>
      <c r="BZ147" s="19">
        <f>'[1]GC RAW'!AF127</f>
        <v>12.690301895141602</v>
      </c>
      <c r="CA147" s="20">
        <f>'[1]GC RAW'!AG127</f>
        <v>5.738245964050293</v>
      </c>
      <c r="CB147" s="1">
        <f t="shared" si="280"/>
        <v>2.5931215297084222E-2</v>
      </c>
      <c r="CC147" s="1">
        <f t="shared" si="204"/>
        <v>0.27681792712715175</v>
      </c>
      <c r="CD147" s="1"/>
      <c r="CE147" s="1"/>
      <c r="CF147" s="19">
        <f>'[1]GC RAW'!AH127</f>
        <v>12.835599899291992</v>
      </c>
      <c r="CG147" s="20">
        <f>'[1]GC RAW'!AI127</f>
        <v>101.37948608398438</v>
      </c>
      <c r="CH147" s="1">
        <f t="shared" si="281"/>
        <v>0.45813470009583024</v>
      </c>
      <c r="CI147" s="1">
        <f t="shared" si="205"/>
        <v>4.8906268592743904</v>
      </c>
      <c r="CJ147" s="1"/>
      <c r="CK147" s="1"/>
      <c r="CL147" s="19">
        <f>'[1]GC RAW'!AJ127</f>
        <v>13.715522766113281</v>
      </c>
      <c r="CM147" s="20">
        <f>'[1]GC RAW'!AK127</f>
        <v>17.77851676940918</v>
      </c>
      <c r="CN147" s="1">
        <f t="shared" si="282"/>
        <v>0.10371158651145732</v>
      </c>
      <c r="CO147" s="1">
        <f t="shared" si="206"/>
        <v>1.1071300002047351</v>
      </c>
      <c r="CP147" s="1"/>
      <c r="CQ147" s="1"/>
      <c r="CR147" s="19">
        <f>'[1]GC RAW'!AL127</f>
        <v>14.077084541320801</v>
      </c>
      <c r="CS147" s="20">
        <f>'[1]GC RAW'!AM127</f>
        <v>1.990168571472168</v>
      </c>
      <c r="CT147" s="1">
        <f t="shared" si="283"/>
        <v>1.1559049661320632E-2</v>
      </c>
      <c r="CU147" s="1">
        <f t="shared" si="284"/>
        <v>0.1233938375100519</v>
      </c>
      <c r="CV147" s="1"/>
      <c r="CW147" s="1"/>
      <c r="CX147" s="19">
        <f>'[1]GC RAW'!AN127</f>
        <v>14.435343742370605</v>
      </c>
      <c r="CY147" s="20">
        <f>'[1]GC RAW'!AO127</f>
        <v>15.080257415771484</v>
      </c>
      <c r="CZ147" s="1">
        <f t="shared" si="285"/>
        <v>6.7539359379368821E-2</v>
      </c>
      <c r="DA147" s="1">
        <f t="shared" si="207"/>
        <v>0.72098840138028053</v>
      </c>
      <c r="DB147" s="1"/>
      <c r="DC147" s="1"/>
      <c r="DD147" s="19">
        <f>'[1]GC RAW'!AP127</f>
        <v>15.572765350341797</v>
      </c>
      <c r="DE147" s="20">
        <f>'[1]GC RAW'!AQ127</f>
        <v>69.935401916503906</v>
      </c>
      <c r="DF147" s="1">
        <f t="shared" si="286"/>
        <v>0.30039002957773997</v>
      </c>
      <c r="DG147" s="1">
        <f t="shared" si="208"/>
        <v>3.2066890951587514</v>
      </c>
      <c r="DH147" s="1"/>
      <c r="DI147" s="1"/>
      <c r="DJ147" s="5">
        <f>'[1]GC RAW'!AR127</f>
        <v>15.762983322143555</v>
      </c>
      <c r="DK147" s="1">
        <f>'[1]GC RAW'!AS127</f>
        <v>3.4189660549163818</v>
      </c>
      <c r="DL147" s="1">
        <f t="shared" si="287"/>
        <v>1.5421115527338027E-2</v>
      </c>
      <c r="DM147" s="1">
        <f t="shared" si="209"/>
        <v>0.16462171885735127</v>
      </c>
      <c r="DN147" s="1"/>
      <c r="DO147" s="1"/>
      <c r="DP147" s="19">
        <f>'[1]GC RAW'!AT127</f>
        <v>16.012989044189453</v>
      </c>
      <c r="DQ147" s="20">
        <f>'[1]GC RAW'!AU127</f>
        <v>2.6810152530670166</v>
      </c>
      <c r="DR147" s="1">
        <f t="shared" si="288"/>
        <v>1.2092616681189314E-2</v>
      </c>
      <c r="DS147" s="1">
        <f t="shared" si="210"/>
        <v>0.12908971079371045</v>
      </c>
      <c r="DT147" s="1"/>
      <c r="DU147" s="1"/>
      <c r="DV147" s="19">
        <f>'[1]GC RAW'!AV127</f>
        <v>16.377115249633789</v>
      </c>
      <c r="DW147" s="20">
        <f>'[1]GC RAW'!AW127</f>
        <v>878.2388916015625</v>
      </c>
      <c r="DX147" s="1">
        <f t="shared" si="289"/>
        <v>3.9143267503237356</v>
      </c>
      <c r="DY147" s="1">
        <f t="shared" si="211"/>
        <v>41.785770728794745</v>
      </c>
      <c r="DZ147" s="1"/>
      <c r="EA147" s="1"/>
      <c r="EB147" s="5">
        <f>'[1]GC RAW'!AX127</f>
        <v>16.50877571105957</v>
      </c>
      <c r="EC147" s="1">
        <f>'[1]GC RAW'!AY127</f>
        <v>18.397012710571289</v>
      </c>
      <c r="ED147" s="1">
        <f t="shared" si="290"/>
        <v>8.1995821031921656E-2</v>
      </c>
      <c r="EE147" s="1">
        <f t="shared" si="212"/>
        <v>0.8753123581407185</v>
      </c>
      <c r="EF147" s="1"/>
      <c r="EG147" s="1"/>
      <c r="EH147" s="19">
        <v>0</v>
      </c>
      <c r="EI147" s="20">
        <v>0</v>
      </c>
      <c r="EJ147" s="1">
        <f t="shared" si="291"/>
        <v>0</v>
      </c>
      <c r="EK147" s="1">
        <f t="shared" si="213"/>
        <v>0</v>
      </c>
      <c r="EL147" s="1"/>
      <c r="EM147" s="1"/>
      <c r="EN147" s="19">
        <f>'[1]GC RAW'!BB127</f>
        <v>17.284912109375</v>
      </c>
      <c r="EO147" s="20">
        <f>'[1]GC RAW'!BC127</f>
        <v>18.772539138793945</v>
      </c>
      <c r="EP147" s="1">
        <f t="shared" si="292"/>
        <v>8.422089192120269E-2</v>
      </c>
      <c r="EQ147" s="1">
        <f t="shared" si="214"/>
        <v>0.89906517898714455</v>
      </c>
      <c r="ER147" s="1"/>
      <c r="ES147" s="1"/>
      <c r="ET147" s="19">
        <f>'[1]GC RAW'!BD127</f>
        <v>17.711774826049805</v>
      </c>
      <c r="EU147" s="20">
        <f>'[1]GC RAW'!BE127</f>
        <v>293.27484130859375</v>
      </c>
      <c r="EV147" s="1">
        <f t="shared" si="293"/>
        <v>1.3157446912450974</v>
      </c>
      <c r="EW147" s="1">
        <f t="shared" si="215"/>
        <v>14.045686400975438</v>
      </c>
      <c r="EX147" s="1"/>
      <c r="EY147" s="1"/>
      <c r="EZ147" s="19">
        <f>'[1]GC RAW'!BF127</f>
        <v>18.649694442749023</v>
      </c>
      <c r="FA147" s="20">
        <f>'[1]GC RAW'!BG127</f>
        <v>193.89337158203125</v>
      </c>
      <c r="FB147" s="1">
        <f t="shared" si="294"/>
        <v>1.0319390375352149</v>
      </c>
      <c r="FC147" s="1">
        <f t="shared" si="216"/>
        <v>11.016036927671744</v>
      </c>
      <c r="FD147" s="1"/>
      <c r="FE147" s="1"/>
      <c r="FF147" s="19">
        <v>0</v>
      </c>
      <c r="FG147" s="20">
        <v>0</v>
      </c>
      <c r="FH147" s="1">
        <f t="shared" si="295"/>
        <v>0</v>
      </c>
      <c r="FI147" s="1">
        <f t="shared" si="217"/>
        <v>0</v>
      </c>
      <c r="FJ147" s="1"/>
      <c r="FK147" s="1"/>
      <c r="FL147" s="19">
        <f>'[1]GC RAW'!BH127</f>
        <v>0</v>
      </c>
      <c r="FM147" s="20">
        <f>'[1]GC RAW'!BI127</f>
        <v>0</v>
      </c>
      <c r="FN147" s="1">
        <f t="shared" si="296"/>
        <v>0</v>
      </c>
      <c r="FO147" s="1">
        <f t="shared" si="218"/>
        <v>0</v>
      </c>
      <c r="FP147" s="1"/>
      <c r="FQ147" s="1"/>
      <c r="FR147" s="19">
        <f>'[1]GC RAW'!BJ127</f>
        <v>20.064495086669922</v>
      </c>
      <c r="FS147" s="20">
        <f>'[1]GC RAW'!BK127</f>
        <v>3.0802140235900879</v>
      </c>
      <c r="FT147" s="1">
        <f t="shared" si="297"/>
        <v>1.3019783096528617E-2</v>
      </c>
      <c r="FU147" s="1">
        <f t="shared" si="219"/>
        <v>0.13898729107507107</v>
      </c>
      <c r="FV147" s="1"/>
      <c r="FW147" s="1"/>
      <c r="FX147" s="5">
        <f>'[1]GC RAW'!BL127</f>
        <v>0</v>
      </c>
      <c r="FY147" s="1">
        <f>'[1]GC RAW'!BM127</f>
        <v>0</v>
      </c>
      <c r="FZ147" s="1">
        <f t="shared" si="298"/>
        <v>0</v>
      </c>
      <c r="GA147" s="1">
        <f t="shared" si="220"/>
        <v>0</v>
      </c>
      <c r="GB147" s="1"/>
      <c r="GC147" s="1"/>
      <c r="GD147" s="19">
        <f>'[1]GC RAW'!BN127</f>
        <v>20.997110366821289</v>
      </c>
      <c r="GE147" s="20">
        <f>'[1]GC RAW'!BO127</f>
        <v>5.8165011405944824</v>
      </c>
      <c r="GF147" s="1">
        <f t="shared" si="221"/>
        <v>2.6002738849851645E-2</v>
      </c>
      <c r="GG147" s="1">
        <f t="shared" si="222"/>
        <v>0.27758144713155636</v>
      </c>
      <c r="GH147" s="1"/>
      <c r="GI147" s="1"/>
      <c r="GJ147" s="5">
        <f>'[1]GC RAW'!BP127</f>
        <v>0</v>
      </c>
      <c r="GK147" s="1">
        <f>'[1]GC RAW'!BQ127</f>
        <v>0</v>
      </c>
      <c r="GL147" s="1">
        <f t="shared" si="299"/>
        <v>0</v>
      </c>
      <c r="GM147" s="1">
        <f t="shared" si="223"/>
        <v>0</v>
      </c>
      <c r="GN147" s="1"/>
      <c r="GO147" s="1"/>
      <c r="GP147" s="5">
        <v>0</v>
      </c>
      <c r="GQ147" s="1">
        <v>0</v>
      </c>
      <c r="GR147" s="1">
        <f t="shared" si="300"/>
        <v>0</v>
      </c>
      <c r="GS147" s="1">
        <f t="shared" si="224"/>
        <v>0</v>
      </c>
      <c r="GT147" s="1">
        <f>AVERAGE(GS147:GS149)</f>
        <v>0</v>
      </c>
      <c r="GU147" s="1">
        <f>STDEV(GS147:GS149)</f>
        <v>0</v>
      </c>
      <c r="GV147" s="5"/>
      <c r="GW147" s="1"/>
      <c r="GX147" s="1"/>
      <c r="GY147" s="1"/>
      <c r="GZ147" s="1"/>
      <c r="HA147" s="1"/>
      <c r="HB147" s="5"/>
      <c r="HC147" s="1"/>
      <c r="HD147" s="1"/>
      <c r="HE147" s="1"/>
      <c r="HF147" s="1"/>
      <c r="HG147" s="1"/>
      <c r="HH147" s="19">
        <f>'[1]GC RAW'!BR127</f>
        <v>22.697965621948242</v>
      </c>
      <c r="HI147" s="20">
        <f>'[1]GC RAW'!BS127</f>
        <v>3.2868618965148926</v>
      </c>
      <c r="HJ147" s="1">
        <f t="shared" si="225"/>
        <v>1.4763666423872831E-2</v>
      </c>
      <c r="HK147" s="1">
        <f t="shared" si="226"/>
        <v>0.15760339380286362</v>
      </c>
      <c r="HL147" s="1"/>
      <c r="HM147" s="1"/>
      <c r="HN147" s="19">
        <v>0</v>
      </c>
      <c r="HO147" s="20">
        <v>0</v>
      </c>
      <c r="HP147" s="1">
        <f t="shared" si="227"/>
        <v>0</v>
      </c>
      <c r="HQ147" s="1">
        <f t="shared" si="228"/>
        <v>0</v>
      </c>
      <c r="HR147" s="1"/>
      <c r="HS147" s="1"/>
      <c r="HT147" s="19">
        <f>'[1]GC RAW'!BT127</f>
        <v>0</v>
      </c>
      <c r="HU147" s="20">
        <f>'[1]GC RAW'!BU127</f>
        <v>0</v>
      </c>
      <c r="HV147" s="1">
        <f t="shared" si="229"/>
        <v>0</v>
      </c>
      <c r="HW147" s="1">
        <f t="shared" si="320"/>
        <v>0</v>
      </c>
      <c r="HX147" s="1"/>
      <c r="HY147" s="1"/>
      <c r="HZ147" s="19">
        <f>'[1]GC RAW'!BV127</f>
        <v>0</v>
      </c>
      <c r="IA147" s="20">
        <f>'[1]GC RAW'!BW127</f>
        <v>0</v>
      </c>
      <c r="IB147" s="1">
        <f t="shared" si="231"/>
        <v>0</v>
      </c>
      <c r="IC147" s="1">
        <f t="shared" si="232"/>
        <v>0</v>
      </c>
      <c r="ID147" s="1"/>
      <c r="IE147" s="1"/>
      <c r="IF147" s="19">
        <f>'[1]GC RAW'!BX127</f>
        <v>0</v>
      </c>
      <c r="IG147" s="20">
        <f>'[1]GC RAW'!BY127</f>
        <v>0</v>
      </c>
      <c r="IH147" s="1">
        <f t="shared" si="233"/>
        <v>0</v>
      </c>
      <c r="II147" s="1">
        <f t="shared" si="234"/>
        <v>0</v>
      </c>
      <c r="IJ147" s="1"/>
      <c r="IK147" s="1"/>
      <c r="IL147" s="19">
        <f>'[1]GC RAW'!BZ127</f>
        <v>0</v>
      </c>
      <c r="IM147" s="20">
        <f>'[1]GC RAW'!CA127</f>
        <v>0</v>
      </c>
      <c r="IN147" s="1">
        <f t="shared" si="235"/>
        <v>0</v>
      </c>
      <c r="IO147" s="1">
        <f t="shared" si="236"/>
        <v>0</v>
      </c>
      <c r="IP147" s="1"/>
      <c r="IQ147" s="1"/>
      <c r="IR147" s="19">
        <f>'[1]GC RAW'!CB127</f>
        <v>25.437765121459961</v>
      </c>
      <c r="IS147" s="20">
        <f>'[1]GC RAW'!CC127</f>
        <v>1.6947118043899536</v>
      </c>
      <c r="IT147" s="1">
        <f t="shared" si="237"/>
        <v>6.731811175213335E-3</v>
      </c>
      <c r="IU147" s="1">
        <f t="shared" si="238"/>
        <v>7.1862656415624532E-2</v>
      </c>
      <c r="IV147" s="1"/>
      <c r="IW147" s="1"/>
      <c r="IX147" s="19">
        <f>'[1]GC RAW'!CD127</f>
        <v>0</v>
      </c>
      <c r="IY147" s="20">
        <f>'[1]GC RAW'!CE127</f>
        <v>0</v>
      </c>
      <c r="IZ147" s="1">
        <f t="shared" si="239"/>
        <v>0</v>
      </c>
      <c r="JA147" s="1">
        <f t="shared" si="240"/>
        <v>0</v>
      </c>
      <c r="JB147" s="1"/>
      <c r="JC147" s="1"/>
      <c r="JD147" s="19">
        <f>'[1]GC RAW'!CF127</f>
        <v>0</v>
      </c>
      <c r="JE147" s="20">
        <f>'[1]GC RAW'!CG127</f>
        <v>0</v>
      </c>
      <c r="JF147" s="1">
        <f t="shared" si="241"/>
        <v>0</v>
      </c>
      <c r="JG147" s="1">
        <f t="shared" si="242"/>
        <v>0</v>
      </c>
      <c r="JH147" s="1"/>
      <c r="JI147" s="1"/>
      <c r="JJ147" s="19">
        <f>'[1]GC RAW'!CH127</f>
        <v>0</v>
      </c>
      <c r="JK147" s="20">
        <f>'[1]GC RAW'!CI127</f>
        <v>0</v>
      </c>
      <c r="JL147" s="1">
        <f t="shared" si="243"/>
        <v>0</v>
      </c>
      <c r="JM147" s="1">
        <f t="shared" si="244"/>
        <v>0</v>
      </c>
      <c r="JN147" s="1"/>
      <c r="JO147" s="1"/>
      <c r="JP147" s="5">
        <f>'[1]GC RAW'!CJ127</f>
        <v>0</v>
      </c>
      <c r="JQ147" s="1">
        <f>'[1]GC RAW'!CK127</f>
        <v>0</v>
      </c>
      <c r="JR147" s="1">
        <f t="shared" si="245"/>
        <v>0</v>
      </c>
      <c r="JS147" s="1">
        <f t="shared" si="246"/>
        <v>0</v>
      </c>
      <c r="JT147" s="1"/>
      <c r="JU147" s="1"/>
      <c r="JV147" s="5">
        <f>'[1]GC RAW'!CL127</f>
        <v>0</v>
      </c>
      <c r="JW147" s="1">
        <f>'[1]GC RAW'!CM127</f>
        <v>0</v>
      </c>
      <c r="JX147" s="1">
        <f t="shared" si="247"/>
        <v>0</v>
      </c>
      <c r="JY147" s="1">
        <f t="shared" si="248"/>
        <v>0</v>
      </c>
      <c r="JZ147" s="1"/>
      <c r="KA147" s="1"/>
      <c r="KB147" s="19">
        <v>0</v>
      </c>
      <c r="KC147" s="20">
        <v>0</v>
      </c>
      <c r="KD147" s="1">
        <f t="shared" si="249"/>
        <v>0</v>
      </c>
      <c r="KE147" s="1">
        <f t="shared" si="250"/>
        <v>0</v>
      </c>
      <c r="KF147" s="1"/>
      <c r="KG147" s="1"/>
      <c r="KH147" s="19">
        <v>0</v>
      </c>
      <c r="KI147" s="20">
        <v>0</v>
      </c>
      <c r="KJ147" s="1">
        <f t="shared" si="251"/>
        <v>0</v>
      </c>
      <c r="KK147" s="1">
        <f t="shared" si="252"/>
        <v>0</v>
      </c>
      <c r="KL147" s="1"/>
      <c r="KM147" s="1"/>
      <c r="KN147" s="19">
        <f>'[1]GC RAW'!CN127</f>
        <v>30.487977981567383</v>
      </c>
      <c r="KO147" s="20">
        <f>'[1]GC RAW'!CO127</f>
        <v>3.5006051063537598</v>
      </c>
      <c r="KP147" s="1">
        <f t="shared" si="253"/>
        <v>1.1948490485360879E-2</v>
      </c>
      <c r="KQ147" s="1">
        <f t="shared" si="254"/>
        <v>0.12755115140430787</v>
      </c>
      <c r="KR147" s="1"/>
      <c r="KS147" s="1"/>
      <c r="KT147" s="19">
        <f>'[1]GC RAW'!CP127</f>
        <v>0</v>
      </c>
      <c r="KU147" s="20">
        <f>'[1]GC RAW'!CQ127</f>
        <v>0</v>
      </c>
      <c r="KV147" s="1">
        <f t="shared" si="255"/>
        <v>0</v>
      </c>
      <c r="KW147" s="1">
        <f t="shared" si="256"/>
        <v>0</v>
      </c>
      <c r="KX147" s="1"/>
      <c r="KY147" s="1"/>
      <c r="KZ147" s="5">
        <f>'[1]GC RAW'!CR127</f>
        <v>0</v>
      </c>
      <c r="LA147" s="1">
        <f>'[1]GC RAW'!CS127</f>
        <v>0</v>
      </c>
      <c r="LB147" s="1">
        <f t="shared" si="257"/>
        <v>0</v>
      </c>
      <c r="LC147" s="1">
        <f t="shared" si="258"/>
        <v>0</v>
      </c>
      <c r="LD147" s="1"/>
      <c r="LE147" s="1"/>
      <c r="LF147" s="5">
        <f>'[1]GC RAW'!CT127</f>
        <v>32.858757019042969</v>
      </c>
      <c r="LG147" s="1">
        <f>'[1]GC RAW'!CU127</f>
        <v>1.9105939865112305</v>
      </c>
      <c r="LH147" s="1">
        <f t="shared" si="259"/>
        <v>6.5213622718489368E-3</v>
      </c>
      <c r="LI147" s="1">
        <f t="shared" si="260"/>
        <v>6.9616096486670276E-2</v>
      </c>
      <c r="LJ147" s="1"/>
      <c r="LK147" s="1"/>
      <c r="LL147" s="5">
        <f>'[1]GC RAW'!CV127</f>
        <v>35.545299530029297</v>
      </c>
      <c r="LM147" s="1">
        <f>'[1]GC RAW'!CW127</f>
        <v>2.4095630645751953</v>
      </c>
      <c r="LN147" s="1">
        <f t="shared" si="261"/>
        <v>8.2244756195714221E-3</v>
      </c>
      <c r="LO147" s="1">
        <f t="shared" si="262"/>
        <v>8.7796976217059688E-2</v>
      </c>
      <c r="LP147" s="1"/>
      <c r="LQ147" s="1"/>
      <c r="LR147" s="32">
        <f t="shared" si="263"/>
        <v>2285.3243619203568</v>
      </c>
      <c r="LS147" s="21">
        <f t="shared" si="264"/>
        <v>2068.8283444643021</v>
      </c>
      <c r="LT147" s="15">
        <f t="shared" si="265"/>
        <v>10.367786919899068</v>
      </c>
      <c r="LU147" s="26">
        <f t="shared" si="266"/>
        <v>9.3676069198990675</v>
      </c>
      <c r="LV147" s="15">
        <f t="shared" si="267"/>
        <v>25.756411657682342</v>
      </c>
      <c r="LW147" s="29"/>
      <c r="LX147" s="29"/>
      <c r="LY147" s="29"/>
      <c r="LZ147" s="15" t="str">
        <f>IF(A147="","",VLOOKUP(A147,'[1]biomass corrected'!$B$2:$V$102,21,FALSE))</f>
        <v/>
      </c>
      <c r="MA147" s="15" t="str">
        <f t="shared" si="268"/>
        <v/>
      </c>
      <c r="MB147" s="29" t="str">
        <f t="shared" si="322"/>
        <v/>
      </c>
      <c r="MC147" s="29" t="str">
        <f t="shared" si="322"/>
        <v/>
      </c>
      <c r="MD147" s="15"/>
      <c r="ME147" s="28" t="str">
        <f t="shared" si="323"/>
        <v/>
      </c>
      <c r="MF147" s="29">
        <f t="shared" si="301"/>
        <v>24.549608133335809</v>
      </c>
      <c r="MG147" s="29">
        <f t="shared" si="302"/>
        <v>49.043984408859615</v>
      </c>
      <c r="MH147" s="15">
        <f t="shared" si="303"/>
        <v>26.406407457804594</v>
      </c>
      <c r="MI147" s="26">
        <f t="shared" si="304"/>
        <v>1.1278503927592349</v>
      </c>
      <c r="MJ147" s="15">
        <f t="shared" si="305"/>
        <v>0</v>
      </c>
      <c r="MK147" s="15">
        <f t="shared" si="306"/>
        <v>25.342720559960096</v>
      </c>
      <c r="ML147" s="23">
        <f t="shared" si="307"/>
        <v>56.687143454056745</v>
      </c>
      <c r="MM147" s="23"/>
      <c r="MN147" s="26">
        <f t="shared" si="308"/>
        <v>4.1780975134517213</v>
      </c>
      <c r="MO147" s="23"/>
      <c r="MP147" s="15">
        <f t="shared" si="309"/>
        <v>0.87603476492335297</v>
      </c>
      <c r="MQ147" s="23"/>
      <c r="MR147" s="15">
        <f t="shared" si="310"/>
        <v>39.686162430694338</v>
      </c>
      <c r="MS147" s="15"/>
      <c r="MT147" s="15">
        <f t="shared" si="311"/>
        <v>0</v>
      </c>
      <c r="MU147" s="15"/>
      <c r="MV147" s="15" t="str">
        <f t="shared" si="312"/>
        <v/>
      </c>
      <c r="MW147" s="21">
        <f t="shared" si="313"/>
        <v>97.593096846635547</v>
      </c>
      <c r="MX147" s="15"/>
    </row>
    <row r="148" spans="1:362" x14ac:dyDescent="0.35">
      <c r="A148" s="103"/>
      <c r="B148" s="1">
        <v>30.54</v>
      </c>
      <c r="C148" s="15"/>
      <c r="D148" s="1"/>
      <c r="E148" s="1"/>
      <c r="F148" s="19">
        <f>'[1]GC RAW'!H128</f>
        <v>0</v>
      </c>
      <c r="G148" s="20">
        <f>'[1]GC RAW'!I128</f>
        <v>0</v>
      </c>
      <c r="H148" s="1">
        <f t="shared" si="269"/>
        <v>0</v>
      </c>
      <c r="I148" s="1">
        <f t="shared" si="192"/>
        <v>0</v>
      </c>
      <c r="J148" s="1"/>
      <c r="K148" s="1"/>
      <c r="L148" s="19">
        <f>'[1]GC RAW'!J128</f>
        <v>0</v>
      </c>
      <c r="M148" s="20">
        <f>'[1]GC RAW'!K128</f>
        <v>0</v>
      </c>
      <c r="N148" s="1">
        <f t="shared" si="270"/>
        <v>0</v>
      </c>
      <c r="O148" s="1">
        <f t="shared" si="193"/>
        <v>0</v>
      </c>
      <c r="P148" s="1"/>
      <c r="Q148" s="1"/>
      <c r="R148" s="19">
        <f>'[1]GC RAW'!L128</f>
        <v>0</v>
      </c>
      <c r="S148" s="20">
        <f>'[1]GC RAW'!M128</f>
        <v>0</v>
      </c>
      <c r="T148" s="1">
        <f t="shared" si="271"/>
        <v>0</v>
      </c>
      <c r="U148" s="1">
        <f t="shared" si="194"/>
        <v>0</v>
      </c>
      <c r="V148" s="1"/>
      <c r="W148" s="1"/>
      <c r="X148" s="19">
        <f>'[1]GC RAW'!N128</f>
        <v>7.0564355850219727</v>
      </c>
      <c r="Y148" s="20">
        <f>'[1]GC RAW'!O128</f>
        <v>3.1119654178619385</v>
      </c>
      <c r="Z148" s="1">
        <f t="shared" si="272"/>
        <v>1.5800249390807944E-2</v>
      </c>
      <c r="AA148" s="1">
        <f t="shared" si="195"/>
        <v>0.19416410594613329</v>
      </c>
      <c r="AB148" s="1"/>
      <c r="AC148" s="1"/>
      <c r="AD148" s="19">
        <f>'[1]GC RAW'!P128</f>
        <v>0</v>
      </c>
      <c r="AE148" s="20">
        <f>'[1]GC RAW'!Q128</f>
        <v>0</v>
      </c>
      <c r="AF148" s="1">
        <f t="shared" si="273"/>
        <v>0</v>
      </c>
      <c r="AG148" s="1">
        <f t="shared" si="196"/>
        <v>0</v>
      </c>
      <c r="AH148" s="1"/>
      <c r="AI148" s="1"/>
      <c r="AJ148" s="19">
        <f>'[1]GC RAW'!R128</f>
        <v>8.2074069976806641</v>
      </c>
      <c r="AK148" s="20">
        <f>'[1]GC RAW'!S128</f>
        <v>5.4533538818359375</v>
      </c>
      <c r="AL148" s="1">
        <f t="shared" si="274"/>
        <v>2.5731466191921945E-2</v>
      </c>
      <c r="AM148" s="1">
        <f t="shared" si="197"/>
        <v>0.31620558665005999</v>
      </c>
      <c r="AN148" s="1"/>
      <c r="AO148" s="1"/>
      <c r="AP148" s="19">
        <f>'[1]GC RAW'!T128</f>
        <v>8.9337034225463867</v>
      </c>
      <c r="AQ148" s="20">
        <f>'[1]GC RAW'!U128</f>
        <v>213.55030822753906</v>
      </c>
      <c r="AR148" s="27">
        <v>1.0001800000000001</v>
      </c>
      <c r="AS148" s="1">
        <f t="shared" si="198"/>
        <v>12.290885458946116</v>
      </c>
      <c r="AT148" s="1"/>
      <c r="AU148" s="1"/>
      <c r="AV148" s="19">
        <f>'[1]GC RAW'!V128</f>
        <v>9.8006935119628906</v>
      </c>
      <c r="AW148" s="20">
        <f>'[1]GC RAW'!W128</f>
        <v>34.550502777099609</v>
      </c>
      <c r="AX148" s="1">
        <f t="shared" si="275"/>
        <v>0.15672796698719843</v>
      </c>
      <c r="AY148" s="1">
        <f t="shared" si="199"/>
        <v>1.9259788142665761</v>
      </c>
      <c r="AZ148" s="1"/>
      <c r="BA148" s="1"/>
      <c r="BB148" s="19">
        <f>'[1]GC RAW'!X128</f>
        <v>0</v>
      </c>
      <c r="BC148" s="20">
        <f>'[1]GC RAW'!Y128</f>
        <v>0</v>
      </c>
      <c r="BD148" s="1">
        <f t="shared" si="276"/>
        <v>0</v>
      </c>
      <c r="BE148" s="1">
        <f t="shared" si="200"/>
        <v>0</v>
      </c>
      <c r="BF148" s="1"/>
      <c r="BG148" s="1"/>
      <c r="BH148" s="19">
        <f>'[1]GC RAW'!Z128</f>
        <v>10.862563133239746</v>
      </c>
      <c r="BI148" s="20">
        <f>'[1]GC RAW'!AA128</f>
        <v>5.3610777854919434</v>
      </c>
      <c r="BJ148" s="1">
        <f t="shared" si="277"/>
        <v>2.3952190746078003E-2</v>
      </c>
      <c r="BK148" s="1">
        <f t="shared" si="201"/>
        <v>0.29434065163357981</v>
      </c>
      <c r="BL148" s="1"/>
      <c r="BM148" s="1"/>
      <c r="BN148" s="19">
        <f>'[1]GC RAW'!AB128</f>
        <v>0</v>
      </c>
      <c r="BO148" s="20">
        <f>'[1]GC RAW'!AC128</f>
        <v>0</v>
      </c>
      <c r="BP148" s="1">
        <f t="shared" si="278"/>
        <v>0</v>
      </c>
      <c r="BQ148" s="1">
        <f t="shared" si="202"/>
        <v>0</v>
      </c>
      <c r="BR148" s="1"/>
      <c r="BS148" s="1"/>
      <c r="BT148" s="19">
        <f>'[1]GC RAW'!AD128</f>
        <v>12.173977851867676</v>
      </c>
      <c r="BU148" s="20">
        <f>'[1]GC RAW'!AE128</f>
        <v>315.71286010742188</v>
      </c>
      <c r="BV148" s="1">
        <f t="shared" si="279"/>
        <v>1.3859775903127438</v>
      </c>
      <c r="BW148" s="1">
        <f t="shared" si="203"/>
        <v>17.03182608250523</v>
      </c>
      <c r="BX148" s="1"/>
      <c r="BY148" s="1"/>
      <c r="BZ148" s="19">
        <f>'[1]GC RAW'!AF128</f>
        <v>12.690485000610352</v>
      </c>
      <c r="CA148" s="20">
        <f>'[1]GC RAW'!AG128</f>
        <v>4.9024910926818848</v>
      </c>
      <c r="CB148" s="1">
        <f t="shared" si="280"/>
        <v>2.2460024903061374E-2</v>
      </c>
      <c r="CC148" s="1">
        <f t="shared" si="204"/>
        <v>0.27600391278430353</v>
      </c>
      <c r="CD148" s="1"/>
      <c r="CE148" s="1"/>
      <c r="CF148" s="19">
        <f>'[1]GC RAW'!AH128</f>
        <v>12.835606575012207</v>
      </c>
      <c r="CG148" s="20">
        <f>'[1]GC RAW'!AI128</f>
        <v>83.317390441894531</v>
      </c>
      <c r="CH148" s="1">
        <f t="shared" si="281"/>
        <v>0.38170554614780561</v>
      </c>
      <c r="CI148" s="1">
        <f t="shared" si="205"/>
        <v>4.6906548288779515</v>
      </c>
      <c r="CJ148" s="1"/>
      <c r="CK148" s="1"/>
      <c r="CL148" s="19">
        <f>'[1]GC RAW'!AJ128</f>
        <v>13.716586112976074</v>
      </c>
      <c r="CM148" s="20">
        <f>'[1]GC RAW'!AK128</f>
        <v>16.702230453491211</v>
      </c>
      <c r="CN148" s="1">
        <f t="shared" si="282"/>
        <v>9.8777022987687493E-2</v>
      </c>
      <c r="CO148" s="1">
        <f t="shared" si="206"/>
        <v>1.2138385845721316</v>
      </c>
      <c r="CP148" s="1"/>
      <c r="CQ148" s="1"/>
      <c r="CR148" s="19">
        <f>'[1]GC RAW'!AL128</f>
        <v>14.074404716491699</v>
      </c>
      <c r="CS148" s="20">
        <f>'[1]GC RAW'!AM128</f>
        <v>1.881742000579834</v>
      </c>
      <c r="CT148" s="1">
        <f t="shared" si="283"/>
        <v>1.1080058505546775E-2</v>
      </c>
      <c r="CU148" s="1">
        <f t="shared" si="284"/>
        <v>0.13615922131026123</v>
      </c>
      <c r="CV148" s="1"/>
      <c r="CW148" s="1"/>
      <c r="CX148" s="19">
        <f>'[1]GC RAW'!AN128</f>
        <v>14.437287330627441</v>
      </c>
      <c r="CY148" s="20">
        <f>'[1]GC RAW'!AO128</f>
        <v>13.032904624938965</v>
      </c>
      <c r="CZ148" s="1">
        <f t="shared" si="285"/>
        <v>5.9175114686040434E-2</v>
      </c>
      <c r="DA148" s="1">
        <f t="shared" si="207"/>
        <v>0.72718366356668107</v>
      </c>
      <c r="DB148" s="1"/>
      <c r="DC148" s="1"/>
      <c r="DD148" s="19">
        <f>'[1]GC RAW'!AP128</f>
        <v>15.571382522583008</v>
      </c>
      <c r="DE148" s="20">
        <f>'[1]GC RAW'!AQ128</f>
        <v>67.701080322265625</v>
      </c>
      <c r="DF148" s="1">
        <f t="shared" si="286"/>
        <v>0.29480425432467855</v>
      </c>
      <c r="DG148" s="1">
        <f t="shared" si="208"/>
        <v>3.6227532271337601</v>
      </c>
      <c r="DH148" s="1"/>
      <c r="DI148" s="1"/>
      <c r="DJ148" s="5">
        <f>'[1]GC RAW'!AR128</f>
        <v>15.763111114501953</v>
      </c>
      <c r="DK148" s="1">
        <f>'[1]GC RAW'!AS128</f>
        <v>3.0555624961853027</v>
      </c>
      <c r="DL148" s="1">
        <f t="shared" si="287"/>
        <v>1.397210632099718E-2</v>
      </c>
      <c r="DM148" s="1">
        <f t="shared" si="209"/>
        <v>0.1716986526541156</v>
      </c>
      <c r="DN148" s="1"/>
      <c r="DO148" s="1"/>
      <c r="DP148" s="19">
        <f>'[1]GC RAW'!AT128</f>
        <v>16.005544662475586</v>
      </c>
      <c r="DQ148" s="20">
        <f>'[1]GC RAW'!AU128</f>
        <v>2.5513272285461426</v>
      </c>
      <c r="DR148" s="1">
        <f t="shared" si="288"/>
        <v>1.1666400324459265E-2</v>
      </c>
      <c r="DS148" s="1">
        <f t="shared" si="210"/>
        <v>0.14336458448093406</v>
      </c>
      <c r="DT148" s="1"/>
      <c r="DU148" s="1"/>
      <c r="DV148" s="19">
        <f>'[1]GC RAW'!AV128</f>
        <v>16.369211196899414</v>
      </c>
      <c r="DW148" s="20">
        <f>'[1]GC RAW'!AW128</f>
        <v>738.7364501953125</v>
      </c>
      <c r="DX148" s="1">
        <f t="shared" si="289"/>
        <v>3.3379793662417758</v>
      </c>
      <c r="DY148" s="1">
        <f t="shared" si="211"/>
        <v>41.019338573859919</v>
      </c>
      <c r="DZ148" s="1"/>
      <c r="EA148" s="1"/>
      <c r="EB148" s="5">
        <f>'[1]GC RAW'!AX128</f>
        <v>16.506704330444336</v>
      </c>
      <c r="EC148" s="1">
        <f>'[1]GC RAW'!AY128</f>
        <v>15.636473655700684</v>
      </c>
      <c r="ED148" s="1">
        <f t="shared" si="290"/>
        <v>7.065337903620772E-2</v>
      </c>
      <c r="EE148" s="1">
        <f t="shared" si="212"/>
        <v>0.86823630648636629</v>
      </c>
      <c r="EF148" s="1"/>
      <c r="EG148" s="1"/>
      <c r="EH148" s="19">
        <v>0</v>
      </c>
      <c r="EI148" s="20">
        <v>0</v>
      </c>
      <c r="EJ148" s="1">
        <f t="shared" si="291"/>
        <v>0</v>
      </c>
      <c r="EK148" s="1">
        <f t="shared" si="213"/>
        <v>0</v>
      </c>
      <c r="EL148" s="1"/>
      <c r="EM148" s="1"/>
      <c r="EN148" s="19">
        <f>'[1]GC RAW'!BB128</f>
        <v>17.284370422363281</v>
      </c>
      <c r="EO148" s="20">
        <f>'[1]GC RAW'!BC128</f>
        <v>15.244478225708008</v>
      </c>
      <c r="EP148" s="1">
        <f t="shared" si="292"/>
        <v>6.9336049143129547E-2</v>
      </c>
      <c r="EQ148" s="1">
        <f t="shared" si="214"/>
        <v>0.85204806954154677</v>
      </c>
      <c r="ER148" s="1"/>
      <c r="ES148" s="1"/>
      <c r="ET148" s="19">
        <f>'[1]GC RAW'!BD128</f>
        <v>17.709396362304688</v>
      </c>
      <c r="EU148" s="20">
        <f>'[1]GC RAW'!BE128</f>
        <v>256.45611572265625</v>
      </c>
      <c r="EV148" s="1">
        <f t="shared" si="293"/>
        <v>1.1664324340609808</v>
      </c>
      <c r="EW148" s="1">
        <f t="shared" si="215"/>
        <v>14.333907339322156</v>
      </c>
      <c r="EX148" s="1"/>
      <c r="EY148" s="1"/>
      <c r="EZ148" s="19">
        <f>'[1]GC RAW'!BF128</f>
        <v>18.648139953613281</v>
      </c>
      <c r="FA148" s="20">
        <f>'[1]GC RAW'!BG128</f>
        <v>171.27568054199219</v>
      </c>
      <c r="FB148" s="1">
        <f t="shared" si="294"/>
        <v>0.92413727995270911</v>
      </c>
      <c r="FC148" s="1">
        <f t="shared" si="216"/>
        <v>11.356421300406696</v>
      </c>
      <c r="FD148" s="1"/>
      <c r="FE148" s="1"/>
      <c r="FF148" s="19">
        <v>0</v>
      </c>
      <c r="FG148" s="20">
        <v>0</v>
      </c>
      <c r="FH148" s="1">
        <f t="shared" si="295"/>
        <v>0</v>
      </c>
      <c r="FI148" s="1">
        <f t="shared" si="217"/>
        <v>0</v>
      </c>
      <c r="FJ148" s="1"/>
      <c r="FK148" s="1"/>
      <c r="FL148" s="19">
        <f>'[1]GC RAW'!BH128</f>
        <v>0</v>
      </c>
      <c r="FM148" s="20">
        <f>'[1]GC RAW'!BI128</f>
        <v>0</v>
      </c>
      <c r="FN148" s="1">
        <f t="shared" si="296"/>
        <v>0</v>
      </c>
      <c r="FO148" s="1">
        <f t="shared" si="218"/>
        <v>0</v>
      </c>
      <c r="FP148" s="1"/>
      <c r="FQ148" s="1"/>
      <c r="FR148" s="19">
        <f>'[1]GC RAW'!BJ128</f>
        <v>20.064601898193359</v>
      </c>
      <c r="FS148" s="20">
        <f>'[1]GC RAW'!BK128</f>
        <v>2.9357576370239258</v>
      </c>
      <c r="FT148" s="1">
        <f t="shared" si="297"/>
        <v>1.2580351157084788E-2</v>
      </c>
      <c r="FU148" s="1">
        <f t="shared" si="219"/>
        <v>0.15459582785603529</v>
      </c>
      <c r="FV148" s="1"/>
      <c r="FW148" s="1"/>
      <c r="FX148" s="5">
        <f>'[1]GC RAW'!BL128</f>
        <v>0</v>
      </c>
      <c r="FY148" s="1">
        <f>'[1]GC RAW'!BM128</f>
        <v>0</v>
      </c>
      <c r="FZ148" s="1">
        <f t="shared" si="298"/>
        <v>0</v>
      </c>
      <c r="GA148" s="1">
        <f t="shared" si="220"/>
        <v>0</v>
      </c>
      <c r="GB148" s="1"/>
      <c r="GC148" s="1"/>
      <c r="GD148" s="19">
        <f>'[1]GC RAW'!BN128</f>
        <v>21.000495910644531</v>
      </c>
      <c r="GE148" s="20">
        <f>'[1]GC RAW'!BO128</f>
        <v>4.9700102806091309</v>
      </c>
      <c r="GF148" s="1">
        <f t="shared" si="221"/>
        <v>2.2524972680357705E-2</v>
      </c>
      <c r="GG148" s="1">
        <f t="shared" si="222"/>
        <v>0.27680203481390053</v>
      </c>
      <c r="GH148" s="1"/>
      <c r="GI148" s="1"/>
      <c r="GJ148" s="5">
        <f>'[1]GC RAW'!BP128</f>
        <v>0</v>
      </c>
      <c r="GK148" s="1">
        <f>'[1]GC RAW'!BQ128</f>
        <v>0</v>
      </c>
      <c r="GL148" s="1">
        <f t="shared" si="299"/>
        <v>0</v>
      </c>
      <c r="GM148" s="1">
        <f t="shared" si="223"/>
        <v>0</v>
      </c>
      <c r="GN148" s="1"/>
      <c r="GO148" s="1"/>
      <c r="GP148" s="5">
        <v>0</v>
      </c>
      <c r="GQ148" s="1">
        <v>0</v>
      </c>
      <c r="GR148" s="1">
        <f t="shared" si="300"/>
        <v>0</v>
      </c>
      <c r="GS148" s="1">
        <f t="shared" si="224"/>
        <v>0</v>
      </c>
      <c r="GT148" s="1"/>
      <c r="GU148" s="1"/>
      <c r="GV148" s="5"/>
      <c r="GW148" s="1"/>
      <c r="GX148" s="1"/>
      <c r="GY148" s="1"/>
      <c r="GZ148" s="1"/>
      <c r="HA148" s="1"/>
      <c r="HB148" s="5"/>
      <c r="HC148" s="1"/>
      <c r="HD148" s="1"/>
      <c r="HE148" s="1"/>
      <c r="HF148" s="1"/>
      <c r="HG148" s="1"/>
      <c r="HH148" s="19">
        <f>'[1]GC RAW'!BR128</f>
        <v>22.695297241210938</v>
      </c>
      <c r="HI148" s="20">
        <f>'[1]GC RAW'!BS128</f>
        <v>2.9011800289154053</v>
      </c>
      <c r="HJ148" s="1">
        <f t="shared" si="225"/>
        <v>1.3211044503324679E-2</v>
      </c>
      <c r="HK148" s="1">
        <f t="shared" si="226"/>
        <v>0.16234621246515957</v>
      </c>
      <c r="HL148" s="1"/>
      <c r="HM148" s="1"/>
      <c r="HN148" s="19">
        <v>0</v>
      </c>
      <c r="HO148" s="20">
        <v>0</v>
      </c>
      <c r="HP148" s="1">
        <f t="shared" si="227"/>
        <v>0</v>
      </c>
      <c r="HQ148" s="1">
        <f t="shared" si="228"/>
        <v>0</v>
      </c>
      <c r="HR148" s="1"/>
      <c r="HS148" s="1"/>
      <c r="HT148" s="19">
        <f>'[1]GC RAW'!BT128</f>
        <v>0</v>
      </c>
      <c r="HU148" s="20">
        <f>'[1]GC RAW'!BU128</f>
        <v>0</v>
      </c>
      <c r="HV148" s="1">
        <f t="shared" si="229"/>
        <v>0</v>
      </c>
      <c r="HW148" s="1">
        <f t="shared" si="320"/>
        <v>0</v>
      </c>
      <c r="HX148" s="1"/>
      <c r="HY148" s="1"/>
      <c r="HZ148" s="19">
        <f>'[1]GC RAW'!BV128</f>
        <v>0</v>
      </c>
      <c r="IA148" s="20">
        <f>'[1]GC RAW'!BW128</f>
        <v>0</v>
      </c>
      <c r="IB148" s="1">
        <f t="shared" si="231"/>
        <v>0</v>
      </c>
      <c r="IC148" s="1">
        <f t="shared" si="232"/>
        <v>0</v>
      </c>
      <c r="ID148" s="1"/>
      <c r="IE148" s="1"/>
      <c r="IF148" s="19">
        <f>'[1]GC RAW'!BX128</f>
        <v>0</v>
      </c>
      <c r="IG148" s="20">
        <f>'[1]GC RAW'!BY128</f>
        <v>0</v>
      </c>
      <c r="IH148" s="1">
        <f t="shared" si="233"/>
        <v>0</v>
      </c>
      <c r="II148" s="1">
        <f t="shared" si="234"/>
        <v>0</v>
      </c>
      <c r="IJ148" s="1"/>
      <c r="IK148" s="1"/>
      <c r="IL148" s="19">
        <f>'[1]GC RAW'!BZ128</f>
        <v>0</v>
      </c>
      <c r="IM148" s="20">
        <f>'[1]GC RAW'!CA128</f>
        <v>0</v>
      </c>
      <c r="IN148" s="1">
        <f t="shared" si="235"/>
        <v>0</v>
      </c>
      <c r="IO148" s="1">
        <f t="shared" si="236"/>
        <v>0</v>
      </c>
      <c r="IP148" s="1"/>
      <c r="IQ148" s="1"/>
      <c r="IR148" s="19">
        <f>'[1]GC RAW'!CB128</f>
        <v>25.451528549194336</v>
      </c>
      <c r="IS148" s="20">
        <f>'[1]GC RAW'!CC128</f>
        <v>1.3256989717483521</v>
      </c>
      <c r="IT148" s="1">
        <f t="shared" si="237"/>
        <v>5.3386407818339669E-3</v>
      </c>
      <c r="IU148" s="1">
        <f t="shared" si="238"/>
        <v>6.5604813489551703E-2</v>
      </c>
      <c r="IV148" s="1"/>
      <c r="IW148" s="1"/>
      <c r="IX148" s="19">
        <f>'[1]GC RAW'!CD128</f>
        <v>0</v>
      </c>
      <c r="IY148" s="20">
        <f>'[1]GC RAW'!CE128</f>
        <v>0</v>
      </c>
      <c r="IZ148" s="1">
        <f t="shared" si="239"/>
        <v>0</v>
      </c>
      <c r="JA148" s="1">
        <f t="shared" si="240"/>
        <v>0</v>
      </c>
      <c r="JB148" s="1"/>
      <c r="JC148" s="1"/>
      <c r="JD148" s="19">
        <f>'[1]GC RAW'!CF128</f>
        <v>0</v>
      </c>
      <c r="JE148" s="20">
        <f>'[1]GC RAW'!CG128</f>
        <v>0</v>
      </c>
      <c r="JF148" s="1">
        <f t="shared" si="241"/>
        <v>0</v>
      </c>
      <c r="JG148" s="1">
        <f t="shared" si="242"/>
        <v>0</v>
      </c>
      <c r="JH148" s="1"/>
      <c r="JI148" s="1"/>
      <c r="JJ148" s="19">
        <f>'[1]GC RAW'!CH128</f>
        <v>0</v>
      </c>
      <c r="JK148" s="20">
        <f>'[1]GC RAW'!CI128</f>
        <v>0</v>
      </c>
      <c r="JL148" s="1">
        <f t="shared" si="243"/>
        <v>0</v>
      </c>
      <c r="JM148" s="1">
        <f t="shared" si="244"/>
        <v>0</v>
      </c>
      <c r="JN148" s="1"/>
      <c r="JO148" s="1"/>
      <c r="JP148" s="5">
        <f>'[1]GC RAW'!CJ128</f>
        <v>0</v>
      </c>
      <c r="JQ148" s="1">
        <f>'[1]GC RAW'!CK128</f>
        <v>0</v>
      </c>
      <c r="JR148" s="1">
        <f t="shared" si="245"/>
        <v>0</v>
      </c>
      <c r="JS148" s="1">
        <f t="shared" si="246"/>
        <v>0</v>
      </c>
      <c r="JT148" s="1"/>
      <c r="JU148" s="1"/>
      <c r="JV148" s="5">
        <f>'[1]GC RAW'!CL128</f>
        <v>0</v>
      </c>
      <c r="JW148" s="1">
        <f>'[1]GC RAW'!CM128</f>
        <v>0</v>
      </c>
      <c r="JX148" s="1">
        <f t="shared" si="247"/>
        <v>0</v>
      </c>
      <c r="JY148" s="1">
        <f t="shared" si="248"/>
        <v>0</v>
      </c>
      <c r="JZ148" s="1"/>
      <c r="KA148" s="1"/>
      <c r="KB148" s="19">
        <v>0</v>
      </c>
      <c r="KC148" s="20">
        <v>0</v>
      </c>
      <c r="KD148" s="1">
        <f t="shared" si="249"/>
        <v>0</v>
      </c>
      <c r="KE148" s="1">
        <f t="shared" si="250"/>
        <v>0</v>
      </c>
      <c r="KF148" s="1"/>
      <c r="KG148" s="1"/>
      <c r="KH148" s="19">
        <v>0</v>
      </c>
      <c r="KI148" s="20">
        <v>0</v>
      </c>
      <c r="KJ148" s="1">
        <f t="shared" si="251"/>
        <v>0</v>
      </c>
      <c r="KK148" s="1">
        <f t="shared" si="252"/>
        <v>0</v>
      </c>
      <c r="KL148" s="1"/>
      <c r="KM148" s="1"/>
      <c r="KN148" s="19">
        <f>'[1]GC RAW'!CN128</f>
        <v>30.500822067260742</v>
      </c>
      <c r="KO148" s="20">
        <f>'[1]GC RAW'!CO128</f>
        <v>3.916170597076416</v>
      </c>
      <c r="KP148" s="1">
        <f t="shared" si="253"/>
        <v>1.3551308479947264E-2</v>
      </c>
      <c r="KQ148" s="1">
        <f t="shared" si="254"/>
        <v>0.16652760537690917</v>
      </c>
      <c r="KR148" s="1"/>
      <c r="KS148" s="1"/>
      <c r="KT148" s="19">
        <f>'[1]GC RAW'!CP128</f>
        <v>0</v>
      </c>
      <c r="KU148" s="20">
        <f>'[1]GC RAW'!CQ128</f>
        <v>0</v>
      </c>
      <c r="KV148" s="1">
        <f t="shared" si="255"/>
        <v>0</v>
      </c>
      <c r="KW148" s="1">
        <f t="shared" si="256"/>
        <v>0</v>
      </c>
      <c r="KX148" s="1"/>
      <c r="KY148" s="1"/>
      <c r="KZ148" s="5">
        <f>'[1]GC RAW'!CR128</f>
        <v>0</v>
      </c>
      <c r="LA148" s="1">
        <f>'[1]GC RAW'!CS128</f>
        <v>0</v>
      </c>
      <c r="LB148" s="1">
        <f t="shared" si="257"/>
        <v>0</v>
      </c>
      <c r="LC148" s="1">
        <f t="shared" si="258"/>
        <v>0</v>
      </c>
      <c r="LD148" s="1"/>
      <c r="LE148" s="1"/>
      <c r="LF148" s="5">
        <f>'[1]GC RAW'!CT128</f>
        <v>0</v>
      </c>
      <c r="LG148" s="1">
        <f>'[1]GC RAW'!CU128</f>
        <v>0</v>
      </c>
      <c r="LH148" s="1">
        <f t="shared" si="259"/>
        <v>0</v>
      </c>
      <c r="LI148" s="1">
        <f t="shared" si="260"/>
        <v>0</v>
      </c>
      <c r="LJ148" s="1"/>
      <c r="LK148" s="1"/>
      <c r="LL148" s="5">
        <f>'[1]GC RAW'!CV128</f>
        <v>0</v>
      </c>
      <c r="LM148" s="1">
        <f>'[1]GC RAW'!CW128</f>
        <v>0</v>
      </c>
      <c r="LN148" s="1">
        <f t="shared" si="261"/>
        <v>0</v>
      </c>
      <c r="LO148" s="1">
        <f t="shared" si="262"/>
        <v>0</v>
      </c>
      <c r="LP148" s="1"/>
      <c r="LQ148" s="1"/>
      <c r="LR148" s="32">
        <f t="shared" si="263"/>
        <v>1984.2828127145767</v>
      </c>
      <c r="LS148" s="21">
        <f t="shared" si="264"/>
        <v>1770.7325044870377</v>
      </c>
      <c r="LT148" s="15">
        <f t="shared" si="265"/>
        <v>9.1377548178663819</v>
      </c>
      <c r="LU148" s="26">
        <f t="shared" si="266"/>
        <v>8.1375748178663816</v>
      </c>
      <c r="LV148" s="15">
        <f t="shared" si="267"/>
        <v>26.645628087316247</v>
      </c>
      <c r="LW148" s="29"/>
      <c r="LX148" s="29"/>
      <c r="LY148" s="29"/>
      <c r="LZ148" s="15" t="str">
        <f>IF(A148="","",VLOOKUP(A148,'[1]biomass corrected'!$B$2:$V$102,21,FALSE))</f>
        <v/>
      </c>
      <c r="MA148" s="15" t="str">
        <f t="shared" si="268"/>
        <v/>
      </c>
      <c r="MB148" s="29" t="str">
        <f t="shared" si="322"/>
        <v/>
      </c>
      <c r="MC148" s="29" t="str">
        <f t="shared" si="322"/>
        <v/>
      </c>
      <c r="MD148" s="15"/>
      <c r="ME148" s="28" t="str">
        <f t="shared" si="323"/>
        <v/>
      </c>
      <c r="MF148" s="29">
        <f t="shared" si="301"/>
        <v>24.985835299429965</v>
      </c>
      <c r="MG148" s="29">
        <f t="shared" si="302"/>
        <v>48.001583904870053</v>
      </c>
      <c r="MH148" s="15">
        <f t="shared" si="303"/>
        <v>27.012580795699936</v>
      </c>
      <c r="MI148" s="26">
        <f t="shared" si="304"/>
        <v>1.1338316679667662</v>
      </c>
      <c r="MJ148" s="15">
        <f t="shared" si="305"/>
        <v>0</v>
      </c>
      <c r="MK148" s="15">
        <f t="shared" si="306"/>
        <v>25.988834073504272</v>
      </c>
      <c r="ML148" s="23">
        <f t="shared" si="307"/>
        <v>56.726280227035787</v>
      </c>
      <c r="MM148" s="23"/>
      <c r="MN148" s="26">
        <f t="shared" si="308"/>
        <v>4.1865554086621586</v>
      </c>
      <c r="MO148" s="23"/>
      <c r="MP148" s="15">
        <f t="shared" si="309"/>
        <v>0.87805980528525396</v>
      </c>
      <c r="MQ148" s="23"/>
      <c r="MR148" s="15">
        <f t="shared" si="310"/>
        <v>39.77354086154174</v>
      </c>
      <c r="MS148" s="15"/>
      <c r="MT148" s="15">
        <f t="shared" si="311"/>
        <v>0</v>
      </c>
      <c r="MU148" s="15"/>
      <c r="MV148" s="15" t="str">
        <f t="shared" si="312"/>
        <v/>
      </c>
      <c r="MW148" s="21">
        <f t="shared" si="313"/>
        <v>98.104702645161652</v>
      </c>
      <c r="MX148" s="15"/>
    </row>
    <row r="149" spans="1:362" x14ac:dyDescent="0.35">
      <c r="A149" s="99" t="s">
        <v>194</v>
      </c>
      <c r="B149" s="8">
        <v>30.72</v>
      </c>
      <c r="C149" s="13"/>
      <c r="D149" s="8"/>
      <c r="E149" s="8"/>
      <c r="F149" s="11">
        <f>'[1]GC RAW'!H129</f>
        <v>0</v>
      </c>
      <c r="G149" s="12">
        <f>'[1]GC RAW'!I129</f>
        <v>0</v>
      </c>
      <c r="H149" s="8">
        <f t="shared" si="269"/>
        <v>0</v>
      </c>
      <c r="I149" s="8">
        <f t="shared" si="192"/>
        <v>0</v>
      </c>
      <c r="J149" s="8">
        <f>AVERAGE(I149:I151)</f>
        <v>0</v>
      </c>
      <c r="K149" s="8">
        <f>STDEV(I149:I151)</f>
        <v>0</v>
      </c>
      <c r="L149" s="11">
        <f>'[1]GC RAW'!J129</f>
        <v>0</v>
      </c>
      <c r="M149" s="12">
        <f>'[1]GC RAW'!K129</f>
        <v>0</v>
      </c>
      <c r="N149" s="8">
        <f t="shared" si="270"/>
        <v>0</v>
      </c>
      <c r="O149" s="8">
        <f t="shared" si="193"/>
        <v>0</v>
      </c>
      <c r="P149" s="8">
        <f>AVERAGE(O149:O151)</f>
        <v>0</v>
      </c>
      <c r="Q149" s="8">
        <f>STDEV(O149:O151)</f>
        <v>0</v>
      </c>
      <c r="R149" s="11">
        <f>'[1]GC RAW'!L129</f>
        <v>0</v>
      </c>
      <c r="S149" s="12">
        <f>'[1]GC RAW'!M129</f>
        <v>0</v>
      </c>
      <c r="T149" s="8">
        <f t="shared" si="271"/>
        <v>0</v>
      </c>
      <c r="U149" s="8">
        <f t="shared" si="194"/>
        <v>0</v>
      </c>
      <c r="V149" s="8">
        <f>AVERAGE(U149:U151)</f>
        <v>0</v>
      </c>
      <c r="W149" s="8">
        <f>STDEV(U149:U151)</f>
        <v>0</v>
      </c>
      <c r="X149" s="11">
        <f>'[1]GC RAW'!N129</f>
        <v>0</v>
      </c>
      <c r="Y149" s="12">
        <f>'[1]GC RAW'!O129</f>
        <v>0</v>
      </c>
      <c r="Z149" s="8">
        <f t="shared" si="272"/>
        <v>0</v>
      </c>
      <c r="AA149" s="8">
        <f t="shared" si="195"/>
        <v>0</v>
      </c>
      <c r="AB149" s="8">
        <f>AVERAGE(AA149:AA151)</f>
        <v>2.8749724533542562E-2</v>
      </c>
      <c r="AC149" s="8">
        <f>STDEV(AA149:AA151)</f>
        <v>4.9795983595705154E-2</v>
      </c>
      <c r="AD149" s="11">
        <f>'[1]GC RAW'!P129</f>
        <v>0</v>
      </c>
      <c r="AE149" s="12">
        <f>'[1]GC RAW'!Q129</f>
        <v>0</v>
      </c>
      <c r="AF149" s="8">
        <f t="shared" si="273"/>
        <v>0</v>
      </c>
      <c r="AG149" s="8">
        <f t="shared" si="196"/>
        <v>0</v>
      </c>
      <c r="AH149" s="8">
        <f>AVERAGE(AG149:AG151)</f>
        <v>0</v>
      </c>
      <c r="AI149" s="8">
        <f>STDEV(AG149:AG151)</f>
        <v>0</v>
      </c>
      <c r="AJ149" s="11">
        <f>'[1]GC RAW'!R129</f>
        <v>8.2077388763427734</v>
      </c>
      <c r="AK149" s="12">
        <f>'[1]GC RAW'!S129</f>
        <v>1.7179616689682007</v>
      </c>
      <c r="AL149" s="8">
        <f t="shared" si="274"/>
        <v>8.181711022424213E-3</v>
      </c>
      <c r="AM149" s="8">
        <f t="shared" si="197"/>
        <v>0.12906653549017283</v>
      </c>
      <c r="AN149" s="8">
        <f>AVERAGE(AM149:AM151)</f>
        <v>0.14213735682524981</v>
      </c>
      <c r="AO149" s="8">
        <f>STDEV(AM149:AM151)</f>
        <v>1.134072421700983E-2</v>
      </c>
      <c r="AP149" s="11">
        <f>'[1]GC RAW'!T129</f>
        <v>8.9340572357177734</v>
      </c>
      <c r="AQ149" s="12">
        <f>'[1]GC RAW'!U129</f>
        <v>211.57794189453125</v>
      </c>
      <c r="AR149" s="40">
        <v>1.0001800000000001</v>
      </c>
      <c r="AS149" s="8">
        <f t="shared" si="198"/>
        <v>15.777844892438186</v>
      </c>
      <c r="AT149" s="8">
        <f>AVERAGE(AS149:AS151)</f>
        <v>16.175315587102514</v>
      </c>
      <c r="AU149" s="8">
        <f>STDEV(AS149:AS151)</f>
        <v>2.3033495711674683</v>
      </c>
      <c r="AV149" s="11">
        <f>'[1]GC RAW'!V129</f>
        <v>9.8011722564697266</v>
      </c>
      <c r="AW149" s="12">
        <f>'[1]GC RAW'!W129</f>
        <v>26.903982162475586</v>
      </c>
      <c r="AX149" s="8">
        <f t="shared" si="275"/>
        <v>0.12317952052219096</v>
      </c>
      <c r="AY149" s="8">
        <f t="shared" si="199"/>
        <v>1.9431576003559712</v>
      </c>
      <c r="AZ149" s="8">
        <f>AVERAGE(AY149:AY151)</f>
        <v>1.9893414353963685</v>
      </c>
      <c r="BA149" s="8">
        <f>STDEV(AY149:AY151)</f>
        <v>4.0452178299719324E-2</v>
      </c>
      <c r="BB149" s="11">
        <f>'[1]GC RAW'!X129</f>
        <v>0</v>
      </c>
      <c r="BC149" s="12">
        <f>'[1]GC RAW'!Y129</f>
        <v>0</v>
      </c>
      <c r="BD149" s="8">
        <f t="shared" si="276"/>
        <v>0</v>
      </c>
      <c r="BE149" s="8">
        <f t="shared" si="200"/>
        <v>0</v>
      </c>
      <c r="BF149" s="8">
        <f>AVERAGE(BE149:BE151)</f>
        <v>0</v>
      </c>
      <c r="BG149" s="8">
        <f>STDEV(BE149:BE151)</f>
        <v>0</v>
      </c>
      <c r="BH149" s="11">
        <f>'[1]GC RAW'!Z129</f>
        <v>10.862673759460449</v>
      </c>
      <c r="BI149" s="12">
        <f>'[1]GC RAW'!AA129</f>
        <v>6.3139591217041016</v>
      </c>
      <c r="BJ149" s="8">
        <f t="shared" si="277"/>
        <v>2.8472441751964592E-2</v>
      </c>
      <c r="BK149" s="8">
        <f t="shared" si="201"/>
        <v>0.44915292214549207</v>
      </c>
      <c r="BL149" s="8">
        <f>AVERAGE(BK149:BK151)</f>
        <v>0.47757023147500172</v>
      </c>
      <c r="BM149" s="8">
        <f>STDEV(BK149:BK151)</f>
        <v>2.5687776327249553E-2</v>
      </c>
      <c r="BN149" s="11">
        <f>'[1]GC RAW'!AB129</f>
        <v>0</v>
      </c>
      <c r="BO149" s="12">
        <f>'[1]GC RAW'!AC129</f>
        <v>0</v>
      </c>
      <c r="BP149" s="8">
        <f t="shared" si="278"/>
        <v>0</v>
      </c>
      <c r="BQ149" s="8">
        <f t="shared" si="202"/>
        <v>0</v>
      </c>
      <c r="BR149" s="8">
        <f>AVERAGE(BQ149:BQ151)</f>
        <v>0</v>
      </c>
      <c r="BS149" s="8">
        <f>STDEV(BQ149:BQ151)</f>
        <v>0</v>
      </c>
      <c r="BT149" s="11">
        <f>'[1]GC RAW'!AD129</f>
        <v>12.176701545715332</v>
      </c>
      <c r="BU149" s="12">
        <f>'[1]GC RAW'!AE129</f>
        <v>363.32180786132813</v>
      </c>
      <c r="BV149" s="8">
        <f t="shared" si="279"/>
        <v>1.6098492757911624</v>
      </c>
      <c r="BW149" s="8">
        <f t="shared" si="203"/>
        <v>25.395381005055992</v>
      </c>
      <c r="BX149" s="8">
        <f>AVERAGE(BW149:BW151)</f>
        <v>25.130618873926448</v>
      </c>
      <c r="BY149" s="8">
        <f>STDEV(BW149:BW151)</f>
        <v>0.23360457418021055</v>
      </c>
      <c r="BZ149" s="11">
        <f>'[1]GC RAW'!AF129</f>
        <v>12.690572738647461</v>
      </c>
      <c r="CA149" s="12">
        <f>'[1]GC RAW'!AG129</f>
        <v>4.4290752410888672</v>
      </c>
      <c r="CB149" s="8">
        <f t="shared" si="280"/>
        <v>2.0480298994539327E-2</v>
      </c>
      <c r="CC149" s="8">
        <f t="shared" si="204"/>
        <v>0.32307682705772883</v>
      </c>
      <c r="CD149" s="8">
        <f>AVERAGE(CC149:CC151)</f>
        <v>0.30237240398782866</v>
      </c>
      <c r="CE149" s="8">
        <f>STDEV(CC149:CC151)</f>
        <v>1.8319600171845484E-2</v>
      </c>
      <c r="CF149" s="11">
        <f>'[1]GC RAW'!AH129</f>
        <v>12.833008766174316</v>
      </c>
      <c r="CG149" s="12">
        <f>'[1]GC RAW'!AI129</f>
        <v>8.4947376251220703</v>
      </c>
      <c r="CH149" s="8">
        <f t="shared" si="281"/>
        <v>3.9280100925209845E-2</v>
      </c>
      <c r="CI149" s="8">
        <f t="shared" si="205"/>
        <v>0.61964380387258144</v>
      </c>
      <c r="CJ149" s="8">
        <f>AVERAGE(CI149:CI151)</f>
        <v>0.65881696496692499</v>
      </c>
      <c r="CK149" s="8">
        <f>STDEV(CI149:CI151)</f>
        <v>3.969959147456701E-2</v>
      </c>
      <c r="CL149" s="11">
        <f>'[1]GC RAW'!AJ129</f>
        <v>13.717013359069824</v>
      </c>
      <c r="CM149" s="12">
        <f>'[1]GC RAW'!AK129</f>
        <v>12.555989265441895</v>
      </c>
      <c r="CN149" s="8">
        <f t="shared" si="282"/>
        <v>7.4948373317699948E-2</v>
      </c>
      <c r="CO149" s="8">
        <f t="shared" si="206"/>
        <v>1.1823109931684521</v>
      </c>
      <c r="CP149" s="8">
        <f>AVERAGE(CO149:CO151)</f>
        <v>1.3073039866726062</v>
      </c>
      <c r="CQ149" s="8">
        <f>STDEV(CO149:CO151)</f>
        <v>0.11409835834656853</v>
      </c>
      <c r="CR149" s="11">
        <f>'[1]GC RAW'!AL129</f>
        <v>0</v>
      </c>
      <c r="CS149" s="12">
        <f>'[1]GC RAW'!AM129</f>
        <v>0</v>
      </c>
      <c r="CT149" s="8">
        <f t="shared" si="283"/>
        <v>0</v>
      </c>
      <c r="CU149" s="8">
        <f t="shared" si="284"/>
        <v>0</v>
      </c>
      <c r="CV149" s="8">
        <f>AVERAGE(CU149:CU151)</f>
        <v>0</v>
      </c>
      <c r="CW149" s="8">
        <f>STDEV(CU149:CU151)</f>
        <v>0</v>
      </c>
      <c r="CX149" s="11">
        <f>'[1]GC RAW'!AN129</f>
        <v>14.436798095703125</v>
      </c>
      <c r="CY149" s="12">
        <f>'[1]GC RAW'!AO129</f>
        <v>4.9394140243530273</v>
      </c>
      <c r="CZ149" s="8">
        <f t="shared" si="285"/>
        <v>2.2636179859560467E-2</v>
      </c>
      <c r="DA149" s="8">
        <f t="shared" si="207"/>
        <v>0.35708585932679943</v>
      </c>
      <c r="DB149" s="8">
        <f>AVERAGE(DA149:DA151)</f>
        <v>0.42524700052282732</v>
      </c>
      <c r="DC149" s="8">
        <f>STDEV(DA149:DA151)</f>
        <v>6.0536604625336936E-2</v>
      </c>
      <c r="DD149" s="11">
        <f>'[1]GC RAW'!AP129</f>
        <v>15.567739486694336</v>
      </c>
      <c r="DE149" s="12">
        <f>'[1]GC RAW'!AQ129</f>
        <v>71.702293395996094</v>
      </c>
      <c r="DF149" s="8">
        <f t="shared" si="286"/>
        <v>0.31513817003448436</v>
      </c>
      <c r="DG149" s="8">
        <f t="shared" si="208"/>
        <v>4.9713063313512622</v>
      </c>
      <c r="DH149" s="8">
        <f>AVERAGE(DG149:DG151)</f>
        <v>4.9301382075524636</v>
      </c>
      <c r="DI149" s="8">
        <f>STDEV(DG149:DG151)</f>
        <v>7.2161147971659692E-2</v>
      </c>
      <c r="DJ149" s="2">
        <f>'[1]GC RAW'!AR129</f>
        <v>0</v>
      </c>
      <c r="DK149" s="8">
        <f>'[1]GC RAW'!AS129</f>
        <v>0</v>
      </c>
      <c r="DL149" s="8">
        <f t="shared" si="287"/>
        <v>0</v>
      </c>
      <c r="DM149" s="8">
        <f t="shared" si="209"/>
        <v>0</v>
      </c>
      <c r="DN149" s="8">
        <f>AVERAGE(DM149:DM151)</f>
        <v>5.8010221936088492E-2</v>
      </c>
      <c r="DO149" s="8">
        <f>STDEV(DM149:DM151)</f>
        <v>5.0313867463776592E-2</v>
      </c>
      <c r="DP149" s="11">
        <f>'[1]GC RAW'!AT129</f>
        <v>16.009393692016602</v>
      </c>
      <c r="DQ149" s="12">
        <f>'[1]GC RAW'!AU129</f>
        <v>1.5584173202514648</v>
      </c>
      <c r="DR149" s="8">
        <f t="shared" si="288"/>
        <v>7.1925732174761108E-3</v>
      </c>
      <c r="DS149" s="8">
        <f t="shared" si="210"/>
        <v>0.11346288128421197</v>
      </c>
      <c r="DT149" s="8">
        <f>AVERAGE(DS149:DS151)</f>
        <v>0.12207641361962496</v>
      </c>
      <c r="DU149" s="8">
        <f>STDEV(DS149:DS151)</f>
        <v>8.5436901575366708E-3</v>
      </c>
      <c r="DV149" s="11">
        <f>'[1]GC RAW'!AV129</f>
        <v>16.352577209472656</v>
      </c>
      <c r="DW149" s="12">
        <f>'[1]GC RAW'!AW129</f>
        <v>504.2066650390625</v>
      </c>
      <c r="DX149" s="8">
        <f t="shared" si="289"/>
        <v>2.2994952466454479</v>
      </c>
      <c r="DY149" s="8">
        <f t="shared" si="211"/>
        <v>36.274549913486339</v>
      </c>
      <c r="DZ149" s="8">
        <f>AVERAGE(DY149:DY151)</f>
        <v>36.339602933709848</v>
      </c>
      <c r="EA149" s="8">
        <f>STDEV(DY149:DY151)</f>
        <v>7.5322302850019771E-2</v>
      </c>
      <c r="EB149" s="2">
        <f>'[1]GC RAW'!AX129</f>
        <v>0</v>
      </c>
      <c r="EC149" s="8">
        <f>'[1]GC RAW'!AY129</f>
        <v>0</v>
      </c>
      <c r="ED149" s="8">
        <f t="shared" si="290"/>
        <v>0</v>
      </c>
      <c r="EE149" s="8">
        <f t="shared" si="212"/>
        <v>0</v>
      </c>
      <c r="EF149" s="8">
        <f>AVERAGE(EE149:EE151)</f>
        <v>2.3844761502255282E-2</v>
      </c>
      <c r="EG149" s="8">
        <f>STDEV(EE149:EE151)</f>
        <v>4.1300338416268532E-2</v>
      </c>
      <c r="EH149" s="11">
        <v>0</v>
      </c>
      <c r="EI149" s="12">
        <v>0</v>
      </c>
      <c r="EJ149" s="8">
        <f t="shared" si="291"/>
        <v>0</v>
      </c>
      <c r="EK149" s="8">
        <f t="shared" si="213"/>
        <v>0</v>
      </c>
      <c r="EL149" s="8">
        <f>AVERAGE(EK149:EK151)</f>
        <v>0</v>
      </c>
      <c r="EM149" s="8">
        <f>STDEV(EK149:EK151)</f>
        <v>0</v>
      </c>
      <c r="EN149" s="11">
        <f>'[1]GC RAW'!BB129</f>
        <v>17.284372329711914</v>
      </c>
      <c r="EO149" s="12">
        <f>'[1]GC RAW'!BC129</f>
        <v>5.2811074256896973</v>
      </c>
      <c r="EP149" s="8">
        <f t="shared" si="292"/>
        <v>2.4243836316382002E-2</v>
      </c>
      <c r="EQ149" s="8">
        <f t="shared" si="214"/>
        <v>0.38244664860078698</v>
      </c>
      <c r="ER149" s="8">
        <f>AVERAGE(EQ149:EQ151)</f>
        <v>0.43024716819323133</v>
      </c>
      <c r="ES149" s="8">
        <f>STDEV(EQ149:EQ151)</f>
        <v>4.1398470901420438E-2</v>
      </c>
      <c r="ET149" s="11">
        <f>'[1]GC RAW'!BD129</f>
        <v>17.701499938964844</v>
      </c>
      <c r="EU149" s="12">
        <f>'[1]GC RAW'!BE129</f>
        <v>178.57907104492188</v>
      </c>
      <c r="EV149" s="8">
        <f t="shared" si="293"/>
        <v>0.81979808759130213</v>
      </c>
      <c r="EW149" s="8">
        <f t="shared" si="215"/>
        <v>12.932319251667717</v>
      </c>
      <c r="EX149" s="8">
        <f>AVERAGE(EW149:EW151)</f>
        <v>12.827953956447585</v>
      </c>
      <c r="EY149" s="8">
        <f>STDEV(EW149:EW151)</f>
        <v>0.21697558834772979</v>
      </c>
      <c r="EZ149" s="11">
        <f>'[1]GC RAW'!BF129</f>
        <v>18.645654678344727</v>
      </c>
      <c r="FA149" s="12">
        <f>'[1]GC RAW'!BG129</f>
        <v>138.37112426757813</v>
      </c>
      <c r="FB149" s="8">
        <f t="shared" si="294"/>
        <v>0.75355693722877193</v>
      </c>
      <c r="FC149" s="8">
        <f t="shared" si="216"/>
        <v>11.887364747561779</v>
      </c>
      <c r="FD149" s="8">
        <f>AVERAGE(FC149:FC151)</f>
        <v>11.864184610389835</v>
      </c>
      <c r="FE149" s="8">
        <f>STDEV(FC149:FC151)</f>
        <v>4.5021856524994831E-2</v>
      </c>
      <c r="FF149" s="11">
        <v>0</v>
      </c>
      <c r="FG149" s="12">
        <v>0</v>
      </c>
      <c r="FH149" s="8">
        <f t="shared" si="295"/>
        <v>0</v>
      </c>
      <c r="FI149" s="8">
        <f t="shared" si="217"/>
        <v>0</v>
      </c>
      <c r="FJ149" s="8">
        <f>AVERAGE(FI149:FI151)</f>
        <v>2.9731860547391114E-2</v>
      </c>
      <c r="FK149" s="8">
        <f>STDEV(FI149:FI151)</f>
        <v>5.1497093071634019E-2</v>
      </c>
      <c r="FL149" s="11">
        <f>'[1]GC RAW'!BH129</f>
        <v>0</v>
      </c>
      <c r="FM149" s="12">
        <f>'[1]GC RAW'!BI129</f>
        <v>0</v>
      </c>
      <c r="FN149" s="8">
        <f t="shared" si="296"/>
        <v>0</v>
      </c>
      <c r="FO149" s="8">
        <f t="shared" si="218"/>
        <v>0</v>
      </c>
      <c r="FP149" s="8">
        <f>AVERAGE(FO149:FO151)</f>
        <v>0</v>
      </c>
      <c r="FQ149" s="8">
        <f>STDEV(FO149:FO151)</f>
        <v>0</v>
      </c>
      <c r="FR149" s="11">
        <f>'[1]GC RAW'!BJ129</f>
        <v>20.065361022949219</v>
      </c>
      <c r="FS149" s="12">
        <f>'[1]GC RAW'!BK129</f>
        <v>4.1116619110107422</v>
      </c>
      <c r="FT149" s="8">
        <f t="shared" si="297"/>
        <v>1.7783603859061171E-2</v>
      </c>
      <c r="FU149" s="8">
        <f t="shared" si="219"/>
        <v>0.28053644675641615</v>
      </c>
      <c r="FV149" s="8">
        <f>AVERAGE(FU149:FU151)</f>
        <v>0.26868901568033615</v>
      </c>
      <c r="FW149" s="8">
        <f>STDEV(FU149:FU151)</f>
        <v>1.3794724068501256E-2</v>
      </c>
      <c r="FX149" s="2">
        <f>'[1]GC RAW'!BL129</f>
        <v>20.523689270019531</v>
      </c>
      <c r="FY149" s="8">
        <f>'[1]GC RAW'!BM129</f>
        <v>1.3429107666015625</v>
      </c>
      <c r="FZ149" s="8">
        <f t="shared" si="298"/>
        <v>6.1101815405869451E-3</v>
      </c>
      <c r="GA149" s="8">
        <f t="shared" si="220"/>
        <v>9.6388146745605599E-2</v>
      </c>
      <c r="GB149" s="8">
        <f>AVERAGE(GA149:GA151)</f>
        <v>5.774466497469264E-2</v>
      </c>
      <c r="GC149" s="8">
        <f>STDEV(GA149:GA151)</f>
        <v>5.0953999922492506E-2</v>
      </c>
      <c r="GD149" s="11">
        <f>'[1]GC RAW'!BN129</f>
        <v>21.004705429077148</v>
      </c>
      <c r="GE149" s="12">
        <f>'[1]GC RAW'!BO129</f>
        <v>4.5180168151855469</v>
      </c>
      <c r="GF149" s="8">
        <f t="shared" si="221"/>
        <v>2.066734280673245E-2</v>
      </c>
      <c r="GG149" s="8">
        <f t="shared" si="222"/>
        <v>0.32602744420351604</v>
      </c>
      <c r="GH149" s="8">
        <f>AVERAGE(GG149:GG151)</f>
        <v>0.32407645433294807</v>
      </c>
      <c r="GI149" s="8">
        <f>STDEV(GG149:GG151)</f>
        <v>6.0403751120594535E-3</v>
      </c>
      <c r="GJ149" s="2">
        <f>'[1]GC RAW'!BP129</f>
        <v>21.270572662353516</v>
      </c>
      <c r="GK149" s="8">
        <f>'[1]GC RAW'!BQ129</f>
        <v>1.1124906539916992</v>
      </c>
      <c r="GL149" s="8">
        <f t="shared" si="299"/>
        <v>5.0890084423884938E-3</v>
      </c>
      <c r="GM149" s="8">
        <f t="shared" si="223"/>
        <v>8.0279135615903233E-2</v>
      </c>
      <c r="GN149" s="8">
        <f>AVERAGE(GM149:GM151)</f>
        <v>6.0615193452599476E-2</v>
      </c>
      <c r="GO149" s="8">
        <f>STDEV(GM149:GM151)</f>
        <v>5.3562474181356012E-2</v>
      </c>
      <c r="GP149" s="2">
        <v>0</v>
      </c>
      <c r="GQ149" s="8">
        <v>0</v>
      </c>
      <c r="GR149" s="8">
        <f t="shared" si="300"/>
        <v>0</v>
      </c>
      <c r="GS149" s="8">
        <f t="shared" si="224"/>
        <v>0</v>
      </c>
      <c r="GT149" s="8"/>
      <c r="GU149" s="8"/>
      <c r="GV149" s="2"/>
      <c r="GW149" s="8"/>
      <c r="GX149" s="8"/>
      <c r="GY149" s="8"/>
      <c r="GZ149" s="8"/>
      <c r="HA149" s="8"/>
      <c r="HB149" s="2"/>
      <c r="HC149" s="8"/>
      <c r="HD149" s="8"/>
      <c r="HE149" s="8"/>
      <c r="HF149" s="8"/>
      <c r="HG149" s="8"/>
      <c r="HH149" s="11">
        <f>'[1]GC RAW'!BR129</f>
        <v>22.691421508789063</v>
      </c>
      <c r="HI149" s="12">
        <f>'[1]GC RAW'!BS129</f>
        <v>1.8588541746139526</v>
      </c>
      <c r="HJ149" s="8">
        <f t="shared" si="225"/>
        <v>8.5435351743062601E-3</v>
      </c>
      <c r="HK149" s="8">
        <f t="shared" si="226"/>
        <v>0.13477431343687538</v>
      </c>
      <c r="HL149" s="8">
        <f>AVERAGE(HK149:HK151)</f>
        <v>0.11823538683750884</v>
      </c>
      <c r="HM149" s="8">
        <f>STDEV(HK149:HK151)</f>
        <v>1.8615986833134882E-2</v>
      </c>
      <c r="HN149" s="11">
        <v>0</v>
      </c>
      <c r="HO149" s="12">
        <v>0</v>
      </c>
      <c r="HP149" s="8">
        <f t="shared" si="227"/>
        <v>0</v>
      </c>
      <c r="HQ149" s="8">
        <f t="shared" si="228"/>
        <v>0</v>
      </c>
      <c r="HR149" s="8">
        <f>AVERAGE(HQ149:HQ151)</f>
        <v>0</v>
      </c>
      <c r="HS149" s="8">
        <f>STDEV(HQ149:HQ151)</f>
        <v>0</v>
      </c>
      <c r="HT149" s="11">
        <f>'[1]GC RAW'!BT129</f>
        <v>0</v>
      </c>
      <c r="HU149" s="12">
        <f>'[1]GC RAW'!BU129</f>
        <v>0</v>
      </c>
      <c r="HV149" s="8">
        <f t="shared" si="229"/>
        <v>0</v>
      </c>
      <c r="HW149" s="8">
        <f t="shared" si="320"/>
        <v>0</v>
      </c>
      <c r="HX149" s="8">
        <f>AVERAGE(HW149:HW151)</f>
        <v>0</v>
      </c>
      <c r="HY149" s="8">
        <f>STDEV(HW149:HW151)</f>
        <v>0</v>
      </c>
      <c r="HZ149" s="11">
        <f>'[1]GC RAW'!BV129</f>
        <v>0</v>
      </c>
      <c r="IA149" s="12">
        <f>'[1]GC RAW'!BW129</f>
        <v>0</v>
      </c>
      <c r="IB149" s="8">
        <f t="shared" si="231"/>
        <v>0</v>
      </c>
      <c r="IC149" s="8">
        <f t="shared" si="232"/>
        <v>0</v>
      </c>
      <c r="ID149" s="8">
        <f>AVERAGE(IC149:IC151)</f>
        <v>0</v>
      </c>
      <c r="IE149" s="8">
        <f>STDEV(IC149:IC151)</f>
        <v>0</v>
      </c>
      <c r="IF149" s="11">
        <f>'[1]GC RAW'!BX129</f>
        <v>0</v>
      </c>
      <c r="IG149" s="12">
        <f>'[1]GC RAW'!BY129</f>
        <v>0</v>
      </c>
      <c r="IH149" s="8">
        <f t="shared" si="233"/>
        <v>0</v>
      </c>
      <c r="II149" s="8">
        <f t="shared" si="234"/>
        <v>0</v>
      </c>
      <c r="IJ149" s="8">
        <f>AVERAGE(II149:II151)</f>
        <v>0</v>
      </c>
      <c r="IK149" s="8">
        <f>STDEV(II149:II151)</f>
        <v>0</v>
      </c>
      <c r="IL149" s="11">
        <f>'[1]GC RAW'!BZ129</f>
        <v>0</v>
      </c>
      <c r="IM149" s="12">
        <f>'[1]GC RAW'!CA129</f>
        <v>0</v>
      </c>
      <c r="IN149" s="8">
        <f t="shared" si="235"/>
        <v>0</v>
      </c>
      <c r="IO149" s="8">
        <f t="shared" si="236"/>
        <v>0</v>
      </c>
      <c r="IP149" s="8">
        <f>AVERAGE(IO149:IO151)</f>
        <v>0</v>
      </c>
      <c r="IQ149" s="8">
        <f>STDEV(IO149:IO151)</f>
        <v>0</v>
      </c>
      <c r="IR149" s="11">
        <f>'[1]GC RAW'!CB129</f>
        <v>25.443042755126953</v>
      </c>
      <c r="IS149" s="12">
        <f>'[1]GC RAW'!CC129</f>
        <v>6.6144418716430664</v>
      </c>
      <c r="IT149" s="8">
        <f t="shared" si="237"/>
        <v>2.6884923113959045E-2</v>
      </c>
      <c r="IU149" s="8">
        <f t="shared" si="238"/>
        <v>0.4241098070718991</v>
      </c>
      <c r="IV149" s="8">
        <f>AVERAGE(IU149:IU151)</f>
        <v>0.42774913727231212</v>
      </c>
      <c r="IW149" s="8">
        <f>STDEV(IU149:IU151)</f>
        <v>2.0872144889906043E-2</v>
      </c>
      <c r="IX149" s="9">
        <f>'[1]GC RAW'!CD129</f>
        <v>0</v>
      </c>
      <c r="IY149" s="10">
        <f>'[1]GC RAW'!CE129</f>
        <v>0</v>
      </c>
      <c r="IZ149" s="8">
        <f t="shared" si="239"/>
        <v>0</v>
      </c>
      <c r="JA149" s="8">
        <f t="shared" si="240"/>
        <v>0</v>
      </c>
      <c r="JB149" s="8">
        <f>AVERAGE(JA149:JA151)</f>
        <v>0</v>
      </c>
      <c r="JC149" s="8">
        <f>STDEV(JA149:JA151)</f>
        <v>0</v>
      </c>
      <c r="JD149" s="11">
        <f>'[1]GC RAW'!CF129</f>
        <v>26.431150436401367</v>
      </c>
      <c r="JE149" s="12">
        <f>'[1]GC RAW'!CG129</f>
        <v>1.1493542194366455</v>
      </c>
      <c r="JF149" s="8">
        <f t="shared" si="241"/>
        <v>5.2865408942356631E-3</v>
      </c>
      <c r="JG149" s="8">
        <f t="shared" si="242"/>
        <v>8.3395211108782175E-2</v>
      </c>
      <c r="JH149" s="8">
        <f>AVERAGE(JG149:JG151)</f>
        <v>6.5747450596542203E-2</v>
      </c>
      <c r="JI149" s="8">
        <f>STDEV(JG149:JG151)</f>
        <v>5.8939591520675023E-2</v>
      </c>
      <c r="JJ149" s="11">
        <f>'[1]GC RAW'!CH129</f>
        <v>0</v>
      </c>
      <c r="JK149" s="12">
        <f>'[1]GC RAW'!CI129</f>
        <v>0</v>
      </c>
      <c r="JL149" s="8">
        <f t="shared" si="243"/>
        <v>0</v>
      </c>
      <c r="JM149" s="8">
        <f t="shared" si="244"/>
        <v>0</v>
      </c>
      <c r="JN149" s="8">
        <f>AVERAGE(JM149:JM151)</f>
        <v>0</v>
      </c>
      <c r="JO149" s="8">
        <f>STDEV(JM149:JM151)</f>
        <v>0</v>
      </c>
      <c r="JP149" s="2">
        <f>'[1]GC RAW'!CJ129</f>
        <v>0</v>
      </c>
      <c r="JQ149" s="8">
        <f>'[1]GC RAW'!CK129</f>
        <v>0</v>
      </c>
      <c r="JR149" s="8">
        <f t="shared" si="245"/>
        <v>0</v>
      </c>
      <c r="JS149" s="8">
        <f t="shared" si="246"/>
        <v>0</v>
      </c>
      <c r="JT149" s="8">
        <f>AVERAGE(JS149:JS151)</f>
        <v>0</v>
      </c>
      <c r="JU149" s="8">
        <f>STDEV(JS149:JS151)</f>
        <v>0</v>
      </c>
      <c r="JV149" s="2">
        <f>'[1]GC RAW'!CL129</f>
        <v>0</v>
      </c>
      <c r="JW149" s="8">
        <f>'[1]GC RAW'!CM129</f>
        <v>0</v>
      </c>
      <c r="JX149" s="8">
        <f t="shared" si="247"/>
        <v>0</v>
      </c>
      <c r="JY149" s="8">
        <f t="shared" si="248"/>
        <v>0</v>
      </c>
      <c r="JZ149" s="8">
        <f>AVERAGE(JY149:JY151)</f>
        <v>0</v>
      </c>
      <c r="KA149" s="8">
        <f>STDEV(JY149:JY151)</f>
        <v>0</v>
      </c>
      <c r="KB149" s="11">
        <v>0</v>
      </c>
      <c r="KC149" s="12">
        <v>0</v>
      </c>
      <c r="KD149" s="8">
        <f t="shared" si="249"/>
        <v>0</v>
      </c>
      <c r="KE149" s="8">
        <f t="shared" si="250"/>
        <v>0</v>
      </c>
      <c r="KF149" s="8">
        <f>AVERAGE(KE149:KE151)</f>
        <v>0</v>
      </c>
      <c r="KG149" s="8">
        <f>STDEV(KE149:KE151)</f>
        <v>0</v>
      </c>
      <c r="KH149" s="11">
        <v>0</v>
      </c>
      <c r="KI149" s="12">
        <v>0</v>
      </c>
      <c r="KJ149" s="8">
        <f t="shared" si="251"/>
        <v>0</v>
      </c>
      <c r="KK149" s="8">
        <f t="shared" si="252"/>
        <v>0</v>
      </c>
      <c r="KL149" s="8">
        <f>AVERAGE(KK149:KK151)</f>
        <v>0</v>
      </c>
      <c r="KM149" s="8">
        <f>STDEV(KK149:KK151)</f>
        <v>0</v>
      </c>
      <c r="KN149" s="11">
        <f>'[1]GC RAW'!CN129</f>
        <v>30.497093200683594</v>
      </c>
      <c r="KO149" s="12">
        <f>'[1]GC RAW'!CO129</f>
        <v>17.981225967407227</v>
      </c>
      <c r="KP149" s="8">
        <f t="shared" si="253"/>
        <v>6.2801315696533189E-2</v>
      </c>
      <c r="KQ149" s="8">
        <f t="shared" si="254"/>
        <v>0.99069109370407749</v>
      </c>
      <c r="KR149" s="8">
        <f>AVERAGE(KQ149:KQ151)</f>
        <v>1.0032786761437686</v>
      </c>
      <c r="KS149" s="8">
        <f>STDEV(KQ149:KQ151)</f>
        <v>2.1276650795476696E-2</v>
      </c>
      <c r="KT149" s="11">
        <f>'[1]GC RAW'!CP129</f>
        <v>31.385400772094727</v>
      </c>
      <c r="KU149" s="12">
        <f>'[1]GC RAW'!CQ129</f>
        <v>2.0342714786529541</v>
      </c>
      <c r="KV149" s="8">
        <f t="shared" si="255"/>
        <v>9.0892880041987915E-3</v>
      </c>
      <c r="KW149" s="8">
        <f t="shared" si="256"/>
        <v>0.14338356727083881</v>
      </c>
      <c r="KX149" s="8">
        <f>AVERAGE(KW149:KW151)</f>
        <v>0.12752720894674627</v>
      </c>
      <c r="KY149" s="8">
        <f>STDEV(KW149:KW151)</f>
        <v>2.1694824354647476E-2</v>
      </c>
      <c r="KZ149" s="2">
        <f>'[1]GC RAW'!CR129</f>
        <v>0</v>
      </c>
      <c r="LA149" s="8">
        <f>'[1]GC RAW'!CS129</f>
        <v>0</v>
      </c>
      <c r="LB149" s="8">
        <f t="shared" si="257"/>
        <v>0</v>
      </c>
      <c r="LC149" s="8">
        <f t="shared" si="258"/>
        <v>0</v>
      </c>
      <c r="LD149" s="8">
        <f>AVERAGE(LC149:LC151)</f>
        <v>0</v>
      </c>
      <c r="LE149" s="8">
        <f>STDEV(LC149:LC151)</f>
        <v>0</v>
      </c>
      <c r="LF149" s="2">
        <f>'[1]GC RAW'!CT129</f>
        <v>32.846755981445313</v>
      </c>
      <c r="LG149" s="8">
        <f>'[1]GC RAW'!CU129</f>
        <v>3.1129117012023926</v>
      </c>
      <c r="LH149" s="8">
        <f t="shared" si="259"/>
        <v>1.0872170275652942E-2</v>
      </c>
      <c r="LI149" s="8">
        <f t="shared" si="260"/>
        <v>0.17150854471538024</v>
      </c>
      <c r="LJ149" s="8">
        <f>AVERAGE(LI149:LI151)</f>
        <v>0.16840492785583519</v>
      </c>
      <c r="LK149" s="8">
        <f>STDEV(LI149:LI151)</f>
        <v>3.7936365353062329E-3</v>
      </c>
      <c r="LL149" s="2">
        <f>'[1]GC RAW'!CV129</f>
        <v>35.562404632568359</v>
      </c>
      <c r="LM149" s="8">
        <f>'[1]GC RAW'!CW129</f>
        <v>5.6008014678955078</v>
      </c>
      <c r="LN149" s="8">
        <f t="shared" si="261"/>
        <v>1.9561385957579985E-2</v>
      </c>
      <c r="LO149" s="8">
        <f t="shared" si="262"/>
        <v>0.30858096894540521</v>
      </c>
      <c r="LP149" s="8">
        <f>AVERAGE(LO149:LO151)</f>
        <v>0.31971563224898425</v>
      </c>
      <c r="LQ149" s="8">
        <f>STDEV(LO149:LO151)</f>
        <v>2.1308060919218368E-2</v>
      </c>
      <c r="LR149" s="39">
        <f t="shared" si="263"/>
        <v>1589.3904883861542</v>
      </c>
      <c r="LS149" s="14">
        <f t="shared" si="264"/>
        <v>1377.8125464916229</v>
      </c>
      <c r="LT149" s="13">
        <f t="shared" si="265"/>
        <v>7.3393220489838518</v>
      </c>
      <c r="LU149" s="13">
        <f t="shared" si="266"/>
        <v>6.3391420489838515</v>
      </c>
      <c r="LV149" s="13">
        <f t="shared" si="267"/>
        <v>20.635228024035978</v>
      </c>
      <c r="LW149" s="50">
        <f>AVERAGE(LV149:LV151)</f>
        <v>19.290539611886288</v>
      </c>
      <c r="LX149" s="50">
        <f>STDEV(LV149:LV151)</f>
        <v>1.2083780694774464</v>
      </c>
      <c r="LY149" s="50">
        <f>LX149/LW149%</f>
        <v>6.2640967738034545</v>
      </c>
      <c r="LZ149" s="13">
        <f>IF(A149="","",VLOOKUP(A149,'[1]biomass corrected'!$B$2:$V$102,21,FALSE))</f>
        <v>6.5659259259259253</v>
      </c>
      <c r="MA149" s="13">
        <f t="shared" si="268"/>
        <v>1.2666025416278521</v>
      </c>
      <c r="MB149" s="50">
        <f t="shared" si="322"/>
        <v>35.873981573333936</v>
      </c>
      <c r="MC149" s="50">
        <f t="shared" si="322"/>
        <v>38.709027224434529</v>
      </c>
      <c r="MD149" s="50">
        <f>IF(MC149="","",AVERAGE(MH149:MH151))</f>
        <v>25.416991202231543</v>
      </c>
      <c r="ME149" s="52">
        <f t="shared" si="323"/>
        <v>1.0103260447054165</v>
      </c>
      <c r="MF149" s="50">
        <f t="shared" si="301"/>
        <v>35.93722127981512</v>
      </c>
      <c r="MG149" s="50">
        <f t="shared" si="302"/>
        <v>38.549206476556201</v>
      </c>
      <c r="MH149" s="13">
        <f t="shared" si="303"/>
        <v>25.513572243628669</v>
      </c>
      <c r="MI149" s="24">
        <f t="shared" si="304"/>
        <v>1.0104263758455461</v>
      </c>
      <c r="MJ149" s="13">
        <f t="shared" si="305"/>
        <v>0.17666728236150883</v>
      </c>
      <c r="MK149" s="13">
        <f t="shared" si="306"/>
        <v>24.954458312666372</v>
      </c>
      <c r="ML149" s="22">
        <f t="shared" si="307"/>
        <v>58.988272972574684</v>
      </c>
      <c r="MM149" s="13">
        <f>AVERAGE(ML149:ML151)</f>
        <v>58.973880149370814</v>
      </c>
      <c r="MN149" s="24">
        <f t="shared" si="308"/>
        <v>4.267761118055625</v>
      </c>
      <c r="MO149" s="13">
        <f>AVERAGE(MN149:MN151)</f>
        <v>4.2640442379791272</v>
      </c>
      <c r="MP149" s="13">
        <f t="shared" si="309"/>
        <v>0.87292411226003852</v>
      </c>
      <c r="MQ149" s="22">
        <f>AVERAGE(MP149:MP151)</f>
        <v>0.87256788568188037</v>
      </c>
      <c r="MR149" s="13">
        <f t="shared" si="310"/>
        <v>39.638144267502526</v>
      </c>
      <c r="MS149" s="13">
        <f>AVERAGE(MR149:MR151)</f>
        <v>39.621191965877294</v>
      </c>
      <c r="MT149" s="13">
        <f t="shared" si="311"/>
        <v>9.6388146745605599E-2</v>
      </c>
      <c r="MU149" s="13">
        <f>AVERAGE(MT149:MT151)</f>
        <v>5.774466497469264E-2</v>
      </c>
      <c r="MV149" s="13">
        <f t="shared" si="312"/>
        <v>11.864184610389835</v>
      </c>
      <c r="MW149" s="14">
        <f t="shared" si="313"/>
        <v>87.433904066288633</v>
      </c>
      <c r="MX149" s="13">
        <f>AVERAGE(MW149:MW151)</f>
        <v>87.303063625654701</v>
      </c>
    </row>
    <row r="150" spans="1:362" x14ac:dyDescent="0.35">
      <c r="A150" s="102"/>
      <c r="B150" s="1">
        <v>29.31</v>
      </c>
      <c r="C150" s="15"/>
      <c r="D150" s="1"/>
      <c r="E150" s="1"/>
      <c r="F150" s="44">
        <f>'[1]GC RAW'!H130</f>
        <v>0</v>
      </c>
      <c r="G150" s="45">
        <f>'[1]GC RAW'!I130</f>
        <v>0</v>
      </c>
      <c r="H150" s="1">
        <f t="shared" si="269"/>
        <v>0</v>
      </c>
      <c r="I150" s="1">
        <f t="shared" ref="I150:I213" si="324">H150/$LU150%</f>
        <v>0</v>
      </c>
      <c r="J150" s="1"/>
      <c r="K150" s="1"/>
      <c r="L150" s="19">
        <f>'[1]GC RAW'!J130</f>
        <v>0</v>
      </c>
      <c r="M150" s="20">
        <f>'[1]GC RAW'!K130</f>
        <v>0</v>
      </c>
      <c r="N150" s="1">
        <f t="shared" si="270"/>
        <v>0</v>
      </c>
      <c r="O150" s="1">
        <f t="shared" ref="O150:O213" si="325">N150/$LU150%</f>
        <v>0</v>
      </c>
      <c r="P150" s="1"/>
      <c r="Q150" s="1"/>
      <c r="R150" s="19">
        <f>'[1]GC RAW'!L130</f>
        <v>0</v>
      </c>
      <c r="S150" s="20">
        <f>'[1]GC RAW'!M130</f>
        <v>0</v>
      </c>
      <c r="T150" s="1">
        <f t="shared" si="271"/>
        <v>0</v>
      </c>
      <c r="U150" s="1">
        <f t="shared" ref="U150:U213" si="326">T150/$LU150%</f>
        <v>0</v>
      </c>
      <c r="V150" s="1"/>
      <c r="W150" s="1"/>
      <c r="X150" s="19">
        <f>'[1]GC RAW'!N130</f>
        <v>0</v>
      </c>
      <c r="Y150" s="20">
        <f>'[1]GC RAW'!O130</f>
        <v>0</v>
      </c>
      <c r="Z150" s="1">
        <f t="shared" si="272"/>
        <v>0</v>
      </c>
      <c r="AA150" s="1">
        <f t="shared" ref="AA150:AA213" si="327">Z150/$LU150%</f>
        <v>0</v>
      </c>
      <c r="AB150" s="1"/>
      <c r="AC150" s="1"/>
      <c r="AD150" s="19">
        <f>'[1]GC RAW'!P130</f>
        <v>0</v>
      </c>
      <c r="AE150" s="20">
        <f>'[1]GC RAW'!Q130</f>
        <v>0</v>
      </c>
      <c r="AF150" s="1">
        <f t="shared" si="273"/>
        <v>0</v>
      </c>
      <c r="AG150" s="1">
        <f t="shared" ref="AG150:AG213" si="328">AF150/$LU150%</f>
        <v>0</v>
      </c>
      <c r="AH150" s="1"/>
      <c r="AI150" s="1"/>
      <c r="AJ150" s="19">
        <f>'[1]GC RAW'!R130</f>
        <v>8.2083396911621094</v>
      </c>
      <c r="AK150" s="20">
        <f>'[1]GC RAW'!S130</f>
        <v>1.6463755369186401</v>
      </c>
      <c r="AL150" s="1">
        <f t="shared" si="274"/>
        <v>7.9354635272427098E-3</v>
      </c>
      <c r="AM150" s="1">
        <f t="shared" ref="AM150:AM213" si="329">AL150/$LU150%</f>
        <v>0.14798193611962579</v>
      </c>
      <c r="AN150" s="1"/>
      <c r="AO150" s="1"/>
      <c r="AP150" s="19">
        <f>'[1]GC RAW'!T130</f>
        <v>8.9346799850463867</v>
      </c>
      <c r="AQ150" s="20">
        <f>'[1]GC RAW'!U130</f>
        <v>209.05360412597656</v>
      </c>
      <c r="AR150" s="27">
        <v>1.0001800000000001</v>
      </c>
      <c r="AS150" s="1">
        <f t="shared" ref="AS150:AS213" si="330">AR150/$LU150%</f>
        <v>18.651534640668309</v>
      </c>
      <c r="AT150" s="1"/>
      <c r="AU150" s="1"/>
      <c r="AV150" s="19">
        <f>'[1]GC RAW'!V130</f>
        <v>9.80224609375</v>
      </c>
      <c r="AW150" s="20">
        <f>'[1]GC RAW'!W130</f>
        <v>23.218900680541992</v>
      </c>
      <c r="AX150" s="1">
        <f t="shared" si="275"/>
        <v>0.10759109454706754</v>
      </c>
      <c r="AY150" s="1">
        <f t="shared" ref="AY150:AY213" si="331">AX150/$LU150%</f>
        <v>2.0063778789538378</v>
      </c>
      <c r="AZ150" s="1"/>
      <c r="BA150" s="1"/>
      <c r="BB150" s="19">
        <f>'[1]GC RAW'!X130</f>
        <v>0</v>
      </c>
      <c r="BC150" s="20">
        <f>'[1]GC RAW'!Y130</f>
        <v>0</v>
      </c>
      <c r="BD150" s="1">
        <f t="shared" si="276"/>
        <v>0</v>
      </c>
      <c r="BE150" s="1">
        <f t="shared" ref="BE150:BE213" si="332">BD150/$LU150%</f>
        <v>0</v>
      </c>
      <c r="BF150" s="1"/>
      <c r="BG150" s="1"/>
      <c r="BH150" s="19">
        <f>'[1]GC RAW'!Z130</f>
        <v>10.863766670227051</v>
      </c>
      <c r="BI150" s="20">
        <f>'[1]GC RAW'!AA130</f>
        <v>5.6917638778686523</v>
      </c>
      <c r="BJ150" s="1">
        <f t="shared" si="277"/>
        <v>2.5976614624614616E-2</v>
      </c>
      <c r="BK150" s="1">
        <f t="shared" ref="BK150:BK213" si="333">BJ150/$LU150%</f>
        <v>0.48441653254243289</v>
      </c>
      <c r="BL150" s="1"/>
      <c r="BM150" s="1"/>
      <c r="BN150" s="19">
        <f>'[1]GC RAW'!AB130</f>
        <v>0</v>
      </c>
      <c r="BO150" s="20">
        <f>'[1]GC RAW'!AC130</f>
        <v>0</v>
      </c>
      <c r="BP150" s="1">
        <f t="shared" si="278"/>
        <v>0</v>
      </c>
      <c r="BQ150" s="1">
        <f t="shared" ref="BQ150:BQ213" si="334">BP150/$LU150%</f>
        <v>0</v>
      </c>
      <c r="BR150" s="1"/>
      <c r="BS150" s="1"/>
      <c r="BT150" s="19">
        <f>'[1]GC RAW'!AD130</f>
        <v>12.174784660339355</v>
      </c>
      <c r="BU150" s="20">
        <f>'[1]GC RAW'!AE130</f>
        <v>298.39358520507813</v>
      </c>
      <c r="BV150" s="1">
        <f t="shared" si="279"/>
        <v>1.3381227720271169</v>
      </c>
      <c r="BW150" s="1">
        <f t="shared" ref="BW150:BW213" si="335">BV150/$LU150%</f>
        <v>24.953551596643479</v>
      </c>
      <c r="BX150" s="1"/>
      <c r="BY150" s="1"/>
      <c r="BZ150" s="19">
        <f>'[1]GC RAW'!AF130</f>
        <v>12.691806793212891</v>
      </c>
      <c r="CA150" s="20">
        <f>'[1]GC RAW'!AG130</f>
        <v>3.3030812740325928</v>
      </c>
      <c r="CB150" s="1">
        <f t="shared" si="280"/>
        <v>1.5458068354228209E-2</v>
      </c>
      <c r="CC150" s="1">
        <f t="shared" ref="CC150:CC213" si="336">CB150/$LU150%</f>
        <v>0.28826480972095625</v>
      </c>
      <c r="CD150" s="1"/>
      <c r="CE150" s="1"/>
      <c r="CF150" s="19">
        <f>'[1]GC RAW'!AH130</f>
        <v>12.833483695983887</v>
      </c>
      <c r="CG150" s="20">
        <f>'[1]GC RAW'!AI130</f>
        <v>7.537229061126709</v>
      </c>
      <c r="CH150" s="1">
        <f t="shared" si="281"/>
        <v>3.5273379301701803E-2</v>
      </c>
      <c r="CI150" s="1">
        <f t="shared" ref="CI150:CI213" si="337">CH150/$LU150%</f>
        <v>0.65778425477326452</v>
      </c>
      <c r="CJ150" s="1"/>
      <c r="CK150" s="1"/>
      <c r="CL150" s="19">
        <f>'[1]GC RAW'!AJ130</f>
        <v>13.717170715332031</v>
      </c>
      <c r="CM150" s="20">
        <f>'[1]GC RAW'!AK130</f>
        <v>11.838805198669434</v>
      </c>
      <c r="CN150" s="1">
        <f t="shared" si="282"/>
        <v>7.1520720207894795E-2</v>
      </c>
      <c r="CO150" s="1">
        <f t="shared" ref="CO150:CO213" si="338">CN150/$LU150%</f>
        <v>1.3337311188816972</v>
      </c>
      <c r="CP150" s="1"/>
      <c r="CQ150" s="1"/>
      <c r="CR150" s="19">
        <f>'[1]GC RAW'!AL130</f>
        <v>0</v>
      </c>
      <c r="CS150" s="20">
        <f>'[1]GC RAW'!AM130</f>
        <v>0</v>
      </c>
      <c r="CT150" s="1">
        <f t="shared" si="283"/>
        <v>0</v>
      </c>
      <c r="CU150" s="1">
        <f t="shared" si="284"/>
        <v>0</v>
      </c>
      <c r="CV150" s="1"/>
      <c r="CW150" s="1"/>
      <c r="CX150" s="19">
        <f>'[1]GC RAW'!AN130</f>
        <v>14.438118934631348</v>
      </c>
      <c r="CY150" s="20">
        <f>'[1]GC RAW'!AO130</f>
        <v>5.1554117202758789</v>
      </c>
      <c r="CZ150" s="1">
        <f t="shared" si="285"/>
        <v>2.3911333076177311E-2</v>
      </c>
      <c r="DA150" s="1">
        <f t="shared" ref="DA150:DA213" si="339">CZ150/$LU150%</f>
        <v>0.44590279467183813</v>
      </c>
      <c r="DB150" s="1"/>
      <c r="DC150" s="1"/>
      <c r="DD150" s="19">
        <f>'[1]GC RAW'!AP130</f>
        <v>15.566749572753906</v>
      </c>
      <c r="DE150" s="20">
        <f>'[1]GC RAW'!AQ130</f>
        <v>59.943153381347656</v>
      </c>
      <c r="DF150" s="1">
        <f t="shared" si="286"/>
        <v>0.26663691555472824</v>
      </c>
      <c r="DG150" s="1">
        <f t="shared" ref="DG150:DG213" si="340">DF150/$LU150%</f>
        <v>4.9722926542721959</v>
      </c>
      <c r="DH150" s="1"/>
      <c r="DI150" s="1"/>
      <c r="DJ150" s="5">
        <f>'[1]GC RAW'!AR130</f>
        <v>15.766162872314453</v>
      </c>
      <c r="DK150" s="1">
        <f>'[1]GC RAW'!AS130</f>
        <v>1.0305956602096558</v>
      </c>
      <c r="DL150" s="1">
        <f t="shared" si="287"/>
        <v>4.8139498709789466E-3</v>
      </c>
      <c r="DM150" s="1">
        <f t="shared" ref="DM150:DM213" si="341">DL150/$LU150%</f>
        <v>8.977139392609787E-2</v>
      </c>
      <c r="DN150" s="1"/>
      <c r="DO150" s="1"/>
      <c r="DP150" s="19">
        <f>'[1]GC RAW'!AT130</f>
        <v>16.006885528564453</v>
      </c>
      <c r="DQ150" s="20">
        <f>'[1]GC RAW'!AU130</f>
        <v>1.4987260103225708</v>
      </c>
      <c r="DR150" s="1">
        <f t="shared" si="288"/>
        <v>7.0006037892274987E-3</v>
      </c>
      <c r="DS150" s="1">
        <f t="shared" ref="DS150:DS213" si="342">DR150/$LU150%</f>
        <v>0.13054850534940762</v>
      </c>
      <c r="DT150" s="1"/>
      <c r="DU150" s="1"/>
      <c r="DV150" s="19">
        <f>'[1]GC RAW'!AV130</f>
        <v>16.349536895751953</v>
      </c>
      <c r="DW150" s="20">
        <f>'[1]GC RAW'!AW130</f>
        <v>423.14791870117188</v>
      </c>
      <c r="DX150" s="1">
        <f t="shared" si="289"/>
        <v>1.9531197515448953</v>
      </c>
      <c r="DY150" s="1">
        <f t="shared" ref="DY150:DY213" si="343">DX150/$LU150%</f>
        <v>36.422124720863337</v>
      </c>
      <c r="DZ150" s="1"/>
      <c r="EA150" s="1"/>
      <c r="EB150" s="5">
        <f>'[1]GC RAW'!AX130</f>
        <v>0</v>
      </c>
      <c r="EC150" s="1">
        <f>'[1]GC RAW'!AY130</f>
        <v>0</v>
      </c>
      <c r="ED150" s="1">
        <f t="shared" si="290"/>
        <v>0</v>
      </c>
      <c r="EE150" s="1">
        <f t="shared" ref="EE150:EE213" si="344">ED150/$LU150%</f>
        <v>0</v>
      </c>
      <c r="EF150" s="1"/>
      <c r="EG150" s="1"/>
      <c r="EH150" s="19">
        <v>0</v>
      </c>
      <c r="EI150" s="20">
        <v>0</v>
      </c>
      <c r="EJ150" s="1">
        <f t="shared" si="291"/>
        <v>0</v>
      </c>
      <c r="EK150" s="1">
        <f t="shared" ref="EK150:EK213" si="345">EJ150/$LU150%</f>
        <v>0</v>
      </c>
      <c r="EL150" s="1"/>
      <c r="EM150" s="1"/>
      <c r="EN150" s="19">
        <f>'[1]GC RAW'!BB130</f>
        <v>17.283178329467773</v>
      </c>
      <c r="EO150" s="20">
        <f>'[1]GC RAW'!BC130</f>
        <v>5.2369861602783203</v>
      </c>
      <c r="EP150" s="1">
        <f t="shared" si="292"/>
        <v>2.4331590381877894E-2</v>
      </c>
      <c r="EQ150" s="1">
        <f t="shared" ref="EQ150:EQ213" si="346">EP150/$LU150%</f>
        <v>0.45373982770116117</v>
      </c>
      <c r="ER150" s="1"/>
      <c r="ES150" s="1"/>
      <c r="ET150" s="19">
        <f>'[1]GC RAW'!BD130</f>
        <v>17.700017929077148</v>
      </c>
      <c r="EU150" s="20">
        <f>'[1]GC RAW'!BE130</f>
        <v>149.73240661621094</v>
      </c>
      <c r="EV150" s="1">
        <f t="shared" si="293"/>
        <v>0.69567256303094926</v>
      </c>
      <c r="EW150" s="1">
        <f t="shared" ref="EW150:EW213" si="347">EV150/$LU150%</f>
        <v>12.973025763296866</v>
      </c>
      <c r="EX150" s="1"/>
      <c r="EY150" s="1"/>
      <c r="EZ150" s="19">
        <f>'[1]GC RAW'!BF130</f>
        <v>18.643928527832031</v>
      </c>
      <c r="FA150" s="20">
        <f>'[1]GC RAW'!BG130</f>
        <v>114.92501831054688</v>
      </c>
      <c r="FB150" s="1">
        <f t="shared" si="294"/>
        <v>0.63342895724861725</v>
      </c>
      <c r="FC150" s="1">
        <f t="shared" ref="FC150:FC213" si="348">FB150/$LU150%</f>
        <v>11.812295925258445</v>
      </c>
      <c r="FD150" s="1"/>
      <c r="FE150" s="1"/>
      <c r="FF150" s="19">
        <v>0</v>
      </c>
      <c r="FG150" s="20">
        <v>0</v>
      </c>
      <c r="FH150" s="1">
        <f t="shared" si="295"/>
        <v>0</v>
      </c>
      <c r="FI150" s="1">
        <f t="shared" ref="FI150:FI213" si="349">FH150/$LU150%</f>
        <v>0</v>
      </c>
      <c r="FJ150" s="1"/>
      <c r="FK150" s="1"/>
      <c r="FL150" s="19">
        <f>'[1]GC RAW'!BH130</f>
        <v>0</v>
      </c>
      <c r="FM150" s="20">
        <f>'[1]GC RAW'!BI130</f>
        <v>0</v>
      </c>
      <c r="FN150" s="1">
        <f t="shared" si="296"/>
        <v>0</v>
      </c>
      <c r="FO150" s="1">
        <f t="shared" ref="FO150:FO213" si="350">FN150/$LU150%</f>
        <v>0</v>
      </c>
      <c r="FP150" s="1"/>
      <c r="FQ150" s="1"/>
      <c r="FR150" s="19">
        <f>'[1]GC RAW'!BJ130</f>
        <v>20.060325622558594</v>
      </c>
      <c r="FS150" s="20">
        <f>'[1]GC RAW'!BK130</f>
        <v>3.106008768081665</v>
      </c>
      <c r="FT150" s="1">
        <f t="shared" si="297"/>
        <v>1.3596207537415254E-2</v>
      </c>
      <c r="FU150" s="1">
        <f t="shared" ref="FU150:FU213" si="351">FT150/$LU150%</f>
        <v>0.25354449785620203</v>
      </c>
      <c r="FV150" s="1"/>
      <c r="FW150" s="1"/>
      <c r="FX150" s="5">
        <f>'[1]GC RAW'!BL130</f>
        <v>0</v>
      </c>
      <c r="FY150" s="1">
        <f>'[1]GC RAW'!BM130</f>
        <v>0</v>
      </c>
      <c r="FZ150" s="1">
        <f t="shared" si="298"/>
        <v>0</v>
      </c>
      <c r="GA150" s="1">
        <f t="shared" ref="GA150:GA213" si="352">FZ150/$LU150%</f>
        <v>0</v>
      </c>
      <c r="GB150" s="1"/>
      <c r="GC150" s="1"/>
      <c r="GD150" s="19">
        <f>'[1]GC RAW'!BN130</f>
        <v>21.002832412719727</v>
      </c>
      <c r="GE150" s="20">
        <f>'[1]GC RAW'!BO130</f>
        <v>3.8095898628234863</v>
      </c>
      <c r="GF150" s="1">
        <f t="shared" ref="GF150:GF213" si="353">$AR150*GE150/$AQ150/$GH$5</f>
        <v>1.7637123321587466E-2</v>
      </c>
      <c r="GG150" s="1">
        <f t="shared" ref="GG150:GG213" si="354">GF150/$LU150%</f>
        <v>0.3289002145557075</v>
      </c>
      <c r="GH150" s="1"/>
      <c r="GI150" s="1"/>
      <c r="GJ150" s="5">
        <f>'[1]GC RAW'!BP130</f>
        <v>0</v>
      </c>
      <c r="GK150" s="1">
        <f>'[1]GC RAW'!BQ130</f>
        <v>0</v>
      </c>
      <c r="GL150" s="1">
        <f t="shared" si="299"/>
        <v>0</v>
      </c>
      <c r="GM150" s="1">
        <f t="shared" ref="GM150:GM213" si="355">GL150/$LU150%</f>
        <v>0</v>
      </c>
      <c r="GN150" s="1"/>
      <c r="GO150" s="1"/>
      <c r="GP150" s="5">
        <v>0</v>
      </c>
      <c r="GQ150" s="1">
        <v>0</v>
      </c>
      <c r="GR150" s="1">
        <f t="shared" si="300"/>
        <v>0</v>
      </c>
      <c r="GS150" s="1">
        <f t="shared" ref="GS150:GS213" si="356">GR150/$LU150%</f>
        <v>0</v>
      </c>
      <c r="GT150" s="1">
        <f>AVERAGE(GS150:GS152)</f>
        <v>0</v>
      </c>
      <c r="GU150" s="1">
        <f>STDEV(GS150:GS152)</f>
        <v>0</v>
      </c>
      <c r="GV150" s="5"/>
      <c r="GW150" s="1"/>
      <c r="GX150" s="1"/>
      <c r="GY150" s="1"/>
      <c r="GZ150" s="1"/>
      <c r="HA150" s="1"/>
      <c r="HB150" s="5"/>
      <c r="HC150" s="1"/>
      <c r="HD150" s="1"/>
      <c r="HE150" s="1"/>
      <c r="HF150" s="1"/>
      <c r="HG150" s="1"/>
      <c r="HH150" s="19">
        <f>'[1]GC RAW'!BR130</f>
        <v>22.701313018798828</v>
      </c>
      <c r="HI150" s="20">
        <f>'[1]GC RAW'!BS130</f>
        <v>1.4047849178314209</v>
      </c>
      <c r="HJ150" s="1">
        <f t="shared" ref="HJ150:HJ213" si="357">$AR150*HI150/$AQ150/$HL$5</f>
        <v>6.5345375140214894E-3</v>
      </c>
      <c r="HK150" s="1">
        <f t="shared" ref="HK150:HK213" si="358">HJ150/$LU150%</f>
        <v>0.12185721850418764</v>
      </c>
      <c r="HL150" s="1"/>
      <c r="HM150" s="1"/>
      <c r="HN150" s="19">
        <v>0</v>
      </c>
      <c r="HO150" s="20">
        <v>0</v>
      </c>
      <c r="HP150" s="1">
        <f t="shared" ref="HP150:HP213" si="359">$AR150*HO150/$AQ150/$HR$5</f>
        <v>0</v>
      </c>
      <c r="HQ150" s="1">
        <f t="shared" ref="HQ150:HQ213" si="360">HP150/$LU150%</f>
        <v>0</v>
      </c>
      <c r="HR150" s="1"/>
      <c r="HS150" s="1"/>
      <c r="HT150" s="19">
        <f>'[1]GC RAW'!BT130</f>
        <v>0</v>
      </c>
      <c r="HU150" s="20">
        <f>'[1]GC RAW'!BU130</f>
        <v>0</v>
      </c>
      <c r="HV150" s="1">
        <f t="shared" ref="HV150:HV213" si="361">$AR150*HU150/$AQ150/$HX$5</f>
        <v>0</v>
      </c>
      <c r="HW150" s="1">
        <f t="shared" si="320"/>
        <v>0</v>
      </c>
      <c r="HX150" s="1"/>
      <c r="HY150" s="1"/>
      <c r="HZ150" s="19">
        <f>'[1]GC RAW'!BV130</f>
        <v>0</v>
      </c>
      <c r="IA150" s="20">
        <f>'[1]GC RAW'!BW130</f>
        <v>0</v>
      </c>
      <c r="IB150" s="1">
        <f t="shared" ref="IB150:IB213" si="362">$AR150*IA150/$AQ150/$ID$5</f>
        <v>0</v>
      </c>
      <c r="IC150" s="1">
        <f t="shared" ref="IC150:IC213" si="363">IB150/$LU150%</f>
        <v>0</v>
      </c>
      <c r="ID150" s="1"/>
      <c r="IE150" s="1"/>
      <c r="IF150" s="19">
        <f>'[1]GC RAW'!BX130</f>
        <v>0</v>
      </c>
      <c r="IG150" s="20">
        <f>'[1]GC RAW'!BY130</f>
        <v>0</v>
      </c>
      <c r="IH150" s="1">
        <f t="shared" ref="IH150:IH213" si="364">$AR150*IG150/$AQ150/$IJ$5</f>
        <v>0</v>
      </c>
      <c r="II150" s="1">
        <f t="shared" ref="II150:II213" si="365">IH150/$LU150%</f>
        <v>0</v>
      </c>
      <c r="IJ150" s="1"/>
      <c r="IK150" s="1"/>
      <c r="IL150" s="19">
        <f>'[1]GC RAW'!BZ130</f>
        <v>0</v>
      </c>
      <c r="IM150" s="20">
        <f>'[1]GC RAW'!CA130</f>
        <v>0</v>
      </c>
      <c r="IN150" s="1">
        <f t="shared" ref="IN150:IN213" si="366">$AR150*IM150/$AQ150/$IP$5</f>
        <v>0</v>
      </c>
      <c r="IO150" s="1">
        <f t="shared" ref="IO150:IO213" si="367">IN150/$LU150%</f>
        <v>0</v>
      </c>
      <c r="IP150" s="1"/>
      <c r="IQ150" s="1"/>
      <c r="IR150" s="19">
        <f>'[1]GC RAW'!CB130</f>
        <v>25.447477340698242</v>
      </c>
      <c r="IS150" s="20">
        <f>'[1]GC RAW'!CC130</f>
        <v>5.3307781219482422</v>
      </c>
      <c r="IT150" s="1">
        <f t="shared" ref="IT150:IT213" si="368">$AR150*IS150/$AQ150/$IV$5</f>
        <v>2.1929005186297465E-2</v>
      </c>
      <c r="IU150" s="1">
        <f t="shared" ref="IU150:IU213" si="369">IT150/$LU150%</f>
        <v>0.40893599138917214</v>
      </c>
      <c r="IV150" s="1"/>
      <c r="IW150" s="1"/>
      <c r="IX150" s="16">
        <f>'[1]GC RAW'!CD130</f>
        <v>0</v>
      </c>
      <c r="IY150" s="18">
        <f>'[1]GC RAW'!CE130</f>
        <v>0</v>
      </c>
      <c r="IZ150" s="1">
        <f t="shared" ref="IZ150:IZ213" si="370">$AR150*IY150/$AQ150/$JB$5</f>
        <v>0</v>
      </c>
      <c r="JA150" s="1">
        <f t="shared" ref="JA150:JA213" si="371">IZ150/$LU150%</f>
        <v>0</v>
      </c>
      <c r="JB150" s="1"/>
      <c r="JC150" s="1"/>
      <c r="JD150" s="19">
        <f>'[1]GC RAW'!CF130</f>
        <v>26.44593620300293</v>
      </c>
      <c r="JE150" s="20">
        <f>'[1]GC RAW'!CG130</f>
        <v>1.3114607334136963</v>
      </c>
      <c r="JF150" s="1">
        <f t="shared" ref="JF150:JF213" si="372">$AR150*JE150/$AQ150/$JH$5</f>
        <v>6.1050007605211697E-3</v>
      </c>
      <c r="JG150" s="1">
        <f t="shared" ref="JG150:JG213" si="373">JF150/$LU150%</f>
        <v>0.11384714068084442</v>
      </c>
      <c r="JH150" s="1"/>
      <c r="JI150" s="1"/>
      <c r="JJ150" s="19">
        <f>'[1]GC RAW'!CH130</f>
        <v>0</v>
      </c>
      <c r="JK150" s="20">
        <f>'[1]GC RAW'!CI130</f>
        <v>0</v>
      </c>
      <c r="JL150" s="1">
        <f t="shared" ref="JL150:JL213" si="374">$AR150*JK150/$AQ150/$JN$5</f>
        <v>0</v>
      </c>
      <c r="JM150" s="1">
        <f t="shared" ref="JM150:JM213" si="375">JL150/$LU150%</f>
        <v>0</v>
      </c>
      <c r="JN150" s="1"/>
      <c r="JO150" s="1"/>
      <c r="JP150" s="5">
        <f>'[1]GC RAW'!CJ130</f>
        <v>0</v>
      </c>
      <c r="JQ150" s="1">
        <f>'[1]GC RAW'!CK130</f>
        <v>0</v>
      </c>
      <c r="JR150" s="1">
        <f t="shared" ref="JR150:JR213" si="376">$AR150*JQ150/$AQ150/$JT$5</f>
        <v>0</v>
      </c>
      <c r="JS150" s="1">
        <f t="shared" ref="JS150:JS213" si="377">JR150/$LU150%</f>
        <v>0</v>
      </c>
      <c r="JT150" s="1"/>
      <c r="JU150" s="1"/>
      <c r="JV150" s="5">
        <f>'[1]GC RAW'!CL130</f>
        <v>0</v>
      </c>
      <c r="JW150" s="1">
        <f>'[1]GC RAW'!CM130</f>
        <v>0</v>
      </c>
      <c r="JX150" s="1">
        <f t="shared" ref="JX150:JX213" si="378">$AR150*JW150/$AQ150/$JZ$5</f>
        <v>0</v>
      </c>
      <c r="JY150" s="1">
        <f t="shared" ref="JY150:JY213" si="379">JX150/$LU150%</f>
        <v>0</v>
      </c>
      <c r="JZ150" s="1"/>
      <c r="KA150" s="1"/>
      <c r="KB150" s="19">
        <v>0</v>
      </c>
      <c r="KC150" s="20">
        <v>0</v>
      </c>
      <c r="KD150" s="1">
        <f t="shared" ref="KD150:KD213" si="380">$AR150*KC150/$AQ150/$KF$5</f>
        <v>0</v>
      </c>
      <c r="KE150" s="1">
        <f t="shared" ref="KE150:KE213" si="381">KD150/$LU150%</f>
        <v>0</v>
      </c>
      <c r="KF150" s="1"/>
      <c r="KG150" s="1"/>
      <c r="KH150" s="19">
        <v>0</v>
      </c>
      <c r="KI150" s="20">
        <v>0</v>
      </c>
      <c r="KJ150" s="1">
        <f t="shared" ref="KJ150:KJ213" si="382">$AR150*KI150/$AQ150/$KL$5</f>
        <v>0</v>
      </c>
      <c r="KK150" s="1">
        <f t="shared" ref="KK150:KK213" si="383">KJ150/$LU150%</f>
        <v>0</v>
      </c>
      <c r="KL150" s="1"/>
      <c r="KM150" s="1"/>
      <c r="KN150" s="19">
        <f>'[1]GC RAW'!CN130</f>
        <v>30.497201919555664</v>
      </c>
      <c r="KO150" s="20">
        <f>'[1]GC RAW'!CO130</f>
        <v>15.59296703338623</v>
      </c>
      <c r="KP150" s="1">
        <f t="shared" ref="KP150:KP213" si="384">$AR150*KO150/$AQ150/$KR$5</f>
        <v>5.5117680533172592E-2</v>
      </c>
      <c r="KQ150" s="1">
        <f t="shared" ref="KQ150:KQ213" si="385">KP150/$LU150%</f>
        <v>1.0278443158009138</v>
      </c>
      <c r="KR150" s="1"/>
      <c r="KS150" s="1"/>
      <c r="KT150" s="19">
        <f>'[1]GC RAW'!CP130</f>
        <v>31.390171051025391</v>
      </c>
      <c r="KU150" s="20">
        <f>'[1]GC RAW'!CQ130</f>
        <v>1.2190930843353271</v>
      </c>
      <c r="KV150" s="1">
        <f t="shared" ref="KV150:KV213" si="386">$AR150*KU150/$AQ150/$KX$5</f>
        <v>5.5127786020737566E-3</v>
      </c>
      <c r="KW150" s="1">
        <f t="shared" ref="KW150:KW213" si="387">KV150/$LU150%</f>
        <v>0.10280327647314852</v>
      </c>
      <c r="KX150" s="1"/>
      <c r="KY150" s="1"/>
      <c r="KZ150" s="19">
        <f>'[1]GC RAW'!CR130</f>
        <v>0</v>
      </c>
      <c r="LA150" s="20">
        <f>'[1]GC RAW'!CS130</f>
        <v>0</v>
      </c>
      <c r="LB150" s="1">
        <f t="shared" ref="LB150:LB213" si="388">$AR150*LA150/$AQ150/$LD$5</f>
        <v>0</v>
      </c>
      <c r="LC150" s="1">
        <f t="shared" ref="LC150:LC213" si="389">LB150/$LU150%</f>
        <v>0</v>
      </c>
      <c r="LD150" s="1"/>
      <c r="LE150" s="1"/>
      <c r="LF150" s="19">
        <f>'[1]GC RAW'!CT130</f>
        <v>32.861965179443359</v>
      </c>
      <c r="LG150" s="20">
        <f>'[1]GC RAW'!CU130</f>
        <v>2.4906396865844727</v>
      </c>
      <c r="LH150" s="1">
        <f t="shared" ref="LH150:LH213" si="390">$AR150*LG150/$AQ150/$LJ$5</f>
        <v>8.8038589624717615E-3</v>
      </c>
      <c r="LI150" s="1">
        <f t="shared" ref="LI150:LI213" si="391">LH150/$LU150%</f>
        <v>0.1641759287429265</v>
      </c>
      <c r="LJ150" s="1"/>
      <c r="LK150" s="1"/>
      <c r="LL150" s="19">
        <f>'[1]GC RAW'!CV130</f>
        <v>35.568267822265625</v>
      </c>
      <c r="LM150" s="20">
        <f>'[1]GC RAW'!CW130</f>
        <v>4.6464629173278809</v>
      </c>
      <c r="LN150" s="1">
        <f t="shared" ref="LN150:LN213" si="392">$AR150*LM150/$AQ150/$LP$5</f>
        <v>1.6424216003161463E-2</v>
      </c>
      <c r="LO150" s="1">
        <f t="shared" ref="LO150:LO213" si="393">LN150/$LU150%</f>
        <v>0.30628170302224084</v>
      </c>
      <c r="LP150" s="1"/>
      <c r="LQ150" s="1"/>
      <c r="LR150" s="32">
        <f t="shared" ref="LR150:LR213" si="394">SUM(G150,M150,S150,Y150,AE150,AK150,AQ150,AW150,BC150,BI150,BO150,BU150,CA150,CG150,CM150,CS150,CY150,DE150,DK150,DQ150,DW150,EC150,EI150,EO150,EU150,FA150,FM150,FS150,FY150,GE150,GK150,HI150,HU150,IA150,IG150,IM150,IS150,IY150,JE150,JK150,JQ150,JW150,KO150,KU150,LA150,LG150,LM150,GQ150,HO150,KI150)</f>
        <v>1360.2653466463089</v>
      </c>
      <c r="LS150" s="21">
        <f t="shared" ref="LS150:LS213" si="395">LR150-AQ150</f>
        <v>1151.2117425203323</v>
      </c>
      <c r="LT150" s="15">
        <f t="shared" ref="LT150:LT213" si="396">SUM(H150,N150,T150,Z150,AF150,AL150,AR150,AX150,BD150,BJ150,BP150,BV150,CB150,CH150,CN150,CT150,CZ150,DF150,DL150,DR150,DX150,ED150,EJ150,EP150,EV150,FB150,FN150,FT150,FZ150,GF150,GL150,HJ150,HV150,IB150,IH150,IN150,IT150,IZ150,JF150,JL150,JR150,JX150,KP150,KV150,LB150,LH150,LN150,GR150,HP150,KJ150)</f>
        <v>6.3626341855080417</v>
      </c>
      <c r="LU150" s="15">
        <f t="shared" ref="LU150:LU213" si="397">LT150-AR150</f>
        <v>5.3624541855080414</v>
      </c>
      <c r="LV150" s="15">
        <f t="shared" ref="LV150:LV213" si="398">LU150/B150%</f>
        <v>18.295647169935318</v>
      </c>
      <c r="LW150" s="29"/>
      <c r="LX150" s="29"/>
      <c r="LY150" s="29"/>
      <c r="LZ150" s="15" t="str">
        <f>IF(A150="","",VLOOKUP(A150,'[1]biomass corrected'!$B$2:$V$102,21,FALSE))</f>
        <v/>
      </c>
      <c r="MA150" s="15" t="str">
        <f t="shared" ref="MA150:MA213" si="399">IF(LW150="","",LZ150*LW150%)</f>
        <v/>
      </c>
      <c r="MB150" s="29" t="str">
        <f t="shared" si="322"/>
        <v/>
      </c>
      <c r="MC150" s="29" t="str">
        <f t="shared" si="322"/>
        <v/>
      </c>
      <c r="MD150" s="15"/>
      <c r="ME150" s="28" t="str">
        <f t="shared" si="323"/>
        <v/>
      </c>
      <c r="MF150" s="29">
        <f t="shared" si="301"/>
        <v>35.752852451202486</v>
      </c>
      <c r="MG150" s="29">
        <f t="shared" si="302"/>
        <v>38.796457420110748</v>
      </c>
      <c r="MH150" s="15">
        <f t="shared" si="303"/>
        <v>25.450690128686759</v>
      </c>
      <c r="MI150" s="26">
        <f t="shared" si="304"/>
        <v>1.0120385189972045</v>
      </c>
      <c r="MJ150" s="15">
        <f t="shared" si="305"/>
        <v>0</v>
      </c>
      <c r="MK150" s="15">
        <f t="shared" si="306"/>
        <v>24.9071789070595</v>
      </c>
      <c r="ML150" s="23">
        <f t="shared" si="307"/>
        <v>59.023771522414741</v>
      </c>
      <c r="MM150" s="23"/>
      <c r="MN150" s="26">
        <f t="shared" si="308"/>
        <v>4.2687882355024991</v>
      </c>
      <c r="MO150" s="23"/>
      <c r="MP150" s="15">
        <f t="shared" si="309"/>
        <v>0.87273933361968337</v>
      </c>
      <c r="MQ150" s="23"/>
      <c r="MR150" s="15">
        <f t="shared" si="310"/>
        <v>39.6316347231148</v>
      </c>
      <c r="MS150" s="15"/>
      <c r="MT150" s="15">
        <f t="shared" si="311"/>
        <v>0</v>
      </c>
      <c r="MU150" s="15"/>
      <c r="MV150" s="15" t="str">
        <f t="shared" si="312"/>
        <v/>
      </c>
      <c r="MW150" s="21">
        <f t="shared" si="313"/>
        <v>87.239247709921671</v>
      </c>
      <c r="MX150" s="15"/>
    </row>
    <row r="151" spans="1:362" x14ac:dyDescent="0.35">
      <c r="A151" s="103"/>
      <c r="B151" s="1">
        <v>37.46</v>
      </c>
      <c r="C151" s="15"/>
      <c r="D151" s="1"/>
      <c r="E151" s="1"/>
      <c r="F151" s="44">
        <f>'[1]GC RAW'!H131</f>
        <v>0</v>
      </c>
      <c r="G151" s="45">
        <f>'[1]GC RAW'!I131</f>
        <v>0</v>
      </c>
      <c r="H151" s="1">
        <f t="shared" ref="H151:H214" si="400">$AR151*G151/$AQ151/$J$5</f>
        <v>0</v>
      </c>
      <c r="I151" s="1">
        <f t="shared" si="324"/>
        <v>0</v>
      </c>
      <c r="J151" s="1"/>
      <c r="K151" s="1"/>
      <c r="L151" s="19">
        <f>'[1]GC RAW'!J131</f>
        <v>0</v>
      </c>
      <c r="M151" s="20">
        <f>'[1]GC RAW'!K131</f>
        <v>0</v>
      </c>
      <c r="N151" s="1">
        <f t="shared" ref="N151:N214" si="401">$AR151*M151/$AQ151/$P$5</f>
        <v>0</v>
      </c>
      <c r="O151" s="1">
        <f t="shared" si="325"/>
        <v>0</v>
      </c>
      <c r="P151" s="1"/>
      <c r="Q151" s="1"/>
      <c r="R151" s="19">
        <f>'[1]GC RAW'!L131</f>
        <v>0</v>
      </c>
      <c r="S151" s="20">
        <f>'[1]GC RAW'!M131</f>
        <v>0</v>
      </c>
      <c r="T151" s="1">
        <f t="shared" ref="T151:T214" si="402">$AR151*S151/$AQ151/$V$5</f>
        <v>0</v>
      </c>
      <c r="U151" s="1">
        <f t="shared" si="326"/>
        <v>0</v>
      </c>
      <c r="V151" s="1"/>
      <c r="W151" s="1"/>
      <c r="X151" s="19">
        <f>'[1]GC RAW'!N131</f>
        <v>7.0564837455749512</v>
      </c>
      <c r="Y151" s="20">
        <f>'[1]GC RAW'!O131</f>
        <v>1.2284014225006104</v>
      </c>
      <c r="Z151" s="1">
        <f t="shared" ref="Z151:Z214" si="403">$AR151*Y151/$AQ151/$AB$5</f>
        <v>6.1195535803424544E-3</v>
      </c>
      <c r="AA151" s="1">
        <f t="shared" si="327"/>
        <v>8.6249173600627685E-2</v>
      </c>
      <c r="AB151" s="1"/>
      <c r="AC151" s="1"/>
      <c r="AD151" s="19">
        <f>'[1]GC RAW'!P131</f>
        <v>0</v>
      </c>
      <c r="AE151" s="20">
        <f>'[1]GC RAW'!Q131</f>
        <v>0</v>
      </c>
      <c r="AF151" s="1">
        <f t="shared" ref="AF151:AF214" si="404">$AR151*AE151/$AQ151/$AH$5</f>
        <v>0</v>
      </c>
      <c r="AG151" s="1">
        <f t="shared" si="328"/>
        <v>0</v>
      </c>
      <c r="AH151" s="1"/>
      <c r="AI151" s="1"/>
      <c r="AJ151" s="19">
        <f>'[1]GC RAW'!R131</f>
        <v>8.2072772979736328</v>
      </c>
      <c r="AK151" s="20">
        <f>'[1]GC RAW'!S131</f>
        <v>2.2890667915344238</v>
      </c>
      <c r="AL151" s="1">
        <f t="shared" ref="AL151:AL214" si="405">$AR151*AK151/$AQ151/$AN$5</f>
        <v>1.0597649902657286E-2</v>
      </c>
      <c r="AM151" s="1">
        <f t="shared" si="329"/>
        <v>0.1493635988659508</v>
      </c>
      <c r="AN151" s="1"/>
      <c r="AO151" s="1"/>
      <c r="AP151" s="19">
        <f>'[1]GC RAW'!T131</f>
        <v>8.9335403442382813</v>
      </c>
      <c r="AQ151" s="20">
        <f>'[1]GC RAW'!U131</f>
        <v>217.6456298828125</v>
      </c>
      <c r="AR151" s="27">
        <v>1.0001800000000001</v>
      </c>
      <c r="AS151" s="1">
        <f t="shared" si="330"/>
        <v>14.096567228201044</v>
      </c>
      <c r="AT151" s="1"/>
      <c r="AU151" s="1"/>
      <c r="AV151" s="19">
        <f>'[1]GC RAW'!V131</f>
        <v>9.8010234832763672</v>
      </c>
      <c r="AW151" s="20">
        <f>'[1]GC RAW'!W131</f>
        <v>32.177238464355469</v>
      </c>
      <c r="AX151" s="1">
        <f t="shared" ref="AX151:AX214" si="406">$AR151*AW151/$AQ151/$AZ$5</f>
        <v>0.14321587108308884</v>
      </c>
      <c r="AY151" s="1">
        <f t="shared" si="331"/>
        <v>2.0184888268792971</v>
      </c>
      <c r="AZ151" s="1"/>
      <c r="BA151" s="1"/>
      <c r="BB151" s="19">
        <f>'[1]GC RAW'!X131</f>
        <v>0</v>
      </c>
      <c r="BC151" s="20">
        <f>'[1]GC RAW'!Y131</f>
        <v>0</v>
      </c>
      <c r="BD151" s="1">
        <f t="shared" ref="BD151:BD214" si="407">$AR151*BC151/$AQ151/$BF$5</f>
        <v>0</v>
      </c>
      <c r="BE151" s="1">
        <f t="shared" si="332"/>
        <v>0</v>
      </c>
      <c r="BF151" s="1"/>
      <c r="BG151" s="1"/>
      <c r="BH151" s="19">
        <f>'[1]GC RAW'!Z131</f>
        <v>10.862796783447266</v>
      </c>
      <c r="BI151" s="20">
        <f>'[1]GC RAW'!AA131</f>
        <v>8.0787630081176758</v>
      </c>
      <c r="BJ151" s="1">
        <f t="shared" ref="BJ151:BJ214" si="408">$AR151*BI151/$AQ151/$BL$5</f>
        <v>3.5415082060651665E-2</v>
      </c>
      <c r="BK151" s="1">
        <f t="shared" si="333"/>
        <v>0.49914123973708024</v>
      </c>
      <c r="BL151" s="1"/>
      <c r="BM151" s="1"/>
      <c r="BN151" s="19">
        <f>'[1]GC RAW'!AB131</f>
        <v>0</v>
      </c>
      <c r="BO151" s="20">
        <f>'[1]GC RAW'!AC131</f>
        <v>0</v>
      </c>
      <c r="BP151" s="1">
        <f t="shared" ref="BP151:BP214" si="409">$AR151*BO151/$AQ151/$BR$5</f>
        <v>0</v>
      </c>
      <c r="BQ151" s="1">
        <f t="shared" si="334"/>
        <v>0</v>
      </c>
      <c r="BR151" s="1"/>
      <c r="BS151" s="1"/>
      <c r="BT151" s="19">
        <f>'[1]GC RAW'!AD131</f>
        <v>12.177986145019531</v>
      </c>
      <c r="BU151" s="20">
        <f>'[1]GC RAW'!AE131</f>
        <v>412.5111083984375</v>
      </c>
      <c r="BV151" s="1">
        <f t="shared" ref="BV151:BV214" si="410">$AR151*BU151/$AQ151/$BX$5</f>
        <v>1.7768461882191124</v>
      </c>
      <c r="BW151" s="1">
        <f t="shared" si="335"/>
        <v>25.042924020079866</v>
      </c>
      <c r="BX151" s="1"/>
      <c r="BY151" s="1"/>
      <c r="BZ151" s="19">
        <f>'[1]GC RAW'!AF131</f>
        <v>12.690676689147949</v>
      </c>
      <c r="CA151" s="20">
        <f>'[1]GC RAW'!AG131</f>
        <v>4.6685652732849121</v>
      </c>
      <c r="CB151" s="1">
        <f t="shared" ref="CB151:CB214" si="411">$AR151*CA151/$AQ151/$CD$5</f>
        <v>2.0985876206549819E-2</v>
      </c>
      <c r="CC151" s="1">
        <f t="shared" si="336"/>
        <v>0.29577557518480091</v>
      </c>
      <c r="CD151" s="1"/>
      <c r="CE151" s="1"/>
      <c r="CF151" s="19">
        <f>'[1]GC RAW'!AH131</f>
        <v>12.832377433776855</v>
      </c>
      <c r="CG151" s="20">
        <f>'[1]GC RAW'!AI131</f>
        <v>11.03349494934082</v>
      </c>
      <c r="CH151" s="1">
        <f t="shared" ref="CH151:CH214" si="412">$AR151*CG151/$AQ151/$CJ$5</f>
        <v>4.9597086230097592E-2</v>
      </c>
      <c r="CI151" s="1">
        <f t="shared" si="337"/>
        <v>0.699022836254929</v>
      </c>
      <c r="CJ151" s="1"/>
      <c r="CK151" s="1"/>
      <c r="CL151" s="19">
        <f>'[1]GC RAW'!AJ131</f>
        <v>13.716593742370605</v>
      </c>
      <c r="CM151" s="20">
        <f>'[1]GC RAW'!AK131</f>
        <v>17.190092086791992</v>
      </c>
      <c r="CN151" s="1">
        <f t="shared" ref="CN151:CN214" si="413">$AR151*CM151/$AQ151/$CP$5</f>
        <v>9.9749313558216424E-2</v>
      </c>
      <c r="CO151" s="1">
        <f t="shared" si="338"/>
        <v>1.4058698479676695</v>
      </c>
      <c r="CP151" s="1"/>
      <c r="CQ151" s="1"/>
      <c r="CR151" s="19">
        <f>'[1]GC RAW'!AL131</f>
        <v>0</v>
      </c>
      <c r="CS151" s="20">
        <f>'[1]GC RAW'!AM131</f>
        <v>0</v>
      </c>
      <c r="CT151" s="1">
        <f t="shared" ref="CT151:CT214" si="414">$AR151*CS151/$AQ151/$CV$5</f>
        <v>0</v>
      </c>
      <c r="CU151" s="1">
        <f t="shared" ref="CU151:CU214" si="415">CT151/$LU151%</f>
        <v>0</v>
      </c>
      <c r="CV151" s="1"/>
      <c r="CW151" s="1"/>
      <c r="CX151" s="19">
        <f>'[1]GC RAW'!AN131</f>
        <v>14.435995101928711</v>
      </c>
      <c r="CY151" s="20">
        <f>'[1]GC RAW'!AO131</f>
        <v>7.5292263031005859</v>
      </c>
      <c r="CZ151" s="1">
        <f t="shared" ref="CZ151:CZ214" si="416">$AR151*CY151/$AQ151/$DB$5</f>
        <v>3.3542736705888712E-2</v>
      </c>
      <c r="DA151" s="1">
        <f t="shared" si="339"/>
        <v>0.47275234756984447</v>
      </c>
      <c r="DB151" s="1"/>
      <c r="DC151" s="1"/>
      <c r="DD151" s="19">
        <f>'[1]GC RAW'!AP131</f>
        <v>15.570924758911133</v>
      </c>
      <c r="DE151" s="20">
        <f>'[1]GC RAW'!AQ131</f>
        <v>80.488327026367188</v>
      </c>
      <c r="DF151" s="1">
        <f t="shared" ref="DF151:DF214" si="417">$AR151*DE151/$AQ151/$DH$5</f>
        <v>0.34389138755359555</v>
      </c>
      <c r="DG151" s="1">
        <f t="shared" si="340"/>
        <v>4.8468156370339326</v>
      </c>
      <c r="DH151" s="1"/>
      <c r="DI151" s="1"/>
      <c r="DJ151" s="5">
        <f>'[1]GC RAW'!AR131</f>
        <v>15.762036323547363</v>
      </c>
      <c r="DK151" s="1">
        <f>'[1]GC RAW'!AS131</f>
        <v>1.3324825763702393</v>
      </c>
      <c r="DL151" s="1">
        <f t="shared" ref="DL151:DL214" si="418">$AR151*DK151/$AQ151/$DN$5</f>
        <v>5.9783660225100942E-3</v>
      </c>
      <c r="DM151" s="1">
        <f t="shared" si="341"/>
        <v>8.4259271882167613E-2</v>
      </c>
      <c r="DN151" s="1"/>
      <c r="DO151" s="1"/>
      <c r="DP151" s="19">
        <f>'[1]GC RAW'!AT131</f>
        <v>16.011341094970703</v>
      </c>
      <c r="DQ151" s="20">
        <f>'[1]GC RAW'!AU131</f>
        <v>1.9327625036239624</v>
      </c>
      <c r="DR151" s="1">
        <f t="shared" ref="DR151:DR214" si="419">$AR151*DQ151/$AQ151/$DT$5</f>
        <v>8.6716043317601119E-3</v>
      </c>
      <c r="DS151" s="1">
        <f t="shared" si="342"/>
        <v>0.12221785422525525</v>
      </c>
      <c r="DT151" s="1"/>
      <c r="DU151" s="1"/>
      <c r="DV151" s="19">
        <f>'[1]GC RAW'!AV131</f>
        <v>16.357822418212891</v>
      </c>
      <c r="DW151" s="20">
        <f>'[1]GC RAW'!AW131</f>
        <v>581.28857421875</v>
      </c>
      <c r="DX151" s="1">
        <f t="shared" ref="DX151:DX214" si="420">$AR151*DW151/$AQ151/$DZ$5</f>
        <v>2.5771289962177568</v>
      </c>
      <c r="DY151" s="1">
        <f t="shared" si="343"/>
        <v>36.322134166779861</v>
      </c>
      <c r="DZ151" s="1"/>
      <c r="EA151" s="1"/>
      <c r="EB151" s="5">
        <f>'[1]GC RAW'!AX131</f>
        <v>16.502483367919922</v>
      </c>
      <c r="EC151" s="1">
        <f>'[1]GC RAW'!AY131</f>
        <v>1.1448132991790771</v>
      </c>
      <c r="ED151" s="1">
        <f t="shared" ref="ED151:ED214" si="421">$AR151*EC151/$AQ151/$EF$5</f>
        <v>5.0755023914504944E-3</v>
      </c>
      <c r="EE151" s="1">
        <f t="shared" si="344"/>
        <v>7.1534284506765841E-2</v>
      </c>
      <c r="EF151" s="1"/>
      <c r="EG151" s="1"/>
      <c r="EH151" s="19">
        <v>0</v>
      </c>
      <c r="EI151" s="20">
        <v>0</v>
      </c>
      <c r="EJ151" s="1">
        <f t="shared" ref="EJ151:EJ214" si="422">$AR151*EI151/$AQ151/$EL$5</f>
        <v>0</v>
      </c>
      <c r="EK151" s="1">
        <f t="shared" si="345"/>
        <v>0</v>
      </c>
      <c r="EL151" s="1"/>
      <c r="EM151" s="1"/>
      <c r="EN151" s="19">
        <f>'[1]GC RAW'!BB131</f>
        <v>17.284805297851563</v>
      </c>
      <c r="EO151" s="20">
        <f>'[1]GC RAW'!BC131</f>
        <v>7.2269406318664551</v>
      </c>
      <c r="EP151" s="1">
        <f t="shared" ref="EP151:EP214" si="423">$AR151*EO151/$AQ151/$ER$5</f>
        <v>3.2251600040136504E-2</v>
      </c>
      <c r="EQ151" s="1">
        <f t="shared" si="346"/>
        <v>0.45455502827774569</v>
      </c>
      <c r="ER151" s="1"/>
      <c r="ES151" s="1"/>
      <c r="ET151" s="19">
        <f>'[1]GC RAW'!BD131</f>
        <v>17.702075958251953</v>
      </c>
      <c r="EU151" s="20">
        <f>'[1]GC RAW'!BE131</f>
        <v>199.98501586914063</v>
      </c>
      <c r="EV151" s="1">
        <f t="shared" ref="EV151:EV214" si="424">$AR151*EU151/$AQ151/$EX$5</f>
        <v>0.89247125089031187</v>
      </c>
      <c r="EW151" s="1">
        <f t="shared" si="347"/>
        <v>12.578516854378172</v>
      </c>
      <c r="EX151" s="1"/>
      <c r="EY151" s="1"/>
      <c r="EZ151" s="19">
        <f>'[1]GC RAW'!BF131</f>
        <v>18.645147323608398</v>
      </c>
      <c r="FA151" s="20">
        <f>'[1]GC RAW'!BG131</f>
        <v>159.39007568359375</v>
      </c>
      <c r="FB151" s="1">
        <f t="shared" ref="FB151:FB214" si="425">$AR151*FA151/$AQ151/$FD$5</f>
        <v>0.84382486080164554</v>
      </c>
      <c r="FC151" s="1">
        <f t="shared" si="348"/>
        <v>11.892893158349279</v>
      </c>
      <c r="FD151" s="1"/>
      <c r="FE151" s="1"/>
      <c r="FF151" s="19">
        <v>19.922807693481445</v>
      </c>
      <c r="FG151" s="20">
        <v>1.2134925127029419</v>
      </c>
      <c r="FH151" s="1">
        <f t="shared" ref="FH151:FH214" si="426">$AR151*FG151/$AQ151/$FP$5</f>
        <v>6.3286071993751509E-3</v>
      </c>
      <c r="FI151" s="1">
        <f t="shared" si="349"/>
        <v>8.9195581642173338E-2</v>
      </c>
      <c r="FJ151" s="1"/>
      <c r="FK151" s="1"/>
      <c r="FL151" s="19">
        <v>0</v>
      </c>
      <c r="FM151" s="20">
        <v>0</v>
      </c>
      <c r="FN151" s="1">
        <f t="shared" ref="FN151:FN214" si="427">$AR151*FM151/$AQ151/$FP$5</f>
        <v>0</v>
      </c>
      <c r="FO151" s="1">
        <f t="shared" si="350"/>
        <v>0</v>
      </c>
      <c r="FP151" s="1"/>
      <c r="FQ151" s="1"/>
      <c r="FR151" s="19">
        <f>'[1]GC RAW'!BJ131</f>
        <v>20.062105178833008</v>
      </c>
      <c r="FS151" s="20">
        <f>'[1]GC RAW'!BK131</f>
        <v>4.5897464752197266</v>
      </c>
      <c r="FT151" s="1">
        <f t="shared" ref="FT151:FT214" si="428">$AR151*FS151/$AQ151/$FV$5</f>
        <v>1.9297964924581398E-2</v>
      </c>
      <c r="FU151" s="1">
        <f t="shared" si="351"/>
        <v>0.27198610242839022</v>
      </c>
      <c r="FV151" s="1"/>
      <c r="FW151" s="1"/>
      <c r="FX151" s="5">
        <f>'[1]GC RAW'!BL131</f>
        <v>20.521154403686523</v>
      </c>
      <c r="FY151" s="1">
        <f>'[1]GC RAW'!BM131</f>
        <v>1.2327011823654175</v>
      </c>
      <c r="FZ151" s="1">
        <f t="shared" ref="FZ151:FZ214" si="429">$AR151*FY151/$AQ151/$GB$5</f>
        <v>5.4523685934957256E-3</v>
      </c>
      <c r="GA151" s="1">
        <f t="shared" si="352"/>
        <v>7.6845848178472329E-2</v>
      </c>
      <c r="GB151" s="1"/>
      <c r="GC151" s="1"/>
      <c r="GD151" s="19">
        <f>'[1]GC RAW'!BN131</f>
        <v>21.0013427734375</v>
      </c>
      <c r="GE151" s="20">
        <f>'[1]GC RAW'!BO131</f>
        <v>5.0626740455627441</v>
      </c>
      <c r="GF151" s="1">
        <f t="shared" si="353"/>
        <v>2.2513198668076304E-2</v>
      </c>
      <c r="GG151" s="1">
        <f t="shared" si="354"/>
        <v>0.31730170423962067</v>
      </c>
      <c r="GH151" s="1"/>
      <c r="GI151" s="1"/>
      <c r="GJ151" s="5">
        <f>'[1]GC RAW'!BP131</f>
        <v>21.264223098754883</v>
      </c>
      <c r="GK151" s="1">
        <f>'[1]GC RAW'!BQ131</f>
        <v>1.620532751083374</v>
      </c>
      <c r="GL151" s="1">
        <f t="shared" ref="GL151:GL214" si="430">$AR151*GK151/$AQ151/$GN$5</f>
        <v>7.2063449957321737E-3</v>
      </c>
      <c r="GM151" s="1">
        <f t="shared" si="355"/>
        <v>0.1015664447418952</v>
      </c>
      <c r="GN151" s="1"/>
      <c r="GO151" s="1"/>
      <c r="GP151" s="5">
        <v>0</v>
      </c>
      <c r="GQ151" s="1">
        <v>0</v>
      </c>
      <c r="GR151" s="1">
        <f t="shared" ref="GR151:GR214" si="431">$AR151*GQ151/$AQ151/$GT$5</f>
        <v>0</v>
      </c>
      <c r="GS151" s="1">
        <f t="shared" si="356"/>
        <v>0</v>
      </c>
      <c r="GT151" s="1"/>
      <c r="GU151" s="1"/>
      <c r="GV151" s="5"/>
      <c r="GW151" s="1"/>
      <c r="GX151" s="1"/>
      <c r="GY151" s="1"/>
      <c r="GZ151" s="1"/>
      <c r="HA151" s="1"/>
      <c r="HB151" s="5"/>
      <c r="HC151" s="1"/>
      <c r="HD151" s="1"/>
      <c r="HE151" s="1"/>
      <c r="HF151" s="1"/>
      <c r="HG151" s="1"/>
      <c r="HH151" s="19">
        <f>'[1]GC RAW'!BR131</f>
        <v>22.699804306030273</v>
      </c>
      <c r="HI151" s="20">
        <f>'[1]GC RAW'!BS131</f>
        <v>1.5574307441711426</v>
      </c>
      <c r="HJ151" s="1">
        <f t="shared" si="357"/>
        <v>6.9585935651317122E-3</v>
      </c>
      <c r="HK151" s="1">
        <f t="shared" si="358"/>
        <v>9.8074628571463485E-2</v>
      </c>
      <c r="HL151" s="1"/>
      <c r="HM151" s="1"/>
      <c r="HN151" s="19">
        <v>0</v>
      </c>
      <c r="HO151" s="20">
        <v>0</v>
      </c>
      <c r="HP151" s="1">
        <f t="shared" si="359"/>
        <v>0</v>
      </c>
      <c r="HQ151" s="1">
        <f t="shared" si="360"/>
        <v>0</v>
      </c>
      <c r="HR151" s="1"/>
      <c r="HS151" s="1"/>
      <c r="HT151" s="19">
        <f>'[1]GC RAW'!BT131</f>
        <v>0</v>
      </c>
      <c r="HU151" s="20">
        <f>'[1]GC RAW'!BU131</f>
        <v>0</v>
      </c>
      <c r="HV151" s="1">
        <f t="shared" si="361"/>
        <v>0</v>
      </c>
      <c r="HW151" s="1">
        <f t="shared" si="320"/>
        <v>0</v>
      </c>
      <c r="HX151" s="1"/>
      <c r="HY151" s="1"/>
      <c r="HZ151" s="19">
        <f>'[1]GC RAW'!BV131</f>
        <v>0</v>
      </c>
      <c r="IA151" s="20">
        <f>'[1]GC RAW'!BW131</f>
        <v>0</v>
      </c>
      <c r="IB151" s="1">
        <f t="shared" si="362"/>
        <v>0</v>
      </c>
      <c r="IC151" s="1">
        <f t="shared" si="363"/>
        <v>0</v>
      </c>
      <c r="ID151" s="1"/>
      <c r="IE151" s="1"/>
      <c r="IF151" s="19">
        <f>'[1]GC RAW'!BX131</f>
        <v>0</v>
      </c>
      <c r="IG151" s="20">
        <f>'[1]GC RAW'!BY131</f>
        <v>0</v>
      </c>
      <c r="IH151" s="1">
        <f t="shared" si="364"/>
        <v>0</v>
      </c>
      <c r="II151" s="1">
        <f t="shared" si="365"/>
        <v>0</v>
      </c>
      <c r="IJ151" s="1"/>
      <c r="IK151" s="1"/>
      <c r="IL151" s="19">
        <f>'[1]GC RAW'!BZ131</f>
        <v>0</v>
      </c>
      <c r="IM151" s="20">
        <f>'[1]GC RAW'!CA131</f>
        <v>0</v>
      </c>
      <c r="IN151" s="1">
        <f t="shared" si="366"/>
        <v>0</v>
      </c>
      <c r="IO151" s="1">
        <f t="shared" si="367"/>
        <v>0</v>
      </c>
      <c r="IP151" s="1"/>
      <c r="IQ151" s="1"/>
      <c r="IR151" s="19">
        <f>'[1]GC RAW'!CB131</f>
        <v>25.444646835327148</v>
      </c>
      <c r="IS151" s="20">
        <f>'[1]GC RAW'!CC131</f>
        <v>8.0841770172119141</v>
      </c>
      <c r="IT151" s="1">
        <f t="shared" si="368"/>
        <v>3.1942716432795865E-2</v>
      </c>
      <c r="IU151" s="1">
        <f t="shared" si="369"/>
        <v>0.45020161335586506</v>
      </c>
      <c r="IV151" s="1"/>
      <c r="IW151" s="1"/>
      <c r="IX151" s="16">
        <f>'[1]GC RAW'!CD131</f>
        <v>0</v>
      </c>
      <c r="IY151" s="18">
        <f>'[1]GC RAW'!CE131</f>
        <v>0</v>
      </c>
      <c r="IZ151" s="1">
        <f t="shared" si="370"/>
        <v>0</v>
      </c>
      <c r="JA151" s="1">
        <f t="shared" si="371"/>
        <v>0</v>
      </c>
      <c r="JB151" s="1"/>
      <c r="JC151" s="1"/>
      <c r="JD151" s="19">
        <f>'[1]GC RAW'!CF131</f>
        <v>0</v>
      </c>
      <c r="JE151" s="20">
        <f>'[1]GC RAW'!CG131</f>
        <v>0</v>
      </c>
      <c r="JF151" s="1">
        <f t="shared" si="372"/>
        <v>0</v>
      </c>
      <c r="JG151" s="1">
        <f t="shared" si="373"/>
        <v>0</v>
      </c>
      <c r="JH151" s="1"/>
      <c r="JI151" s="1"/>
      <c r="JJ151" s="19">
        <f>'[1]GC RAW'!CH131</f>
        <v>0</v>
      </c>
      <c r="JK151" s="20">
        <f>'[1]GC RAW'!CI131</f>
        <v>0</v>
      </c>
      <c r="JL151" s="1">
        <f t="shared" si="374"/>
        <v>0</v>
      </c>
      <c r="JM151" s="1">
        <f t="shared" si="375"/>
        <v>0</v>
      </c>
      <c r="JN151" s="1"/>
      <c r="JO151" s="1"/>
      <c r="JP151" s="5">
        <f>'[1]GC RAW'!CJ131</f>
        <v>0</v>
      </c>
      <c r="JQ151" s="1">
        <f>'[1]GC RAW'!CK131</f>
        <v>0</v>
      </c>
      <c r="JR151" s="1">
        <f t="shared" si="376"/>
        <v>0</v>
      </c>
      <c r="JS151" s="1">
        <f t="shared" si="377"/>
        <v>0</v>
      </c>
      <c r="JT151" s="1"/>
      <c r="JU151" s="1"/>
      <c r="JV151" s="5">
        <f>'[1]GC RAW'!CL131</f>
        <v>0</v>
      </c>
      <c r="JW151" s="1">
        <f>'[1]GC RAW'!CM131</f>
        <v>0</v>
      </c>
      <c r="JX151" s="1">
        <f t="shared" si="378"/>
        <v>0</v>
      </c>
      <c r="JY151" s="1">
        <f t="shared" si="379"/>
        <v>0</v>
      </c>
      <c r="JZ151" s="1"/>
      <c r="KA151" s="1"/>
      <c r="KB151" s="19">
        <v>0</v>
      </c>
      <c r="KC151" s="20">
        <v>0</v>
      </c>
      <c r="KD151" s="1">
        <f t="shared" si="380"/>
        <v>0</v>
      </c>
      <c r="KE151" s="1">
        <f t="shared" si="381"/>
        <v>0</v>
      </c>
      <c r="KF151" s="1"/>
      <c r="KG151" s="1"/>
      <c r="KH151" s="19">
        <v>0</v>
      </c>
      <c r="KI151" s="20">
        <v>0</v>
      </c>
      <c r="KJ151" s="1">
        <f t="shared" si="382"/>
        <v>0</v>
      </c>
      <c r="KK151" s="1">
        <f t="shared" si="383"/>
        <v>0</v>
      </c>
      <c r="KL151" s="1"/>
      <c r="KM151" s="1"/>
      <c r="KN151" s="19">
        <f>'[1]GC RAW'!CN131</f>
        <v>30.494419097900391</v>
      </c>
      <c r="KO151" s="20">
        <f>'[1]GC RAW'!CO131</f>
        <v>20.715732574462891</v>
      </c>
      <c r="KP151" s="1">
        <f t="shared" si="384"/>
        <v>7.0334786972406124E-2</v>
      </c>
      <c r="KQ151" s="1">
        <f t="shared" si="385"/>
        <v>0.99130061892631505</v>
      </c>
      <c r="KR151" s="1"/>
      <c r="KS151" s="1"/>
      <c r="KT151" s="19">
        <f>'[1]GC RAW'!CP131</f>
        <v>31.387439727783203</v>
      </c>
      <c r="KU151" s="20">
        <f>'[1]GC RAW'!CQ131</f>
        <v>2.2280306816101074</v>
      </c>
      <c r="KV151" s="1">
        <f t="shared" si="386"/>
        <v>9.6774861531035428E-3</v>
      </c>
      <c r="KW151" s="1">
        <f t="shared" si="387"/>
        <v>0.13639478309625144</v>
      </c>
      <c r="KX151" s="1"/>
      <c r="KY151" s="1"/>
      <c r="KZ151" s="19">
        <f>'[1]GC RAW'!CR131</f>
        <v>0</v>
      </c>
      <c r="LA151" s="20">
        <f>'[1]GC RAW'!CS131</f>
        <v>0</v>
      </c>
      <c r="LB151" s="1">
        <f t="shared" si="388"/>
        <v>0</v>
      </c>
      <c r="LC151" s="1">
        <f t="shared" si="389"/>
        <v>0</v>
      </c>
      <c r="LD151" s="1"/>
      <c r="LE151" s="1"/>
      <c r="LF151" s="19">
        <f>'[1]GC RAW'!CT131</f>
        <v>32.867649078369141</v>
      </c>
      <c r="LG151" s="20">
        <f>'[1]GC RAW'!CU131</f>
        <v>3.54276442527771</v>
      </c>
      <c r="LH151" s="1">
        <f t="shared" si="390"/>
        <v>1.2028518916704889E-2</v>
      </c>
      <c r="LI151" s="1">
        <f t="shared" si="391"/>
        <v>0.16953031010919881</v>
      </c>
      <c r="LJ151" s="1"/>
      <c r="LK151" s="1"/>
      <c r="LL151" s="19">
        <f>'[1]GC RAW'!CV131</f>
        <v>35.562885284423828</v>
      </c>
      <c r="LM151" s="20">
        <f>'[1]GC RAW'!CW131</f>
        <v>7.1946892738342285</v>
      </c>
      <c r="LN151" s="1">
        <f t="shared" si="392"/>
        <v>2.4427663158366777E-2</v>
      </c>
      <c r="LO151" s="1">
        <f t="shared" si="393"/>
        <v>0.34428422477930681</v>
      </c>
      <c r="LP151" s="1"/>
      <c r="LQ151" s="1"/>
      <c r="LR151" s="32">
        <f t="shared" si="394"/>
        <v>1802.969057559967</v>
      </c>
      <c r="LS151" s="21">
        <f t="shared" si="395"/>
        <v>1585.3234276771545</v>
      </c>
      <c r="LT151" s="15">
        <f t="shared" si="396"/>
        <v>8.0953825681761646</v>
      </c>
      <c r="LU151" s="15">
        <f t="shared" si="397"/>
        <v>7.0952025681761643</v>
      </c>
      <c r="LV151" s="15">
        <f t="shared" si="398"/>
        <v>18.940743641687572</v>
      </c>
      <c r="LW151" s="29"/>
      <c r="LX151" s="29"/>
      <c r="LY151" s="29"/>
      <c r="LZ151" s="15" t="str">
        <f>IF(A151="","",VLOOKUP(A151,'[1]biomass corrected'!$B$2:$V$102,21,FALSE))</f>
        <v/>
      </c>
      <c r="MA151" s="15" t="str">
        <f t="shared" si="399"/>
        <v/>
      </c>
      <c r="MB151" s="29" t="str">
        <f t="shared" si="322"/>
        <v/>
      </c>
      <c r="MC151" s="29" t="str">
        <f t="shared" si="322"/>
        <v/>
      </c>
      <c r="MD151" s="15"/>
      <c r="ME151" s="28" t="str">
        <f t="shared" si="323"/>
        <v/>
      </c>
      <c r="MF151" s="29">
        <f t="shared" si="301"/>
        <v>35.931870988984201</v>
      </c>
      <c r="MG151" s="29">
        <f t="shared" si="302"/>
        <v>38.781417776636637</v>
      </c>
      <c r="MH151" s="15">
        <f t="shared" si="303"/>
        <v>25.286711234379197</v>
      </c>
      <c r="MI151" s="26">
        <f t="shared" si="304"/>
        <v>1.0085132392734995</v>
      </c>
      <c r="MJ151" s="15">
        <f t="shared" si="305"/>
        <v>0.17841229292036753</v>
      </c>
      <c r="MK151" s="15">
        <f t="shared" si="306"/>
        <v>24.569484641298917</v>
      </c>
      <c r="ML151" s="23">
        <f t="shared" si="307"/>
        <v>58.909595953123009</v>
      </c>
      <c r="MM151" s="23"/>
      <c r="MN151" s="26">
        <f t="shared" si="308"/>
        <v>4.2555833603792577</v>
      </c>
      <c r="MO151" s="23"/>
      <c r="MP151" s="15">
        <f t="shared" si="309"/>
        <v>0.87204021116591901</v>
      </c>
      <c r="MQ151" s="23"/>
      <c r="MR151" s="15">
        <f t="shared" si="310"/>
        <v>39.593796907014543</v>
      </c>
      <c r="MS151" s="15"/>
      <c r="MT151" s="15">
        <f t="shared" si="311"/>
        <v>7.6845848178472329E-2</v>
      </c>
      <c r="MU151" s="15"/>
      <c r="MV151" s="15" t="str">
        <f t="shared" si="312"/>
        <v/>
      </c>
      <c r="MW151" s="21">
        <f t="shared" si="313"/>
        <v>87.236039100753786</v>
      </c>
      <c r="MX151" s="15"/>
    </row>
    <row r="152" spans="1:362" x14ac:dyDescent="0.35">
      <c r="A152" s="99" t="s">
        <v>195</v>
      </c>
      <c r="B152" s="8">
        <v>36.29</v>
      </c>
      <c r="C152" s="13"/>
      <c r="D152" s="8"/>
      <c r="E152" s="8"/>
      <c r="F152" s="46">
        <f>'[1]GC RAW'!H132</f>
        <v>0</v>
      </c>
      <c r="G152" s="47">
        <f>'[1]GC RAW'!I132</f>
        <v>0</v>
      </c>
      <c r="H152" s="8">
        <f t="shared" si="400"/>
        <v>0</v>
      </c>
      <c r="I152" s="8">
        <f t="shared" si="324"/>
        <v>0</v>
      </c>
      <c r="J152" s="8">
        <f>AVERAGE(I152:I154)</f>
        <v>0</v>
      </c>
      <c r="K152" s="8">
        <f>STDEV(I152:I154)</f>
        <v>0</v>
      </c>
      <c r="L152" s="11">
        <f>'[1]GC RAW'!J132</f>
        <v>0</v>
      </c>
      <c r="M152" s="12">
        <f>'[1]GC RAW'!K132</f>
        <v>0</v>
      </c>
      <c r="N152" s="8">
        <f t="shared" si="401"/>
        <v>0</v>
      </c>
      <c r="O152" s="8">
        <f t="shared" si="325"/>
        <v>0</v>
      </c>
      <c r="P152" s="8">
        <f>AVERAGE(O152:O154)</f>
        <v>0</v>
      </c>
      <c r="Q152" s="8">
        <f>STDEV(O152:O154)</f>
        <v>0</v>
      </c>
      <c r="R152" s="11">
        <f>'[1]GC RAW'!L132</f>
        <v>0</v>
      </c>
      <c r="S152" s="12">
        <f>'[1]GC RAW'!M132</f>
        <v>0</v>
      </c>
      <c r="T152" s="8">
        <f t="shared" si="402"/>
        <v>0</v>
      </c>
      <c r="U152" s="8">
        <f t="shared" si="326"/>
        <v>0</v>
      </c>
      <c r="V152" s="8">
        <f>AVERAGE(U152:U154)</f>
        <v>0</v>
      </c>
      <c r="W152" s="8">
        <f>STDEV(U152:U154)</f>
        <v>0</v>
      </c>
      <c r="X152" s="11">
        <f>'[1]GC RAW'!N132</f>
        <v>7.0557727813720703</v>
      </c>
      <c r="Y152" s="12">
        <f>'[1]GC RAW'!O132</f>
        <v>6.232844352722168</v>
      </c>
      <c r="Z152" s="8">
        <f t="shared" si="403"/>
        <v>3.1319843827687474E-2</v>
      </c>
      <c r="AA152" s="8">
        <f t="shared" si="327"/>
        <v>0.3777057593462726</v>
      </c>
      <c r="AB152" s="8">
        <f>AVERAGE(AA152:AA154)</f>
        <v>0.33583127992654932</v>
      </c>
      <c r="AC152" s="8">
        <f>STDEV(AA152:AA154)</f>
        <v>6.9188850179384476E-2</v>
      </c>
      <c r="AD152" s="11">
        <f>'[1]GC RAW'!P132</f>
        <v>0</v>
      </c>
      <c r="AE152" s="12">
        <f>'[1]GC RAW'!Q132</f>
        <v>0</v>
      </c>
      <c r="AF152" s="8">
        <f t="shared" si="404"/>
        <v>0</v>
      </c>
      <c r="AG152" s="8">
        <f t="shared" si="328"/>
        <v>0</v>
      </c>
      <c r="AH152" s="8">
        <f>AVERAGE(AG152:AG154)</f>
        <v>0</v>
      </c>
      <c r="AI152" s="8">
        <f>STDEV(AG152:AG154)</f>
        <v>0</v>
      </c>
      <c r="AJ152" s="11">
        <f>'[1]GC RAW'!R132</f>
        <v>8.2076244354248047</v>
      </c>
      <c r="AK152" s="12">
        <f>'[1]GC RAW'!S132</f>
        <v>9.6540746688842773</v>
      </c>
      <c r="AL152" s="8">
        <f t="shared" si="405"/>
        <v>4.508329315753716E-2</v>
      </c>
      <c r="AM152" s="8">
        <f t="shared" si="329"/>
        <v>0.54368787946652675</v>
      </c>
      <c r="AN152" s="8">
        <f>AVERAGE(AM152:AM154)</f>
        <v>0.54657463947508766</v>
      </c>
      <c r="AO152" s="8">
        <f>STDEV(AM152:AM154)</f>
        <v>1.8241678530493244E-2</v>
      </c>
      <c r="AP152" s="11">
        <f>'[1]GC RAW'!T132</f>
        <v>8.9341840744018555</v>
      </c>
      <c r="AQ152" s="12">
        <f>'[1]GC RAW'!U132</f>
        <v>215.77249145507813</v>
      </c>
      <c r="AR152" s="40">
        <v>1.0001800000000001</v>
      </c>
      <c r="AS152" s="8">
        <f t="shared" si="330"/>
        <v>12.061801727408172</v>
      </c>
      <c r="AT152" s="8">
        <f>AVERAGE(AS152:AS154)</f>
        <v>15.96192810000178</v>
      </c>
      <c r="AU152" s="8">
        <f>STDEV(AS152:AS154)</f>
        <v>4.7197335618336735</v>
      </c>
      <c r="AV152" s="11">
        <f>'[1]GC RAW'!V132</f>
        <v>9.8020772933959961</v>
      </c>
      <c r="AW152" s="12">
        <f>'[1]GC RAW'!W132</f>
        <v>63.857112884521484</v>
      </c>
      <c r="AX152" s="8">
        <f t="shared" si="406"/>
        <v>0.28668537222905521</v>
      </c>
      <c r="AY152" s="8">
        <f t="shared" si="331"/>
        <v>3.4573198004109988</v>
      </c>
      <c r="AZ152" s="8">
        <f>AVERAGE(AY152:AY154)</f>
        <v>3.4947478048790832</v>
      </c>
      <c r="BA152" s="8">
        <f>STDEV(AY152:AY154)</f>
        <v>0.11204799372119487</v>
      </c>
      <c r="BB152" s="11">
        <f>'[1]GC RAW'!X132</f>
        <v>0</v>
      </c>
      <c r="BC152" s="12">
        <f>'[1]GC RAW'!Y132</f>
        <v>0</v>
      </c>
      <c r="BD152" s="8">
        <f t="shared" si="407"/>
        <v>0</v>
      </c>
      <c r="BE152" s="8">
        <f t="shared" si="332"/>
        <v>0</v>
      </c>
      <c r="BF152" s="8">
        <f>AVERAGE(BE152:BE154)</f>
        <v>0</v>
      </c>
      <c r="BG152" s="8">
        <f>STDEV(BE152:BE154)</f>
        <v>0</v>
      </c>
      <c r="BH152" s="11">
        <f>'[1]GC RAW'!Z132</f>
        <v>10.862753868103027</v>
      </c>
      <c r="BI152" s="12">
        <f>'[1]GC RAW'!AA132</f>
        <v>8.811431884765625</v>
      </c>
      <c r="BJ152" s="8">
        <f t="shared" si="408"/>
        <v>3.8962224791335438E-2</v>
      </c>
      <c r="BK152" s="8">
        <f t="shared" si="333"/>
        <v>0.46987005368213247</v>
      </c>
      <c r="BL152" s="8">
        <f>AVERAGE(BK152:BK154)</f>
        <v>0.51418771453939149</v>
      </c>
      <c r="BM152" s="8">
        <f>STDEV(BK152:BK154)</f>
        <v>4.7758722016683311E-2</v>
      </c>
      <c r="BN152" s="11">
        <f>'[1]GC RAW'!AB132</f>
        <v>0</v>
      </c>
      <c r="BO152" s="12">
        <f>'[1]GC RAW'!AC132</f>
        <v>0</v>
      </c>
      <c r="BP152" s="8">
        <f t="shared" si="409"/>
        <v>0</v>
      </c>
      <c r="BQ152" s="8">
        <f t="shared" si="334"/>
        <v>0</v>
      </c>
      <c r="BR152" s="8">
        <f>AVERAGE(BQ152:BQ154)</f>
        <v>0</v>
      </c>
      <c r="BS152" s="8">
        <f>STDEV(BQ152:BQ154)</f>
        <v>0</v>
      </c>
      <c r="BT152" s="11">
        <f>'[1]GC RAW'!AD132</f>
        <v>12.176878929138184</v>
      </c>
      <c r="BU152" s="12">
        <f>'[1]GC RAW'!AE132</f>
        <v>363.85836791992188</v>
      </c>
      <c r="BV152" s="8">
        <f t="shared" si="410"/>
        <v>1.5808855476395136</v>
      </c>
      <c r="BW152" s="8">
        <f t="shared" si="335"/>
        <v>19.064896348010258</v>
      </c>
      <c r="BX152" s="8">
        <f>AVERAGE(BW152:BW154)</f>
        <v>18.922216920323269</v>
      </c>
      <c r="BY152" s="8">
        <f>STDEV(BW152:BW154)</f>
        <v>0.13731693505396914</v>
      </c>
      <c r="BZ152" s="11">
        <f>'[1]GC RAW'!AF132</f>
        <v>12.690831184387207</v>
      </c>
      <c r="CA152" s="12">
        <f>'[1]GC RAW'!AG132</f>
        <v>3.4038066864013672</v>
      </c>
      <c r="CB152" s="8">
        <f t="shared" si="411"/>
        <v>1.5433429186645593E-2</v>
      </c>
      <c r="CC152" s="8">
        <f t="shared" si="336"/>
        <v>0.18612146096034066</v>
      </c>
      <c r="CD152" s="8">
        <f>AVERAGE(CC152:CC154)</f>
        <v>0.17568383337802088</v>
      </c>
      <c r="CE152" s="8">
        <f>STDEV(CC152:CC154)</f>
        <v>1.0333290455516685E-2</v>
      </c>
      <c r="CF152" s="11">
        <f>'[1]GC RAW'!AH132</f>
        <v>12.835246086120605</v>
      </c>
      <c r="CG152" s="12">
        <f>'[1]GC RAW'!AI132</f>
        <v>65.5811767578125</v>
      </c>
      <c r="CH152" s="8">
        <f t="shared" si="412"/>
        <v>0.29735561428037299</v>
      </c>
      <c r="CI152" s="8">
        <f t="shared" si="337"/>
        <v>3.5859989821647313</v>
      </c>
      <c r="CJ152" s="8">
        <f>AVERAGE(CI152:CI154)</f>
        <v>3.6502176377046749</v>
      </c>
      <c r="CK152" s="8">
        <f>STDEV(CI152:CI154)</f>
        <v>0.25639143755927607</v>
      </c>
      <c r="CL152" s="11">
        <f>'[1]GC RAW'!AJ132</f>
        <v>13.717488288879395</v>
      </c>
      <c r="CM152" s="12">
        <f>'[1]GC RAW'!AK132</f>
        <v>15.232908248901367</v>
      </c>
      <c r="CN152" s="8">
        <f t="shared" si="413"/>
        <v>8.9159662088009406E-2</v>
      </c>
      <c r="CO152" s="8">
        <f t="shared" si="338"/>
        <v>1.0752326243159038</v>
      </c>
      <c r="CP152" s="8">
        <f>AVERAGE(CO152:CO154)</f>
        <v>1.0937345767109692</v>
      </c>
      <c r="CQ152" s="8">
        <f>STDEV(CO152:CO154)</f>
        <v>6.9998663915465678E-2</v>
      </c>
      <c r="CR152" s="11">
        <f>'[1]GC RAW'!AL132</f>
        <v>0</v>
      </c>
      <c r="CS152" s="12">
        <f>'[1]GC RAW'!AM132</f>
        <v>0</v>
      </c>
      <c r="CT152" s="8">
        <f t="shared" si="414"/>
        <v>0</v>
      </c>
      <c r="CU152" s="8">
        <f t="shared" si="415"/>
        <v>0</v>
      </c>
      <c r="CV152" s="8">
        <f>AVERAGE(CU152:CU154)</f>
        <v>0</v>
      </c>
      <c r="CW152" s="8">
        <f>STDEV(CU152:CU154)</f>
        <v>0</v>
      </c>
      <c r="CX152" s="11">
        <f>'[1]GC RAW'!AN132</f>
        <v>14.437221527099609</v>
      </c>
      <c r="CY152" s="12">
        <f>'[1]GC RAW'!AO132</f>
        <v>9.7124080657958984</v>
      </c>
      <c r="CZ152" s="8">
        <f t="shared" si="416"/>
        <v>4.3644441311583841E-2</v>
      </c>
      <c r="DA152" s="8">
        <f t="shared" si="339"/>
        <v>0.52633585714953957</v>
      </c>
      <c r="DB152" s="8">
        <f>AVERAGE(DA152:DA154)</f>
        <v>0.54294638252219352</v>
      </c>
      <c r="DC152" s="8">
        <f>STDEV(DA152:DA154)</f>
        <v>1.8371449304707285E-2</v>
      </c>
      <c r="DD152" s="11">
        <f>'[1]GC RAW'!AP132</f>
        <v>15.574494361877441</v>
      </c>
      <c r="DE152" s="12">
        <f>'[1]GC RAW'!AQ132</f>
        <v>103.98197937011719</v>
      </c>
      <c r="DF152" s="8">
        <f t="shared" si="417"/>
        <v>0.44812621889271675</v>
      </c>
      <c r="DG152" s="8">
        <f t="shared" si="340"/>
        <v>5.4042368385061321</v>
      </c>
      <c r="DH152" s="8">
        <f>AVERAGE(DG152:DG154)</f>
        <v>5.3106090711664704</v>
      </c>
      <c r="DI152" s="8">
        <f>STDEV(DG152:DG154)</f>
        <v>0.30967746183808581</v>
      </c>
      <c r="DJ152" s="2">
        <f>'[1]GC RAW'!AR132</f>
        <v>15.760039329528809</v>
      </c>
      <c r="DK152" s="8">
        <f>'[1]GC RAW'!AS132</f>
        <v>1.1061525344848633</v>
      </c>
      <c r="DL152" s="8">
        <f t="shared" si="418"/>
        <v>5.0059885965989641E-3</v>
      </c>
      <c r="DM152" s="8">
        <f t="shared" si="341"/>
        <v>6.0370375234300819E-2</v>
      </c>
      <c r="DN152" s="8">
        <f>AVERAGE(DM152:DM154)</f>
        <v>4.2380041940498374E-2</v>
      </c>
      <c r="DO152" s="8">
        <f>STDEV(DM152:DM154)</f>
        <v>3.6841402896545701E-2</v>
      </c>
      <c r="DP152" s="11">
        <f>'[1]GC RAW'!AT132</f>
        <v>16.007692337036133</v>
      </c>
      <c r="DQ152" s="12">
        <f>'[1]GC RAW'!AU132</f>
        <v>1.6650187969207764</v>
      </c>
      <c r="DR152" s="8">
        <f t="shared" si="419"/>
        <v>7.5351860169899487E-3</v>
      </c>
      <c r="DS152" s="8">
        <f t="shared" si="342"/>
        <v>9.0871562834760999E-2</v>
      </c>
      <c r="DT152" s="8">
        <f>AVERAGE(DS152:DS154)</f>
        <v>6.6806333692439435E-2</v>
      </c>
      <c r="DU152" s="8">
        <f>STDEV(DS152:DS154)</f>
        <v>5.8604707546672907E-2</v>
      </c>
      <c r="DV152" s="11">
        <f>'[1]GC RAW'!AV132</f>
        <v>16.367517471313477</v>
      </c>
      <c r="DW152" s="12">
        <f>'[1]GC RAW'!AW132</f>
        <v>711.90985107421875</v>
      </c>
      <c r="DX152" s="8">
        <f t="shared" si="420"/>
        <v>3.1836348378595707</v>
      </c>
      <c r="DY152" s="8">
        <f t="shared" si="343"/>
        <v>38.393461363685937</v>
      </c>
      <c r="DZ152" s="8">
        <f>AVERAGE(DY152:DY154)</f>
        <v>37.992518733963941</v>
      </c>
      <c r="EA152" s="8">
        <f>STDEV(DY152:DY154)</f>
        <v>0.52624860756702052</v>
      </c>
      <c r="EB152" s="2">
        <f>'[1]GC RAW'!AX132</f>
        <v>16.508420944213867</v>
      </c>
      <c r="EC152" s="8">
        <f>'[1]GC RAW'!AY132</f>
        <v>14.995061874389648</v>
      </c>
      <c r="ED152" s="8">
        <f t="shared" si="421"/>
        <v>6.7057368720396873E-2</v>
      </c>
      <c r="EE152" s="8">
        <f t="shared" si="344"/>
        <v>0.80868712218513639</v>
      </c>
      <c r="EF152" s="8">
        <f>AVERAGE(EE152:EE154)</f>
        <v>0.82620435097025513</v>
      </c>
      <c r="EG152" s="8">
        <f>STDEV(EE152:EE154)</f>
        <v>3.7356379489624926E-2</v>
      </c>
      <c r="EH152" s="11">
        <v>0</v>
      </c>
      <c r="EI152" s="12">
        <v>0</v>
      </c>
      <c r="EJ152" s="8">
        <f t="shared" si="422"/>
        <v>0</v>
      </c>
      <c r="EK152" s="8">
        <f t="shared" si="345"/>
        <v>0</v>
      </c>
      <c r="EL152" s="8">
        <f>AVERAGE(EK152:EK154)</f>
        <v>0</v>
      </c>
      <c r="EM152" s="8">
        <f>STDEV(EK152:EK154)</f>
        <v>0</v>
      </c>
      <c r="EN152" s="11">
        <f>'[1]GC RAW'!BB132</f>
        <v>17.286413192749023</v>
      </c>
      <c r="EO152" s="12">
        <f>'[1]GC RAW'!BC132</f>
        <v>30.13685417175293</v>
      </c>
      <c r="EP152" s="8">
        <f t="shared" si="423"/>
        <v>0.13565898708306634</v>
      </c>
      <c r="EQ152" s="8">
        <f t="shared" si="346"/>
        <v>1.635997325218433</v>
      </c>
      <c r="ER152" s="8">
        <f>AVERAGE(EQ152:EQ154)</f>
        <v>1.7769434777995643</v>
      </c>
      <c r="ES152" s="8">
        <f>STDEV(EQ152:EQ154)</f>
        <v>0.22985966876480729</v>
      </c>
      <c r="ET152" s="11">
        <f>'[1]GC RAW'!BD132</f>
        <v>17.709548950195313</v>
      </c>
      <c r="EU152" s="12">
        <f>'[1]GC RAW'!BE132</f>
        <v>249.18617248535156</v>
      </c>
      <c r="EV152" s="8">
        <f t="shared" si="424"/>
        <v>1.1216945060627341</v>
      </c>
      <c r="EW152" s="8">
        <f t="shared" si="347"/>
        <v>13.527221830922176</v>
      </c>
      <c r="EX152" s="8">
        <f>AVERAGE(EW152:EW154)</f>
        <v>13.580654828452667</v>
      </c>
      <c r="EY152" s="8">
        <f>STDEV(EW152:EW154)</f>
        <v>0.27223185266067063</v>
      </c>
      <c r="EZ152" s="11">
        <f>'[1]GC RAW'!BF132</f>
        <v>18.644699096679688</v>
      </c>
      <c r="FA152" s="12">
        <f>'[1]GC RAW'!BG132</f>
        <v>140.5411376953125</v>
      </c>
      <c r="FB152" s="8">
        <f t="shared" si="425"/>
        <v>0.75049599600780781</v>
      </c>
      <c r="FC152" s="8">
        <f t="shared" si="348"/>
        <v>9.0507047742005362</v>
      </c>
      <c r="FD152" s="8">
        <f>AVERAGE(FC152:FC154)</f>
        <v>9.494292435257746</v>
      </c>
      <c r="FE152" s="8">
        <f>STDEV(FC152:FC154)</f>
        <v>0.41982942548224034</v>
      </c>
      <c r="FF152" s="11">
        <v>0</v>
      </c>
      <c r="FG152" s="12">
        <v>0</v>
      </c>
      <c r="FH152" s="8">
        <f t="shared" si="426"/>
        <v>0</v>
      </c>
      <c r="FI152" s="8">
        <f t="shared" si="349"/>
        <v>0</v>
      </c>
      <c r="FJ152" s="8">
        <f>AVERAGE(FI152:FI154)</f>
        <v>0</v>
      </c>
      <c r="FK152" s="8">
        <f>STDEV(FI152:FI154)</f>
        <v>0</v>
      </c>
      <c r="FL152" s="11">
        <f>'[1]GC RAW'!BH132</f>
        <v>0</v>
      </c>
      <c r="FM152" s="12">
        <f>'[1]GC RAW'!BI132</f>
        <v>0</v>
      </c>
      <c r="FN152" s="8">
        <f t="shared" si="427"/>
        <v>0</v>
      </c>
      <c r="FO152" s="8">
        <f t="shared" si="350"/>
        <v>0</v>
      </c>
      <c r="FP152" s="8">
        <f>AVERAGE(FO152:FO154)</f>
        <v>0</v>
      </c>
      <c r="FQ152" s="8">
        <f>STDEV(FO152:FO154)</f>
        <v>0</v>
      </c>
      <c r="FR152" s="11">
        <f>'[1]GC RAW'!BJ132</f>
        <v>20.065040588378906</v>
      </c>
      <c r="FS152" s="12">
        <f>'[1]GC RAW'!BK132</f>
        <v>3.9656937122344971</v>
      </c>
      <c r="FT152" s="8">
        <f t="shared" si="428"/>
        <v>1.6818833046747528E-2</v>
      </c>
      <c r="FU152" s="8">
        <f t="shared" si="351"/>
        <v>0.20282892029059665</v>
      </c>
      <c r="FV152" s="8">
        <f>AVERAGE(FU152:FU154)</f>
        <v>0.19818280478279585</v>
      </c>
      <c r="FW152" s="8">
        <f>STDEV(FU152:FU154)</f>
        <v>2.3653702726539379E-2</v>
      </c>
      <c r="FX152" s="2">
        <f>'[1]GC RAW'!BL132</f>
        <v>0</v>
      </c>
      <c r="FY152" s="8">
        <f>'[1]GC RAW'!BM132</f>
        <v>0</v>
      </c>
      <c r="FZ152" s="8">
        <f t="shared" si="429"/>
        <v>0</v>
      </c>
      <c r="GA152" s="8">
        <f t="shared" si="352"/>
        <v>0</v>
      </c>
      <c r="GB152" s="8">
        <f>AVERAGE(GA152:GA154)</f>
        <v>0</v>
      </c>
      <c r="GC152" s="8">
        <f>STDEV(GA152:GA154)</f>
        <v>0</v>
      </c>
      <c r="GD152" s="11">
        <f>'[1]GC RAW'!BN132</f>
        <v>21.003995895385742</v>
      </c>
      <c r="GE152" s="12">
        <f>'[1]GC RAW'!BO132</f>
        <v>11.864469528198242</v>
      </c>
      <c r="GF152" s="8">
        <f t="shared" si="353"/>
        <v>5.3218108845893682E-2</v>
      </c>
      <c r="GG152" s="8">
        <f t="shared" si="354"/>
        <v>0.64179075487091974</v>
      </c>
      <c r="GH152" s="8">
        <f>AVERAGE(GG152:GG154)</f>
        <v>0.6287162274971887</v>
      </c>
      <c r="GI152" s="8">
        <f>STDEV(GG152:GG154)</f>
        <v>1.3477372963976006E-2</v>
      </c>
      <c r="GJ152" s="2">
        <f>'[1]GC RAW'!BP132</f>
        <v>0</v>
      </c>
      <c r="GK152" s="8">
        <f>'[1]GC RAW'!BQ132</f>
        <v>0</v>
      </c>
      <c r="GL152" s="8">
        <f t="shared" si="430"/>
        <v>0</v>
      </c>
      <c r="GM152" s="8">
        <f t="shared" si="355"/>
        <v>0</v>
      </c>
      <c r="GN152" s="8">
        <f>AVERAGE(GM152:GM154)</f>
        <v>0</v>
      </c>
      <c r="GO152" s="8">
        <f>STDEV(GM152:GM154)</f>
        <v>0</v>
      </c>
      <c r="GP152" s="2">
        <v>0</v>
      </c>
      <c r="GQ152" s="8">
        <v>0</v>
      </c>
      <c r="GR152" s="8">
        <f t="shared" si="431"/>
        <v>0</v>
      </c>
      <c r="GS152" s="8">
        <f t="shared" si="356"/>
        <v>0</v>
      </c>
      <c r="GT152" s="8"/>
      <c r="GU152" s="8"/>
      <c r="GV152" s="2"/>
      <c r="GW152" s="8"/>
      <c r="GX152" s="8"/>
      <c r="GY152" s="8"/>
      <c r="GZ152" s="8"/>
      <c r="HA152" s="8"/>
      <c r="HB152" s="2"/>
      <c r="HC152" s="8"/>
      <c r="HD152" s="8"/>
      <c r="HE152" s="8"/>
      <c r="HF152" s="8"/>
      <c r="HG152" s="8"/>
      <c r="HH152" s="11">
        <f>'[1]GC RAW'!BR132</f>
        <v>22.704128265380859</v>
      </c>
      <c r="HI152" s="12">
        <f>'[1]GC RAW'!BS132</f>
        <v>4.842287540435791</v>
      </c>
      <c r="HJ152" s="8">
        <f t="shared" si="357"/>
        <v>2.1823136918739373E-2</v>
      </c>
      <c r="HK152" s="8">
        <f t="shared" si="358"/>
        <v>0.2631789783678094</v>
      </c>
      <c r="HL152" s="8">
        <f>AVERAGE(HK152:HK154)</f>
        <v>0.24138870825899386</v>
      </c>
      <c r="HM152" s="8">
        <f>STDEV(HK152:HK154)</f>
        <v>1.9531793308550909E-2</v>
      </c>
      <c r="HN152" s="11">
        <v>0</v>
      </c>
      <c r="HO152" s="12">
        <v>0</v>
      </c>
      <c r="HP152" s="8">
        <f t="shared" si="359"/>
        <v>0</v>
      </c>
      <c r="HQ152" s="8">
        <f t="shared" si="360"/>
        <v>0</v>
      </c>
      <c r="HR152" s="8">
        <f>AVERAGE(HQ152:HQ154)</f>
        <v>0</v>
      </c>
      <c r="HS152" s="8">
        <f>STDEV(HQ152:HQ154)</f>
        <v>0</v>
      </c>
      <c r="HT152" s="11">
        <f>'[1]GC RAW'!BT132</f>
        <v>0</v>
      </c>
      <c r="HU152" s="12">
        <f>'[1]GC RAW'!BU132</f>
        <v>0</v>
      </c>
      <c r="HV152" s="8">
        <f t="shared" si="361"/>
        <v>0</v>
      </c>
      <c r="HW152" s="8">
        <f t="shared" si="320"/>
        <v>0</v>
      </c>
      <c r="HX152" s="8">
        <f>AVERAGE(HW152:HW154)</f>
        <v>0</v>
      </c>
      <c r="HY152" s="8">
        <f>STDEV(HW152:HW154)</f>
        <v>0</v>
      </c>
      <c r="HZ152" s="11">
        <f>'[1]GC RAW'!BV132</f>
        <v>0</v>
      </c>
      <c r="IA152" s="12">
        <f>'[1]GC RAW'!BW132</f>
        <v>0</v>
      </c>
      <c r="IB152" s="8">
        <f t="shared" si="362"/>
        <v>0</v>
      </c>
      <c r="IC152" s="8">
        <f t="shared" si="363"/>
        <v>0</v>
      </c>
      <c r="ID152" s="8">
        <f>AVERAGE(IC152:IC154)</f>
        <v>0</v>
      </c>
      <c r="IE152" s="8">
        <f>STDEV(IC152:IC154)</f>
        <v>0</v>
      </c>
      <c r="IF152" s="11">
        <f>'[1]GC RAW'!BX132</f>
        <v>0</v>
      </c>
      <c r="IG152" s="12">
        <f>'[1]GC RAW'!BY132</f>
        <v>0</v>
      </c>
      <c r="IH152" s="8">
        <f t="shared" si="364"/>
        <v>0</v>
      </c>
      <c r="II152" s="8">
        <f t="shared" si="365"/>
        <v>0</v>
      </c>
      <c r="IJ152" s="8">
        <f>AVERAGE(II152:II154)</f>
        <v>0</v>
      </c>
      <c r="IK152" s="8">
        <f>STDEV(II152:II154)</f>
        <v>0</v>
      </c>
      <c r="IL152" s="11">
        <f>'[1]GC RAW'!BZ132</f>
        <v>0</v>
      </c>
      <c r="IM152" s="12">
        <f>'[1]GC RAW'!CA132</f>
        <v>0</v>
      </c>
      <c r="IN152" s="8">
        <f t="shared" si="366"/>
        <v>0</v>
      </c>
      <c r="IO152" s="8">
        <f t="shared" si="367"/>
        <v>0</v>
      </c>
      <c r="IP152" s="8">
        <f>AVERAGE(IO152:IO154)</f>
        <v>0</v>
      </c>
      <c r="IQ152" s="8">
        <f>STDEV(IO152:IO154)</f>
        <v>0</v>
      </c>
      <c r="IR152" s="11">
        <f>'[1]GC RAW'!CB132</f>
        <v>25.437664031982422</v>
      </c>
      <c r="IS152" s="12">
        <f>'[1]GC RAW'!CC132</f>
        <v>3.3800947666168213</v>
      </c>
      <c r="IT152" s="8">
        <f t="shared" si="368"/>
        <v>1.3471587716600812E-2</v>
      </c>
      <c r="IU152" s="8">
        <f t="shared" si="369"/>
        <v>0.16246237676320899</v>
      </c>
      <c r="IV152" s="8">
        <f>AVERAGE(IU152:IU154)</f>
        <v>0.15903749697959668</v>
      </c>
      <c r="IW152" s="8">
        <f>STDEV(IU152:IU154)</f>
        <v>2.9889896915360044E-2</v>
      </c>
      <c r="IX152" s="9">
        <f>'[1]GC RAW'!CD132</f>
        <v>0</v>
      </c>
      <c r="IY152" s="10">
        <f>'[1]GC RAW'!CE132</f>
        <v>0</v>
      </c>
      <c r="IZ152" s="8">
        <f t="shared" si="370"/>
        <v>0</v>
      </c>
      <c r="JA152" s="8">
        <f t="shared" si="371"/>
        <v>0</v>
      </c>
      <c r="JB152" s="8">
        <f>AVERAGE(JA152:JA154)</f>
        <v>0</v>
      </c>
      <c r="JC152" s="8">
        <f>STDEV(JA152:JA154)</f>
        <v>0</v>
      </c>
      <c r="JD152" s="11">
        <f>'[1]GC RAW'!CF132</f>
        <v>26.447113037109375</v>
      </c>
      <c r="JE152" s="12">
        <f>'[1]GC RAW'!CG132</f>
        <v>1.5230016708374023</v>
      </c>
      <c r="JF152" s="8">
        <f t="shared" si="372"/>
        <v>6.868982237325013E-3</v>
      </c>
      <c r="JG152" s="8">
        <f t="shared" si="373"/>
        <v>8.2837391085307535E-2</v>
      </c>
      <c r="JH152" s="8">
        <f>AVERAGE(JG152:JG154)</f>
        <v>5.6397839232027146E-2</v>
      </c>
      <c r="JI152" s="8">
        <f>STDEV(JG152:JG154)</f>
        <v>4.8873638880849966E-2</v>
      </c>
      <c r="JJ152" s="11">
        <f>'[1]GC RAW'!CH132</f>
        <v>0</v>
      </c>
      <c r="JK152" s="12">
        <f>'[1]GC RAW'!CI132</f>
        <v>0</v>
      </c>
      <c r="JL152" s="8">
        <f t="shared" si="374"/>
        <v>0</v>
      </c>
      <c r="JM152" s="8">
        <f t="shared" si="375"/>
        <v>0</v>
      </c>
      <c r="JN152" s="8">
        <f>AVERAGE(JM152:JM154)</f>
        <v>0</v>
      </c>
      <c r="JO152" s="8">
        <f>STDEV(JM152:JM154)</f>
        <v>0</v>
      </c>
      <c r="JP152" s="2">
        <f>'[1]GC RAW'!CJ132</f>
        <v>0</v>
      </c>
      <c r="JQ152" s="8">
        <f>'[1]GC RAW'!CK132</f>
        <v>0</v>
      </c>
      <c r="JR152" s="8">
        <f t="shared" si="376"/>
        <v>0</v>
      </c>
      <c r="JS152" s="8">
        <f t="shared" si="377"/>
        <v>0</v>
      </c>
      <c r="JT152" s="8">
        <f>AVERAGE(JS152:JS154)</f>
        <v>0</v>
      </c>
      <c r="JU152" s="8">
        <f>STDEV(JS152:JS154)</f>
        <v>0</v>
      </c>
      <c r="JV152" s="2">
        <f>'[1]GC RAW'!CL132</f>
        <v>0</v>
      </c>
      <c r="JW152" s="8">
        <f>'[1]GC RAW'!CM132</f>
        <v>0</v>
      </c>
      <c r="JX152" s="8">
        <f t="shared" si="378"/>
        <v>0</v>
      </c>
      <c r="JY152" s="8">
        <f t="shared" si="379"/>
        <v>0</v>
      </c>
      <c r="JZ152" s="8">
        <f>AVERAGE(JY152:JY154)</f>
        <v>0</v>
      </c>
      <c r="KA152" s="8">
        <f>STDEV(JY152:JY154)</f>
        <v>0</v>
      </c>
      <c r="KB152" s="11">
        <v>0</v>
      </c>
      <c r="KC152" s="12">
        <v>0</v>
      </c>
      <c r="KD152" s="8">
        <f t="shared" si="380"/>
        <v>0</v>
      </c>
      <c r="KE152" s="8">
        <f t="shared" si="381"/>
        <v>0</v>
      </c>
      <c r="KF152" s="8">
        <f>AVERAGE(KE152:KE154)</f>
        <v>0</v>
      </c>
      <c r="KG152" s="8">
        <f>STDEV(KE152:KE154)</f>
        <v>0</v>
      </c>
      <c r="KH152" s="11">
        <v>0</v>
      </c>
      <c r="KI152" s="12">
        <v>0</v>
      </c>
      <c r="KJ152" s="8">
        <f t="shared" si="382"/>
        <v>0</v>
      </c>
      <c r="KK152" s="8">
        <f t="shared" si="383"/>
        <v>0</v>
      </c>
      <c r="KL152" s="8">
        <f>AVERAGE(KK152:KK154)</f>
        <v>0</v>
      </c>
      <c r="KM152" s="8">
        <f>STDEV(KK152:KK154)</f>
        <v>0</v>
      </c>
      <c r="KN152" s="11">
        <f>'[1]GC RAW'!CN132</f>
        <v>30.489456176757813</v>
      </c>
      <c r="KO152" s="12">
        <f>'[1]GC RAW'!CO132</f>
        <v>6.0000743865966797</v>
      </c>
      <c r="KP152" s="8">
        <f t="shared" si="384"/>
        <v>2.0548512561245052E-2</v>
      </c>
      <c r="KQ152" s="8">
        <f t="shared" si="385"/>
        <v>0.24780747896068114</v>
      </c>
      <c r="KR152" s="8">
        <f>AVERAGE(KQ152:KQ154)</f>
        <v>0.26404963784009344</v>
      </c>
      <c r="KS152" s="8">
        <f>STDEV(KQ152:KQ154)</f>
        <v>1.4140794542998741E-2</v>
      </c>
      <c r="KT152" s="11">
        <f>'[1]GC RAW'!CP132</f>
        <v>31.385807037353516</v>
      </c>
      <c r="KU152" s="12">
        <f>'[1]GC RAW'!CQ132</f>
        <v>1.2897548675537109</v>
      </c>
      <c r="KV152" s="8">
        <f t="shared" si="386"/>
        <v>5.6507024889998576E-3</v>
      </c>
      <c r="KW152" s="8">
        <f t="shared" si="387"/>
        <v>6.8145386873250946E-2</v>
      </c>
      <c r="KX152" s="8">
        <f>AVERAGE(KW152:KW154)</f>
        <v>4.418769740588363E-2</v>
      </c>
      <c r="KY152" s="8">
        <f>STDEV(KW152:KW154)</f>
        <v>3.8313031124156523E-2</v>
      </c>
      <c r="KZ152" s="11">
        <f>'[1]GC RAW'!CR132</f>
        <v>0</v>
      </c>
      <c r="LA152" s="12">
        <f>'[1]GC RAW'!CS132</f>
        <v>0</v>
      </c>
      <c r="LB152" s="8">
        <f t="shared" si="388"/>
        <v>0</v>
      </c>
      <c r="LC152" s="8">
        <f t="shared" si="389"/>
        <v>0</v>
      </c>
      <c r="LD152" s="8">
        <f>AVERAGE(LC152:LC154)</f>
        <v>0</v>
      </c>
      <c r="LE152" s="8">
        <f>STDEV(LC152:LC154)</f>
        <v>0</v>
      </c>
      <c r="LF152" s="11">
        <f>'[1]GC RAW'!CT132</f>
        <v>0</v>
      </c>
      <c r="LG152" s="12">
        <f>'[1]GC RAW'!CU132</f>
        <v>0</v>
      </c>
      <c r="LH152" s="8">
        <f t="shared" si="390"/>
        <v>0</v>
      </c>
      <c r="LI152" s="8">
        <f t="shared" si="391"/>
        <v>0</v>
      </c>
      <c r="LJ152" s="8">
        <f>AVERAGE(LI152:LI154)</f>
        <v>0</v>
      </c>
      <c r="LK152" s="8">
        <f>STDEV(LI152:LI154)</f>
        <v>0</v>
      </c>
      <c r="LL152" s="11">
        <f>'[1]GC RAW'!CV132</f>
        <v>35.561088562011719</v>
      </c>
      <c r="LM152" s="12">
        <f>'[1]GC RAW'!CW132</f>
        <v>1.7488491535186768</v>
      </c>
      <c r="LN152" s="8">
        <f t="shared" si="392"/>
        <v>5.9893005458528685E-3</v>
      </c>
      <c r="LO152" s="8">
        <f t="shared" si="393"/>
        <v>7.2228754494125885E-2</v>
      </c>
      <c r="LP152" s="8">
        <f>AVERAGE(LO152:LO154)</f>
        <v>4.1489525300618703E-2</v>
      </c>
      <c r="LQ152" s="8">
        <f>STDEV(LO152:LO154)</f>
        <v>3.7295105493028322E-2</v>
      </c>
      <c r="LR152" s="39">
        <f t="shared" si="394"/>
        <v>2050.2530765533447</v>
      </c>
      <c r="LS152" s="14">
        <f t="shared" si="395"/>
        <v>1834.4805850982666</v>
      </c>
      <c r="LT152" s="13">
        <f t="shared" si="396"/>
        <v>9.2923076821130248</v>
      </c>
      <c r="LU152" s="13">
        <f t="shared" si="397"/>
        <v>8.2921276821130245</v>
      </c>
      <c r="LV152" s="13">
        <f t="shared" si="398"/>
        <v>22.849621609570196</v>
      </c>
      <c r="LW152" s="50">
        <f>AVERAGE(LV152,LV154)</f>
        <v>22.451783052433285</v>
      </c>
      <c r="LX152" s="50">
        <f>STDEV(LV152,LV154)</f>
        <v>0.56262868313796044</v>
      </c>
      <c r="LY152" s="50">
        <f>LX152/LW152%</f>
        <v>2.5059420974450566</v>
      </c>
      <c r="LZ152" s="13">
        <f>IF(A152="","",VLOOKUP(A152,'[1]biomass corrected'!$B$2:$V$102,21,FALSE))</f>
        <v>10.074074074074074</v>
      </c>
      <c r="MA152" s="13">
        <f t="shared" si="399"/>
        <v>2.2618092556525387</v>
      </c>
      <c r="MB152" s="50">
        <f>IF(MA152="","",AVERAGE(MF152,MF154))</f>
        <v>31.032356356901488</v>
      </c>
      <c r="MC152" s="50">
        <f>IF(MB152="","",AVERAGE(MG152,MG154))</f>
        <v>44.27851514402883</v>
      </c>
      <c r="MD152" s="50">
        <f>IF(MC152="","",AVERAGE(MH152,MH154))</f>
        <v>24.689128499069696</v>
      </c>
      <c r="ME152" s="52">
        <f>IF(MD152="","",AVERAGE(MI152,MI154))</f>
        <v>1.0289325864846703</v>
      </c>
      <c r="MF152" s="50">
        <f t="shared" ref="MF152:MF215" si="432">SUM(I152,O152,U152,AA152,AG152,AM152,AY152,BK152,BW152,CO152,DG152,FU152,GY152,IU152,JS152,KQ152,LI152)</f>
        <v>31.006048079752713</v>
      </c>
      <c r="MG152" s="50">
        <f t="shared" ref="MG152:MG215" si="433">SUM(BE152,BQ152,CC152,CI152,DA152,DS152,DY152,EE152,GG152,JG152,KW152,LO152)</f>
        <v>44.456478636304041</v>
      </c>
      <c r="MH152" s="13">
        <f t="shared" ref="MH152:MH215" si="434">SUM(CU152,DM152,EK152,EQ152,EW152,FC152,FO152,GA152,GM152,HK152,HW152,IC152,II152,IO152,JA152,JM152,JY152,LC152,GS152,HQ152,KK152)</f>
        <v>24.537473283943253</v>
      </c>
      <c r="MI152" s="24">
        <f t="shared" ref="MI152:MI215" si="435">(1*SUM(BE152,BQ152,CC152,CI152,DA152,DS152,DY152,EE152,GG152,JG152,KW152)+2*SUM(CU152,DM152,EK152,EQ152,EW152,GS152,HK152,JY152)+3*SUM(FC152,FO152,GM152,HQ152,HW152,IC152,IO152,KK152)+4*SUM(II152,JA152)+5*(JM152)+6*(LC152))/100</f>
        <v>1.0250990122389696</v>
      </c>
      <c r="MJ152" s="13">
        <f t="shared" ref="MJ152:MJ215" si="436">SUM(FO152,GA152,GM152,IO152,JA152,JM152,LC152)</f>
        <v>0</v>
      </c>
      <c r="MK152" s="13">
        <f t="shared" ref="MK152:MK215" si="437">SUM(CU152,EK152,EW152,FC152,HK152,HW152,IC152,II152,JY152,LC152)</f>
        <v>22.841105583490521</v>
      </c>
      <c r="ML152" s="22">
        <f t="shared" ref="ML152:ML215" si="438">SUM(I152*$F$4%,$L$4*O152%,$R$4*U152%,$X$4*AA152%,$AD$4*AG152%,$AJ$4*AM152%,$AV$4*AY152%,$BB$4*BE152%,$BH$4*BK153%,$BN$4*BQ152%,$BT$4*BW152%,$BZ$4*CC152%,$CF$4*CI152%,$CL$4*CO152%,$CR$4*CU152%,$CX$4*DA152%,$DD$4*DG152%,$DJ$4*DM152%,$DP$4*DS152%,$DV$4*DY152%,$EB$4*EE152%,$EH$4*EK152%,$EN$4*EQ152%,$ET$4*EW152%,$EZ$4*FC152%,$FL$4*FO152%,$FR$4*FU152%,$FX$4*GA152%,$GD$4*GG152%,$GJ$4*GM152%,$GP$4*GS152%,$HH$4*HK152%,$HN$4*HQ152%,$HT$4*HW152%,$HZ$4*IC152%,$IF$4*II152%,$IL$4*IO152%,$IR$4*IU152%,$IX$4*JA152%,$JD$4*JG152%,$JJ$4*JM152%,$JP$4*JS152%,$JV$4*JY152%,$KH$4*KK152%,$KN$4*KQ152%,$KT$4*KW152%,$KZ$4*LC152%,$LF$4*LI152%)</f>
        <v>58.5316548627491</v>
      </c>
      <c r="MM152" s="13">
        <f>AVERAGE(ML152,ML154)</f>
        <v>58.305343517271567</v>
      </c>
      <c r="MN152" s="24">
        <f t="shared" ref="MN152:MN215" si="439">EXP(SUM(I152*$F$5%,$L$5*O152%,$R$5*U152%,$X$5*AA152%,$AD$5*AG152%,$AJ$5*AM152%,$AV$5*AY152%,$BB$5*BE152%,$BH$5*BK153%,$BN$5*BQ152%,$BT$5*BW152%,$BZ$5*CC152%,$CF$5*CI152%,$CL$5*CO152%,$CR$5*CU152%,$CX$5*DA152%,$DD$5*DG152%,$DJ$5*DM152%,$DP$5*DS152%,$DV$5*DY152%,$EB$5*EE152%,$EH$5*EK152%,$EN$5*EQ152%,$ET$5*EW152%,$EZ$5*FC152%,$FL$5*FO152%,$FR$5*FU152%,$FX$5*GA152%,$GD$5*GG152%,$GJ$5*GM152%,$GP$5*GS152%,$HH$5*HK152%,$HN$5*HQ152%,$HT$5*HW152%,$HZ$5*IC152%,$IF$5*II152%,$IL$5*IO152%,$IR$5*IU152%,$IX$5*JA152%,$JD$5*JG152%,$JJ$5*JM152%,$JP$5*JS152%,$JV$5*JY152%,$KH$5*KK152%,$KN$5*KQ152%,$KT$5*KW152%,$KZ$5*LC152%,$LF$5*LI152%))</f>
        <v>4.2205889229083695</v>
      </c>
      <c r="MO152" s="13">
        <f>AVERAGE(MN152,MN154)</f>
        <v>4.2062915893412613</v>
      </c>
      <c r="MP152" s="13">
        <f t="shared" ref="MP152:MP215" si="440">SUM(I152*$F$6%,$L$6*O152%,$R$6*U152%,$X$6*AA152%,$AD$6*AG152%,$AJ$6*AM152%,$AV$6*AY152%,$BB$6*BE152%,$BH$6*BK153%,$BN$6*BQ152%,$BT$6*BW152%,$BZ$6*CC152%,$CF$6*CI152%,$CL$6*CO152%,$CR$6*CU152%,$CX$6*DA152%,$DD$6*DG152%,$DJ$6*DM152%,$DP$6*DS152%,$DV$6*DY152%,$EB$6*EE152%,$EH$6*EK152%,$EN$6*EQ152%,$ET$6*EW152%,$EZ$6*FC152%,$FL$6*FO152%,$FR$6*FU152%,$FX$6*GA152%,$GD$6*GG152%,$GJ$6*GM152%,$GP$6*GS152%,$HH$6*HK152%,$HN$6*HQ152%,$HT$6*HW152%,$HZ$6*IC152%,$IF$6*II152%,$IL$6*IO152%,$IR$6*IU152%,$IX$6*JA152%,$JD$6*JG152%,$JJ$6*JM152%,$JP$6*JS152%,$JV$6*JY152%,$KH$6*KK152%,$KN$6*KQ152%,$KT$6*KW152%,$KZ$6*LC152%,$LF$6*LI152%)</f>
        <v>0.87570962543258579</v>
      </c>
      <c r="MQ152" s="22">
        <f>AVERAGE(MP152,MP154)</f>
        <v>0.87366275837964014</v>
      </c>
      <c r="MR152" s="13">
        <f t="shared" ref="MR152:MR215" si="441">SUM(I152*$F$7%,$L$7*O152%,$R$7*U152%,$X$7*AA152%,$AD$7*AG152%,$AJ$7*AM152%,$AV$7*AY152%,$BB$7*BE152%,$BH$7*BK153%,$BN$7*BQ152%,$BT$7*BW152%,$BZ$7*CC152%,$CF$7*CI152%,$CL$7*CO152%,$CR$7*CU152%,$CX$7*DA152%,$DD$7*DG152%,$DJ$7*DM152%,$DP$7*DS152%,$DV$7*DY152%,$EB$7*EE152%,$EH$7*EK152%,$EN$7*EQ152%,$ET$7*EW152%,$EZ$7*FC152%,$FL$7*FO152%,$FR$7*FU152%,$FX$7*GA152%,$GD$7*GG152%,$GJ$7*GM152%,$GP$7*GS152%,$HH$7*HK152%,$HN$7*HQ152%,$HT$7*HW152%,$HZ$7*IC152%,$IF$7*II152%,$IL$7*IO152%,$IR$7*IU152%,$IX$7*JA152%,$JD$7*JG152%,$JJ$7*JM152%,$JP$7*JS152%,$JV$7*JY152%,$KH$7*KK152%,$KN$7*KQ152%,$KT$7*KW152%,$KZ$7*LC152%,$LF$7*LI152%)</f>
        <v>39.716599864411869</v>
      </c>
      <c r="MS152" s="13">
        <f>AVERAGE(MR152,MR154)</f>
        <v>39.622498303285766</v>
      </c>
      <c r="MT152" s="13">
        <f t="shared" ref="MT152:MT215" si="442">SUM(GA152,II152,JA152,JM152,LC152)</f>
        <v>0</v>
      </c>
      <c r="MU152" s="13">
        <f>AVERAGE(MT152,MT154)</f>
        <v>0</v>
      </c>
      <c r="MV152" s="13">
        <f t="shared" ref="MV152:MV215" si="443">IF(FD152=0,"",FD152)</f>
        <v>9.494292435257746</v>
      </c>
      <c r="MW152" s="14">
        <f t="shared" ref="MW152:MW215" si="444">100*SUM(I152*$F$8%,$L$8*O152%,$R$8*U152%,$X$8*AA152%,$AD$8*AG152%,$AJ$8*AM152%,$AV$8*AY152%,$BB$8*BE152%,$BH$8*BK153%,$BN$8*BQ152%,$BT$8*BW152%,$BZ$8*CC152%,$CF$8*CI152%,$CL$8*CO152%,$CR$8*CU152%,$CX$8*DA152%,$DD$8*DG152%,$DJ$8*DM152%,$DP$8*DS152%,$DV$8*DY152%,$EB$8*EE152%,$EH$8*EK152%,$EN$8*EQ152%,$ET$8*EW152%,$EZ$8*FC152%,$FL$8*FO152%,$FR$8*FU152%,$FX$8*GA152%,$GD$8*GG152%,$GJ$8*GM152%,$GP$8*GS152%,$HH$8*HK152%,$HN$8*HQ152%,$HT$8*HW152%,$HZ$7*IC152%,$IF$8*II152%,$IL$8*IO152%,$IR$8*IU152%,$IX$8*JA152%,$JD$8*JG152%,$JJ$8*JM152%,$JP$8*JS152%,$JV$8*JY152%,$KH$8*KK152%,$KN$8*KQ152%,$KT$8*KW152%,$KZ$8*LC152%,$LF$8*LI152%)</f>
        <v>88.500917792382978</v>
      </c>
      <c r="MX152" s="13">
        <f>AVERAGE(MW152,MW154)</f>
        <v>88.83303300857358</v>
      </c>
    </row>
    <row r="153" spans="1:362" x14ac:dyDescent="0.35">
      <c r="A153" s="102"/>
      <c r="B153" s="1">
        <v>36.86</v>
      </c>
      <c r="C153" s="15"/>
      <c r="D153" s="1"/>
      <c r="E153" s="1"/>
      <c r="F153" s="44">
        <f>'[1]GC RAW'!H133</f>
        <v>0</v>
      </c>
      <c r="G153" s="45">
        <f>'[1]GC RAW'!I133</f>
        <v>0</v>
      </c>
      <c r="H153" s="1">
        <f t="shared" si="400"/>
        <v>0</v>
      </c>
      <c r="I153" s="1">
        <f t="shared" si="324"/>
        <v>0</v>
      </c>
      <c r="J153" s="1"/>
      <c r="K153" s="1"/>
      <c r="L153" s="19">
        <f>'[1]GC RAW'!J133</f>
        <v>0</v>
      </c>
      <c r="M153" s="20">
        <f>'[1]GC RAW'!K133</f>
        <v>0</v>
      </c>
      <c r="N153" s="1">
        <f t="shared" si="401"/>
        <v>0</v>
      </c>
      <c r="O153" s="1">
        <f t="shared" si="325"/>
        <v>0</v>
      </c>
      <c r="P153" s="1"/>
      <c r="Q153" s="1"/>
      <c r="R153" s="19">
        <f>'[1]GC RAW'!L133</f>
        <v>0</v>
      </c>
      <c r="S153" s="20">
        <f>'[1]GC RAW'!M133</f>
        <v>0</v>
      </c>
      <c r="T153" s="1">
        <f t="shared" si="402"/>
        <v>0</v>
      </c>
      <c r="U153" s="1">
        <f t="shared" si="326"/>
        <v>0</v>
      </c>
      <c r="V153" s="1"/>
      <c r="W153" s="1"/>
      <c r="X153" s="19">
        <f>'[1]GC RAW'!N133</f>
        <v>7.0550856590270996</v>
      </c>
      <c r="Y153" s="20">
        <f>'[1]GC RAW'!O133</f>
        <v>1.6686612367630005</v>
      </c>
      <c r="Z153" s="1">
        <f t="shared" si="403"/>
        <v>1.2071351467094395E-2</v>
      </c>
      <c r="AA153" s="1">
        <f t="shared" si="327"/>
        <v>0.255970420426822</v>
      </c>
      <c r="AB153" s="1"/>
      <c r="AC153" s="1"/>
      <c r="AD153" s="19">
        <f>'[1]GC RAW'!P133</f>
        <v>0</v>
      </c>
      <c r="AE153" s="20">
        <f>'[1]GC RAW'!Q133</f>
        <v>0</v>
      </c>
      <c r="AF153" s="1">
        <f t="shared" si="404"/>
        <v>0</v>
      </c>
      <c r="AG153" s="1">
        <f t="shared" si="328"/>
        <v>0</v>
      </c>
      <c r="AH153" s="1"/>
      <c r="AI153" s="1"/>
      <c r="AJ153" s="19">
        <f>'[1]GC RAW'!R133</f>
        <v>8.206242561340332</v>
      </c>
      <c r="AK153" s="20">
        <f>'[1]GC RAW'!S133</f>
        <v>3.7174091339111328</v>
      </c>
      <c r="AL153" s="1">
        <f t="shared" si="405"/>
        <v>2.4991927466163879E-2</v>
      </c>
      <c r="AM153" s="1">
        <f t="shared" si="329"/>
        <v>0.52994846502720783</v>
      </c>
      <c r="AN153" s="1"/>
      <c r="AO153" s="1"/>
      <c r="AP153" s="19">
        <f>'[1]GC RAW'!T133</f>
        <v>8.9309968948364258</v>
      </c>
      <c r="AQ153" s="20">
        <f>'[1]GC RAW'!U133</f>
        <v>149.87930297851563</v>
      </c>
      <c r="AR153" s="27">
        <v>1.0001800000000001</v>
      </c>
      <c r="AS153" s="1">
        <f t="shared" si="330"/>
        <v>21.208602516493762</v>
      </c>
      <c r="AT153" s="1"/>
      <c r="AU153" s="1"/>
      <c r="AV153" s="19">
        <f>'[1]GC RAW'!V133</f>
        <v>9.7993803024291992</v>
      </c>
      <c r="AW153" s="20">
        <f>'[1]GC RAW'!W133</f>
        <v>26.418628692626953</v>
      </c>
      <c r="AX153" s="1">
        <f t="shared" si="406"/>
        <v>0.17075008849810602</v>
      </c>
      <c r="AY153" s="1">
        <f t="shared" si="331"/>
        <v>3.6207190271875698</v>
      </c>
      <c r="AZ153" s="1"/>
      <c r="BA153" s="1"/>
      <c r="BB153" s="19">
        <f>'[1]GC RAW'!X133</f>
        <v>0</v>
      </c>
      <c r="BC153" s="20">
        <f>'[1]GC RAW'!Y133</f>
        <v>0</v>
      </c>
      <c r="BD153" s="1">
        <f t="shared" si="407"/>
        <v>0</v>
      </c>
      <c r="BE153" s="1">
        <f t="shared" si="332"/>
        <v>0</v>
      </c>
      <c r="BF153" s="1"/>
      <c r="BG153" s="1"/>
      <c r="BH153" s="19">
        <f>'[1]GC RAW'!Z133</f>
        <v>10.860695838928223</v>
      </c>
      <c r="BI153" s="20">
        <f>'[1]GC RAW'!AA133</f>
        <v>4.1839408874511719</v>
      </c>
      <c r="BJ153" s="1">
        <f t="shared" si="408"/>
        <v>2.6634050009956906E-2</v>
      </c>
      <c r="BK153" s="1">
        <f t="shared" si="333"/>
        <v>0.56476932158770687</v>
      </c>
      <c r="BL153" s="1"/>
      <c r="BM153" s="1"/>
      <c r="BN153" s="19">
        <f>'[1]GC RAW'!AB133</f>
        <v>0</v>
      </c>
      <c r="BO153" s="20">
        <f>'[1]GC RAW'!AC133</f>
        <v>0</v>
      </c>
      <c r="BP153" s="1">
        <f t="shared" si="409"/>
        <v>0</v>
      </c>
      <c r="BQ153" s="1">
        <f t="shared" si="334"/>
        <v>0</v>
      </c>
      <c r="BR153" s="1"/>
      <c r="BS153" s="1"/>
      <c r="BT153" s="19">
        <f>'[1]GC RAW'!AD133</f>
        <v>12.162348747253418</v>
      </c>
      <c r="BU153" s="20">
        <f>'[1]GC RAW'!AE133</f>
        <v>142.57815551757813</v>
      </c>
      <c r="BV153" s="1">
        <f t="shared" si="410"/>
        <v>0.89181642287621221</v>
      </c>
      <c r="BW153" s="1">
        <f t="shared" si="335"/>
        <v>18.910776090766561</v>
      </c>
      <c r="BX153" s="1"/>
      <c r="BY153" s="1"/>
      <c r="BZ153" s="19">
        <f>'[1]GC RAW'!AF133</f>
        <v>12.68454647064209</v>
      </c>
      <c r="CA153" s="20">
        <f>'[1]GC RAW'!AG133</f>
        <v>1.1953698396682739</v>
      </c>
      <c r="CB153" s="1">
        <f t="shared" si="411"/>
        <v>7.8028678555328041E-3</v>
      </c>
      <c r="CC153" s="1">
        <f t="shared" si="336"/>
        <v>0.16545814037145443</v>
      </c>
      <c r="CD153" s="1"/>
      <c r="CE153" s="1"/>
      <c r="CF153" s="19">
        <f>'[1]GC RAW'!AH133</f>
        <v>12.829128265380859</v>
      </c>
      <c r="CG153" s="20">
        <f>'[1]GC RAW'!AI133</f>
        <v>28.411624908447266</v>
      </c>
      <c r="CH153" s="1">
        <f t="shared" si="412"/>
        <v>0.18545878980932673</v>
      </c>
      <c r="CI153" s="1">
        <f t="shared" si="337"/>
        <v>3.9326138857565378</v>
      </c>
      <c r="CJ153" s="1"/>
      <c r="CK153" s="1"/>
      <c r="CL153" s="19">
        <f>'[1]GC RAW'!AJ133</f>
        <v>13.713432312011719</v>
      </c>
      <c r="CM153" s="20">
        <f>'[1]GC RAW'!AK133</f>
        <v>5.7916407585144043</v>
      </c>
      <c r="CN153" s="1">
        <f t="shared" si="413"/>
        <v>4.880244884918488E-2</v>
      </c>
      <c r="CO153" s="1">
        <f t="shared" si="338"/>
        <v>1.0348454672897682</v>
      </c>
      <c r="CP153" s="1"/>
      <c r="CQ153" s="1"/>
      <c r="CR153" s="19">
        <f>'[1]GC RAW'!AL133</f>
        <v>0</v>
      </c>
      <c r="CS153" s="20">
        <f>'[1]GC RAW'!AM133</f>
        <v>0</v>
      </c>
      <c r="CT153" s="1">
        <f t="shared" si="414"/>
        <v>0</v>
      </c>
      <c r="CU153" s="1">
        <f t="shared" si="415"/>
        <v>0</v>
      </c>
      <c r="CV153" s="1"/>
      <c r="CW153" s="1"/>
      <c r="CX153" s="19">
        <f>'[1]GC RAW'!AN133</f>
        <v>14.432687759399414</v>
      </c>
      <c r="CY153" s="20">
        <f>'[1]GC RAW'!AO133</f>
        <v>3.93515944480896</v>
      </c>
      <c r="CZ153" s="1">
        <f t="shared" si="416"/>
        <v>2.5457676467160455E-2</v>
      </c>
      <c r="DA153" s="1">
        <f t="shared" si="339"/>
        <v>0.53982457276240592</v>
      </c>
      <c r="DB153" s="1"/>
      <c r="DC153" s="1"/>
      <c r="DD153" s="19">
        <f>'[1]GC RAW'!AP133</f>
        <v>15.560301780700684</v>
      </c>
      <c r="DE153" s="20">
        <f>'[1]GC RAW'!AQ133</f>
        <v>37.738254547119141</v>
      </c>
      <c r="DF153" s="1">
        <f t="shared" si="417"/>
        <v>0.23414155324518343</v>
      </c>
      <c r="DG153" s="1">
        <f t="shared" si="340"/>
        <v>4.9649214495106433</v>
      </c>
      <c r="DH153" s="1"/>
      <c r="DI153" s="1"/>
      <c r="DJ153" s="5">
        <f>'[1]GC RAW'!AR133</f>
        <v>0</v>
      </c>
      <c r="DK153" s="1">
        <f>'[1]GC RAW'!AS133</f>
        <v>0</v>
      </c>
      <c r="DL153" s="1">
        <f t="shared" si="418"/>
        <v>0</v>
      </c>
      <c r="DM153" s="1">
        <f t="shared" si="341"/>
        <v>0</v>
      </c>
      <c r="DN153" s="1"/>
      <c r="DO153" s="1"/>
      <c r="DP153" s="19">
        <f>'[1]GC RAW'!AT133</f>
        <v>0</v>
      </c>
      <c r="DQ153" s="20">
        <f>'[1]GC RAW'!AU133</f>
        <v>0</v>
      </c>
      <c r="DR153" s="1">
        <f t="shared" si="419"/>
        <v>0</v>
      </c>
      <c r="DS153" s="1">
        <f t="shared" si="342"/>
        <v>0</v>
      </c>
      <c r="DT153" s="1"/>
      <c r="DU153" s="1"/>
      <c r="DV153" s="19">
        <f>'[1]GC RAW'!AV133</f>
        <v>16.331893920898438</v>
      </c>
      <c r="DW153" s="20">
        <f>'[1]GC RAW'!AW133</f>
        <v>273.933837890625</v>
      </c>
      <c r="DX153" s="1">
        <f t="shared" si="420"/>
        <v>1.7635928912124987</v>
      </c>
      <c r="DY153" s="1">
        <f t="shared" si="343"/>
        <v>37.396609240976531</v>
      </c>
      <c r="DZ153" s="1"/>
      <c r="EA153" s="1"/>
      <c r="EB153" s="5">
        <f>'[1]GC RAW'!AX133</f>
        <v>16.496028900146484</v>
      </c>
      <c r="EC153" s="1">
        <f>'[1]GC RAW'!AY133</f>
        <v>6.3662452697753906</v>
      </c>
      <c r="ED153" s="1">
        <f t="shared" si="421"/>
        <v>4.0986046075745942E-2</v>
      </c>
      <c r="EE153" s="1">
        <f t="shared" si="344"/>
        <v>0.86910032188525521</v>
      </c>
      <c r="EF153" s="1"/>
      <c r="EG153" s="1"/>
      <c r="EH153" s="19">
        <v>0</v>
      </c>
      <c r="EI153" s="20">
        <v>0</v>
      </c>
      <c r="EJ153" s="1">
        <f t="shared" si="422"/>
        <v>0</v>
      </c>
      <c r="EK153" s="1">
        <f t="shared" si="345"/>
        <v>0</v>
      </c>
      <c r="EL153" s="1"/>
      <c r="EM153" s="1"/>
      <c r="EN153" s="19">
        <f>'[1]GC RAW'!BB133</f>
        <v>17.27702522277832</v>
      </c>
      <c r="EO153" s="20">
        <f>'[1]GC RAW'!BC133</f>
        <v>14.861302375793457</v>
      </c>
      <c r="EP153" s="1">
        <f t="shared" si="423"/>
        <v>9.6307904977717435E-2</v>
      </c>
      <c r="EQ153" s="1">
        <f t="shared" si="346"/>
        <v>2.0421884819419103</v>
      </c>
      <c r="ER153" s="1"/>
      <c r="ES153" s="1"/>
      <c r="ET153" s="19">
        <f>'[1]GC RAW'!BD133</f>
        <v>17.688913345336914</v>
      </c>
      <c r="EU153" s="20">
        <f>'[1]GC RAW'!BE133</f>
        <v>100.97505950927734</v>
      </c>
      <c r="EV153" s="1">
        <f t="shared" si="424"/>
        <v>0.65436367489424929</v>
      </c>
      <c r="EW153" s="1">
        <f t="shared" si="347"/>
        <v>13.875641466600293</v>
      </c>
      <c r="EX153" s="1"/>
      <c r="EY153" s="1"/>
      <c r="EZ153" s="19">
        <f>'[1]GC RAW'!BF133</f>
        <v>18.633184432983398</v>
      </c>
      <c r="FA153" s="20">
        <f>'[1]GC RAW'!BG133</f>
        <v>60.640476226806641</v>
      </c>
      <c r="FB153" s="1">
        <f t="shared" si="425"/>
        <v>0.46618890084877979</v>
      </c>
      <c r="FC153" s="1">
        <f t="shared" si="348"/>
        <v>9.885435717273781</v>
      </c>
      <c r="FD153" s="1"/>
      <c r="FE153" s="1"/>
      <c r="FF153" s="19">
        <v>0</v>
      </c>
      <c r="FG153" s="20">
        <v>0</v>
      </c>
      <c r="FH153" s="1">
        <f t="shared" si="426"/>
        <v>0</v>
      </c>
      <c r="FI153" s="1">
        <f t="shared" si="349"/>
        <v>0</v>
      </c>
      <c r="FJ153" s="1"/>
      <c r="FK153" s="1"/>
      <c r="FL153" s="19">
        <f>'[1]GC RAW'!BH133</f>
        <v>0</v>
      </c>
      <c r="FM153" s="20">
        <f>'[1]GC RAW'!BI133</f>
        <v>0</v>
      </c>
      <c r="FN153" s="1">
        <f t="shared" si="427"/>
        <v>0</v>
      </c>
      <c r="FO153" s="1">
        <f t="shared" si="350"/>
        <v>0</v>
      </c>
      <c r="FP153" s="1"/>
      <c r="FQ153" s="1"/>
      <c r="FR153" s="19">
        <f>'[1]GC RAW'!BJ133</f>
        <v>20.060392379760742</v>
      </c>
      <c r="FS153" s="20">
        <f>'[1]GC RAW'!BK133</f>
        <v>1.3327599763870239</v>
      </c>
      <c r="FT153" s="1">
        <f t="shared" si="428"/>
        <v>8.1373509071409958E-3</v>
      </c>
      <c r="FU153" s="1">
        <f t="shared" si="351"/>
        <v>0.17255078178606181</v>
      </c>
      <c r="FV153" s="1"/>
      <c r="FW153" s="1"/>
      <c r="FX153" s="5">
        <f>'[1]GC RAW'!BL133</f>
        <v>0</v>
      </c>
      <c r="FY153" s="1">
        <f>'[1]GC RAW'!BM133</f>
        <v>0</v>
      </c>
      <c r="FZ153" s="1">
        <f t="shared" si="429"/>
        <v>0</v>
      </c>
      <c r="GA153" s="1">
        <f t="shared" si="352"/>
        <v>0</v>
      </c>
      <c r="GB153" s="1"/>
      <c r="GC153" s="1"/>
      <c r="GD153" s="19">
        <f>'[1]GC RAW'!BN133</f>
        <v>20.995124816894531</v>
      </c>
      <c r="GE153" s="20">
        <f>'[1]GC RAW'!BO133</f>
        <v>4.4903826713562012</v>
      </c>
      <c r="GF153" s="1">
        <f t="shared" si="353"/>
        <v>2.8996720136366842E-2</v>
      </c>
      <c r="GG153" s="1">
        <f t="shared" si="354"/>
        <v>0.61486923519188053</v>
      </c>
      <c r="GH153" s="1"/>
      <c r="GI153" s="1"/>
      <c r="GJ153" s="5">
        <f>'[1]GC RAW'!BP133</f>
        <v>0</v>
      </c>
      <c r="GK153" s="1">
        <f>'[1]GC RAW'!BQ133</f>
        <v>0</v>
      </c>
      <c r="GL153" s="1">
        <f t="shared" si="430"/>
        <v>0</v>
      </c>
      <c r="GM153" s="1">
        <f t="shared" si="355"/>
        <v>0</v>
      </c>
      <c r="GN153" s="1"/>
      <c r="GO153" s="1"/>
      <c r="GP153" s="5">
        <v>0</v>
      </c>
      <c r="GQ153" s="1">
        <v>0</v>
      </c>
      <c r="GR153" s="1">
        <f t="shared" si="431"/>
        <v>0</v>
      </c>
      <c r="GS153" s="1">
        <f t="shared" si="356"/>
        <v>0</v>
      </c>
      <c r="GT153" s="1">
        <f>AVERAGE(GS153:GS155)</f>
        <v>0</v>
      </c>
      <c r="GU153" s="1">
        <f>STDEV(GS153:GS155)</f>
        <v>0</v>
      </c>
      <c r="GV153" s="5"/>
      <c r="GW153" s="1"/>
      <c r="GX153" s="1"/>
      <c r="GY153" s="1"/>
      <c r="GZ153" s="1"/>
      <c r="HA153" s="1"/>
      <c r="HB153" s="5"/>
      <c r="HC153" s="1"/>
      <c r="HD153" s="1"/>
      <c r="HE153" s="1"/>
      <c r="HF153" s="1"/>
      <c r="HG153" s="1"/>
      <c r="HH153" s="19">
        <f>'[1]GC RAW'!BR133</f>
        <v>22.701154708862305</v>
      </c>
      <c r="HI153" s="20">
        <f>'[1]GC RAW'!BS133</f>
        <v>1.6387267112731934</v>
      </c>
      <c r="HJ153" s="1">
        <f t="shared" si="357"/>
        <v>1.0632307953514303E-2</v>
      </c>
      <c r="HK153" s="1">
        <f t="shared" si="358"/>
        <v>0.2254558111730289</v>
      </c>
      <c r="HL153" s="1"/>
      <c r="HM153" s="1"/>
      <c r="HN153" s="19">
        <v>0</v>
      </c>
      <c r="HO153" s="20">
        <v>0</v>
      </c>
      <c r="HP153" s="1">
        <f t="shared" si="359"/>
        <v>0</v>
      </c>
      <c r="HQ153" s="1">
        <f t="shared" si="360"/>
        <v>0</v>
      </c>
      <c r="HR153" s="1"/>
      <c r="HS153" s="1"/>
      <c r="HT153" s="19">
        <f>'[1]GC RAW'!BT133</f>
        <v>0</v>
      </c>
      <c r="HU153" s="20">
        <f>'[1]GC RAW'!BU133</f>
        <v>0</v>
      </c>
      <c r="HV153" s="1">
        <f t="shared" si="361"/>
        <v>0</v>
      </c>
      <c r="HW153" s="1">
        <f t="shared" si="320"/>
        <v>0</v>
      </c>
      <c r="HX153" s="1"/>
      <c r="HY153" s="1"/>
      <c r="HZ153" s="19">
        <f>'[1]GC RAW'!BV133</f>
        <v>0</v>
      </c>
      <c r="IA153" s="20">
        <f>'[1]GC RAW'!BW133</f>
        <v>0</v>
      </c>
      <c r="IB153" s="1">
        <f t="shared" si="362"/>
        <v>0</v>
      </c>
      <c r="IC153" s="1">
        <f t="shared" si="363"/>
        <v>0</v>
      </c>
      <c r="ID153" s="1"/>
      <c r="IE153" s="1"/>
      <c r="IF153" s="19">
        <f>'[1]GC RAW'!BX133</f>
        <v>0</v>
      </c>
      <c r="IG153" s="20">
        <f>'[1]GC RAW'!BY133</f>
        <v>0</v>
      </c>
      <c r="IH153" s="1">
        <f t="shared" si="364"/>
        <v>0</v>
      </c>
      <c r="II153" s="1">
        <f t="shared" si="365"/>
        <v>0</v>
      </c>
      <c r="IJ153" s="1"/>
      <c r="IK153" s="1"/>
      <c r="IL153" s="19">
        <f>'[1]GC RAW'!BZ133</f>
        <v>0</v>
      </c>
      <c r="IM153" s="20">
        <f>'[1]GC RAW'!CA133</f>
        <v>0</v>
      </c>
      <c r="IN153" s="1">
        <f t="shared" si="366"/>
        <v>0</v>
      </c>
      <c r="IO153" s="1">
        <f t="shared" si="367"/>
        <v>0</v>
      </c>
      <c r="IP153" s="1"/>
      <c r="IQ153" s="1"/>
      <c r="IR153" s="19">
        <f>'[1]GC RAW'!CB133</f>
        <v>25.443214416503906</v>
      </c>
      <c r="IS153" s="20">
        <f>'[1]GC RAW'!CC133</f>
        <v>1.0486088991165161</v>
      </c>
      <c r="IT153" s="1">
        <f t="shared" si="368"/>
        <v>6.0166930682740453E-3</v>
      </c>
      <c r="IU153" s="1">
        <f t="shared" si="369"/>
        <v>0.12758268686513174</v>
      </c>
      <c r="IV153" s="1"/>
      <c r="IW153" s="1"/>
      <c r="IX153" s="16">
        <f>'[1]GC RAW'!CD133</f>
        <v>0</v>
      </c>
      <c r="IY153" s="18">
        <f>'[1]GC RAW'!CE133</f>
        <v>0</v>
      </c>
      <c r="IZ153" s="1">
        <f t="shared" si="370"/>
        <v>0</v>
      </c>
      <c r="JA153" s="1">
        <f t="shared" si="371"/>
        <v>0</v>
      </c>
      <c r="JB153" s="1"/>
      <c r="JC153" s="1"/>
      <c r="JD153" s="19">
        <f>'[1]GC RAW'!CF133</f>
        <v>0</v>
      </c>
      <c r="JE153" s="20">
        <f>'[1]GC RAW'!CG133</f>
        <v>0</v>
      </c>
      <c r="JF153" s="1">
        <f t="shared" si="372"/>
        <v>0</v>
      </c>
      <c r="JG153" s="1">
        <f t="shared" si="373"/>
        <v>0</v>
      </c>
      <c r="JH153" s="1"/>
      <c r="JI153" s="1"/>
      <c r="JJ153" s="19">
        <f>'[1]GC RAW'!CH133</f>
        <v>0</v>
      </c>
      <c r="JK153" s="20">
        <f>'[1]GC RAW'!CI133</f>
        <v>0</v>
      </c>
      <c r="JL153" s="1">
        <f t="shared" si="374"/>
        <v>0</v>
      </c>
      <c r="JM153" s="1">
        <f t="shared" si="375"/>
        <v>0</v>
      </c>
      <c r="JN153" s="1"/>
      <c r="JO153" s="1"/>
      <c r="JP153" s="5">
        <f>'[1]GC RAW'!CJ133</f>
        <v>0</v>
      </c>
      <c r="JQ153" s="1">
        <f>'[1]GC RAW'!CK133</f>
        <v>0</v>
      </c>
      <c r="JR153" s="1">
        <f t="shared" si="376"/>
        <v>0</v>
      </c>
      <c r="JS153" s="1">
        <f t="shared" si="377"/>
        <v>0</v>
      </c>
      <c r="JT153" s="1"/>
      <c r="JU153" s="1"/>
      <c r="JV153" s="5">
        <v>0</v>
      </c>
      <c r="JW153" s="1">
        <v>0</v>
      </c>
      <c r="JX153" s="1">
        <f t="shared" si="378"/>
        <v>0</v>
      </c>
      <c r="JY153" s="1">
        <f t="shared" si="379"/>
        <v>0</v>
      </c>
      <c r="JZ153" s="1"/>
      <c r="KA153" s="1"/>
      <c r="KB153" s="19">
        <v>0</v>
      </c>
      <c r="KC153" s="20">
        <v>0</v>
      </c>
      <c r="KD153" s="1">
        <f t="shared" si="380"/>
        <v>0</v>
      </c>
      <c r="KE153" s="1">
        <f t="shared" si="381"/>
        <v>0</v>
      </c>
      <c r="KF153" s="1"/>
      <c r="KG153" s="1"/>
      <c r="KH153" s="19">
        <v>0</v>
      </c>
      <c r="KI153" s="20">
        <v>0</v>
      </c>
      <c r="KJ153" s="1">
        <f t="shared" si="382"/>
        <v>0</v>
      </c>
      <c r="KK153" s="1">
        <f t="shared" si="383"/>
        <v>0</v>
      </c>
      <c r="KL153" s="1"/>
      <c r="KM153" s="1"/>
      <c r="KN153" s="19">
        <f>'[1]GC RAW'!CN133</f>
        <v>30.487207412719727</v>
      </c>
      <c r="KO153" s="20">
        <f>'[1]GC RAW'!CO133</f>
        <v>2.5894489288330078</v>
      </c>
      <c r="KP153" s="1">
        <f t="shared" si="384"/>
        <v>1.276690177505644E-2</v>
      </c>
      <c r="KQ153" s="1">
        <f t="shared" si="385"/>
        <v>0.27071941561947915</v>
      </c>
      <c r="KR153" s="1"/>
      <c r="KS153" s="1"/>
      <c r="KT153" s="19">
        <f>'[1]GC RAW'!CP133</f>
        <v>0</v>
      </c>
      <c r="KU153" s="20">
        <f>'[1]GC RAW'!CQ133</f>
        <v>0</v>
      </c>
      <c r="KV153" s="1">
        <f t="shared" si="386"/>
        <v>0</v>
      </c>
      <c r="KW153" s="1">
        <f t="shared" si="387"/>
        <v>0</v>
      </c>
      <c r="KX153" s="1"/>
      <c r="KY153" s="1"/>
      <c r="KZ153" s="19">
        <f>'[1]GC RAW'!CR133</f>
        <v>0</v>
      </c>
      <c r="LA153" s="20">
        <f>'[1]GC RAW'!CS133</f>
        <v>0</v>
      </c>
      <c r="LB153" s="1">
        <f t="shared" si="388"/>
        <v>0</v>
      </c>
      <c r="LC153" s="1">
        <f t="shared" si="389"/>
        <v>0</v>
      </c>
      <c r="LD153" s="1"/>
      <c r="LE153" s="1"/>
      <c r="LF153" s="19">
        <f>'[1]GC RAW'!CT133</f>
        <v>0</v>
      </c>
      <c r="LG153" s="20">
        <f>'[1]GC RAW'!CU133</f>
        <v>0</v>
      </c>
      <c r="LH153" s="1">
        <f t="shared" si="390"/>
        <v>0</v>
      </c>
      <c r="LI153" s="1">
        <f t="shared" si="391"/>
        <v>0</v>
      </c>
      <c r="LJ153" s="1"/>
      <c r="LK153" s="1"/>
      <c r="LL153" s="19">
        <f>'[1]GC RAW'!CV133</f>
        <v>0</v>
      </c>
      <c r="LM153" s="20">
        <f>'[1]GC RAW'!CW133</f>
        <v>0</v>
      </c>
      <c r="LN153" s="1">
        <f t="shared" si="392"/>
        <v>0</v>
      </c>
      <c r="LO153" s="1">
        <f t="shared" si="393"/>
        <v>0</v>
      </c>
      <c r="LP153" s="1"/>
      <c r="LQ153" s="1"/>
      <c r="LR153" s="32">
        <f t="shared" si="394"/>
        <v>873.39499640464783</v>
      </c>
      <c r="LS153" s="21">
        <f t="shared" si="395"/>
        <v>723.5156934261322</v>
      </c>
      <c r="LT153" s="15">
        <f t="shared" si="396"/>
        <v>5.7160965683932643</v>
      </c>
      <c r="LU153" s="15">
        <f t="shared" si="397"/>
        <v>4.715916568393264</v>
      </c>
      <c r="LV153" s="15">
        <f t="shared" si="398"/>
        <v>12.79413067930891</v>
      </c>
      <c r="LW153" s="29"/>
      <c r="LX153" s="29"/>
      <c r="LY153" s="29"/>
      <c r="LZ153" s="15" t="str">
        <f>IF(A153="","",VLOOKUP(A153,'[1]biomass corrected'!$B$2:$V$102,21,FALSE))</f>
        <v/>
      </c>
      <c r="MA153" s="15" t="str">
        <f t="shared" si="399"/>
        <v/>
      </c>
      <c r="MB153" s="29" t="str">
        <f>IF(MA153="","",AVERAGE(MF153:MF155))</f>
        <v/>
      </c>
      <c r="MC153" s="29" t="str">
        <f>IF(MB153="","",AVERAGE(MG153:MG155))</f>
        <v/>
      </c>
      <c r="MD153" s="15"/>
      <c r="ME153" s="28" t="str">
        <f>IF(MD153="","",AVERAGE(MI153:MI155))</f>
        <v/>
      </c>
      <c r="MF153" s="29">
        <f t="shared" si="432"/>
        <v>30.45280312606695</v>
      </c>
      <c r="MG153" s="29">
        <f t="shared" si="433"/>
        <v>43.518475396944069</v>
      </c>
      <c r="MH153" s="15">
        <f t="shared" si="434"/>
        <v>26.028721476989013</v>
      </c>
      <c r="MI153" s="26">
        <f t="shared" si="435"/>
        <v>1.0546135406819588</v>
      </c>
      <c r="MJ153" s="15">
        <f t="shared" si="436"/>
        <v>0</v>
      </c>
      <c r="MK153" s="15">
        <f t="shared" si="437"/>
        <v>23.986532995047099</v>
      </c>
      <c r="ML153" s="23">
        <f t="shared" si="438"/>
        <v>57.835501502103703</v>
      </c>
      <c r="MM153" s="23"/>
      <c r="MN153" s="26">
        <f t="shared" si="439"/>
        <v>4.1892485244170548</v>
      </c>
      <c r="MO153" s="23"/>
      <c r="MP153" s="15">
        <f t="shared" si="440"/>
        <v>0.87537488403709107</v>
      </c>
      <c r="MQ153" s="23"/>
      <c r="MR153" s="15">
        <f t="shared" si="441"/>
        <v>39.677359594527623</v>
      </c>
      <c r="MS153" s="15"/>
      <c r="MT153" s="15">
        <f t="shared" si="442"/>
        <v>0</v>
      </c>
      <c r="MU153" s="15"/>
      <c r="MV153" s="15" t="str">
        <f t="shared" si="443"/>
        <v/>
      </c>
      <c r="MW153" s="21">
        <f t="shared" si="444"/>
        <v>91.118136491372553</v>
      </c>
      <c r="MX153" s="15"/>
    </row>
    <row r="154" spans="1:362" x14ac:dyDescent="0.35">
      <c r="A154" s="103"/>
      <c r="B154" s="1">
        <v>31.03</v>
      </c>
      <c r="C154" s="15"/>
      <c r="D154" s="1"/>
      <c r="E154" s="1"/>
      <c r="F154" s="44">
        <f>'[1]GC RAW'!H134</f>
        <v>0</v>
      </c>
      <c r="G154" s="45">
        <f>'[1]GC RAW'!I134</f>
        <v>0</v>
      </c>
      <c r="H154" s="1">
        <f t="shared" si="400"/>
        <v>0</v>
      </c>
      <c r="I154" s="1">
        <f t="shared" si="324"/>
        <v>0</v>
      </c>
      <c r="J154" s="1"/>
      <c r="K154" s="1"/>
      <c r="L154" s="19">
        <f>'[1]GC RAW'!J134</f>
        <v>0</v>
      </c>
      <c r="M154" s="20">
        <f>'[1]GC RAW'!K134</f>
        <v>0</v>
      </c>
      <c r="N154" s="1">
        <f t="shared" si="401"/>
        <v>0</v>
      </c>
      <c r="O154" s="1">
        <f t="shared" si="325"/>
        <v>0</v>
      </c>
      <c r="P154" s="1"/>
      <c r="Q154" s="1"/>
      <c r="R154" s="19">
        <f>'[1]GC RAW'!L134</f>
        <v>0</v>
      </c>
      <c r="S154" s="20">
        <f>'[1]GC RAW'!M134</f>
        <v>0</v>
      </c>
      <c r="T154" s="1">
        <f t="shared" si="402"/>
        <v>0</v>
      </c>
      <c r="U154" s="1">
        <f t="shared" si="326"/>
        <v>0</v>
      </c>
      <c r="V154" s="1"/>
      <c r="W154" s="1"/>
      <c r="X154" s="19">
        <f>'[1]GC RAW'!N134</f>
        <v>7.0557770729064941</v>
      </c>
      <c r="Y154" s="20">
        <f>'[1]GC RAW'!O134</f>
        <v>5.1437225341796875</v>
      </c>
      <c r="Z154" s="1">
        <f t="shared" si="403"/>
        <v>2.5581609629728358E-2</v>
      </c>
      <c r="AA154" s="1">
        <f t="shared" si="327"/>
        <v>0.37381766000655348</v>
      </c>
      <c r="AB154" s="1"/>
      <c r="AC154" s="1"/>
      <c r="AD154" s="19">
        <f>'[1]GC RAW'!P134</f>
        <v>0</v>
      </c>
      <c r="AE154" s="20">
        <f>'[1]GC RAW'!Q134</f>
        <v>0</v>
      </c>
      <c r="AF154" s="1">
        <f t="shared" si="404"/>
        <v>0</v>
      </c>
      <c r="AG154" s="1">
        <f t="shared" si="328"/>
        <v>0</v>
      </c>
      <c r="AH154" s="1"/>
      <c r="AI154" s="1"/>
      <c r="AJ154" s="19">
        <f>'[1]GC RAW'!R134</f>
        <v>8.2075672149658203</v>
      </c>
      <c r="AK154" s="20">
        <f>'[1]GC RAW'!S134</f>
        <v>8.38165283203125</v>
      </c>
      <c r="AL154" s="1">
        <f t="shared" si="405"/>
        <v>3.8739291590189927E-2</v>
      </c>
      <c r="AM154" s="1">
        <f t="shared" si="329"/>
        <v>0.56608757393152853</v>
      </c>
      <c r="AN154" s="1"/>
      <c r="AO154" s="1"/>
      <c r="AP154" s="19">
        <f>'[1]GC RAW'!T134</f>
        <v>8.9342308044433594</v>
      </c>
      <c r="AQ154" s="20">
        <f>'[1]GC RAW'!U134</f>
        <v>218.01132202148438</v>
      </c>
      <c r="AR154" s="27">
        <v>1.0001800000000001</v>
      </c>
      <c r="AS154" s="1">
        <f t="shared" si="330"/>
        <v>14.615380056103406</v>
      </c>
      <c r="AT154" s="1"/>
      <c r="AU154" s="1"/>
      <c r="AV154" s="19">
        <f>'[1]GC RAW'!V134</f>
        <v>9.8018808364868164</v>
      </c>
      <c r="AW154" s="20">
        <f>'[1]GC RAW'!W134</f>
        <v>52.459663391113281</v>
      </c>
      <c r="AX154" s="1">
        <f t="shared" si="406"/>
        <v>0.23309812613744907</v>
      </c>
      <c r="AY154" s="1">
        <f t="shared" si="331"/>
        <v>3.4062045870386819</v>
      </c>
      <c r="AZ154" s="1"/>
      <c r="BA154" s="1"/>
      <c r="BB154" s="19">
        <f>'[1]GC RAW'!X134</f>
        <v>0</v>
      </c>
      <c r="BC154" s="20">
        <f>'[1]GC RAW'!Y134</f>
        <v>0</v>
      </c>
      <c r="BD154" s="1">
        <f t="shared" si="407"/>
        <v>0</v>
      </c>
      <c r="BE154" s="1">
        <f t="shared" si="332"/>
        <v>0</v>
      </c>
      <c r="BF154" s="1"/>
      <c r="BG154" s="1"/>
      <c r="BH154" s="19">
        <f>'[1]GC RAW'!Z134</f>
        <v>10.86275577545166</v>
      </c>
      <c r="BI154" s="20">
        <f>'[1]GC RAW'!AA134</f>
        <v>7.9424099922180176</v>
      </c>
      <c r="BJ154" s="1">
        <f t="shared" si="408"/>
        <v>3.4758945212272477E-2</v>
      </c>
      <c r="BK154" s="1">
        <f t="shared" si="333"/>
        <v>0.50792376834833541</v>
      </c>
      <c r="BL154" s="1"/>
      <c r="BM154" s="1"/>
      <c r="BN154" s="19">
        <f>'[1]GC RAW'!AB134</f>
        <v>0</v>
      </c>
      <c r="BO154" s="20">
        <f>'[1]GC RAW'!AC134</f>
        <v>0</v>
      </c>
      <c r="BP154" s="1">
        <f t="shared" si="409"/>
        <v>0</v>
      </c>
      <c r="BQ154" s="1">
        <f t="shared" si="334"/>
        <v>0</v>
      </c>
      <c r="BR154" s="1"/>
      <c r="BS154" s="1"/>
      <c r="BT154" s="19">
        <f>'[1]GC RAW'!AD134</f>
        <v>12.174307823181152</v>
      </c>
      <c r="BU154" s="20">
        <f>'[1]GC RAW'!AE134</f>
        <v>299.0421142578125</v>
      </c>
      <c r="BV154" s="1">
        <f t="shared" si="410"/>
        <v>1.2859303436616714</v>
      </c>
      <c r="BW154" s="1">
        <f t="shared" si="335"/>
        <v>18.790978322192995</v>
      </c>
      <c r="BX154" s="1"/>
      <c r="BY154" s="1"/>
      <c r="BZ154" s="19">
        <f>'[1]GC RAW'!AF134</f>
        <v>12.690333366394043</v>
      </c>
      <c r="CA154" s="20">
        <f>'[1]GC RAW'!AG134</f>
        <v>2.6758456230163574</v>
      </c>
      <c r="CB154" s="1">
        <f t="shared" si="411"/>
        <v>1.2008136844225369E-2</v>
      </c>
      <c r="CC154" s="1">
        <f t="shared" si="336"/>
        <v>0.17547189880226755</v>
      </c>
      <c r="CD154" s="1"/>
      <c r="CE154" s="1"/>
      <c r="CF154" s="19">
        <f>'[1]GC RAW'!AH134</f>
        <v>12.835323333740234</v>
      </c>
      <c r="CG154" s="20">
        <f>'[1]GC RAW'!AI134</f>
        <v>52.336711883544922</v>
      </c>
      <c r="CH154" s="1">
        <f t="shared" si="412"/>
        <v>0.23486613411516499</v>
      </c>
      <c r="CI154" s="1">
        <f t="shared" si="337"/>
        <v>3.4320400451927555</v>
      </c>
      <c r="CJ154" s="1"/>
      <c r="CK154" s="1"/>
      <c r="CL154" s="19">
        <f>'[1]GC RAW'!AJ134</f>
        <v>13.717672348022461</v>
      </c>
      <c r="CM154" s="20">
        <f>'[1]GC RAW'!AK134</f>
        <v>13.834673881530762</v>
      </c>
      <c r="CN154" s="1">
        <f t="shared" si="413"/>
        <v>8.0144097289691671E-2</v>
      </c>
      <c r="CO154" s="1">
        <f t="shared" si="338"/>
        <v>1.1711256385272357</v>
      </c>
      <c r="CP154" s="1"/>
      <c r="CQ154" s="1"/>
      <c r="CR154" s="19">
        <f>'[1]GC RAW'!AL134</f>
        <v>0</v>
      </c>
      <c r="CS154" s="20">
        <f>'[1]GC RAW'!AM134</f>
        <v>0</v>
      </c>
      <c r="CT154" s="1">
        <f t="shared" si="414"/>
        <v>0</v>
      </c>
      <c r="CU154" s="1">
        <f t="shared" si="415"/>
        <v>0</v>
      </c>
      <c r="CV154" s="1"/>
      <c r="CW154" s="1"/>
      <c r="CX154" s="19">
        <f>'[1]GC RAW'!AN134</f>
        <v>14.436952590942383</v>
      </c>
      <c r="CY154" s="20">
        <f>'[1]GC RAW'!AO134</f>
        <v>8.6578388214111328</v>
      </c>
      <c r="CZ154" s="1">
        <f t="shared" si="416"/>
        <v>3.8506011999927071E-2</v>
      </c>
      <c r="DA154" s="1">
        <f t="shared" si="339"/>
        <v>0.56267871765463473</v>
      </c>
      <c r="DB154" s="1"/>
      <c r="DC154" s="1"/>
      <c r="DD154" s="19">
        <f>'[1]GC RAW'!AP134</f>
        <v>15.572797775268555</v>
      </c>
      <c r="DE154" s="20">
        <f>'[1]GC RAW'!AQ134</f>
        <v>89.246658325195313</v>
      </c>
      <c r="DF154" s="1">
        <f t="shared" si="417"/>
        <v>0.38067229073292724</v>
      </c>
      <c r="DG154" s="1">
        <f t="shared" si="340"/>
        <v>5.5626689254826349</v>
      </c>
      <c r="DH154" s="1"/>
      <c r="DI154" s="1"/>
      <c r="DJ154" s="5">
        <f>'[1]GC RAW'!AR134</f>
        <v>15.763420104980469</v>
      </c>
      <c r="DK154" s="1">
        <f>'[1]GC RAW'!AS134</f>
        <v>1.02013099193573</v>
      </c>
      <c r="DL154" s="1">
        <f t="shared" si="418"/>
        <v>4.5692803667060182E-3</v>
      </c>
      <c r="DM154" s="1">
        <f t="shared" si="341"/>
        <v>6.6769750587194296E-2</v>
      </c>
      <c r="DN154" s="1"/>
      <c r="DO154" s="1"/>
      <c r="DP154" s="19">
        <f>'[1]GC RAW'!AT134</f>
        <v>16.009000778198242</v>
      </c>
      <c r="DQ154" s="20">
        <f>'[1]GC RAW'!AU134</f>
        <v>1.6737030744552612</v>
      </c>
      <c r="DR154" s="1">
        <f t="shared" si="419"/>
        <v>7.4967025394379362E-3</v>
      </c>
      <c r="DS154" s="1">
        <f t="shared" si="342"/>
        <v>0.1095474382425573</v>
      </c>
      <c r="DT154" s="1"/>
      <c r="DU154" s="1"/>
      <c r="DV154" s="19">
        <f>'[1]GC RAW'!AV134</f>
        <v>16.360061645507813</v>
      </c>
      <c r="DW154" s="20">
        <f>'[1]GC RAW'!AW134</f>
        <v>590.4373779296875</v>
      </c>
      <c r="DX154" s="1">
        <f t="shared" si="420"/>
        <v>2.6132990861696292</v>
      </c>
      <c r="DY154" s="1">
        <f t="shared" si="343"/>
        <v>38.187485597229355</v>
      </c>
      <c r="DZ154" s="1"/>
      <c r="EA154" s="1"/>
      <c r="EB154" s="5">
        <f>'[1]GC RAW'!AX134</f>
        <v>16.504318237304688</v>
      </c>
      <c r="EC154" s="1">
        <f>'[1]GC RAW'!AY134</f>
        <v>12.381998062133789</v>
      </c>
      <c r="ED154" s="1">
        <f t="shared" si="421"/>
        <v>5.4803211026693679E-2</v>
      </c>
      <c r="EE154" s="1">
        <f t="shared" si="344"/>
        <v>0.80082560884037379</v>
      </c>
      <c r="EF154" s="1"/>
      <c r="EG154" s="1"/>
      <c r="EH154" s="19">
        <v>0</v>
      </c>
      <c r="EI154" s="20">
        <v>0</v>
      </c>
      <c r="EJ154" s="1">
        <f t="shared" si="422"/>
        <v>0</v>
      </c>
      <c r="EK154" s="1">
        <f t="shared" si="345"/>
        <v>0</v>
      </c>
      <c r="EL154" s="1"/>
      <c r="EM154" s="1"/>
      <c r="EN154" s="19">
        <f>'[1]GC RAW'!BB134</f>
        <v>17.2835693359375</v>
      </c>
      <c r="EO154" s="20">
        <f>'[1]GC RAW'!BC134</f>
        <v>25.385156631469727</v>
      </c>
      <c r="EP154" s="1">
        <f t="shared" si="423"/>
        <v>0.11309607385685475</v>
      </c>
      <c r="EQ154" s="1">
        <f t="shared" si="346"/>
        <v>1.6526446262383496</v>
      </c>
      <c r="ER154" s="1"/>
      <c r="ES154" s="1"/>
      <c r="ET154" s="19">
        <f>'[1]GC RAW'!BD134</f>
        <v>17.70356559753418</v>
      </c>
      <c r="EU154" s="20">
        <f>'[1]GC RAW'!BE134</f>
        <v>204.89291381835938</v>
      </c>
      <c r="EV154" s="1">
        <f t="shared" si="424"/>
        <v>0.91283991075400828</v>
      </c>
      <c r="EW154" s="1">
        <f t="shared" si="347"/>
        <v>13.339101187835535</v>
      </c>
      <c r="EX154" s="1"/>
      <c r="EY154" s="1"/>
      <c r="EZ154" s="19">
        <f>'[1]GC RAW'!BF134</f>
        <v>18.6424560546875</v>
      </c>
      <c r="FA154" s="20">
        <f>'[1]GC RAW'!BG134</f>
        <v>123.61212158203125</v>
      </c>
      <c r="FB154" s="1">
        <f t="shared" si="425"/>
        <v>0.65331556143406921</v>
      </c>
      <c r="FC154" s="1">
        <f t="shared" si="348"/>
        <v>9.5467368142989208</v>
      </c>
      <c r="FD154" s="1"/>
      <c r="FE154" s="1"/>
      <c r="FF154" s="19">
        <v>0</v>
      </c>
      <c r="FG154" s="20">
        <v>0</v>
      </c>
      <c r="FH154" s="1">
        <f t="shared" si="426"/>
        <v>0</v>
      </c>
      <c r="FI154" s="1">
        <f t="shared" si="349"/>
        <v>0</v>
      </c>
      <c r="FJ154" s="1"/>
      <c r="FK154" s="1"/>
      <c r="FL154" s="19">
        <f>'[1]GC RAW'!BH134</f>
        <v>0</v>
      </c>
      <c r="FM154" s="20">
        <f>'[1]GC RAW'!BI134</f>
        <v>0</v>
      </c>
      <c r="FN154" s="1">
        <f t="shared" si="427"/>
        <v>0</v>
      </c>
      <c r="FO154" s="1">
        <f t="shared" si="350"/>
        <v>0</v>
      </c>
      <c r="FP154" s="1"/>
      <c r="FQ154" s="1"/>
      <c r="FR154" s="19">
        <f>'[1]GC RAW'!BJ134</f>
        <v>20.066194534301758</v>
      </c>
      <c r="FS154" s="20">
        <f>'[1]GC RAW'!BK134</f>
        <v>3.5731635093688965</v>
      </c>
      <c r="FT154" s="1">
        <f t="shared" si="428"/>
        <v>1.4998457912040153E-2</v>
      </c>
      <c r="FU154" s="1">
        <f t="shared" si="351"/>
        <v>0.21916871227172907</v>
      </c>
      <c r="FV154" s="1"/>
      <c r="FW154" s="1"/>
      <c r="FX154" s="5">
        <f>'[1]GC RAW'!BL134</f>
        <v>0</v>
      </c>
      <c r="FY154" s="1">
        <f>'[1]GC RAW'!BM134</f>
        <v>0</v>
      </c>
      <c r="FZ154" s="1">
        <f t="shared" si="429"/>
        <v>0</v>
      </c>
      <c r="GA154" s="1">
        <f t="shared" si="352"/>
        <v>0</v>
      </c>
      <c r="GB154" s="1"/>
      <c r="GC154" s="1"/>
      <c r="GD154" s="19">
        <f>'[1]GC RAW'!BN134</f>
        <v>21.001991271972656</v>
      </c>
      <c r="GE154" s="20">
        <f>'[1]GC RAW'!BO134</f>
        <v>9.7034873962402344</v>
      </c>
      <c r="GF154" s="1">
        <f t="shared" si="353"/>
        <v>4.3078045044095882E-2</v>
      </c>
      <c r="GG154" s="1">
        <f t="shared" si="354"/>
        <v>0.62948869242876593</v>
      </c>
      <c r="GH154" s="1"/>
      <c r="GI154" s="1"/>
      <c r="GJ154" s="5">
        <f>'[1]GC RAW'!BP134</f>
        <v>0</v>
      </c>
      <c r="GK154" s="1">
        <f>'[1]GC RAW'!BQ134</f>
        <v>0</v>
      </c>
      <c r="GL154" s="1">
        <f t="shared" si="430"/>
        <v>0</v>
      </c>
      <c r="GM154" s="1">
        <f t="shared" si="355"/>
        <v>0</v>
      </c>
      <c r="GN154" s="1"/>
      <c r="GO154" s="1"/>
      <c r="GP154" s="5">
        <v>0</v>
      </c>
      <c r="GQ154" s="1">
        <v>0</v>
      </c>
      <c r="GR154" s="1">
        <f t="shared" si="431"/>
        <v>0</v>
      </c>
      <c r="GS154" s="1">
        <f t="shared" si="356"/>
        <v>0</v>
      </c>
      <c r="GT154" s="1"/>
      <c r="GU154" s="1"/>
      <c r="GV154" s="5"/>
      <c r="GW154" s="1"/>
      <c r="GX154" s="1"/>
      <c r="GY154" s="1"/>
      <c r="GZ154" s="1"/>
      <c r="HA154" s="1"/>
      <c r="HB154" s="5"/>
      <c r="HC154" s="1"/>
      <c r="HD154" s="1"/>
      <c r="HE154" s="1"/>
      <c r="HF154" s="1"/>
      <c r="HG154" s="1"/>
      <c r="HH154" s="19">
        <f>'[1]GC RAW'!BR134</f>
        <v>22.700031280517578</v>
      </c>
      <c r="HI154" s="20">
        <f>'[1]GC RAW'!BS134</f>
        <v>3.6135420799255371</v>
      </c>
      <c r="HJ154" s="1">
        <f t="shared" si="357"/>
        <v>1.6118207667005544E-2</v>
      </c>
      <c r="HK154" s="1">
        <f t="shared" si="358"/>
        <v>0.23553133523614331</v>
      </c>
      <c r="HL154" s="1"/>
      <c r="HM154" s="1"/>
      <c r="HN154" s="19">
        <v>0</v>
      </c>
      <c r="HO154" s="20">
        <v>0</v>
      </c>
      <c r="HP154" s="1">
        <f t="shared" si="359"/>
        <v>0</v>
      </c>
      <c r="HQ154" s="1">
        <f t="shared" si="360"/>
        <v>0</v>
      </c>
      <c r="HR154" s="1"/>
      <c r="HS154" s="1"/>
      <c r="HT154" s="19">
        <f>'[1]GC RAW'!BT134</f>
        <v>0</v>
      </c>
      <c r="HU154" s="20">
        <f>'[1]GC RAW'!BU134</f>
        <v>0</v>
      </c>
      <c r="HV154" s="1">
        <f t="shared" si="361"/>
        <v>0</v>
      </c>
      <c r="HW154" s="1">
        <f t="shared" si="320"/>
        <v>0</v>
      </c>
      <c r="HX154" s="1"/>
      <c r="HY154" s="1"/>
      <c r="HZ154" s="19">
        <f>'[1]GC RAW'!BV134</f>
        <v>0</v>
      </c>
      <c r="IA154" s="20">
        <f>'[1]GC RAW'!BW134</f>
        <v>0</v>
      </c>
      <c r="IB154" s="1">
        <f t="shared" si="362"/>
        <v>0</v>
      </c>
      <c r="IC154" s="1">
        <f t="shared" si="363"/>
        <v>0</v>
      </c>
      <c r="ID154" s="1"/>
      <c r="IE154" s="1"/>
      <c r="IF154" s="19">
        <f>'[1]GC RAW'!BX134</f>
        <v>0</v>
      </c>
      <c r="IG154" s="20">
        <f>'[1]GC RAW'!BY134</f>
        <v>0</v>
      </c>
      <c r="IH154" s="1">
        <f t="shared" si="364"/>
        <v>0</v>
      </c>
      <c r="II154" s="1">
        <f t="shared" si="365"/>
        <v>0</v>
      </c>
      <c r="IJ154" s="1"/>
      <c r="IK154" s="1"/>
      <c r="IL154" s="19">
        <f>'[1]GC RAW'!BZ134</f>
        <v>0</v>
      </c>
      <c r="IM154" s="20">
        <f>'[1]GC RAW'!CA134</f>
        <v>0</v>
      </c>
      <c r="IN154" s="1">
        <f t="shared" si="366"/>
        <v>0</v>
      </c>
      <c r="IO154" s="1">
        <f t="shared" si="367"/>
        <v>0</v>
      </c>
      <c r="IP154" s="1"/>
      <c r="IQ154" s="1"/>
      <c r="IR154" s="19">
        <f>'[1]GC RAW'!CB134</f>
        <v>25.439153671264648</v>
      </c>
      <c r="IS154" s="20">
        <f>'[1]GC RAW'!CC134</f>
        <v>3.245333194732666</v>
      </c>
      <c r="IT154" s="1">
        <f t="shared" si="368"/>
        <v>1.2801658166202221E-2</v>
      </c>
      <c r="IU154" s="1">
        <f t="shared" si="369"/>
        <v>0.18706742731044934</v>
      </c>
      <c r="IV154" s="1"/>
      <c r="IW154" s="1"/>
      <c r="IX154" s="16">
        <f>'[1]GC RAW'!CD134</f>
        <v>0</v>
      </c>
      <c r="IY154" s="18">
        <f>'[1]GC RAW'!CE134</f>
        <v>0</v>
      </c>
      <c r="IZ154" s="1">
        <f t="shared" si="370"/>
        <v>0</v>
      </c>
      <c r="JA154" s="1">
        <f t="shared" si="371"/>
        <v>0</v>
      </c>
      <c r="JB154" s="1"/>
      <c r="JC154" s="1"/>
      <c r="JD154" s="19">
        <f>'[1]GC RAW'!CF134</f>
        <v>26.446281433105469</v>
      </c>
      <c r="JE154" s="20">
        <f>'[1]GC RAW'!CG134</f>
        <v>1.3238908052444458</v>
      </c>
      <c r="JF154" s="1">
        <f t="shared" si="372"/>
        <v>5.9096424712879701E-3</v>
      </c>
      <c r="JG154" s="1">
        <f t="shared" si="373"/>
        <v>8.6356126610773895E-2</v>
      </c>
      <c r="JH154" s="1"/>
      <c r="JI154" s="1"/>
      <c r="JJ154" s="19">
        <f>'[1]GC RAW'!CH134</f>
        <v>0</v>
      </c>
      <c r="JK154" s="20">
        <f>'[1]GC RAW'!CI134</f>
        <v>0</v>
      </c>
      <c r="JL154" s="1">
        <f t="shared" si="374"/>
        <v>0</v>
      </c>
      <c r="JM154" s="1">
        <f t="shared" si="375"/>
        <v>0</v>
      </c>
      <c r="JN154" s="1"/>
      <c r="JO154" s="1"/>
      <c r="JP154" s="5">
        <f>'[1]GC RAW'!CJ134</f>
        <v>0</v>
      </c>
      <c r="JQ154" s="1">
        <f>'[1]GC RAW'!CK134</f>
        <v>0</v>
      </c>
      <c r="JR154" s="1">
        <f t="shared" si="376"/>
        <v>0</v>
      </c>
      <c r="JS154" s="1">
        <f t="shared" si="377"/>
        <v>0</v>
      </c>
      <c r="JT154" s="1"/>
      <c r="JU154" s="1"/>
      <c r="JV154" s="5">
        <f>'[1]GC RAW'!CL134</f>
        <v>0</v>
      </c>
      <c r="JW154" s="1">
        <f>'[1]GC RAW'!CM134</f>
        <v>0</v>
      </c>
      <c r="JX154" s="1">
        <f t="shared" si="378"/>
        <v>0</v>
      </c>
      <c r="JY154" s="1">
        <f t="shared" si="379"/>
        <v>0</v>
      </c>
      <c r="JZ154" s="1"/>
      <c r="KA154" s="1"/>
      <c r="KB154" s="19">
        <v>0</v>
      </c>
      <c r="KC154" s="20">
        <v>0</v>
      </c>
      <c r="KD154" s="1">
        <f t="shared" si="380"/>
        <v>0</v>
      </c>
      <c r="KE154" s="1">
        <f t="shared" si="381"/>
        <v>0</v>
      </c>
      <c r="KF154" s="1"/>
      <c r="KG154" s="1"/>
      <c r="KH154" s="19">
        <v>0</v>
      </c>
      <c r="KI154" s="20">
        <v>0</v>
      </c>
      <c r="KJ154" s="1">
        <f t="shared" si="382"/>
        <v>0</v>
      </c>
      <c r="KK154" s="1">
        <f t="shared" si="383"/>
        <v>0</v>
      </c>
      <c r="KL154" s="1"/>
      <c r="KM154" s="1"/>
      <c r="KN154" s="19">
        <f>'[1]GC RAW'!CN134</f>
        <v>30.498678207397461</v>
      </c>
      <c r="KO154" s="20">
        <f>'[1]GC RAW'!CO134</f>
        <v>5.5243134498596191</v>
      </c>
      <c r="KP154" s="1">
        <f t="shared" si="384"/>
        <v>1.8724882271483848E-2</v>
      </c>
      <c r="KQ154" s="1">
        <f t="shared" si="385"/>
        <v>0.27362201894012006</v>
      </c>
      <c r="KR154" s="1"/>
      <c r="KS154" s="1"/>
      <c r="KT154" s="19">
        <f>'[1]GC RAW'!CP134</f>
        <v>31.380367279052734</v>
      </c>
      <c r="KU154" s="20">
        <f>'[1]GC RAW'!CQ134</f>
        <v>1.0166255235671997</v>
      </c>
      <c r="KV154" s="1">
        <f t="shared" si="386"/>
        <v>4.4083219378517752E-3</v>
      </c>
      <c r="KW154" s="1">
        <f t="shared" si="387"/>
        <v>6.4417705344399959E-2</v>
      </c>
      <c r="KX154" s="1"/>
      <c r="KY154" s="1"/>
      <c r="KZ154" s="19">
        <f>'[1]GC RAW'!CR134</f>
        <v>0</v>
      </c>
      <c r="LA154" s="20">
        <f>'[1]GC RAW'!CS134</f>
        <v>0</v>
      </c>
      <c r="LB154" s="1">
        <f t="shared" si="388"/>
        <v>0</v>
      </c>
      <c r="LC154" s="1">
        <f t="shared" si="389"/>
        <v>0</v>
      </c>
      <c r="LD154" s="1"/>
      <c r="LE154" s="1"/>
      <c r="LF154" s="19">
        <f>'[1]GC RAW'!CT134</f>
        <v>0</v>
      </c>
      <c r="LG154" s="20">
        <f>'[1]GC RAW'!CU134</f>
        <v>0</v>
      </c>
      <c r="LH154" s="1">
        <f t="shared" si="390"/>
        <v>0</v>
      </c>
      <c r="LI154" s="1">
        <f t="shared" si="391"/>
        <v>0</v>
      </c>
      <c r="LJ154" s="1"/>
      <c r="LK154" s="1"/>
      <c r="LL154" s="19">
        <f>'[1]GC RAW'!CV134</f>
        <v>35.553153991699219</v>
      </c>
      <c r="LM154" s="20">
        <f>'[1]GC RAW'!CW134</f>
        <v>1.0547000169754028</v>
      </c>
      <c r="LN154" s="1">
        <f t="shared" si="392"/>
        <v>3.5749480598531729E-3</v>
      </c>
      <c r="LO154" s="1">
        <f t="shared" si="393"/>
        <v>5.2239821407730237E-2</v>
      </c>
      <c r="LP154" s="1"/>
      <c r="LQ154" s="1"/>
      <c r="LR154" s="32">
        <f t="shared" si="394"/>
        <v>1746.1910716295242</v>
      </c>
      <c r="LS154" s="21">
        <f t="shared" si="395"/>
        <v>1528.1797496080399</v>
      </c>
      <c r="LT154" s="15">
        <f t="shared" si="396"/>
        <v>7.8435189768904667</v>
      </c>
      <c r="LU154" s="15">
        <f t="shared" si="397"/>
        <v>6.8433389768904664</v>
      </c>
      <c r="LV154" s="15">
        <f t="shared" si="398"/>
        <v>22.053944495296378</v>
      </c>
      <c r="LW154" s="29"/>
      <c r="LX154" s="29"/>
      <c r="LY154" s="29"/>
      <c r="LZ154" s="15" t="str">
        <f>IF(A154="","",VLOOKUP(A154,'[1]biomass corrected'!$B$2:$V$102,21,FALSE))</f>
        <v/>
      </c>
      <c r="MA154" s="15" t="str">
        <f t="shared" si="399"/>
        <v/>
      </c>
      <c r="MB154" s="29" t="str">
        <f>IF(MA154="","",AVERAGE(MF154:MF156))</f>
        <v/>
      </c>
      <c r="MC154" s="29" t="str">
        <f>IF(MB154="","",AVERAGE(MG154:MG156))</f>
        <v/>
      </c>
      <c r="MD154" s="15"/>
      <c r="ME154" s="28" t="str">
        <f>IF(MD154="","",AVERAGE(MI154:MI156))</f>
        <v/>
      </c>
      <c r="MF154" s="29">
        <f t="shared" si="432"/>
        <v>31.058664634050263</v>
      </c>
      <c r="MG154" s="29">
        <f t="shared" si="433"/>
        <v>44.100551651753612</v>
      </c>
      <c r="MH154" s="15">
        <f t="shared" si="434"/>
        <v>24.840783714196142</v>
      </c>
      <c r="MI154" s="26">
        <f t="shared" si="435"/>
        <v>1.0327661607303709</v>
      </c>
      <c r="MJ154" s="15">
        <f t="shared" si="436"/>
        <v>0</v>
      </c>
      <c r="MK154" s="15">
        <f t="shared" si="437"/>
        <v>23.121369337370599</v>
      </c>
      <c r="ML154" s="23">
        <f t="shared" si="438"/>
        <v>58.079032171794033</v>
      </c>
      <c r="MM154" s="23"/>
      <c r="MN154" s="26">
        <f t="shared" si="439"/>
        <v>4.1919942557741532</v>
      </c>
      <c r="MO154" s="23"/>
      <c r="MP154" s="15">
        <f t="shared" si="440"/>
        <v>0.87161589132669448</v>
      </c>
      <c r="MQ154" s="23"/>
      <c r="MR154" s="15">
        <f t="shared" si="441"/>
        <v>39.528396742159671</v>
      </c>
      <c r="MS154" s="15"/>
      <c r="MT154" s="15">
        <f t="shared" si="442"/>
        <v>0</v>
      </c>
      <c r="MU154" s="15"/>
      <c r="MV154" s="15" t="str">
        <f t="shared" si="443"/>
        <v/>
      </c>
      <c r="MW154" s="21">
        <f t="shared" si="444"/>
        <v>89.165148224764195</v>
      </c>
      <c r="MX154" s="15"/>
    </row>
    <row r="155" spans="1:362" x14ac:dyDescent="0.35">
      <c r="A155" s="99" t="s">
        <v>196</v>
      </c>
      <c r="B155" s="8">
        <v>32.729999999999997</v>
      </c>
      <c r="C155" s="13"/>
      <c r="D155" s="8"/>
      <c r="E155" s="8"/>
      <c r="F155" s="46">
        <f>'[1]GC RAW'!H135</f>
        <v>0</v>
      </c>
      <c r="G155" s="47">
        <f>'[1]GC RAW'!I135</f>
        <v>0</v>
      </c>
      <c r="H155" s="8">
        <f t="shared" si="400"/>
        <v>0</v>
      </c>
      <c r="I155" s="8">
        <f t="shared" si="324"/>
        <v>0</v>
      </c>
      <c r="J155" s="8">
        <f>AVERAGE(I155:I159)</f>
        <v>0</v>
      </c>
      <c r="K155" s="8">
        <f>STDEV(I155:I157)</f>
        <v>0</v>
      </c>
      <c r="L155" s="11">
        <f>'[1]GC RAW'!J135</f>
        <v>0</v>
      </c>
      <c r="M155" s="12">
        <f>'[1]GC RAW'!K135</f>
        <v>0</v>
      </c>
      <c r="N155" s="8">
        <f t="shared" si="401"/>
        <v>0</v>
      </c>
      <c r="O155" s="8">
        <f t="shared" si="325"/>
        <v>0</v>
      </c>
      <c r="P155" s="8">
        <f>AVERAGE(O155:O159)</f>
        <v>0</v>
      </c>
      <c r="Q155" s="8">
        <f>STDEV(O155:O157)</f>
        <v>0</v>
      </c>
      <c r="R155" s="11">
        <f>'[1]GC RAW'!L135</f>
        <v>0</v>
      </c>
      <c r="S155" s="12">
        <f>'[1]GC RAW'!M135</f>
        <v>0</v>
      </c>
      <c r="T155" s="8">
        <f t="shared" si="402"/>
        <v>0</v>
      </c>
      <c r="U155" s="8">
        <f t="shared" si="326"/>
        <v>0</v>
      </c>
      <c r="V155" s="8">
        <f>AVERAGE(U155:U159)</f>
        <v>0</v>
      </c>
      <c r="W155" s="8">
        <f>STDEV(U155:U157)</f>
        <v>0</v>
      </c>
      <c r="X155" s="11">
        <f>'[1]GC RAW'!N135</f>
        <v>0</v>
      </c>
      <c r="Y155" s="12">
        <f>'[1]GC RAW'!O135</f>
        <v>0</v>
      </c>
      <c r="Z155" s="8">
        <f t="shared" si="403"/>
        <v>0</v>
      </c>
      <c r="AA155" s="8">
        <f t="shared" si="327"/>
        <v>0</v>
      </c>
      <c r="AB155" s="8">
        <f>AVERAGE(AA155:AA159)</f>
        <v>0</v>
      </c>
      <c r="AC155" s="8">
        <f>STDEV(AA155:AA157)</f>
        <v>0</v>
      </c>
      <c r="AD155" s="11">
        <f>'[1]GC RAW'!P135</f>
        <v>0</v>
      </c>
      <c r="AE155" s="12">
        <f>'[1]GC RAW'!Q135</f>
        <v>0</v>
      </c>
      <c r="AF155" s="8">
        <f t="shared" si="404"/>
        <v>0</v>
      </c>
      <c r="AG155" s="8">
        <f t="shared" si="328"/>
        <v>0</v>
      </c>
      <c r="AH155" s="8">
        <f>AVERAGE(AG155:AG159)</f>
        <v>0</v>
      </c>
      <c r="AI155" s="8">
        <f>STDEV(AG155:AG157)</f>
        <v>0</v>
      </c>
      <c r="AJ155" s="11">
        <f>'[1]GC RAW'!R135</f>
        <v>8.2088603973388672</v>
      </c>
      <c r="AK155" s="12">
        <f>'[1]GC RAW'!S135</f>
        <v>1.932720422744751</v>
      </c>
      <c r="AL155" s="8">
        <f t="shared" si="405"/>
        <v>9.0626938455242619E-3</v>
      </c>
      <c r="AM155" s="8">
        <f t="shared" si="329"/>
        <v>0.18919093233250045</v>
      </c>
      <c r="AN155" s="8">
        <f>AVERAGE(AM155:AM159)</f>
        <v>0.1785566654227127</v>
      </c>
      <c r="AO155" s="8">
        <f>STDEV(AM155:AM157)</f>
        <v>9.540305615534336E-3</v>
      </c>
      <c r="AP155" s="11">
        <f>'[1]GC RAW'!T135</f>
        <v>8.9346189498901367</v>
      </c>
      <c r="AQ155" s="12">
        <f>'[1]GC RAW'!U135</f>
        <v>214.8883056640625</v>
      </c>
      <c r="AR155" s="40">
        <v>1.0001800000000001</v>
      </c>
      <c r="AS155" s="8">
        <f t="shared" si="330"/>
        <v>20.879551921945563</v>
      </c>
      <c r="AT155" s="8">
        <f>AVERAGE(AS155:AS159)</f>
        <v>21.653887747713977</v>
      </c>
      <c r="AU155" s="8">
        <f>STDEV(AS155:AS157)</f>
        <v>0.10565887288874687</v>
      </c>
      <c r="AV155" s="11">
        <f>'[1]GC RAW'!V135</f>
        <v>9.802067756652832</v>
      </c>
      <c r="AW155" s="12">
        <f>'[1]GC RAW'!W135</f>
        <v>29.114469528198242</v>
      </c>
      <c r="AX155" s="8">
        <f t="shared" si="406"/>
        <v>0.13124671166336341</v>
      </c>
      <c r="AY155" s="8">
        <f t="shared" si="331"/>
        <v>2.7398793524763687</v>
      </c>
      <c r="AZ155" s="8">
        <f>AVERAGE(AY155:AY159)</f>
        <v>2.7346230517199563</v>
      </c>
      <c r="BA155" s="8">
        <f>STDEV(AY155:AY157)</f>
        <v>3.4438025108470438E-2</v>
      </c>
      <c r="BB155" s="11">
        <f>'[1]GC RAW'!X135</f>
        <v>0</v>
      </c>
      <c r="BC155" s="12">
        <f>'[1]GC RAW'!Y135</f>
        <v>0</v>
      </c>
      <c r="BD155" s="8">
        <f t="shared" si="407"/>
        <v>0</v>
      </c>
      <c r="BE155" s="8">
        <f t="shared" si="332"/>
        <v>0</v>
      </c>
      <c r="BF155" s="8">
        <f>AVERAGE(BE155:BE159)</f>
        <v>0</v>
      </c>
      <c r="BG155" s="8">
        <f>STDEV(BE155:BE157)</f>
        <v>0</v>
      </c>
      <c r="BH155" s="11">
        <f>'[1]GC RAW'!Z135</f>
        <v>10.861096382141113</v>
      </c>
      <c r="BI155" s="12">
        <f>'[1]GC RAW'!AA135</f>
        <v>1.0805695056915283</v>
      </c>
      <c r="BJ155" s="8">
        <f t="shared" si="408"/>
        <v>4.7977019139984539E-3</v>
      </c>
      <c r="BK155" s="8">
        <f t="shared" si="333"/>
        <v>0.10015583816847799</v>
      </c>
      <c r="BL155" s="8">
        <f>AVERAGE(BK155:BK159)</f>
        <v>8.8123130717575243E-2</v>
      </c>
      <c r="BM155" s="8">
        <f>STDEV(BK155:BK157)</f>
        <v>5.6796802902029216E-2</v>
      </c>
      <c r="BN155" s="11">
        <f>'[1]GC RAW'!AB135</f>
        <v>0</v>
      </c>
      <c r="BO155" s="12">
        <f>'[1]GC RAW'!AC135</f>
        <v>0</v>
      </c>
      <c r="BP155" s="8">
        <f t="shared" si="409"/>
        <v>0</v>
      </c>
      <c r="BQ155" s="8">
        <f t="shared" si="334"/>
        <v>0</v>
      </c>
      <c r="BR155" s="8">
        <f>AVERAGE(BQ155:BQ159)</f>
        <v>0</v>
      </c>
      <c r="BS155" s="8">
        <f>STDEV(BQ155:BQ157)</f>
        <v>0</v>
      </c>
      <c r="BT155" s="11">
        <f>'[1]GC RAW'!AD135</f>
        <v>12.16583251953125</v>
      </c>
      <c r="BU155" s="12">
        <f>'[1]GC RAW'!AE135</f>
        <v>160.45059204101563</v>
      </c>
      <c r="BV155" s="8">
        <f t="shared" si="410"/>
        <v>0.69999136169518772</v>
      </c>
      <c r="BW155" s="8">
        <f t="shared" si="335"/>
        <v>14.612875663808561</v>
      </c>
      <c r="BX155" s="8">
        <f>AVERAGE(BW155:BW159)</f>
        <v>14.61202676562468</v>
      </c>
      <c r="BY155" s="8">
        <f>STDEV(BW155:BW157)</f>
        <v>0.30979123649462015</v>
      </c>
      <c r="BZ155" s="11">
        <f>'[1]GC RAW'!AF135</f>
        <v>12.689516067504883</v>
      </c>
      <c r="CA155" s="12">
        <f>'[1]GC RAW'!AG135</f>
        <v>1.7399142980575562</v>
      </c>
      <c r="CB155" s="8">
        <f t="shared" si="411"/>
        <v>7.9215231951401347E-3</v>
      </c>
      <c r="CC155" s="8">
        <f t="shared" si="336"/>
        <v>0.16536808859787694</v>
      </c>
      <c r="CD155" s="8">
        <f>AVERAGE(CC155:CC159)</f>
        <v>0.14830051226550073</v>
      </c>
      <c r="CE155" s="8">
        <f>STDEV(CC155:CC157)</f>
        <v>1.679902086687142E-2</v>
      </c>
      <c r="CF155" s="11">
        <f>'[1]GC RAW'!AH135</f>
        <v>12.831741333007813</v>
      </c>
      <c r="CG155" s="12">
        <f>'[1]GC RAW'!AI135</f>
        <v>2.9098784923553467</v>
      </c>
      <c r="CH155" s="8">
        <f t="shared" si="412"/>
        <v>1.3248145425137589E-2</v>
      </c>
      <c r="CI155" s="8">
        <f t="shared" si="337"/>
        <v>0.2765655584731207</v>
      </c>
      <c r="CJ155" s="8">
        <f>AVERAGE(CI155:CI159)</f>
        <v>0.2864451058595584</v>
      </c>
      <c r="CK155" s="8">
        <f>STDEV(CI155:CI157)</f>
        <v>5.6709751848842823E-3</v>
      </c>
      <c r="CL155" s="11">
        <f>'[1]GC RAW'!AJ135</f>
        <v>13.702045440673828</v>
      </c>
      <c r="CM155" s="12">
        <f>'[1]GC RAW'!AK135</f>
        <v>1.0114778280258179</v>
      </c>
      <c r="CN155" s="8">
        <f t="shared" si="413"/>
        <v>5.9446357589139536E-3</v>
      </c>
      <c r="CO155" s="8">
        <f t="shared" si="338"/>
        <v>0.12409899316652817</v>
      </c>
      <c r="CP155" s="8">
        <f>AVERAGE(CO155:CO159)</f>
        <v>0.11087516449891624</v>
      </c>
      <c r="CQ155" s="8">
        <f>STDEV(CO155:CO157)</f>
        <v>1.8509757331367194E-3</v>
      </c>
      <c r="CR155" s="11">
        <f>'[1]GC RAW'!AL135</f>
        <v>0</v>
      </c>
      <c r="CS155" s="12">
        <f>'[1]GC RAW'!AM135</f>
        <v>0</v>
      </c>
      <c r="CT155" s="8">
        <f t="shared" si="414"/>
        <v>0</v>
      </c>
      <c r="CU155" s="8">
        <f t="shared" si="415"/>
        <v>0</v>
      </c>
      <c r="CV155" s="8">
        <f>AVERAGE(CU155:CU159)</f>
        <v>0</v>
      </c>
      <c r="CW155" s="8">
        <f>STDEV(CU155:CU159)</f>
        <v>0</v>
      </c>
      <c r="CX155" s="11">
        <f>'[1]GC RAW'!AN135</f>
        <v>0</v>
      </c>
      <c r="CY155" s="12">
        <f>'[1]GC RAW'!AO135</f>
        <v>0</v>
      </c>
      <c r="CZ155" s="8">
        <f t="shared" si="416"/>
        <v>0</v>
      </c>
      <c r="DA155" s="8">
        <f t="shared" si="339"/>
        <v>0</v>
      </c>
      <c r="DB155" s="8">
        <f>AVERAGE(DA155:DA159)</f>
        <v>0</v>
      </c>
      <c r="DC155" s="8">
        <f>STDEV(DA155:DA157)</f>
        <v>0</v>
      </c>
      <c r="DD155" s="11">
        <f>'[1]GC RAW'!AP135</f>
        <v>15.566704750061035</v>
      </c>
      <c r="DE155" s="12">
        <f>'[1]GC RAW'!AQ135</f>
        <v>76.817817687988281</v>
      </c>
      <c r="DF155" s="8">
        <f t="shared" si="417"/>
        <v>0.33242029749576302</v>
      </c>
      <c r="DG155" s="8">
        <f t="shared" si="340"/>
        <v>6.9395377446773319</v>
      </c>
      <c r="DH155" s="8">
        <f>AVERAGE(DG155:DG159)</f>
        <v>6.8021313521831201</v>
      </c>
      <c r="DI155" s="8">
        <f>STDEV(DG155:DG157)</f>
        <v>0.14229076872254856</v>
      </c>
      <c r="DJ155" s="2">
        <f>'[1]GC RAW'!AR135</f>
        <v>15.817298889160156</v>
      </c>
      <c r="DK155" s="8">
        <f>'[1]GC RAW'!AS135</f>
        <v>1.2240935564041138</v>
      </c>
      <c r="DL155" s="8">
        <f t="shared" si="418"/>
        <v>5.5625348345235337E-3</v>
      </c>
      <c r="DM155" s="8">
        <f t="shared" si="341"/>
        <v>0.11612233287514745</v>
      </c>
      <c r="DN155" s="8">
        <f>AVERAGE(DM155:DM159)</f>
        <v>4.3633397691361001E-2</v>
      </c>
      <c r="DO155" s="8">
        <f>STDEV(DM155:DM157)</f>
        <v>6.3371509007236204E-2</v>
      </c>
      <c r="DP155" s="11">
        <f>'[1]GC RAW'!AT135</f>
        <v>16.006328582763672</v>
      </c>
      <c r="DQ155" s="12">
        <f>'[1]GC RAW'!AU135</f>
        <v>1.0298629999160767</v>
      </c>
      <c r="DR155" s="8">
        <f t="shared" si="419"/>
        <v>4.6799109282533195E-3</v>
      </c>
      <c r="DS155" s="8">
        <f t="shared" si="342"/>
        <v>9.7696857782144847E-2</v>
      </c>
      <c r="DT155" s="8">
        <f>AVERAGE(DS155:DS159)</f>
        <v>6.150513078665918E-2</v>
      </c>
      <c r="DU155" s="8">
        <f>STDEV(DS155:DS157)</f>
        <v>5.6286959005556525E-2</v>
      </c>
      <c r="DV155" s="11">
        <f>'[1]GC RAW'!AV135</f>
        <v>16.339378356933594</v>
      </c>
      <c r="DW155" s="12">
        <f>'[1]GC RAW'!AW135</f>
        <v>316.39346313476563</v>
      </c>
      <c r="DX155" s="8">
        <f t="shared" si="420"/>
        <v>1.4207217942991557</v>
      </c>
      <c r="DY155" s="8">
        <f t="shared" si="343"/>
        <v>29.658695905445903</v>
      </c>
      <c r="DZ155" s="8">
        <f>AVERAGE(DY155:DY159)</f>
        <v>29.642908220157505</v>
      </c>
      <c r="EA155" s="8">
        <f>STDEV(DY155:DY157)</f>
        <v>0.1151502777244703</v>
      </c>
      <c r="EB155" s="2">
        <f>'[1]GC RAW'!AX135</f>
        <v>16.503818511962891</v>
      </c>
      <c r="EC155" s="8">
        <f>'[1]GC RAW'!AY135</f>
        <v>1.1353944540023804</v>
      </c>
      <c r="ED155" s="8">
        <f t="shared" si="421"/>
        <v>5.0983343016808534E-3</v>
      </c>
      <c r="EE155" s="8">
        <f t="shared" si="344"/>
        <v>0.10643177804733292</v>
      </c>
      <c r="EF155" s="8">
        <f>AVERAGE(EE155:EE159)</f>
        <v>0.11013349999199702</v>
      </c>
      <c r="EG155" s="8">
        <f>STDEV(EE155:EE157)</f>
        <v>2.2420651598570904E-3</v>
      </c>
      <c r="EH155" s="11">
        <v>0</v>
      </c>
      <c r="EI155" s="12">
        <v>0</v>
      </c>
      <c r="EJ155" s="8">
        <f t="shared" si="422"/>
        <v>0</v>
      </c>
      <c r="EK155" s="8">
        <f t="shared" si="345"/>
        <v>0</v>
      </c>
      <c r="EL155" s="8">
        <f>AVERAGE(EK155:EK159)</f>
        <v>0</v>
      </c>
      <c r="EM155" s="8">
        <f>STDEV(EK155:EK157)</f>
        <v>0</v>
      </c>
      <c r="EN155" s="11">
        <f>'[1]GC RAW'!BB135</f>
        <v>17.328439712524414</v>
      </c>
      <c r="EO155" s="12">
        <f>'[1]GC RAW'!BC135</f>
        <v>1.2564431428909302</v>
      </c>
      <c r="EP155" s="8">
        <f t="shared" si="423"/>
        <v>5.6790643344139359E-3</v>
      </c>
      <c r="EQ155" s="8">
        <f t="shared" si="346"/>
        <v>0.11855497874229137</v>
      </c>
      <c r="ER155" s="8">
        <f>AVERAGE(EQ155:EQ159)</f>
        <v>0.13273329910277054</v>
      </c>
      <c r="ES155" s="8">
        <f>STDEV(EQ155:EQ157)</f>
        <v>1.4633129867171538E-2</v>
      </c>
      <c r="ET155" s="11">
        <f>'[1]GC RAW'!BD135</f>
        <v>17.700799942016602</v>
      </c>
      <c r="EU155" s="12">
        <f>'[1]GC RAW'!BE135</f>
        <v>181.59422302246094</v>
      </c>
      <c r="EV155" s="8">
        <f t="shared" si="424"/>
        <v>0.82079740825326952</v>
      </c>
      <c r="EW155" s="8">
        <f t="shared" si="347"/>
        <v>17.134797839411394</v>
      </c>
      <c r="EX155" s="8">
        <f>AVERAGE(EW155:EW159)</f>
        <v>17.281639139324589</v>
      </c>
      <c r="EY155" s="8">
        <f>STDEV(EW155:EW157)</f>
        <v>0.20313552199079052</v>
      </c>
      <c r="EZ155" s="11">
        <f>'[1]GC RAW'!BF135</f>
        <v>18.640590667724609</v>
      </c>
      <c r="FA155" s="12">
        <f>'[1]GC RAW'!BG135</f>
        <v>79.733726501464844</v>
      </c>
      <c r="FB155" s="8">
        <f t="shared" si="425"/>
        <v>0.42753361941419693</v>
      </c>
      <c r="FC155" s="8">
        <f t="shared" si="348"/>
        <v>8.9251038862365153</v>
      </c>
      <c r="FD155" s="8">
        <f>AVERAGE(FC155:FC159)</f>
        <v>9.1141569252618559</v>
      </c>
      <c r="FE155" s="8">
        <f>STDEV(FC155:FC157)</f>
        <v>0.29778492391201522</v>
      </c>
      <c r="FF155" s="11">
        <v>0</v>
      </c>
      <c r="FG155" s="12">
        <v>0</v>
      </c>
      <c r="FH155" s="8">
        <f t="shared" si="426"/>
        <v>0</v>
      </c>
      <c r="FI155" s="8">
        <f t="shared" si="349"/>
        <v>0</v>
      </c>
      <c r="FJ155" s="8">
        <f>AVERAGE(FI155:FI159)</f>
        <v>0</v>
      </c>
      <c r="FK155" s="8">
        <f>STDEV(FI155:FI157)</f>
        <v>0</v>
      </c>
      <c r="FL155" s="11">
        <f>'[1]GC RAW'!BH135</f>
        <v>19.486757278442383</v>
      </c>
      <c r="FM155" s="12">
        <f>'[1]GC RAW'!BI135</f>
        <v>118.34707641601563</v>
      </c>
      <c r="FN155" s="8">
        <f t="shared" si="427"/>
        <v>0.62512338198679596</v>
      </c>
      <c r="FO155" s="8">
        <f t="shared" si="350"/>
        <v>13.049947121333675</v>
      </c>
      <c r="FP155" s="8">
        <f>AVERAGE(FO155:FO159)</f>
        <v>13.029767704529206</v>
      </c>
      <c r="FQ155" s="8">
        <f>STDEV(FO155:FO157)</f>
        <v>0.93882690129753554</v>
      </c>
      <c r="FR155" s="11">
        <f>'[1]GC RAW'!BJ135</f>
        <v>20.062152862548828</v>
      </c>
      <c r="FS155" s="12">
        <f>'[1]GC RAW'!BK135</f>
        <v>2.2890815734863281</v>
      </c>
      <c r="FT155" s="8">
        <f t="shared" si="428"/>
        <v>9.7481287128313911E-3</v>
      </c>
      <c r="FU155" s="8">
        <f t="shared" si="351"/>
        <v>0.20349992961404084</v>
      </c>
      <c r="FV155" s="8">
        <f>AVERAGE(FU155:FU159)</f>
        <v>0.21219407080546851</v>
      </c>
      <c r="FW155" s="8">
        <f>STDEV(FU155:FU157)</f>
        <v>7.8429904521570143E-3</v>
      </c>
      <c r="FX155" s="2">
        <f>'[1]GC RAW'!BL135</f>
        <v>20.527246475219727</v>
      </c>
      <c r="FY155" s="8">
        <f>'[1]GC RAW'!BM135</f>
        <v>31.554647445678711</v>
      </c>
      <c r="FZ155" s="8">
        <f t="shared" si="429"/>
        <v>0.14136044283277738</v>
      </c>
      <c r="GA155" s="8">
        <f t="shared" si="352"/>
        <v>2.9510115237619154</v>
      </c>
      <c r="GB155" s="8">
        <f>AVERAGE(GA155:GA157)</f>
        <v>2.9955558436434075</v>
      </c>
      <c r="GC155" s="8">
        <f>STDEV(GA155:GA157)</f>
        <v>9.1285497849892108E-2</v>
      </c>
      <c r="GD155" s="11">
        <f>'[1]GC RAW'!BN135</f>
        <v>21.005640029907227</v>
      </c>
      <c r="GE155" s="12">
        <f>'[1]GC RAW'!BO135</f>
        <v>4.3163189888000488</v>
      </c>
      <c r="GF155" s="8">
        <f t="shared" si="353"/>
        <v>1.9440522789488525E-2</v>
      </c>
      <c r="GG155" s="8">
        <f t="shared" si="354"/>
        <v>0.40583635442909438</v>
      </c>
      <c r="GH155" s="8">
        <f>AVERAGE(GG155:GG159)</f>
        <v>0.39156333217947259</v>
      </c>
      <c r="GI155" s="8">
        <f>STDEV(GG155:GG157)</f>
        <v>1.4678562379929639E-2</v>
      </c>
      <c r="GJ155" s="2">
        <f>'[1]GC RAW'!BP135</f>
        <v>0</v>
      </c>
      <c r="GK155" s="8">
        <f>'[1]GC RAW'!BQ135</f>
        <v>0</v>
      </c>
      <c r="GL155" s="8">
        <f t="shared" si="430"/>
        <v>0</v>
      </c>
      <c r="GM155" s="8">
        <f t="shared" si="355"/>
        <v>0</v>
      </c>
      <c r="GN155" s="8">
        <f>AVERAGE(GM155:GM157)</f>
        <v>0</v>
      </c>
      <c r="GO155" s="8">
        <f>STDEV(GM155:GM157)</f>
        <v>0</v>
      </c>
      <c r="GP155" s="2">
        <v>0</v>
      </c>
      <c r="GQ155" s="8">
        <v>0</v>
      </c>
      <c r="GR155" s="8">
        <f t="shared" si="431"/>
        <v>0</v>
      </c>
      <c r="GS155" s="8">
        <f t="shared" si="356"/>
        <v>0</v>
      </c>
      <c r="GT155" s="8"/>
      <c r="GU155" s="8"/>
      <c r="GV155" s="2"/>
      <c r="GW155" s="8"/>
      <c r="GX155" s="8"/>
      <c r="GY155" s="8"/>
      <c r="GZ155" s="8"/>
      <c r="HA155" s="8"/>
      <c r="HB155" s="2"/>
      <c r="HC155" s="8"/>
      <c r="HD155" s="8"/>
      <c r="HE155" s="8"/>
      <c r="HF155" s="8"/>
      <c r="HG155" s="8"/>
      <c r="HH155" s="11">
        <f>'[1]GC RAW'!BR135</f>
        <v>22.707761764526367</v>
      </c>
      <c r="HI155" s="12">
        <f>'[1]GC RAW'!BS135</f>
        <v>1.9243236780166626</v>
      </c>
      <c r="HJ155" s="8">
        <f t="shared" si="357"/>
        <v>8.7081925044463701E-3</v>
      </c>
      <c r="HK155" s="8">
        <f t="shared" si="358"/>
        <v>0.18179043526453753</v>
      </c>
      <c r="HL155" s="8">
        <f>AVERAGE(HK155:HK159)</f>
        <v>0.18555486599273557</v>
      </c>
      <c r="HM155" s="8">
        <f>STDEV(HK155:HK157)</f>
        <v>6.9467928692834484E-3</v>
      </c>
      <c r="HN155" s="11">
        <v>0</v>
      </c>
      <c r="HO155" s="12">
        <v>0</v>
      </c>
      <c r="HP155" s="8">
        <f t="shared" si="359"/>
        <v>0</v>
      </c>
      <c r="HQ155" s="8">
        <f t="shared" si="360"/>
        <v>0</v>
      </c>
      <c r="HR155" s="8">
        <f>AVERAGE(HQ155:HQ159)</f>
        <v>0</v>
      </c>
      <c r="HS155" s="8">
        <f>STDEV(HQ155:HQ157)</f>
        <v>0</v>
      </c>
      <c r="HT155" s="11">
        <f>'[1]GC RAW'!BT135</f>
        <v>0</v>
      </c>
      <c r="HU155" s="12">
        <f>'[1]GC RAW'!BU135</f>
        <v>0</v>
      </c>
      <c r="HV155" s="8">
        <f t="shared" si="361"/>
        <v>0</v>
      </c>
      <c r="HW155" s="8">
        <f t="shared" si="320"/>
        <v>0</v>
      </c>
      <c r="HX155" s="8">
        <f>AVERAGE(HW155:HW159)</f>
        <v>0</v>
      </c>
      <c r="HY155" s="8">
        <f>STDEV(HW155:HW157)</f>
        <v>0</v>
      </c>
      <c r="HZ155" s="11">
        <f>'[1]GC RAW'!BV135</f>
        <v>0</v>
      </c>
      <c r="IA155" s="12">
        <f>'[1]GC RAW'!BW135</f>
        <v>0</v>
      </c>
      <c r="IB155" s="8">
        <f t="shared" si="362"/>
        <v>0</v>
      </c>
      <c r="IC155" s="8">
        <f t="shared" si="363"/>
        <v>0</v>
      </c>
      <c r="ID155" s="8">
        <f>AVERAGE(IC155:IC159)</f>
        <v>0</v>
      </c>
      <c r="IE155" s="8">
        <f>STDEV(IC155:IC157)</f>
        <v>0</v>
      </c>
      <c r="IF155" s="11">
        <f>'[1]GC RAW'!BX135</f>
        <v>0</v>
      </c>
      <c r="IG155" s="12">
        <f>'[1]GC RAW'!BY135</f>
        <v>0</v>
      </c>
      <c r="IH155" s="8">
        <f t="shared" si="364"/>
        <v>0</v>
      </c>
      <c r="II155" s="8">
        <f t="shared" si="365"/>
        <v>0</v>
      </c>
      <c r="IJ155" s="8">
        <f>AVERAGE(II155:II159)</f>
        <v>0</v>
      </c>
      <c r="IK155" s="8">
        <f>STDEV(II155:II157)</f>
        <v>0</v>
      </c>
      <c r="IL155" s="11">
        <f>'[1]GC RAW'!BZ135</f>
        <v>24.825370788574219</v>
      </c>
      <c r="IM155" s="12">
        <f>'[1]GC RAW'!CA135</f>
        <v>4.5118217468261719</v>
      </c>
      <c r="IN155" s="8">
        <f t="shared" si="366"/>
        <v>2.6623636930900547E-2</v>
      </c>
      <c r="IO155" s="8">
        <f t="shared" si="367"/>
        <v>0.55578956752761033</v>
      </c>
      <c r="IP155" s="8">
        <f>AVERAGE(IO155:IO159)</f>
        <v>0.54673220888020357</v>
      </c>
      <c r="IQ155" s="8">
        <f>STDEV(IO155:IO157)</f>
        <v>5.2220451973350769E-2</v>
      </c>
      <c r="IR155" s="11">
        <f>'[1]GC RAW'!CB135</f>
        <v>25.44537353515625</v>
      </c>
      <c r="IS155" s="12">
        <f>'[1]GC RAW'!CC135</f>
        <v>5.2834601402282715</v>
      </c>
      <c r="IT155" s="8">
        <f t="shared" si="368"/>
        <v>2.1144218430330156E-2</v>
      </c>
      <c r="IU155" s="8">
        <f t="shared" si="369"/>
        <v>0.44140235414129136</v>
      </c>
      <c r="IV155" s="8">
        <f>AVERAGE(IU155:IU159)</f>
        <v>0.41080979883261681</v>
      </c>
      <c r="IW155" s="8">
        <f>STDEV(IU155:IU157)</f>
        <v>2.1581348726062856E-2</v>
      </c>
      <c r="IX155" s="9">
        <f>'[1]GC RAW'!CD135</f>
        <v>0</v>
      </c>
      <c r="IY155" s="10">
        <f>'[1]GC RAW'!CE135</f>
        <v>0</v>
      </c>
      <c r="IZ155" s="8">
        <f t="shared" si="370"/>
        <v>0</v>
      </c>
      <c r="JA155" s="8">
        <f t="shared" si="371"/>
        <v>0</v>
      </c>
      <c r="JB155" s="8">
        <f>AVERAGE(JA155:JA157)</f>
        <v>0</v>
      </c>
      <c r="JC155" s="8">
        <f>STDEV(JA155:JA157)</f>
        <v>0</v>
      </c>
      <c r="JD155" s="11">
        <f>'[1]GC RAW'!CF135</f>
        <v>26.437446594238281</v>
      </c>
      <c r="JE155" s="12">
        <f>'[1]GC RAW'!CG135</f>
        <v>1.3760238885879517</v>
      </c>
      <c r="JF155" s="8">
        <f t="shared" si="372"/>
        <v>6.2316245813500235E-3</v>
      </c>
      <c r="JG155" s="8">
        <f t="shared" si="373"/>
        <v>0.13009011278406896</v>
      </c>
      <c r="JH155" s="8">
        <f>AVERAGE(JG155:JG159)</f>
        <v>0.10457448198324892</v>
      </c>
      <c r="JI155" s="8">
        <f>STDEV(JG155:JG157)</f>
        <v>3.6859680924354946E-3</v>
      </c>
      <c r="JJ155" s="11">
        <f>'[1]GC RAW'!CH135</f>
        <v>0</v>
      </c>
      <c r="JK155" s="12">
        <f>'[1]GC RAW'!CI135</f>
        <v>0</v>
      </c>
      <c r="JL155" s="8">
        <f t="shared" si="374"/>
        <v>0</v>
      </c>
      <c r="JM155" s="8">
        <f t="shared" si="375"/>
        <v>0</v>
      </c>
      <c r="JN155" s="8">
        <f>AVERAGE(JM155:JM159)</f>
        <v>0</v>
      </c>
      <c r="JO155" s="8">
        <f>STDEV(JM155:JM157)</f>
        <v>0</v>
      </c>
      <c r="JP155" s="2">
        <f>'[1]GC RAW'!CJ135</f>
        <v>0</v>
      </c>
      <c r="JQ155" s="8">
        <f>'[1]GC RAW'!CK135</f>
        <v>0</v>
      </c>
      <c r="JR155" s="8">
        <f t="shared" si="376"/>
        <v>0</v>
      </c>
      <c r="JS155" s="8">
        <f t="shared" si="377"/>
        <v>0</v>
      </c>
      <c r="JT155" s="8">
        <f>AVERAGE(JS155:JS157)</f>
        <v>0</v>
      </c>
      <c r="JU155" s="8">
        <f>STDEV(JS155:JS157)</f>
        <v>0</v>
      </c>
      <c r="JV155" s="2">
        <f>'[1]GC RAW'!CL135</f>
        <v>0</v>
      </c>
      <c r="JW155" s="8">
        <f>'[1]GC RAW'!CM135</f>
        <v>0</v>
      </c>
      <c r="JX155" s="8">
        <f t="shared" si="378"/>
        <v>0</v>
      </c>
      <c r="JY155" s="8">
        <f t="shared" si="379"/>
        <v>0</v>
      </c>
      <c r="JZ155" s="8">
        <f>AVERAGE(JY155:JY157)</f>
        <v>0</v>
      </c>
      <c r="KA155" s="8">
        <f>STDEV(JY155:JY157)</f>
        <v>0</v>
      </c>
      <c r="KB155" s="11">
        <v>0</v>
      </c>
      <c r="KC155" s="12">
        <v>0</v>
      </c>
      <c r="KD155" s="8">
        <f t="shared" si="380"/>
        <v>0</v>
      </c>
      <c r="KE155" s="8">
        <f t="shared" si="381"/>
        <v>0</v>
      </c>
      <c r="KF155" s="8">
        <f>AVERAGE(KE155:KE159)</f>
        <v>0</v>
      </c>
      <c r="KG155" s="8">
        <f>STDEV(KE155:KE157)</f>
        <v>0</v>
      </c>
      <c r="KH155" s="11">
        <v>0</v>
      </c>
      <c r="KI155" s="12">
        <v>0</v>
      </c>
      <c r="KJ155" s="8">
        <f t="shared" si="382"/>
        <v>0</v>
      </c>
      <c r="KK155" s="8">
        <f t="shared" si="383"/>
        <v>0</v>
      </c>
      <c r="KL155" s="8">
        <f>AVERAGE(KK155:KK159)</f>
        <v>0</v>
      </c>
      <c r="KM155" s="8">
        <f>STDEV(KK155:KK157)</f>
        <v>0</v>
      </c>
      <c r="KN155" s="11">
        <f>'[1]GC RAW'!CN135</f>
        <v>30.491170883178711</v>
      </c>
      <c r="KO155" s="12">
        <f>'[1]GC RAW'!CO135</f>
        <v>9.0267734527587891</v>
      </c>
      <c r="KP155" s="8">
        <f t="shared" si="384"/>
        <v>3.1041277996329265E-2</v>
      </c>
      <c r="KQ155" s="8">
        <f t="shared" si="385"/>
        <v>0.64801133360785379</v>
      </c>
      <c r="KR155" s="8">
        <f>AVERAGE(KQ155:KQ159)</f>
        <v>0.66022014993159772</v>
      </c>
      <c r="KS155" s="8">
        <f>STDEV(KQ155:KQ157)</f>
        <v>1.6213258869196272E-2</v>
      </c>
      <c r="KT155" s="11">
        <f>'[1]GC RAW'!CP135</f>
        <v>31.38255500793457</v>
      </c>
      <c r="KU155" s="12">
        <f>'[1]GC RAW'!CQ135</f>
        <v>1.3888125419616699</v>
      </c>
      <c r="KV155" s="8">
        <f t="shared" si="386"/>
        <v>6.1097324293361444E-3</v>
      </c>
      <c r="KW155" s="8">
        <f t="shared" si="387"/>
        <v>0.12754551729440564</v>
      </c>
      <c r="KX155" s="8">
        <f>AVERAGE(KW155:KW159)</f>
        <v>0.12796016644879313</v>
      </c>
      <c r="KY155" s="8">
        <f>STDEV(KW155:KW157)</f>
        <v>2.1231764964207882E-3</v>
      </c>
      <c r="KZ155" s="11">
        <f>'[1]GC RAW'!CR135</f>
        <v>0</v>
      </c>
      <c r="LA155" s="12">
        <f>'[1]GC RAW'!CS135</f>
        <v>0</v>
      </c>
      <c r="LB155" s="8">
        <f t="shared" si="388"/>
        <v>0</v>
      </c>
      <c r="LC155" s="8">
        <f t="shared" si="389"/>
        <v>0</v>
      </c>
      <c r="LD155" s="8">
        <f>AVERAGE(LC155:LC159)</f>
        <v>0</v>
      </c>
      <c r="LE155" s="8">
        <f>STDEV(LC155:LC157)</f>
        <v>0</v>
      </c>
      <c r="LF155" s="11">
        <f>'[1]GC RAW'!CT135</f>
        <v>0</v>
      </c>
      <c r="LG155" s="12">
        <f>'[1]GC RAW'!CU135</f>
        <v>0</v>
      </c>
      <c r="LH155" s="8">
        <f t="shared" si="390"/>
        <v>0</v>
      </c>
      <c r="LI155" s="8">
        <f t="shared" si="391"/>
        <v>0</v>
      </c>
      <c r="LJ155" s="8">
        <f>AVERAGE(LI155:LI159)</f>
        <v>0</v>
      </c>
      <c r="LK155" s="8">
        <f>STDEV(LI155:LI157)</f>
        <v>0</v>
      </c>
      <c r="LL155" s="11">
        <f>'[1]GC RAW'!CV135</f>
        <v>0</v>
      </c>
      <c r="LM155" s="12">
        <f>'[1]GC RAW'!CW135</f>
        <v>0</v>
      </c>
      <c r="LN155" s="8">
        <f t="shared" si="392"/>
        <v>0</v>
      </c>
      <c r="LO155" s="8">
        <f t="shared" si="393"/>
        <v>0</v>
      </c>
      <c r="LP155" s="8">
        <f>AVERAGE(LO155:LO159)</f>
        <v>0</v>
      </c>
      <c r="LQ155" s="8">
        <f>STDEV(LO155:LO157)</f>
        <v>0</v>
      </c>
      <c r="LR155" s="39">
        <f t="shared" si="394"/>
        <v>1252.3312921524048</v>
      </c>
      <c r="LS155" s="14">
        <f t="shared" si="395"/>
        <v>1037.4429864883423</v>
      </c>
      <c r="LT155" s="13">
        <f t="shared" si="396"/>
        <v>5.7904168965531086</v>
      </c>
      <c r="LU155" s="13">
        <f t="shared" si="397"/>
        <v>4.7902368965531084</v>
      </c>
      <c r="LV155" s="13">
        <f t="shared" si="398"/>
        <v>14.635615327079464</v>
      </c>
      <c r="LW155" s="50">
        <f>AVERAGE(LV155:LV159)</f>
        <v>14.44622598514017</v>
      </c>
      <c r="LX155" s="50">
        <f>STDEV(LV155:LV159)</f>
        <v>0.14607713219979784</v>
      </c>
      <c r="LY155" s="50">
        <f>LX155/LW155%</f>
        <v>1.0111785067605701</v>
      </c>
      <c r="LZ155" s="13">
        <f>IF(A155="","",VLOOKUP(A155,'[1]biomass corrected'!$B$2:$V$102,21,FALSE))</f>
        <v>7.8103703703703706</v>
      </c>
      <c r="MA155" s="13">
        <f t="shared" si="399"/>
        <v>1.1283037539801331</v>
      </c>
      <c r="MB155" s="50">
        <f>IF(MA155="","",AVERAGE(MF155:MF159))</f>
        <v>25.809560149736644</v>
      </c>
      <c r="MC155" s="50">
        <f>IF(MB155="","",AVERAGE(MG155:MG159))</f>
        <v>30.87339044967274</v>
      </c>
      <c r="MD155" s="50">
        <f>IF(MC155="","",AVERAGE(MH155:MH159))</f>
        <v>43.317049400590626</v>
      </c>
      <c r="ME155" s="52">
        <f>IF(MD155="","",AVERAGE(MI155:MI159))</f>
        <v>1.3423248236990948</v>
      </c>
      <c r="MF155" s="50">
        <f t="shared" si="432"/>
        <v>25.998652141992952</v>
      </c>
      <c r="MG155" s="50">
        <f t="shared" si="433"/>
        <v>30.968230172853946</v>
      </c>
      <c r="MH155" s="13">
        <f t="shared" si="434"/>
        <v>43.033117685153087</v>
      </c>
      <c r="MI155" s="24">
        <f t="shared" si="435"/>
        <v>1.3366328307073412</v>
      </c>
      <c r="MJ155" s="13">
        <f t="shared" si="436"/>
        <v>16.556748212623202</v>
      </c>
      <c r="MK155" s="13">
        <f t="shared" si="437"/>
        <v>26.24169216091245</v>
      </c>
      <c r="ML155" s="22">
        <f t="shared" si="438"/>
        <v>50.900907707105482</v>
      </c>
      <c r="MM155" s="13">
        <f>AVERAGE(ML155:ML159)</f>
        <v>50.866051301183532</v>
      </c>
      <c r="MN155" s="24">
        <f t="shared" si="439"/>
        <v>4.0271835767945579</v>
      </c>
      <c r="MO155" s="13">
        <f>AVERAGE(MN155:MN159)</f>
        <v>4.0303950073742207</v>
      </c>
      <c r="MP155" s="13">
        <f t="shared" si="440"/>
        <v>0.87949146477819118</v>
      </c>
      <c r="MQ155" s="22">
        <f>AVERAGE(MP155:MP159)</f>
        <v>0.88088253413661199</v>
      </c>
      <c r="MR155" s="13">
        <f t="shared" si="441"/>
        <v>39.660328831526812</v>
      </c>
      <c r="MS155" s="13">
        <f>AVERAGE(MR155:MR159)</f>
        <v>39.718249170512266</v>
      </c>
      <c r="MT155" s="13">
        <f t="shared" si="442"/>
        <v>2.9510115237619154</v>
      </c>
      <c r="MU155" s="13">
        <f>AVERAGE(MT155:MT159)</f>
        <v>2.9828318598079</v>
      </c>
      <c r="MV155" s="13">
        <f t="shared" si="443"/>
        <v>9.1141569252618559</v>
      </c>
      <c r="MW155" s="14">
        <f t="shared" si="444"/>
        <v>125.54910567936481</v>
      </c>
      <c r="MX155" s="13">
        <f>AVERAGE(MW155:MW159)</f>
        <v>126.15251602824787</v>
      </c>
    </row>
    <row r="156" spans="1:362" x14ac:dyDescent="0.35">
      <c r="A156" s="102"/>
      <c r="B156" s="1">
        <v>32.99</v>
      </c>
      <c r="C156" s="15"/>
      <c r="D156" s="1"/>
      <c r="E156" s="1"/>
      <c r="F156" s="44">
        <f>'[1]GC RAW'!H136</f>
        <v>0</v>
      </c>
      <c r="G156" s="45">
        <f>'[1]GC RAW'!I136</f>
        <v>0</v>
      </c>
      <c r="H156" s="1">
        <f t="shared" si="400"/>
        <v>0</v>
      </c>
      <c r="I156" s="1">
        <f t="shared" si="324"/>
        <v>0</v>
      </c>
      <c r="J156" s="1"/>
      <c r="K156" s="1"/>
      <c r="L156" s="19">
        <f>'[1]GC RAW'!J136</f>
        <v>0</v>
      </c>
      <c r="M156" s="20">
        <f>'[1]GC RAW'!K136</f>
        <v>0</v>
      </c>
      <c r="N156" s="1">
        <f t="shared" si="401"/>
        <v>0</v>
      </c>
      <c r="O156" s="1">
        <f t="shared" si="325"/>
        <v>0</v>
      </c>
      <c r="P156" s="1"/>
      <c r="Q156" s="1"/>
      <c r="R156" s="19">
        <f>'[1]GC RAW'!L136</f>
        <v>0</v>
      </c>
      <c r="S156" s="20">
        <f>'[1]GC RAW'!M136</f>
        <v>0</v>
      </c>
      <c r="T156" s="1">
        <f t="shared" si="402"/>
        <v>0</v>
      </c>
      <c r="U156" s="1">
        <f t="shared" si="326"/>
        <v>0</v>
      </c>
      <c r="V156" s="1"/>
      <c r="W156" s="1"/>
      <c r="X156" s="19">
        <f>'[1]GC RAW'!N136</f>
        <v>0</v>
      </c>
      <c r="Y156" s="20">
        <f>'[1]GC RAW'!O136</f>
        <v>0</v>
      </c>
      <c r="Z156" s="1">
        <f t="shared" si="403"/>
        <v>0</v>
      </c>
      <c r="AA156" s="1">
        <f t="shared" si="327"/>
        <v>0</v>
      </c>
      <c r="AB156" s="1"/>
      <c r="AC156" s="1"/>
      <c r="AD156" s="19">
        <f>'[1]GC RAW'!P136</f>
        <v>0</v>
      </c>
      <c r="AE156" s="20">
        <f>'[1]GC RAW'!Q136</f>
        <v>0</v>
      </c>
      <c r="AF156" s="1">
        <f t="shared" si="404"/>
        <v>0</v>
      </c>
      <c r="AG156" s="1">
        <f t="shared" si="328"/>
        <v>0</v>
      </c>
      <c r="AH156" s="1"/>
      <c r="AI156" s="1"/>
      <c r="AJ156" s="19">
        <f>'[1]GC RAW'!R136</f>
        <v>8.2072153091430664</v>
      </c>
      <c r="AK156" s="20">
        <f>'[1]GC RAW'!S136</f>
        <v>1.7610894441604614</v>
      </c>
      <c r="AL156" s="1">
        <f t="shared" si="405"/>
        <v>8.2326210402614113E-3</v>
      </c>
      <c r="AM156" s="1">
        <f t="shared" si="329"/>
        <v>0.17241931385059978</v>
      </c>
      <c r="AN156" s="1"/>
      <c r="AO156" s="1"/>
      <c r="AP156" s="19">
        <f>'[1]GC RAW'!T136</f>
        <v>8.9337263107299805</v>
      </c>
      <c r="AQ156" s="20">
        <f>'[1]GC RAW'!U136</f>
        <v>215.54817199707031</v>
      </c>
      <c r="AR156" s="27">
        <v>1.0001800000000001</v>
      </c>
      <c r="AS156" s="1">
        <f t="shared" si="330"/>
        <v>20.947198769836376</v>
      </c>
      <c r="AT156" s="1"/>
      <c r="AU156" s="1"/>
      <c r="AV156" s="19">
        <f>'[1]GC RAW'!V136</f>
        <v>9.8013429641723633</v>
      </c>
      <c r="AW156" s="20">
        <f>'[1]GC RAW'!W136</f>
        <v>28.437227249145508</v>
      </c>
      <c r="AX156" s="1">
        <f t="shared" si="406"/>
        <v>0.12780128944314262</v>
      </c>
      <c r="AY156" s="1">
        <f t="shared" si="331"/>
        <v>2.6765972255063084</v>
      </c>
      <c r="AZ156" s="1"/>
      <c r="BA156" s="1"/>
      <c r="BB156" s="19">
        <f>'[1]GC RAW'!X136</f>
        <v>0</v>
      </c>
      <c r="BC156" s="20">
        <f>'[1]GC RAW'!Y136</f>
        <v>0</v>
      </c>
      <c r="BD156" s="1">
        <f t="shared" si="407"/>
        <v>0</v>
      </c>
      <c r="BE156" s="1">
        <f t="shared" si="332"/>
        <v>0</v>
      </c>
      <c r="BF156" s="1"/>
      <c r="BG156" s="1"/>
      <c r="BH156" s="19">
        <f>'[1]GC RAW'!Z136</f>
        <v>0</v>
      </c>
      <c r="BI156" s="20">
        <f>'[1]GC RAW'!AA136</f>
        <v>0</v>
      </c>
      <c r="BJ156" s="1">
        <f t="shared" si="408"/>
        <v>0</v>
      </c>
      <c r="BK156" s="1">
        <f t="shared" si="333"/>
        <v>0</v>
      </c>
      <c r="BL156" s="1"/>
      <c r="BM156" s="1"/>
      <c r="BN156" s="19">
        <f>'[1]GC RAW'!AB136</f>
        <v>0</v>
      </c>
      <c r="BO156" s="20">
        <f>'[1]GC RAW'!AC136</f>
        <v>0</v>
      </c>
      <c r="BP156" s="1">
        <f t="shared" si="409"/>
        <v>0</v>
      </c>
      <c r="BQ156" s="1">
        <f t="shared" si="334"/>
        <v>0</v>
      </c>
      <c r="BR156" s="1"/>
      <c r="BS156" s="1"/>
      <c r="BT156" s="19">
        <f>'[1]GC RAW'!AD136</f>
        <v>12.16423225402832</v>
      </c>
      <c r="BU156" s="20">
        <f>'[1]GC RAW'!AE136</f>
        <v>155.18392944335938</v>
      </c>
      <c r="BV156" s="1">
        <f t="shared" si="410"/>
        <v>0.67494213156009164</v>
      </c>
      <c r="BW156" s="1">
        <f t="shared" si="335"/>
        <v>14.135602579461988</v>
      </c>
      <c r="BX156" s="1"/>
      <c r="BY156" s="1"/>
      <c r="BZ156" s="19">
        <f>'[1]GC RAW'!AF136</f>
        <v>12.687762260437012</v>
      </c>
      <c r="CA156" s="20">
        <f>'[1]GC RAW'!AG136</f>
        <v>1.3864148855209351</v>
      </c>
      <c r="CB156" s="1">
        <f t="shared" si="411"/>
        <v>6.2927791676950316E-3</v>
      </c>
      <c r="CC156" s="1">
        <f t="shared" si="336"/>
        <v>0.13179237341317895</v>
      </c>
      <c r="CD156" s="1"/>
      <c r="CE156" s="1"/>
      <c r="CF156" s="19">
        <f>'[1]GC RAW'!AH136</f>
        <v>12.831927299499512</v>
      </c>
      <c r="CG156" s="20">
        <f>'[1]GC RAW'!AI136</f>
        <v>2.7949213981628418</v>
      </c>
      <c r="CH156" s="1">
        <f t="shared" si="412"/>
        <v>1.2685811923777516E-2</v>
      </c>
      <c r="CI156" s="1">
        <f t="shared" si="337"/>
        <v>0.26568440073199623</v>
      </c>
      <c r="CJ156" s="1"/>
      <c r="CK156" s="1"/>
      <c r="CL156" s="19">
        <f>'[1]GC RAW'!AJ136</f>
        <v>13.711645126342773</v>
      </c>
      <c r="CM156" s="20">
        <f>'[1]GC RAW'!AK136</f>
        <v>1.0344759225845337</v>
      </c>
      <c r="CN156" s="1">
        <f t="shared" si="413"/>
        <v>6.0611873296232141E-3</v>
      </c>
      <c r="CO156" s="1">
        <f t="shared" si="338"/>
        <v>0.12694204620651403</v>
      </c>
      <c r="CP156" s="1"/>
      <c r="CQ156" s="1"/>
      <c r="CR156" s="19">
        <f>'[1]GC RAW'!AL136</f>
        <v>0</v>
      </c>
      <c r="CS156" s="20">
        <f>'[1]GC RAW'!AM136</f>
        <v>0</v>
      </c>
      <c r="CT156" s="1">
        <f t="shared" si="414"/>
        <v>0</v>
      </c>
      <c r="CU156" s="1">
        <f t="shared" si="415"/>
        <v>0</v>
      </c>
      <c r="CV156" s="1"/>
      <c r="CW156" s="1"/>
      <c r="CX156" s="19">
        <f>'[1]GC RAW'!AN136</f>
        <v>0</v>
      </c>
      <c r="CY156" s="20">
        <f>'[1]GC RAW'!AO136</f>
        <v>0</v>
      </c>
      <c r="CZ156" s="1">
        <f t="shared" si="416"/>
        <v>0</v>
      </c>
      <c r="DA156" s="1">
        <f t="shared" si="339"/>
        <v>0</v>
      </c>
      <c r="DB156" s="1"/>
      <c r="DC156" s="1"/>
      <c r="DD156" s="19">
        <f>'[1]GC RAW'!AP136</f>
        <v>15.567279815673828</v>
      </c>
      <c r="DE156" s="20">
        <f>'[1]GC RAW'!AQ136</f>
        <v>73.830696105957031</v>
      </c>
      <c r="DF156" s="1">
        <f t="shared" si="417"/>
        <v>0.31851579187213214</v>
      </c>
      <c r="DG156" s="1">
        <f t="shared" si="340"/>
        <v>6.6708128573630594</v>
      </c>
      <c r="DH156" s="1"/>
      <c r="DI156" s="1"/>
      <c r="DJ156" s="5">
        <f>'[1]GC RAW'!AR136</f>
        <v>15.809497833251953</v>
      </c>
      <c r="DK156" s="1">
        <f>'[1]GC RAW'!AS136</f>
        <v>1.0755136013031006</v>
      </c>
      <c r="DL156" s="1">
        <f t="shared" si="418"/>
        <v>4.8723948601008815E-3</v>
      </c>
      <c r="DM156" s="1">
        <f t="shared" si="341"/>
        <v>0.10204465558165755</v>
      </c>
      <c r="DN156" s="1"/>
      <c r="DO156" s="1"/>
      <c r="DP156" s="19">
        <f>'[1]GC RAW'!AT136</f>
        <v>16.010871887207031</v>
      </c>
      <c r="DQ156" s="20">
        <f>'[1]GC RAW'!AU136</f>
        <v>1.0253547430038452</v>
      </c>
      <c r="DR156" s="1">
        <f t="shared" si="419"/>
        <v>4.6451603899187186E-3</v>
      </c>
      <c r="DS156" s="1">
        <f t="shared" si="342"/>
        <v>9.728558659981007E-2</v>
      </c>
      <c r="DT156" s="1"/>
      <c r="DU156" s="1"/>
      <c r="DV156" s="19">
        <f>'[1]GC RAW'!AV136</f>
        <v>16.338680267333984</v>
      </c>
      <c r="DW156" s="20">
        <f>'[1]GC RAW'!AW136</f>
        <v>315.0089111328125</v>
      </c>
      <c r="DX156" s="1">
        <f t="shared" si="420"/>
        <v>1.4101743716556245</v>
      </c>
      <c r="DY156" s="1">
        <f t="shared" si="343"/>
        <v>29.533886763582036</v>
      </c>
      <c r="DZ156" s="1"/>
      <c r="EA156" s="1"/>
      <c r="EB156" s="5">
        <f>'[1]GC RAW'!AX136</f>
        <v>16.500579833984375</v>
      </c>
      <c r="EC156" s="1">
        <f>'[1]GC RAW'!AY136</f>
        <v>1.0914591550827026</v>
      </c>
      <c r="ED156" s="1">
        <f t="shared" si="421"/>
        <v>4.8860450413023438E-3</v>
      </c>
      <c r="EE156" s="1">
        <f t="shared" si="344"/>
        <v>0.10233053718184085</v>
      </c>
      <c r="EF156" s="1"/>
      <c r="EG156" s="1"/>
      <c r="EH156" s="19">
        <v>0</v>
      </c>
      <c r="EI156" s="20">
        <v>0</v>
      </c>
      <c r="EJ156" s="1">
        <f t="shared" si="422"/>
        <v>0</v>
      </c>
      <c r="EK156" s="1">
        <f t="shared" si="345"/>
        <v>0</v>
      </c>
      <c r="EL156" s="1"/>
      <c r="EM156" s="1"/>
      <c r="EN156" s="19">
        <f>'[1]GC RAW'!BB136</f>
        <v>17.330715179443359</v>
      </c>
      <c r="EO156" s="20">
        <f>'[1]GC RAW'!BC136</f>
        <v>1.447617769241333</v>
      </c>
      <c r="EP156" s="1">
        <f t="shared" si="423"/>
        <v>6.52313386366251E-3</v>
      </c>
      <c r="EQ156" s="1">
        <f t="shared" si="346"/>
        <v>0.13661679062207735</v>
      </c>
      <c r="ER156" s="1"/>
      <c r="ES156" s="1"/>
      <c r="ET156" s="19">
        <f>'[1]GC RAW'!BD136</f>
        <v>17.700956344604492</v>
      </c>
      <c r="EU156" s="20">
        <f>'[1]GC RAW'!BE136</f>
        <v>180.28680419921875</v>
      </c>
      <c r="EV156" s="1">
        <f t="shared" si="424"/>
        <v>0.81239328684100931</v>
      </c>
      <c r="EW156" s="1">
        <f t="shared" si="347"/>
        <v>17.014301084544101</v>
      </c>
      <c r="EX156" s="1"/>
      <c r="EY156" s="1"/>
      <c r="EZ156" s="19">
        <f>'[1]GC RAW'!BF136</f>
        <v>18.640800476074219</v>
      </c>
      <c r="FA156" s="20">
        <f>'[1]GC RAW'!BG136</f>
        <v>77.271682739257813</v>
      </c>
      <c r="FB156" s="1">
        <f t="shared" si="425"/>
        <v>0.41306368661091841</v>
      </c>
      <c r="FC156" s="1">
        <f t="shared" si="348"/>
        <v>8.650969973445088</v>
      </c>
      <c r="FD156" s="1"/>
      <c r="FE156" s="1"/>
      <c r="FF156" s="19">
        <v>0</v>
      </c>
      <c r="FG156" s="20">
        <v>0</v>
      </c>
      <c r="FH156" s="1">
        <f t="shared" si="426"/>
        <v>0</v>
      </c>
      <c r="FI156" s="1">
        <f t="shared" si="349"/>
        <v>0</v>
      </c>
      <c r="FJ156" s="1"/>
      <c r="FK156" s="1"/>
      <c r="FL156" s="19">
        <f>'[1]GC RAW'!BH136</f>
        <v>19.488519668579102</v>
      </c>
      <c r="FM156" s="20">
        <f>'[1]GC RAW'!BI136</f>
        <v>130.273193359375</v>
      </c>
      <c r="FN156" s="1">
        <f t="shared" si="427"/>
        <v>0.68601198987536305</v>
      </c>
      <c r="FO156" s="1">
        <f t="shared" si="350"/>
        <v>14.3674433706035</v>
      </c>
      <c r="FP156" s="1"/>
      <c r="FQ156" s="1"/>
      <c r="FR156" s="19">
        <f>'[1]GC RAW'!BJ136</f>
        <v>20.061641693115234</v>
      </c>
      <c r="FS156" s="20">
        <f>'[1]GC RAW'!BK136</f>
        <v>2.381462574005127</v>
      </c>
      <c r="FT156" s="1">
        <f t="shared" si="428"/>
        <v>1.0110489528720758E-2</v>
      </c>
      <c r="FU156" s="1">
        <f t="shared" si="351"/>
        <v>0.21174831912102124</v>
      </c>
      <c r="FV156" s="1"/>
      <c r="FW156" s="1"/>
      <c r="FX156" s="5">
        <f>'[1]GC RAW'!BL136</f>
        <v>20.524524688720703</v>
      </c>
      <c r="FY156" s="1">
        <f>'[1]GC RAW'!BM136</f>
        <v>33.148174285888672</v>
      </c>
      <c r="FZ156" s="1">
        <f t="shared" si="429"/>
        <v>0.14804461532772548</v>
      </c>
      <c r="GA156" s="1">
        <f t="shared" si="352"/>
        <v>3.100561882934902</v>
      </c>
      <c r="GB156" s="1"/>
      <c r="GC156" s="1"/>
      <c r="GD156" s="19">
        <f>'[1]GC RAW'!BN136</f>
        <v>21.006935119628906</v>
      </c>
      <c r="GE156" s="20">
        <f>'[1]GC RAW'!BO136</f>
        <v>4.0145072937011719</v>
      </c>
      <c r="GF156" s="1">
        <f t="shared" si="353"/>
        <v>1.8025822723561791E-2</v>
      </c>
      <c r="GG156" s="1">
        <f t="shared" si="354"/>
        <v>0.37752253752352788</v>
      </c>
      <c r="GH156" s="1"/>
      <c r="GI156" s="1"/>
      <c r="GJ156" s="5">
        <f>'[1]GC RAW'!BP136</f>
        <v>0</v>
      </c>
      <c r="GK156" s="1">
        <f>'[1]GC RAW'!BQ136</f>
        <v>0</v>
      </c>
      <c r="GL156" s="1">
        <f t="shared" si="430"/>
        <v>0</v>
      </c>
      <c r="GM156" s="1">
        <f t="shared" si="355"/>
        <v>0</v>
      </c>
      <c r="GN156" s="1"/>
      <c r="GO156" s="1"/>
      <c r="GP156" s="5">
        <v>0</v>
      </c>
      <c r="GQ156" s="1">
        <v>0</v>
      </c>
      <c r="GR156" s="1">
        <f t="shared" si="431"/>
        <v>0</v>
      </c>
      <c r="GS156" s="1">
        <f t="shared" si="356"/>
        <v>0</v>
      </c>
      <c r="GT156" s="1">
        <f>AVERAGE(GS156:GS158)</f>
        <v>0</v>
      </c>
      <c r="GU156" s="1">
        <f>STDEV(GS156:GS158)</f>
        <v>0</v>
      </c>
      <c r="GV156" s="5"/>
      <c r="GW156" s="1"/>
      <c r="GX156" s="1"/>
      <c r="GY156" s="1"/>
      <c r="GZ156" s="1"/>
      <c r="HA156" s="1"/>
      <c r="HB156" s="5"/>
      <c r="HC156" s="1"/>
      <c r="HD156" s="1"/>
      <c r="HE156" s="1"/>
      <c r="HF156" s="1"/>
      <c r="HG156" s="1"/>
      <c r="HH156" s="19">
        <f>'[1]GC RAW'!BR136</f>
        <v>22.700925827026367</v>
      </c>
      <c r="HI156" s="20">
        <f>'[1]GC RAW'!BS136</f>
        <v>2.068178653717041</v>
      </c>
      <c r="HJ156" s="1">
        <f t="shared" si="357"/>
        <v>9.3305315600587784E-3</v>
      </c>
      <c r="HK156" s="1">
        <f t="shared" si="358"/>
        <v>0.19541332481831541</v>
      </c>
      <c r="HL156" s="1"/>
      <c r="HM156" s="1"/>
      <c r="HN156" s="19">
        <v>0</v>
      </c>
      <c r="HO156" s="20">
        <v>0</v>
      </c>
      <c r="HP156" s="1">
        <f t="shared" si="359"/>
        <v>0</v>
      </c>
      <c r="HQ156" s="1">
        <f t="shared" si="360"/>
        <v>0</v>
      </c>
      <c r="HR156" s="1"/>
      <c r="HS156" s="1"/>
      <c r="HT156" s="19">
        <f>'[1]GC RAW'!BT136</f>
        <v>0</v>
      </c>
      <c r="HU156" s="20">
        <f>'[1]GC RAW'!BU136</f>
        <v>0</v>
      </c>
      <c r="HV156" s="1">
        <f t="shared" si="361"/>
        <v>0</v>
      </c>
      <c r="HW156" s="1">
        <f t="shared" si="320"/>
        <v>0</v>
      </c>
      <c r="HX156" s="1"/>
      <c r="HY156" s="1"/>
      <c r="HZ156" s="19">
        <f>'[1]GC RAW'!BV136</f>
        <v>0</v>
      </c>
      <c r="IA156" s="20">
        <f>'[1]GC RAW'!BW136</f>
        <v>0</v>
      </c>
      <c r="IB156" s="1">
        <f t="shared" si="362"/>
        <v>0</v>
      </c>
      <c r="IC156" s="1">
        <f t="shared" si="363"/>
        <v>0</v>
      </c>
      <c r="ID156" s="1"/>
      <c r="IE156" s="1"/>
      <c r="IF156" s="19">
        <f>'[1]GC RAW'!BX136</f>
        <v>0</v>
      </c>
      <c r="IG156" s="20">
        <f>'[1]GC RAW'!BY136</f>
        <v>0</v>
      </c>
      <c r="IH156" s="1">
        <f t="shared" si="364"/>
        <v>0</v>
      </c>
      <c r="II156" s="1">
        <f t="shared" si="365"/>
        <v>0</v>
      </c>
      <c r="IJ156" s="1"/>
      <c r="IK156" s="1"/>
      <c r="IL156" s="19">
        <f>'[1]GC RAW'!BZ136</f>
        <v>24.826221466064453</v>
      </c>
      <c r="IM156" s="20">
        <f>'[1]GC RAW'!CA136</f>
        <v>5.1157097816467285</v>
      </c>
      <c r="IN156" s="1">
        <f t="shared" si="366"/>
        <v>3.0094683832249006E-2</v>
      </c>
      <c r="IO156" s="1">
        <f t="shared" si="367"/>
        <v>0.63028587269241643</v>
      </c>
      <c r="IP156" s="1"/>
      <c r="IQ156" s="1"/>
      <c r="IR156" s="19">
        <f>'[1]GC RAW'!CB136</f>
        <v>25.452163696289063</v>
      </c>
      <c r="IS156" s="20">
        <f>'[1]GC RAW'!CC136</f>
        <v>4.7660508155822754</v>
      </c>
      <c r="IT156" s="1">
        <f t="shared" si="368"/>
        <v>1.9015174151749612E-2</v>
      </c>
      <c r="IU156" s="1">
        <f t="shared" si="369"/>
        <v>0.3982429488689575</v>
      </c>
      <c r="IV156" s="1"/>
      <c r="IW156" s="1"/>
      <c r="IX156" s="16">
        <f>'[1]GC RAW'!CD136</f>
        <v>0</v>
      </c>
      <c r="IY156" s="18">
        <f>'[1]GC RAW'!CE136</f>
        <v>0</v>
      </c>
      <c r="IZ156" s="1">
        <f t="shared" si="370"/>
        <v>0</v>
      </c>
      <c r="JA156" s="1">
        <f t="shared" si="371"/>
        <v>0</v>
      </c>
      <c r="JB156" s="1"/>
      <c r="JC156" s="1"/>
      <c r="JD156" s="19">
        <f>'[1]GC RAW'!CF136</f>
        <v>26.441965103149414</v>
      </c>
      <c r="JE156" s="20">
        <f>'[1]GC RAW'!CG136</f>
        <v>1.3093603849411011</v>
      </c>
      <c r="JF156" s="1">
        <f t="shared" si="372"/>
        <v>5.9115714467921354E-3</v>
      </c>
      <c r="JG156" s="1">
        <f t="shared" si="373"/>
        <v>0.12380857659425709</v>
      </c>
      <c r="JH156" s="1"/>
      <c r="JI156" s="1"/>
      <c r="JJ156" s="19">
        <f>'[1]GC RAW'!CH136</f>
        <v>0</v>
      </c>
      <c r="JK156" s="20">
        <f>'[1]GC RAW'!CI136</f>
        <v>0</v>
      </c>
      <c r="JL156" s="1">
        <f t="shared" si="374"/>
        <v>0</v>
      </c>
      <c r="JM156" s="1">
        <f t="shared" si="375"/>
        <v>0</v>
      </c>
      <c r="JN156" s="1"/>
      <c r="JO156" s="1"/>
      <c r="JP156" s="5">
        <f>'[1]GC RAW'!CJ136</f>
        <v>0</v>
      </c>
      <c r="JQ156" s="1">
        <f>'[1]GC RAW'!CK136</f>
        <v>0</v>
      </c>
      <c r="JR156" s="1">
        <f t="shared" si="376"/>
        <v>0</v>
      </c>
      <c r="JS156" s="1">
        <f t="shared" si="377"/>
        <v>0</v>
      </c>
      <c r="JT156" s="1"/>
      <c r="JU156" s="1"/>
      <c r="JV156" s="5">
        <f>'[1]GC RAW'!CL136</f>
        <v>0</v>
      </c>
      <c r="JW156" s="1">
        <f>'[1]GC RAW'!CM136</f>
        <v>0</v>
      </c>
      <c r="JX156" s="1">
        <f t="shared" si="378"/>
        <v>0</v>
      </c>
      <c r="JY156" s="1">
        <f t="shared" si="379"/>
        <v>0</v>
      </c>
      <c r="JZ156" s="1"/>
      <c r="KA156" s="1"/>
      <c r="KB156" s="19">
        <v>0</v>
      </c>
      <c r="KC156" s="20">
        <v>0</v>
      </c>
      <c r="KD156" s="1">
        <f t="shared" si="380"/>
        <v>0</v>
      </c>
      <c r="KE156" s="1">
        <f t="shared" si="381"/>
        <v>0</v>
      </c>
      <c r="KF156" s="1"/>
      <c r="KG156" s="1"/>
      <c r="KH156" s="19">
        <v>0</v>
      </c>
      <c r="KI156" s="20">
        <v>0</v>
      </c>
      <c r="KJ156" s="1">
        <f t="shared" si="382"/>
        <v>0</v>
      </c>
      <c r="KK156" s="1">
        <f t="shared" si="383"/>
        <v>0</v>
      </c>
      <c r="KL156" s="1"/>
      <c r="KM156" s="1"/>
      <c r="KN156" s="19">
        <f>'[1]GC RAW'!CN136</f>
        <v>30.501138687133789</v>
      </c>
      <c r="KO156" s="20">
        <f>'[1]GC RAW'!CO136</f>
        <v>9.0049610137939453</v>
      </c>
      <c r="KP156" s="1">
        <f t="shared" si="384"/>
        <v>3.0871471066113508E-2</v>
      </c>
      <c r="KQ156" s="1">
        <f t="shared" si="385"/>
        <v>0.64655446093616364</v>
      </c>
      <c r="KR156" s="1"/>
      <c r="KS156" s="1"/>
      <c r="KT156" s="19">
        <f>'[1]GC RAW'!CP136</f>
        <v>31.390419006347656</v>
      </c>
      <c r="KU156" s="20">
        <f>'[1]GC RAW'!CQ136</f>
        <v>1.427629828453064</v>
      </c>
      <c r="KV156" s="1">
        <f t="shared" si="386"/>
        <v>6.2612725983564078E-3</v>
      </c>
      <c r="KW156" s="1">
        <f t="shared" si="387"/>
        <v>0.13113251781669455</v>
      </c>
      <c r="KX156" s="1"/>
      <c r="KY156" s="1"/>
      <c r="KZ156" s="19">
        <f>'[1]GC RAW'!CR136</f>
        <v>0</v>
      </c>
      <c r="LA156" s="20">
        <f>'[1]GC RAW'!CS136</f>
        <v>0</v>
      </c>
      <c r="LB156" s="1">
        <f t="shared" si="388"/>
        <v>0</v>
      </c>
      <c r="LC156" s="1">
        <f t="shared" si="389"/>
        <v>0</v>
      </c>
      <c r="LD156" s="1"/>
      <c r="LE156" s="1"/>
      <c r="LF156" s="19">
        <f>'[1]GC RAW'!CT136</f>
        <v>0</v>
      </c>
      <c r="LG156" s="20">
        <f>'[1]GC RAW'!CU136</f>
        <v>0</v>
      </c>
      <c r="LH156" s="1">
        <f t="shared" si="390"/>
        <v>0</v>
      </c>
      <c r="LI156" s="1">
        <f t="shared" si="391"/>
        <v>0</v>
      </c>
      <c r="LJ156" s="1"/>
      <c r="LK156" s="1"/>
      <c r="LL156" s="19">
        <f>'[1]GC RAW'!CV136</f>
        <v>0</v>
      </c>
      <c r="LM156" s="20">
        <f>'[1]GC RAW'!CW136</f>
        <v>0</v>
      </c>
      <c r="LN156" s="1">
        <f t="shared" si="392"/>
        <v>0</v>
      </c>
      <c r="LO156" s="1">
        <f t="shared" si="393"/>
        <v>0</v>
      </c>
      <c r="LP156" s="1"/>
      <c r="LQ156" s="1"/>
      <c r="LR156" s="32">
        <f t="shared" si="394"/>
        <v>1250.6934977769852</v>
      </c>
      <c r="LS156" s="21">
        <f t="shared" si="395"/>
        <v>1035.1453257799149</v>
      </c>
      <c r="LT156" s="15">
        <f t="shared" si="396"/>
        <v>5.7749473137099505</v>
      </c>
      <c r="LU156" s="15">
        <f t="shared" si="397"/>
        <v>4.7747673137099502</v>
      </c>
      <c r="LV156" s="15">
        <f t="shared" si="398"/>
        <v>14.47337773176705</v>
      </c>
      <c r="LW156" s="29"/>
      <c r="LX156" s="29"/>
      <c r="LY156" s="29"/>
      <c r="LZ156" s="15" t="str">
        <f>IF(A156="","",VLOOKUP(A156,'[1]biomass corrected'!$B$2:$V$102,21,FALSE))</f>
        <v/>
      </c>
      <c r="MA156" s="15" t="str">
        <f t="shared" si="399"/>
        <v/>
      </c>
      <c r="MB156" s="29" t="str">
        <f t="shared" ref="MB156:MC171" si="445">IF(MA156="","",AVERAGE(MF156:MF158))</f>
        <v/>
      </c>
      <c r="MC156" s="29" t="str">
        <f t="shared" si="445"/>
        <v/>
      </c>
      <c r="MD156" s="15"/>
      <c r="ME156" s="28" t="str">
        <f t="shared" ref="ME156:ME187" si="446">IF(MD156="","",AVERAGE(MI156:MI158))</f>
        <v/>
      </c>
      <c r="MF156" s="29">
        <f t="shared" si="432"/>
        <v>25.038919751314616</v>
      </c>
      <c r="MG156" s="29">
        <f t="shared" si="433"/>
        <v>30.763443293443345</v>
      </c>
      <c r="MH156" s="15">
        <f t="shared" si="434"/>
        <v>44.197636955242061</v>
      </c>
      <c r="MI156" s="26">
        <f t="shared" si="435"/>
        <v>1.3660629265479867</v>
      </c>
      <c r="MJ156" s="15">
        <f t="shared" si="436"/>
        <v>18.098291126230816</v>
      </c>
      <c r="MK156" s="15">
        <f t="shared" si="437"/>
        <v>25.860684382807502</v>
      </c>
      <c r="ML156" s="23">
        <f t="shared" si="438"/>
        <v>50.378814910400109</v>
      </c>
      <c r="MM156" s="23"/>
      <c r="MN156" s="26">
        <f t="shared" si="439"/>
        <v>4.0185207255873783</v>
      </c>
      <c r="MO156" s="23"/>
      <c r="MP156" s="15">
        <f t="shared" si="440"/>
        <v>0.88160011442281738</v>
      </c>
      <c r="MQ156" s="23"/>
      <c r="MR156" s="15">
        <f t="shared" si="441"/>
        <v>39.73399997872832</v>
      </c>
      <c r="MS156" s="15"/>
      <c r="MT156" s="15">
        <f t="shared" si="442"/>
        <v>3.100561882934902</v>
      </c>
      <c r="MU156" s="15"/>
      <c r="MV156" s="15" t="str">
        <f t="shared" si="443"/>
        <v/>
      </c>
      <c r="MW156" s="21">
        <f t="shared" si="444"/>
        <v>128.60683621158785</v>
      </c>
      <c r="MX156" s="15"/>
    </row>
    <row r="157" spans="1:362" x14ac:dyDescent="0.35">
      <c r="A157" s="102"/>
      <c r="B157" s="1">
        <v>32.799999999999997</v>
      </c>
      <c r="C157" s="15"/>
      <c r="D157" s="1"/>
      <c r="E157" s="1"/>
      <c r="F157" s="44">
        <f>'[1]GC RAW'!H137</f>
        <v>0</v>
      </c>
      <c r="G157" s="45">
        <f>'[1]GC RAW'!I137</f>
        <v>0</v>
      </c>
      <c r="H157" s="1">
        <f t="shared" si="400"/>
        <v>0</v>
      </c>
      <c r="I157" s="1">
        <f t="shared" si="324"/>
        <v>0</v>
      </c>
      <c r="J157" s="1"/>
      <c r="K157" s="1"/>
      <c r="L157" s="19">
        <f>'[1]GC RAW'!J137</f>
        <v>0</v>
      </c>
      <c r="M157" s="20">
        <f>'[1]GC RAW'!K137</f>
        <v>0</v>
      </c>
      <c r="N157" s="1">
        <f t="shared" si="401"/>
        <v>0</v>
      </c>
      <c r="O157" s="1">
        <f t="shared" si="325"/>
        <v>0</v>
      </c>
      <c r="P157" s="1"/>
      <c r="Q157" s="1"/>
      <c r="R157" s="19">
        <f>'[1]GC RAW'!L137</f>
        <v>0</v>
      </c>
      <c r="S157" s="20">
        <f>'[1]GC RAW'!M137</f>
        <v>0</v>
      </c>
      <c r="T157" s="1">
        <f t="shared" si="402"/>
        <v>0</v>
      </c>
      <c r="U157" s="1">
        <f t="shared" si="326"/>
        <v>0</v>
      </c>
      <c r="V157" s="1"/>
      <c r="W157" s="1"/>
      <c r="X157" s="19">
        <f>'[1]GC RAW'!N137</f>
        <v>0</v>
      </c>
      <c r="Y157" s="20">
        <f>'[1]GC RAW'!O137</f>
        <v>0</v>
      </c>
      <c r="Z157" s="1">
        <f t="shared" si="403"/>
        <v>0</v>
      </c>
      <c r="AA157" s="1">
        <f t="shared" si="327"/>
        <v>0</v>
      </c>
      <c r="AB157" s="1"/>
      <c r="AC157" s="1"/>
      <c r="AD157" s="19">
        <f>'[1]GC RAW'!P137</f>
        <v>0</v>
      </c>
      <c r="AE157" s="20">
        <f>'[1]GC RAW'!Q137</f>
        <v>0</v>
      </c>
      <c r="AF157" s="1">
        <f t="shared" si="404"/>
        <v>0</v>
      </c>
      <c r="AG157" s="1">
        <f t="shared" si="328"/>
        <v>0</v>
      </c>
      <c r="AH157" s="1"/>
      <c r="AI157" s="1"/>
      <c r="AJ157" s="19">
        <f>'[1]GC RAW'!R137</f>
        <v>8.2066478729248047</v>
      </c>
      <c r="AK157" s="20">
        <f>'[1]GC RAW'!S137</f>
        <v>1.7217248678207397</v>
      </c>
      <c r="AL157" s="1">
        <f t="shared" si="405"/>
        <v>8.2021512257378845E-3</v>
      </c>
      <c r="AM157" s="1">
        <f t="shared" si="329"/>
        <v>0.17292559875079427</v>
      </c>
      <c r="AN157" s="1"/>
      <c r="AO157" s="1"/>
      <c r="AP157" s="19">
        <f>'[1]GC RAW'!T137</f>
        <v>8.9329843521118164</v>
      </c>
      <c r="AQ157" s="20">
        <f>'[1]GC RAW'!U137</f>
        <v>211.51298522949219</v>
      </c>
      <c r="AR157" s="27">
        <v>1.0001800000000001</v>
      </c>
      <c r="AS157" s="1">
        <f t="shared" si="330"/>
        <v>21.086751584857527</v>
      </c>
      <c r="AT157" s="1"/>
      <c r="AU157" s="1"/>
      <c r="AV157" s="19">
        <f>'[1]GC RAW'!V137</f>
        <v>9.8002862930297852</v>
      </c>
      <c r="AW157" s="20">
        <f>'[1]GC RAW'!W137</f>
        <v>28.291746139526367</v>
      </c>
      <c r="AX157" s="1">
        <f t="shared" si="406"/>
        <v>0.12957315955814216</v>
      </c>
      <c r="AY157" s="1">
        <f t="shared" si="331"/>
        <v>2.7317853063125153</v>
      </c>
      <c r="AZ157" s="1"/>
      <c r="BA157" s="1"/>
      <c r="BB157" s="19">
        <f>'[1]GC RAW'!X137</f>
        <v>0</v>
      </c>
      <c r="BC157" s="20">
        <f>'[1]GC RAW'!Y137</f>
        <v>0</v>
      </c>
      <c r="BD157" s="1">
        <f t="shared" si="407"/>
        <v>0</v>
      </c>
      <c r="BE157" s="1">
        <f t="shared" si="332"/>
        <v>0</v>
      </c>
      <c r="BF157" s="1"/>
      <c r="BG157" s="1"/>
      <c r="BH157" s="19">
        <f>'[1]GC RAW'!Z137</f>
        <v>10.861713409423828</v>
      </c>
      <c r="BI157" s="20">
        <f>'[1]GC RAW'!AA137</f>
        <v>1.0146167278289795</v>
      </c>
      <c r="BJ157" s="1">
        <f t="shared" si="408"/>
        <v>4.5767618954844907E-3</v>
      </c>
      <c r="BK157" s="1">
        <f t="shared" si="333"/>
        <v>9.6491672652045751E-2</v>
      </c>
      <c r="BL157" s="1"/>
      <c r="BM157" s="1"/>
      <c r="BN157" s="19">
        <f>'[1]GC RAW'!AB137</f>
        <v>0</v>
      </c>
      <c r="BO157" s="20">
        <f>'[1]GC RAW'!AC137</f>
        <v>0</v>
      </c>
      <c r="BP157" s="1">
        <f t="shared" si="409"/>
        <v>0</v>
      </c>
      <c r="BQ157" s="1">
        <f t="shared" si="334"/>
        <v>0</v>
      </c>
      <c r="BR157" s="1"/>
      <c r="BS157" s="1"/>
      <c r="BT157" s="19">
        <f>'[1]GC RAW'!AD137</f>
        <v>12.164320945739746</v>
      </c>
      <c r="BU157" s="20">
        <f>'[1]GC RAW'!AE137</f>
        <v>157.48629760742188</v>
      </c>
      <c r="BV157" s="1">
        <f t="shared" si="410"/>
        <v>0.69802323095467855</v>
      </c>
      <c r="BW157" s="1">
        <f t="shared" si="335"/>
        <v>14.7163935207672</v>
      </c>
      <c r="BX157" s="1"/>
      <c r="BY157" s="1"/>
      <c r="BZ157" s="19">
        <f>'[1]GC RAW'!AF137</f>
        <v>12.68840503692627</v>
      </c>
      <c r="CA157" s="20">
        <f>'[1]GC RAW'!AG137</f>
        <v>1.534482479095459</v>
      </c>
      <c r="CB157" s="1">
        <f t="shared" si="411"/>
        <v>7.0977144307756753E-3</v>
      </c>
      <c r="CC157" s="1">
        <f t="shared" si="336"/>
        <v>0.14964080567700325</v>
      </c>
      <c r="CD157" s="1"/>
      <c r="CE157" s="1"/>
      <c r="CF157" s="19">
        <f>'[1]GC RAW'!AH137</f>
        <v>12.830290794372559</v>
      </c>
      <c r="CG157" s="20">
        <f>'[1]GC RAW'!AI137</f>
        <v>2.7518200874328613</v>
      </c>
      <c r="CH157" s="1">
        <f t="shared" si="412"/>
        <v>1.2728464496701798E-2</v>
      </c>
      <c r="CI157" s="1">
        <f t="shared" si="337"/>
        <v>0.26835366523888637</v>
      </c>
      <c r="CJ157" s="1"/>
      <c r="CK157" s="1"/>
      <c r="CL157" s="19">
        <f>'[1]GC RAW'!AJ137</f>
        <v>13.709598541259766</v>
      </c>
      <c r="CM157" s="20">
        <f>'[1]GC RAW'!AK137</f>
        <v>1.0134106874465942</v>
      </c>
      <c r="CN157" s="1">
        <f t="shared" si="413"/>
        <v>6.05104118871631E-3</v>
      </c>
      <c r="CO157" s="1">
        <f t="shared" si="338"/>
        <v>0.12757383908516648</v>
      </c>
      <c r="CP157" s="1"/>
      <c r="CQ157" s="1"/>
      <c r="CR157" s="19">
        <f>'[1]GC RAW'!AL137</f>
        <v>0</v>
      </c>
      <c r="CS157" s="20">
        <f>'[1]GC RAW'!AM137</f>
        <v>0</v>
      </c>
      <c r="CT157" s="1">
        <f t="shared" si="414"/>
        <v>0</v>
      </c>
      <c r="CU157" s="1">
        <f t="shared" si="415"/>
        <v>0</v>
      </c>
      <c r="CV157" s="1"/>
      <c r="CW157" s="1"/>
      <c r="CX157" s="19">
        <f>'[1]GC RAW'!AN137</f>
        <v>0</v>
      </c>
      <c r="CY157" s="20">
        <f>'[1]GC RAW'!AO137</f>
        <v>0</v>
      </c>
      <c r="CZ157" s="1">
        <f t="shared" si="416"/>
        <v>0</v>
      </c>
      <c r="DA157" s="1">
        <f t="shared" si="339"/>
        <v>0</v>
      </c>
      <c r="DB157" s="1"/>
      <c r="DC157" s="1"/>
      <c r="DD157" s="19">
        <f>'[1]GC RAW'!AP137</f>
        <v>15.564461708068848</v>
      </c>
      <c r="DE157" s="20">
        <f>'[1]GC RAW'!AQ137</f>
        <v>74.2938232421875</v>
      </c>
      <c r="DF157" s="1">
        <f t="shared" si="417"/>
        <v>0.32662846030105264</v>
      </c>
      <c r="DG157" s="1">
        <f t="shared" si="340"/>
        <v>6.8862936700521855</v>
      </c>
      <c r="DH157" s="1"/>
      <c r="DI157" s="1"/>
      <c r="DJ157" s="5">
        <f>'[1]GC RAW'!AR137</f>
        <v>0</v>
      </c>
      <c r="DK157" s="1">
        <f>'[1]GC RAW'!AS137</f>
        <v>0</v>
      </c>
      <c r="DL157" s="1">
        <f t="shared" si="418"/>
        <v>0</v>
      </c>
      <c r="DM157" s="1">
        <f t="shared" si="341"/>
        <v>0</v>
      </c>
      <c r="DN157" s="1"/>
      <c r="DO157" s="1"/>
      <c r="DP157" s="19">
        <f>'[1]GC RAW'!AT137</f>
        <v>0</v>
      </c>
      <c r="DQ157" s="20">
        <f>'[1]GC RAW'!AU137</f>
        <v>0</v>
      </c>
      <c r="DR157" s="1">
        <f t="shared" si="419"/>
        <v>0</v>
      </c>
      <c r="DS157" s="1">
        <f t="shared" si="342"/>
        <v>0</v>
      </c>
      <c r="DT157" s="1"/>
      <c r="DU157" s="1"/>
      <c r="DV157" s="19">
        <f>'[1]GC RAW'!AV137</f>
        <v>16.336185455322266</v>
      </c>
      <c r="DW157" s="20">
        <f>'[1]GC RAW'!AW137</f>
        <v>309.45761108398438</v>
      </c>
      <c r="DX157" s="1">
        <f t="shared" si="420"/>
        <v>1.4117521440385885</v>
      </c>
      <c r="DY157" s="1">
        <f t="shared" si="343"/>
        <v>29.763909257065443</v>
      </c>
      <c r="DZ157" s="1"/>
      <c r="EA157" s="1"/>
      <c r="EB157" s="5">
        <f>'[1]GC RAW'!AX137</f>
        <v>16.501220703125</v>
      </c>
      <c r="EC157" s="1">
        <f>'[1]GC RAW'!AY137</f>
        <v>1.1015839576721191</v>
      </c>
      <c r="ED157" s="1">
        <f t="shared" si="421"/>
        <v>5.0254492323992929E-3</v>
      </c>
      <c r="EE157" s="1">
        <f t="shared" si="344"/>
        <v>0.105951328326818</v>
      </c>
      <c r="EF157" s="1"/>
      <c r="EG157" s="1"/>
      <c r="EH157" s="19">
        <v>0</v>
      </c>
      <c r="EI157" s="20">
        <v>0</v>
      </c>
      <c r="EJ157" s="1">
        <f t="shared" si="422"/>
        <v>0</v>
      </c>
      <c r="EK157" s="1">
        <f t="shared" si="345"/>
        <v>0</v>
      </c>
      <c r="EL157" s="1"/>
      <c r="EM157" s="1"/>
      <c r="EN157" s="19">
        <f>'[1]GC RAW'!BB137</f>
        <v>17.332229614257813</v>
      </c>
      <c r="EO157" s="20">
        <f>'[1]GC RAW'!BC137</f>
        <v>1.5238251686096191</v>
      </c>
      <c r="EP157" s="1">
        <f t="shared" si="423"/>
        <v>6.9975310993520045E-3</v>
      </c>
      <c r="EQ157" s="1">
        <f t="shared" si="346"/>
        <v>0.14752864484327891</v>
      </c>
      <c r="ER157" s="1"/>
      <c r="ES157" s="1"/>
      <c r="ET157" s="19">
        <f>'[1]GC RAW'!BD137</f>
        <v>17.698570251464844</v>
      </c>
      <c r="EU157" s="20">
        <f>'[1]GC RAW'!BE137</f>
        <v>179.83387756347656</v>
      </c>
      <c r="EV157" s="1">
        <f t="shared" si="424"/>
        <v>0.82581202679286425</v>
      </c>
      <c r="EW157" s="1">
        <f t="shared" si="347"/>
        <v>17.410559164119295</v>
      </c>
      <c r="EX157" s="1"/>
      <c r="EY157" s="1"/>
      <c r="EZ157" s="19">
        <f>'[1]GC RAW'!BF137</f>
        <v>18.636999130249023</v>
      </c>
      <c r="FA157" s="20">
        <f>'[1]GC RAW'!BG137</f>
        <v>80.503562927246094</v>
      </c>
      <c r="FB157" s="1">
        <f t="shared" si="425"/>
        <v>0.43854994205850528</v>
      </c>
      <c r="FC157" s="1">
        <f t="shared" si="348"/>
        <v>9.2459294184460425</v>
      </c>
      <c r="FD157" s="1"/>
      <c r="FE157" s="1"/>
      <c r="FF157" s="19">
        <v>0</v>
      </c>
      <c r="FG157" s="20">
        <v>0</v>
      </c>
      <c r="FH157" s="1">
        <f t="shared" si="426"/>
        <v>0</v>
      </c>
      <c r="FI157" s="1">
        <f t="shared" si="349"/>
        <v>0</v>
      </c>
      <c r="FJ157" s="1"/>
      <c r="FK157" s="1"/>
      <c r="FL157" s="19">
        <f>'[1]GC RAW'!BH137</f>
        <v>19.482282638549805</v>
      </c>
      <c r="FM157" s="20">
        <f>'[1]GC RAW'!BI137</f>
        <v>110.92559051513672</v>
      </c>
      <c r="FN157" s="1">
        <f t="shared" si="427"/>
        <v>0.59527234383641203</v>
      </c>
      <c r="FO157" s="1">
        <f t="shared" si="350"/>
        <v>12.550101021630422</v>
      </c>
      <c r="FP157" s="1"/>
      <c r="FQ157" s="1"/>
      <c r="FR157" s="19">
        <f>'[1]GC RAW'!BJ137</f>
        <v>20.065689086914063</v>
      </c>
      <c r="FS157" s="20">
        <f>'[1]GC RAW'!BK137</f>
        <v>2.4028756618499756</v>
      </c>
      <c r="FT157" s="1">
        <f t="shared" si="428"/>
        <v>1.0396018193606834E-2</v>
      </c>
      <c r="FU157" s="1">
        <f t="shared" si="351"/>
        <v>0.21917880093607808</v>
      </c>
      <c r="FV157" s="1"/>
      <c r="FW157" s="1"/>
      <c r="FX157" s="5">
        <f>'[1]GC RAW'!BL137</f>
        <v>20.520559310913086</v>
      </c>
      <c r="FY157" s="1">
        <f>'[1]GC RAW'!BM137</f>
        <v>30.58793830871582</v>
      </c>
      <c r="FZ157" s="1">
        <f t="shared" si="429"/>
        <v>0.13921643783596566</v>
      </c>
      <c r="GA157" s="1">
        <f t="shared" si="352"/>
        <v>2.9350941242334061</v>
      </c>
      <c r="GB157" s="1"/>
      <c r="GC157" s="1"/>
      <c r="GD157" s="19">
        <f>'[1]GC RAW'!BN137</f>
        <v>20.998384475708008</v>
      </c>
      <c r="GE157" s="20">
        <f>'[1]GC RAW'!BO137</f>
        <v>4.1296615600585938</v>
      </c>
      <c r="GF157" s="1">
        <f t="shared" si="353"/>
        <v>1.8896641106614778E-2</v>
      </c>
      <c r="GG157" s="1">
        <f t="shared" si="354"/>
        <v>0.39839706533163333</v>
      </c>
      <c r="GH157" s="1"/>
      <c r="GI157" s="1"/>
      <c r="GJ157" s="5">
        <f>'[1]GC RAW'!BP137</f>
        <v>0</v>
      </c>
      <c r="GK157" s="1">
        <f>'[1]GC RAW'!BQ137</f>
        <v>0</v>
      </c>
      <c r="GL157" s="1">
        <f t="shared" si="430"/>
        <v>0</v>
      </c>
      <c r="GM157" s="1">
        <f t="shared" si="355"/>
        <v>0</v>
      </c>
      <c r="GN157" s="1"/>
      <c r="GO157" s="1"/>
      <c r="GP157" s="5">
        <v>0</v>
      </c>
      <c r="GQ157" s="1">
        <v>0</v>
      </c>
      <c r="GR157" s="1">
        <f t="shared" si="431"/>
        <v>0</v>
      </c>
      <c r="GS157" s="1">
        <f t="shared" si="356"/>
        <v>0</v>
      </c>
      <c r="GT157" s="1"/>
      <c r="GU157" s="1"/>
      <c r="GV157" s="5"/>
      <c r="GW157" s="1"/>
      <c r="GX157" s="1"/>
      <c r="GY157" s="1"/>
      <c r="GZ157" s="1"/>
      <c r="HA157" s="1"/>
      <c r="HB157" s="5"/>
      <c r="HC157" s="1"/>
      <c r="HD157" s="1"/>
      <c r="HE157" s="1"/>
      <c r="HF157" s="1"/>
      <c r="HG157" s="1"/>
      <c r="HH157" s="19">
        <f>'[1]GC RAW'!BR137</f>
        <v>22.697883605957031</v>
      </c>
      <c r="HI157" s="20">
        <f>'[1]GC RAW'!BS137</f>
        <v>1.9701424837112427</v>
      </c>
      <c r="HJ157" s="1">
        <f t="shared" si="357"/>
        <v>9.0578115385410093E-3</v>
      </c>
      <c r="HK157" s="1">
        <f t="shared" si="358"/>
        <v>0.1909654480350241</v>
      </c>
      <c r="HL157" s="1"/>
      <c r="HM157" s="1"/>
      <c r="HN157" s="19">
        <v>0</v>
      </c>
      <c r="HO157" s="20">
        <v>0</v>
      </c>
      <c r="HP157" s="1">
        <f t="shared" si="359"/>
        <v>0</v>
      </c>
      <c r="HQ157" s="1">
        <f t="shared" si="360"/>
        <v>0</v>
      </c>
      <c r="HR157" s="1"/>
      <c r="HS157" s="1"/>
      <c r="HT157" s="19">
        <f>'[1]GC RAW'!BT137</f>
        <v>0</v>
      </c>
      <c r="HU157" s="20">
        <f>'[1]GC RAW'!BU137</f>
        <v>0</v>
      </c>
      <c r="HV157" s="1">
        <f t="shared" si="361"/>
        <v>0</v>
      </c>
      <c r="HW157" s="1">
        <f t="shared" si="320"/>
        <v>0</v>
      </c>
      <c r="HX157" s="1"/>
      <c r="HY157" s="1"/>
      <c r="HZ157" s="19">
        <f>'[1]GC RAW'!BV137</f>
        <v>0</v>
      </c>
      <c r="IA157" s="20">
        <f>'[1]GC RAW'!BW137</f>
        <v>0</v>
      </c>
      <c r="IB157" s="1">
        <f t="shared" si="362"/>
        <v>0</v>
      </c>
      <c r="IC157" s="1">
        <f t="shared" si="363"/>
        <v>0</v>
      </c>
      <c r="ID157" s="1"/>
      <c r="IE157" s="1"/>
      <c r="IF157" s="19">
        <f>'[1]GC RAW'!BX137</f>
        <v>0</v>
      </c>
      <c r="IG157" s="20">
        <f>'[1]GC RAW'!BY137</f>
        <v>0</v>
      </c>
      <c r="IH157" s="1">
        <f t="shared" si="364"/>
        <v>0</v>
      </c>
      <c r="II157" s="1">
        <f t="shared" si="365"/>
        <v>0</v>
      </c>
      <c r="IJ157" s="1"/>
      <c r="IK157" s="1"/>
      <c r="IL157" s="19">
        <f>'[1]GC RAW'!BZ137</f>
        <v>24.819313049316406</v>
      </c>
      <c r="IM157" s="20">
        <f>'[1]GC RAW'!CA137</f>
        <v>4.1904635429382324</v>
      </c>
      <c r="IN157" s="1">
        <f t="shared" si="366"/>
        <v>2.5121945111504576E-2</v>
      </c>
      <c r="IO157" s="1">
        <f t="shared" si="367"/>
        <v>0.52964487981635588</v>
      </c>
      <c r="IP157" s="1"/>
      <c r="IQ157" s="1"/>
      <c r="IR157" s="19">
        <f>'[1]GC RAW'!CB137</f>
        <v>25.449243545532227</v>
      </c>
      <c r="IS157" s="20">
        <f>'[1]GC RAW'!CC137</f>
        <v>4.9030094146728516</v>
      </c>
      <c r="IT157" s="1">
        <f t="shared" si="368"/>
        <v>1.9934790470569855E-2</v>
      </c>
      <c r="IU157" s="1">
        <f t="shared" si="369"/>
        <v>0.42028432337088484</v>
      </c>
      <c r="IV157" s="1"/>
      <c r="IW157" s="1"/>
      <c r="IX157" s="16">
        <f>'[1]GC RAW'!CD137</f>
        <v>0</v>
      </c>
      <c r="IY157" s="18">
        <f>'[1]GC RAW'!CE137</f>
        <v>0</v>
      </c>
      <c r="IZ157" s="1">
        <f t="shared" si="370"/>
        <v>0</v>
      </c>
      <c r="JA157" s="1">
        <f t="shared" si="371"/>
        <v>0</v>
      </c>
      <c r="JB157" s="1"/>
      <c r="JC157" s="1"/>
      <c r="JD157" s="19">
        <f>'[1]GC RAW'!CF137</f>
        <v>26.446804046630859</v>
      </c>
      <c r="JE157" s="20">
        <f>'[1]GC RAW'!CG137</f>
        <v>1.3431713581085205</v>
      </c>
      <c r="JF157" s="1">
        <f t="shared" si="372"/>
        <v>6.1799146522940685E-3</v>
      </c>
      <c r="JG157" s="1">
        <f t="shared" si="373"/>
        <v>0.13029087273145454</v>
      </c>
      <c r="JH157" s="1"/>
      <c r="JI157" s="1"/>
      <c r="JJ157" s="19">
        <f>'[1]GC RAW'!CH137</f>
        <v>0</v>
      </c>
      <c r="JK157" s="20">
        <f>'[1]GC RAW'!CI137</f>
        <v>0</v>
      </c>
      <c r="JL157" s="1">
        <f t="shared" si="374"/>
        <v>0</v>
      </c>
      <c r="JM157" s="1">
        <f t="shared" si="375"/>
        <v>0</v>
      </c>
      <c r="JN157" s="1"/>
      <c r="JO157" s="1"/>
      <c r="JP157" s="5">
        <f>'[1]GC RAW'!CJ137</f>
        <v>0</v>
      </c>
      <c r="JQ157" s="1">
        <f>'[1]GC RAW'!CK137</f>
        <v>0</v>
      </c>
      <c r="JR157" s="1">
        <f t="shared" si="376"/>
        <v>0</v>
      </c>
      <c r="JS157" s="1">
        <f t="shared" si="377"/>
        <v>0</v>
      </c>
      <c r="JT157" s="1"/>
      <c r="JU157" s="1"/>
      <c r="JV157" s="5">
        <f>'[1]GC RAW'!CL137</f>
        <v>0</v>
      </c>
      <c r="JW157" s="1">
        <f>'[1]GC RAW'!CM137</f>
        <v>0</v>
      </c>
      <c r="JX157" s="1">
        <f t="shared" si="378"/>
        <v>0</v>
      </c>
      <c r="JY157" s="1">
        <f t="shared" si="379"/>
        <v>0</v>
      </c>
      <c r="JZ157" s="1"/>
      <c r="KA157" s="1"/>
      <c r="KB157" s="19">
        <v>0</v>
      </c>
      <c r="KC157" s="20">
        <v>0</v>
      </c>
      <c r="KD157" s="1">
        <f t="shared" si="380"/>
        <v>0</v>
      </c>
      <c r="KE157" s="1">
        <f t="shared" si="381"/>
        <v>0</v>
      </c>
      <c r="KF157" s="1"/>
      <c r="KG157" s="1"/>
      <c r="KH157" s="19">
        <v>0</v>
      </c>
      <c r="KI157" s="20">
        <v>0</v>
      </c>
      <c r="KJ157" s="1">
        <f t="shared" si="382"/>
        <v>0</v>
      </c>
      <c r="KK157" s="1">
        <f t="shared" si="383"/>
        <v>0</v>
      </c>
      <c r="KL157" s="1"/>
      <c r="KM157" s="1"/>
      <c r="KN157" s="19">
        <f>'[1]GC RAW'!CN137</f>
        <v>30.501979827880859</v>
      </c>
      <c r="KO157" s="20">
        <f>'[1]GC RAW'!CO137</f>
        <v>9.1686639785766602</v>
      </c>
      <c r="KP157" s="1">
        <f t="shared" si="384"/>
        <v>3.2032353874672626E-2</v>
      </c>
      <c r="KQ157" s="1">
        <f t="shared" si="385"/>
        <v>0.6753367282223901</v>
      </c>
      <c r="KR157" s="1"/>
      <c r="KS157" s="1"/>
      <c r="KT157" s="19">
        <f>'[1]GC RAW'!CP137</f>
        <v>31.39293098449707</v>
      </c>
      <c r="KU157" s="20">
        <f>'[1]GC RAW'!CQ137</f>
        <v>1.3517121076583862</v>
      </c>
      <c r="KV157" s="1">
        <f t="shared" si="386"/>
        <v>6.0414128081798229E-3</v>
      </c>
      <c r="KW157" s="1">
        <f t="shared" si="387"/>
        <v>0.12737084435568041</v>
      </c>
      <c r="KX157" s="1"/>
      <c r="KY157" s="1"/>
      <c r="KZ157" s="19">
        <f>'[1]GC RAW'!CR137</f>
        <v>0</v>
      </c>
      <c r="LA157" s="20">
        <f>'[1]GC RAW'!CS137</f>
        <v>0</v>
      </c>
      <c r="LB157" s="1">
        <f t="shared" si="388"/>
        <v>0</v>
      </c>
      <c r="LC157" s="1">
        <f t="shared" si="389"/>
        <v>0</v>
      </c>
      <c r="LD157" s="1"/>
      <c r="LE157" s="1"/>
      <c r="LF157" s="19">
        <f>'[1]GC RAW'!CT137</f>
        <v>0</v>
      </c>
      <c r="LG157" s="20">
        <f>'[1]GC RAW'!CU137</f>
        <v>0</v>
      </c>
      <c r="LH157" s="1">
        <f t="shared" si="390"/>
        <v>0</v>
      </c>
      <c r="LI157" s="1">
        <f t="shared" si="391"/>
        <v>0</v>
      </c>
      <c r="LJ157" s="1"/>
      <c r="LK157" s="1"/>
      <c r="LL157" s="19">
        <f>'[1]GC RAW'!CV137</f>
        <v>0</v>
      </c>
      <c r="LM157" s="20">
        <f>'[1]GC RAW'!CW137</f>
        <v>0</v>
      </c>
      <c r="LN157" s="1">
        <f t="shared" si="392"/>
        <v>0</v>
      </c>
      <c r="LO157" s="1">
        <f t="shared" si="393"/>
        <v>0</v>
      </c>
      <c r="LP157" s="1"/>
      <c r="LQ157" s="1"/>
      <c r="LR157" s="32">
        <f t="shared" si="394"/>
        <v>1223.0145967006683</v>
      </c>
      <c r="LS157" s="21">
        <f t="shared" si="395"/>
        <v>1011.5016114711761</v>
      </c>
      <c r="LT157" s="15">
        <f t="shared" si="396"/>
        <v>5.7433477467013603</v>
      </c>
      <c r="LU157" s="15">
        <f t="shared" si="397"/>
        <v>4.74316774670136</v>
      </c>
      <c r="LV157" s="26">
        <f t="shared" si="398"/>
        <v>14.460877276528539</v>
      </c>
      <c r="LW157" s="29"/>
      <c r="LX157" s="29"/>
      <c r="LY157" s="29"/>
      <c r="LZ157" s="15" t="str">
        <f>IF(A157="","",VLOOKUP(A157,'[1]biomass corrected'!$B$2:$V$102,21,FALSE))</f>
        <v/>
      </c>
      <c r="MA157" s="15" t="str">
        <f t="shared" si="399"/>
        <v/>
      </c>
      <c r="MB157" s="29" t="str">
        <f t="shared" si="445"/>
        <v/>
      </c>
      <c r="MC157" s="29" t="str">
        <f t="shared" si="445"/>
        <v/>
      </c>
      <c r="MD157" s="15"/>
      <c r="ME157" s="28" t="str">
        <f t="shared" si="446"/>
        <v/>
      </c>
      <c r="MF157" s="29">
        <f t="shared" si="432"/>
        <v>26.046263460149262</v>
      </c>
      <c r="MG157" s="29">
        <f t="shared" si="433"/>
        <v>30.943913838726917</v>
      </c>
      <c r="MH157" s="15">
        <f t="shared" si="434"/>
        <v>43.009822701123824</v>
      </c>
      <c r="MI157" s="26">
        <f t="shared" si="435"/>
        <v>1.3341904631240056</v>
      </c>
      <c r="MJ157" s="15">
        <f t="shared" si="436"/>
        <v>16.014840025680183</v>
      </c>
      <c r="MK157" s="15">
        <f t="shared" si="437"/>
        <v>26.84745403060036</v>
      </c>
      <c r="ML157" s="23">
        <f t="shared" si="438"/>
        <v>51.064773096498342</v>
      </c>
      <c r="MM157" s="23"/>
      <c r="MN157" s="26">
        <f t="shared" si="439"/>
        <v>4.0376589370550988</v>
      </c>
      <c r="MO157" s="23"/>
      <c r="MP157" s="15">
        <f t="shared" si="440"/>
        <v>0.88061922547034455</v>
      </c>
      <c r="MQ157" s="23"/>
      <c r="MR157" s="15">
        <f t="shared" si="441"/>
        <v>39.714392964596769</v>
      </c>
      <c r="MS157" s="15"/>
      <c r="MT157" s="15">
        <f t="shared" si="442"/>
        <v>2.9350941242334061</v>
      </c>
      <c r="MU157" s="15"/>
      <c r="MV157" s="15" t="str">
        <f t="shared" si="443"/>
        <v/>
      </c>
      <c r="MW157" s="21">
        <f t="shared" si="444"/>
        <v>125.27250442076307</v>
      </c>
      <c r="MX157" s="15"/>
    </row>
    <row r="158" spans="1:362" x14ac:dyDescent="0.35">
      <c r="A158" s="102"/>
      <c r="B158" s="1">
        <v>28.36</v>
      </c>
      <c r="C158" s="15"/>
      <c r="D158" s="1"/>
      <c r="E158" s="1"/>
      <c r="F158" s="44">
        <f>'[1]GC RAW'!H138</f>
        <v>0</v>
      </c>
      <c r="G158" s="45">
        <f>'[1]GC RAW'!I138</f>
        <v>0</v>
      </c>
      <c r="H158" s="1">
        <f t="shared" si="400"/>
        <v>0</v>
      </c>
      <c r="I158" s="1">
        <f t="shared" si="324"/>
        <v>0</v>
      </c>
      <c r="J158" s="1"/>
      <c r="K158" s="1"/>
      <c r="L158" s="19">
        <f>'[1]GC RAW'!J138</f>
        <v>0</v>
      </c>
      <c r="M158" s="20">
        <f>'[1]GC RAW'!K138</f>
        <v>0</v>
      </c>
      <c r="N158" s="1">
        <f t="shared" si="401"/>
        <v>0</v>
      </c>
      <c r="O158" s="1">
        <f t="shared" si="325"/>
        <v>0</v>
      </c>
      <c r="P158" s="1"/>
      <c r="Q158" s="1"/>
      <c r="R158" s="19">
        <f>'[1]GC RAW'!L138</f>
        <v>0</v>
      </c>
      <c r="S158" s="20">
        <f>'[1]GC RAW'!M138</f>
        <v>0</v>
      </c>
      <c r="T158" s="1">
        <f t="shared" si="402"/>
        <v>0</v>
      </c>
      <c r="U158" s="1">
        <f t="shared" si="326"/>
        <v>0</v>
      </c>
      <c r="V158" s="1"/>
      <c r="W158" s="1"/>
      <c r="X158" s="19">
        <f>'[1]GC RAW'!N138</f>
        <v>0</v>
      </c>
      <c r="Y158" s="20">
        <f>'[1]GC RAW'!O138</f>
        <v>0</v>
      </c>
      <c r="Z158" s="1">
        <f t="shared" si="403"/>
        <v>0</v>
      </c>
      <c r="AA158" s="1">
        <f t="shared" si="327"/>
        <v>0</v>
      </c>
      <c r="AB158" s="1"/>
      <c r="AC158" s="1"/>
      <c r="AD158" s="19">
        <f>'[1]GC RAW'!P138</f>
        <v>0</v>
      </c>
      <c r="AE158" s="20">
        <f>'[1]GC RAW'!Q138</f>
        <v>0</v>
      </c>
      <c r="AF158" s="1">
        <f t="shared" si="404"/>
        <v>0</v>
      </c>
      <c r="AG158" s="1">
        <f t="shared" si="328"/>
        <v>0</v>
      </c>
      <c r="AH158" s="1"/>
      <c r="AI158" s="1"/>
      <c r="AJ158" s="19">
        <f>'[1]GC RAW'!R138</f>
        <v>8.2066116333007813</v>
      </c>
      <c r="AK158" s="20">
        <f>'[1]GC RAW'!S138</f>
        <v>1.5601334571838379</v>
      </c>
      <c r="AL158" s="1">
        <f t="shared" si="405"/>
        <v>7.3202794046769099E-3</v>
      </c>
      <c r="AM158" s="1">
        <f t="shared" si="329"/>
        <v>0.17881461390216127</v>
      </c>
      <c r="AN158" s="1"/>
      <c r="AO158" s="1"/>
      <c r="AP158" s="19">
        <f>'[1]GC RAW'!T138</f>
        <v>8.9324159622192383</v>
      </c>
      <c r="AQ158" s="20">
        <f>'[1]GC RAW'!U138</f>
        <v>214.7509765625</v>
      </c>
      <c r="AR158" s="27">
        <v>1.0001800000000001</v>
      </c>
      <c r="AS158" s="1">
        <f t="shared" si="330"/>
        <v>24.431690465038653</v>
      </c>
      <c r="AT158" s="1"/>
      <c r="AU158" s="1"/>
      <c r="AV158" s="19">
        <f>'[1]GC RAW'!V138</f>
        <v>9.8002281188964844</v>
      </c>
      <c r="AW158" s="20">
        <f>'[1]GC RAW'!W138</f>
        <v>24.751840591430664</v>
      </c>
      <c r="AX158" s="1">
        <f t="shared" si="406"/>
        <v>0.11165153112493392</v>
      </c>
      <c r="AY158" s="1">
        <f t="shared" si="331"/>
        <v>2.7273447263412729</v>
      </c>
      <c r="AZ158" s="1"/>
      <c r="BA158" s="1"/>
      <c r="BB158" s="19">
        <f>'[1]GC RAW'!X138</f>
        <v>0</v>
      </c>
      <c r="BC158" s="20">
        <f>'[1]GC RAW'!Y138</f>
        <v>0</v>
      </c>
      <c r="BD158" s="1">
        <f t="shared" si="407"/>
        <v>0</v>
      </c>
      <c r="BE158" s="1">
        <f t="shared" si="332"/>
        <v>0</v>
      </c>
      <c r="BF158" s="1"/>
      <c r="BG158" s="1"/>
      <c r="BH158" s="19">
        <f>'[1]GC RAW'!Z138</f>
        <v>10.863384246826172</v>
      </c>
      <c r="BI158" s="20">
        <f>'[1]GC RAW'!AA138</f>
        <v>1.2075009346008301</v>
      </c>
      <c r="BJ158" s="1">
        <f t="shared" si="408"/>
        <v>5.3647027543835936E-3</v>
      </c>
      <c r="BK158" s="1">
        <f t="shared" si="333"/>
        <v>0.13104516900161994</v>
      </c>
      <c r="BL158" s="1"/>
      <c r="BM158" s="1"/>
      <c r="BN158" s="19">
        <f>'[1]GC RAW'!AB138</f>
        <v>0</v>
      </c>
      <c r="BO158" s="20">
        <f>'[1]GC RAW'!AC138</f>
        <v>0</v>
      </c>
      <c r="BP158" s="1">
        <f t="shared" si="409"/>
        <v>0</v>
      </c>
      <c r="BQ158" s="1">
        <f t="shared" si="334"/>
        <v>0</v>
      </c>
      <c r="BR158" s="1"/>
      <c r="BS158" s="1"/>
      <c r="BT158" s="19">
        <f>'[1]GC RAW'!AD138</f>
        <v>12.163432121276855</v>
      </c>
      <c r="BU158" s="20">
        <f>'[1]GC RAW'!AE138</f>
        <v>138.47608947753906</v>
      </c>
      <c r="BV158" s="1">
        <f t="shared" si="410"/>
        <v>0.60451040651218135</v>
      </c>
      <c r="BW158" s="1">
        <f t="shared" si="335"/>
        <v>14.766553155232357</v>
      </c>
      <c r="BX158" s="1"/>
      <c r="BY158" s="1"/>
      <c r="BZ158" s="19">
        <f>'[1]GC RAW'!AF138</f>
        <v>12.688187599182129</v>
      </c>
      <c r="CA158" s="20">
        <f>'[1]GC RAW'!AG138</f>
        <v>1.2969313859939575</v>
      </c>
      <c r="CB158" s="1">
        <f t="shared" si="411"/>
        <v>5.9084759996373875E-3</v>
      </c>
      <c r="CC158" s="1">
        <f t="shared" si="336"/>
        <v>0.14432807768926639</v>
      </c>
      <c r="CD158" s="1"/>
      <c r="CE158" s="1"/>
      <c r="CF158" s="19">
        <f>'[1]GC RAW'!AH138</f>
        <v>12.82880687713623</v>
      </c>
      <c r="CG158" s="20">
        <f>'[1]GC RAW'!AI138</f>
        <v>2.9309432506561279</v>
      </c>
      <c r="CH158" s="1">
        <f t="shared" si="412"/>
        <v>1.3352582685071071E-2</v>
      </c>
      <c r="CI158" s="1">
        <f t="shared" si="337"/>
        <v>0.32616745692824395</v>
      </c>
      <c r="CJ158" s="1"/>
      <c r="CK158" s="1"/>
      <c r="CL158" s="19">
        <f>'[1]GC RAW'!AJ138</f>
        <v>13.710396766662598</v>
      </c>
      <c r="CM158" s="20">
        <f>'[1]GC RAW'!AK138</f>
        <v>1.2234902381896973</v>
      </c>
      <c r="CN158" s="1">
        <f t="shared" si="413"/>
        <v>7.1952688356892586E-3</v>
      </c>
      <c r="CO158" s="1">
        <f t="shared" si="338"/>
        <v>0.17576094403637246</v>
      </c>
      <c r="CP158" s="1"/>
      <c r="CQ158" s="1"/>
      <c r="CR158" s="19">
        <f>'[1]GC RAW'!AL138</f>
        <v>0</v>
      </c>
      <c r="CS158" s="20">
        <f>'[1]GC RAW'!AM138</f>
        <v>0</v>
      </c>
      <c r="CT158" s="1">
        <f t="shared" si="414"/>
        <v>0</v>
      </c>
      <c r="CU158" s="1">
        <f t="shared" si="415"/>
        <v>0</v>
      </c>
      <c r="CV158" s="1"/>
      <c r="CW158" s="1"/>
      <c r="CX158" s="19">
        <f>'[1]GC RAW'!AN138</f>
        <v>0</v>
      </c>
      <c r="CY158" s="20">
        <f>'[1]GC RAW'!AO138</f>
        <v>0</v>
      </c>
      <c r="CZ158" s="1">
        <f t="shared" si="416"/>
        <v>0</v>
      </c>
      <c r="DA158" s="1">
        <f t="shared" si="339"/>
        <v>0</v>
      </c>
      <c r="DB158" s="1"/>
      <c r="DC158" s="1"/>
      <c r="DD158" s="19">
        <f>'[1]GC RAW'!AP138</f>
        <v>15.563660621643066</v>
      </c>
      <c r="DE158" s="20">
        <f>'[1]GC RAW'!AQ138</f>
        <v>62.952949523925781</v>
      </c>
      <c r="DF158" s="1">
        <f t="shared" si="417"/>
        <v>0.27259587876945046</v>
      </c>
      <c r="DG158" s="1">
        <f t="shared" si="340"/>
        <v>6.6587795518210866</v>
      </c>
      <c r="DH158" s="1"/>
      <c r="DI158" s="1"/>
      <c r="DJ158" s="5">
        <f>'[1]GC RAW'!AR138</f>
        <v>0</v>
      </c>
      <c r="DK158" s="1">
        <f>'[1]GC RAW'!AS138</f>
        <v>0</v>
      </c>
      <c r="DL158" s="1">
        <f t="shared" si="418"/>
        <v>0</v>
      </c>
      <c r="DM158" s="1">
        <f t="shared" si="341"/>
        <v>0</v>
      </c>
      <c r="DN158" s="1"/>
      <c r="DO158" s="1"/>
      <c r="DP158" s="19">
        <f>'[1]GC RAW'!AT138</f>
        <v>16.001949310302734</v>
      </c>
      <c r="DQ158" s="20">
        <f>'[1]GC RAW'!AU138</f>
        <v>1.0132303237915039</v>
      </c>
      <c r="DR158" s="1">
        <f t="shared" si="419"/>
        <v>4.6072729797447583E-3</v>
      </c>
      <c r="DS158" s="1">
        <f t="shared" si="342"/>
        <v>0.11254320955134098</v>
      </c>
      <c r="DT158" s="1"/>
      <c r="DU158" s="1"/>
      <c r="DV158" s="19">
        <f>'[1]GC RAW'!AV138</f>
        <v>16.334907531738281</v>
      </c>
      <c r="DW158" s="20">
        <f>'[1]GC RAW'!AW138</f>
        <v>269.98919677734375</v>
      </c>
      <c r="DX158" s="1">
        <f t="shared" si="420"/>
        <v>1.2131250247349008</v>
      </c>
      <c r="DY158" s="1">
        <f t="shared" si="343"/>
        <v>29.633361094718403</v>
      </c>
      <c r="DZ158" s="1"/>
      <c r="EA158" s="1"/>
      <c r="EB158" s="5">
        <f>'[1]GC RAW'!AX138</f>
        <v>16.497684478759766</v>
      </c>
      <c r="EC158" s="1">
        <f>'[1]GC RAW'!AY138</f>
        <v>1.076494574546814</v>
      </c>
      <c r="ED158" s="1">
        <f t="shared" si="421"/>
        <v>4.8369435627865741E-3</v>
      </c>
      <c r="EE158" s="1">
        <f t="shared" si="344"/>
        <v>0.11815344030360816</v>
      </c>
      <c r="EF158" s="1"/>
      <c r="EG158" s="1"/>
      <c r="EH158" s="19">
        <v>0</v>
      </c>
      <c r="EI158" s="20">
        <v>0</v>
      </c>
      <c r="EJ158" s="1">
        <f t="shared" si="422"/>
        <v>0</v>
      </c>
      <c r="EK158" s="1">
        <f t="shared" si="345"/>
        <v>0</v>
      </c>
      <c r="EL158" s="1"/>
      <c r="EM158" s="1"/>
      <c r="EN158" s="19">
        <f>'[1]GC RAW'!BB138</f>
        <v>17.329158782958984</v>
      </c>
      <c r="EO158" s="20">
        <f>'[1]GC RAW'!BC138</f>
        <v>1.0505871772766113</v>
      </c>
      <c r="EP158" s="1">
        <f t="shared" si="423"/>
        <v>4.751641623749382E-3</v>
      </c>
      <c r="EQ158" s="1">
        <f t="shared" si="346"/>
        <v>0.11606974479817488</v>
      </c>
      <c r="ER158" s="1"/>
      <c r="ES158" s="1"/>
      <c r="ET158" s="19">
        <f>'[1]GC RAW'!BD138</f>
        <v>17.697559356689453</v>
      </c>
      <c r="EU158" s="20">
        <f>'[1]GC RAW'!BE138</f>
        <v>157.64308166503906</v>
      </c>
      <c r="EV158" s="1">
        <f t="shared" si="424"/>
        <v>0.71299502291421935</v>
      </c>
      <c r="EW158" s="1">
        <f t="shared" si="347"/>
        <v>17.416538725982669</v>
      </c>
      <c r="EX158" s="1"/>
      <c r="EY158" s="1"/>
      <c r="EZ158" s="19">
        <f>'[1]GC RAW'!BF138</f>
        <v>18.636785507202148</v>
      </c>
      <c r="FA158" s="20">
        <f>'[1]GC RAW'!BG138</f>
        <v>71.923591613769531</v>
      </c>
      <c r="FB158" s="1">
        <f t="shared" si="425"/>
        <v>0.38590216044560749</v>
      </c>
      <c r="FC158" s="1">
        <f t="shared" si="348"/>
        <v>9.426545355632749</v>
      </c>
      <c r="FD158" s="1"/>
      <c r="FE158" s="1"/>
      <c r="FF158" s="19">
        <v>0</v>
      </c>
      <c r="FG158" s="20">
        <v>0</v>
      </c>
      <c r="FH158" s="1">
        <f t="shared" si="426"/>
        <v>0</v>
      </c>
      <c r="FI158" s="1">
        <f t="shared" si="349"/>
        <v>0</v>
      </c>
      <c r="FJ158" s="1"/>
      <c r="FK158" s="1"/>
      <c r="FL158" s="19">
        <f>'[1]GC RAW'!BH138</f>
        <v>19.483846664428711</v>
      </c>
      <c r="FM158" s="20">
        <f>'[1]GC RAW'!BI138</f>
        <v>97.774421691894531</v>
      </c>
      <c r="FN158" s="1">
        <f t="shared" si="427"/>
        <v>0.51678642819303311</v>
      </c>
      <c r="FO158" s="1">
        <f t="shared" si="350"/>
        <v>12.623693785263761</v>
      </c>
      <c r="FP158" s="1"/>
      <c r="FQ158" s="1"/>
      <c r="FR158" s="19">
        <f>'[1]GC RAW'!BJ138</f>
        <v>20.069757461547852</v>
      </c>
      <c r="FS158" s="20">
        <f>'[1]GC RAW'!BK138</f>
        <v>2.0228433609008789</v>
      </c>
      <c r="FT158" s="1">
        <f t="shared" si="428"/>
        <v>8.6198532879412145E-3</v>
      </c>
      <c r="FU158" s="1">
        <f t="shared" si="351"/>
        <v>0.21055968664142996</v>
      </c>
      <c r="FV158" s="1"/>
      <c r="FW158" s="1"/>
      <c r="FX158" s="5">
        <f>'[1]GC RAW'!BL138</f>
        <v>20.52247428894043</v>
      </c>
      <c r="FY158" s="1">
        <f>'[1]GC RAW'!BM138</f>
        <v>26.914901733398438</v>
      </c>
      <c r="FZ158" s="1">
        <f t="shared" si="429"/>
        <v>0.12065213113542271</v>
      </c>
      <c r="GA158" s="1">
        <f t="shared" si="352"/>
        <v>2.9472050249434099</v>
      </c>
      <c r="GB158" s="1"/>
      <c r="GC158" s="1"/>
      <c r="GD158" s="19">
        <f>'[1]GC RAW'!BN138</f>
        <v>21.00147819519043</v>
      </c>
      <c r="GE158" s="20">
        <f>'[1]GC RAW'!BO138</f>
        <v>3.4837846755981445</v>
      </c>
      <c r="GF158" s="1">
        <f t="shared" si="353"/>
        <v>1.5700856541205777E-2</v>
      </c>
      <c r="GG158" s="1">
        <f t="shared" si="354"/>
        <v>0.38352943175300136</v>
      </c>
      <c r="GH158" s="1"/>
      <c r="GI158" s="1"/>
      <c r="GJ158" s="5">
        <f>'[1]GC RAW'!BP138</f>
        <v>0</v>
      </c>
      <c r="GK158" s="1">
        <f>'[1]GC RAW'!BQ138</f>
        <v>0</v>
      </c>
      <c r="GL158" s="1">
        <f t="shared" si="430"/>
        <v>0</v>
      </c>
      <c r="GM158" s="1">
        <f t="shared" si="355"/>
        <v>0</v>
      </c>
      <c r="GN158" s="1"/>
      <c r="GO158" s="1"/>
      <c r="GP158" s="5">
        <v>0</v>
      </c>
      <c r="GQ158" s="1">
        <v>0</v>
      </c>
      <c r="GR158" s="1">
        <f t="shared" si="431"/>
        <v>0</v>
      </c>
      <c r="GS158" s="1">
        <f t="shared" si="356"/>
        <v>0</v>
      </c>
      <c r="GT158" s="1"/>
      <c r="GU158" s="1"/>
      <c r="GV158" s="5"/>
      <c r="GW158" s="1"/>
      <c r="GX158" s="1"/>
      <c r="GY158" s="1"/>
      <c r="GZ158" s="1"/>
      <c r="HA158" s="1"/>
      <c r="HB158" s="5"/>
      <c r="HC158" s="1"/>
      <c r="HD158" s="1"/>
      <c r="HE158" s="1"/>
      <c r="HF158" s="1"/>
      <c r="HG158" s="1"/>
      <c r="HH158" s="19">
        <f>'[1]GC RAW'!BR138</f>
        <v>22.701753616333008</v>
      </c>
      <c r="HI158" s="20">
        <f>'[1]GC RAW'!BS138</f>
        <v>1.5689501762390137</v>
      </c>
      <c r="HJ158" s="1">
        <f t="shared" si="357"/>
        <v>7.1045517791023336E-3</v>
      </c>
      <c r="HK158" s="1">
        <f t="shared" si="358"/>
        <v>0.17354497186493217</v>
      </c>
      <c r="HL158" s="1"/>
      <c r="HM158" s="1"/>
      <c r="HN158" s="19">
        <v>0</v>
      </c>
      <c r="HO158" s="20">
        <v>0</v>
      </c>
      <c r="HP158" s="1">
        <f t="shared" si="359"/>
        <v>0</v>
      </c>
      <c r="HQ158" s="1">
        <f t="shared" si="360"/>
        <v>0</v>
      </c>
      <c r="HR158" s="1"/>
      <c r="HS158" s="1"/>
      <c r="HT158" s="19">
        <f>'[1]GC RAW'!BT138</f>
        <v>0</v>
      </c>
      <c r="HU158" s="20">
        <f>'[1]GC RAW'!BU138</f>
        <v>0</v>
      </c>
      <c r="HV158" s="1">
        <f t="shared" si="361"/>
        <v>0</v>
      </c>
      <c r="HW158" s="1">
        <f t="shared" si="320"/>
        <v>0</v>
      </c>
      <c r="HX158" s="1"/>
      <c r="HY158" s="1"/>
      <c r="HZ158" s="19">
        <f>'[1]GC RAW'!BV138</f>
        <v>0</v>
      </c>
      <c r="IA158" s="20">
        <f>'[1]GC RAW'!BW138</f>
        <v>0</v>
      </c>
      <c r="IB158" s="1">
        <f t="shared" si="362"/>
        <v>0</v>
      </c>
      <c r="IC158" s="1">
        <f t="shared" si="363"/>
        <v>0</v>
      </c>
      <c r="ID158" s="1"/>
      <c r="IE158" s="1"/>
      <c r="IF158" s="19">
        <f>'[1]GC RAW'!BX138</f>
        <v>0</v>
      </c>
      <c r="IG158" s="20">
        <f>'[1]GC RAW'!BY138</f>
        <v>0</v>
      </c>
      <c r="IH158" s="1">
        <f t="shared" si="364"/>
        <v>0</v>
      </c>
      <c r="II158" s="1">
        <f t="shared" si="365"/>
        <v>0</v>
      </c>
      <c r="IJ158" s="1"/>
      <c r="IK158" s="1"/>
      <c r="IL158" s="19">
        <f>'[1]GC RAW'!BZ138</f>
        <v>24.824905395507813</v>
      </c>
      <c r="IM158" s="20">
        <f>'[1]GC RAW'!CA138</f>
        <v>3.5085272789001465</v>
      </c>
      <c r="IN158" s="1">
        <f t="shared" si="366"/>
        <v>2.0716574238857074E-2</v>
      </c>
      <c r="IO158" s="1">
        <f t="shared" si="367"/>
        <v>0.50604984032849054</v>
      </c>
      <c r="IP158" s="1"/>
      <c r="IQ158" s="1"/>
      <c r="IR158" s="19">
        <f>'[1]GC RAW'!CB138</f>
        <v>25.451759338378906</v>
      </c>
      <c r="IS158" s="20">
        <f>'[1]GC RAW'!CC138</f>
        <v>4.0931196212768555</v>
      </c>
      <c r="IT158" s="1">
        <f t="shared" si="368"/>
        <v>1.6390993290859999E-2</v>
      </c>
      <c r="IU158" s="1">
        <f t="shared" si="369"/>
        <v>0.4003876047279657</v>
      </c>
      <c r="IV158" s="1"/>
      <c r="IW158" s="1"/>
      <c r="IX158" s="19">
        <f>'[1]GC RAW'!CD138</f>
        <v>0</v>
      </c>
      <c r="IY158" s="20">
        <f>'[1]GC RAW'!CE138</f>
        <v>0</v>
      </c>
      <c r="IZ158" s="1">
        <f t="shared" si="370"/>
        <v>0</v>
      </c>
      <c r="JA158" s="1">
        <f t="shared" si="371"/>
        <v>0</v>
      </c>
      <c r="JB158" s="1"/>
      <c r="JC158" s="1"/>
      <c r="JD158" s="19">
        <f>'[1]GC RAW'!CF138</f>
        <v>0</v>
      </c>
      <c r="JE158" s="20">
        <f>'[1]GC RAW'!CG138</f>
        <v>0</v>
      </c>
      <c r="JF158" s="1">
        <f t="shared" si="372"/>
        <v>0</v>
      </c>
      <c r="JG158" s="1">
        <f t="shared" si="373"/>
        <v>0</v>
      </c>
      <c r="JH158" s="1"/>
      <c r="JI158" s="1"/>
      <c r="JJ158" s="19">
        <f>'[1]GC RAW'!CH138</f>
        <v>0</v>
      </c>
      <c r="JK158" s="20">
        <f>'[1]GC RAW'!CI138</f>
        <v>0</v>
      </c>
      <c r="JL158" s="1">
        <f t="shared" si="374"/>
        <v>0</v>
      </c>
      <c r="JM158" s="1">
        <f t="shared" si="375"/>
        <v>0</v>
      </c>
      <c r="JN158" s="1"/>
      <c r="JO158" s="1"/>
      <c r="JP158" s="5">
        <f>'[1]GC RAW'!CJ138</f>
        <v>0</v>
      </c>
      <c r="JQ158" s="1">
        <f>'[1]GC RAW'!CK138</f>
        <v>0</v>
      </c>
      <c r="JR158" s="1">
        <f t="shared" si="376"/>
        <v>0</v>
      </c>
      <c r="JS158" s="1">
        <f t="shared" si="377"/>
        <v>0</v>
      </c>
      <c r="JT158" s="1"/>
      <c r="JU158" s="1"/>
      <c r="JV158" s="5">
        <f>'[1]GC RAW'!CL138</f>
        <v>0</v>
      </c>
      <c r="JW158" s="1">
        <f>'[1]GC RAW'!CM138</f>
        <v>0</v>
      </c>
      <c r="JX158" s="1">
        <f t="shared" si="378"/>
        <v>0</v>
      </c>
      <c r="JY158" s="1">
        <f t="shared" si="379"/>
        <v>0</v>
      </c>
      <c r="JZ158" s="1"/>
      <c r="KA158" s="1"/>
      <c r="KB158" s="19">
        <v>0</v>
      </c>
      <c r="KC158" s="20">
        <v>0</v>
      </c>
      <c r="KD158" s="1">
        <f t="shared" si="380"/>
        <v>0</v>
      </c>
      <c r="KE158" s="1">
        <f t="shared" si="381"/>
        <v>0</v>
      </c>
      <c r="KF158" s="1"/>
      <c r="KG158" s="1"/>
      <c r="KH158" s="19">
        <v>0</v>
      </c>
      <c r="KI158" s="20">
        <v>0</v>
      </c>
      <c r="KJ158" s="1">
        <f t="shared" si="382"/>
        <v>0</v>
      </c>
      <c r="KK158" s="1">
        <f t="shared" si="383"/>
        <v>0</v>
      </c>
      <c r="KL158" s="1"/>
      <c r="KM158" s="1"/>
      <c r="KN158" s="19">
        <f>'[1]GC RAW'!CN138</f>
        <v>30.499553680419922</v>
      </c>
      <c r="KO158" s="20">
        <f>'[1]GC RAW'!CO138</f>
        <v>8.378840446472168</v>
      </c>
      <c r="KP158" s="1">
        <f t="shared" si="384"/>
        <v>2.8831590758891704E-2</v>
      </c>
      <c r="KQ158" s="1">
        <f t="shared" si="385"/>
        <v>0.7042777310443229</v>
      </c>
      <c r="KR158" s="1"/>
      <c r="KS158" s="1"/>
      <c r="KT158" s="19">
        <f>'[1]GC RAW'!CP138</f>
        <v>31.37828254699707</v>
      </c>
      <c r="KU158" s="20">
        <f>'[1]GC RAW'!CQ138</f>
        <v>1.1043070554733276</v>
      </c>
      <c r="KV158" s="1">
        <f t="shared" si="386"/>
        <v>4.8612285777649275E-3</v>
      </c>
      <c r="KW158" s="1">
        <f t="shared" si="387"/>
        <v>0.11874665749340396</v>
      </c>
      <c r="KX158" s="1"/>
      <c r="KY158" s="1"/>
      <c r="KZ158" s="19">
        <f>'[1]GC RAW'!CR138</f>
        <v>0</v>
      </c>
      <c r="LA158" s="20">
        <f>'[1]GC RAW'!CS138</f>
        <v>0</v>
      </c>
      <c r="LB158" s="1">
        <f t="shared" si="388"/>
        <v>0</v>
      </c>
      <c r="LC158" s="1">
        <f t="shared" si="389"/>
        <v>0</v>
      </c>
      <c r="LD158" s="1"/>
      <c r="LE158" s="1"/>
      <c r="LF158" s="19">
        <f>'[1]GC RAW'!CT138</f>
        <v>0</v>
      </c>
      <c r="LG158" s="20">
        <f>'[1]GC RAW'!CU138</f>
        <v>0</v>
      </c>
      <c r="LH158" s="1">
        <f t="shared" si="390"/>
        <v>0</v>
      </c>
      <c r="LI158" s="1">
        <f t="shared" si="391"/>
        <v>0</v>
      </c>
      <c r="LJ158" s="1"/>
      <c r="LK158" s="1"/>
      <c r="LL158" s="19">
        <f>'[1]GC RAW'!CV138</f>
        <v>0</v>
      </c>
      <c r="LM158" s="20">
        <f>'[1]GC RAW'!CW138</f>
        <v>0</v>
      </c>
      <c r="LN158" s="1">
        <f t="shared" si="392"/>
        <v>0</v>
      </c>
      <c r="LO158" s="1">
        <f t="shared" si="393"/>
        <v>0</v>
      </c>
      <c r="LP158" s="1"/>
      <c r="LQ158" s="1"/>
      <c r="LR158" s="32">
        <f t="shared" si="394"/>
        <v>1100.6967335939407</v>
      </c>
      <c r="LS158" s="21">
        <f t="shared" si="395"/>
        <v>885.94575703144073</v>
      </c>
      <c r="LT158" s="15">
        <f t="shared" si="396"/>
        <v>5.0939614001501097</v>
      </c>
      <c r="LU158" s="15">
        <f t="shared" si="397"/>
        <v>4.0937814001501094</v>
      </c>
      <c r="LV158" s="26">
        <f t="shared" si="398"/>
        <v>14.435054302362866</v>
      </c>
      <c r="LW158" s="29"/>
      <c r="LX158" s="29"/>
      <c r="LY158" s="29"/>
      <c r="LZ158" s="15" t="str">
        <f>IF(A158="","",VLOOKUP(A158,'[1]biomass corrected'!$B$2:$V$102,21,FALSE))</f>
        <v/>
      </c>
      <c r="MA158" s="15" t="str">
        <f t="shared" si="399"/>
        <v/>
      </c>
      <c r="MB158" s="29" t="str">
        <f t="shared" si="445"/>
        <v/>
      </c>
      <c r="MC158" s="29" t="str">
        <f t="shared" si="445"/>
        <v/>
      </c>
      <c r="MD158" s="15"/>
      <c r="ME158" s="28" t="str">
        <f t="shared" si="446"/>
        <v/>
      </c>
      <c r="MF158" s="29">
        <f t="shared" si="432"/>
        <v>25.953523182748587</v>
      </c>
      <c r="MG158" s="29">
        <f t="shared" si="433"/>
        <v>30.836829368437268</v>
      </c>
      <c r="MH158" s="15">
        <f t="shared" si="434"/>
        <v>43.209647448814188</v>
      </c>
      <c r="MI158" s="26">
        <f t="shared" si="435"/>
        <v>1.3391800319740383</v>
      </c>
      <c r="MJ158" s="15">
        <f t="shared" si="436"/>
        <v>16.076948650535662</v>
      </c>
      <c r="MK158" s="15">
        <f t="shared" si="437"/>
        <v>27.016629053480347</v>
      </c>
      <c r="ML158" s="23">
        <f t="shared" si="438"/>
        <v>50.879197145299294</v>
      </c>
      <c r="MM158" s="23"/>
      <c r="MN158" s="26">
        <f t="shared" si="439"/>
        <v>4.0264492371411844</v>
      </c>
      <c r="MO158" s="23"/>
      <c r="MP158" s="15">
        <f t="shared" si="440"/>
        <v>0.88023526300359867</v>
      </c>
      <c r="MQ158" s="23"/>
      <c r="MR158" s="15">
        <f t="shared" si="441"/>
        <v>39.689923512544247</v>
      </c>
      <c r="MS158" s="15"/>
      <c r="MT158" s="15">
        <f t="shared" si="442"/>
        <v>2.9472050249434099</v>
      </c>
      <c r="MU158" s="15"/>
      <c r="MV158" s="15" t="str">
        <f t="shared" si="443"/>
        <v/>
      </c>
      <c r="MW158" s="21">
        <f t="shared" si="444"/>
        <v>125.77880107709758</v>
      </c>
      <c r="MX158" s="15"/>
    </row>
    <row r="159" spans="1:362" x14ac:dyDescent="0.35">
      <c r="A159" s="103"/>
      <c r="B159" s="1">
        <v>33.6</v>
      </c>
      <c r="C159" s="15"/>
      <c r="D159" s="1"/>
      <c r="E159" s="1"/>
      <c r="F159" s="32">
        <f>'[1]GC RAW'!H139</f>
        <v>0</v>
      </c>
      <c r="G159" s="21">
        <f>'[1]GC RAW'!I139</f>
        <v>0</v>
      </c>
      <c r="H159" s="1">
        <f t="shared" si="400"/>
        <v>0</v>
      </c>
      <c r="I159" s="1">
        <f t="shared" si="324"/>
        <v>0</v>
      </c>
      <c r="J159" s="1"/>
      <c r="K159" s="1"/>
      <c r="L159" s="5">
        <f>'[1]GC RAW'!J139</f>
        <v>0</v>
      </c>
      <c r="M159" s="1">
        <f>'[1]GC RAW'!K139</f>
        <v>0</v>
      </c>
      <c r="N159" s="1">
        <f t="shared" si="401"/>
        <v>0</v>
      </c>
      <c r="O159" s="1">
        <f t="shared" si="325"/>
        <v>0</v>
      </c>
      <c r="P159" s="1"/>
      <c r="Q159" s="1"/>
      <c r="R159" s="5">
        <f>'[1]GC RAW'!L139</f>
        <v>0</v>
      </c>
      <c r="S159" s="1">
        <f>'[1]GC RAW'!M139</f>
        <v>0</v>
      </c>
      <c r="T159" s="1">
        <f t="shared" si="402"/>
        <v>0</v>
      </c>
      <c r="U159" s="1">
        <f t="shared" si="326"/>
        <v>0</v>
      </c>
      <c r="V159" s="1"/>
      <c r="W159" s="1"/>
      <c r="X159" s="5">
        <f>'[1]GC RAW'!N139</f>
        <v>0</v>
      </c>
      <c r="Y159" s="1">
        <f>'[1]GC RAW'!O139</f>
        <v>0</v>
      </c>
      <c r="Z159" s="1">
        <f t="shared" si="403"/>
        <v>0</v>
      </c>
      <c r="AA159" s="1">
        <f t="shared" si="327"/>
        <v>0</v>
      </c>
      <c r="AB159" s="1"/>
      <c r="AC159" s="1"/>
      <c r="AD159" s="5">
        <f>'[1]GC RAW'!P139</f>
        <v>0</v>
      </c>
      <c r="AE159" s="1">
        <f>'[1]GC RAW'!Q139</f>
        <v>0</v>
      </c>
      <c r="AF159" s="1">
        <f t="shared" si="404"/>
        <v>0</v>
      </c>
      <c r="AG159" s="1">
        <f t="shared" si="328"/>
        <v>0</v>
      </c>
      <c r="AH159" s="1"/>
      <c r="AI159" s="1"/>
      <c r="AJ159" s="5">
        <f>'[1]GC RAW'!R139</f>
        <v>8.2065210342407227</v>
      </c>
      <c r="AK159" s="1">
        <f>'[1]GC RAW'!S139</f>
        <v>1.8619441986083984</v>
      </c>
      <c r="AL159" s="1">
        <f t="shared" si="405"/>
        <v>8.5769000336000899E-3</v>
      </c>
      <c r="AM159" s="1">
        <f t="shared" si="329"/>
        <v>0.17943286827750765</v>
      </c>
      <c r="AN159" s="1"/>
      <c r="AO159" s="1"/>
      <c r="AP159" s="5">
        <f>'[1]GC RAW'!T139</f>
        <v>8.9331178665161133</v>
      </c>
      <c r="AQ159" s="1">
        <f>'[1]GC RAW'!U139</f>
        <v>218.74461364746094</v>
      </c>
      <c r="AR159" s="27">
        <v>1.0001800000000001</v>
      </c>
      <c r="AS159" s="1">
        <f t="shared" si="330"/>
        <v>20.924245996891774</v>
      </c>
      <c r="AT159" s="1"/>
      <c r="AU159" s="1"/>
      <c r="AV159" s="5">
        <f>'[1]GC RAW'!V139</f>
        <v>9.8001537322998047</v>
      </c>
      <c r="AW159" s="1">
        <f>'[1]GC RAW'!W139</f>
        <v>30.195680618286133</v>
      </c>
      <c r="AX159" s="1">
        <f t="shared" si="406"/>
        <v>0.13372105259781344</v>
      </c>
      <c r="AY159" s="1">
        <f t="shared" si="331"/>
        <v>2.7975086479633187</v>
      </c>
      <c r="AZ159" s="1"/>
      <c r="BA159" s="1"/>
      <c r="BB159" s="5">
        <f>'[1]GC RAW'!X139</f>
        <v>0</v>
      </c>
      <c r="BC159" s="1">
        <f>'[1]GC RAW'!Y139</f>
        <v>0</v>
      </c>
      <c r="BD159" s="1">
        <f t="shared" si="407"/>
        <v>0</v>
      </c>
      <c r="BE159" s="1">
        <f t="shared" si="332"/>
        <v>0</v>
      </c>
      <c r="BF159" s="1"/>
      <c r="BG159" s="1"/>
      <c r="BH159" s="5">
        <f>'[1]GC RAW'!Z139</f>
        <v>10.85896110534668</v>
      </c>
      <c r="BI159" s="1">
        <f>'[1]GC RAW'!AA139</f>
        <v>1.2375270128250122</v>
      </c>
      <c r="BJ159" s="1">
        <f t="shared" si="408"/>
        <v>5.3977237659023772E-3</v>
      </c>
      <c r="BK159" s="1">
        <f t="shared" si="333"/>
        <v>0.11292297376573257</v>
      </c>
      <c r="BL159" s="1"/>
      <c r="BM159" s="1"/>
      <c r="BN159" s="5">
        <f>'[1]GC RAW'!AB139</f>
        <v>0</v>
      </c>
      <c r="BO159" s="1">
        <f>'[1]GC RAW'!AC139</f>
        <v>0</v>
      </c>
      <c r="BP159" s="1">
        <f t="shared" si="409"/>
        <v>0</v>
      </c>
      <c r="BQ159" s="1">
        <f t="shared" si="334"/>
        <v>0</v>
      </c>
      <c r="BR159" s="1"/>
      <c r="BS159" s="1"/>
      <c r="BT159" s="5">
        <f>'[1]GC RAW'!AD139</f>
        <v>12.164684295654297</v>
      </c>
      <c r="BU159" s="1">
        <f>'[1]GC RAW'!AE139</f>
        <v>165.38835144042969</v>
      </c>
      <c r="BV159" s="1">
        <f t="shared" si="410"/>
        <v>0.7088130238317808</v>
      </c>
      <c r="BW159" s="1">
        <f t="shared" si="335"/>
        <v>14.828708908853299</v>
      </c>
      <c r="BX159" s="1"/>
      <c r="BY159" s="1"/>
      <c r="BZ159" s="5">
        <f>'[1]GC RAW'!AF139</f>
        <v>12.687130928039551</v>
      </c>
      <c r="CA159" s="1">
        <f>'[1]GC RAW'!AG139</f>
        <v>1.6070988178253174</v>
      </c>
      <c r="CB159" s="1">
        <f t="shared" si="411"/>
        <v>7.1878472061258749E-3</v>
      </c>
      <c r="CC159" s="1">
        <f t="shared" si="336"/>
        <v>0.15037321595017802</v>
      </c>
      <c r="CD159" s="1"/>
      <c r="CE159" s="1"/>
      <c r="CF159" s="5">
        <f>'[1]GC RAW'!AH139</f>
        <v>12.830968856811523</v>
      </c>
      <c r="CG159" s="1">
        <f>'[1]GC RAW'!AI139</f>
        <v>3.157644510269165</v>
      </c>
      <c r="CH159" s="1">
        <f t="shared" si="412"/>
        <v>1.412273731488667E-2</v>
      </c>
      <c r="CI159" s="1">
        <f t="shared" si="337"/>
        <v>0.29545444792554487</v>
      </c>
      <c r="CJ159" s="1"/>
      <c r="CK159" s="1"/>
      <c r="CL159" s="5">
        <f>'[1]GC RAW'!AJ139</f>
        <v>0</v>
      </c>
      <c r="CM159" s="1">
        <f>'[1]GC RAW'!AK139</f>
        <v>0</v>
      </c>
      <c r="CN159" s="1">
        <f t="shared" si="413"/>
        <v>0</v>
      </c>
      <c r="CO159" s="1">
        <f t="shared" si="338"/>
        <v>0</v>
      </c>
      <c r="CP159" s="1"/>
      <c r="CQ159" s="1"/>
      <c r="CR159" s="5">
        <f>'[1]GC RAW'!AL139</f>
        <v>0</v>
      </c>
      <c r="CS159" s="1">
        <f>'[1]GC RAW'!AM139</f>
        <v>0</v>
      </c>
      <c r="CT159" s="1">
        <f t="shared" si="414"/>
        <v>0</v>
      </c>
      <c r="CU159" s="1">
        <f t="shared" si="415"/>
        <v>0</v>
      </c>
      <c r="CV159" s="1"/>
      <c r="CW159" s="1"/>
      <c r="CX159" s="5">
        <f>'[1]GC RAW'!AN139</f>
        <v>0</v>
      </c>
      <c r="CY159" s="1">
        <f>'[1]GC RAW'!AO139</f>
        <v>0</v>
      </c>
      <c r="CZ159" s="1">
        <f t="shared" si="416"/>
        <v>0</v>
      </c>
      <c r="DA159" s="1">
        <f t="shared" si="339"/>
        <v>0</v>
      </c>
      <c r="DB159" s="1"/>
      <c r="DC159" s="1"/>
      <c r="DD159" s="5">
        <f>'[1]GC RAW'!AP139</f>
        <v>15.566884994506836</v>
      </c>
      <c r="DE159" s="1">
        <f>'[1]GC RAW'!AQ139</f>
        <v>77.081398010253906</v>
      </c>
      <c r="DF159" s="1">
        <f t="shared" si="417"/>
        <v>0.3276804755568779</v>
      </c>
      <c r="DG159" s="1">
        <f t="shared" si="340"/>
        <v>6.8552329370019347</v>
      </c>
      <c r="DH159" s="1"/>
      <c r="DI159" s="1"/>
      <c r="DJ159" s="5">
        <f>'[1]GC RAW'!AR139</f>
        <v>0</v>
      </c>
      <c r="DK159" s="1">
        <f>'[1]GC RAW'!AS139</f>
        <v>0</v>
      </c>
      <c r="DL159" s="1">
        <f t="shared" si="418"/>
        <v>0</v>
      </c>
      <c r="DM159" s="1">
        <f t="shared" si="341"/>
        <v>0</v>
      </c>
      <c r="DN159" s="1"/>
      <c r="DO159" s="1"/>
      <c r="DP159" s="5">
        <f>'[1]GC RAW'!AT139</f>
        <v>0</v>
      </c>
      <c r="DQ159" s="1">
        <f>'[1]GC RAW'!AU139</f>
        <v>0</v>
      </c>
      <c r="DR159" s="1">
        <f t="shared" si="419"/>
        <v>0</v>
      </c>
      <c r="DS159" s="1">
        <f t="shared" si="342"/>
        <v>0</v>
      </c>
      <c r="DT159" s="1"/>
      <c r="DU159" s="1"/>
      <c r="DV159" s="5">
        <f>'[1]GC RAW'!AV139</f>
        <v>16.339197158813477</v>
      </c>
      <c r="DW159" s="1">
        <f>'[1]GC RAW'!AW139</f>
        <v>321.014892578125</v>
      </c>
      <c r="DX159" s="1">
        <f t="shared" si="420"/>
        <v>1.4160615645711485</v>
      </c>
      <c r="DY159" s="1">
        <f t="shared" si="343"/>
        <v>29.624688079975758</v>
      </c>
      <c r="DZ159" s="1"/>
      <c r="EA159" s="1"/>
      <c r="EB159" s="5">
        <f>'[1]GC RAW'!AX139</f>
        <v>16.499118804931641</v>
      </c>
      <c r="EC159" s="1">
        <f>'[1]GC RAW'!AY139</f>
        <v>1.2764923572540283</v>
      </c>
      <c r="ED159" s="1">
        <f t="shared" si="421"/>
        <v>5.6308657522371524E-3</v>
      </c>
      <c r="EE159" s="1">
        <f t="shared" si="344"/>
        <v>0.11780041610038515</v>
      </c>
      <c r="EF159" s="1"/>
      <c r="EG159" s="1"/>
      <c r="EH159" s="5">
        <v>0</v>
      </c>
      <c r="EI159" s="1">
        <v>0</v>
      </c>
      <c r="EJ159" s="1">
        <f t="shared" si="422"/>
        <v>0</v>
      </c>
      <c r="EK159" s="1">
        <f t="shared" si="345"/>
        <v>0</v>
      </c>
      <c r="EL159" s="1"/>
      <c r="EM159" s="1"/>
      <c r="EN159" s="5">
        <f>'[1]GC RAW'!BB139</f>
        <v>17.324098587036133</v>
      </c>
      <c r="EO159" s="1">
        <f>'[1]GC RAW'!BC139</f>
        <v>1.5598268508911133</v>
      </c>
      <c r="EP159" s="1">
        <f t="shared" si="423"/>
        <v>6.9260520962203089E-3</v>
      </c>
      <c r="EQ159" s="1">
        <f t="shared" si="346"/>
        <v>0.14489633650803022</v>
      </c>
      <c r="ER159" s="1"/>
      <c r="ES159" s="1"/>
      <c r="ET159" s="5">
        <f>'[1]GC RAW'!BD139</f>
        <v>17.700723648071289</v>
      </c>
      <c r="EU159" s="1">
        <f>'[1]GC RAW'!BE139</f>
        <v>187.65760803222656</v>
      </c>
      <c r="EV159" s="1">
        <f t="shared" si="424"/>
        <v>0.83325041413460177</v>
      </c>
      <c r="EW159" s="1">
        <f t="shared" si="347"/>
        <v>17.431998882565491</v>
      </c>
      <c r="EX159" s="1"/>
      <c r="EY159" s="1"/>
      <c r="EZ159" s="5">
        <f>'[1]GC RAW'!BF139</f>
        <v>18.638374328613281</v>
      </c>
      <c r="FA159" s="1">
        <f>'[1]GC RAW'!BG139</f>
        <v>84.595024108886719</v>
      </c>
      <c r="FB159" s="1">
        <f t="shared" si="425"/>
        <v>0.44560334438873367</v>
      </c>
      <c r="FC159" s="1">
        <f t="shared" si="348"/>
        <v>9.3222359925488867</v>
      </c>
      <c r="FD159" s="1"/>
      <c r="FE159" s="1"/>
      <c r="FF159" s="5">
        <v>0</v>
      </c>
      <c r="FG159" s="1">
        <v>0</v>
      </c>
      <c r="FH159" s="1">
        <f t="shared" si="426"/>
        <v>0</v>
      </c>
      <c r="FI159" s="1">
        <f t="shared" si="349"/>
        <v>0</v>
      </c>
      <c r="FJ159" s="1"/>
      <c r="FK159" s="1"/>
      <c r="FL159" s="5">
        <f>'[1]GC RAW'!BH139</f>
        <v>19.483697891235352</v>
      </c>
      <c r="FM159" s="1">
        <f>'[1]GC RAW'!BI139</f>
        <v>115.67864990234375</v>
      </c>
      <c r="FN159" s="1">
        <f t="shared" si="427"/>
        <v>0.60025644906204489</v>
      </c>
      <c r="FO159" s="1">
        <f t="shared" si="350"/>
        <v>12.557653223814677</v>
      </c>
      <c r="FP159" s="1"/>
      <c r="FQ159" s="1"/>
      <c r="FR159" s="5">
        <f>'[1]GC RAW'!BJ139</f>
        <v>20.060136795043945</v>
      </c>
      <c r="FS159" s="1">
        <f>'[1]GC RAW'!BK139</f>
        <v>2.4678215980529785</v>
      </c>
      <c r="FT159" s="1">
        <f t="shared" si="428"/>
        <v>1.0324027675742798E-2</v>
      </c>
      <c r="FU159" s="1">
        <f t="shared" si="351"/>
        <v>0.21598361771477245</v>
      </c>
      <c r="FV159" s="1"/>
      <c r="FW159" s="1"/>
      <c r="FX159" s="5">
        <f>'[1]GC RAW'!BL139</f>
        <v>20.52081298828125</v>
      </c>
      <c r="FY159" s="1">
        <f>'[1]GC RAW'!BM139</f>
        <v>32.370277404785156</v>
      </c>
      <c r="FZ159" s="1">
        <f t="shared" si="429"/>
        <v>0.14245785464491428</v>
      </c>
      <c r="GA159" s="1">
        <f t="shared" si="352"/>
        <v>2.9802867431658679</v>
      </c>
      <c r="GB159" s="1"/>
      <c r="GC159" s="1"/>
      <c r="GD159" s="5">
        <f>'[1]GC RAW'!BN139</f>
        <v>21.002996444702148</v>
      </c>
      <c r="GE159" s="1">
        <f>'[1]GC RAW'!BO139</f>
        <v>4.2406535148620605</v>
      </c>
      <c r="GF159" s="1">
        <f t="shared" si="353"/>
        <v>1.8763014330234903E-2</v>
      </c>
      <c r="GG159" s="1">
        <f t="shared" si="354"/>
        <v>0.39253127186010583</v>
      </c>
      <c r="GH159" s="1"/>
      <c r="GI159" s="1"/>
      <c r="GJ159" s="5">
        <f>'[1]GC RAW'!BP139</f>
        <v>0</v>
      </c>
      <c r="GK159" s="1">
        <f>'[1]GC RAW'!BQ139</f>
        <v>0</v>
      </c>
      <c r="GL159" s="1">
        <f t="shared" si="430"/>
        <v>0</v>
      </c>
      <c r="GM159" s="1">
        <f t="shared" si="355"/>
        <v>0</v>
      </c>
      <c r="GN159" s="1"/>
      <c r="GO159" s="1"/>
      <c r="GP159" s="5">
        <v>0</v>
      </c>
      <c r="GQ159" s="1">
        <v>0</v>
      </c>
      <c r="GR159" s="1">
        <f t="shared" si="431"/>
        <v>0</v>
      </c>
      <c r="GS159" s="1">
        <f t="shared" si="356"/>
        <v>0</v>
      </c>
      <c r="GT159" s="1">
        <f>AVERAGE(GS159:GS161)</f>
        <v>0</v>
      </c>
      <c r="GU159" s="1">
        <f>STDEV(GS159:GS161)</f>
        <v>0</v>
      </c>
      <c r="GV159" s="5"/>
      <c r="GW159" s="1"/>
      <c r="GX159" s="1"/>
      <c r="GY159" s="1"/>
      <c r="GZ159" s="1"/>
      <c r="HA159" s="1"/>
      <c r="HB159" s="5"/>
      <c r="HC159" s="1"/>
      <c r="HD159" s="1"/>
      <c r="HE159" s="1"/>
      <c r="HF159" s="1"/>
      <c r="HG159" s="1"/>
      <c r="HH159" s="5">
        <f>'[1]GC RAW'!BR139</f>
        <v>22.696117401123047</v>
      </c>
      <c r="HI159" s="1">
        <f>'[1]GC RAW'!BS139</f>
        <v>2.000582218170166</v>
      </c>
      <c r="HJ159" s="1">
        <f t="shared" si="357"/>
        <v>8.8936844288443548E-3</v>
      </c>
      <c r="HK159" s="1">
        <f t="shared" si="358"/>
        <v>0.18606014998086862</v>
      </c>
      <c r="HL159" s="1"/>
      <c r="HM159" s="1"/>
      <c r="HN159" s="5">
        <v>0</v>
      </c>
      <c r="HO159" s="1">
        <v>0</v>
      </c>
      <c r="HP159" s="1">
        <f t="shared" si="359"/>
        <v>0</v>
      </c>
      <c r="HQ159" s="1">
        <f t="shared" si="360"/>
        <v>0</v>
      </c>
      <c r="HR159" s="1"/>
      <c r="HS159" s="1"/>
      <c r="HT159" s="5">
        <f>'[1]GC RAW'!BT139</f>
        <v>0</v>
      </c>
      <c r="HU159" s="1">
        <f>'[1]GC RAW'!BU139</f>
        <v>0</v>
      </c>
      <c r="HV159" s="1">
        <f t="shared" si="361"/>
        <v>0</v>
      </c>
      <c r="HW159" s="1">
        <f t="shared" si="320"/>
        <v>0</v>
      </c>
      <c r="HX159" s="1"/>
      <c r="HY159" s="1"/>
      <c r="HZ159" s="5">
        <f>'[1]GC RAW'!BV139</f>
        <v>0</v>
      </c>
      <c r="IA159" s="1">
        <f>'[1]GC RAW'!BW139</f>
        <v>0</v>
      </c>
      <c r="IB159" s="1">
        <f t="shared" si="362"/>
        <v>0</v>
      </c>
      <c r="IC159" s="1">
        <f t="shared" si="363"/>
        <v>0</v>
      </c>
      <c r="ID159" s="1"/>
      <c r="IE159" s="1"/>
      <c r="IF159" s="5">
        <f>'[1]GC RAW'!BX139</f>
        <v>0</v>
      </c>
      <c r="IG159" s="1">
        <f>'[1]GC RAW'!BY139</f>
        <v>0</v>
      </c>
      <c r="IH159" s="1">
        <f t="shared" si="364"/>
        <v>0</v>
      </c>
      <c r="II159" s="1">
        <f t="shared" si="365"/>
        <v>0</v>
      </c>
      <c r="IJ159" s="1"/>
      <c r="IK159" s="1"/>
      <c r="IL159" s="5">
        <f>'[1]GC RAW'!BZ139</f>
        <v>24.819852828979492</v>
      </c>
      <c r="IM159" s="1">
        <f>'[1]GC RAW'!CA139</f>
        <v>4.2209954261779785</v>
      </c>
      <c r="IN159" s="1">
        <f t="shared" si="366"/>
        <v>2.4468409732485642E-2</v>
      </c>
      <c r="IO159" s="1">
        <f t="shared" si="367"/>
        <v>0.51189088403614391</v>
      </c>
      <c r="IP159" s="1"/>
      <c r="IQ159" s="1"/>
      <c r="IR159" s="5">
        <f>'[1]GC RAW'!CB139</f>
        <v>25.448816299438477</v>
      </c>
      <c r="IS159" s="1">
        <f>'[1]GC RAW'!CC139</f>
        <v>4.7871847152709961</v>
      </c>
      <c r="IT159" s="1">
        <f t="shared" si="368"/>
        <v>1.8820397869047829E-2</v>
      </c>
      <c r="IU159" s="1">
        <f t="shared" si="369"/>
        <v>0.39373176305398477</v>
      </c>
      <c r="IV159" s="1"/>
      <c r="IW159" s="1"/>
      <c r="IX159" s="5">
        <f>'[1]GC RAW'!CD139</f>
        <v>0</v>
      </c>
      <c r="IY159" s="1">
        <f>'[1]GC RAW'!CE139</f>
        <v>0</v>
      </c>
      <c r="IZ159" s="1">
        <f t="shared" si="370"/>
        <v>0</v>
      </c>
      <c r="JA159" s="1">
        <f t="shared" si="371"/>
        <v>0</v>
      </c>
      <c r="JB159" s="1"/>
      <c r="JC159" s="1"/>
      <c r="JD159" s="5">
        <f>'[1]GC RAW'!CF139</f>
        <v>26.446319580078125</v>
      </c>
      <c r="JE159" s="1">
        <f>'[1]GC RAW'!CG139</f>
        <v>1.4900484085083008</v>
      </c>
      <c r="JF159" s="1">
        <f t="shared" si="372"/>
        <v>6.6290470270552989E-3</v>
      </c>
      <c r="JG159" s="1">
        <f t="shared" si="373"/>
        <v>0.13868284780646398</v>
      </c>
      <c r="JH159" s="1"/>
      <c r="JI159" s="1"/>
      <c r="JJ159" s="5">
        <f>'[1]GC RAW'!CH139</f>
        <v>0</v>
      </c>
      <c r="JK159" s="1">
        <f>'[1]GC RAW'!CI139</f>
        <v>0</v>
      </c>
      <c r="JL159" s="1">
        <f t="shared" si="374"/>
        <v>0</v>
      </c>
      <c r="JM159" s="1">
        <f t="shared" si="375"/>
        <v>0</v>
      </c>
      <c r="JN159" s="1"/>
      <c r="JO159" s="1"/>
      <c r="JP159" s="5">
        <f>'[1]GC RAW'!CJ139</f>
        <v>0</v>
      </c>
      <c r="JQ159" s="1">
        <f>'[1]GC RAW'!CK139</f>
        <v>0</v>
      </c>
      <c r="JR159" s="1">
        <f t="shared" si="376"/>
        <v>0</v>
      </c>
      <c r="JS159" s="1">
        <f t="shared" si="377"/>
        <v>0</v>
      </c>
      <c r="JT159" s="1"/>
      <c r="JU159" s="1"/>
      <c r="JV159" s="5">
        <f>'[1]GC RAW'!CL139</f>
        <v>0</v>
      </c>
      <c r="JW159" s="1">
        <f>'[1]GC RAW'!CM139</f>
        <v>0</v>
      </c>
      <c r="JX159" s="1">
        <f t="shared" si="378"/>
        <v>0</v>
      </c>
      <c r="JY159" s="1">
        <f t="shared" si="379"/>
        <v>0</v>
      </c>
      <c r="JZ159" s="1"/>
      <c r="KA159" s="1"/>
      <c r="KB159" s="5">
        <v>0</v>
      </c>
      <c r="KC159" s="1">
        <v>0</v>
      </c>
      <c r="KD159" s="1">
        <f t="shared" si="380"/>
        <v>0</v>
      </c>
      <c r="KE159" s="1">
        <f t="shared" si="381"/>
        <v>0</v>
      </c>
      <c r="KF159" s="1"/>
      <c r="KG159" s="1"/>
      <c r="KH159" s="5">
        <v>0</v>
      </c>
      <c r="KI159" s="1">
        <v>0</v>
      </c>
      <c r="KJ159" s="1">
        <f t="shared" si="382"/>
        <v>0</v>
      </c>
      <c r="KK159" s="1">
        <f t="shared" si="383"/>
        <v>0</v>
      </c>
      <c r="KL159" s="1"/>
      <c r="KM159" s="1"/>
      <c r="KN159" s="5">
        <f>'[1]GC RAW'!CN139</f>
        <v>30.510190963745117</v>
      </c>
      <c r="KO159" s="1">
        <f>'[1]GC RAW'!CO139</f>
        <v>8.8707094192504883</v>
      </c>
      <c r="KP159" s="1">
        <f t="shared" si="384"/>
        <v>2.9966830901799489E-2</v>
      </c>
      <c r="KQ159" s="1">
        <f t="shared" si="385"/>
        <v>0.62692049584725817</v>
      </c>
      <c r="KR159" s="1"/>
      <c r="KS159" s="1"/>
      <c r="KT159" s="5">
        <f>'[1]GC RAW'!CP139</f>
        <v>31.378152847290039</v>
      </c>
      <c r="KU159" s="1">
        <f>'[1]GC RAW'!CQ139</f>
        <v>1.4932247400283813</v>
      </c>
      <c r="KV159" s="1">
        <f t="shared" si="386"/>
        <v>6.4532598334482551E-3</v>
      </c>
      <c r="KW159" s="1">
        <f t="shared" si="387"/>
        <v>0.13500529528378105</v>
      </c>
      <c r="KX159" s="1"/>
      <c r="KY159" s="1"/>
      <c r="KZ159" s="5">
        <f>'[1]GC RAW'!CR139</f>
        <v>0</v>
      </c>
      <c r="LA159" s="1">
        <f>'[1]GC RAW'!CS139</f>
        <v>0</v>
      </c>
      <c r="LB159" s="1">
        <f t="shared" si="388"/>
        <v>0</v>
      </c>
      <c r="LC159" s="1">
        <f t="shared" si="389"/>
        <v>0</v>
      </c>
      <c r="LD159" s="1"/>
      <c r="LE159" s="1"/>
      <c r="LF159" s="5">
        <f>'[1]GC RAW'!CT139</f>
        <v>0</v>
      </c>
      <c r="LG159" s="1">
        <f>'[1]GC RAW'!CU139</f>
        <v>0</v>
      </c>
      <c r="LH159" s="1">
        <f t="shared" si="390"/>
        <v>0</v>
      </c>
      <c r="LI159" s="1">
        <f t="shared" si="391"/>
        <v>0</v>
      </c>
      <c r="LJ159" s="1"/>
      <c r="LK159" s="1"/>
      <c r="LL159" s="5">
        <f>'[1]GC RAW'!CV139</f>
        <v>0</v>
      </c>
      <c r="LM159" s="1">
        <f>'[1]GC RAW'!CW139</f>
        <v>0</v>
      </c>
      <c r="LN159" s="1">
        <f t="shared" si="392"/>
        <v>0</v>
      </c>
      <c r="LO159" s="1">
        <f t="shared" si="393"/>
        <v>0</v>
      </c>
      <c r="LP159" s="1"/>
      <c r="LQ159" s="1"/>
      <c r="LR159" s="32">
        <f t="shared" si="394"/>
        <v>1272.9982495307922</v>
      </c>
      <c r="LS159" s="21">
        <f t="shared" si="395"/>
        <v>1054.2536358833313</v>
      </c>
      <c r="LT159" s="15">
        <f t="shared" si="396"/>
        <v>5.7801849767555469</v>
      </c>
      <c r="LU159" s="15">
        <f t="shared" si="397"/>
        <v>4.7800049767555466</v>
      </c>
      <c r="LV159" s="26">
        <f t="shared" si="398"/>
        <v>14.226205287962935</v>
      </c>
      <c r="LW159" s="26"/>
      <c r="LX159" s="26"/>
      <c r="LY159" s="26"/>
      <c r="LZ159" s="15" t="str">
        <f>IF(A159="","",VLOOKUP(A159,'[1]biomass corrected'!$B$2:$V$102,21,FALSE))</f>
        <v/>
      </c>
      <c r="MA159" s="15" t="str">
        <f t="shared" si="399"/>
        <v/>
      </c>
      <c r="MB159" s="26" t="str">
        <f t="shared" si="445"/>
        <v/>
      </c>
      <c r="MC159" s="26" t="str">
        <f t="shared" si="445"/>
        <v/>
      </c>
      <c r="MD159" s="15"/>
      <c r="ME159" s="26" t="str">
        <f t="shared" si="446"/>
        <v/>
      </c>
      <c r="MF159" s="15">
        <f t="shared" si="432"/>
        <v>26.010442212477809</v>
      </c>
      <c r="MG159" s="15">
        <f t="shared" si="433"/>
        <v>30.854535574902215</v>
      </c>
      <c r="MH159" s="15">
        <f t="shared" si="434"/>
        <v>43.135022212619965</v>
      </c>
      <c r="MI159" s="26">
        <f t="shared" si="435"/>
        <v>1.3355578661421013</v>
      </c>
      <c r="MJ159" s="15">
        <f t="shared" si="436"/>
        <v>16.04983085101669</v>
      </c>
      <c r="MK159" s="15">
        <f t="shared" si="437"/>
        <v>26.940295025095246</v>
      </c>
      <c r="ML159" s="23">
        <f t="shared" si="438"/>
        <v>51.106563646614426</v>
      </c>
      <c r="MM159" s="23"/>
      <c r="MN159" s="26">
        <f t="shared" si="439"/>
        <v>4.0421625602928826</v>
      </c>
      <c r="MO159" s="23"/>
      <c r="MP159" s="15">
        <f t="shared" si="440"/>
        <v>0.88246660300810786</v>
      </c>
      <c r="MQ159" s="23"/>
      <c r="MR159" s="15">
        <f t="shared" si="441"/>
        <v>39.792600565165202</v>
      </c>
      <c r="MS159" s="15"/>
      <c r="MT159" s="15">
        <f t="shared" si="442"/>
        <v>2.9802867431658679</v>
      </c>
      <c r="MU159" s="15"/>
      <c r="MV159" s="15" t="str">
        <f t="shared" si="443"/>
        <v/>
      </c>
      <c r="MW159" s="21">
        <f t="shared" si="444"/>
        <v>125.55533275242607</v>
      </c>
      <c r="MX159" s="15"/>
    </row>
    <row r="160" spans="1:362" x14ac:dyDescent="0.35">
      <c r="A160" s="99" t="s">
        <v>197</v>
      </c>
      <c r="B160" s="8">
        <v>33.26</v>
      </c>
      <c r="C160" s="8"/>
      <c r="D160" s="8"/>
      <c r="E160" s="8"/>
      <c r="F160" s="39">
        <f>'[1]GC RAW'!H140</f>
        <v>0</v>
      </c>
      <c r="G160" s="14">
        <f>'[1]GC RAW'!I140</f>
        <v>0</v>
      </c>
      <c r="H160" s="8">
        <f t="shared" si="400"/>
        <v>0</v>
      </c>
      <c r="I160" s="8">
        <f t="shared" si="324"/>
        <v>0</v>
      </c>
      <c r="J160" s="8">
        <f>AVERAGE(I160:I162)</f>
        <v>0</v>
      </c>
      <c r="K160" s="8">
        <f>STDEV(I160:I162)</f>
        <v>0</v>
      </c>
      <c r="L160" s="2">
        <f>'[1]GC RAW'!J140</f>
        <v>0</v>
      </c>
      <c r="M160" s="8">
        <f>'[1]GC RAW'!K140</f>
        <v>0</v>
      </c>
      <c r="N160" s="8">
        <f t="shared" si="401"/>
        <v>0</v>
      </c>
      <c r="O160" s="8">
        <f t="shared" si="325"/>
        <v>0</v>
      </c>
      <c r="P160" s="8">
        <f>AVERAGE(O160:O162)</f>
        <v>0</v>
      </c>
      <c r="Q160" s="8">
        <f>STDEV(O160:O162)</f>
        <v>0</v>
      </c>
      <c r="R160" s="2">
        <f>'[1]GC RAW'!L140</f>
        <v>0</v>
      </c>
      <c r="S160" s="8">
        <f>'[1]GC RAW'!M140</f>
        <v>0</v>
      </c>
      <c r="T160" s="8">
        <f t="shared" si="402"/>
        <v>0</v>
      </c>
      <c r="U160" s="8">
        <f t="shared" si="326"/>
        <v>0</v>
      </c>
      <c r="V160" s="8">
        <f>AVERAGE(U160:U162)</f>
        <v>0</v>
      </c>
      <c r="W160" s="8">
        <f>STDEV(U160:U162)</f>
        <v>0</v>
      </c>
      <c r="X160" s="2">
        <f>'[1]GC RAW'!N140</f>
        <v>7.0551538467407227</v>
      </c>
      <c r="Y160" s="8">
        <f>'[1]GC RAW'!O140</f>
        <v>1.4113360643386841</v>
      </c>
      <c r="Z160" s="8">
        <f t="shared" si="403"/>
        <v>7.0556675157538717E-3</v>
      </c>
      <c r="AA160" s="8">
        <f t="shared" si="327"/>
        <v>0.15925670295700917</v>
      </c>
      <c r="AB160" s="8">
        <f>AVERAGE(AA160:AA162)</f>
        <v>0.17835181455680474</v>
      </c>
      <c r="AC160" s="8">
        <f>STDEV(AA160:AA162)</f>
        <v>1.6538250214087523E-2</v>
      </c>
      <c r="AD160" s="2">
        <f>'[1]GC RAW'!P140</f>
        <v>0</v>
      </c>
      <c r="AE160" s="8">
        <f>'[1]GC RAW'!Q140</f>
        <v>0</v>
      </c>
      <c r="AF160" s="8">
        <f t="shared" si="404"/>
        <v>0</v>
      </c>
      <c r="AG160" s="8">
        <f t="shared" si="328"/>
        <v>0</v>
      </c>
      <c r="AH160" s="8">
        <f>AVERAGE(AG160:AG162)</f>
        <v>0</v>
      </c>
      <c r="AI160" s="8">
        <f>STDEV(AG160:AG162)</f>
        <v>0</v>
      </c>
      <c r="AJ160" s="2">
        <f>'[1]GC RAW'!R140</f>
        <v>8.2064647674560547</v>
      </c>
      <c r="AK160" s="8">
        <f>'[1]GC RAW'!S140</f>
        <v>3.7025597095489502</v>
      </c>
      <c r="AL160" s="8">
        <f t="shared" si="405"/>
        <v>1.7202097757517808E-2</v>
      </c>
      <c r="AM160" s="8">
        <f t="shared" si="329"/>
        <v>0.3882764269560024</v>
      </c>
      <c r="AN160" s="8">
        <f>AVERAGE(AM160:AM162)</f>
        <v>0.42995677192988951</v>
      </c>
      <c r="AO160" s="8">
        <f>STDEV(AM160:AM162)</f>
        <v>3.7299740868200558E-2</v>
      </c>
      <c r="AP160" s="2">
        <f>'[1]GC RAW'!T140</f>
        <v>8.9329938888549805</v>
      </c>
      <c r="AQ160" s="8">
        <f>'[1]GC RAW'!U140</f>
        <v>216.881103515625</v>
      </c>
      <c r="AR160" s="40">
        <v>1.0001800000000001</v>
      </c>
      <c r="AS160" s="8">
        <f t="shared" si="330"/>
        <v>22.575520857224291</v>
      </c>
      <c r="AT160" s="8">
        <f>AVERAGE(AS160:AS162)</f>
        <v>20.315918680188968</v>
      </c>
      <c r="AU160" s="8">
        <f>STDEV(AS160:AS162)</f>
        <v>3.0332800175951262</v>
      </c>
      <c r="AV160" s="2">
        <f>'[1]GC RAW'!V140</f>
        <v>9.8002471923828125</v>
      </c>
      <c r="AW160" s="8">
        <f>'[1]GC RAW'!W140</f>
        <v>23.342569351196289</v>
      </c>
      <c r="AX160" s="8">
        <f t="shared" si="406"/>
        <v>0.10426037307007281</v>
      </c>
      <c r="AY160" s="8">
        <f t="shared" si="331"/>
        <v>2.3533086312717857</v>
      </c>
      <c r="AZ160" s="8">
        <f>AVERAGE(AY160:AY162)</f>
        <v>2.6076543961277618</v>
      </c>
      <c r="BA160" s="8">
        <f>STDEV(AY160:AY162)</f>
        <v>0.22150234169706615</v>
      </c>
      <c r="BB160" s="2">
        <f>'[1]GC RAW'!X140</f>
        <v>0</v>
      </c>
      <c r="BC160" s="8">
        <f>'[1]GC RAW'!Y140</f>
        <v>0</v>
      </c>
      <c r="BD160" s="8">
        <f t="shared" si="407"/>
        <v>0</v>
      </c>
      <c r="BE160" s="8">
        <f t="shared" si="332"/>
        <v>0</v>
      </c>
      <c r="BF160" s="8">
        <f>AVERAGE(BE160:BE162)</f>
        <v>0</v>
      </c>
      <c r="BG160" s="8">
        <f>STDEV(BE160:BE162)</f>
        <v>0</v>
      </c>
      <c r="BH160" s="2">
        <f>'[1]GC RAW'!Z140</f>
        <v>10.86137580871582</v>
      </c>
      <c r="BI160" s="8">
        <f>'[1]GC RAW'!AA140</f>
        <v>3.5826916694641113</v>
      </c>
      <c r="BJ160" s="8">
        <f t="shared" si="408"/>
        <v>1.5760901511166246E-2</v>
      </c>
      <c r="BK160" s="8">
        <f t="shared" si="333"/>
        <v>0.35574652641923593</v>
      </c>
      <c r="BL160" s="8">
        <f>AVERAGE(BK160:BK162)</f>
        <v>0.35757234111402331</v>
      </c>
      <c r="BM160" s="8">
        <f>STDEV(BK160:BK162)</f>
        <v>4.1933314970081835E-3</v>
      </c>
      <c r="BN160" s="2">
        <f>'[1]GC RAW'!AB140</f>
        <v>0</v>
      </c>
      <c r="BO160" s="8">
        <f>'[1]GC RAW'!AC140</f>
        <v>0</v>
      </c>
      <c r="BP160" s="8">
        <f t="shared" si="409"/>
        <v>0</v>
      </c>
      <c r="BQ160" s="8">
        <f t="shared" si="334"/>
        <v>0</v>
      </c>
      <c r="BR160" s="8">
        <f>AVERAGE(BQ160:BQ162)</f>
        <v>0</v>
      </c>
      <c r="BS160" s="8">
        <f>STDEV(BQ160:BQ162)</f>
        <v>0</v>
      </c>
      <c r="BT160" s="2">
        <f>'[1]GC RAW'!AD140</f>
        <v>12.169340133666992</v>
      </c>
      <c r="BU160" s="8">
        <f>'[1]GC RAW'!AE140</f>
        <v>232.20608520507813</v>
      </c>
      <c r="BV160" s="8">
        <f t="shared" si="410"/>
        <v>1.0037279566717872</v>
      </c>
      <c r="BW160" s="8">
        <f t="shared" si="335"/>
        <v>22.655603412208851</v>
      </c>
      <c r="BX160" s="8">
        <f>AVERAGE(BW160:BW162)</f>
        <v>24.061099008691098</v>
      </c>
      <c r="BY160" s="8">
        <f>STDEV(BW160:BW162)</f>
        <v>1.2454845567488144</v>
      </c>
      <c r="BZ160" s="2">
        <f>'[1]GC RAW'!AF140</f>
        <v>12.689386367797852</v>
      </c>
      <c r="CA160" s="8">
        <f>'[1]GC RAW'!AG140</f>
        <v>6.6049895286560059</v>
      </c>
      <c r="CB160" s="8">
        <f t="shared" si="411"/>
        <v>2.9795044740748348E-2</v>
      </c>
      <c r="CC160" s="8">
        <f t="shared" si="336"/>
        <v>0.67251760081854783</v>
      </c>
      <c r="CD160" s="8">
        <f>AVERAGE(CC160:CC162)</f>
        <v>0.48473269009198394</v>
      </c>
      <c r="CE160" s="8">
        <f>STDEV(CC160:CC162)</f>
        <v>0.16269367102296176</v>
      </c>
      <c r="CF160" s="2">
        <f>'[1]GC RAW'!AH140</f>
        <v>12.833893775939941</v>
      </c>
      <c r="CG160" s="8">
        <f>'[1]GC RAW'!AI140</f>
        <v>58.516048431396484</v>
      </c>
      <c r="CH160" s="8">
        <f t="shared" si="412"/>
        <v>0.26396496596733604</v>
      </c>
      <c r="CI160" s="8">
        <f t="shared" si="337"/>
        <v>5.9580741414266383</v>
      </c>
      <c r="CJ160" s="8">
        <f>AVERAGE(CI160:CI162)</f>
        <v>6.3616400561893798</v>
      </c>
      <c r="CK160" s="8">
        <f>STDEV(CI160:CI162)</f>
        <v>0.44380216974560777</v>
      </c>
      <c r="CL160" s="2">
        <f>'[1]GC RAW'!AJ140</f>
        <v>13.714084625244141</v>
      </c>
      <c r="CM160" s="8">
        <f>'[1]GC RAW'!AK140</f>
        <v>4.3701162338256836</v>
      </c>
      <c r="CN160" s="8">
        <f t="shared" si="413"/>
        <v>2.5447957909480366E-2</v>
      </c>
      <c r="CO160" s="8">
        <f t="shared" si="338"/>
        <v>0.57439751300689856</v>
      </c>
      <c r="CP160" s="8">
        <f>AVERAGE(CO160:CO162)</f>
        <v>0.54074456415426841</v>
      </c>
      <c r="CQ160" s="8">
        <f>STDEV(CO160:CO162)</f>
        <v>3.1799487636922918E-2</v>
      </c>
      <c r="CR160" s="2">
        <f>'[1]GC RAW'!AL140</f>
        <v>14.081851005554199</v>
      </c>
      <c r="CS160" s="8">
        <f>'[1]GC RAW'!AM140</f>
        <v>1.3953347206115723</v>
      </c>
      <c r="CT160" s="8">
        <f t="shared" si="414"/>
        <v>8.0898201091338176E-3</v>
      </c>
      <c r="CU160" s="8">
        <f t="shared" si="415"/>
        <v>0.18259903477868281</v>
      </c>
      <c r="CV160" s="8">
        <f>AVERAGE(CU160:CU162)</f>
        <v>0.1712217894035272</v>
      </c>
      <c r="CW160" s="8">
        <f>STDEV(CU160:CU162)</f>
        <v>1.0416584634949171E-2</v>
      </c>
      <c r="CX160" s="2">
        <f>'[1]GC RAW'!AN140</f>
        <v>14.434345245361328</v>
      </c>
      <c r="CY160" s="8">
        <f>'[1]GC RAW'!AO140</f>
        <v>3.3953328132629395</v>
      </c>
      <c r="CZ160" s="8">
        <f t="shared" si="416"/>
        <v>1.5179544165120662E-2</v>
      </c>
      <c r="DA160" s="8">
        <f t="shared" si="339"/>
        <v>0.34262444350300825</v>
      </c>
      <c r="DB160" s="8">
        <f>AVERAGE(DA160:DA162)</f>
        <v>0.36043446611276525</v>
      </c>
      <c r="DC160" s="8">
        <f>STDEV(DA160:DA162)</f>
        <v>2.1317552805845311E-2</v>
      </c>
      <c r="DD160" s="2">
        <f>'[1]GC RAW'!AP140</f>
        <v>15.56688117980957</v>
      </c>
      <c r="DE160" s="8">
        <f>'[1]GC RAW'!AQ140</f>
        <v>74.083541870117188</v>
      </c>
      <c r="DF160" s="8">
        <f t="shared" si="417"/>
        <v>0.31764233023492994</v>
      </c>
      <c r="DG160" s="8">
        <f t="shared" si="340"/>
        <v>7.1696505142634193</v>
      </c>
      <c r="DH160" s="8">
        <f>AVERAGE(DG160:DG162)</f>
        <v>6.8045607258485381</v>
      </c>
      <c r="DI160" s="8">
        <f>STDEV(DG160:DG162)</f>
        <v>0.31820609364847763</v>
      </c>
      <c r="DJ160" s="2">
        <f>'[1]GC RAW'!AR140</f>
        <v>0</v>
      </c>
      <c r="DK160" s="8">
        <f>'[1]GC RAW'!AS140</f>
        <v>0</v>
      </c>
      <c r="DL160" s="8">
        <f t="shared" si="418"/>
        <v>0</v>
      </c>
      <c r="DM160" s="8">
        <f t="shared" si="341"/>
        <v>0</v>
      </c>
      <c r="DN160" s="8">
        <f>AVERAGE(DM160:DM162)</f>
        <v>0</v>
      </c>
      <c r="DO160" s="8">
        <f>STDEV(DM160:DM162)</f>
        <v>0</v>
      </c>
      <c r="DP160" s="2">
        <f>'[1]GC RAW'!AT140</f>
        <v>16.005470275878906</v>
      </c>
      <c r="DQ160" s="8">
        <f>'[1]GC RAW'!AU140</f>
        <v>1.1884781122207642</v>
      </c>
      <c r="DR160" s="8">
        <f t="shared" si="419"/>
        <v>5.3510669789578183E-3</v>
      </c>
      <c r="DS160" s="8">
        <f t="shared" si="342"/>
        <v>0.12078138354282869</v>
      </c>
      <c r="DT160" s="8">
        <f>AVERAGE(DS160:DS162)</f>
        <v>0.13012786071636509</v>
      </c>
      <c r="DU160" s="8">
        <f>STDEV(DS160:DS162)</f>
        <v>8.1930576930435532E-3</v>
      </c>
      <c r="DV160" s="2">
        <f>'[1]GC RAW'!AV140</f>
        <v>16.335132598876953</v>
      </c>
      <c r="DW160" s="8">
        <f>'[1]GC RAW'!AW140</f>
        <v>283.97573852539063</v>
      </c>
      <c r="DX160" s="8">
        <f t="shared" si="420"/>
        <v>1.2634377400232</v>
      </c>
      <c r="DY160" s="8">
        <f t="shared" si="343"/>
        <v>28.517631877960039</v>
      </c>
      <c r="DZ160" s="8">
        <f>AVERAGE(DY160:DY162)</f>
        <v>29.410296978434719</v>
      </c>
      <c r="EA160" s="8">
        <f>STDEV(DY160:DY162)</f>
        <v>0.89660101095736344</v>
      </c>
      <c r="EB160" s="2">
        <f>'[1]GC RAW'!AX140</f>
        <v>16.498540878295898</v>
      </c>
      <c r="EC160" s="8">
        <f>'[1]GC RAW'!AY140</f>
        <v>6.300239086151123</v>
      </c>
      <c r="ED160" s="8">
        <f t="shared" si="421"/>
        <v>2.8030422154887352E-2</v>
      </c>
      <c r="EE160" s="8">
        <f t="shared" si="344"/>
        <v>0.63268749624513709</v>
      </c>
      <c r="EF160" s="8">
        <f>AVERAGE(EE160:EE162)</f>
        <v>0.59398399273643887</v>
      </c>
      <c r="EG160" s="8">
        <f>STDEV(EE160:EE162)</f>
        <v>3.476235216563562E-2</v>
      </c>
      <c r="EH160" s="2">
        <v>0</v>
      </c>
      <c r="EI160" s="8">
        <v>0</v>
      </c>
      <c r="EJ160" s="8">
        <f t="shared" si="422"/>
        <v>0</v>
      </c>
      <c r="EK160" s="8">
        <f t="shared" si="345"/>
        <v>0</v>
      </c>
      <c r="EL160" s="8">
        <f>AVERAGE(EK160:EK162)</f>
        <v>0</v>
      </c>
      <c r="EM160" s="8">
        <f>STDEV(EK160:EK162)</f>
        <v>0</v>
      </c>
      <c r="EN160" s="2">
        <f>'[1]GC RAW'!BB140</f>
        <v>17.280712127685547</v>
      </c>
      <c r="EO160" s="8">
        <f>'[1]GC RAW'!BC140</f>
        <v>11.437586784362793</v>
      </c>
      <c r="EP160" s="8">
        <f t="shared" si="423"/>
        <v>5.1222340372110535E-2</v>
      </c>
      <c r="EQ160" s="8">
        <f t="shared" si="346"/>
        <v>1.1561629041036845</v>
      </c>
      <c r="ER160" s="8">
        <f>AVERAGE(EQ160:EQ162)</f>
        <v>1.3847526968460695</v>
      </c>
      <c r="ES160" s="8">
        <f>STDEV(EQ160:EQ162)</f>
        <v>0.20127652514978978</v>
      </c>
      <c r="ET160" s="2">
        <f>'[1]GC RAW'!BD140</f>
        <v>17.695121765136719</v>
      </c>
      <c r="EU160" s="8">
        <f>'[1]GC RAW'!BE140</f>
        <v>131.7012939453125</v>
      </c>
      <c r="EV160" s="8">
        <f t="shared" si="424"/>
        <v>0.58981397327076202</v>
      </c>
      <c r="EW160" s="8">
        <f t="shared" si="347"/>
        <v>13.312961322418383</v>
      </c>
      <c r="EX160" s="8">
        <f>AVERAGE(EW160:EW162)</f>
        <v>12.58231559263028</v>
      </c>
      <c r="EY160" s="8">
        <f>STDEV(EW160:EW162)</f>
        <v>0.63570825121357855</v>
      </c>
      <c r="EZ160" s="2">
        <f>'[1]GC RAW'!BF140</f>
        <v>18.638267517089844</v>
      </c>
      <c r="FA160" s="8">
        <f>'[1]GC RAW'!BG140</f>
        <v>105.0748291015625</v>
      </c>
      <c r="FB160" s="8">
        <f t="shared" si="425"/>
        <v>0.55823616548719379</v>
      </c>
      <c r="FC160" s="8">
        <f t="shared" si="348"/>
        <v>12.60020416046417</v>
      </c>
      <c r="FD160" s="8">
        <f>AVERAGE(FC160:FC162)</f>
        <v>10.899580750005883</v>
      </c>
      <c r="FE160" s="8">
        <f>STDEV(FC160:FC162)</f>
        <v>1.50059570789287</v>
      </c>
      <c r="FF160" s="2">
        <v>0</v>
      </c>
      <c r="FG160" s="8">
        <v>0</v>
      </c>
      <c r="FH160" s="8">
        <f t="shared" si="426"/>
        <v>0</v>
      </c>
      <c r="FI160" s="8">
        <f t="shared" si="349"/>
        <v>0</v>
      </c>
      <c r="FJ160" s="8">
        <f>AVERAGE(FI160:FI162)</f>
        <v>8.9586898606852206E-2</v>
      </c>
      <c r="FK160" s="8">
        <f>STDEV(FI160:FI162)</f>
        <v>7.7585320972613378E-2</v>
      </c>
      <c r="FL160" s="2">
        <f>'[1]GC RAW'!BH140</f>
        <v>0</v>
      </c>
      <c r="FM160" s="8">
        <f>'[1]GC RAW'!BI140</f>
        <v>0</v>
      </c>
      <c r="FN160" s="8">
        <f t="shared" si="427"/>
        <v>0</v>
      </c>
      <c r="FO160" s="8">
        <f t="shared" si="350"/>
        <v>0</v>
      </c>
      <c r="FP160" s="8">
        <f>AVERAGE(FO160:FO162)</f>
        <v>0</v>
      </c>
      <c r="FQ160" s="8">
        <f>STDEV(FO160:FO162)</f>
        <v>0</v>
      </c>
      <c r="FR160" s="2">
        <f>'[1]GC RAW'!BJ140</f>
        <v>20.064485549926758</v>
      </c>
      <c r="FS160" s="8">
        <f>'[1]GC RAW'!BK140</f>
        <v>3.0903415679931641</v>
      </c>
      <c r="FT160" s="8">
        <f t="shared" si="428"/>
        <v>1.3039397847296311E-2</v>
      </c>
      <c r="FU160" s="8">
        <f t="shared" si="351"/>
        <v>0.29431822078754161</v>
      </c>
      <c r="FV160" s="8">
        <f>AVERAGE(FU160:FU162)</f>
        <v>0.30250919101987311</v>
      </c>
      <c r="FW160" s="8">
        <f>STDEV(FU160:FU162)</f>
        <v>9.6550909798943704E-3</v>
      </c>
      <c r="FX160" s="2">
        <f>'[1]GC RAW'!BL140</f>
        <v>20.52037239074707</v>
      </c>
      <c r="FY160" s="8">
        <f>'[1]GC RAW'!BM140</f>
        <v>1.1587303876876831</v>
      </c>
      <c r="FZ160" s="8">
        <f t="shared" si="429"/>
        <v>5.1432546630980234E-3</v>
      </c>
      <c r="GA160" s="8">
        <f t="shared" si="352"/>
        <v>0.11609075658460029</v>
      </c>
      <c r="GB160" s="8">
        <f>AVERAGE(GA160:GA162)</f>
        <v>0.11711677766225292</v>
      </c>
      <c r="GC160" s="8">
        <f>STDEV(GA160:GA162)</f>
        <v>2.4011011793198714E-2</v>
      </c>
      <c r="GD160" s="2">
        <f>'[1]GC RAW'!BN140</f>
        <v>21.003057479858398</v>
      </c>
      <c r="GE160" s="8">
        <f>'[1]GC RAW'!BO140</f>
        <v>2.0831563472747803</v>
      </c>
      <c r="GF160" s="8">
        <f t="shared" si="353"/>
        <v>9.2962402802551358E-3</v>
      </c>
      <c r="GG160" s="8">
        <f t="shared" si="354"/>
        <v>0.20982969699520926</v>
      </c>
      <c r="GH160" s="8">
        <f>AVERAGE(GG160:GG162)</f>
        <v>0.23824529356108384</v>
      </c>
      <c r="GI160" s="8">
        <f>STDEV(GG160:GG162)</f>
        <v>4.3047589595962228E-2</v>
      </c>
      <c r="GJ160" s="2">
        <f>'[1]GC RAW'!BP140</f>
        <v>21.267520904541016</v>
      </c>
      <c r="GK160" s="8">
        <f>'[1]GC RAW'!BQ140</f>
        <v>1.0619426965713501</v>
      </c>
      <c r="GL160" s="8">
        <f t="shared" si="430"/>
        <v>4.7389983397569529E-3</v>
      </c>
      <c r="GM160" s="8">
        <f t="shared" si="355"/>
        <v>0.106966101963181</v>
      </c>
      <c r="GN160" s="8">
        <f>AVERAGE(GM160:GM162)</f>
        <v>3.5655367321060331E-2</v>
      </c>
      <c r="GO160" s="8">
        <f>STDEV(GM160:GM162)</f>
        <v>6.1756907762607505E-2</v>
      </c>
      <c r="GP160" s="2">
        <v>0</v>
      </c>
      <c r="GQ160" s="8">
        <v>0</v>
      </c>
      <c r="GR160" s="8">
        <f t="shared" si="431"/>
        <v>0</v>
      </c>
      <c r="GS160" s="8">
        <f t="shared" si="356"/>
        <v>0</v>
      </c>
      <c r="GT160" s="8"/>
      <c r="GU160" s="8"/>
      <c r="GV160" s="2"/>
      <c r="GW160" s="8"/>
      <c r="GX160" s="8"/>
      <c r="GY160" s="8"/>
      <c r="GZ160" s="8"/>
      <c r="HA160" s="8"/>
      <c r="HB160" s="2"/>
      <c r="HC160" s="8"/>
      <c r="HD160" s="8"/>
      <c r="HE160" s="8"/>
      <c r="HF160" s="8"/>
      <c r="HG160" s="8"/>
      <c r="HH160" s="2">
        <f>'[1]GC RAW'!BR140</f>
        <v>0</v>
      </c>
      <c r="HI160" s="8">
        <f>'[1]GC RAW'!BS140</f>
        <v>0</v>
      </c>
      <c r="HJ160" s="8">
        <f t="shared" si="357"/>
        <v>0</v>
      </c>
      <c r="HK160" s="8">
        <f t="shared" si="358"/>
        <v>0</v>
      </c>
      <c r="HL160" s="8">
        <f>AVERAGE(HK160:HK162)</f>
        <v>0</v>
      </c>
      <c r="HM160" s="8">
        <f>STDEV(HK160:HK162)</f>
        <v>0</v>
      </c>
      <c r="HN160" s="2">
        <v>0</v>
      </c>
      <c r="HO160" s="8">
        <v>0</v>
      </c>
      <c r="HP160" s="8">
        <f t="shared" si="359"/>
        <v>0</v>
      </c>
      <c r="HQ160" s="8">
        <f t="shared" si="360"/>
        <v>0</v>
      </c>
      <c r="HR160" s="8">
        <f>AVERAGE(HQ160:HQ162)</f>
        <v>0</v>
      </c>
      <c r="HS160" s="8">
        <f>STDEV(HQ160:HQ162)</f>
        <v>0</v>
      </c>
      <c r="HT160" s="2">
        <f>'[1]GC RAW'!BT140</f>
        <v>0</v>
      </c>
      <c r="HU160" s="8">
        <f>'[1]GC RAW'!BU140</f>
        <v>0</v>
      </c>
      <c r="HV160" s="8">
        <f t="shared" si="361"/>
        <v>0</v>
      </c>
      <c r="HW160" s="8">
        <f t="shared" si="320"/>
        <v>0</v>
      </c>
      <c r="HX160" s="8">
        <f>AVERAGE(HW160:HW162)</f>
        <v>0</v>
      </c>
      <c r="HY160" s="8">
        <f>STDEV(HW160:HW162)</f>
        <v>0</v>
      </c>
      <c r="HZ160" s="2">
        <f>'[1]GC RAW'!BV140</f>
        <v>0</v>
      </c>
      <c r="IA160" s="8">
        <f>'[1]GC RAW'!BW140</f>
        <v>0</v>
      </c>
      <c r="IB160" s="8">
        <f t="shared" si="362"/>
        <v>0</v>
      </c>
      <c r="IC160" s="8">
        <f t="shared" si="363"/>
        <v>0</v>
      </c>
      <c r="ID160" s="8">
        <f>AVERAGE(IC160:IC162)</f>
        <v>0</v>
      </c>
      <c r="IE160" s="8">
        <f>STDEV(IC160:IC162)</f>
        <v>0</v>
      </c>
      <c r="IF160" s="2">
        <f>'[1]GC RAW'!BX140</f>
        <v>0</v>
      </c>
      <c r="IG160" s="8">
        <f>'[1]GC RAW'!BY140</f>
        <v>0</v>
      </c>
      <c r="IH160" s="8">
        <f t="shared" si="364"/>
        <v>0</v>
      </c>
      <c r="II160" s="8">
        <f t="shared" si="365"/>
        <v>0</v>
      </c>
      <c r="IJ160" s="8">
        <f>AVERAGE(II160:II162)</f>
        <v>0</v>
      </c>
      <c r="IK160" s="8">
        <f>STDEV(II160:II162)</f>
        <v>0</v>
      </c>
      <c r="IL160" s="2">
        <f>'[1]GC RAW'!BZ140</f>
        <v>0</v>
      </c>
      <c r="IM160" s="8">
        <f>'[1]GC RAW'!CA140</f>
        <v>0</v>
      </c>
      <c r="IN160" s="8">
        <f t="shared" si="366"/>
        <v>0</v>
      </c>
      <c r="IO160" s="8">
        <f t="shared" si="367"/>
        <v>0</v>
      </c>
      <c r="IP160" s="8">
        <f>AVERAGE(IO160:IO162)</f>
        <v>0</v>
      </c>
      <c r="IQ160" s="8">
        <f>STDEV(IO160:IO162)</f>
        <v>0</v>
      </c>
      <c r="IR160" s="2">
        <f>'[1]GC RAW'!CB140</f>
        <v>25.454202651977539</v>
      </c>
      <c r="IS160" s="8">
        <f>'[1]GC RAW'!CC140</f>
        <v>4.650062084197998</v>
      </c>
      <c r="IT160" s="8">
        <f t="shared" si="368"/>
        <v>1.8438390982615984E-2</v>
      </c>
      <c r="IU160" s="8">
        <f t="shared" si="369"/>
        <v>0.41618136755554341</v>
      </c>
      <c r="IV160" s="8">
        <f>AVERAGE(IU160:IU162)</f>
        <v>0.3653630485654254</v>
      </c>
      <c r="IW160" s="8">
        <f>STDEV(IU160:IU162)</f>
        <v>4.7900511199369965E-2</v>
      </c>
      <c r="IX160" s="9">
        <f>'[1]GC RAW'!CD140</f>
        <v>0</v>
      </c>
      <c r="IY160" s="10">
        <f>'[1]GC RAW'!CE140</f>
        <v>0</v>
      </c>
      <c r="IZ160" s="8">
        <f t="shared" si="370"/>
        <v>0</v>
      </c>
      <c r="JA160" s="8">
        <f t="shared" si="371"/>
        <v>0</v>
      </c>
      <c r="JB160" s="8">
        <f>AVERAGE(JA160:JA162)</f>
        <v>0</v>
      </c>
      <c r="JC160" s="8">
        <f>STDEV(JA160:JA162)</f>
        <v>0</v>
      </c>
      <c r="JD160" s="2">
        <f>'[1]GC RAW'!CF140</f>
        <v>26.446863174438477</v>
      </c>
      <c r="JE160" s="8">
        <f>'[1]GC RAW'!CG140</f>
        <v>1.0820657014846802</v>
      </c>
      <c r="JF160" s="8">
        <f t="shared" si="372"/>
        <v>4.8553440200187767E-3</v>
      </c>
      <c r="JG160" s="8">
        <f t="shared" si="373"/>
        <v>0.10959219359808547</v>
      </c>
      <c r="JH160" s="8">
        <f>AVERAGE(JG160:JG162)</f>
        <v>3.6530731199361823E-2</v>
      </c>
      <c r="JI160" s="8">
        <f>STDEV(JG160:JG162)</f>
        <v>6.3273082474936224E-2</v>
      </c>
      <c r="JJ160" s="2">
        <f>'[1]GC RAW'!CH140</f>
        <v>0</v>
      </c>
      <c r="JK160" s="8">
        <f>'[1]GC RAW'!CI140</f>
        <v>0</v>
      </c>
      <c r="JL160" s="8">
        <f t="shared" si="374"/>
        <v>0</v>
      </c>
      <c r="JM160" s="8">
        <f t="shared" si="375"/>
        <v>0</v>
      </c>
      <c r="JN160" s="8">
        <f>AVERAGE(JM160:JM162)</f>
        <v>0</v>
      </c>
      <c r="JO160" s="8">
        <f>STDEV(JM160:JM162)</f>
        <v>0</v>
      </c>
      <c r="JP160" s="2">
        <f>'[1]GC RAW'!CJ140</f>
        <v>0</v>
      </c>
      <c r="JQ160" s="8">
        <f>'[1]GC RAW'!CK140</f>
        <v>0</v>
      </c>
      <c r="JR160" s="8">
        <f t="shared" si="376"/>
        <v>0</v>
      </c>
      <c r="JS160" s="8">
        <f t="shared" si="377"/>
        <v>0</v>
      </c>
      <c r="JT160" s="8">
        <f>AVERAGE(JS160:JS162)</f>
        <v>0</v>
      </c>
      <c r="JU160" s="8">
        <f>STDEV(JS160:JS162)</f>
        <v>0</v>
      </c>
      <c r="JV160" s="2">
        <f>'[1]GC RAW'!CL140</f>
        <v>0</v>
      </c>
      <c r="JW160" s="8">
        <f>'[1]GC RAW'!CM140</f>
        <v>0</v>
      </c>
      <c r="JX160" s="8">
        <f t="shared" si="378"/>
        <v>0</v>
      </c>
      <c r="JY160" s="8">
        <f t="shared" si="379"/>
        <v>0</v>
      </c>
      <c r="JZ160" s="8">
        <f>AVERAGE(JY160:JY162)</f>
        <v>0</v>
      </c>
      <c r="KA160" s="8">
        <f>STDEV(JY160:JY162)</f>
        <v>0</v>
      </c>
      <c r="KB160" s="2">
        <v>0</v>
      </c>
      <c r="KC160" s="8">
        <v>0</v>
      </c>
      <c r="KD160" s="8">
        <f t="shared" si="380"/>
        <v>0</v>
      </c>
      <c r="KE160" s="8">
        <f t="shared" si="381"/>
        <v>0</v>
      </c>
      <c r="KF160" s="8">
        <f>AVERAGE(KE160:KE162)</f>
        <v>0</v>
      </c>
      <c r="KG160" s="8">
        <f>STDEV(KE160:KE162)</f>
        <v>0</v>
      </c>
      <c r="KH160" s="2">
        <v>0</v>
      </c>
      <c r="KI160" s="8">
        <v>0</v>
      </c>
      <c r="KJ160" s="8">
        <f t="shared" si="382"/>
        <v>0</v>
      </c>
      <c r="KK160" s="8">
        <f t="shared" si="383"/>
        <v>0</v>
      </c>
      <c r="KL160" s="8">
        <f>AVERAGE(KK160:KK162)</f>
        <v>0</v>
      </c>
      <c r="KM160" s="8">
        <f>STDEV(KK160:KK162)</f>
        <v>0</v>
      </c>
      <c r="KN160" s="2">
        <f>'[1]GC RAW'!CN140</f>
        <v>30.505849838256836</v>
      </c>
      <c r="KO160" s="8">
        <f>'[1]GC RAW'!CO140</f>
        <v>11.899807929992676</v>
      </c>
      <c r="KP160" s="8">
        <f t="shared" si="384"/>
        <v>4.054507136691532E-2</v>
      </c>
      <c r="KQ160" s="8">
        <f t="shared" si="385"/>
        <v>0.9151613752538984</v>
      </c>
      <c r="KR160" s="8">
        <f>AVERAGE(KQ160:KQ162)</f>
        <v>0.76797770308082347</v>
      </c>
      <c r="KS160" s="8">
        <f>STDEV(KQ160:KQ162)</f>
        <v>0.12990221946758601</v>
      </c>
      <c r="KT160" s="2">
        <f>'[1]GC RAW'!CP140</f>
        <v>0</v>
      </c>
      <c r="KU160" s="8">
        <f>'[1]GC RAW'!CQ140</f>
        <v>0</v>
      </c>
      <c r="KV160" s="8">
        <f t="shared" si="386"/>
        <v>0</v>
      </c>
      <c r="KW160" s="8">
        <f t="shared" si="387"/>
        <v>0</v>
      </c>
      <c r="KX160" s="8">
        <f>AVERAGE(KW160:KW162)</f>
        <v>0</v>
      </c>
      <c r="KY160" s="8">
        <f>STDEV(KW160:KW162)</f>
        <v>0</v>
      </c>
      <c r="KZ160" s="2">
        <f>'[1]GC RAW'!CR140</f>
        <v>0</v>
      </c>
      <c r="LA160" s="8">
        <f>'[1]GC RAW'!CS140</f>
        <v>0</v>
      </c>
      <c r="LB160" s="8">
        <f t="shared" si="388"/>
        <v>0</v>
      </c>
      <c r="LC160" s="8">
        <f t="shared" si="389"/>
        <v>0</v>
      </c>
      <c r="LD160" s="8">
        <f>AVERAGE(LC160:LC162)</f>
        <v>0</v>
      </c>
      <c r="LE160" s="8">
        <f>STDEV(LC160:LC162)</f>
        <v>0</v>
      </c>
      <c r="LF160" s="2">
        <f>'[1]GC RAW'!CT140</f>
        <v>0</v>
      </c>
      <c r="LG160" s="8">
        <f>'[1]GC RAW'!CU140</f>
        <v>0</v>
      </c>
      <c r="LH160" s="8">
        <f t="shared" si="390"/>
        <v>0</v>
      </c>
      <c r="LI160" s="8">
        <f t="shared" si="391"/>
        <v>0</v>
      </c>
      <c r="LJ160" s="8">
        <f>AVERAGE(LI160:LI162)</f>
        <v>3.1234341605242851E-2</v>
      </c>
      <c r="LK160" s="8">
        <f>STDEV(LI160:LI162)</f>
        <v>5.4099466601243061E-2</v>
      </c>
      <c r="LL160" s="2">
        <f>'[1]GC RAW'!CV140</f>
        <v>35.569599151611328</v>
      </c>
      <c r="LM160" s="8">
        <f>'[1]GC RAW'!CW140</f>
        <v>8.8339023590087891</v>
      </c>
      <c r="LN160" s="8">
        <f t="shared" si="392"/>
        <v>3.0098906108528539E-2</v>
      </c>
      <c r="LO160" s="8">
        <f t="shared" si="393"/>
        <v>0.67937619491763646</v>
      </c>
      <c r="LP160" s="8">
        <f>AVERAGE(LO160:LO162)</f>
        <v>0.74634105039507281</v>
      </c>
      <c r="LQ160" s="8">
        <f>STDEV(LO160:LO162)</f>
        <v>7.4818839998284481E-2</v>
      </c>
      <c r="LR160" s="39">
        <f t="shared" si="394"/>
        <v>1203.0298837423325</v>
      </c>
      <c r="LS160" s="14">
        <f t="shared" si="395"/>
        <v>986.14878022670746</v>
      </c>
      <c r="LT160" s="13">
        <f t="shared" si="396"/>
        <v>5.4305539715486431</v>
      </c>
      <c r="LU160" s="13">
        <f t="shared" si="397"/>
        <v>4.4303739715486428</v>
      </c>
      <c r="LV160" s="13">
        <f t="shared" si="398"/>
        <v>13.320426853724122</v>
      </c>
      <c r="LW160" s="50">
        <f>AVERAGE(LV160:LV162)</f>
        <v>14.649726880310689</v>
      </c>
      <c r="LX160" s="50">
        <f>STDEV(LV160:LV162)</f>
        <v>1.1513972055957045</v>
      </c>
      <c r="LY160" s="50">
        <f>LX160/LW160%</f>
        <v>7.8595131158601212</v>
      </c>
      <c r="LZ160" s="13">
        <f>IF(A160="","",VLOOKUP(A160,'[1]biomass corrected'!$B$2:$V$102,21,FALSE))</f>
        <v>6.7081481481481475</v>
      </c>
      <c r="MA160" s="13">
        <f t="shared" si="399"/>
        <v>0.98272538243032292</v>
      </c>
      <c r="MB160" s="50">
        <f t="shared" si="445"/>
        <v>36.447023906693751</v>
      </c>
      <c r="MC160" s="50">
        <f t="shared" si="445"/>
        <v>38.362333119437174</v>
      </c>
      <c r="MD160" s="50">
        <f>IF(MC160="","",AVERAGE(MH160:MH162))</f>
        <v>25.190642973869075</v>
      </c>
      <c r="ME160" s="52">
        <f t="shared" si="446"/>
        <v>0.98698280578782693</v>
      </c>
      <c r="MF160" s="50">
        <f t="shared" si="432"/>
        <v>35.281900690680175</v>
      </c>
      <c r="MG160" s="50">
        <f t="shared" si="433"/>
        <v>37.243115029007129</v>
      </c>
      <c r="MH160" s="13">
        <f t="shared" si="434"/>
        <v>27.4749842803127</v>
      </c>
      <c r="MI160" s="24">
        <f t="shared" si="435"/>
        <v>1.0398869614397304</v>
      </c>
      <c r="MJ160" s="13">
        <f t="shared" si="436"/>
        <v>0.22305685854778129</v>
      </c>
      <c r="MK160" s="13">
        <f t="shared" si="437"/>
        <v>26.095764517661237</v>
      </c>
      <c r="ML160" s="22">
        <f t="shared" si="438"/>
        <v>57.497631294899882</v>
      </c>
      <c r="MM160" s="13">
        <f>AVERAGE(ML160:ML162)</f>
        <v>58.267986848839094</v>
      </c>
      <c r="MN160" s="24">
        <f t="shared" si="439"/>
        <v>4.1473330165738949</v>
      </c>
      <c r="MO160" s="13">
        <f>AVERAGE(MN160:MN162)</f>
        <v>4.154774172445368</v>
      </c>
      <c r="MP160" s="13">
        <f t="shared" si="440"/>
        <v>0.86995117882483952</v>
      </c>
      <c r="MQ160" s="22">
        <f>AVERAGE(MP160:MP162)</f>
        <v>0.86844751815148535</v>
      </c>
      <c r="MR160" s="13">
        <f t="shared" si="441"/>
        <v>39.428780656704937</v>
      </c>
      <c r="MS160" s="13">
        <f>AVERAGE(MR160:MR162)</f>
        <v>39.382250135116344</v>
      </c>
      <c r="MT160" s="13">
        <f t="shared" si="442"/>
        <v>0.11609075658460029</v>
      </c>
      <c r="MU160" s="13">
        <f>AVERAGE(MT160:MT162)</f>
        <v>0.11711677766225292</v>
      </c>
      <c r="MV160" s="13">
        <f t="shared" si="443"/>
        <v>10.899580750005883</v>
      </c>
      <c r="MW160" s="14">
        <f t="shared" si="444"/>
        <v>90.66242802048157</v>
      </c>
      <c r="MX160" s="13">
        <f>AVERAGE(MW160:MW162)</f>
        <v>86.083632071205258</v>
      </c>
    </row>
    <row r="161" spans="1:362" x14ac:dyDescent="0.35">
      <c r="A161" s="102"/>
      <c r="B161" s="1">
        <v>30.33</v>
      </c>
      <c r="C161" s="1"/>
      <c r="D161" s="1"/>
      <c r="E161" s="1"/>
      <c r="F161" s="32">
        <f>'[1]GC RAW'!H141</f>
        <v>0</v>
      </c>
      <c r="G161" s="21">
        <f>'[1]GC RAW'!I141</f>
        <v>0</v>
      </c>
      <c r="H161" s="1">
        <f t="shared" si="400"/>
        <v>0</v>
      </c>
      <c r="I161" s="1">
        <f t="shared" si="324"/>
        <v>0</v>
      </c>
      <c r="J161" s="1"/>
      <c r="K161" s="1"/>
      <c r="L161" s="5">
        <f>'[1]GC RAW'!J141</f>
        <v>0</v>
      </c>
      <c r="M161" s="1">
        <f>'[1]GC RAW'!K141</f>
        <v>0</v>
      </c>
      <c r="N161" s="1">
        <f t="shared" si="401"/>
        <v>0</v>
      </c>
      <c r="O161" s="1">
        <f t="shared" si="325"/>
        <v>0</v>
      </c>
      <c r="P161" s="1"/>
      <c r="Q161" s="1"/>
      <c r="R161" s="5">
        <f>'[1]GC RAW'!L141</f>
        <v>0</v>
      </c>
      <c r="S161" s="1">
        <f>'[1]GC RAW'!M141</f>
        <v>0</v>
      </c>
      <c r="T161" s="1">
        <f t="shared" si="402"/>
        <v>0</v>
      </c>
      <c r="U161" s="1">
        <f t="shared" si="326"/>
        <v>0</v>
      </c>
      <c r="V161" s="1"/>
      <c r="W161" s="1"/>
      <c r="X161" s="5">
        <f>'[1]GC RAW'!N141</f>
        <v>7.0544896125793457</v>
      </c>
      <c r="Y161" s="1">
        <f>'[1]GC RAW'!O141</f>
        <v>1.7809346914291382</v>
      </c>
      <c r="Z161" s="1">
        <f t="shared" si="403"/>
        <v>8.7295496624343362E-3</v>
      </c>
      <c r="AA161" s="1">
        <f t="shared" si="327"/>
        <v>0.18768430086263233</v>
      </c>
      <c r="AB161" s="1"/>
      <c r="AC161" s="1"/>
      <c r="AD161" s="5">
        <f>'[1]GC RAW'!P141</f>
        <v>0</v>
      </c>
      <c r="AE161" s="1">
        <f>'[1]GC RAW'!Q141</f>
        <v>0</v>
      </c>
      <c r="AF161" s="1">
        <f t="shared" si="404"/>
        <v>0</v>
      </c>
      <c r="AG161" s="1">
        <f t="shared" si="328"/>
        <v>0</v>
      </c>
      <c r="AH161" s="1"/>
      <c r="AI161" s="1"/>
      <c r="AJ161" s="5">
        <f>'[1]GC RAW'!R141</f>
        <v>8.2066078186035156</v>
      </c>
      <c r="AK161" s="1">
        <f>'[1]GC RAW'!S141</f>
        <v>4.5069127082824707</v>
      </c>
      <c r="AL161" s="1">
        <f t="shared" si="405"/>
        <v>2.0530270204449457E-2</v>
      </c>
      <c r="AM161" s="1">
        <f t="shared" si="329"/>
        <v>0.44139841788453904</v>
      </c>
      <c r="AN161" s="1"/>
      <c r="AO161" s="1"/>
      <c r="AP161" s="1">
        <f>'[1]GC RAW'!T141</f>
        <v>8.9326410293579102</v>
      </c>
      <c r="AQ161" s="1">
        <f>'[1]GC RAW'!U141</f>
        <v>221.20021057128906</v>
      </c>
      <c r="AR161" s="27">
        <v>1.0001800000000001</v>
      </c>
      <c r="AS161" s="1">
        <f t="shared" si="330"/>
        <v>21.503753491957365</v>
      </c>
      <c r="AT161" s="1"/>
      <c r="AU161" s="1"/>
      <c r="AV161" s="5">
        <f>'[1]GC RAW'!V141</f>
        <v>9.79998779296875</v>
      </c>
      <c r="AW161" s="1">
        <f>'[1]GC RAW'!W141</f>
        <v>29.293867111206055</v>
      </c>
      <c r="AX161" s="1">
        <f t="shared" si="406"/>
        <v>0.12828725195021773</v>
      </c>
      <c r="AY161" s="1">
        <f t="shared" si="331"/>
        <v>2.7581609731229464</v>
      </c>
      <c r="AZ161" s="1"/>
      <c r="BA161" s="1"/>
      <c r="BB161" s="1">
        <f>'[1]GC RAW'!X141</f>
        <v>0</v>
      </c>
      <c r="BC161" s="1">
        <f>'[1]GC RAW'!Y141</f>
        <v>0</v>
      </c>
      <c r="BD161" s="1">
        <f t="shared" si="407"/>
        <v>0</v>
      </c>
      <c r="BE161" s="1">
        <f t="shared" si="332"/>
        <v>0</v>
      </c>
      <c r="BF161" s="1"/>
      <c r="BG161" s="1"/>
      <c r="BH161" s="5">
        <f>'[1]GC RAW'!Z141</f>
        <v>10.860848426818848</v>
      </c>
      <c r="BI161" s="1">
        <f>'[1]GC RAW'!AA141</f>
        <v>3.9075736999511719</v>
      </c>
      <c r="BJ161" s="1">
        <f t="shared" si="408"/>
        <v>1.6854465228249235E-2</v>
      </c>
      <c r="BK161" s="1">
        <f t="shared" si="333"/>
        <v>0.36236903908000406</v>
      </c>
      <c r="BL161" s="1"/>
      <c r="BM161" s="1"/>
      <c r="BN161" s="5">
        <f>'[1]GC RAW'!AB141</f>
        <v>0</v>
      </c>
      <c r="BO161" s="1">
        <f>'[1]GC RAW'!AC141</f>
        <v>0</v>
      </c>
      <c r="BP161" s="1">
        <f t="shared" si="409"/>
        <v>0</v>
      </c>
      <c r="BQ161" s="1">
        <f t="shared" si="334"/>
        <v>0</v>
      </c>
      <c r="BR161" s="1"/>
      <c r="BS161" s="1"/>
      <c r="BT161" s="5">
        <f>'[1]GC RAW'!AD141</f>
        <v>12.17039966583252</v>
      </c>
      <c r="BU161" s="1">
        <f>'[1]GC RAW'!AE141</f>
        <v>274.66787719726563</v>
      </c>
      <c r="BV161" s="1">
        <f t="shared" si="410"/>
        <v>1.1640897715089917</v>
      </c>
      <c r="BW161" s="1">
        <f t="shared" si="335"/>
        <v>25.027794486030846</v>
      </c>
      <c r="BX161" s="1"/>
      <c r="BY161" s="1"/>
      <c r="BZ161" s="5">
        <f>'[1]GC RAW'!AF141</f>
        <v>12.689129829406738</v>
      </c>
      <c r="CA161" s="1">
        <f>'[1]GC RAW'!AG141</f>
        <v>4.1592831611633301</v>
      </c>
      <c r="CB161" s="1">
        <f t="shared" si="411"/>
        <v>1.8396134431996218E-2</v>
      </c>
      <c r="CC161" s="1">
        <f t="shared" si="336"/>
        <v>0.3955147473760281</v>
      </c>
      <c r="CD161" s="1"/>
      <c r="CE161" s="1"/>
      <c r="CF161" s="5">
        <f>'[1]GC RAW'!AH141</f>
        <v>12.831833839416504</v>
      </c>
      <c r="CG161" s="1">
        <f>'[1]GC RAW'!AI141</f>
        <v>66.145545959472656</v>
      </c>
      <c r="CH161" s="1">
        <f t="shared" si="412"/>
        <v>0.29255537601826231</v>
      </c>
      <c r="CI161" s="1">
        <f t="shared" si="337"/>
        <v>6.2899065054726231</v>
      </c>
      <c r="CJ161" s="1"/>
      <c r="CK161" s="1"/>
      <c r="CL161" s="5">
        <f>'[1]GC RAW'!AJ141</f>
        <v>13.714555740356445</v>
      </c>
      <c r="CM161" s="1">
        <f>'[1]GC RAW'!AK141</f>
        <v>4.1644377708435059</v>
      </c>
      <c r="CN161" s="1">
        <f t="shared" si="413"/>
        <v>2.3776750721895647E-2</v>
      </c>
      <c r="CO161" s="1">
        <f t="shared" si="338"/>
        <v>0.51119737083661276</v>
      </c>
      <c r="CP161" s="1"/>
      <c r="CQ161" s="1"/>
      <c r="CR161" s="5">
        <f>'[1]GC RAW'!AL141</f>
        <v>14.073490142822266</v>
      </c>
      <c r="CS161" s="1">
        <f>'[1]GC RAW'!AM141</f>
        <v>1.3820717334747314</v>
      </c>
      <c r="CT161" s="1">
        <f t="shared" si="414"/>
        <v>7.8564658373624311E-3</v>
      </c>
      <c r="CU161" s="1">
        <f t="shared" si="415"/>
        <v>0.16891310032656734</v>
      </c>
      <c r="CV161" s="1"/>
      <c r="CW161" s="1"/>
      <c r="CX161" s="5">
        <f>'[1]GC RAW'!AN141</f>
        <v>14.435284614562988</v>
      </c>
      <c r="CY161" s="1">
        <f>'[1]GC RAW'!AO141</f>
        <v>3.7628738880157471</v>
      </c>
      <c r="CZ161" s="1">
        <f t="shared" si="416"/>
        <v>1.6494236639833054E-2</v>
      </c>
      <c r="DA161" s="1">
        <f t="shared" si="339"/>
        <v>0.35462416639103073</v>
      </c>
      <c r="DB161" s="1"/>
      <c r="DC161" s="1"/>
      <c r="DD161" s="1">
        <f>'[1]GC RAW'!AP141</f>
        <v>15.565348625183105</v>
      </c>
      <c r="DE161" s="1">
        <f>'[1]GC RAW'!AQ141</f>
        <v>72.868850708007813</v>
      </c>
      <c r="DF161" s="1">
        <f t="shared" si="417"/>
        <v>0.30633367006979695</v>
      </c>
      <c r="DG161" s="1">
        <f t="shared" si="340"/>
        <v>6.5861382225874454</v>
      </c>
      <c r="DH161" s="1"/>
      <c r="DI161" s="1"/>
      <c r="DJ161" s="5">
        <f>'[1]GC RAW'!AR141</f>
        <v>0</v>
      </c>
      <c r="DK161" s="1">
        <f>'[1]GC RAW'!AS141</f>
        <v>0</v>
      </c>
      <c r="DL161" s="1">
        <f t="shared" si="418"/>
        <v>0</v>
      </c>
      <c r="DM161" s="1">
        <f t="shared" si="341"/>
        <v>0</v>
      </c>
      <c r="DN161" s="1"/>
      <c r="DO161" s="1"/>
      <c r="DP161" s="1">
        <f>'[1]GC RAW'!AT141</f>
        <v>16.00347900390625</v>
      </c>
      <c r="DQ161" s="1">
        <f>'[1]GC RAW'!AU141</f>
        <v>1.4069099426269531</v>
      </c>
      <c r="DR161" s="1">
        <f t="shared" si="419"/>
        <v>6.2108590899312491E-3</v>
      </c>
      <c r="DS161" s="1">
        <f t="shared" si="342"/>
        <v>0.13353274694871348</v>
      </c>
      <c r="DT161" s="1"/>
      <c r="DU161" s="1"/>
      <c r="DV161" s="1">
        <f>'[1]GC RAW'!AV141</f>
        <v>16.336347579956055</v>
      </c>
      <c r="DW161" s="1">
        <f>'[1]GC RAW'!AW141</f>
        <v>323.185791015625</v>
      </c>
      <c r="DX161" s="1">
        <f t="shared" si="420"/>
        <v>1.4098114865966764</v>
      </c>
      <c r="DY161" s="1">
        <f t="shared" si="343"/>
        <v>30.310782737012222</v>
      </c>
      <c r="DZ161" s="1"/>
      <c r="EA161" s="1"/>
      <c r="EB161" s="5">
        <f>'[1]GC RAW'!AX141</f>
        <v>16.496322631835938</v>
      </c>
      <c r="EC161" s="1">
        <f>'[1]GC RAW'!AY141</f>
        <v>6.0286870002746582</v>
      </c>
      <c r="ED161" s="1">
        <f t="shared" si="421"/>
        <v>2.6298532975022899E-2</v>
      </c>
      <c r="EE161" s="1">
        <f t="shared" si="344"/>
        <v>0.56541539552381026</v>
      </c>
      <c r="EF161" s="1"/>
      <c r="EG161" s="1"/>
      <c r="EH161" s="5">
        <v>0</v>
      </c>
      <c r="EI161" s="1">
        <v>0</v>
      </c>
      <c r="EJ161" s="1">
        <f t="shared" si="422"/>
        <v>0</v>
      </c>
      <c r="EK161" s="1">
        <f t="shared" si="345"/>
        <v>0</v>
      </c>
      <c r="EL161" s="1"/>
      <c r="EM161" s="1"/>
      <c r="EN161" s="5">
        <f>'[1]GC RAW'!BB141</f>
        <v>17.279392242431641</v>
      </c>
      <c r="EO161" s="1">
        <f>'[1]GC RAW'!BC141</f>
        <v>15.493637084960938</v>
      </c>
      <c r="EP161" s="1">
        <f t="shared" si="423"/>
        <v>6.8032208993914642E-2</v>
      </c>
      <c r="EQ161" s="1">
        <f t="shared" si="346"/>
        <v>1.4626845684961358</v>
      </c>
      <c r="ER161" s="1"/>
      <c r="ES161" s="1"/>
      <c r="ET161" s="5">
        <f>'[1]GC RAW'!BD141</f>
        <v>17.694393157958984</v>
      </c>
      <c r="EU161" s="1">
        <f>'[1]GC RAW'!BE141</f>
        <v>128.76173400878906</v>
      </c>
      <c r="EV161" s="1">
        <f t="shared" si="424"/>
        <v>0.56538985329711366</v>
      </c>
      <c r="EW161" s="1">
        <f t="shared" si="347"/>
        <v>12.155815985277719</v>
      </c>
      <c r="EX161" s="1"/>
      <c r="EY161" s="1"/>
      <c r="EZ161" s="1">
        <f>'[1]GC RAW'!BF141</f>
        <v>18.637374877929688</v>
      </c>
      <c r="FA161" s="1">
        <f>'[1]GC RAW'!BG141</f>
        <v>87.163322448730469</v>
      </c>
      <c r="FB161" s="1">
        <f t="shared" si="425"/>
        <v>0.45403489397615093</v>
      </c>
      <c r="FC161" s="1">
        <f t="shared" si="348"/>
        <v>9.7616973312905149</v>
      </c>
      <c r="FD161" s="1"/>
      <c r="FE161" s="1"/>
      <c r="FF161" s="1">
        <v>19.918182373046875</v>
      </c>
      <c r="FG161" s="1">
        <v>1.2148720026016235</v>
      </c>
      <c r="FH161" s="1">
        <f t="shared" si="426"/>
        <v>6.2339882419774582E-3</v>
      </c>
      <c r="FI161" s="1">
        <f t="shared" si="349"/>
        <v>0.13403002102345971</v>
      </c>
      <c r="FJ161" s="1"/>
      <c r="FK161" s="1"/>
      <c r="FL161" s="1">
        <v>0</v>
      </c>
      <c r="FM161" s="1">
        <v>0</v>
      </c>
      <c r="FN161" s="1">
        <f t="shared" si="427"/>
        <v>0</v>
      </c>
      <c r="FO161" s="1">
        <f t="shared" si="350"/>
        <v>0</v>
      </c>
      <c r="FP161" s="1"/>
      <c r="FQ161" s="1"/>
      <c r="FR161" s="1">
        <f>'[1]GC RAW'!BJ141</f>
        <v>20.062740325927734</v>
      </c>
      <c r="FS161" s="1">
        <f>'[1]GC RAW'!BK141</f>
        <v>3.5207524299621582</v>
      </c>
      <c r="FT161" s="1">
        <f t="shared" si="428"/>
        <v>1.4565410157051314E-2</v>
      </c>
      <c r="FU161" s="1">
        <f t="shared" si="351"/>
        <v>0.31315462169457842</v>
      </c>
      <c r="FV161" s="1"/>
      <c r="FW161" s="1"/>
      <c r="FX161" s="5">
        <f>'[1]GC RAW'!BL141</f>
        <v>20.528774261474609</v>
      </c>
      <c r="FY161" s="1">
        <f>'[1]GC RAW'!BM141</f>
        <v>1.5135961771011353</v>
      </c>
      <c r="FZ161" s="1">
        <f t="shared" si="429"/>
        <v>6.5872149066138839E-3</v>
      </c>
      <c r="GA161" s="1">
        <f t="shared" si="352"/>
        <v>0.14162435316680189</v>
      </c>
      <c r="GB161" s="1"/>
      <c r="GC161" s="1"/>
      <c r="GD161" s="1">
        <f>'[1]GC RAW'!BN141</f>
        <v>21.009580612182617</v>
      </c>
      <c r="GE161" s="1">
        <f>'[1]GC RAW'!BO141</f>
        <v>2.308171272277832</v>
      </c>
      <c r="GF161" s="1">
        <f t="shared" si="353"/>
        <v>1.0099263041736811E-2</v>
      </c>
      <c r="GG161" s="1">
        <f t="shared" si="354"/>
        <v>0.21713297896373043</v>
      </c>
      <c r="GH161" s="1"/>
      <c r="GI161" s="1"/>
      <c r="GJ161" s="5">
        <f>'[1]GC RAW'!BP141</f>
        <v>0</v>
      </c>
      <c r="GK161" s="1">
        <f>'[1]GC RAW'!BQ141</f>
        <v>0</v>
      </c>
      <c r="GL161" s="1">
        <f t="shared" si="430"/>
        <v>0</v>
      </c>
      <c r="GM161" s="1">
        <f t="shared" si="355"/>
        <v>0</v>
      </c>
      <c r="GN161" s="1"/>
      <c r="GO161" s="1"/>
      <c r="GP161" s="5">
        <v>0</v>
      </c>
      <c r="GQ161" s="1">
        <v>0</v>
      </c>
      <c r="GR161" s="1">
        <f t="shared" si="431"/>
        <v>0</v>
      </c>
      <c r="GS161" s="1">
        <f t="shared" si="356"/>
        <v>0</v>
      </c>
      <c r="GT161" s="1"/>
      <c r="GU161" s="1"/>
      <c r="GV161" s="5"/>
      <c r="GW161" s="1"/>
      <c r="GX161" s="1"/>
      <c r="GY161" s="1"/>
      <c r="GZ161" s="1"/>
      <c r="HA161" s="1"/>
      <c r="HB161" s="5"/>
      <c r="HC161" s="1"/>
      <c r="HD161" s="1"/>
      <c r="HE161" s="1"/>
      <c r="HF161" s="1"/>
      <c r="HG161" s="1"/>
      <c r="HH161" s="1">
        <f>'[1]GC RAW'!BR141</f>
        <v>0</v>
      </c>
      <c r="HI161" s="1">
        <f>'[1]GC RAW'!BS141</f>
        <v>0</v>
      </c>
      <c r="HJ161" s="1">
        <f t="shared" si="357"/>
        <v>0</v>
      </c>
      <c r="HK161" s="1">
        <f t="shared" si="358"/>
        <v>0</v>
      </c>
      <c r="HL161" s="1"/>
      <c r="HM161" s="1"/>
      <c r="HN161" s="1">
        <v>0</v>
      </c>
      <c r="HO161" s="1">
        <v>0</v>
      </c>
      <c r="HP161" s="1">
        <f t="shared" si="359"/>
        <v>0</v>
      </c>
      <c r="HQ161" s="1">
        <f t="shared" si="360"/>
        <v>0</v>
      </c>
      <c r="HR161" s="1"/>
      <c r="HS161" s="1"/>
      <c r="HT161" s="1">
        <f>'[1]GC RAW'!BT141</f>
        <v>0</v>
      </c>
      <c r="HU161" s="1">
        <f>'[1]GC RAW'!BU141</f>
        <v>0</v>
      </c>
      <c r="HV161" s="1">
        <f t="shared" si="361"/>
        <v>0</v>
      </c>
      <c r="HW161" s="1">
        <f t="shared" si="320"/>
        <v>0</v>
      </c>
      <c r="HX161" s="1"/>
      <c r="HY161" s="1"/>
      <c r="HZ161" s="1">
        <f>'[1]GC RAW'!BV141</f>
        <v>0</v>
      </c>
      <c r="IA161" s="1">
        <f>'[1]GC RAW'!BW141</f>
        <v>0</v>
      </c>
      <c r="IB161" s="1">
        <f t="shared" si="362"/>
        <v>0</v>
      </c>
      <c r="IC161" s="1">
        <f t="shared" si="363"/>
        <v>0</v>
      </c>
      <c r="ID161" s="1"/>
      <c r="IE161" s="1"/>
      <c r="IF161" s="1">
        <f>'[1]GC RAW'!BX141</f>
        <v>0</v>
      </c>
      <c r="IG161" s="1">
        <f>'[1]GC RAW'!BY141</f>
        <v>0</v>
      </c>
      <c r="IH161" s="1">
        <f t="shared" si="364"/>
        <v>0</v>
      </c>
      <c r="II161" s="1">
        <f t="shared" si="365"/>
        <v>0</v>
      </c>
      <c r="IJ161" s="1"/>
      <c r="IK161" s="1"/>
      <c r="IL161" s="1">
        <f>'[1]GC RAW'!BZ141</f>
        <v>0</v>
      </c>
      <c r="IM161" s="1">
        <f>'[1]GC RAW'!CA141</f>
        <v>0</v>
      </c>
      <c r="IN161" s="1">
        <f t="shared" si="366"/>
        <v>0</v>
      </c>
      <c r="IO161" s="1">
        <f t="shared" si="367"/>
        <v>0</v>
      </c>
      <c r="IP161" s="1"/>
      <c r="IQ161" s="1"/>
      <c r="IR161" s="1">
        <f>'[1]GC RAW'!CB141</f>
        <v>25.450565338134766</v>
      </c>
      <c r="IS161" s="1">
        <f>'[1]GC RAW'!CC141</f>
        <v>4.2933177947998047</v>
      </c>
      <c r="IT161" s="1">
        <f t="shared" si="368"/>
        <v>1.6691427611597538E-2</v>
      </c>
      <c r="IU161" s="1">
        <f t="shared" si="369"/>
        <v>0.35886374931376763</v>
      </c>
      <c r="IV161" s="1"/>
      <c r="IW161" s="1"/>
      <c r="IX161" s="16">
        <f>'[1]GC RAW'!CD141</f>
        <v>0</v>
      </c>
      <c r="IY161" s="18">
        <f>'[1]GC RAW'!CE141</f>
        <v>0</v>
      </c>
      <c r="IZ161" s="1">
        <f t="shared" si="370"/>
        <v>0</v>
      </c>
      <c r="JA161" s="1">
        <f t="shared" si="371"/>
        <v>0</v>
      </c>
      <c r="JB161" s="1"/>
      <c r="JC161" s="1"/>
      <c r="JD161" s="1">
        <f>'[1]GC RAW'!CF141</f>
        <v>0</v>
      </c>
      <c r="JE161" s="1">
        <f>'[1]GC RAW'!CG141</f>
        <v>0</v>
      </c>
      <c r="JF161" s="1">
        <f t="shared" si="372"/>
        <v>0</v>
      </c>
      <c r="JG161" s="1">
        <f t="shared" si="373"/>
        <v>0</v>
      </c>
      <c r="JH161" s="1"/>
      <c r="JI161" s="1"/>
      <c r="JJ161" s="1">
        <f>'[1]GC RAW'!CH141</f>
        <v>0</v>
      </c>
      <c r="JK161" s="1">
        <f>'[1]GC RAW'!CI141</f>
        <v>0</v>
      </c>
      <c r="JL161" s="1">
        <f t="shared" si="374"/>
        <v>0</v>
      </c>
      <c r="JM161" s="1">
        <f t="shared" si="375"/>
        <v>0</v>
      </c>
      <c r="JN161" s="1"/>
      <c r="JO161" s="1"/>
      <c r="JP161" s="5">
        <f>'[1]GC RAW'!CJ141</f>
        <v>0</v>
      </c>
      <c r="JQ161" s="1">
        <f>'[1]GC RAW'!CK141</f>
        <v>0</v>
      </c>
      <c r="JR161" s="1">
        <f t="shared" si="376"/>
        <v>0</v>
      </c>
      <c r="JS161" s="1">
        <f t="shared" si="377"/>
        <v>0</v>
      </c>
      <c r="JT161" s="1"/>
      <c r="JU161" s="1"/>
      <c r="JV161" s="5">
        <f>'[1]GC RAW'!CL141</f>
        <v>0</v>
      </c>
      <c r="JW161" s="1">
        <f>'[1]GC RAW'!CM141</f>
        <v>0</v>
      </c>
      <c r="JX161" s="1">
        <f t="shared" si="378"/>
        <v>0</v>
      </c>
      <c r="JY161" s="1">
        <f t="shared" si="379"/>
        <v>0</v>
      </c>
      <c r="JZ161" s="1"/>
      <c r="KA161" s="1"/>
      <c r="KB161" s="1">
        <v>0</v>
      </c>
      <c r="KC161" s="1">
        <v>0</v>
      </c>
      <c r="KD161" s="1">
        <f t="shared" si="380"/>
        <v>0</v>
      </c>
      <c r="KE161" s="1">
        <f t="shared" si="381"/>
        <v>0</v>
      </c>
      <c r="KF161" s="1"/>
      <c r="KG161" s="1"/>
      <c r="KH161" s="1">
        <v>0</v>
      </c>
      <c r="KI161" s="1">
        <v>0</v>
      </c>
      <c r="KJ161" s="1">
        <f t="shared" si="382"/>
        <v>0</v>
      </c>
      <c r="KK161" s="1">
        <f t="shared" si="383"/>
        <v>0</v>
      </c>
      <c r="KL161" s="1"/>
      <c r="KM161" s="1"/>
      <c r="KN161" s="1">
        <f>'[1]GC RAW'!CN141</f>
        <v>30.496593475341797</v>
      </c>
      <c r="KO161" s="1">
        <f>'[1]GC RAW'!CO141</f>
        <v>9.3191471099853516</v>
      </c>
      <c r="KP161" s="1">
        <f t="shared" si="384"/>
        <v>3.1132246699123293E-2</v>
      </c>
      <c r="KQ161" s="1">
        <f t="shared" si="385"/>
        <v>0.6693396775267958</v>
      </c>
      <c r="KR161" s="1"/>
      <c r="KS161" s="1"/>
      <c r="KT161" s="1">
        <f>'[1]GC RAW'!CP141</f>
        <v>0</v>
      </c>
      <c r="KU161" s="1">
        <f>'[1]GC RAW'!CQ141</f>
        <v>0</v>
      </c>
      <c r="KV161" s="1">
        <f t="shared" si="386"/>
        <v>0</v>
      </c>
      <c r="KW161" s="1">
        <f t="shared" si="387"/>
        <v>0</v>
      </c>
      <c r="KX161" s="1"/>
      <c r="KY161" s="1"/>
      <c r="KZ161" s="1">
        <f>'[1]GC RAW'!CR141</f>
        <v>0</v>
      </c>
      <c r="LA161" s="1">
        <f>'[1]GC RAW'!CS141</f>
        <v>0</v>
      </c>
      <c r="LB161" s="1">
        <f t="shared" si="388"/>
        <v>0</v>
      </c>
      <c r="LC161" s="1">
        <f t="shared" si="389"/>
        <v>0</v>
      </c>
      <c r="LD161" s="1"/>
      <c r="LE161" s="1"/>
      <c r="LF161" s="1">
        <f>'[1]GC RAW'!CT141</f>
        <v>32.876705169677734</v>
      </c>
      <c r="LG161" s="1">
        <f>'[1]GC RAW'!CU141</f>
        <v>1.3046175241470337</v>
      </c>
      <c r="LH161" s="1">
        <f t="shared" si="390"/>
        <v>4.3583038372927603E-3</v>
      </c>
      <c r="LI161" s="1">
        <f t="shared" si="391"/>
        <v>9.370302481572855E-2</v>
      </c>
      <c r="LJ161" s="1"/>
      <c r="LK161" s="1"/>
      <c r="LL161" s="1">
        <f>'[1]GC RAW'!CV141</f>
        <v>35.565959930419922</v>
      </c>
      <c r="LM161" s="1">
        <f>'[1]GC RAW'!CW141</f>
        <v>10.199238777160645</v>
      </c>
      <c r="LN161" s="1">
        <f t="shared" si="392"/>
        <v>3.4072347394710122E-2</v>
      </c>
      <c r="LO161" s="1">
        <f t="shared" si="393"/>
        <v>0.73255149999818248</v>
      </c>
      <c r="LP161" s="1"/>
      <c r="LQ161" s="1"/>
      <c r="LR161" s="32">
        <f t="shared" si="394"/>
        <v>1282.3393617868423</v>
      </c>
      <c r="LS161" s="21">
        <f t="shared" si="395"/>
        <v>1061.1391512155533</v>
      </c>
      <c r="LT161" s="15">
        <f t="shared" si="396"/>
        <v>5.6513679908504262</v>
      </c>
      <c r="LU161" s="15">
        <f t="shared" si="397"/>
        <v>4.6511879908504259</v>
      </c>
      <c r="LV161" s="15">
        <f t="shared" si="398"/>
        <v>15.335271977746213</v>
      </c>
      <c r="LW161" s="29"/>
      <c r="LX161" s="1"/>
      <c r="LY161" s="1"/>
      <c r="LZ161" s="15" t="str">
        <f>IF(A161="","",VLOOKUP(A161,'[1]biomass corrected'!$B$2:$V$102,21,FALSE))</f>
        <v/>
      </c>
      <c r="MA161" s="15" t="str">
        <f t="shared" si="399"/>
        <v/>
      </c>
      <c r="MB161" s="29" t="str">
        <f t="shared" si="445"/>
        <v/>
      </c>
      <c r="MC161" s="29" t="str">
        <f t="shared" si="445"/>
        <v/>
      </c>
      <c r="MD161" s="15"/>
      <c r="ME161" s="28" t="str">
        <f t="shared" si="446"/>
        <v/>
      </c>
      <c r="MF161" s="15">
        <f t="shared" si="432"/>
        <v>37.309803883755897</v>
      </c>
      <c r="MG161" s="15">
        <f t="shared" si="433"/>
        <v>38.999460777686338</v>
      </c>
      <c r="MH161" s="15">
        <f t="shared" si="434"/>
        <v>23.69073533855774</v>
      </c>
      <c r="MI161" s="26">
        <f t="shared" si="435"/>
        <v>0.95126828579760558</v>
      </c>
      <c r="MJ161" s="15">
        <f t="shared" si="436"/>
        <v>0.14162435316680189</v>
      </c>
      <c r="MK161" s="15">
        <f t="shared" si="437"/>
        <v>22.086426416894803</v>
      </c>
      <c r="ML161" s="23">
        <f t="shared" si="438"/>
        <v>58.902212033508675</v>
      </c>
      <c r="MM161" s="23"/>
      <c r="MN161" s="26">
        <f t="shared" si="439"/>
        <v>4.171872672994116</v>
      </c>
      <c r="MO161" s="23"/>
      <c r="MP161" s="15">
        <f t="shared" si="440"/>
        <v>0.86839441645095317</v>
      </c>
      <c r="MQ161" s="23"/>
      <c r="MR161" s="15">
        <f t="shared" si="441"/>
        <v>39.398140363057529</v>
      </c>
      <c r="MS161" s="15"/>
      <c r="MT161" s="15">
        <f t="shared" si="442"/>
        <v>0.14162435316680189</v>
      </c>
      <c r="MU161" s="15"/>
      <c r="MV161" s="15" t="str">
        <f t="shared" si="443"/>
        <v/>
      </c>
      <c r="MW161" s="21">
        <f t="shared" si="444"/>
        <v>83.05259773068498</v>
      </c>
      <c r="MX161" s="15"/>
    </row>
    <row r="162" spans="1:362" x14ac:dyDescent="0.35">
      <c r="A162" s="103"/>
      <c r="B162" s="1">
        <v>38.770000000000003</v>
      </c>
      <c r="C162" s="1"/>
      <c r="D162" s="1"/>
      <c r="E162" s="1"/>
      <c r="F162" s="32">
        <f>'[1]GC RAW'!H142</f>
        <v>0</v>
      </c>
      <c r="G162" s="21">
        <f>'[1]GC RAW'!I142</f>
        <v>0</v>
      </c>
      <c r="H162" s="1">
        <f t="shared" si="400"/>
        <v>0</v>
      </c>
      <c r="I162" s="1">
        <f t="shared" si="324"/>
        <v>0</v>
      </c>
      <c r="J162" s="1"/>
      <c r="K162" s="1"/>
      <c r="L162" s="5">
        <f>'[1]GC RAW'!J142</f>
        <v>0</v>
      </c>
      <c r="M162" s="1">
        <f>'[1]GC RAW'!K142</f>
        <v>0</v>
      </c>
      <c r="N162" s="1">
        <f t="shared" si="401"/>
        <v>0</v>
      </c>
      <c r="O162" s="1">
        <f t="shared" si="325"/>
        <v>0</v>
      </c>
      <c r="P162" s="1"/>
      <c r="Q162" s="1"/>
      <c r="R162" s="5">
        <f>'[1]GC RAW'!L142</f>
        <v>0</v>
      </c>
      <c r="S162" s="1">
        <f>'[1]GC RAW'!M142</f>
        <v>0</v>
      </c>
      <c r="T162" s="1">
        <f t="shared" si="402"/>
        <v>0</v>
      </c>
      <c r="U162" s="1">
        <f t="shared" si="326"/>
        <v>0</v>
      </c>
      <c r="V162" s="1"/>
      <c r="W162" s="1"/>
      <c r="X162" s="5">
        <f>'[1]GC RAW'!N142</f>
        <v>7.0547318458557129</v>
      </c>
      <c r="Y162" s="1">
        <f>'[1]GC RAW'!O142</f>
        <v>2.2690041065216064</v>
      </c>
      <c r="Z162" s="1">
        <f t="shared" si="403"/>
        <v>1.115383730985306E-2</v>
      </c>
      <c r="AA162" s="1">
        <f t="shared" si="327"/>
        <v>0.18811443985077281</v>
      </c>
      <c r="AB162" s="1"/>
      <c r="AC162" s="1"/>
      <c r="AD162" s="5">
        <f>'[1]GC RAW'!P142</f>
        <v>0</v>
      </c>
      <c r="AE162" s="1">
        <f>'[1]GC RAW'!Q142</f>
        <v>0</v>
      </c>
      <c r="AF162" s="1">
        <f t="shared" si="404"/>
        <v>0</v>
      </c>
      <c r="AG162" s="1">
        <f t="shared" si="328"/>
        <v>0</v>
      </c>
      <c r="AH162" s="1"/>
      <c r="AI162" s="1"/>
      <c r="AJ162" s="5">
        <f>'[1]GC RAW'!R142</f>
        <v>8.2059001922607422</v>
      </c>
      <c r="AK162" s="1">
        <f>'[1]GC RAW'!S142</f>
        <v>5.9728803634643555</v>
      </c>
      <c r="AL162" s="1">
        <f t="shared" si="405"/>
        <v>2.7286291354186469E-2</v>
      </c>
      <c r="AM162" s="1">
        <f t="shared" si="329"/>
        <v>0.46019547094912705</v>
      </c>
      <c r="AN162" s="1"/>
      <c r="AO162" s="1"/>
      <c r="AP162" s="5">
        <f>'[1]GC RAW'!T142</f>
        <v>8.9326229095458984</v>
      </c>
      <c r="AQ162" s="1">
        <f>'[1]GC RAW'!U142</f>
        <v>220.56690979003906</v>
      </c>
      <c r="AR162" s="27">
        <v>1.0001800000000001</v>
      </c>
      <c r="AS162" s="1">
        <f t="shared" si="330"/>
        <v>16.868481691385245</v>
      </c>
      <c r="AT162" s="1"/>
      <c r="AU162" s="1"/>
      <c r="AV162" s="5">
        <f>'[1]GC RAW'!V142</f>
        <v>9.7994966506958008</v>
      </c>
      <c r="AW162" s="1">
        <f>'[1]GC RAW'!W142</f>
        <v>36.606548309326172</v>
      </c>
      <c r="AX162" s="1">
        <f t="shared" si="406"/>
        <v>0.16077212534301083</v>
      </c>
      <c r="AY162" s="1">
        <f t="shared" si="331"/>
        <v>2.7114935839885534</v>
      </c>
      <c r="AZ162" s="1"/>
      <c r="BA162" s="1"/>
      <c r="BB162" s="5">
        <f>'[1]GC RAW'!X142</f>
        <v>0</v>
      </c>
      <c r="BC162" s="1">
        <f>'[1]GC RAW'!Y142</f>
        <v>0</v>
      </c>
      <c r="BD162" s="1">
        <f t="shared" si="407"/>
        <v>0</v>
      </c>
      <c r="BE162" s="1">
        <f t="shared" si="332"/>
        <v>0</v>
      </c>
      <c r="BF162" s="1"/>
      <c r="BG162" s="1"/>
      <c r="BH162" s="5">
        <f>'[1]GC RAW'!Z142</f>
        <v>10.860504150390625</v>
      </c>
      <c r="BI162" s="1">
        <f>'[1]GC RAW'!AA142</f>
        <v>4.860598087310791</v>
      </c>
      <c r="BJ162" s="1">
        <f t="shared" si="408"/>
        <v>2.1025323594260993E-2</v>
      </c>
      <c r="BK162" s="1">
        <f t="shared" si="333"/>
        <v>0.35460145784282998</v>
      </c>
      <c r="BL162" s="1"/>
      <c r="BM162" s="1"/>
      <c r="BN162" s="5">
        <f>'[1]GC RAW'!AB142</f>
        <v>0</v>
      </c>
      <c r="BO162" s="1">
        <f>'[1]GC RAW'!AC142</f>
        <v>0</v>
      </c>
      <c r="BP162" s="1">
        <f t="shared" si="409"/>
        <v>0</v>
      </c>
      <c r="BQ162" s="1">
        <f t="shared" si="334"/>
        <v>0</v>
      </c>
      <c r="BR162" s="1"/>
      <c r="BS162" s="1"/>
      <c r="BT162" s="5">
        <f>'[1]GC RAW'!AD142</f>
        <v>12.174055099487305</v>
      </c>
      <c r="BU162" s="1">
        <f>'[1]GC RAW'!AE142</f>
        <v>341.77688598632813</v>
      </c>
      <c r="BV162" s="1">
        <f t="shared" si="410"/>
        <v>1.452668328898326</v>
      </c>
      <c r="BW162" s="1">
        <f t="shared" si="335"/>
        <v>24.499899127833597</v>
      </c>
      <c r="BX162" s="1"/>
      <c r="BY162" s="1"/>
      <c r="BZ162" s="5">
        <f>'[1]GC RAW'!AF142</f>
        <v>12.688950538635254</v>
      </c>
      <c r="CA162" s="1">
        <f>'[1]GC RAW'!AG142</f>
        <v>5.1620550155639648</v>
      </c>
      <c r="CB162" s="1">
        <f t="shared" si="411"/>
        <v>2.2896858115487743E-2</v>
      </c>
      <c r="CC162" s="1">
        <f t="shared" si="336"/>
        <v>0.38616572208137595</v>
      </c>
      <c r="CD162" s="1"/>
      <c r="CE162" s="1"/>
      <c r="CF162" s="5">
        <f>'[1]GC RAW'!AH142</f>
        <v>12.832646369934082</v>
      </c>
      <c r="CG162" s="1">
        <f>'[1]GC RAW'!AI142</f>
        <v>91.392646789550781</v>
      </c>
      <c r="CH162" s="1">
        <f t="shared" si="412"/>
        <v>0.40538148577266686</v>
      </c>
      <c r="CI162" s="1">
        <f t="shared" si="337"/>
        <v>6.836939521668878</v>
      </c>
      <c r="CJ162" s="1"/>
      <c r="CK162" s="1"/>
      <c r="CL162" s="5">
        <f>'[1]GC RAW'!AJ142</f>
        <v>13.714153289794922</v>
      </c>
      <c r="CM162" s="1">
        <f>'[1]GC RAW'!AK142</f>
        <v>5.557032585144043</v>
      </c>
      <c r="CN162" s="1">
        <f t="shared" si="413"/>
        <v>3.1818833100963513E-2</v>
      </c>
      <c r="CO162" s="1">
        <f t="shared" si="338"/>
        <v>0.53663880861929425</v>
      </c>
      <c r="CP162" s="1"/>
      <c r="CQ162" s="1"/>
      <c r="CR162" s="5">
        <f>'[1]GC RAW'!AL142</f>
        <v>14.073966979980469</v>
      </c>
      <c r="CS162" s="1">
        <f>'[1]GC RAW'!AM142</f>
        <v>1.6864985227584839</v>
      </c>
      <c r="CT162" s="1">
        <f t="shared" si="414"/>
        <v>9.6145239183036413E-3</v>
      </c>
      <c r="CU162" s="1">
        <f t="shared" si="415"/>
        <v>0.1621532331053315</v>
      </c>
      <c r="CV162" s="1"/>
      <c r="CW162" s="1"/>
      <c r="CX162" s="5">
        <f>'[1]GC RAW'!AN142</f>
        <v>14.435811042785645</v>
      </c>
      <c r="CY162" s="1">
        <f>'[1]GC RAW'!AO142</f>
        <v>5.1800937652587891</v>
      </c>
      <c r="CZ162" s="1">
        <f t="shared" si="416"/>
        <v>2.2771694888363871E-2</v>
      </c>
      <c r="DA162" s="1">
        <f t="shared" si="339"/>
        <v>0.38405478844425689</v>
      </c>
      <c r="DB162" s="1"/>
      <c r="DC162" s="1"/>
      <c r="DD162" s="5">
        <f>'[1]GC RAW'!AP142</f>
        <v>15.568703651428223</v>
      </c>
      <c r="DE162" s="1">
        <f>'[1]GC RAW'!AQ142</f>
        <v>93.635604858398438</v>
      </c>
      <c r="DF162" s="1">
        <f t="shared" si="417"/>
        <v>0.39476533711477318</v>
      </c>
      <c r="DG162" s="1">
        <f t="shared" si="340"/>
        <v>6.6578934406947496</v>
      </c>
      <c r="DH162" s="1"/>
      <c r="DI162" s="1"/>
      <c r="DJ162" s="5">
        <f>'[1]GC RAW'!AR142</f>
        <v>0</v>
      </c>
      <c r="DK162" s="1">
        <f>'[1]GC RAW'!AS142</f>
        <v>0</v>
      </c>
      <c r="DL162" s="1">
        <f t="shared" si="418"/>
        <v>0</v>
      </c>
      <c r="DM162" s="1">
        <f t="shared" si="341"/>
        <v>0</v>
      </c>
      <c r="DN162" s="1"/>
      <c r="DO162" s="1"/>
      <c r="DP162" s="5">
        <f>'[1]GC RAW'!AT142</f>
        <v>16.00358772277832</v>
      </c>
      <c r="DQ162" s="1">
        <f>'[1]GC RAW'!AU142</f>
        <v>1.8223519325256348</v>
      </c>
      <c r="DR162" s="1">
        <f t="shared" si="419"/>
        <v>8.0679427258918551E-3</v>
      </c>
      <c r="DS162" s="1">
        <f t="shared" si="342"/>
        <v>0.13606945165755313</v>
      </c>
      <c r="DT162" s="1"/>
      <c r="DU162" s="1"/>
      <c r="DV162" s="5">
        <f>'[1]GC RAW'!AV142</f>
        <v>16.344152450561523</v>
      </c>
      <c r="DW162" s="1">
        <f>'[1]GC RAW'!AW142</f>
        <v>398.50347900390625</v>
      </c>
      <c r="DX162" s="1">
        <f t="shared" si="420"/>
        <v>1.743355999911252</v>
      </c>
      <c r="DY162" s="1">
        <f t="shared" si="343"/>
        <v>29.402476320331907</v>
      </c>
      <c r="DZ162" s="1"/>
      <c r="EA162" s="1"/>
      <c r="EB162" s="5">
        <f>'[1]GC RAW'!AX142</f>
        <v>16.499828338623047</v>
      </c>
      <c r="EC162" s="1">
        <f>'[1]GC RAW'!AY142</f>
        <v>7.9131393432617188</v>
      </c>
      <c r="ED162" s="1">
        <f t="shared" si="421"/>
        <v>3.4618064029684099E-2</v>
      </c>
      <c r="EE162" s="1">
        <f t="shared" si="344"/>
        <v>0.58384908644036904</v>
      </c>
      <c r="EF162" s="1"/>
      <c r="EG162" s="1"/>
      <c r="EH162" s="5">
        <v>0</v>
      </c>
      <c r="EI162" s="1">
        <v>0</v>
      </c>
      <c r="EJ162" s="1">
        <f t="shared" si="422"/>
        <v>0</v>
      </c>
      <c r="EK162" s="1">
        <f t="shared" si="345"/>
        <v>0</v>
      </c>
      <c r="EL162" s="1"/>
      <c r="EM162" s="1"/>
      <c r="EN162" s="5">
        <f>'[1]GC RAW'!BB142</f>
        <v>17.279487609863281</v>
      </c>
      <c r="EO162" s="1">
        <f>'[1]GC RAW'!BC142</f>
        <v>20.673801422119141</v>
      </c>
      <c r="EP162" s="1">
        <f t="shared" si="423"/>
        <v>9.1038839176254646E-2</v>
      </c>
      <c r="EQ162" s="1">
        <f t="shared" si="346"/>
        <v>1.5354106179383882</v>
      </c>
      <c r="ER162" s="1"/>
      <c r="ES162" s="1"/>
      <c r="ET162" s="5">
        <f>'[1]GC RAW'!BD142</f>
        <v>17.697044372558594</v>
      </c>
      <c r="EU162" s="1">
        <f>'[1]GC RAW'!BE142</f>
        <v>165.321533203125</v>
      </c>
      <c r="EV162" s="1">
        <f t="shared" si="424"/>
        <v>0.72800740252579954</v>
      </c>
      <c r="EW162" s="1">
        <f t="shared" si="347"/>
        <v>12.27816947019474</v>
      </c>
      <c r="EX162" s="1"/>
      <c r="EY162" s="1"/>
      <c r="EZ162" s="5">
        <f>'[1]GC RAW'!BF142</f>
        <v>18.640960693359375</v>
      </c>
      <c r="FA162" s="1">
        <f>'[1]GC RAW'!BG142</f>
        <v>117.32467651367188</v>
      </c>
      <c r="FB162" s="1">
        <f t="shared" si="425"/>
        <v>0.61290053122442223</v>
      </c>
      <c r="FC162" s="1">
        <f t="shared" si="348"/>
        <v>10.336840758262968</v>
      </c>
      <c r="FD162" s="1"/>
      <c r="FE162" s="1"/>
      <c r="FF162" s="5">
        <v>19.916646957397461</v>
      </c>
      <c r="FG162" s="1">
        <v>1.5523442029953003</v>
      </c>
      <c r="FH162" s="1">
        <f t="shared" si="426"/>
        <v>7.9885628584687573E-3</v>
      </c>
      <c r="FI162" s="1">
        <f t="shared" si="349"/>
        <v>0.13473067479709691</v>
      </c>
      <c r="FJ162" s="1"/>
      <c r="FK162" s="1"/>
      <c r="FL162" s="5">
        <v>0</v>
      </c>
      <c r="FM162" s="1">
        <v>0</v>
      </c>
      <c r="FN162" s="1">
        <f t="shared" si="427"/>
        <v>0</v>
      </c>
      <c r="FO162" s="1">
        <f t="shared" si="350"/>
        <v>0</v>
      </c>
      <c r="FP162" s="1"/>
      <c r="FQ162" s="1"/>
      <c r="FR162" s="5">
        <f>'[1]GC RAW'!BJ142</f>
        <v>20.066070556640625</v>
      </c>
      <c r="FS162" s="1">
        <f>'[1]GC RAW'!BK142</f>
        <v>4.2881526947021484</v>
      </c>
      <c r="FT162" s="1">
        <f t="shared" si="428"/>
        <v>1.7791093823356328E-2</v>
      </c>
      <c r="FU162" s="1">
        <f t="shared" si="351"/>
        <v>0.30005473057749932</v>
      </c>
      <c r="FV162" s="1"/>
      <c r="FW162" s="1"/>
      <c r="FX162" s="5">
        <f>'[1]GC RAW'!BL142</f>
        <v>20.523391723632813</v>
      </c>
      <c r="FY162" s="1">
        <f>'[1]GC RAW'!BM142</f>
        <v>1.2720507383346558</v>
      </c>
      <c r="FZ162" s="1">
        <f t="shared" si="429"/>
        <v>5.5518972773564573E-3</v>
      </c>
      <c r="GA162" s="1">
        <f t="shared" si="352"/>
        <v>9.3635223235356613E-2</v>
      </c>
      <c r="GB162" s="1"/>
      <c r="GC162" s="1"/>
      <c r="GD162" s="5">
        <f>'[1]GC RAW'!BN142</f>
        <v>21.004480361938477</v>
      </c>
      <c r="GE162" s="1">
        <f>'[1]GC RAW'!BO142</f>
        <v>3.8885321617126465</v>
      </c>
      <c r="GF162" s="1">
        <f t="shared" si="353"/>
        <v>1.7062887411387766E-2</v>
      </c>
      <c r="GG162" s="1">
        <f t="shared" si="354"/>
        <v>0.28777320472431189</v>
      </c>
      <c r="GH162" s="1"/>
      <c r="GI162" s="1"/>
      <c r="GJ162" s="5">
        <f>'[1]GC RAW'!BP142</f>
        <v>0</v>
      </c>
      <c r="GK162" s="1">
        <f>'[1]GC RAW'!BQ142</f>
        <v>0</v>
      </c>
      <c r="GL162" s="1">
        <f t="shared" si="430"/>
        <v>0</v>
      </c>
      <c r="GM162" s="1">
        <f t="shared" si="355"/>
        <v>0</v>
      </c>
      <c r="GN162" s="1"/>
      <c r="GO162" s="1"/>
      <c r="GP162" s="5">
        <v>0</v>
      </c>
      <c r="GQ162" s="1">
        <v>0</v>
      </c>
      <c r="GR162" s="1">
        <f t="shared" si="431"/>
        <v>0</v>
      </c>
      <c r="GS162" s="1">
        <f t="shared" si="356"/>
        <v>0</v>
      </c>
      <c r="GT162" s="1">
        <f>AVERAGE(GS162:GS164)</f>
        <v>0</v>
      </c>
      <c r="GU162" s="1">
        <f>STDEV(GS162:GS164)</f>
        <v>0</v>
      </c>
      <c r="GV162" s="5"/>
      <c r="GW162" s="1"/>
      <c r="GX162" s="1"/>
      <c r="GY162" s="1"/>
      <c r="GZ162" s="1"/>
      <c r="HA162" s="1"/>
      <c r="HB162" s="5"/>
      <c r="HC162" s="1"/>
      <c r="HD162" s="1"/>
      <c r="HE162" s="1"/>
      <c r="HF162" s="1"/>
      <c r="HG162" s="1"/>
      <c r="HH162" s="5">
        <f>'[1]GC RAW'!BR142</f>
        <v>0</v>
      </c>
      <c r="HI162" s="1">
        <f>'[1]GC RAW'!BS142</f>
        <v>0</v>
      </c>
      <c r="HJ162" s="1">
        <f t="shared" si="357"/>
        <v>0</v>
      </c>
      <c r="HK162" s="1">
        <f t="shared" si="358"/>
        <v>0</v>
      </c>
      <c r="HL162" s="1"/>
      <c r="HM162" s="1"/>
      <c r="HN162" s="5">
        <v>0</v>
      </c>
      <c r="HO162" s="1">
        <v>0</v>
      </c>
      <c r="HP162" s="1">
        <f t="shared" si="359"/>
        <v>0</v>
      </c>
      <c r="HQ162" s="1">
        <f t="shared" si="360"/>
        <v>0</v>
      </c>
      <c r="HR162" s="1"/>
      <c r="HS162" s="1"/>
      <c r="HT162" s="5">
        <f>'[1]GC RAW'!BT142</f>
        <v>0</v>
      </c>
      <c r="HU162" s="1">
        <f>'[1]GC RAW'!BU142</f>
        <v>0</v>
      </c>
      <c r="HV162" s="1">
        <f t="shared" si="361"/>
        <v>0</v>
      </c>
      <c r="HW162" s="1">
        <f t="shared" si="320"/>
        <v>0</v>
      </c>
      <c r="HX162" s="1"/>
      <c r="HY162" s="1"/>
      <c r="HZ162" s="5">
        <f>'[1]GC RAW'!BV142</f>
        <v>0</v>
      </c>
      <c r="IA162" s="1">
        <f>'[1]GC RAW'!BW142</f>
        <v>0</v>
      </c>
      <c r="IB162" s="1">
        <f t="shared" si="362"/>
        <v>0</v>
      </c>
      <c r="IC162" s="1">
        <f t="shared" si="363"/>
        <v>0</v>
      </c>
      <c r="ID162" s="1"/>
      <c r="IE162" s="1"/>
      <c r="IF162" s="5">
        <f>'[1]GC RAW'!BX142</f>
        <v>0</v>
      </c>
      <c r="IG162" s="1">
        <f>'[1]GC RAW'!BY142</f>
        <v>0</v>
      </c>
      <c r="IH162" s="1">
        <f t="shared" si="364"/>
        <v>0</v>
      </c>
      <c r="II162" s="1">
        <f t="shared" si="365"/>
        <v>0</v>
      </c>
      <c r="IJ162" s="1"/>
      <c r="IK162" s="1"/>
      <c r="IL162" s="5">
        <f>'[1]GC RAW'!BZ142</f>
        <v>0</v>
      </c>
      <c r="IM162" s="1">
        <f>'[1]GC RAW'!CA142</f>
        <v>0</v>
      </c>
      <c r="IN162" s="1">
        <f t="shared" si="366"/>
        <v>0</v>
      </c>
      <c r="IO162" s="1">
        <f t="shared" si="367"/>
        <v>0</v>
      </c>
      <c r="IP162" s="1"/>
      <c r="IQ162" s="1"/>
      <c r="IR162" s="5">
        <f>'[1]GC RAW'!CB142</f>
        <v>25.442745208740234</v>
      </c>
      <c r="IS162" s="1">
        <f>'[1]GC RAW'!CC142</f>
        <v>4.8822627067565918</v>
      </c>
      <c r="IT162" s="1">
        <f t="shared" si="368"/>
        <v>1.903560869477311E-2</v>
      </c>
      <c r="IU162" s="1">
        <f t="shared" si="369"/>
        <v>0.32104402882696509</v>
      </c>
      <c r="IV162" s="1"/>
      <c r="IW162" s="1"/>
      <c r="IX162" s="16">
        <f>'[1]GC RAW'!CD142</f>
        <v>0</v>
      </c>
      <c r="IY162" s="18">
        <f>'[1]GC RAW'!CE142</f>
        <v>0</v>
      </c>
      <c r="IZ162" s="1">
        <f t="shared" si="370"/>
        <v>0</v>
      </c>
      <c r="JA162" s="1">
        <f t="shared" si="371"/>
        <v>0</v>
      </c>
      <c r="JB162" s="1"/>
      <c r="JC162" s="1"/>
      <c r="JD162" s="5">
        <f>'[1]GC RAW'!CF142</f>
        <v>0</v>
      </c>
      <c r="JE162" s="1">
        <f>'[1]GC RAW'!CG142</f>
        <v>0</v>
      </c>
      <c r="JF162" s="1">
        <f t="shared" si="372"/>
        <v>0</v>
      </c>
      <c r="JG162" s="1">
        <f t="shared" si="373"/>
        <v>0</v>
      </c>
      <c r="JH162" s="1"/>
      <c r="JI162" s="1"/>
      <c r="JJ162" s="5">
        <f>'[1]GC RAW'!CH142</f>
        <v>0</v>
      </c>
      <c r="JK162" s="1">
        <f>'[1]GC RAW'!CI142</f>
        <v>0</v>
      </c>
      <c r="JL162" s="1">
        <f t="shared" si="374"/>
        <v>0</v>
      </c>
      <c r="JM162" s="1">
        <f t="shared" si="375"/>
        <v>0</v>
      </c>
      <c r="JN162" s="1"/>
      <c r="JO162" s="1"/>
      <c r="JP162" s="5">
        <f>'[1]GC RAW'!CJ142</f>
        <v>0</v>
      </c>
      <c r="JQ162" s="1">
        <f>'[1]GC RAW'!CK142</f>
        <v>0</v>
      </c>
      <c r="JR162" s="1">
        <f t="shared" si="376"/>
        <v>0</v>
      </c>
      <c r="JS162" s="1">
        <f t="shared" si="377"/>
        <v>0</v>
      </c>
      <c r="JT162" s="1"/>
      <c r="JU162" s="1"/>
      <c r="JV162" s="5">
        <f>'[1]GC RAW'!CL142</f>
        <v>0</v>
      </c>
      <c r="JW162" s="1">
        <f>'[1]GC RAW'!CM142</f>
        <v>0</v>
      </c>
      <c r="JX162" s="1">
        <f t="shared" si="378"/>
        <v>0</v>
      </c>
      <c r="JY162" s="1">
        <f t="shared" si="379"/>
        <v>0</v>
      </c>
      <c r="JZ162" s="1"/>
      <c r="KA162" s="1"/>
      <c r="KB162" s="5">
        <v>0</v>
      </c>
      <c r="KC162" s="1">
        <v>0</v>
      </c>
      <c r="KD162" s="1">
        <f t="shared" si="380"/>
        <v>0</v>
      </c>
      <c r="KE162" s="1">
        <f t="shared" si="381"/>
        <v>0</v>
      </c>
      <c r="KF162" s="1"/>
      <c r="KG162" s="1"/>
      <c r="KH162" s="5">
        <v>0</v>
      </c>
      <c r="KI162" s="1">
        <v>0</v>
      </c>
      <c r="KJ162" s="1">
        <f t="shared" si="382"/>
        <v>0</v>
      </c>
      <c r="KK162" s="1">
        <f t="shared" si="383"/>
        <v>0</v>
      </c>
      <c r="KL162" s="1"/>
      <c r="KM162" s="1"/>
      <c r="KN162" s="5">
        <f>'[1]GC RAW'!CN142</f>
        <v>30.503627777099609</v>
      </c>
      <c r="KO162" s="1">
        <f>'[1]GC RAW'!CO142</f>
        <v>12.732464790344238</v>
      </c>
      <c r="KP162" s="1">
        <f t="shared" si="384"/>
        <v>4.2657161883124337E-2</v>
      </c>
      <c r="KQ162" s="1">
        <f t="shared" si="385"/>
        <v>0.71943205646177621</v>
      </c>
      <c r="KR162" s="1"/>
      <c r="KS162" s="1"/>
      <c r="KT162" s="5">
        <f>'[1]GC RAW'!CP142</f>
        <v>0</v>
      </c>
      <c r="KU162" s="1">
        <f>'[1]GC RAW'!CQ142</f>
        <v>0</v>
      </c>
      <c r="KV162" s="1">
        <f t="shared" si="386"/>
        <v>0</v>
      </c>
      <c r="KW162" s="1">
        <f t="shared" si="387"/>
        <v>0</v>
      </c>
      <c r="KX162" s="1"/>
      <c r="KY162" s="1"/>
      <c r="KZ162" s="5">
        <f>'[1]GC RAW'!CR142</f>
        <v>0</v>
      </c>
      <c r="LA162" s="1">
        <f>'[1]GC RAW'!CS142</f>
        <v>0</v>
      </c>
      <c r="LB162" s="1">
        <f t="shared" si="388"/>
        <v>0</v>
      </c>
      <c r="LC162" s="1">
        <f t="shared" si="389"/>
        <v>0</v>
      </c>
      <c r="LD162" s="1"/>
      <c r="LE162" s="1"/>
      <c r="LF162" s="5">
        <f>'[1]GC RAW'!CT142</f>
        <v>0</v>
      </c>
      <c r="LG162" s="1">
        <f>'[1]GC RAW'!CU142</f>
        <v>0</v>
      </c>
      <c r="LH162" s="1">
        <f t="shared" si="390"/>
        <v>0</v>
      </c>
      <c r="LI162" s="1">
        <f t="shared" si="391"/>
        <v>0</v>
      </c>
      <c r="LJ162" s="1"/>
      <c r="LK162" s="1"/>
      <c r="LL162" s="5">
        <f>'[1]GC RAW'!CV142</f>
        <v>35.572242736816406</v>
      </c>
      <c r="LM162" s="1">
        <f>'[1]GC RAW'!CW142</f>
        <v>14.637885093688965</v>
      </c>
      <c r="LN162" s="1">
        <f t="shared" si="392"/>
        <v>4.9040829434815275E-2</v>
      </c>
      <c r="LO162" s="1">
        <f t="shared" si="393"/>
        <v>0.8270954562693994</v>
      </c>
      <c r="LP162" s="1"/>
      <c r="LQ162" s="1"/>
      <c r="LR162" s="32">
        <f t="shared" si="394"/>
        <v>1567.9270877838135</v>
      </c>
      <c r="LS162" s="21">
        <f t="shared" si="395"/>
        <v>1347.3601779937744</v>
      </c>
      <c r="LT162" s="15">
        <f t="shared" si="396"/>
        <v>6.9294628975283139</v>
      </c>
      <c r="LU162" s="15">
        <f t="shared" si="397"/>
        <v>5.9292828975283136</v>
      </c>
      <c r="LV162" s="15">
        <f t="shared" si="398"/>
        <v>15.293481809461731</v>
      </c>
      <c r="LW162" s="1"/>
      <c r="LX162" s="1"/>
      <c r="LY162" s="1"/>
      <c r="LZ162" s="15" t="str">
        <f>IF(A162="","",VLOOKUP(A162,'[1]biomass corrected'!$B$2:$V$102,21,FALSE))</f>
        <v/>
      </c>
      <c r="MA162" s="15" t="str">
        <f t="shared" si="399"/>
        <v/>
      </c>
      <c r="MB162" s="1" t="str">
        <f t="shared" si="445"/>
        <v/>
      </c>
      <c r="MC162" s="1" t="str">
        <f t="shared" si="445"/>
        <v/>
      </c>
      <c r="MD162" s="15"/>
      <c r="ME162" s="26" t="str">
        <f t="shared" si="446"/>
        <v/>
      </c>
      <c r="MF162" s="15">
        <f t="shared" si="432"/>
        <v>36.749367145645166</v>
      </c>
      <c r="MG162" s="15">
        <f t="shared" si="433"/>
        <v>38.844423551618043</v>
      </c>
      <c r="MH162" s="15">
        <f t="shared" si="434"/>
        <v>24.406209302736784</v>
      </c>
      <c r="MI162" s="26">
        <f t="shared" si="435"/>
        <v>0.96979317012614474</v>
      </c>
      <c r="MJ162" s="15">
        <f t="shared" si="436"/>
        <v>9.3635223235356613E-2</v>
      </c>
      <c r="MK162" s="15">
        <f t="shared" si="437"/>
        <v>22.777163461563042</v>
      </c>
      <c r="ML162" s="23">
        <f t="shared" si="438"/>
        <v>58.404117218108723</v>
      </c>
      <c r="MM162" s="23"/>
      <c r="MN162" s="26">
        <f t="shared" si="439"/>
        <v>4.1451168277680912</v>
      </c>
      <c r="MO162" s="23"/>
      <c r="MP162" s="15">
        <f t="shared" si="440"/>
        <v>0.86699695917866315</v>
      </c>
      <c r="MQ162" s="23"/>
      <c r="MR162" s="15">
        <f t="shared" si="441"/>
        <v>39.319829385586559</v>
      </c>
      <c r="MS162" s="15"/>
      <c r="MT162" s="15">
        <f t="shared" si="442"/>
        <v>9.3635223235356613E-2</v>
      </c>
      <c r="MU162" s="15"/>
      <c r="MV162" s="15" t="str">
        <f t="shared" si="443"/>
        <v/>
      </c>
      <c r="MW162" s="21">
        <f t="shared" si="444"/>
        <v>84.535870462449196</v>
      </c>
      <c r="MX162" s="15"/>
    </row>
    <row r="163" spans="1:362" x14ac:dyDescent="0.35">
      <c r="A163" s="99" t="s">
        <v>198</v>
      </c>
      <c r="B163" s="8">
        <v>34.340000000000003</v>
      </c>
      <c r="C163" s="8"/>
      <c r="D163" s="8"/>
      <c r="E163" s="8"/>
      <c r="F163" s="39">
        <f>'[1]GC RAW'!H143</f>
        <v>0</v>
      </c>
      <c r="G163" s="14">
        <f>'[1]GC RAW'!I143</f>
        <v>0</v>
      </c>
      <c r="H163" s="8">
        <f t="shared" si="400"/>
        <v>0</v>
      </c>
      <c r="I163" s="8">
        <f t="shared" si="324"/>
        <v>0</v>
      </c>
      <c r="J163" s="8">
        <f>AVERAGE(I163:I165)</f>
        <v>0</v>
      </c>
      <c r="K163" s="8">
        <f>STDEV(I163:I165)</f>
        <v>0</v>
      </c>
      <c r="L163" s="2">
        <f>'[1]GC RAW'!J143</f>
        <v>0</v>
      </c>
      <c r="M163" s="8">
        <f>'[1]GC RAW'!K143</f>
        <v>0</v>
      </c>
      <c r="N163" s="8">
        <f t="shared" si="401"/>
        <v>0</v>
      </c>
      <c r="O163" s="8">
        <f t="shared" si="325"/>
        <v>0</v>
      </c>
      <c r="P163" s="8">
        <f>AVERAGE(O163:O165)</f>
        <v>0</v>
      </c>
      <c r="Q163" s="8">
        <f>STDEV(O163:O165)</f>
        <v>0</v>
      </c>
      <c r="R163" s="2">
        <f>'[1]GC RAW'!L143</f>
        <v>0</v>
      </c>
      <c r="S163" s="8">
        <f>'[1]GC RAW'!M143</f>
        <v>0</v>
      </c>
      <c r="T163" s="8">
        <f t="shared" si="402"/>
        <v>0</v>
      </c>
      <c r="U163" s="8">
        <f t="shared" si="326"/>
        <v>0</v>
      </c>
      <c r="V163" s="8">
        <f>AVERAGE(U163:U165)</f>
        <v>0</v>
      </c>
      <c r="W163" s="8">
        <f>STDEV(U163:U165)</f>
        <v>0</v>
      </c>
      <c r="X163" s="2">
        <f>'[1]GC RAW'!N143</f>
        <v>7.0552382469177246</v>
      </c>
      <c r="Y163" s="8">
        <f>'[1]GC RAW'!O143</f>
        <v>9.6561594009399414</v>
      </c>
      <c r="Z163" s="8">
        <f t="shared" si="403"/>
        <v>4.9469700626931921E-2</v>
      </c>
      <c r="AA163" s="8">
        <f t="shared" si="327"/>
        <v>0.64607917225280265</v>
      </c>
      <c r="AB163" s="8">
        <f>AVERAGE(AA163:AA165)</f>
        <v>0.71118728420837574</v>
      </c>
      <c r="AC163" s="8">
        <f>STDEV(AA163:AA165)</f>
        <v>0.20190930688917114</v>
      </c>
      <c r="AD163" s="2">
        <f>'[1]GC RAW'!P143</f>
        <v>0</v>
      </c>
      <c r="AE163" s="8">
        <f>'[1]GC RAW'!Q143</f>
        <v>0</v>
      </c>
      <c r="AF163" s="8">
        <f t="shared" si="404"/>
        <v>0</v>
      </c>
      <c r="AG163" s="8">
        <f t="shared" si="328"/>
        <v>0</v>
      </c>
      <c r="AH163" s="8">
        <f>AVERAGE(AG163:AG165)</f>
        <v>4.5944987509412442E-2</v>
      </c>
      <c r="AI163" s="8">
        <f>STDEV(AG163:AG165)</f>
        <v>7.9579052719419799E-2</v>
      </c>
      <c r="AJ163" s="2">
        <f>'[1]GC RAW'!R143</f>
        <v>8.2072248458862305</v>
      </c>
      <c r="AK163" s="8">
        <f>'[1]GC RAW'!S143</f>
        <v>12.272621154785156</v>
      </c>
      <c r="AL163" s="8">
        <f t="shared" si="405"/>
        <v>5.843107230783591E-2</v>
      </c>
      <c r="AM163" s="8">
        <f t="shared" si="329"/>
        <v>0.76311557078512249</v>
      </c>
      <c r="AN163" s="8">
        <f>AVERAGE(AM163:AM165)</f>
        <v>0.75954287295331857</v>
      </c>
      <c r="AO163" s="8">
        <f>STDEV(AM163:AM165)</f>
        <v>0.10615769074629866</v>
      </c>
      <c r="AP163" s="2">
        <f>'[1]GC RAW'!T143</f>
        <v>8.9332218170166016</v>
      </c>
      <c r="AQ163" s="8">
        <f>'[1]GC RAW'!U143</f>
        <v>211.638427734375</v>
      </c>
      <c r="AR163" s="40">
        <v>1.0001800000000001</v>
      </c>
      <c r="AS163" s="8">
        <f t="shared" si="330"/>
        <v>13.062449505748804</v>
      </c>
      <c r="AT163" s="8">
        <f>AVERAGE(AS163:AS165)</f>
        <v>12.618700282460843</v>
      </c>
      <c r="AU163" s="8">
        <f>STDEV(AS163:AS165)</f>
        <v>0.41991772690995116</v>
      </c>
      <c r="AV163" s="2">
        <f>'[1]GC RAW'!V143</f>
        <v>9.8008909225463867</v>
      </c>
      <c r="AW163" s="8">
        <f>'[1]GC RAW'!W143</f>
        <v>45.148777008056641</v>
      </c>
      <c r="AX163" s="8">
        <f t="shared" si="406"/>
        <v>0.20665399018202776</v>
      </c>
      <c r="AY163" s="8">
        <f t="shared" si="331"/>
        <v>2.6989215060431588</v>
      </c>
      <c r="AZ163" s="8">
        <f>AVERAGE(AY163:AY165)</f>
        <v>2.6035294371356166</v>
      </c>
      <c r="BA163" s="8">
        <f>STDEV(AY163:AY165)</f>
        <v>0.12088564592467098</v>
      </c>
      <c r="BB163" s="2">
        <f>'[1]GC RAW'!X143</f>
        <v>0</v>
      </c>
      <c r="BC163" s="8">
        <f>'[1]GC RAW'!Y143</f>
        <v>0</v>
      </c>
      <c r="BD163" s="8">
        <f t="shared" si="407"/>
        <v>0</v>
      </c>
      <c r="BE163" s="8">
        <f t="shared" si="332"/>
        <v>0</v>
      </c>
      <c r="BF163" s="8">
        <f>AVERAGE(BE163:BE165)</f>
        <v>0</v>
      </c>
      <c r="BG163" s="8">
        <f>STDEV(BE163:BE165)</f>
        <v>0</v>
      </c>
      <c r="BH163" s="2">
        <f>'[1]GC RAW'!Z143</f>
        <v>10.862485885620117</v>
      </c>
      <c r="BI163" s="8">
        <f>'[1]GC RAW'!AA143</f>
        <v>4.3567090034484863</v>
      </c>
      <c r="BJ163" s="8">
        <f t="shared" si="408"/>
        <v>1.9640718097890905E-2</v>
      </c>
      <c r="BK163" s="8">
        <f t="shared" si="333"/>
        <v>0.25650971666134759</v>
      </c>
      <c r="BL163" s="8">
        <f>AVERAGE(BK163:BK165)</f>
        <v>0.24333283362504787</v>
      </c>
      <c r="BM163" s="8">
        <f>STDEV(BK163:BK165)</f>
        <v>1.6620595815202872E-2</v>
      </c>
      <c r="BN163" s="2">
        <f>'[1]GC RAW'!AB143</f>
        <v>0</v>
      </c>
      <c r="BO163" s="8">
        <f>'[1]GC RAW'!AC143</f>
        <v>0</v>
      </c>
      <c r="BP163" s="8">
        <f t="shared" si="409"/>
        <v>0</v>
      </c>
      <c r="BQ163" s="8">
        <f t="shared" si="334"/>
        <v>0</v>
      </c>
      <c r="BR163" s="8">
        <f>AVERAGE(BQ163:BQ165)</f>
        <v>0</v>
      </c>
      <c r="BS163" s="8">
        <f>STDEV(BQ163:BQ165)</f>
        <v>0</v>
      </c>
      <c r="BT163" s="2">
        <f>'[1]GC RAW'!AD143</f>
        <v>12.175599098205566</v>
      </c>
      <c r="BU163" s="8">
        <f>'[1]GC RAW'!AE143</f>
        <v>329.699951171875</v>
      </c>
      <c r="BV163" s="8">
        <f t="shared" si="410"/>
        <v>1.4604560583152213</v>
      </c>
      <c r="BW163" s="8">
        <f t="shared" si="335"/>
        <v>19.073700251062316</v>
      </c>
      <c r="BX163" s="8">
        <f>AVERAGE(BW163:BW165)</f>
        <v>19.471844116045833</v>
      </c>
      <c r="BY163" s="8">
        <f>STDEV(BW163:BW165)</f>
        <v>0.3889302393709746</v>
      </c>
      <c r="BZ163" s="2">
        <f>'[1]GC RAW'!AF143</f>
        <v>12.692801475524902</v>
      </c>
      <c r="CA163" s="8">
        <f>'[1]GC RAW'!AG143</f>
        <v>2.5001921653747559</v>
      </c>
      <c r="CB163" s="8">
        <f t="shared" si="411"/>
        <v>1.1557728443999571E-2</v>
      </c>
      <c r="CC163" s="8">
        <f t="shared" si="336"/>
        <v>0.15094507408756533</v>
      </c>
      <c r="CD163" s="8">
        <f>AVERAGE(CC163:CC165)</f>
        <v>0.16564652473312599</v>
      </c>
      <c r="CE163" s="8">
        <f>STDEV(CC163:CC165)</f>
        <v>1.4542709146426041E-2</v>
      </c>
      <c r="CF163" s="2">
        <f>'[1]GC RAW'!AH143</f>
        <v>12.834962844848633</v>
      </c>
      <c r="CG163" s="8">
        <f>'[1]GC RAW'!AI143</f>
        <v>78.89923095703125</v>
      </c>
      <c r="CH163" s="8">
        <f t="shared" si="412"/>
        <v>0.36472980745471212</v>
      </c>
      <c r="CI163" s="8">
        <f t="shared" si="337"/>
        <v>4.7634072798082947</v>
      </c>
      <c r="CJ163" s="8">
        <f>AVERAGE(CI163:CI165)</f>
        <v>4.2885548912578875</v>
      </c>
      <c r="CK163" s="8">
        <f>STDEV(CI163:CI165)</f>
        <v>0.44904448119912482</v>
      </c>
      <c r="CL163" s="2">
        <f>'[1]GC RAW'!AJ143</f>
        <v>13.716641426086426</v>
      </c>
      <c r="CM163" s="8">
        <f>'[1]GC RAW'!AK143</f>
        <v>6.7297463417053223</v>
      </c>
      <c r="CN163" s="8">
        <f t="shared" si="413"/>
        <v>4.0159272095824448E-2</v>
      </c>
      <c r="CO163" s="8">
        <f t="shared" si="338"/>
        <v>0.52448405680910815</v>
      </c>
      <c r="CP163" s="8">
        <f>AVERAGE(CO163:CO165)</f>
        <v>0.53514842329413403</v>
      </c>
      <c r="CQ163" s="8">
        <f>STDEV(CO163:CO165)</f>
        <v>9.6379435984551148E-3</v>
      </c>
      <c r="CR163" s="2">
        <f>'[1]GC RAW'!AL143</f>
        <v>14.073476791381836</v>
      </c>
      <c r="CS163" s="8">
        <f>'[1]GC RAW'!AM143</f>
        <v>1.3779233694076538</v>
      </c>
      <c r="CT163" s="8">
        <f t="shared" si="414"/>
        <v>8.1867724041751778E-3</v>
      </c>
      <c r="CU163" s="8">
        <f t="shared" si="415"/>
        <v>0.10692005553459977</v>
      </c>
      <c r="CV163" s="8">
        <f>AVERAGE(CU163:CU165)</f>
        <v>0.10155125990524594</v>
      </c>
      <c r="CW163" s="8">
        <f>STDEV(CU163:CU165)</f>
        <v>8.427720893461433E-3</v>
      </c>
      <c r="CX163" s="2">
        <f>'[1]GC RAW'!AN143</f>
        <v>14.43836498260498</v>
      </c>
      <c r="CY163" s="8">
        <f>'[1]GC RAW'!AO143</f>
        <v>5.8084216117858887</v>
      </c>
      <c r="CZ163" s="8">
        <f t="shared" si="416"/>
        <v>2.6611030943958714E-2</v>
      </c>
      <c r="DA163" s="8">
        <f t="shared" si="339"/>
        <v>0.34754269031712254</v>
      </c>
      <c r="DB163" s="8">
        <f>AVERAGE(DA163:DA165)</f>
        <v>0.34271318654711597</v>
      </c>
      <c r="DC163" s="8">
        <f>STDEV(DA163:DA165)</f>
        <v>6.383334012037568E-3</v>
      </c>
      <c r="DD163" s="2">
        <f>'[1]GC RAW'!AP143</f>
        <v>15.580844879150391</v>
      </c>
      <c r="DE163" s="8">
        <f>'[1]GC RAW'!AQ143</f>
        <v>206.67112731933594</v>
      </c>
      <c r="DF163" s="8">
        <f t="shared" si="417"/>
        <v>0.90807899951098159</v>
      </c>
      <c r="DG163" s="8">
        <f t="shared" si="340"/>
        <v>11.859601350100071</v>
      </c>
      <c r="DH163" s="8">
        <f>AVERAGE(DG163:DG165)</f>
        <v>11.486567409358136</v>
      </c>
      <c r="DI163" s="8">
        <f>STDEV(DG163:DG165)</f>
        <v>0.79775110898405133</v>
      </c>
      <c r="DJ163" s="2">
        <f>'[1]GC RAW'!AR143</f>
        <v>0</v>
      </c>
      <c r="DK163" s="8">
        <f>'[1]GC RAW'!AS143</f>
        <v>0</v>
      </c>
      <c r="DL163" s="8">
        <f t="shared" si="418"/>
        <v>0</v>
      </c>
      <c r="DM163" s="8">
        <f t="shared" si="341"/>
        <v>0</v>
      </c>
      <c r="DN163" s="8">
        <f>AVERAGE(DM163:DM165)</f>
        <v>2.7036938609069441E-2</v>
      </c>
      <c r="DO163" s="8">
        <f>STDEV(DM163:DM165)</f>
        <v>4.6829351352028883E-2</v>
      </c>
      <c r="DP163" s="2">
        <f>'[1]GC RAW'!AT143</f>
        <v>16.011232376098633</v>
      </c>
      <c r="DQ163" s="8">
        <f>'[1]GC RAW'!AU143</f>
        <v>1.9518831968307495</v>
      </c>
      <c r="DR163" s="8">
        <f t="shared" si="419"/>
        <v>9.0059641192891619E-3</v>
      </c>
      <c r="DS163" s="8">
        <f t="shared" si="342"/>
        <v>0.11761878017836806</v>
      </c>
      <c r="DT163" s="8">
        <f>AVERAGE(DS163:DS165)</f>
        <v>0.11631217921272442</v>
      </c>
      <c r="DU163" s="8">
        <f>STDEV(DS163:DS165)</f>
        <v>1.2053326810812493E-3</v>
      </c>
      <c r="DV163" s="2">
        <f>'[1]GC RAW'!AV143</f>
        <v>16.352287292480469</v>
      </c>
      <c r="DW163" s="8">
        <f>'[1]GC RAW'!AW143</f>
        <v>475.06552124023438</v>
      </c>
      <c r="DX163" s="8">
        <f t="shared" si="420"/>
        <v>2.1659743410915415</v>
      </c>
      <c r="DY163" s="8">
        <f t="shared" si="343"/>
        <v>28.287838650298742</v>
      </c>
      <c r="DZ163" s="8">
        <f>AVERAGE(DY163:DY165)</f>
        <v>29.573852055080405</v>
      </c>
      <c r="EA163" s="8">
        <f>STDEV(DY163:DY165)</f>
        <v>1.1807179601970663</v>
      </c>
      <c r="EB163" s="2">
        <f>'[1]GC RAW'!AX143</f>
        <v>16.503742218017578</v>
      </c>
      <c r="EC163" s="8">
        <f>'[1]GC RAW'!AY143</f>
        <v>15.881702423095703</v>
      </c>
      <c r="ED163" s="8">
        <f t="shared" si="421"/>
        <v>7.2409716982768255E-2</v>
      </c>
      <c r="EE163" s="8">
        <f t="shared" si="344"/>
        <v>0.94567804976401437</v>
      </c>
      <c r="EF163" s="8">
        <f>AVERAGE(EE163:EE165)</f>
        <v>0.8466838609593742</v>
      </c>
      <c r="EG163" s="8">
        <f>STDEV(EE163:EE165)</f>
        <v>9.011776610289722E-2</v>
      </c>
      <c r="EH163" s="2">
        <v>0</v>
      </c>
      <c r="EI163" s="8">
        <v>0</v>
      </c>
      <c r="EJ163" s="8">
        <f t="shared" si="422"/>
        <v>0</v>
      </c>
      <c r="EK163" s="8">
        <f t="shared" si="345"/>
        <v>0</v>
      </c>
      <c r="EL163" s="8">
        <f>AVERAGE(EK163:EK165)</f>
        <v>0</v>
      </c>
      <c r="EM163" s="8">
        <f>STDEV(EK163:EK165)</f>
        <v>0</v>
      </c>
      <c r="EN163" s="2">
        <f>'[1]GC RAW'!BB143</f>
        <v>17.284608840942383</v>
      </c>
      <c r="EO163" s="8">
        <f>'[1]GC RAW'!BC143</f>
        <v>15.964949607849121</v>
      </c>
      <c r="EP163" s="8">
        <f t="shared" si="423"/>
        <v>7.326891413503725E-2</v>
      </c>
      <c r="EQ163" s="8">
        <f t="shared" si="346"/>
        <v>0.95689924936508308</v>
      </c>
      <c r="ER163" s="8">
        <f>AVERAGE(EQ163:EQ165)</f>
        <v>0.94630162620524727</v>
      </c>
      <c r="ES163" s="8">
        <f>STDEV(EQ163:EQ165)</f>
        <v>6.9767020003299415E-2</v>
      </c>
      <c r="ET163" s="2">
        <f>'[1]GC RAW'!BD143</f>
        <v>17.699995040893555</v>
      </c>
      <c r="EU163" s="8">
        <f>'[1]GC RAW'!BE143</f>
        <v>163.14779663085938</v>
      </c>
      <c r="EV163" s="8">
        <f t="shared" si="424"/>
        <v>0.74874410482260279</v>
      </c>
      <c r="EW163" s="8">
        <f t="shared" si="347"/>
        <v>9.7786719010301528</v>
      </c>
      <c r="EX163" s="8">
        <f>AVERAGE(EW163:EW165)</f>
        <v>9.5788028283677988</v>
      </c>
      <c r="EY163" s="8">
        <f>STDEV(EW163:EW165)</f>
        <v>0.35008988392727602</v>
      </c>
      <c r="EZ163" s="2">
        <f>'[1]GC RAW'!BF143</f>
        <v>18.648958206176758</v>
      </c>
      <c r="FA163" s="8">
        <f>'[1]GC RAW'!BG143</f>
        <v>199.66401672363281</v>
      </c>
      <c r="FB163" s="8">
        <f t="shared" si="425"/>
        <v>1.0870418597727114</v>
      </c>
      <c r="FC163" s="8">
        <f t="shared" si="348"/>
        <v>14.196873966602325</v>
      </c>
      <c r="FD163" s="8">
        <f>AVERAGE(FC163:FC165)</f>
        <v>14.245394634722274</v>
      </c>
      <c r="FE163" s="8">
        <f>STDEV(FC163:FC165)</f>
        <v>0.42236906691596515</v>
      </c>
      <c r="FF163" s="2">
        <v>19.919401168823242</v>
      </c>
      <c r="FG163" s="8">
        <v>6.7317876815795898</v>
      </c>
      <c r="FH163" s="8">
        <f t="shared" si="426"/>
        <v>3.6104129209784327E-2</v>
      </c>
      <c r="FI163" s="8">
        <f t="shared" si="349"/>
        <v>0.47152349052354398</v>
      </c>
      <c r="FJ163" s="8">
        <f>AVERAGE(FI163:FI165)</f>
        <v>0.49887838336244755</v>
      </c>
      <c r="FK163" s="8">
        <f>STDEV(FI163:FI165)</f>
        <v>2.8100213493875797E-2</v>
      </c>
      <c r="FL163" s="2">
        <v>0</v>
      </c>
      <c r="FM163" s="8">
        <v>0</v>
      </c>
      <c r="FN163" s="8">
        <f t="shared" si="427"/>
        <v>0</v>
      </c>
      <c r="FO163" s="8">
        <f t="shared" si="350"/>
        <v>0</v>
      </c>
      <c r="FP163" s="8">
        <f>AVERAGE(FO163:FO165)</f>
        <v>0</v>
      </c>
      <c r="FQ163" s="8">
        <f>STDEV(FO163:FO165)</f>
        <v>0</v>
      </c>
      <c r="FR163" s="2">
        <f>'[1]GC RAW'!BJ143</f>
        <v>20.06709098815918</v>
      </c>
      <c r="FS163" s="8">
        <f>'[1]GC RAW'!BK143</f>
        <v>7.9267845153808594</v>
      </c>
      <c r="FT163" s="8">
        <f t="shared" si="428"/>
        <v>3.4274828699239472E-2</v>
      </c>
      <c r="FU163" s="8">
        <f t="shared" si="351"/>
        <v>0.4476326453258469</v>
      </c>
      <c r="FV163" s="8">
        <f>AVERAGE(FU163:FU165)</f>
        <v>0.41374814671903554</v>
      </c>
      <c r="FW163" s="8">
        <f>STDEV(FU163:FU165)</f>
        <v>6.3096292495375281E-2</v>
      </c>
      <c r="FX163" s="2">
        <f>'[1]GC RAW'!BL143</f>
        <v>20.525777816772461</v>
      </c>
      <c r="FY163" s="8">
        <f>'[1]GC RAW'!BM143</f>
        <v>2.0965852737426758</v>
      </c>
      <c r="FZ163" s="8">
        <f t="shared" si="429"/>
        <v>9.5366391694332916E-3</v>
      </c>
      <c r="GA163" s="8">
        <f t="shared" si="352"/>
        <v>0.12454944870450177</v>
      </c>
      <c r="GB163" s="8">
        <f>AVERAGE(GA163:GA165)</f>
        <v>4.151648290150059E-2</v>
      </c>
      <c r="GC163" s="8">
        <f>STDEV(GA163:GA165)</f>
        <v>7.1908657736963588E-2</v>
      </c>
      <c r="GD163" s="2">
        <f>'[1]GC RAW'!BN143</f>
        <v>21.000675201416016</v>
      </c>
      <c r="GE163" s="8">
        <f>'[1]GC RAW'!BO143</f>
        <v>5.9163737297058105</v>
      </c>
      <c r="GF163" s="8">
        <f t="shared" si="353"/>
        <v>2.7056291042578069E-2</v>
      </c>
      <c r="GG163" s="8">
        <f t="shared" si="354"/>
        <v>0.35335783114691321</v>
      </c>
      <c r="GH163" s="8">
        <f>AVERAGE(GG163:GG165)</f>
        <v>0.35345493808257039</v>
      </c>
      <c r="GI163" s="8">
        <f>STDEV(GG163:GG165)</f>
        <v>8.0106663863428167E-3</v>
      </c>
      <c r="GJ163" s="2">
        <f>'[1]GC RAW'!BP143</f>
        <v>0</v>
      </c>
      <c r="GK163" s="8">
        <f>'[1]GC RAW'!BQ143</f>
        <v>0</v>
      </c>
      <c r="GL163" s="8">
        <f t="shared" si="430"/>
        <v>0</v>
      </c>
      <c r="GM163" s="8">
        <f t="shared" si="355"/>
        <v>0</v>
      </c>
      <c r="GN163" s="8">
        <f>AVERAGE(GM163:GM165)</f>
        <v>0</v>
      </c>
      <c r="GO163" s="8">
        <f>STDEV(GM163:GM165)</f>
        <v>0</v>
      </c>
      <c r="GP163" s="2">
        <v>0</v>
      </c>
      <c r="GQ163" s="8">
        <v>0</v>
      </c>
      <c r="GR163" s="8">
        <f t="shared" si="431"/>
        <v>0</v>
      </c>
      <c r="GS163" s="8">
        <f t="shared" si="356"/>
        <v>0</v>
      </c>
      <c r="GT163" s="8"/>
      <c r="GU163" s="8"/>
      <c r="GV163" s="2"/>
      <c r="GW163" s="8"/>
      <c r="GX163" s="8"/>
      <c r="GY163" s="8"/>
      <c r="GZ163" s="8"/>
      <c r="HA163" s="8"/>
      <c r="HB163" s="2"/>
      <c r="HC163" s="8"/>
      <c r="HD163" s="8"/>
      <c r="HE163" s="8"/>
      <c r="HF163" s="8"/>
      <c r="HG163" s="8"/>
      <c r="HH163" s="2">
        <f>'[1]GC RAW'!BR143</f>
        <v>22.706077575683594</v>
      </c>
      <c r="HI163" s="8">
        <f>'[1]GC RAW'!BS143</f>
        <v>1.4352260828018188</v>
      </c>
      <c r="HJ163" s="8">
        <f t="shared" si="357"/>
        <v>6.5946001903183452E-3</v>
      </c>
      <c r="HK163" s="8">
        <f t="shared" si="358"/>
        <v>8.6126129293362025E-2</v>
      </c>
      <c r="HL163" s="8">
        <f>AVERAGE(HK163:HK165)</f>
        <v>2.8708709764454009E-2</v>
      </c>
      <c r="HM163" s="8">
        <f>STDEV(HK163:HK165)</f>
        <v>4.9724943931783075E-2</v>
      </c>
      <c r="HN163" s="2">
        <v>0</v>
      </c>
      <c r="HO163" s="8">
        <v>0</v>
      </c>
      <c r="HP163" s="8">
        <f t="shared" si="359"/>
        <v>0</v>
      </c>
      <c r="HQ163" s="8">
        <f t="shared" si="360"/>
        <v>0</v>
      </c>
      <c r="HR163" s="8">
        <f>AVERAGE(HQ163:HQ165)</f>
        <v>0</v>
      </c>
      <c r="HS163" s="8">
        <f>STDEV(HQ163:HQ165)</f>
        <v>0</v>
      </c>
      <c r="HT163" s="2">
        <f>'[1]GC RAW'!BT143</f>
        <v>0</v>
      </c>
      <c r="HU163" s="8">
        <f>'[1]GC RAW'!BU143</f>
        <v>0</v>
      </c>
      <c r="HV163" s="8">
        <f t="shared" si="361"/>
        <v>0</v>
      </c>
      <c r="HW163" s="8">
        <f t="shared" si="320"/>
        <v>0</v>
      </c>
      <c r="HX163" s="8">
        <f>AVERAGE(HW163:HW165)</f>
        <v>0</v>
      </c>
      <c r="HY163" s="8">
        <f>STDEV(HW163:HW165)</f>
        <v>0</v>
      </c>
      <c r="HZ163" s="2">
        <f>'[1]GC RAW'!BV143</f>
        <v>0</v>
      </c>
      <c r="IA163" s="8">
        <f>'[1]GC RAW'!BW143</f>
        <v>0</v>
      </c>
      <c r="IB163" s="8">
        <f t="shared" si="362"/>
        <v>0</v>
      </c>
      <c r="IC163" s="8">
        <f t="shared" si="363"/>
        <v>0</v>
      </c>
      <c r="ID163" s="8">
        <f>AVERAGE(IC163:IC165)</f>
        <v>0</v>
      </c>
      <c r="IE163" s="8">
        <f>STDEV(IC163:IC165)</f>
        <v>0</v>
      </c>
      <c r="IF163" s="2">
        <f>'[1]GC RAW'!BX143</f>
        <v>0</v>
      </c>
      <c r="IG163" s="8">
        <f>'[1]GC RAW'!BY143</f>
        <v>0</v>
      </c>
      <c r="IH163" s="8">
        <f t="shared" si="364"/>
        <v>0</v>
      </c>
      <c r="II163" s="8">
        <f t="shared" si="365"/>
        <v>0</v>
      </c>
      <c r="IJ163" s="8">
        <f>AVERAGE(II163:II165)</f>
        <v>0</v>
      </c>
      <c r="IK163" s="8">
        <f>STDEV(II163:II165)</f>
        <v>0</v>
      </c>
      <c r="IL163" s="2">
        <f>'[1]GC RAW'!BZ143</f>
        <v>0</v>
      </c>
      <c r="IM163" s="8">
        <f>'[1]GC RAW'!CA143</f>
        <v>0</v>
      </c>
      <c r="IN163" s="8">
        <f t="shared" si="366"/>
        <v>0</v>
      </c>
      <c r="IO163" s="8">
        <f t="shared" si="367"/>
        <v>0</v>
      </c>
      <c r="IP163" s="8">
        <f>AVERAGE(IO163:IO165)</f>
        <v>0</v>
      </c>
      <c r="IQ163" s="8">
        <f>STDEV(IO163:IO165)</f>
        <v>0</v>
      </c>
      <c r="IR163" s="2">
        <f>'[1]GC RAW'!CB143</f>
        <v>25.456504821777344</v>
      </c>
      <c r="IS163" s="8">
        <f>'[1]GC RAW'!CC143</f>
        <v>12.352446556091309</v>
      </c>
      <c r="IT163" s="8">
        <f t="shared" si="368"/>
        <v>5.0193148629330504E-2</v>
      </c>
      <c r="IU163" s="8">
        <f t="shared" si="369"/>
        <v>0.65552747455975369</v>
      </c>
      <c r="IV163" s="8">
        <f>AVERAGE(IU163:IU165)</f>
        <v>0.6001951045674484</v>
      </c>
      <c r="IW163" s="8">
        <f>STDEV(IU163:IU165)</f>
        <v>6.3407592687556205E-2</v>
      </c>
      <c r="IX163" s="2">
        <f>'[1]GC RAW'!CD143</f>
        <v>0</v>
      </c>
      <c r="IY163" s="8">
        <f>'[1]GC RAW'!CE143</f>
        <v>0</v>
      </c>
      <c r="IZ163" s="8">
        <f t="shared" si="370"/>
        <v>0</v>
      </c>
      <c r="JA163" s="8">
        <f t="shared" si="371"/>
        <v>0</v>
      </c>
      <c r="JB163" s="8">
        <f>AVERAGE(JA163:JA165)</f>
        <v>0</v>
      </c>
      <c r="JC163" s="8">
        <f>STDEV(JA163:JA165)</f>
        <v>0</v>
      </c>
      <c r="JD163" s="2">
        <f>'[1]GC RAW'!CF143</f>
        <v>0</v>
      </c>
      <c r="JE163" s="8">
        <f>'[1]GC RAW'!CG143</f>
        <v>0</v>
      </c>
      <c r="JF163" s="8">
        <f t="shared" si="372"/>
        <v>0</v>
      </c>
      <c r="JG163" s="8">
        <f t="shared" si="373"/>
        <v>0</v>
      </c>
      <c r="JH163" s="8">
        <f>AVERAGE(JG163:JG165)</f>
        <v>3.9280788665839179E-2</v>
      </c>
      <c r="JI163" s="8">
        <f>STDEV(JG163:JG165)</f>
        <v>6.8036321730609153E-2</v>
      </c>
      <c r="JJ163" s="2">
        <f>'[1]GC RAW'!CH143</f>
        <v>0</v>
      </c>
      <c r="JK163" s="8">
        <f>'[1]GC RAW'!CI143</f>
        <v>0</v>
      </c>
      <c r="JL163" s="8">
        <f t="shared" si="374"/>
        <v>0</v>
      </c>
      <c r="JM163" s="8">
        <f t="shared" si="375"/>
        <v>0</v>
      </c>
      <c r="JN163" s="8">
        <f>AVERAGE(JM163:JM165)</f>
        <v>0</v>
      </c>
      <c r="JO163" s="8">
        <f>STDEV(JM163:JM165)</f>
        <v>0</v>
      </c>
      <c r="JP163" s="2">
        <f>'[1]GC RAW'!CJ143</f>
        <v>0</v>
      </c>
      <c r="JQ163" s="8">
        <f>'[1]GC RAW'!CK143</f>
        <v>0</v>
      </c>
      <c r="JR163" s="8">
        <f t="shared" si="376"/>
        <v>0</v>
      </c>
      <c r="JS163" s="8">
        <f t="shared" si="377"/>
        <v>0</v>
      </c>
      <c r="JT163" s="8">
        <f>AVERAGE(JS163:JS165)</f>
        <v>0</v>
      </c>
      <c r="JU163" s="8">
        <f>STDEV(JS163:JS165)</f>
        <v>0</v>
      </c>
      <c r="JV163" s="2">
        <f>'[1]GC RAW'!CL143</f>
        <v>0</v>
      </c>
      <c r="JW163" s="8">
        <f>'[1]GC RAW'!CM143</f>
        <v>0</v>
      </c>
      <c r="JX163" s="8">
        <f t="shared" si="378"/>
        <v>0</v>
      </c>
      <c r="JY163" s="8">
        <f t="shared" si="379"/>
        <v>0</v>
      </c>
      <c r="JZ163" s="8">
        <f>AVERAGE(JY163:JY165)</f>
        <v>0</v>
      </c>
      <c r="KA163" s="8">
        <f>STDEV(JY163:JY165)</f>
        <v>0</v>
      </c>
      <c r="KB163" s="2">
        <v>0</v>
      </c>
      <c r="KC163" s="8">
        <v>0</v>
      </c>
      <c r="KD163" s="8">
        <f t="shared" si="380"/>
        <v>0</v>
      </c>
      <c r="KE163" s="8">
        <f t="shared" si="381"/>
        <v>0</v>
      </c>
      <c r="KF163" s="8">
        <f>AVERAGE(KE163:KE165)</f>
        <v>0</v>
      </c>
      <c r="KG163" s="8">
        <f>STDEV(KE163:KE165)</f>
        <v>0</v>
      </c>
      <c r="KH163" s="2">
        <v>0</v>
      </c>
      <c r="KI163" s="8">
        <v>0</v>
      </c>
      <c r="KJ163" s="8">
        <f t="shared" si="382"/>
        <v>0</v>
      </c>
      <c r="KK163" s="8">
        <f t="shared" si="383"/>
        <v>0</v>
      </c>
      <c r="KL163" s="8">
        <f>AVERAGE(KK163:KK165)</f>
        <v>0</v>
      </c>
      <c r="KM163" s="8">
        <f>STDEV(KK163:KK165)</f>
        <v>0</v>
      </c>
      <c r="KN163" s="2">
        <f>'[1]GC RAW'!CN143</f>
        <v>30.506729125976563</v>
      </c>
      <c r="KO163" s="8">
        <f>'[1]GC RAW'!CO143</f>
        <v>40.874858856201172</v>
      </c>
      <c r="KP163" s="8">
        <f t="shared" si="384"/>
        <v>0.14271892682471377</v>
      </c>
      <c r="KQ163" s="8">
        <f t="shared" si="385"/>
        <v>1.8639232689740666</v>
      </c>
      <c r="KR163" s="8">
        <f>AVERAGE(KQ163:KQ165)</f>
        <v>1.6511624881323435</v>
      </c>
      <c r="KS163" s="8">
        <f>STDEV(KQ163:KQ165)</f>
        <v>0.18754668005246516</v>
      </c>
      <c r="KT163" s="2">
        <f>'[1]GC RAW'!CP143</f>
        <v>31.377635955810547</v>
      </c>
      <c r="KU163" s="8">
        <f>'[1]GC RAW'!CQ143</f>
        <v>2.1009049415588379</v>
      </c>
      <c r="KV163" s="8">
        <f t="shared" si="386"/>
        <v>9.3843288676517811E-3</v>
      </c>
      <c r="KW163" s="8">
        <f t="shared" si="387"/>
        <v>0.12256026113203847</v>
      </c>
      <c r="KX163" s="8">
        <f>AVERAGE(KW163:KW165)</f>
        <v>6.5929321824575018E-2</v>
      </c>
      <c r="KY163" s="8">
        <f>STDEV(KW163:KW165)</f>
        <v>6.1806952200090387E-2</v>
      </c>
      <c r="KZ163" s="2">
        <f>'[1]GC RAW'!CR143</f>
        <v>0</v>
      </c>
      <c r="LA163" s="8">
        <f>'[1]GC RAW'!CS143</f>
        <v>0</v>
      </c>
      <c r="LB163" s="8">
        <f t="shared" si="388"/>
        <v>0</v>
      </c>
      <c r="LC163" s="8">
        <f t="shared" si="389"/>
        <v>0</v>
      </c>
      <c r="LD163" s="8">
        <f>AVERAGE(LC163:LC165)</f>
        <v>0</v>
      </c>
      <c r="LE163" s="8">
        <f>STDEV(LC163:LC165)</f>
        <v>0</v>
      </c>
      <c r="LF163" s="2">
        <f>'[1]GC RAW'!CT143</f>
        <v>32.869808197021484</v>
      </c>
      <c r="LG163" s="8">
        <f>'[1]GC RAW'!CU143</f>
        <v>2.0321986675262451</v>
      </c>
      <c r="LH163" s="8">
        <f t="shared" si="390"/>
        <v>7.0956382734996956E-3</v>
      </c>
      <c r="LI163" s="8">
        <f t="shared" si="391"/>
        <v>9.2669736106149286E-2</v>
      </c>
      <c r="LJ163" s="8">
        <f>AVERAGE(LI163:LI165)</f>
        <v>3.0889912035383094E-2</v>
      </c>
      <c r="LK163" s="8">
        <f>STDEV(LI163:LI165)</f>
        <v>5.3502897086616874E-2</v>
      </c>
      <c r="LL163" s="2">
        <f>'[1]GC RAW'!CV143</f>
        <v>35.576202392578125</v>
      </c>
      <c r="LM163" s="8">
        <f>'[1]GC RAW'!CW143</f>
        <v>17.079681396484375</v>
      </c>
      <c r="LN163" s="8">
        <f t="shared" si="392"/>
        <v>5.9635528234844734E-2</v>
      </c>
      <c r="LO163" s="8">
        <f t="shared" si="393"/>
        <v>0.77884588405718613</v>
      </c>
      <c r="LP163" s="8">
        <f>AVERAGE(LO163:LO165)</f>
        <v>0.68516675757672341</v>
      </c>
      <c r="LQ163" s="8">
        <f>STDEV(LO163:LO165)</f>
        <v>8.1383044818382086E-2</v>
      </c>
      <c r="LR163" s="39">
        <f t="shared" si="394"/>
        <v>1878.2502170801163</v>
      </c>
      <c r="LS163" s="14">
        <f t="shared" si="395"/>
        <v>1666.6117893457413</v>
      </c>
      <c r="LT163" s="13">
        <f t="shared" si="396"/>
        <v>8.6570899812391193</v>
      </c>
      <c r="LU163" s="13">
        <f t="shared" si="397"/>
        <v>7.656909981239119</v>
      </c>
      <c r="LV163" s="13">
        <f t="shared" si="398"/>
        <v>22.297349974487823</v>
      </c>
      <c r="LW163" s="50">
        <f>AVERAGE(LV163:LV165)</f>
        <v>22.671669361126096</v>
      </c>
      <c r="LX163" s="50">
        <f>STDEV(LV163:LV165)</f>
        <v>0.35203187506166805</v>
      </c>
      <c r="LY163" s="50">
        <f>LX163/LW163%</f>
        <v>1.5527391011853691</v>
      </c>
      <c r="LZ163" s="13">
        <f>IF(A163="","",VLOOKUP(A163,'[1]biomass corrected'!$B$2:$V$102,21,FALSE))</f>
        <v>9.6</v>
      </c>
      <c r="MA163" s="13">
        <f t="shared" si="399"/>
        <v>2.1764802586681049</v>
      </c>
      <c r="MB163" s="50">
        <f t="shared" si="445"/>
        <v>38.553093015584075</v>
      </c>
      <c r="MC163" s="50">
        <f t="shared" si="445"/>
        <v>36.477594503940338</v>
      </c>
      <c r="MD163" s="50">
        <f>IF(MC163="","",AVERAGE(MH163:MH165))</f>
        <v>24.96931248047559</v>
      </c>
      <c r="ME163" s="52">
        <f t="shared" si="446"/>
        <v>0.99893414376234058</v>
      </c>
      <c r="MF163" s="50">
        <f t="shared" si="432"/>
        <v>38.882164748679749</v>
      </c>
      <c r="MG163" s="50">
        <f t="shared" si="433"/>
        <v>35.867794500790239</v>
      </c>
      <c r="MH163" s="13">
        <f t="shared" si="434"/>
        <v>25.250040750530026</v>
      </c>
      <c r="MI163" s="24">
        <f t="shared" si="435"/>
        <v>0.99536805186986432</v>
      </c>
      <c r="MJ163" s="13">
        <f t="shared" si="436"/>
        <v>0.12454944870450177</v>
      </c>
      <c r="MK163" s="13">
        <f t="shared" si="437"/>
        <v>24.16859205246044</v>
      </c>
      <c r="ML163" s="22">
        <f t="shared" si="438"/>
        <v>58.830423191105702</v>
      </c>
      <c r="MM163" s="13">
        <f>AVERAGE(ML163:ML165)</f>
        <v>58.759829305298901</v>
      </c>
      <c r="MN163" s="24">
        <f t="shared" si="439"/>
        <v>4.2257941619839929</v>
      </c>
      <c r="MO163" s="13">
        <f>AVERAGE(MN163:MN165)</f>
        <v>4.2174675496575631</v>
      </c>
      <c r="MP163" s="13">
        <f t="shared" si="440"/>
        <v>0.86838065815525878</v>
      </c>
      <c r="MQ163" s="22">
        <f>AVERAGE(MP163:MP165)</f>
        <v>0.86882357296016111</v>
      </c>
      <c r="MR163" s="13">
        <f t="shared" si="441"/>
        <v>39.417111762016773</v>
      </c>
      <c r="MS163" s="13">
        <f>AVERAGE(MR163:MR165)</f>
        <v>39.430148501039781</v>
      </c>
      <c r="MT163" s="13">
        <f t="shared" si="442"/>
        <v>0.12454944870450177</v>
      </c>
      <c r="MU163" s="13">
        <f>AVERAGE(MT163:MT165)</f>
        <v>4.151648290150059E-2</v>
      </c>
      <c r="MV163" s="13">
        <f t="shared" si="443"/>
        <v>14.245394634722274</v>
      </c>
      <c r="MW163" s="14">
        <f t="shared" si="444"/>
        <v>86.674142523986987</v>
      </c>
      <c r="MX163" s="13">
        <f>AVERAGE(MW163:MW165)</f>
        <v>86.663192933626647</v>
      </c>
    </row>
    <row r="164" spans="1:362" x14ac:dyDescent="0.35">
      <c r="A164" s="102"/>
      <c r="B164" s="1">
        <v>35.03</v>
      </c>
      <c r="C164" s="1"/>
      <c r="D164" s="1"/>
      <c r="E164" s="1"/>
      <c r="F164" s="32">
        <f>'[1]GC RAW'!H144</f>
        <v>0</v>
      </c>
      <c r="G164" s="21">
        <f>'[1]GC RAW'!I144</f>
        <v>0</v>
      </c>
      <c r="H164" s="1">
        <f t="shared" si="400"/>
        <v>0</v>
      </c>
      <c r="I164" s="1">
        <f t="shared" si="324"/>
        <v>0</v>
      </c>
      <c r="J164" s="1"/>
      <c r="K164" s="1"/>
      <c r="L164" s="5">
        <f>'[1]GC RAW'!J144</f>
        <v>0</v>
      </c>
      <c r="M164" s="1">
        <f>'[1]GC RAW'!K144</f>
        <v>0</v>
      </c>
      <c r="N164" s="1">
        <f t="shared" si="401"/>
        <v>0</v>
      </c>
      <c r="O164" s="1">
        <f t="shared" si="325"/>
        <v>0</v>
      </c>
      <c r="P164" s="1"/>
      <c r="Q164" s="1"/>
      <c r="R164" s="5">
        <f>'[1]GC RAW'!L144</f>
        <v>0</v>
      </c>
      <c r="S164" s="1">
        <f>'[1]GC RAW'!M144</f>
        <v>0</v>
      </c>
      <c r="T164" s="1">
        <f t="shared" si="402"/>
        <v>0</v>
      </c>
      <c r="U164" s="1">
        <f t="shared" si="326"/>
        <v>0</v>
      </c>
      <c r="V164" s="1"/>
      <c r="W164" s="1"/>
      <c r="X164" s="5">
        <f>'[1]GC RAW'!N144</f>
        <v>7.0546197891235352</v>
      </c>
      <c r="Y164" s="1">
        <f>'[1]GC RAW'!O144</f>
        <v>8.787144660949707</v>
      </c>
      <c r="Z164" s="1">
        <f t="shared" si="403"/>
        <v>4.3765759886061288E-2</v>
      </c>
      <c r="AA164" s="1">
        <f t="shared" si="327"/>
        <v>0.54986491426838635</v>
      </c>
      <c r="AB164" s="1"/>
      <c r="AC164" s="1"/>
      <c r="AD164" s="5">
        <f>'[1]GC RAW'!P144</f>
        <v>0</v>
      </c>
      <c r="AE164" s="1">
        <f>'[1]GC RAW'!Q144</f>
        <v>0</v>
      </c>
      <c r="AF164" s="1">
        <f t="shared" si="404"/>
        <v>0</v>
      </c>
      <c r="AG164" s="1">
        <f t="shared" si="328"/>
        <v>0</v>
      </c>
      <c r="AH164" s="1"/>
      <c r="AI164" s="1"/>
      <c r="AJ164" s="5">
        <f>'[1]GC RAW'!R144</f>
        <v>8.2061471939086914</v>
      </c>
      <c r="AK164" s="1">
        <f>'[1]GC RAW'!S144</f>
        <v>11.205479621887207</v>
      </c>
      <c r="AL164" s="1">
        <f t="shared" si="405"/>
        <v>5.1866724210749046E-2</v>
      </c>
      <c r="AM164" s="1">
        <f t="shared" si="329"/>
        <v>0.65164393205494509</v>
      </c>
      <c r="AN164" s="1"/>
      <c r="AO164" s="1"/>
      <c r="AP164" s="5">
        <f>'[1]GC RAW'!T144</f>
        <v>8.9327907562255859</v>
      </c>
      <c r="AQ164" s="1">
        <f>'[1]GC RAW'!U144</f>
        <v>217.69210815429688</v>
      </c>
      <c r="AR164" s="27">
        <v>1.0001800000000001</v>
      </c>
      <c r="AS164" s="1">
        <f t="shared" si="330"/>
        <v>12.566076571838744</v>
      </c>
      <c r="AT164" s="1"/>
      <c r="AU164" s="1"/>
      <c r="AV164" s="5">
        <f>'[1]GC RAW'!V144</f>
        <v>9.8005189895629883</v>
      </c>
      <c r="AW164" s="1">
        <f>'[1]GC RAW'!W144</f>
        <v>44.136726379394531</v>
      </c>
      <c r="AX164" s="1">
        <f t="shared" si="406"/>
        <v>0.19640374491552559</v>
      </c>
      <c r="AY164" s="1">
        <f t="shared" si="331"/>
        <v>2.4675803331444128</v>
      </c>
      <c r="AZ164" s="1"/>
      <c r="BA164" s="1"/>
      <c r="BB164" s="5">
        <f>'[1]GC RAW'!X144</f>
        <v>0</v>
      </c>
      <c r="BC164" s="1">
        <f>'[1]GC RAW'!Y144</f>
        <v>0</v>
      </c>
      <c r="BD164" s="1">
        <f t="shared" si="407"/>
        <v>0</v>
      </c>
      <c r="BE164" s="1">
        <f t="shared" si="332"/>
        <v>0</v>
      </c>
      <c r="BF164" s="1"/>
      <c r="BG164" s="1"/>
      <c r="BH164" s="5">
        <f>'[1]GC RAW'!Z144</f>
        <v>10.861965179443359</v>
      </c>
      <c r="BI164" s="1">
        <f>'[1]GC RAW'!AA144</f>
        <v>4.5188469886779785</v>
      </c>
      <c r="BJ164" s="1">
        <f t="shared" si="408"/>
        <v>1.9805156863558045E-2</v>
      </c>
      <c r="BK164" s="1">
        <f t="shared" si="333"/>
        <v>0.24882832856560624</v>
      </c>
      <c r="BL164" s="1"/>
      <c r="BM164" s="1"/>
      <c r="BN164" s="5">
        <f>'[1]GC RAW'!AB144</f>
        <v>0</v>
      </c>
      <c r="BO164" s="1">
        <f>'[1]GC RAW'!AC144</f>
        <v>0</v>
      </c>
      <c r="BP164" s="1">
        <f t="shared" si="409"/>
        <v>0</v>
      </c>
      <c r="BQ164" s="1">
        <f t="shared" si="334"/>
        <v>0</v>
      </c>
      <c r="BR164" s="1"/>
      <c r="BS164" s="1"/>
      <c r="BT164" s="5">
        <f>'[1]GC RAW'!AD144</f>
        <v>12.175601005554199</v>
      </c>
      <c r="BU164" s="1">
        <f>'[1]GC RAW'!AE144</f>
        <v>360.23892211914063</v>
      </c>
      <c r="BV164" s="1">
        <f t="shared" si="410"/>
        <v>1.5513582073129848</v>
      </c>
      <c r="BW164" s="1">
        <f t="shared" si="335"/>
        <v>19.490977647468906</v>
      </c>
      <c r="BX164" s="1"/>
      <c r="BY164" s="1"/>
      <c r="BZ164" s="5">
        <f>'[1]GC RAW'!AF144</f>
        <v>12.690956115722656</v>
      </c>
      <c r="CA164" s="1">
        <f>'[1]GC RAW'!AG144</f>
        <v>3.1883106231689453</v>
      </c>
      <c r="CB164" s="1">
        <f t="shared" si="411"/>
        <v>1.4328857506346254E-2</v>
      </c>
      <c r="CC164" s="1">
        <f t="shared" si="336"/>
        <v>0.18002511609081703</v>
      </c>
      <c r="CD164" s="1"/>
      <c r="CE164" s="1"/>
      <c r="CF164" s="5">
        <f>'[1]GC RAW'!AH144</f>
        <v>12.833438873291016</v>
      </c>
      <c r="CG164" s="1">
        <f>'[1]GC RAW'!AI144</f>
        <v>74.941200256347656</v>
      </c>
      <c r="CH164" s="1">
        <f t="shared" si="412"/>
        <v>0.33679913939018108</v>
      </c>
      <c r="CI164" s="1">
        <f t="shared" si="337"/>
        <v>4.2314821081269427</v>
      </c>
      <c r="CJ164" s="1"/>
      <c r="CK164" s="1"/>
      <c r="CL164" s="5">
        <f>'[1]GC RAW'!AJ144</f>
        <v>13.716012954711914</v>
      </c>
      <c r="CM164" s="1">
        <f>'[1]GC RAW'!AK144</f>
        <v>7.3773384094238281</v>
      </c>
      <c r="CN164" s="1">
        <f t="shared" si="413"/>
        <v>4.2799498907953405E-2</v>
      </c>
      <c r="CO164" s="1">
        <f t="shared" si="338"/>
        <v>0.53772499001546836</v>
      </c>
      <c r="CP164" s="1"/>
      <c r="CQ164" s="1"/>
      <c r="CR164" s="5">
        <f>'[1]GC RAW'!AL144</f>
        <v>14.070117950439453</v>
      </c>
      <c r="CS164" s="1">
        <f>'[1]GC RAW'!AM144</f>
        <v>1.4592121839523315</v>
      </c>
      <c r="CT164" s="1">
        <f t="shared" si="414"/>
        <v>8.4286484406755364E-3</v>
      </c>
      <c r="CU164" s="1">
        <f t="shared" si="415"/>
        <v>0.1058959804261613</v>
      </c>
      <c r="CV164" s="1"/>
      <c r="CW164" s="1"/>
      <c r="CX164" s="5">
        <f>'[1]GC RAW'!AN144</f>
        <v>14.435153961181641</v>
      </c>
      <c r="CY164" s="1">
        <f>'[1]GC RAW'!AO144</f>
        <v>6.1672849655151367</v>
      </c>
      <c r="CZ164" s="1">
        <f t="shared" si="416"/>
        <v>2.7469415882873171E-2</v>
      </c>
      <c r="DA164" s="1">
        <f t="shared" si="339"/>
        <v>0.34512066164877087</v>
      </c>
      <c r="DB164" s="1"/>
      <c r="DC164" s="1"/>
      <c r="DD164" s="5">
        <f>'[1]GC RAW'!AP144</f>
        <v>15.580604553222656</v>
      </c>
      <c r="DE164" s="1">
        <f>'[1]GC RAW'!AQ144</f>
        <v>196.96272277832031</v>
      </c>
      <c r="DF164" s="1">
        <f t="shared" si="417"/>
        <v>0.84135582212264715</v>
      </c>
      <c r="DG164" s="1">
        <f t="shared" si="340"/>
        <v>10.570638969940932</v>
      </c>
      <c r="DH164" s="1"/>
      <c r="DI164" s="1"/>
      <c r="DJ164" s="5">
        <f>'[1]GC RAW'!AR144</f>
        <v>15.760584831237793</v>
      </c>
      <c r="DK164" s="1">
        <f>'[1]GC RAW'!AS144</f>
        <v>1.4392260313034058</v>
      </c>
      <c r="DL164" s="1">
        <f t="shared" si="418"/>
        <v>6.4559065282049658E-3</v>
      </c>
      <c r="DM164" s="1">
        <f t="shared" si="341"/>
        <v>8.1110815827208319E-2</v>
      </c>
      <c r="DN164" s="1"/>
      <c r="DO164" s="1"/>
      <c r="DP164" s="5">
        <f>'[1]GC RAW'!AT144</f>
        <v>16.012994766235352</v>
      </c>
      <c r="DQ164" s="1">
        <f>'[1]GC RAW'!AU144</f>
        <v>2.0596129894256592</v>
      </c>
      <c r="DR164" s="1">
        <f t="shared" si="419"/>
        <v>9.2387635123351696E-3</v>
      </c>
      <c r="DS164" s="1">
        <f t="shared" si="342"/>
        <v>0.11607411638416444</v>
      </c>
      <c r="DT164" s="1"/>
      <c r="DU164" s="1"/>
      <c r="DV164" s="5">
        <f>'[1]GC RAW'!AV144</f>
        <v>16.357204437255859</v>
      </c>
      <c r="DW164" s="1">
        <f>'[1]GC RAW'!AW144</f>
        <v>549.63580322265625</v>
      </c>
      <c r="DX164" s="1">
        <f t="shared" si="420"/>
        <v>2.4362769253023111</v>
      </c>
      <c r="DY164" s="1">
        <f t="shared" si="343"/>
        <v>30.608932785651284</v>
      </c>
      <c r="DZ164" s="1"/>
      <c r="EA164" s="1"/>
      <c r="EB164" s="5">
        <f>'[1]GC RAW'!AX144</f>
        <v>16.50413703918457</v>
      </c>
      <c r="EC164" s="1">
        <f>'[1]GC RAW'!AY144</f>
        <v>14.813560485839844</v>
      </c>
      <c r="ED164" s="1">
        <f t="shared" si="421"/>
        <v>6.5661544210943168E-2</v>
      </c>
      <c r="EE164" s="1">
        <f t="shared" si="344"/>
        <v>0.82495949966994619</v>
      </c>
      <c r="EF164" s="1"/>
      <c r="EG164" s="1"/>
      <c r="EH164" s="5">
        <v>0</v>
      </c>
      <c r="EI164" s="1">
        <v>0</v>
      </c>
      <c r="EJ164" s="1">
        <f t="shared" si="422"/>
        <v>0</v>
      </c>
      <c r="EK164" s="1">
        <f t="shared" si="345"/>
        <v>0</v>
      </c>
      <c r="EL164" s="1"/>
      <c r="EM164" s="1"/>
      <c r="EN164" s="5">
        <f>'[1]GC RAW'!BB144</f>
        <v>17.284626007080078</v>
      </c>
      <c r="EO164" s="1">
        <f>'[1]GC RAW'!BC144</f>
        <v>18.020469665527344</v>
      </c>
      <c r="EP164" s="1">
        <f t="shared" si="423"/>
        <v>8.0402610627758567E-2</v>
      </c>
      <c r="EQ164" s="1">
        <f t="shared" si="346"/>
        <v>1.0101635322883378</v>
      </c>
      <c r="ER164" s="1"/>
      <c r="ES164" s="1"/>
      <c r="ET164" s="5">
        <f>'[1]GC RAW'!BD144</f>
        <v>17.701099395751953</v>
      </c>
      <c r="EU164" s="1">
        <f>'[1]GC RAW'!BE144</f>
        <v>174.52362060546875</v>
      </c>
      <c r="EV164" s="1">
        <f t="shared" si="424"/>
        <v>0.7786786345381046</v>
      </c>
      <c r="EW164" s="1">
        <f t="shared" si="347"/>
        <v>9.7831743750731466</v>
      </c>
      <c r="EX164" s="1"/>
      <c r="EY164" s="1"/>
      <c r="EZ164" s="5">
        <f>'[1]GC RAW'!BF144</f>
        <v>18.648832321166992</v>
      </c>
      <c r="FA164" s="1">
        <f>'[1]GC RAW'!BG144</f>
        <v>220.902099609375</v>
      </c>
      <c r="FB164" s="1">
        <f t="shared" si="425"/>
        <v>1.1692251529446716</v>
      </c>
      <c r="FC164" s="1">
        <f t="shared" si="348"/>
        <v>14.689928614472004</v>
      </c>
      <c r="FD164" s="1"/>
      <c r="FE164" s="1"/>
      <c r="FF164" s="5">
        <v>19.915851593017578</v>
      </c>
      <c r="FG164" s="1">
        <v>7.5935225486755371</v>
      </c>
      <c r="FH164" s="1">
        <f t="shared" si="426"/>
        <v>3.9593290192617543E-2</v>
      </c>
      <c r="FI164" s="1">
        <f t="shared" si="349"/>
        <v>0.49744277659167752</v>
      </c>
      <c r="FJ164" s="1"/>
      <c r="FK164" s="1"/>
      <c r="FL164" s="5">
        <v>0</v>
      </c>
      <c r="FM164" s="1">
        <v>0</v>
      </c>
      <c r="FN164" s="1">
        <f t="shared" si="427"/>
        <v>0</v>
      </c>
      <c r="FO164" s="1">
        <f t="shared" si="350"/>
        <v>0</v>
      </c>
      <c r="FP164" s="1"/>
      <c r="FQ164" s="1"/>
      <c r="FR164" s="5">
        <f>'[1]GC RAW'!BJ144</f>
        <v>20.068269729614258</v>
      </c>
      <c r="FS164" s="1">
        <f>'[1]GC RAW'!BK144</f>
        <v>6.4556126594543457</v>
      </c>
      <c r="FT164" s="1">
        <f t="shared" si="428"/>
        <v>2.7137356909693187E-2</v>
      </c>
      <c r="FU164" s="1">
        <f t="shared" si="351"/>
        <v>0.34094873411238158</v>
      </c>
      <c r="FV164" s="1"/>
      <c r="FW164" s="1"/>
      <c r="FX164" s="5">
        <f>'[1]GC RAW'!BL144</f>
        <v>0</v>
      </c>
      <c r="FY164" s="1">
        <f>'[1]GC RAW'!BM144</f>
        <v>0</v>
      </c>
      <c r="FZ164" s="1">
        <f t="shared" si="429"/>
        <v>0</v>
      </c>
      <c r="GA164" s="1">
        <f t="shared" si="352"/>
        <v>0</v>
      </c>
      <c r="GB164" s="1"/>
      <c r="GC164" s="1"/>
      <c r="GD164" s="5">
        <f>'[1]GC RAW'!BN144</f>
        <v>21.00349235534668</v>
      </c>
      <c r="GE164" s="1">
        <f>'[1]GC RAW'!BO144</f>
        <v>6.4720034599304199</v>
      </c>
      <c r="GF164" s="1">
        <f t="shared" si="353"/>
        <v>2.8774199082358551E-2</v>
      </c>
      <c r="GG164" s="1">
        <f t="shared" si="354"/>
        <v>0.36151371649328085</v>
      </c>
      <c r="GH164" s="1"/>
      <c r="GI164" s="1"/>
      <c r="GJ164" s="5">
        <f>'[1]GC RAW'!BP144</f>
        <v>0</v>
      </c>
      <c r="GK164" s="1">
        <f>'[1]GC RAW'!BQ144</f>
        <v>0</v>
      </c>
      <c r="GL164" s="1">
        <f t="shared" si="430"/>
        <v>0</v>
      </c>
      <c r="GM164" s="1">
        <f t="shared" si="355"/>
        <v>0</v>
      </c>
      <c r="GN164" s="1"/>
      <c r="GO164" s="1"/>
      <c r="GP164" s="5">
        <v>0</v>
      </c>
      <c r="GQ164" s="1">
        <v>0</v>
      </c>
      <c r="GR164" s="1">
        <f t="shared" si="431"/>
        <v>0</v>
      </c>
      <c r="GS164" s="1">
        <f t="shared" si="356"/>
        <v>0</v>
      </c>
      <c r="GT164" s="1"/>
      <c r="GU164" s="1"/>
      <c r="GV164" s="5"/>
      <c r="GW164" s="1"/>
      <c r="GX164" s="1"/>
      <c r="GY164" s="1"/>
      <c r="GZ164" s="1"/>
      <c r="HA164" s="1"/>
      <c r="HB164" s="5"/>
      <c r="HC164" s="1"/>
      <c r="HD164" s="1"/>
      <c r="HE164" s="1"/>
      <c r="HF164" s="1"/>
      <c r="HG164" s="1"/>
      <c r="HH164" s="5">
        <f>'[1]GC RAW'!BR144</f>
        <v>0</v>
      </c>
      <c r="HI164" s="1">
        <f>'[1]GC RAW'!BS144</f>
        <v>0</v>
      </c>
      <c r="HJ164" s="1">
        <f t="shared" si="357"/>
        <v>0</v>
      </c>
      <c r="HK164" s="1">
        <f t="shared" si="358"/>
        <v>0</v>
      </c>
      <c r="HL164" s="1"/>
      <c r="HM164" s="1"/>
      <c r="HN164" s="5">
        <v>0</v>
      </c>
      <c r="HO164" s="1">
        <v>0</v>
      </c>
      <c r="HP164" s="1">
        <f t="shared" si="359"/>
        <v>0</v>
      </c>
      <c r="HQ164" s="1">
        <f t="shared" si="360"/>
        <v>0</v>
      </c>
      <c r="HR164" s="1"/>
      <c r="HS164" s="1"/>
      <c r="HT164" s="5">
        <f>'[1]GC RAW'!BT144</f>
        <v>0</v>
      </c>
      <c r="HU164" s="1">
        <f>'[1]GC RAW'!BU144</f>
        <v>0</v>
      </c>
      <c r="HV164" s="1">
        <f t="shared" si="361"/>
        <v>0</v>
      </c>
      <c r="HW164" s="1">
        <f t="shared" si="320"/>
        <v>0</v>
      </c>
      <c r="HX164" s="1"/>
      <c r="HY164" s="1"/>
      <c r="HZ164" s="5">
        <f>'[1]GC RAW'!BV144</f>
        <v>0</v>
      </c>
      <c r="IA164" s="1">
        <f>'[1]GC RAW'!BW144</f>
        <v>0</v>
      </c>
      <c r="IB164" s="1">
        <f t="shared" si="362"/>
        <v>0</v>
      </c>
      <c r="IC164" s="1">
        <f t="shared" si="363"/>
        <v>0</v>
      </c>
      <c r="ID164" s="1"/>
      <c r="IE164" s="1"/>
      <c r="IF164" s="5">
        <f>'[1]GC RAW'!BX144</f>
        <v>0</v>
      </c>
      <c r="IG164" s="1">
        <f>'[1]GC RAW'!BY144</f>
        <v>0</v>
      </c>
      <c r="IH164" s="1">
        <f t="shared" si="364"/>
        <v>0</v>
      </c>
      <c r="II164" s="1">
        <f t="shared" si="365"/>
        <v>0</v>
      </c>
      <c r="IJ164" s="1"/>
      <c r="IK164" s="1"/>
      <c r="IL164" s="5">
        <f>'[1]GC RAW'!BZ144</f>
        <v>0</v>
      </c>
      <c r="IM164" s="1">
        <f>'[1]GC RAW'!CA144</f>
        <v>0</v>
      </c>
      <c r="IN164" s="1">
        <f t="shared" si="366"/>
        <v>0</v>
      </c>
      <c r="IO164" s="1">
        <f t="shared" si="367"/>
        <v>0</v>
      </c>
      <c r="IP164" s="1"/>
      <c r="IQ164" s="1"/>
      <c r="IR164" s="5">
        <f>'[1]GC RAW'!CB144</f>
        <v>25.456335067749023</v>
      </c>
      <c r="IS164" s="1">
        <f>'[1]GC RAW'!CC144</f>
        <v>10.698760032653809</v>
      </c>
      <c r="IT164" s="1">
        <f t="shared" si="368"/>
        <v>4.2264598179378068E-2</v>
      </c>
      <c r="IU164" s="1">
        <f t="shared" si="369"/>
        <v>0.53100459617275009</v>
      </c>
      <c r="IV164" s="1"/>
      <c r="IW164" s="1"/>
      <c r="IX164" s="5">
        <f>'[1]GC RAW'!CD144</f>
        <v>0</v>
      </c>
      <c r="IY164" s="1">
        <f>'[1]GC RAW'!CE144</f>
        <v>0</v>
      </c>
      <c r="IZ164" s="1">
        <f t="shared" si="370"/>
        <v>0</v>
      </c>
      <c r="JA164" s="1">
        <f t="shared" si="371"/>
        <v>0</v>
      </c>
      <c r="JB164" s="1"/>
      <c r="JC164" s="1"/>
      <c r="JD164" s="5">
        <f>'[1]GC RAW'!CF144</f>
        <v>26.442361831665039</v>
      </c>
      <c r="JE164" s="1">
        <f>'[1]GC RAW'!CG144</f>
        <v>2.0981402397155762</v>
      </c>
      <c r="JF164" s="1">
        <f t="shared" si="372"/>
        <v>9.379504967169763E-3</v>
      </c>
      <c r="JG164" s="1">
        <f t="shared" si="373"/>
        <v>0.11784236599751753</v>
      </c>
      <c r="JH164" s="1"/>
      <c r="JI164" s="1"/>
      <c r="JJ164" s="5">
        <f>'[1]GC RAW'!CH144</f>
        <v>0</v>
      </c>
      <c r="JK164" s="1">
        <f>'[1]GC RAW'!CI144</f>
        <v>0</v>
      </c>
      <c r="JL164" s="1">
        <f t="shared" si="374"/>
        <v>0</v>
      </c>
      <c r="JM164" s="1">
        <f t="shared" si="375"/>
        <v>0</v>
      </c>
      <c r="JN164" s="1"/>
      <c r="JO164" s="1"/>
      <c r="JP164" s="5">
        <f>'[1]GC RAW'!CJ144</f>
        <v>0</v>
      </c>
      <c r="JQ164" s="1">
        <f>'[1]GC RAW'!CK144</f>
        <v>0</v>
      </c>
      <c r="JR164" s="1">
        <f t="shared" si="376"/>
        <v>0</v>
      </c>
      <c r="JS164" s="1">
        <f t="shared" si="377"/>
        <v>0</v>
      </c>
      <c r="JT164" s="1"/>
      <c r="JU164" s="1"/>
      <c r="JV164" s="5">
        <f>'[1]GC RAW'!CL144</f>
        <v>0</v>
      </c>
      <c r="JW164" s="1">
        <f>'[1]GC RAW'!CM144</f>
        <v>0</v>
      </c>
      <c r="JX164" s="1">
        <f t="shared" si="378"/>
        <v>0</v>
      </c>
      <c r="JY164" s="1">
        <f t="shared" si="379"/>
        <v>0</v>
      </c>
      <c r="JZ164" s="1"/>
      <c r="KA164" s="1"/>
      <c r="KB164" s="5">
        <v>0</v>
      </c>
      <c r="KC164" s="1">
        <v>0</v>
      </c>
      <c r="KD164" s="1">
        <f t="shared" si="380"/>
        <v>0</v>
      </c>
      <c r="KE164" s="1">
        <f t="shared" si="381"/>
        <v>0</v>
      </c>
      <c r="KF164" s="1"/>
      <c r="KG164" s="1"/>
      <c r="KH164" s="5">
        <v>0</v>
      </c>
      <c r="KI164" s="1">
        <v>0</v>
      </c>
      <c r="KJ164" s="1">
        <f t="shared" si="382"/>
        <v>0</v>
      </c>
      <c r="KK164" s="1">
        <f t="shared" si="383"/>
        <v>0</v>
      </c>
      <c r="KL164" s="1"/>
      <c r="KM164" s="1"/>
      <c r="KN164" s="5">
        <f>'[1]GC RAW'!CN144</f>
        <v>30.510923385620117</v>
      </c>
      <c r="KO164" s="1">
        <f>'[1]GC RAW'!CO144</f>
        <v>35.401542663574219</v>
      </c>
      <c r="KP164" s="1">
        <f t="shared" si="384"/>
        <v>0.12017090560644275</v>
      </c>
      <c r="KQ164" s="1">
        <f t="shared" si="385"/>
        <v>1.5098050366511682</v>
      </c>
      <c r="KR164" s="1"/>
      <c r="KS164" s="1"/>
      <c r="KT164" s="5">
        <f>'[1]GC RAW'!CP144</f>
        <v>0</v>
      </c>
      <c r="KU164" s="1">
        <f>'[1]GC RAW'!CQ144</f>
        <v>0</v>
      </c>
      <c r="KV164" s="1">
        <f t="shared" si="386"/>
        <v>0</v>
      </c>
      <c r="KW164" s="1">
        <f t="shared" si="387"/>
        <v>0</v>
      </c>
      <c r="KX164" s="1"/>
      <c r="KY164" s="1"/>
      <c r="KZ164" s="5">
        <f>'[1]GC RAW'!CR144</f>
        <v>0</v>
      </c>
      <c r="LA164" s="1">
        <f>'[1]GC RAW'!CS144</f>
        <v>0</v>
      </c>
      <c r="LB164" s="1">
        <f t="shared" si="388"/>
        <v>0</v>
      </c>
      <c r="LC164" s="1">
        <f t="shared" si="389"/>
        <v>0</v>
      </c>
      <c r="LD164" s="1"/>
      <c r="LE164" s="1"/>
      <c r="LF164" s="5">
        <f>'[1]GC RAW'!CT144</f>
        <v>0</v>
      </c>
      <c r="LG164" s="1">
        <f>'[1]GC RAW'!CU144</f>
        <v>0</v>
      </c>
      <c r="LH164" s="1">
        <f t="shared" si="390"/>
        <v>0</v>
      </c>
      <c r="LI164" s="1">
        <f t="shared" si="391"/>
        <v>0</v>
      </c>
      <c r="LJ164" s="1"/>
      <c r="LK164" s="1"/>
      <c r="LL164" s="5">
        <f>'[1]GC RAW'!CV144</f>
        <v>35.576080322265625</v>
      </c>
      <c r="LM164" s="1">
        <f>'[1]GC RAW'!CW144</f>
        <v>15.118148803710938</v>
      </c>
      <c r="LN164" s="1">
        <f t="shared" si="392"/>
        <v>5.1318713709734093E-2</v>
      </c>
      <c r="LO164" s="1">
        <f t="shared" si="393"/>
        <v>0.64475882945548735</v>
      </c>
      <c r="LP164" s="1"/>
      <c r="LQ164" s="1"/>
      <c r="LR164" s="32">
        <f t="shared" si="394"/>
        <v>1994.3138976097107</v>
      </c>
      <c r="LS164" s="21">
        <f t="shared" si="395"/>
        <v>1776.6217894554138</v>
      </c>
      <c r="LT164" s="15">
        <f t="shared" si="396"/>
        <v>8.9595457915586589</v>
      </c>
      <c r="LU164" s="15">
        <f t="shared" si="397"/>
        <v>7.9593657915586586</v>
      </c>
      <c r="LV164" s="15">
        <f t="shared" si="398"/>
        <v>22.721569487749527</v>
      </c>
      <c r="LW164" s="29"/>
      <c r="LX164" s="1"/>
      <c r="LY164" s="1"/>
      <c r="LZ164" s="15" t="str">
        <f>IF(A164="","",VLOOKUP(A164,'[1]biomass corrected'!$B$2:$V$102,21,FALSE))</f>
        <v/>
      </c>
      <c r="MA164" s="15" t="str">
        <f t="shared" si="399"/>
        <v/>
      </c>
      <c r="MB164" s="29" t="str">
        <f t="shared" si="445"/>
        <v/>
      </c>
      <c r="MC164" s="29" t="str">
        <f t="shared" si="445"/>
        <v/>
      </c>
      <c r="MD164" s="15"/>
      <c r="ME164" s="28" t="str">
        <f t="shared" si="446"/>
        <v/>
      </c>
      <c r="MF164" s="15">
        <f t="shared" si="432"/>
        <v>36.899017482394953</v>
      </c>
      <c r="MG164" s="15">
        <f t="shared" si="433"/>
        <v>37.430709199518212</v>
      </c>
      <c r="MH164" s="15">
        <f t="shared" si="434"/>
        <v>25.670273318086856</v>
      </c>
      <c r="MI164" s="26">
        <f t="shared" si="435"/>
        <v>1.0281642562070845</v>
      </c>
      <c r="MJ164" s="15">
        <f t="shared" si="436"/>
        <v>0</v>
      </c>
      <c r="MK164" s="15">
        <f t="shared" si="437"/>
        <v>24.578998969971313</v>
      </c>
      <c r="ML164" s="23">
        <f t="shared" si="438"/>
        <v>58.290431362541995</v>
      </c>
      <c r="MM164" s="23"/>
      <c r="MN164" s="26">
        <f t="shared" si="439"/>
        <v>4.2084403015589658</v>
      </c>
      <c r="MO164" s="23"/>
      <c r="MP164" s="15">
        <f t="shared" si="440"/>
        <v>0.86972401676247602</v>
      </c>
      <c r="MQ164" s="23"/>
      <c r="MR164" s="15">
        <f t="shared" si="441"/>
        <v>39.458305697632355</v>
      </c>
      <c r="MS164" s="15"/>
      <c r="MT164" s="15">
        <f t="shared" si="442"/>
        <v>0</v>
      </c>
      <c r="MU164" s="15"/>
      <c r="MV164" s="15" t="str">
        <f t="shared" si="443"/>
        <v/>
      </c>
      <c r="MW164" s="21">
        <f t="shared" si="444"/>
        <v>89.048787754860939</v>
      </c>
      <c r="MX164" s="15"/>
    </row>
    <row r="165" spans="1:362" x14ac:dyDescent="0.35">
      <c r="A165" s="103"/>
      <c r="B165" s="1">
        <v>35.57</v>
      </c>
      <c r="C165" s="1"/>
      <c r="D165" s="1"/>
      <c r="E165" s="1"/>
      <c r="F165" s="32">
        <f>'[1]GC RAW'!H145</f>
        <v>0</v>
      </c>
      <c r="G165" s="21">
        <f>'[1]GC RAW'!I145</f>
        <v>0</v>
      </c>
      <c r="H165" s="1">
        <f t="shared" si="400"/>
        <v>0</v>
      </c>
      <c r="I165" s="1">
        <f t="shared" si="324"/>
        <v>0</v>
      </c>
      <c r="J165" s="1"/>
      <c r="K165" s="1"/>
      <c r="L165" s="32">
        <f>'[1]GC RAW'!J145</f>
        <v>0</v>
      </c>
      <c r="M165" s="1">
        <f>'[1]GC RAW'!K145</f>
        <v>0</v>
      </c>
      <c r="N165" s="1">
        <f t="shared" si="401"/>
        <v>0</v>
      </c>
      <c r="O165" s="1">
        <f t="shared" si="325"/>
        <v>0</v>
      </c>
      <c r="P165" s="1"/>
      <c r="Q165" s="1"/>
      <c r="R165" s="32">
        <f>'[1]GC RAW'!L145</f>
        <v>0</v>
      </c>
      <c r="S165" s="1">
        <f>'[1]GC RAW'!M145</f>
        <v>0</v>
      </c>
      <c r="T165" s="1">
        <f t="shared" si="402"/>
        <v>0</v>
      </c>
      <c r="U165" s="1">
        <f t="shared" si="326"/>
        <v>0</v>
      </c>
      <c r="V165" s="1"/>
      <c r="W165" s="1"/>
      <c r="X165" s="48">
        <f>'[1]GC RAW'!N145</f>
        <v>7.054934024810791</v>
      </c>
      <c r="Y165" s="1">
        <f>'[1]GC RAW'!O145</f>
        <v>15.340216636657715</v>
      </c>
      <c r="Z165" s="1">
        <f t="shared" si="403"/>
        <v>7.6694402198086972E-2</v>
      </c>
      <c r="AA165" s="1">
        <f t="shared" si="327"/>
        <v>0.93761776610393821</v>
      </c>
      <c r="AB165" s="1"/>
      <c r="AC165" s="1"/>
      <c r="AD165" s="48">
        <f>'[1]GC RAW'!P145</f>
        <v>7.4963388442993164</v>
      </c>
      <c r="AE165" s="1">
        <f>'[1]GC RAW'!Q145</f>
        <v>2.3438022136688232</v>
      </c>
      <c r="AF165" s="1">
        <f t="shared" si="404"/>
        <v>1.127449845263174E-2</v>
      </c>
      <c r="AG165" s="1">
        <f t="shared" si="328"/>
        <v>0.13783496252823732</v>
      </c>
      <c r="AH165" s="1"/>
      <c r="AI165" s="1"/>
      <c r="AJ165" s="48">
        <f>'[1]GC RAW'!R145</f>
        <v>8.2064428329467773</v>
      </c>
      <c r="AK165" s="1">
        <f>'[1]GC RAW'!S145</f>
        <v>15.208344459533691</v>
      </c>
      <c r="AL165" s="1">
        <f t="shared" si="405"/>
        <v>7.0661977434406567E-2</v>
      </c>
      <c r="AM165" s="1">
        <f t="shared" si="329"/>
        <v>0.86386911601988836</v>
      </c>
      <c r="AN165" s="1"/>
      <c r="AO165" s="1"/>
      <c r="AP165" s="5">
        <f>'[1]GC RAW'!T145</f>
        <v>8.9329204559326172</v>
      </c>
      <c r="AQ165" s="1">
        <f>'[1]GC RAW'!U145</f>
        <v>216.86886596679688</v>
      </c>
      <c r="AR165" s="27">
        <v>1.0001800000000001</v>
      </c>
      <c r="AS165" s="1">
        <f t="shared" si="330"/>
        <v>12.22757476979498</v>
      </c>
      <c r="AT165" s="1"/>
      <c r="AU165" s="1"/>
      <c r="AV165" s="48">
        <f>'[1]GC RAW'!V145</f>
        <v>9.8004627227783203</v>
      </c>
      <c r="AW165" s="1">
        <f>'[1]GC RAW'!W145</f>
        <v>48.419284820556641</v>
      </c>
      <c r="AX165" s="1">
        <f t="shared" si="406"/>
        <v>0.21627857179961615</v>
      </c>
      <c r="AY165" s="1">
        <f t="shared" si="331"/>
        <v>2.6440864722192789</v>
      </c>
      <c r="AZ165" s="1"/>
      <c r="BA165" s="1"/>
      <c r="BB165" s="48">
        <f>'[1]GC RAW'!X145</f>
        <v>0</v>
      </c>
      <c r="BC165" s="1">
        <f>'[1]GC RAW'!Y145</f>
        <v>0</v>
      </c>
      <c r="BD165" s="1">
        <f t="shared" si="407"/>
        <v>0</v>
      </c>
      <c r="BE165" s="1">
        <f t="shared" si="332"/>
        <v>0</v>
      </c>
      <c r="BF165" s="1"/>
      <c r="BG165" s="1"/>
      <c r="BH165" s="48">
        <f>'[1]GC RAW'!Z145</f>
        <v>10.862344741821289</v>
      </c>
      <c r="BI165" s="1">
        <f>'[1]GC RAW'!AA145</f>
        <v>4.177037239074707</v>
      </c>
      <c r="BJ165" s="1">
        <f t="shared" si="408"/>
        <v>1.8376570886752722E-2</v>
      </c>
      <c r="BK165" s="1">
        <f t="shared" si="333"/>
        <v>0.22466045564818984</v>
      </c>
      <c r="BL165" s="1"/>
      <c r="BM165" s="1"/>
      <c r="BN165" s="48">
        <f>'[1]GC RAW'!AB145</f>
        <v>0</v>
      </c>
      <c r="BO165" s="1">
        <f>'[1]GC RAW'!AC145</f>
        <v>0</v>
      </c>
      <c r="BP165" s="1">
        <f t="shared" si="409"/>
        <v>0</v>
      </c>
      <c r="BQ165" s="1">
        <f t="shared" si="334"/>
        <v>0</v>
      </c>
      <c r="BR165" s="1"/>
      <c r="BS165" s="1"/>
      <c r="BT165" s="48">
        <f>'[1]GC RAW'!AD145</f>
        <v>12.176483154296875</v>
      </c>
      <c r="BU165" s="1">
        <f>'[1]GC RAW'!AE145</f>
        <v>375.6212158203125</v>
      </c>
      <c r="BV165" s="1">
        <f t="shared" si="410"/>
        <v>1.6237420729131311</v>
      </c>
      <c r="BW165" s="1">
        <f t="shared" si="335"/>
        <v>19.850854449606274</v>
      </c>
      <c r="BX165" s="1"/>
      <c r="BY165" s="1"/>
      <c r="BZ165" s="48">
        <f>'[1]GC RAW'!AF145</f>
        <v>12.690208435058594</v>
      </c>
      <c r="CA165" s="1">
        <f>'[1]GC RAW'!AG145</f>
        <v>3.0093271732330322</v>
      </c>
      <c r="CB165" s="1">
        <f t="shared" si="411"/>
        <v>1.3575812181511009E-2</v>
      </c>
      <c r="CC165" s="1">
        <f t="shared" si="336"/>
        <v>0.16596938402099556</v>
      </c>
      <c r="CD165" s="1"/>
      <c r="CE165" s="1"/>
      <c r="CF165" s="48">
        <f>'[1]GC RAW'!AH145</f>
        <v>12.834099769592285</v>
      </c>
      <c r="CG165" s="1">
        <f>'[1]GC RAW'!AI145</f>
        <v>70.184303283691406</v>
      </c>
      <c r="CH165" s="1">
        <f t="shared" si="412"/>
        <v>0.31661814368564167</v>
      </c>
      <c r="CI165" s="1">
        <f t="shared" si="337"/>
        <v>3.8707752858384228</v>
      </c>
      <c r="CJ165" s="1"/>
      <c r="CK165" s="1"/>
      <c r="CL165" s="48">
        <f>'[1]GC RAW'!AJ145</f>
        <v>13.716470718383789</v>
      </c>
      <c r="CM165" s="1">
        <f>'[1]GC RAW'!AK145</f>
        <v>7.6303086280822754</v>
      </c>
      <c r="CN165" s="1">
        <f t="shared" si="413"/>
        <v>4.4435140721456927E-2</v>
      </c>
      <c r="CO165" s="1">
        <f t="shared" si="338"/>
        <v>0.54323622305782582</v>
      </c>
      <c r="CP165" s="1"/>
      <c r="CQ165" s="1"/>
      <c r="CR165" s="48">
        <f>'[1]GC RAW'!AL145</f>
        <v>14.075935363769531</v>
      </c>
      <c r="CS165" s="1">
        <f>'[1]GC RAW'!AM145</f>
        <v>1.2956093549728394</v>
      </c>
      <c r="CT165" s="1">
        <f t="shared" si="414"/>
        <v>7.5120599365096127E-3</v>
      </c>
      <c r="CU165" s="1">
        <f t="shared" si="415"/>
        <v>9.1837743754976719E-2</v>
      </c>
      <c r="CV165" s="1"/>
      <c r="CW165" s="1"/>
      <c r="CX165" s="48">
        <f>'[1]GC RAW'!AN145</f>
        <v>14.436688423156738</v>
      </c>
      <c r="CY165" s="1">
        <f>'[1]GC RAW'!AO145</f>
        <v>6.137601375579834</v>
      </c>
      <c r="CZ165" s="1">
        <f t="shared" si="416"/>
        <v>2.7440976621274996E-2</v>
      </c>
      <c r="DA165" s="1">
        <f t="shared" si="339"/>
        <v>0.33547620767545444</v>
      </c>
      <c r="DB165" s="1"/>
      <c r="DC165" s="1"/>
      <c r="DD165" s="48">
        <f>'[1]GC RAW'!AP145</f>
        <v>15.583913803100586</v>
      </c>
      <c r="DE165" s="1">
        <f>'[1]GC RAW'!AQ145</f>
        <v>229.47897338867188</v>
      </c>
      <c r="DF165" s="1">
        <f t="shared" si="417"/>
        <v>0.98397494496601545</v>
      </c>
      <c r="DG165" s="1">
        <f t="shared" si="340"/>
        <v>12.029461908033408</v>
      </c>
      <c r="DH165" s="1"/>
      <c r="DI165" s="1"/>
      <c r="DJ165" s="5">
        <f>'[1]GC RAW'!AR145</f>
        <v>0</v>
      </c>
      <c r="DK165" s="1">
        <f>'[1]GC RAW'!AS145</f>
        <v>0</v>
      </c>
      <c r="DL165" s="1">
        <f t="shared" si="418"/>
        <v>0</v>
      </c>
      <c r="DM165" s="1">
        <f t="shared" si="341"/>
        <v>0</v>
      </c>
      <c r="DN165" s="1"/>
      <c r="DO165" s="1"/>
      <c r="DP165" s="48">
        <f>'[1]GC RAW'!AT145</f>
        <v>16.012247085571289</v>
      </c>
      <c r="DQ165" s="1">
        <f>'[1]GC RAW'!AU145</f>
        <v>2.0935392379760742</v>
      </c>
      <c r="DR165" s="1">
        <f t="shared" si="419"/>
        <v>9.4265941612366889E-3</v>
      </c>
      <c r="DS165" s="1">
        <f t="shared" si="342"/>
        <v>0.11524364107564079</v>
      </c>
      <c r="DT165" s="1"/>
      <c r="DU165" s="1"/>
      <c r="DV165" s="48">
        <f>'[1]GC RAW'!AV145</f>
        <v>16.357082366943359</v>
      </c>
      <c r="DW165" s="1">
        <f>'[1]GC RAW'!AW145</f>
        <v>548.29974365234375</v>
      </c>
      <c r="DX165" s="1">
        <f t="shared" si="420"/>
        <v>2.4395805179805592</v>
      </c>
      <c r="DY165" s="1">
        <f t="shared" si="343"/>
        <v>29.824784729291181</v>
      </c>
      <c r="DZ165" s="1"/>
      <c r="EA165" s="1"/>
      <c r="EB165" s="5">
        <f>'[1]GC RAW'!AX145</f>
        <v>16.50541877746582</v>
      </c>
      <c r="EC165" s="1">
        <f>'[1]GC RAW'!AY145</f>
        <v>14.144930839538574</v>
      </c>
      <c r="ED165" s="1">
        <f t="shared" si="421"/>
        <v>6.2935826806077677E-2</v>
      </c>
      <c r="EE165" s="1">
        <f t="shared" si="344"/>
        <v>0.76941403344416204</v>
      </c>
      <c r="EF165" s="1"/>
      <c r="EG165" s="1"/>
      <c r="EH165" s="48">
        <v>0</v>
      </c>
      <c r="EI165" s="1">
        <v>0</v>
      </c>
      <c r="EJ165" s="1">
        <f t="shared" si="422"/>
        <v>0</v>
      </c>
      <c r="EK165" s="1">
        <f t="shared" si="345"/>
        <v>0</v>
      </c>
      <c r="EL165" s="1"/>
      <c r="EM165" s="1"/>
      <c r="EN165" s="48">
        <f>'[1]GC RAW'!BB145</f>
        <v>17.28489875793457</v>
      </c>
      <c r="EO165" s="1">
        <f>'[1]GC RAW'!BC145</f>
        <v>15.923046112060547</v>
      </c>
      <c r="EP165" s="1">
        <f t="shared" si="423"/>
        <v>7.1314144052001163E-2</v>
      </c>
      <c r="EQ165" s="1">
        <f t="shared" si="346"/>
        <v>0.87184209696232096</v>
      </c>
      <c r="ER165" s="1"/>
      <c r="ES165" s="1"/>
      <c r="ET165" s="48">
        <f>'[1]GC RAW'!BD145</f>
        <v>17.702011108398438</v>
      </c>
      <c r="EU165" s="1">
        <f>'[1]GC RAW'!BE145</f>
        <v>167.561279296875</v>
      </c>
      <c r="EV165" s="1">
        <f t="shared" si="424"/>
        <v>0.75045246526442444</v>
      </c>
      <c r="EW165" s="1">
        <f t="shared" si="347"/>
        <v>9.1745622090000989</v>
      </c>
      <c r="EX165" s="1"/>
      <c r="EY165" s="1"/>
      <c r="EZ165" s="48">
        <f>'[1]GC RAW'!BF145</f>
        <v>18.649015426635742</v>
      </c>
      <c r="FA165" s="1">
        <f>'[1]GC RAW'!BG145</f>
        <v>213.21827697753906</v>
      </c>
      <c r="FB165" s="1">
        <f t="shared" si="425"/>
        <v>1.1328390521027993</v>
      </c>
      <c r="FC165" s="1">
        <f t="shared" si="348"/>
        <v>13.849381323092492</v>
      </c>
      <c r="FD165" s="1"/>
      <c r="FE165" s="1"/>
      <c r="FF165" s="48">
        <v>19.916250228881836</v>
      </c>
      <c r="FG165" s="1">
        <v>8.2466115951538086</v>
      </c>
      <c r="FH165" s="1">
        <f t="shared" si="426"/>
        <v>4.3161777646599113E-2</v>
      </c>
      <c r="FI165" s="1">
        <f t="shared" si="349"/>
        <v>0.52766888297212122</v>
      </c>
      <c r="FJ165" s="1"/>
      <c r="FK165" s="1"/>
      <c r="FL165" s="48">
        <v>0</v>
      </c>
      <c r="FM165" s="1">
        <v>0</v>
      </c>
      <c r="FN165" s="1">
        <f t="shared" si="427"/>
        <v>0</v>
      </c>
      <c r="FO165" s="1">
        <f t="shared" si="350"/>
        <v>0</v>
      </c>
      <c r="FP165" s="1"/>
      <c r="FQ165" s="1"/>
      <c r="FR165" s="5">
        <f>'[1]GC RAW'!BJ145</f>
        <v>20.067052841186523</v>
      </c>
      <c r="FS165" s="1">
        <f>'[1]GC RAW'!BK145</f>
        <v>8.7748022079467773</v>
      </c>
      <c r="FT165" s="1">
        <f t="shared" si="428"/>
        <v>3.7026519861337856E-2</v>
      </c>
      <c r="FU165" s="1">
        <f t="shared" si="351"/>
        <v>0.45266306071887807</v>
      </c>
      <c r="FV165" s="1"/>
      <c r="FW165" s="1"/>
      <c r="FX165" s="5">
        <f>'[1]GC RAW'!BL145</f>
        <v>0</v>
      </c>
      <c r="FY165" s="1">
        <f>'[1]GC RAW'!BM145</f>
        <v>0</v>
      </c>
      <c r="FZ165" s="1">
        <f t="shared" si="429"/>
        <v>0</v>
      </c>
      <c r="GA165" s="1">
        <f t="shared" si="352"/>
        <v>0</v>
      </c>
      <c r="GB165" s="1"/>
      <c r="GC165" s="1"/>
      <c r="GD165" s="48">
        <f>'[1]GC RAW'!BN145</f>
        <v>21.004693984985352</v>
      </c>
      <c r="GE165" s="1">
        <f>'[1]GC RAW'!BO145</f>
        <v>6.3323869705200195</v>
      </c>
      <c r="GF165" s="1">
        <f t="shared" si="353"/>
        <v>2.8260342864482868E-2</v>
      </c>
      <c r="GG165" s="1">
        <f t="shared" si="354"/>
        <v>0.34549326660751695</v>
      </c>
      <c r="GH165" s="1"/>
      <c r="GI165" s="1"/>
      <c r="GJ165" s="5">
        <f>'[1]GC RAW'!BP145</f>
        <v>0</v>
      </c>
      <c r="GK165" s="1">
        <f>'[1]GC RAW'!BQ145</f>
        <v>0</v>
      </c>
      <c r="GL165" s="1">
        <f t="shared" si="430"/>
        <v>0</v>
      </c>
      <c r="GM165" s="1">
        <f t="shared" si="355"/>
        <v>0</v>
      </c>
      <c r="GN165" s="1"/>
      <c r="GO165" s="1"/>
      <c r="GP165" s="5">
        <v>0</v>
      </c>
      <c r="GQ165" s="1">
        <v>0</v>
      </c>
      <c r="GR165" s="1">
        <f t="shared" si="431"/>
        <v>0</v>
      </c>
      <c r="GS165" s="1">
        <f t="shared" si="356"/>
        <v>0</v>
      </c>
      <c r="GT165" s="1">
        <f>AVERAGE(GS165:GS167)</f>
        <v>0</v>
      </c>
      <c r="GU165" s="1">
        <f>STDEV(GS165:GS167)</f>
        <v>0</v>
      </c>
      <c r="GV165" s="5"/>
      <c r="GW165" s="1"/>
      <c r="GX165" s="1"/>
      <c r="GY165" s="1"/>
      <c r="GZ165" s="1"/>
      <c r="HA165" s="1"/>
      <c r="HB165" s="5"/>
      <c r="HC165" s="1"/>
      <c r="HD165" s="1"/>
      <c r="HE165" s="1"/>
      <c r="HF165" s="1"/>
      <c r="HG165" s="1"/>
      <c r="HH165" s="5">
        <f>'[1]GC RAW'!BR145</f>
        <v>0</v>
      </c>
      <c r="HI165" s="1">
        <f>'[1]GC RAW'!BS145</f>
        <v>0</v>
      </c>
      <c r="HJ165" s="1">
        <f t="shared" si="357"/>
        <v>0</v>
      </c>
      <c r="HK165" s="1">
        <f t="shared" si="358"/>
        <v>0</v>
      </c>
      <c r="HL165" s="1"/>
      <c r="HM165" s="1"/>
      <c r="HN165" s="5">
        <v>0</v>
      </c>
      <c r="HO165" s="1">
        <v>0</v>
      </c>
      <c r="HP165" s="1">
        <f t="shared" si="359"/>
        <v>0</v>
      </c>
      <c r="HQ165" s="1">
        <f t="shared" si="360"/>
        <v>0</v>
      </c>
      <c r="HR165" s="1"/>
      <c r="HS165" s="1"/>
      <c r="HT165" s="32">
        <f>'[1]GC RAW'!BT145</f>
        <v>0</v>
      </c>
      <c r="HU165" s="1">
        <f>'[1]GC RAW'!BU145</f>
        <v>0</v>
      </c>
      <c r="HV165" s="1">
        <f t="shared" si="361"/>
        <v>0</v>
      </c>
      <c r="HW165" s="1">
        <f t="shared" si="320"/>
        <v>0</v>
      </c>
      <c r="HX165" s="1"/>
      <c r="HY165" s="1"/>
      <c r="HZ165" s="32">
        <f>'[1]GC RAW'!BV145</f>
        <v>0</v>
      </c>
      <c r="IA165" s="1">
        <f>'[1]GC RAW'!BW145</f>
        <v>0</v>
      </c>
      <c r="IB165" s="1">
        <f t="shared" si="362"/>
        <v>0</v>
      </c>
      <c r="IC165" s="1">
        <f t="shared" si="363"/>
        <v>0</v>
      </c>
      <c r="ID165" s="1"/>
      <c r="IE165" s="1"/>
      <c r="IF165" s="49">
        <f>'[1]GC RAW'!BX145</f>
        <v>0</v>
      </c>
      <c r="IG165" s="1">
        <f>'[1]GC RAW'!BY145</f>
        <v>0</v>
      </c>
      <c r="IH165" s="1">
        <f t="shared" si="364"/>
        <v>0</v>
      </c>
      <c r="II165" s="1">
        <f t="shared" si="365"/>
        <v>0</v>
      </c>
      <c r="IJ165" s="1"/>
      <c r="IK165" s="1"/>
      <c r="IL165" s="49">
        <f>'[1]GC RAW'!BZ145</f>
        <v>0</v>
      </c>
      <c r="IM165" s="1">
        <f>'[1]GC RAW'!CA145</f>
        <v>0</v>
      </c>
      <c r="IN165" s="1">
        <f t="shared" si="366"/>
        <v>0</v>
      </c>
      <c r="IO165" s="1">
        <f t="shared" si="367"/>
        <v>0</v>
      </c>
      <c r="IP165" s="1"/>
      <c r="IQ165" s="1"/>
      <c r="IR165" s="49">
        <f>'[1]GC RAW'!CB145</f>
        <v>25.456638336181641</v>
      </c>
      <c r="IS165" s="1">
        <f>'[1]GC RAW'!CC145</f>
        <v>12.666455268859863</v>
      </c>
      <c r="IT165" s="1">
        <f t="shared" si="368"/>
        <v>5.0227766676242833E-2</v>
      </c>
      <c r="IU165" s="1">
        <f t="shared" si="369"/>
        <v>0.61405324296984132</v>
      </c>
      <c r="IV165" s="1"/>
      <c r="IW165" s="1"/>
      <c r="IX165" s="49">
        <f>'[1]GC RAW'!CD145</f>
        <v>0</v>
      </c>
      <c r="IY165" s="1">
        <f>'[1]GC RAW'!CE145</f>
        <v>0</v>
      </c>
      <c r="IZ165" s="1">
        <f t="shared" si="370"/>
        <v>0</v>
      </c>
      <c r="JA165" s="1">
        <f t="shared" si="371"/>
        <v>0</v>
      </c>
      <c r="JB165" s="1"/>
      <c r="JC165" s="1"/>
      <c r="JD165" s="49">
        <f>'[1]GC RAW'!CF145</f>
        <v>0</v>
      </c>
      <c r="JE165" s="1">
        <f>'[1]GC RAW'!CG145</f>
        <v>0</v>
      </c>
      <c r="JF165" s="1">
        <f t="shared" si="372"/>
        <v>0</v>
      </c>
      <c r="JG165" s="1">
        <f t="shared" si="373"/>
        <v>0</v>
      </c>
      <c r="JH165" s="1"/>
      <c r="JI165" s="1"/>
      <c r="JJ165" s="49">
        <f>'[1]GC RAW'!CH145</f>
        <v>0</v>
      </c>
      <c r="JK165" s="1">
        <f>'[1]GC RAW'!CI145</f>
        <v>0</v>
      </c>
      <c r="JL165" s="1">
        <f t="shared" si="374"/>
        <v>0</v>
      </c>
      <c r="JM165" s="1">
        <f t="shared" si="375"/>
        <v>0</v>
      </c>
      <c r="JN165" s="1"/>
      <c r="JO165" s="1"/>
      <c r="JP165" s="5">
        <f>'[1]GC RAW'!CJ145</f>
        <v>0</v>
      </c>
      <c r="JQ165" s="1">
        <f>'[1]GC RAW'!CK145</f>
        <v>0</v>
      </c>
      <c r="JR165" s="1">
        <f t="shared" si="376"/>
        <v>0</v>
      </c>
      <c r="JS165" s="1">
        <f t="shared" si="377"/>
        <v>0</v>
      </c>
      <c r="JT165" s="1"/>
      <c r="JU165" s="1"/>
      <c r="JV165" s="5">
        <f>'[1]GC RAW'!CL145</f>
        <v>0</v>
      </c>
      <c r="JW165" s="1">
        <f>'[1]GC RAW'!CM145</f>
        <v>0</v>
      </c>
      <c r="JX165" s="1">
        <f t="shared" si="378"/>
        <v>0</v>
      </c>
      <c r="JY165" s="1">
        <f t="shared" si="379"/>
        <v>0</v>
      </c>
      <c r="JZ165" s="1"/>
      <c r="KA165" s="1"/>
      <c r="KB165" s="5">
        <v>0</v>
      </c>
      <c r="KC165" s="1">
        <v>0</v>
      </c>
      <c r="KD165" s="1">
        <f t="shared" si="380"/>
        <v>0</v>
      </c>
      <c r="KE165" s="1">
        <f t="shared" si="381"/>
        <v>0</v>
      </c>
      <c r="KF165" s="1"/>
      <c r="KG165" s="1"/>
      <c r="KH165" s="5">
        <v>0</v>
      </c>
      <c r="KI165" s="1">
        <v>0</v>
      </c>
      <c r="KJ165" s="1">
        <f t="shared" si="382"/>
        <v>0</v>
      </c>
      <c r="KK165" s="1">
        <f t="shared" si="383"/>
        <v>0</v>
      </c>
      <c r="KL165" s="1"/>
      <c r="KM165" s="1"/>
      <c r="KN165" s="48">
        <f>'[1]GC RAW'!CN145</f>
        <v>30.513763427734375</v>
      </c>
      <c r="KO165" s="1">
        <f>'[1]GC RAW'!CO145</f>
        <v>37.923297882080078</v>
      </c>
      <c r="KP165" s="1">
        <f t="shared" si="384"/>
        <v>0.12921969770517847</v>
      </c>
      <c r="KQ165" s="1">
        <f t="shared" si="385"/>
        <v>1.5797591587717954</v>
      </c>
      <c r="KR165" s="1"/>
      <c r="KS165" s="1"/>
      <c r="KT165" s="49">
        <f>'[1]GC RAW'!CP145</f>
        <v>31.383201599121094</v>
      </c>
      <c r="KU165" s="1">
        <f>'[1]GC RAW'!CQ145</f>
        <v>1.4116320610046387</v>
      </c>
      <c r="KV165" s="1">
        <f t="shared" si="386"/>
        <v>6.1534070938034169E-3</v>
      </c>
      <c r="KW165" s="1">
        <f t="shared" si="387"/>
        <v>7.5227704341686602E-2</v>
      </c>
      <c r="KX165" s="1"/>
      <c r="KY165" s="1"/>
      <c r="KZ165" s="49">
        <f>'[1]GC RAW'!CR145</f>
        <v>0</v>
      </c>
      <c r="LA165" s="1">
        <f>'[1]GC RAW'!CS145</f>
        <v>0</v>
      </c>
      <c r="LB165" s="1">
        <f t="shared" si="388"/>
        <v>0</v>
      </c>
      <c r="LC165" s="1">
        <f t="shared" si="389"/>
        <v>0</v>
      </c>
      <c r="LD165" s="1"/>
      <c r="LE165" s="1"/>
      <c r="LF165" s="49">
        <f>'[1]GC RAW'!CT145</f>
        <v>0</v>
      </c>
      <c r="LG165" s="1">
        <f>'[1]GC RAW'!CU145</f>
        <v>0</v>
      </c>
      <c r="LH165" s="1">
        <f t="shared" si="390"/>
        <v>0</v>
      </c>
      <c r="LI165" s="1">
        <f t="shared" si="391"/>
        <v>0</v>
      </c>
      <c r="LJ165" s="1"/>
      <c r="LK165" s="1"/>
      <c r="LL165" s="49">
        <f>'[1]GC RAW'!CV145</f>
        <v>35.575454711914063</v>
      </c>
      <c r="LM165" s="1">
        <f>'[1]GC RAW'!CW145</f>
        <v>15.169124603271484</v>
      </c>
      <c r="LN165" s="1">
        <f t="shared" si="392"/>
        <v>5.1687216174655451E-2</v>
      </c>
      <c r="LO165" s="1">
        <f t="shared" si="393"/>
        <v>0.63189555921749685</v>
      </c>
      <c r="LP165" s="1"/>
      <c r="LQ165" s="1"/>
      <c r="LR165" s="32">
        <f t="shared" si="394"/>
        <v>2039.2334054708481</v>
      </c>
      <c r="LS165" s="21">
        <f t="shared" si="395"/>
        <v>1822.3645395040512</v>
      </c>
      <c r="LT165" s="15">
        <f t="shared" si="396"/>
        <v>9.1798887225398342</v>
      </c>
      <c r="LU165" s="15">
        <f t="shared" si="397"/>
        <v>8.1797087225398339</v>
      </c>
      <c r="LV165" s="15">
        <f t="shared" si="398"/>
        <v>22.996088621140942</v>
      </c>
      <c r="LW165" s="1"/>
      <c r="LX165" s="1"/>
      <c r="LY165" s="1"/>
      <c r="LZ165" s="15" t="str">
        <f>IF(A165="","",VLOOKUP(A165,'[1]biomass corrected'!$B$2:$V$102,21,FALSE))</f>
        <v/>
      </c>
      <c r="MA165" s="15" t="str">
        <f t="shared" si="399"/>
        <v/>
      </c>
      <c r="MB165" s="1" t="str">
        <f t="shared" si="445"/>
        <v/>
      </c>
      <c r="MC165" s="1" t="str">
        <f t="shared" si="445"/>
        <v/>
      </c>
      <c r="MD165" s="15"/>
      <c r="ME165" s="26" t="str">
        <f t="shared" si="446"/>
        <v/>
      </c>
      <c r="MF165" s="15">
        <f t="shared" si="432"/>
        <v>39.878096815677544</v>
      </c>
      <c r="MG165" s="15">
        <f t="shared" si="433"/>
        <v>36.134279811512563</v>
      </c>
      <c r="MH165" s="15">
        <f t="shared" si="434"/>
        <v>23.987623372809889</v>
      </c>
      <c r="MI165" s="26">
        <f t="shared" si="435"/>
        <v>0.97327012321007333</v>
      </c>
      <c r="MJ165" s="15">
        <f t="shared" si="436"/>
        <v>0</v>
      </c>
      <c r="MK165" s="15">
        <f t="shared" si="437"/>
        <v>23.115781275847567</v>
      </c>
      <c r="ML165" s="23">
        <f t="shared" si="438"/>
        <v>59.158633362249013</v>
      </c>
      <c r="MM165" s="23"/>
      <c r="MN165" s="26">
        <f t="shared" si="439"/>
        <v>4.2181681854297297</v>
      </c>
      <c r="MO165" s="23"/>
      <c r="MP165" s="15">
        <f t="shared" si="440"/>
        <v>0.86836604396274852</v>
      </c>
      <c r="MQ165" s="23"/>
      <c r="MR165" s="15">
        <f t="shared" si="441"/>
        <v>39.415028043470215</v>
      </c>
      <c r="MS165" s="15"/>
      <c r="MT165" s="15">
        <f t="shared" si="442"/>
        <v>0</v>
      </c>
      <c r="MU165" s="15"/>
      <c r="MV165" s="15" t="str">
        <f t="shared" si="443"/>
        <v/>
      </c>
      <c r="MW165" s="21">
        <f t="shared" si="444"/>
        <v>84.266648522032057</v>
      </c>
      <c r="MX165" s="15"/>
    </row>
    <row r="166" spans="1:362" x14ac:dyDescent="0.35">
      <c r="A166" s="99" t="s">
        <v>199</v>
      </c>
      <c r="B166" s="8">
        <v>36.03</v>
      </c>
      <c r="C166" s="8"/>
      <c r="D166" s="8"/>
      <c r="E166" s="8"/>
      <c r="F166" s="2">
        <f>'[1]GC RAW'!H146</f>
        <v>0</v>
      </c>
      <c r="G166" s="8">
        <f>'[1]GC RAW'!I146</f>
        <v>0</v>
      </c>
      <c r="H166" s="8">
        <f t="shared" si="400"/>
        <v>0</v>
      </c>
      <c r="I166" s="8">
        <f t="shared" si="324"/>
        <v>0</v>
      </c>
      <c r="J166" s="8">
        <f>AVERAGE(I166:I168)</f>
        <v>0</v>
      </c>
      <c r="K166" s="8">
        <f>STDEV(I166:I168)</f>
        <v>0</v>
      </c>
      <c r="L166" s="2">
        <f>'[1]GC RAW'!J146</f>
        <v>0</v>
      </c>
      <c r="M166" s="8">
        <f>'[1]GC RAW'!K146</f>
        <v>0</v>
      </c>
      <c r="N166" s="8">
        <f t="shared" si="401"/>
        <v>0</v>
      </c>
      <c r="O166" s="8">
        <f t="shared" si="325"/>
        <v>0</v>
      </c>
      <c r="P166" s="8">
        <f>AVERAGE(O166:O168)</f>
        <v>0</v>
      </c>
      <c r="Q166" s="8">
        <f>STDEV(O166:O168)</f>
        <v>0</v>
      </c>
      <c r="R166" s="2">
        <f>'[1]GC RAW'!L146</f>
        <v>0</v>
      </c>
      <c r="S166" s="8">
        <f>'[1]GC RAW'!M146</f>
        <v>0</v>
      </c>
      <c r="T166" s="8">
        <f t="shared" si="402"/>
        <v>0</v>
      </c>
      <c r="U166" s="8">
        <f t="shared" si="326"/>
        <v>0</v>
      </c>
      <c r="V166" s="8">
        <f>AVERAGE(U166:U168)</f>
        <v>0</v>
      </c>
      <c r="W166" s="8">
        <f>STDEV(U166:U168)</f>
        <v>0</v>
      </c>
      <c r="X166" s="2">
        <f>'[1]GC RAW'!N146</f>
        <v>0</v>
      </c>
      <c r="Y166" s="8">
        <f>'[1]GC RAW'!O146</f>
        <v>0</v>
      </c>
      <c r="Z166" s="8">
        <f t="shared" si="403"/>
        <v>0</v>
      </c>
      <c r="AA166" s="8">
        <f t="shared" si="327"/>
        <v>0</v>
      </c>
      <c r="AB166" s="8">
        <f>AVERAGE(AA166:AA168)</f>
        <v>0</v>
      </c>
      <c r="AC166" s="8">
        <f>STDEV(AA166:AA168)</f>
        <v>0</v>
      </c>
      <c r="AD166" s="2">
        <f>'[1]GC RAW'!P146</f>
        <v>0</v>
      </c>
      <c r="AE166" s="8">
        <f>'[1]GC RAW'!Q146</f>
        <v>0</v>
      </c>
      <c r="AF166" s="8">
        <f t="shared" si="404"/>
        <v>0</v>
      </c>
      <c r="AG166" s="8">
        <f t="shared" si="328"/>
        <v>0</v>
      </c>
      <c r="AH166" s="8">
        <f>AVERAGE(AG166:AG168)</f>
        <v>0</v>
      </c>
      <c r="AI166" s="8">
        <f>STDEV(AG166:AG168)</f>
        <v>0</v>
      </c>
      <c r="AJ166" s="2">
        <f>'[1]GC RAW'!R146</f>
        <v>0</v>
      </c>
      <c r="AK166" s="8">
        <f>'[1]GC RAW'!S146</f>
        <v>0</v>
      </c>
      <c r="AL166" s="8">
        <f t="shared" si="405"/>
        <v>0</v>
      </c>
      <c r="AM166" s="8">
        <f t="shared" si="329"/>
        <v>0</v>
      </c>
      <c r="AN166" s="8">
        <f>AVERAGE(AM166:AM168)</f>
        <v>2.7268782737929657E-2</v>
      </c>
      <c r="AO166" s="8">
        <f>STDEV(AM166:AM168)</f>
        <v>4.7230917162651327E-2</v>
      </c>
      <c r="AP166" s="2">
        <f>'[1]GC RAW'!T146</f>
        <v>8.9353237152099609</v>
      </c>
      <c r="AQ166" s="8">
        <f>'[1]GC RAW'!U146</f>
        <v>227.208251953125</v>
      </c>
      <c r="AR166" s="40">
        <v>1.0001800000000001</v>
      </c>
      <c r="AS166" s="8">
        <f t="shared" si="330"/>
        <v>11.357795255233405</v>
      </c>
      <c r="AT166" s="8">
        <f>AVERAGE(AS166:AS168)</f>
        <v>15.065941491319526</v>
      </c>
      <c r="AU166" s="8">
        <f>STDEV(AS166:AS168)</f>
        <v>3.228939504993122</v>
      </c>
      <c r="AV166" s="2">
        <f>'[1]GC RAW'!V146</f>
        <v>9.8022232055664063</v>
      </c>
      <c r="AW166" s="8">
        <f>'[1]GC RAW'!W146</f>
        <v>5.3967342376708984</v>
      </c>
      <c r="AX166" s="8">
        <f t="shared" si="406"/>
        <v>2.3009080444164436E-2</v>
      </c>
      <c r="AY166" s="8">
        <f t="shared" si="331"/>
        <v>0.261285393325216</v>
      </c>
      <c r="AZ166" s="8">
        <f>AVERAGE(AY166:AY168)</f>
        <v>0.33628863504657763</v>
      </c>
      <c r="BA166" s="8">
        <f>STDEV(AY166:AY168)</f>
        <v>8.8515872974613038E-2</v>
      </c>
      <c r="BB166" s="2">
        <f>'[1]GC RAW'!X146</f>
        <v>0</v>
      </c>
      <c r="BC166" s="8">
        <f>'[1]GC RAW'!Y146</f>
        <v>0</v>
      </c>
      <c r="BD166" s="8">
        <f t="shared" si="407"/>
        <v>0</v>
      </c>
      <c r="BE166" s="8">
        <f t="shared" si="332"/>
        <v>0</v>
      </c>
      <c r="BF166" s="8">
        <f>AVERAGE(BE166:BE168)</f>
        <v>0</v>
      </c>
      <c r="BG166" s="8">
        <f>STDEV(BE166:BE168)</f>
        <v>0</v>
      </c>
      <c r="BH166" s="2">
        <f>'[1]GC RAW'!Z146</f>
        <v>10.865336418151855</v>
      </c>
      <c r="BI166" s="8">
        <f>'[1]GC RAW'!AA146</f>
        <v>2.0803592205047607</v>
      </c>
      <c r="BJ166" s="8">
        <f t="shared" si="408"/>
        <v>8.7358982547852612E-3</v>
      </c>
      <c r="BK166" s="8">
        <f t="shared" si="333"/>
        <v>9.9202687264694181E-2</v>
      </c>
      <c r="BL166" s="8">
        <f>AVERAGE(BK166:BK168)</f>
        <v>0.1214755382551006</v>
      </c>
      <c r="BM166" s="8">
        <f>STDEV(BK166:BK168)</f>
        <v>1.9760384539675001E-2</v>
      </c>
      <c r="BN166" s="2">
        <f>'[1]GC RAW'!AB146</f>
        <v>0</v>
      </c>
      <c r="BO166" s="8">
        <f>'[1]GC RAW'!AC146</f>
        <v>0</v>
      </c>
      <c r="BP166" s="8">
        <f t="shared" si="409"/>
        <v>0</v>
      </c>
      <c r="BQ166" s="8">
        <f t="shared" si="334"/>
        <v>0</v>
      </c>
      <c r="BR166" s="8">
        <f>AVERAGE(BQ166:BQ168)</f>
        <v>0</v>
      </c>
      <c r="BS166" s="8">
        <f>STDEV(BQ166:BQ168)</f>
        <v>0</v>
      </c>
      <c r="BT166" s="2">
        <f>'[1]GC RAW'!AD146</f>
        <v>12.174692153930664</v>
      </c>
      <c r="BU166" s="8">
        <f>'[1]GC RAW'!AE146</f>
        <v>291.21414184570313</v>
      </c>
      <c r="BV166" s="8">
        <f t="shared" si="410"/>
        <v>1.2015794689909602</v>
      </c>
      <c r="BW166" s="8">
        <f t="shared" si="335"/>
        <v>13.644837520937633</v>
      </c>
      <c r="BX166" s="8">
        <f>AVERAGE(BW166:BW168)</f>
        <v>14.072344624510421</v>
      </c>
      <c r="BY166" s="8">
        <f>STDEV(BW166:BW168)</f>
        <v>0.42384127953363876</v>
      </c>
      <c r="BZ166" s="2">
        <f>'[1]GC RAW'!AF146</f>
        <v>12.691649436950684</v>
      </c>
      <c r="CA166" s="8">
        <f>'[1]GC RAW'!AG146</f>
        <v>6.8584585189819336</v>
      </c>
      <c r="CB166" s="8">
        <f t="shared" si="411"/>
        <v>2.9532216166949982E-2</v>
      </c>
      <c r="CC166" s="8">
        <f t="shared" si="336"/>
        <v>0.33536049976755361</v>
      </c>
      <c r="CD166" s="8">
        <f>AVERAGE(CC166:CC168)</f>
        <v>0.30970576243135733</v>
      </c>
      <c r="CE166" s="8">
        <f>STDEV(CC166:CC168)</f>
        <v>2.3073745733690747E-2</v>
      </c>
      <c r="CF166" s="2">
        <f>'[1]GC RAW'!AH146</f>
        <v>12.834303855895996</v>
      </c>
      <c r="CG166" s="8">
        <f>'[1]GC RAW'!AI146</f>
        <v>30.459344863891602</v>
      </c>
      <c r="CH166" s="8">
        <f t="shared" si="412"/>
        <v>0.13115639511528471</v>
      </c>
      <c r="CI166" s="8">
        <f t="shared" si="337"/>
        <v>1.4893793938430067</v>
      </c>
      <c r="CJ166" s="8">
        <f>AVERAGE(CI166:CI168)</f>
        <v>1.7245091781924489</v>
      </c>
      <c r="CK166" s="8">
        <f>STDEV(CI166:CI168)</f>
        <v>0.22037409238301739</v>
      </c>
      <c r="CL166" s="2">
        <f>'[1]GC RAW'!AJ146</f>
        <v>13.713107109069824</v>
      </c>
      <c r="CM166" s="8">
        <f>'[1]GC RAW'!AK146</f>
        <v>2.5192697048187256</v>
      </c>
      <c r="CN166" s="8">
        <f t="shared" si="413"/>
        <v>1.400335915310655E-2</v>
      </c>
      <c r="CO166" s="8">
        <f t="shared" si="338"/>
        <v>0.15901866278718116</v>
      </c>
      <c r="CP166" s="8">
        <f>AVERAGE(CO166:CO168)</f>
        <v>0.16670166970610353</v>
      </c>
      <c r="CQ166" s="8">
        <f>STDEV(CO166:CO168)</f>
        <v>6.7946604509503249E-3</v>
      </c>
      <c r="CR166" s="2">
        <f>'[1]GC RAW'!AL146</f>
        <v>0</v>
      </c>
      <c r="CS166" s="8">
        <f>'[1]GC RAW'!AM146</f>
        <v>0</v>
      </c>
      <c r="CT166" s="8">
        <f t="shared" si="414"/>
        <v>0</v>
      </c>
      <c r="CU166" s="8">
        <f t="shared" si="415"/>
        <v>0</v>
      </c>
      <c r="CV166" s="8">
        <f>AVERAGE(CU166:CU168)</f>
        <v>0</v>
      </c>
      <c r="CW166" s="8">
        <f>STDEV(CU166:CU168)</f>
        <v>0</v>
      </c>
      <c r="CX166" s="2">
        <f>'[1]GC RAW'!AN146</f>
        <v>14.442240715026855</v>
      </c>
      <c r="CY166" s="8">
        <f>'[1]GC RAW'!AO146</f>
        <v>1.5353223085403442</v>
      </c>
      <c r="CZ166" s="8">
        <f t="shared" si="416"/>
        <v>6.551994945768547E-3</v>
      </c>
      <c r="DA166" s="8">
        <f t="shared" si="339"/>
        <v>7.4402824598935449E-2</v>
      </c>
      <c r="DB166" s="8">
        <f>AVERAGE(DA166:DA168)</f>
        <v>8.4438068588302648E-2</v>
      </c>
      <c r="DC166" s="8">
        <f>STDEV(DA166:DA168)</f>
        <v>8.7481140301979843E-3</v>
      </c>
      <c r="DD166" s="2">
        <f>'[1]GC RAW'!AP146</f>
        <v>15.58989429473877</v>
      </c>
      <c r="DE166" s="8">
        <f>'[1]GC RAW'!AQ146</f>
        <v>218.59518432617188</v>
      </c>
      <c r="DF166" s="8">
        <f t="shared" si="417"/>
        <v>0.89465344792618806</v>
      </c>
      <c r="DG166" s="8">
        <f t="shared" si="340"/>
        <v>10.159461982777366</v>
      </c>
      <c r="DH166" s="8">
        <f>AVERAGE(DG166:DG168)</f>
        <v>8.5171513451449492</v>
      </c>
      <c r="DI166" s="8">
        <f>STDEV(DG166:DG168)</f>
        <v>1.4488950895469335</v>
      </c>
      <c r="DJ166" s="2">
        <f>'[1]GC RAW'!AR146</f>
        <v>0</v>
      </c>
      <c r="DK166" s="8">
        <f>'[1]GC RAW'!AS146</f>
        <v>0</v>
      </c>
      <c r="DL166" s="8">
        <f t="shared" si="418"/>
        <v>0</v>
      </c>
      <c r="DM166" s="8">
        <f t="shared" si="341"/>
        <v>0</v>
      </c>
      <c r="DN166" s="8">
        <f>AVERAGE(DM166:DM168)</f>
        <v>0</v>
      </c>
      <c r="DO166" s="8">
        <f>STDEV(DM166:DM168)</f>
        <v>0</v>
      </c>
      <c r="DP166" s="2">
        <f>'[1]GC RAW'!AT146</f>
        <v>16.019380569458008</v>
      </c>
      <c r="DQ166" s="8">
        <f>'[1]GC RAW'!AU146</f>
        <v>3.0730147361755371</v>
      </c>
      <c r="DR166" s="8">
        <f t="shared" si="419"/>
        <v>1.3207221329501495E-2</v>
      </c>
      <c r="DS166" s="8">
        <f t="shared" si="342"/>
        <v>0.14997791972547891</v>
      </c>
      <c r="DT166" s="8">
        <f>AVERAGE(DS166:DS168)</f>
        <v>0.15265866591700214</v>
      </c>
      <c r="DU166" s="8">
        <f>STDEV(DS166:DS168)</f>
        <v>6.4837478676680457E-3</v>
      </c>
      <c r="DV166" s="2">
        <f>'[1]GC RAW'!AV146</f>
        <v>16.387325286865234</v>
      </c>
      <c r="DW166" s="8">
        <f>'[1]GC RAW'!AW146</f>
        <v>971.79364013671875</v>
      </c>
      <c r="DX166" s="8">
        <f t="shared" si="420"/>
        <v>4.1270931793098562</v>
      </c>
      <c r="DY166" s="8">
        <f t="shared" si="343"/>
        <v>46.866243406058544</v>
      </c>
      <c r="DZ166" s="8">
        <f>AVERAGE(DY166:DY168)</f>
        <v>45.909541281000401</v>
      </c>
      <c r="EA166" s="8">
        <f>STDEV(DY166:DY168)</f>
        <v>0.96393099769367285</v>
      </c>
      <c r="EB166" s="2">
        <f>'[1]GC RAW'!AX146</f>
        <v>16.515388488769531</v>
      </c>
      <c r="EC166" s="8">
        <f>'[1]GC RAW'!AY146</f>
        <v>5.8128209114074707</v>
      </c>
      <c r="ED166" s="8">
        <f t="shared" si="421"/>
        <v>2.4686366060848463E-2</v>
      </c>
      <c r="EE166" s="8">
        <f t="shared" si="344"/>
        <v>0.28033223151318726</v>
      </c>
      <c r="EF166" s="8">
        <f>AVERAGE(EE166:EE168)</f>
        <v>0.2638839293697039</v>
      </c>
      <c r="EG166" s="8">
        <f>STDEV(EE166:EE168)</f>
        <v>3.6252225666910408E-2</v>
      </c>
      <c r="EH166" s="2">
        <v>0</v>
      </c>
      <c r="EI166" s="8">
        <v>0</v>
      </c>
      <c r="EJ166" s="8">
        <f t="shared" si="422"/>
        <v>0</v>
      </c>
      <c r="EK166" s="8">
        <f t="shared" si="345"/>
        <v>0</v>
      </c>
      <c r="EL166" s="8">
        <f>AVERAGE(EK166:EK168)</f>
        <v>0</v>
      </c>
      <c r="EM166" s="8">
        <f>STDEV(EK166:EK168)</f>
        <v>0</v>
      </c>
      <c r="EN166" s="2">
        <f>'[1]GC RAW'!BB146</f>
        <v>17.339223861694336</v>
      </c>
      <c r="EO166" s="8">
        <f>'[1]GC RAW'!BC146</f>
        <v>3.0260932445526123</v>
      </c>
      <c r="EP166" s="8">
        <f t="shared" si="423"/>
        <v>1.2936146798346509E-2</v>
      </c>
      <c r="EQ166" s="8">
        <f t="shared" si="346"/>
        <v>0.14689966478760103</v>
      </c>
      <c r="ER166" s="8">
        <f>AVERAGE(EQ166:EQ168)</f>
        <v>0.19269443818219975</v>
      </c>
      <c r="ES166" s="8">
        <f>STDEV(EQ166:EQ168)</f>
        <v>4.4695185857406318E-2</v>
      </c>
      <c r="ET166" s="2">
        <f>'[1]GC RAW'!BD146</f>
        <v>17.722291946411133</v>
      </c>
      <c r="EU166" s="8">
        <f>'[1]GC RAW'!BE146</f>
        <v>373.17483520507813</v>
      </c>
      <c r="EV166" s="8">
        <f t="shared" si="424"/>
        <v>1.5952728681945698</v>
      </c>
      <c r="EW166" s="8">
        <f t="shared" si="347"/>
        <v>18.115521819255406</v>
      </c>
      <c r="EX166" s="8">
        <f>AVERAGE(EW166:EW168)</f>
        <v>18.61849666147803</v>
      </c>
      <c r="EY166" s="8">
        <f>STDEV(EW166:EW168)</f>
        <v>0.46889275411612125</v>
      </c>
      <c r="EZ166" s="2">
        <f>'[1]GC RAW'!BF146</f>
        <v>18.644611358642578</v>
      </c>
      <c r="FA166" s="8">
        <f>'[1]GC RAW'!BG146</f>
        <v>78.292739868164063</v>
      </c>
      <c r="FB166" s="8">
        <f t="shared" si="425"/>
        <v>0.39704376648876671</v>
      </c>
      <c r="FC166" s="8">
        <f t="shared" si="348"/>
        <v>4.5087302357036876</v>
      </c>
      <c r="FD166" s="8">
        <f>AVERAGE(FC166:FC168)</f>
        <v>6.0106984830498833</v>
      </c>
      <c r="FE166" s="8">
        <f>STDEV(FC166:FC168)</f>
        <v>1.3538516452202247</v>
      </c>
      <c r="FF166" s="2">
        <v>0</v>
      </c>
      <c r="FG166" s="8">
        <v>0</v>
      </c>
      <c r="FH166" s="8">
        <f t="shared" si="426"/>
        <v>0</v>
      </c>
      <c r="FI166" s="8">
        <f t="shared" si="349"/>
        <v>0</v>
      </c>
      <c r="FJ166" s="8">
        <f>AVERAGE(FI166:FI168)</f>
        <v>0</v>
      </c>
      <c r="FK166" s="8">
        <f>STDEV(FI166:FI168)</f>
        <v>0</v>
      </c>
      <c r="FL166" s="2">
        <f>'[1]GC RAW'!BH146</f>
        <v>0</v>
      </c>
      <c r="FM166" s="8">
        <f>'[1]GC RAW'!BI146</f>
        <v>0</v>
      </c>
      <c r="FN166" s="8">
        <f t="shared" si="427"/>
        <v>0</v>
      </c>
      <c r="FO166" s="8">
        <f t="shared" si="350"/>
        <v>0</v>
      </c>
      <c r="FP166" s="8">
        <f>AVERAGE(FO166:FO168)</f>
        <v>0</v>
      </c>
      <c r="FQ166" s="8">
        <f>STDEV(FO166:FO168)</f>
        <v>0</v>
      </c>
      <c r="FR166" s="2">
        <f>'[1]GC RAW'!BJ146</f>
        <v>20.069438934326172</v>
      </c>
      <c r="FS166" s="8">
        <f>'[1]GC RAW'!BK146</f>
        <v>12.732368469238281</v>
      </c>
      <c r="FT166" s="8">
        <f t="shared" si="428"/>
        <v>5.1281162898992927E-2</v>
      </c>
      <c r="FU166" s="8">
        <f t="shared" si="351"/>
        <v>0.58233612815396552</v>
      </c>
      <c r="FV166" s="8">
        <f>AVERAGE(FU166:FU168)</f>
        <v>0.48225914157540722</v>
      </c>
      <c r="FW166" s="8">
        <f>STDEV(FU166:FU168)</f>
        <v>9.5188870075809201E-2</v>
      </c>
      <c r="FX166" s="2">
        <f>'[1]GC RAW'!BL146</f>
        <v>20.521768569946289</v>
      </c>
      <c r="FY166" s="8">
        <f>'[1]GC RAW'!BM146</f>
        <v>2.7955982685089111</v>
      </c>
      <c r="FZ166" s="8">
        <f t="shared" si="429"/>
        <v>1.1844807546676283E-2</v>
      </c>
      <c r="GA166" s="8">
        <f t="shared" si="352"/>
        <v>0.13450668774899791</v>
      </c>
      <c r="GB166" s="8">
        <f>AVERAGE(GA166:GA168)</f>
        <v>0.19948120352351537</v>
      </c>
      <c r="GC166" s="8">
        <f>STDEV(GA166:GA168)</f>
        <v>6.0934593662938089E-2</v>
      </c>
      <c r="GD166" s="2">
        <f>'[1]GC RAW'!BN146</f>
        <v>21.007444381713867</v>
      </c>
      <c r="GE166" s="8">
        <f>'[1]GC RAW'!BO146</f>
        <v>6.1378655433654785</v>
      </c>
      <c r="GF166" s="8">
        <f t="shared" si="353"/>
        <v>2.6145711125864942E-2</v>
      </c>
      <c r="GG166" s="8">
        <f t="shared" si="354"/>
        <v>0.29690419101566928</v>
      </c>
      <c r="GH166" s="8">
        <f>AVERAGE(GG166:GG168)</f>
        <v>0.31281817664314454</v>
      </c>
      <c r="GI166" s="8">
        <f>STDEV(GG166:GG168)</f>
        <v>2.1059768545942301E-2</v>
      </c>
      <c r="GJ166" s="2">
        <f>'[1]GC RAW'!BP146</f>
        <v>21.27537727355957</v>
      </c>
      <c r="GK166" s="8">
        <f>'[1]GC RAW'!BQ146</f>
        <v>1.8090050220489502</v>
      </c>
      <c r="GL166" s="8">
        <f t="shared" si="430"/>
        <v>7.7058909807588881E-3</v>
      </c>
      <c r="GM166" s="8">
        <f t="shared" si="355"/>
        <v>8.7506180906046102E-2</v>
      </c>
      <c r="GN166" s="8">
        <f>AVERAGE(GM166:GM168)</f>
        <v>0.12644669252338955</v>
      </c>
      <c r="GO166" s="8">
        <f>STDEV(GM166:GM168)</f>
        <v>4.2397426521087404E-2</v>
      </c>
      <c r="GP166" s="2">
        <v>0</v>
      </c>
      <c r="GQ166" s="8">
        <v>0</v>
      </c>
      <c r="GR166" s="8">
        <f t="shared" si="431"/>
        <v>0</v>
      </c>
      <c r="GS166" s="8">
        <f t="shared" si="356"/>
        <v>0</v>
      </c>
      <c r="GT166" s="8"/>
      <c r="GU166" s="8"/>
      <c r="GV166" s="2"/>
      <c r="GW166" s="8"/>
      <c r="GX166" s="8"/>
      <c r="GY166" s="8"/>
      <c r="GZ166" s="8"/>
      <c r="HA166" s="8"/>
      <c r="HB166" s="2"/>
      <c r="HC166" s="8"/>
      <c r="HD166" s="8"/>
      <c r="HE166" s="8"/>
      <c r="HF166" s="8"/>
      <c r="HG166" s="8"/>
      <c r="HH166" s="2">
        <f>'[1]GC RAW'!BR146</f>
        <v>22.711483001708984</v>
      </c>
      <c r="HI166" s="8">
        <f>'[1]GC RAW'!BS146</f>
        <v>2.9912841320037842</v>
      </c>
      <c r="HJ166" s="8">
        <f t="shared" si="357"/>
        <v>1.280254307365032E-2</v>
      </c>
      <c r="HK166" s="8">
        <f t="shared" si="358"/>
        <v>0.14538249412788387</v>
      </c>
      <c r="HL166" s="8">
        <f>AVERAGE(HK166:HK168)</f>
        <v>0.13238354368425662</v>
      </c>
      <c r="HM166" s="8">
        <f>STDEV(HK166:HK168)</f>
        <v>1.1709961039992386E-2</v>
      </c>
      <c r="HN166" s="2">
        <v>0</v>
      </c>
      <c r="HO166" s="8">
        <v>0</v>
      </c>
      <c r="HP166" s="8">
        <f t="shared" si="359"/>
        <v>0</v>
      </c>
      <c r="HQ166" s="8">
        <f t="shared" si="360"/>
        <v>0</v>
      </c>
      <c r="HR166" s="8">
        <f>AVERAGE(HQ166:HQ168)</f>
        <v>0</v>
      </c>
      <c r="HS166" s="8">
        <f>STDEV(HQ166:HQ168)</f>
        <v>0</v>
      </c>
      <c r="HT166" s="2">
        <f>'[1]GC RAW'!BT146</f>
        <v>0</v>
      </c>
      <c r="HU166" s="8">
        <f>'[1]GC RAW'!BU146</f>
        <v>0</v>
      </c>
      <c r="HV166" s="8">
        <f t="shared" si="361"/>
        <v>0</v>
      </c>
      <c r="HW166" s="8">
        <f t="shared" si="320"/>
        <v>0</v>
      </c>
      <c r="HX166" s="8">
        <f>AVERAGE(HW166:HW168)</f>
        <v>0</v>
      </c>
      <c r="HY166" s="8">
        <f>STDEV(HW166:HW168)</f>
        <v>0</v>
      </c>
      <c r="HZ166" s="2">
        <f>'[1]GC RAW'!BV146</f>
        <v>0</v>
      </c>
      <c r="IA166" s="8">
        <f>'[1]GC RAW'!BW146</f>
        <v>0</v>
      </c>
      <c r="IB166" s="8">
        <f t="shared" si="362"/>
        <v>0</v>
      </c>
      <c r="IC166" s="8">
        <f t="shared" si="363"/>
        <v>0</v>
      </c>
      <c r="ID166" s="8">
        <f>AVERAGE(IC166:IC168)</f>
        <v>0</v>
      </c>
      <c r="IE166" s="8">
        <f>STDEV(IC166:IC168)</f>
        <v>0</v>
      </c>
      <c r="IF166" s="2">
        <f>'[1]GC RAW'!BX146</f>
        <v>0</v>
      </c>
      <c r="IG166" s="8">
        <f>'[1]GC RAW'!BY146</f>
        <v>0</v>
      </c>
      <c r="IH166" s="8">
        <f t="shared" si="364"/>
        <v>0</v>
      </c>
      <c r="II166" s="8">
        <f t="shared" si="365"/>
        <v>0</v>
      </c>
      <c r="IJ166" s="8">
        <f>AVERAGE(II166:II168)</f>
        <v>0</v>
      </c>
      <c r="IK166" s="8">
        <f>STDEV(II166:II168)</f>
        <v>0</v>
      </c>
      <c r="IL166" s="2">
        <f>'[1]GC RAW'!BZ146</f>
        <v>0</v>
      </c>
      <c r="IM166" s="8">
        <f>'[1]GC RAW'!CA146</f>
        <v>0</v>
      </c>
      <c r="IN166" s="8">
        <f t="shared" si="366"/>
        <v>0</v>
      </c>
      <c r="IO166" s="8">
        <f t="shared" si="367"/>
        <v>0</v>
      </c>
      <c r="IP166" s="8">
        <f>AVERAGE(IO166:IO168)</f>
        <v>0</v>
      </c>
      <c r="IQ166" s="8">
        <f>STDEV(IO166:IO168)</f>
        <v>0</v>
      </c>
      <c r="IR166" s="2">
        <f>'[1]GC RAW'!CB146</f>
        <v>25.453145980834961</v>
      </c>
      <c r="IS166" s="8">
        <f>'[1]GC RAW'!CC146</f>
        <v>10.387825965881348</v>
      </c>
      <c r="IT166" s="8">
        <f t="shared" si="368"/>
        <v>3.9317559026324521E-2</v>
      </c>
      <c r="IU166" s="8">
        <f t="shared" si="369"/>
        <v>0.44648041888114937</v>
      </c>
      <c r="IV166" s="8">
        <f>AVERAGE(IU166:IU168)</f>
        <v>0.30433693850643789</v>
      </c>
      <c r="IW166" s="8">
        <f>STDEV(IU166:IU168)</f>
        <v>0.1248238726709244</v>
      </c>
      <c r="IX166" s="9">
        <f>'[1]GC RAW'!CD146</f>
        <v>0</v>
      </c>
      <c r="IY166" s="10">
        <f>'[1]GC RAW'!CE146</f>
        <v>0</v>
      </c>
      <c r="IZ166" s="8">
        <f t="shared" si="370"/>
        <v>0</v>
      </c>
      <c r="JA166" s="8">
        <f t="shared" si="371"/>
        <v>0</v>
      </c>
      <c r="JB166" s="8">
        <f>AVERAGE(JA166:JA168)</f>
        <v>0</v>
      </c>
      <c r="JC166" s="8">
        <f>STDEV(JA166:JA168)</f>
        <v>0</v>
      </c>
      <c r="JD166" s="2">
        <f>'[1]GC RAW'!CF146</f>
        <v>26.463140487670898</v>
      </c>
      <c r="JE166" s="8">
        <f>'[1]GC RAW'!CG146</f>
        <v>2.3126180171966553</v>
      </c>
      <c r="JF166" s="8">
        <f t="shared" si="372"/>
        <v>9.9053059467305374E-3</v>
      </c>
      <c r="JG166" s="8">
        <f t="shared" si="373"/>
        <v>0.11248219008919527</v>
      </c>
      <c r="JH166" s="8">
        <f>AVERAGE(JG166:JG168)</f>
        <v>3.7494063363065093E-2</v>
      </c>
      <c r="JI166" s="8">
        <f>STDEV(JG166:JG168)</f>
        <v>6.4941622727035547E-2</v>
      </c>
      <c r="JJ166" s="2">
        <f>'[1]GC RAW'!CH146</f>
        <v>0</v>
      </c>
      <c r="JK166" s="8">
        <f>'[1]GC RAW'!CI146</f>
        <v>0</v>
      </c>
      <c r="JL166" s="8">
        <f t="shared" si="374"/>
        <v>0</v>
      </c>
      <c r="JM166" s="8">
        <f t="shared" si="375"/>
        <v>0</v>
      </c>
      <c r="JN166" s="8">
        <f>AVERAGE(JM166:JM168)</f>
        <v>0</v>
      </c>
      <c r="JO166" s="8">
        <f>STDEV(JM166:JM168)</f>
        <v>0</v>
      </c>
      <c r="JP166" s="2">
        <f>'[1]GC RAW'!CJ146</f>
        <v>0</v>
      </c>
      <c r="JQ166" s="8">
        <f>'[1]GC RAW'!CK146</f>
        <v>0</v>
      </c>
      <c r="JR166" s="8">
        <f t="shared" si="376"/>
        <v>0</v>
      </c>
      <c r="JS166" s="8">
        <f t="shared" si="377"/>
        <v>0</v>
      </c>
      <c r="JT166" s="8">
        <f>AVERAGE(JS166:JS168)</f>
        <v>0</v>
      </c>
      <c r="JU166" s="8">
        <f>STDEV(JS166:JS168)</f>
        <v>0</v>
      </c>
      <c r="JV166" s="2">
        <f>'[1]GC RAW'!CL146</f>
        <v>0</v>
      </c>
      <c r="JW166" s="8">
        <f>'[1]GC RAW'!CM146</f>
        <v>0</v>
      </c>
      <c r="JX166" s="8">
        <f t="shared" si="378"/>
        <v>0</v>
      </c>
      <c r="JY166" s="8">
        <f t="shared" si="379"/>
        <v>0</v>
      </c>
      <c r="JZ166" s="8">
        <f>AVERAGE(JY166:JY168)</f>
        <v>0</v>
      </c>
      <c r="KA166" s="8">
        <f>STDEV(JY166:JY168)</f>
        <v>0</v>
      </c>
      <c r="KB166" s="2">
        <v>0</v>
      </c>
      <c r="KC166" s="8">
        <v>0</v>
      </c>
      <c r="KD166" s="8">
        <f t="shared" si="380"/>
        <v>0</v>
      </c>
      <c r="KE166" s="8">
        <f t="shared" si="381"/>
        <v>0</v>
      </c>
      <c r="KF166" s="8">
        <f>AVERAGE(KE166:KE168)</f>
        <v>0</v>
      </c>
      <c r="KG166" s="8">
        <f>STDEV(KE166:KE168)</f>
        <v>0</v>
      </c>
      <c r="KH166" s="2">
        <v>0</v>
      </c>
      <c r="KI166" s="8">
        <v>0</v>
      </c>
      <c r="KJ166" s="8">
        <f t="shared" si="382"/>
        <v>0</v>
      </c>
      <c r="KK166" s="8">
        <f t="shared" si="383"/>
        <v>0</v>
      </c>
      <c r="KL166" s="8">
        <f>AVERAGE(KK166:KK168)</f>
        <v>0</v>
      </c>
      <c r="KM166" s="8">
        <f>STDEV(KK166:KK168)</f>
        <v>0</v>
      </c>
      <c r="KN166" s="2">
        <f>'[1]GC RAW'!CN146</f>
        <v>30.511005401611328</v>
      </c>
      <c r="KO166" s="8">
        <f>'[1]GC RAW'!CO146</f>
        <v>23.251441955566406</v>
      </c>
      <c r="KP166" s="8">
        <f t="shared" si="384"/>
        <v>7.5621558324162161E-2</v>
      </c>
      <c r="KQ166" s="8">
        <f t="shared" si="385"/>
        <v>0.85873960319894937</v>
      </c>
      <c r="KR166" s="8">
        <f>AVERAGE(KQ166:KQ168)</f>
        <v>0.75625546602277394</v>
      </c>
      <c r="KS166" s="8">
        <f>STDEV(KQ166:KQ168)</f>
        <v>0.13377258446561152</v>
      </c>
      <c r="KT166" s="2">
        <f>'[1]GC RAW'!CP146</f>
        <v>0</v>
      </c>
      <c r="KU166" s="8">
        <f>'[1]GC RAW'!CQ146</f>
        <v>0</v>
      </c>
      <c r="KV166" s="8">
        <f t="shared" si="386"/>
        <v>0</v>
      </c>
      <c r="KW166" s="8">
        <f t="shared" si="387"/>
        <v>0</v>
      </c>
      <c r="KX166" s="8">
        <f>AVERAGE(KW166:KW168)</f>
        <v>0</v>
      </c>
      <c r="KY166" s="8">
        <f>STDEV(KW166:KW168)</f>
        <v>0</v>
      </c>
      <c r="KZ166" s="2">
        <f>'[1]GC RAW'!CR146</f>
        <v>0</v>
      </c>
      <c r="LA166" s="8">
        <f>'[1]GC RAW'!CS146</f>
        <v>0</v>
      </c>
      <c r="LB166" s="8">
        <f t="shared" si="388"/>
        <v>0</v>
      </c>
      <c r="LC166" s="8">
        <f t="shared" si="389"/>
        <v>0</v>
      </c>
      <c r="LD166" s="8">
        <f>AVERAGE(LC166:LC168)</f>
        <v>0</v>
      </c>
      <c r="LE166" s="8">
        <f>STDEV(LC166:LC168)</f>
        <v>0</v>
      </c>
      <c r="LF166" s="2">
        <f>'[1]GC RAW'!CT146</f>
        <v>32.886959075927734</v>
      </c>
      <c r="LG166" s="8">
        <f>'[1]GC RAW'!CU146</f>
        <v>4.3772420883178711</v>
      </c>
      <c r="LH166" s="8">
        <f t="shared" si="390"/>
        <v>1.4236272679917058E-2</v>
      </c>
      <c r="LI166" s="8">
        <f t="shared" si="391"/>
        <v>0.16166357085341729</v>
      </c>
      <c r="LJ166" s="8">
        <f>AVERAGE(LI166:LI168)</f>
        <v>0.10476969166478688</v>
      </c>
      <c r="LK166" s="8">
        <f>STDEV(LI166:LI168)</f>
        <v>9.0845184795114692E-2</v>
      </c>
      <c r="LL166" s="2">
        <f>'[1]GC RAW'!CV146</f>
        <v>35.582023620605469</v>
      </c>
      <c r="LM166" s="8">
        <f>'[1]GC RAW'!CW146</f>
        <v>23.917644500732422</v>
      </c>
      <c r="LN166" s="8">
        <f t="shared" si="392"/>
        <v>7.7788274466810539E-2</v>
      </c>
      <c r="LO166" s="8">
        <f t="shared" si="393"/>
        <v>0.8833442926792523</v>
      </c>
      <c r="LP166" s="8">
        <f>AVERAGE(LO166:LO168)</f>
        <v>1.0358980188828009</v>
      </c>
      <c r="LQ166" s="8">
        <f>STDEV(LO166:LO168)</f>
        <v>0.1696590012225081</v>
      </c>
      <c r="LR166" s="39">
        <f t="shared" si="394"/>
        <v>2311.7531050443649</v>
      </c>
      <c r="LS166" s="14">
        <f t="shared" si="395"/>
        <v>2084.5448530912399</v>
      </c>
      <c r="LT166" s="13">
        <f t="shared" si="396"/>
        <v>9.8062904952489838</v>
      </c>
      <c r="LU166" s="13">
        <f t="shared" si="397"/>
        <v>8.8061104952489835</v>
      </c>
      <c r="LV166" s="13">
        <f t="shared" si="398"/>
        <v>24.441050500274724</v>
      </c>
      <c r="LW166" s="50">
        <f>AVERAGE(LV166:LV168)</f>
        <v>21.323253395432861</v>
      </c>
      <c r="LX166" s="50">
        <f>STDEV(LV166:LV168)</f>
        <v>2.8749240941808516</v>
      </c>
      <c r="LY166" s="50">
        <f>LX166/LW166%</f>
        <v>13.482577169938896</v>
      </c>
      <c r="LZ166" s="13">
        <f>IF(A166="","",VLOOKUP(A166,'[1]biomass corrected'!$B$2:$V$102,21,FALSE))</f>
        <v>6.2814814814814817</v>
      </c>
      <c r="MA166" s="13">
        <f t="shared" si="399"/>
        <v>1.3394162132834864</v>
      </c>
      <c r="MB166" s="50">
        <f t="shared" si="445"/>
        <v>24.888851833170488</v>
      </c>
      <c r="MC166" s="50">
        <f t="shared" si="445"/>
        <v>49.830947144388233</v>
      </c>
      <c r="MD166" s="50">
        <f>IF(MC166="","",AVERAGE(MH166:MH168))</f>
        <v>25.280201022441275</v>
      </c>
      <c r="ME166" s="52">
        <f t="shared" si="446"/>
        <v>1.0509363393891422</v>
      </c>
      <c r="MF166" s="50">
        <f t="shared" si="432"/>
        <v>26.373025968179569</v>
      </c>
      <c r="MG166" s="50">
        <f t="shared" si="433"/>
        <v>50.488426949290826</v>
      </c>
      <c r="MH166" s="13">
        <f t="shared" si="434"/>
        <v>23.138547082529623</v>
      </c>
      <c r="MI166" s="24">
        <f t="shared" si="435"/>
        <v>1.0020939986278254</v>
      </c>
      <c r="MJ166" s="13">
        <f t="shared" si="436"/>
        <v>0.22201286865504399</v>
      </c>
      <c r="MK166" s="13">
        <f t="shared" si="437"/>
        <v>22.769634549086977</v>
      </c>
      <c r="ML166" s="22">
        <f t="shared" si="438"/>
        <v>59.953595022264132</v>
      </c>
      <c r="MM166" s="13">
        <f>AVERAGE(ML166:ML168)</f>
        <v>58.624281825881972</v>
      </c>
      <c r="MN166" s="24">
        <f t="shared" si="439"/>
        <v>4.3976683355814021</v>
      </c>
      <c r="MO166" s="13">
        <f>AVERAGE(MN166:MN168)</f>
        <v>4.3250648798516602</v>
      </c>
      <c r="MP166" s="13">
        <f t="shared" si="440"/>
        <v>0.86763349570826187</v>
      </c>
      <c r="MQ166" s="22">
        <f>AVERAGE(MP166:MP168)</f>
        <v>0.86720563010244123</v>
      </c>
      <c r="MR166" s="13">
        <f t="shared" si="441"/>
        <v>39.50946822723882</v>
      </c>
      <c r="MS166" s="13">
        <f>AVERAGE(MR166:MR168)</f>
        <v>39.435718401277036</v>
      </c>
      <c r="MT166" s="13">
        <f t="shared" si="442"/>
        <v>0.13450668774899791</v>
      </c>
      <c r="MU166" s="13">
        <f>AVERAGE(MT166:MT168)</f>
        <v>0.19948120352351537</v>
      </c>
      <c r="MV166" s="13">
        <f t="shared" si="443"/>
        <v>6.0106984830498833</v>
      </c>
      <c r="MW166" s="14">
        <f t="shared" si="444"/>
        <v>86.745103442404996</v>
      </c>
      <c r="MX166" s="13">
        <f>AVERAGE(MW166:MW168)</f>
        <v>91.246343400580898</v>
      </c>
    </row>
    <row r="167" spans="1:362" x14ac:dyDescent="0.35">
      <c r="A167" s="102"/>
      <c r="B167" s="1">
        <v>32.119999999999997</v>
      </c>
      <c r="C167" s="1"/>
      <c r="D167" s="1"/>
      <c r="E167" s="1"/>
      <c r="F167" s="5">
        <f>'[1]GC RAW'!H147</f>
        <v>0</v>
      </c>
      <c r="G167" s="1">
        <f>'[1]GC RAW'!I147</f>
        <v>0</v>
      </c>
      <c r="H167" s="1">
        <f t="shared" si="400"/>
        <v>0</v>
      </c>
      <c r="I167" s="1">
        <f t="shared" si="324"/>
        <v>0</v>
      </c>
      <c r="J167" s="1"/>
      <c r="K167" s="1"/>
      <c r="L167" s="5">
        <f>'[1]GC RAW'!J147</f>
        <v>0</v>
      </c>
      <c r="M167" s="1">
        <f>'[1]GC RAW'!K147</f>
        <v>0</v>
      </c>
      <c r="N167" s="1">
        <f t="shared" si="401"/>
        <v>0</v>
      </c>
      <c r="O167" s="1">
        <f t="shared" si="325"/>
        <v>0</v>
      </c>
      <c r="P167" s="1"/>
      <c r="Q167" s="1"/>
      <c r="R167" s="5">
        <f>'[1]GC RAW'!L147</f>
        <v>0</v>
      </c>
      <c r="S167" s="1">
        <f>'[1]GC RAW'!M147</f>
        <v>0</v>
      </c>
      <c r="T167" s="1">
        <f t="shared" si="402"/>
        <v>0</v>
      </c>
      <c r="U167" s="1">
        <f t="shared" si="326"/>
        <v>0</v>
      </c>
      <c r="V167" s="1"/>
      <c r="W167" s="1"/>
      <c r="X167" s="5">
        <f>'[1]GC RAW'!N147</f>
        <v>0</v>
      </c>
      <c r="Y167" s="1">
        <f>'[1]GC RAW'!O147</f>
        <v>0</v>
      </c>
      <c r="Z167" s="1">
        <f t="shared" si="403"/>
        <v>0</v>
      </c>
      <c r="AA167" s="1">
        <f t="shared" si="327"/>
        <v>0</v>
      </c>
      <c r="AB167" s="1"/>
      <c r="AC167" s="1"/>
      <c r="AD167" s="5">
        <f>'[1]GC RAW'!P147</f>
        <v>0</v>
      </c>
      <c r="AE167" s="1">
        <f>'[1]GC RAW'!Q147</f>
        <v>0</v>
      </c>
      <c r="AF167" s="1">
        <f t="shared" si="404"/>
        <v>0</v>
      </c>
      <c r="AG167" s="1">
        <f t="shared" si="328"/>
        <v>0</v>
      </c>
      <c r="AH167" s="1"/>
      <c r="AI167" s="1"/>
      <c r="AJ167" s="5">
        <f>'[1]GC RAW'!R147</f>
        <v>8.2083597183227539</v>
      </c>
      <c r="AK167" s="1">
        <f>'[1]GC RAW'!S147</f>
        <v>1.0485894680023193</v>
      </c>
      <c r="AL167" s="1">
        <f t="shared" si="405"/>
        <v>4.9339051992524701E-3</v>
      </c>
      <c r="AM167" s="1">
        <f t="shared" si="329"/>
        <v>8.1806348213788974E-2</v>
      </c>
      <c r="AN167" s="1"/>
      <c r="AO167" s="1"/>
      <c r="AP167" s="5">
        <f>'[1]GC RAW'!T147</f>
        <v>8.9347877502441406</v>
      </c>
      <c r="AQ167" s="1">
        <f>'[1]GC RAW'!U147</f>
        <v>214.14884948730469</v>
      </c>
      <c r="AR167" s="27">
        <v>1.0001800000000001</v>
      </c>
      <c r="AS167" s="1">
        <f t="shared" si="330"/>
        <v>16.58343037658366</v>
      </c>
      <c r="AT167" s="1"/>
      <c r="AU167" s="1"/>
      <c r="AV167" s="5">
        <f>'[1]GC RAW'!V147</f>
        <v>9.8021507263183594</v>
      </c>
      <c r="AW167" s="1">
        <f>'[1]GC RAW'!W147</f>
        <v>5.7854862213134766</v>
      </c>
      <c r="AX167" s="1">
        <f t="shared" si="406"/>
        <v>2.6170766900395784E-2</v>
      </c>
      <c r="AY167" s="1">
        <f t="shared" si="331"/>
        <v>0.4339229846572753</v>
      </c>
      <c r="AZ167" s="1"/>
      <c r="BA167" s="1"/>
      <c r="BB167" s="5">
        <f>'[1]GC RAW'!X147</f>
        <v>0</v>
      </c>
      <c r="BC167" s="1">
        <f>'[1]GC RAW'!Y147</f>
        <v>0</v>
      </c>
      <c r="BD167" s="1">
        <f t="shared" si="407"/>
        <v>0</v>
      </c>
      <c r="BE167" s="1">
        <f t="shared" si="332"/>
        <v>0</v>
      </c>
      <c r="BF167" s="1"/>
      <c r="BG167" s="1"/>
      <c r="BH167" s="5">
        <f>'[1]GC RAW'!Z147</f>
        <v>10.865395545959473</v>
      </c>
      <c r="BI167" s="1">
        <f>'[1]GC RAW'!AA147</f>
        <v>1.8532718420028687</v>
      </c>
      <c r="BJ167" s="1">
        <f t="shared" si="408"/>
        <v>8.256894153861799E-3</v>
      </c>
      <c r="BK167" s="1">
        <f t="shared" si="333"/>
        <v>0.13690298678976562</v>
      </c>
      <c r="BL167" s="1"/>
      <c r="BM167" s="1"/>
      <c r="BN167" s="5">
        <f>'[1]GC RAW'!AB147</f>
        <v>0</v>
      </c>
      <c r="BO167" s="1">
        <f>'[1]GC RAW'!AC147</f>
        <v>0</v>
      </c>
      <c r="BP167" s="1">
        <f t="shared" si="409"/>
        <v>0</v>
      </c>
      <c r="BQ167" s="1">
        <f t="shared" si="334"/>
        <v>0</v>
      </c>
      <c r="BR167" s="1"/>
      <c r="BS167" s="1"/>
      <c r="BT167" s="5">
        <f>'[1]GC RAW'!AD147</f>
        <v>12.170119285583496</v>
      </c>
      <c r="BU167" s="1">
        <f>'[1]GC RAW'!AE147</f>
        <v>199.66244506835938</v>
      </c>
      <c r="BV167" s="1">
        <f t="shared" si="410"/>
        <v>0.87406710869323834</v>
      </c>
      <c r="BW167" s="1">
        <f t="shared" si="335"/>
        <v>14.492422405443119</v>
      </c>
      <c r="BX167" s="1"/>
      <c r="BY167" s="1"/>
      <c r="BZ167" s="5">
        <f>'[1]GC RAW'!AF147</f>
        <v>12.693456649780273</v>
      </c>
      <c r="CA167" s="1">
        <f>'[1]GC RAW'!AG147</f>
        <v>3.8370597362518311</v>
      </c>
      <c r="CB167" s="1">
        <f t="shared" si="411"/>
        <v>1.7529778871502668E-2</v>
      </c>
      <c r="CC167" s="1">
        <f t="shared" si="336"/>
        <v>0.29065155015344413</v>
      </c>
      <c r="CD167" s="1"/>
      <c r="CE167" s="1"/>
      <c r="CF167" s="5">
        <f>'[1]GC RAW'!AH147</f>
        <v>12.83431339263916</v>
      </c>
      <c r="CG167" s="1">
        <f>'[1]GC RAW'!AI147</f>
        <v>25.430727005004883</v>
      </c>
      <c r="CH167" s="1">
        <f t="shared" si="412"/>
        <v>0.11618124982070659</v>
      </c>
      <c r="CI167" s="1">
        <f t="shared" si="337"/>
        <v>1.9263369268193329</v>
      </c>
      <c r="CJ167" s="1"/>
      <c r="CK167" s="1"/>
      <c r="CL167" s="5">
        <f>'[1]GC RAW'!AJ147</f>
        <v>13.713871955871582</v>
      </c>
      <c r="CM167" s="1">
        <f>'[1]GC RAW'!AK147</f>
        <v>1.7300217151641846</v>
      </c>
      <c r="CN167" s="1">
        <f t="shared" si="413"/>
        <v>1.0202755346911211E-2</v>
      </c>
      <c r="CO167" s="1">
        <f t="shared" si="338"/>
        <v>0.16916623302287459</v>
      </c>
      <c r="CP167" s="1"/>
      <c r="CQ167" s="1"/>
      <c r="CR167" s="5">
        <f>'[1]GC RAW'!AL147</f>
        <v>0</v>
      </c>
      <c r="CS167" s="1">
        <f>'[1]GC RAW'!AM147</f>
        <v>0</v>
      </c>
      <c r="CT167" s="1">
        <f t="shared" si="414"/>
        <v>0</v>
      </c>
      <c r="CU167" s="1">
        <f t="shared" si="415"/>
        <v>0</v>
      </c>
      <c r="CV167" s="1"/>
      <c r="CW167" s="1"/>
      <c r="CX167" s="5">
        <f>'[1]GC RAW'!AN147</f>
        <v>14.446343421936035</v>
      </c>
      <c r="CY167" s="1">
        <f>'[1]GC RAW'!AO147</f>
        <v>1.1782771348953247</v>
      </c>
      <c r="CZ167" s="1">
        <f t="shared" si="416"/>
        <v>5.3349431804664664E-3</v>
      </c>
      <c r="DA167" s="1">
        <f t="shared" si="339"/>
        <v>8.8455736763677975E-2</v>
      </c>
      <c r="DB167" s="1"/>
      <c r="DC167" s="1"/>
      <c r="DD167" s="5">
        <f>'[1]GC RAW'!AP147</f>
        <v>15.576399803161621</v>
      </c>
      <c r="DE167" s="1">
        <f>'[1]GC RAW'!AQ147</f>
        <v>103.05289459228516</v>
      </c>
      <c r="DF167" s="1">
        <f t="shared" si="417"/>
        <v>0.44748944880470626</v>
      </c>
      <c r="DG167" s="1">
        <f t="shared" si="340"/>
        <v>7.4195745950815288</v>
      </c>
      <c r="DH167" s="1"/>
      <c r="DI167" s="1"/>
      <c r="DJ167" s="5">
        <f>'[1]GC RAW'!AR147</f>
        <v>0</v>
      </c>
      <c r="DK167" s="1">
        <f>'[1]GC RAW'!AS147</f>
        <v>0</v>
      </c>
      <c r="DL167" s="1">
        <f t="shared" si="418"/>
        <v>0</v>
      </c>
      <c r="DM167" s="1">
        <f t="shared" si="341"/>
        <v>0</v>
      </c>
      <c r="DN167" s="1"/>
      <c r="DO167" s="1"/>
      <c r="DP167" s="5">
        <f>'[1]GC RAW'!AT147</f>
        <v>16.016193389892578</v>
      </c>
      <c r="DQ167" s="1">
        <f>'[1]GC RAW'!AU147</f>
        <v>1.9568135738372803</v>
      </c>
      <c r="DR167" s="1">
        <f t="shared" si="419"/>
        <v>8.9228711215118897E-3</v>
      </c>
      <c r="DS167" s="1">
        <f t="shared" si="342"/>
        <v>0.14794518187008476</v>
      </c>
      <c r="DT167" s="1"/>
      <c r="DU167" s="1"/>
      <c r="DV167" s="5">
        <f>'[1]GC RAW'!AV147</f>
        <v>16.365318298339844</v>
      </c>
      <c r="DW167" s="1">
        <f>'[1]GC RAW'!AW147</f>
        <v>601.5118408203125</v>
      </c>
      <c r="DX167" s="1">
        <f t="shared" si="420"/>
        <v>2.7103336529531701</v>
      </c>
      <c r="DY167" s="1">
        <f t="shared" si="343"/>
        <v>44.938540493771676</v>
      </c>
      <c r="DZ167" s="1"/>
      <c r="EA167" s="1"/>
      <c r="EB167" s="5">
        <f>'[1]GC RAW'!AX147</f>
        <v>16.508123397827148</v>
      </c>
      <c r="EC167" s="1">
        <f>'[1]GC RAW'!AY147</f>
        <v>3.868274450302124</v>
      </c>
      <c r="ED167" s="1">
        <f t="shared" si="421"/>
        <v>1.7429938548200106E-2</v>
      </c>
      <c r="EE167" s="1">
        <f t="shared" si="344"/>
        <v>0.28899615307465465</v>
      </c>
      <c r="EF167" s="1"/>
      <c r="EG167" s="1"/>
      <c r="EH167" s="5">
        <v>0</v>
      </c>
      <c r="EI167" s="1">
        <v>0</v>
      </c>
      <c r="EJ167" s="1">
        <f t="shared" si="422"/>
        <v>0</v>
      </c>
      <c r="EK167" s="1">
        <f t="shared" si="345"/>
        <v>0</v>
      </c>
      <c r="EL167" s="1"/>
      <c r="EM167" s="1"/>
      <c r="EN167" s="5">
        <f>'[1]GC RAW'!BB147</f>
        <v>17.337352752685547</v>
      </c>
      <c r="EO167" s="1">
        <f>'[1]GC RAW'!BC147</f>
        <v>3.1409194469451904</v>
      </c>
      <c r="EP167" s="1">
        <f t="shared" si="423"/>
        <v>1.4245830825854336E-2</v>
      </c>
      <c r="EQ167" s="1">
        <f t="shared" si="346"/>
        <v>0.23620222725623854</v>
      </c>
      <c r="ER167" s="1"/>
      <c r="ES167" s="1"/>
      <c r="ET167" s="5">
        <f>'[1]GC RAW'!BD147</f>
        <v>17.710201263427734</v>
      </c>
      <c r="EU167" s="1">
        <f>'[1]GC RAW'!BE147</f>
        <v>248.61732482910156</v>
      </c>
      <c r="EV167" s="1">
        <f t="shared" si="424"/>
        <v>1.1276189694506547</v>
      </c>
      <c r="EW167" s="1">
        <f t="shared" si="347"/>
        <v>18.69642531464331</v>
      </c>
      <c r="EX167" s="1"/>
      <c r="EY167" s="1"/>
      <c r="EZ167" s="5">
        <f>'[1]GC RAW'!BF147</f>
        <v>18.642637252807617</v>
      </c>
      <c r="FA167" s="1">
        <f>'[1]GC RAW'!BG147</f>
        <v>80.002571105957031</v>
      </c>
      <c r="FB167" s="1">
        <f t="shared" si="425"/>
        <v>0.43045642048706068</v>
      </c>
      <c r="FC167" s="1">
        <f t="shared" si="348"/>
        <v>7.1371593906102806</v>
      </c>
      <c r="FD167" s="1"/>
      <c r="FE167" s="1"/>
      <c r="FF167" s="5">
        <v>0</v>
      </c>
      <c r="FG167" s="1">
        <v>0</v>
      </c>
      <c r="FH167" s="1">
        <f t="shared" si="426"/>
        <v>0</v>
      </c>
      <c r="FI167" s="1">
        <f t="shared" si="349"/>
        <v>0</v>
      </c>
      <c r="FJ167" s="1"/>
      <c r="FK167" s="1"/>
      <c r="FL167" s="5">
        <f>'[1]GC RAW'!BH147</f>
        <v>0</v>
      </c>
      <c r="FM167" s="1">
        <f>'[1]GC RAW'!BI147</f>
        <v>0</v>
      </c>
      <c r="FN167" s="1">
        <f t="shared" si="427"/>
        <v>0</v>
      </c>
      <c r="FO167" s="1">
        <f t="shared" si="350"/>
        <v>0</v>
      </c>
      <c r="FP167" s="1"/>
      <c r="FQ167" s="1"/>
      <c r="FR167" s="5">
        <f>'[1]GC RAW'!BJ147</f>
        <v>20.074514389038086</v>
      </c>
      <c r="FS167" s="1">
        <f>'[1]GC RAW'!BK147</f>
        <v>5.5447640419006348</v>
      </c>
      <c r="FT167" s="1">
        <f t="shared" si="428"/>
        <v>2.3694093123768203E-2</v>
      </c>
      <c r="FU167" s="1">
        <f t="shared" si="351"/>
        <v>0.3928586291010614</v>
      </c>
      <c r="FV167" s="1"/>
      <c r="FW167" s="1"/>
      <c r="FX167" s="5">
        <f>'[1]GC RAW'!BL147</f>
        <v>20.528572082519531</v>
      </c>
      <c r="FY167" s="1">
        <f>'[1]GC RAW'!BM147</f>
        <v>3.4259445667266846</v>
      </c>
      <c r="FZ167" s="1">
        <f t="shared" si="429"/>
        <v>1.5400752178631094E-2</v>
      </c>
      <c r="GA167" s="1">
        <f t="shared" si="352"/>
        <v>0.25535133826046097</v>
      </c>
      <c r="GB167" s="1"/>
      <c r="GC167" s="1"/>
      <c r="GD167" s="5">
        <f>'[1]GC RAW'!BN147</f>
        <v>21.006000518798828</v>
      </c>
      <c r="GE167" s="1">
        <f>'[1]GC RAW'!BO147</f>
        <v>4.4931855201721191</v>
      </c>
      <c r="GF167" s="1">
        <f t="shared" si="353"/>
        <v>2.0307001157981747E-2</v>
      </c>
      <c r="GG167" s="1">
        <f t="shared" si="354"/>
        <v>0.33669913401647106</v>
      </c>
      <c r="GH167" s="1"/>
      <c r="GI167" s="1"/>
      <c r="GJ167" s="5">
        <f>'[1]GC RAW'!BP147</f>
        <v>21.236480712890625</v>
      </c>
      <c r="GK167" s="1">
        <f>'[1]GC RAW'!BQ147</f>
        <v>2.2901380062103271</v>
      </c>
      <c r="GL167" s="1">
        <f t="shared" si="430"/>
        <v>1.0350303795662022E-2</v>
      </c>
      <c r="GM167" s="1">
        <f t="shared" si="355"/>
        <v>0.17161265209447371</v>
      </c>
      <c r="GN167" s="1"/>
      <c r="GO167" s="1"/>
      <c r="GP167" s="5">
        <v>0</v>
      </c>
      <c r="GQ167" s="1">
        <v>0</v>
      </c>
      <c r="GR167" s="1">
        <f t="shared" si="431"/>
        <v>0</v>
      </c>
      <c r="GS167" s="1">
        <f t="shared" si="356"/>
        <v>0</v>
      </c>
      <c r="GT167" s="1"/>
      <c r="GU167" s="1"/>
      <c r="GV167" s="5"/>
      <c r="GW167" s="1"/>
      <c r="GX167" s="1"/>
      <c r="GY167" s="1"/>
      <c r="GZ167" s="1"/>
      <c r="HA167" s="1"/>
      <c r="HB167" s="5"/>
      <c r="HC167" s="1"/>
      <c r="HD167" s="1"/>
      <c r="HE167" s="1"/>
      <c r="HF167" s="1"/>
      <c r="HG167" s="1"/>
      <c r="HH167" s="5">
        <f>'[1]GC RAW'!BR147</f>
        <v>22.709600448608398</v>
      </c>
      <c r="HI167" s="1">
        <f>'[1]GC RAW'!BS147</f>
        <v>1.6291472911834717</v>
      </c>
      <c r="HJ167" s="1">
        <f t="shared" si="357"/>
        <v>7.3978800285759445E-3</v>
      </c>
      <c r="HK167" s="1">
        <f t="shared" si="358"/>
        <v>0.12266014956128687</v>
      </c>
      <c r="HL167" s="1"/>
      <c r="HM167" s="1"/>
      <c r="HN167" s="5">
        <v>0</v>
      </c>
      <c r="HO167" s="1">
        <v>0</v>
      </c>
      <c r="HP167" s="1">
        <f t="shared" si="359"/>
        <v>0</v>
      </c>
      <c r="HQ167" s="1">
        <f t="shared" si="360"/>
        <v>0</v>
      </c>
      <c r="HR167" s="1"/>
      <c r="HS167" s="1"/>
      <c r="HT167" s="19">
        <f>'[1]GC RAW'!BT147</f>
        <v>0</v>
      </c>
      <c r="HU167" s="20">
        <f>'[1]GC RAW'!BU147</f>
        <v>0</v>
      </c>
      <c r="HV167" s="1">
        <f t="shared" si="361"/>
        <v>0</v>
      </c>
      <c r="HW167" s="1">
        <f t="shared" si="320"/>
        <v>0</v>
      </c>
      <c r="HX167" s="1"/>
      <c r="HY167" s="1"/>
      <c r="HZ167" s="19">
        <f>'[1]GC RAW'!BV147</f>
        <v>0</v>
      </c>
      <c r="IA167" s="20">
        <f>'[1]GC RAW'!BW147</f>
        <v>0</v>
      </c>
      <c r="IB167" s="1">
        <f t="shared" si="362"/>
        <v>0</v>
      </c>
      <c r="IC167" s="1">
        <f t="shared" si="363"/>
        <v>0</v>
      </c>
      <c r="ID167" s="1"/>
      <c r="IE167" s="1"/>
      <c r="IF167" s="19">
        <f>'[1]GC RAW'!BX147</f>
        <v>0</v>
      </c>
      <c r="IG167" s="20">
        <f>'[1]GC RAW'!BY147</f>
        <v>0</v>
      </c>
      <c r="IH167" s="1">
        <f t="shared" si="364"/>
        <v>0</v>
      </c>
      <c r="II167" s="1">
        <f t="shared" si="365"/>
        <v>0</v>
      </c>
      <c r="IJ167" s="1"/>
      <c r="IK167" s="1"/>
      <c r="IL167" s="19">
        <f>'[1]GC RAW'!BZ147</f>
        <v>0</v>
      </c>
      <c r="IM167" s="20">
        <f>'[1]GC RAW'!CA147</f>
        <v>0</v>
      </c>
      <c r="IN167" s="1">
        <f t="shared" si="366"/>
        <v>0</v>
      </c>
      <c r="IO167" s="1">
        <f t="shared" si="367"/>
        <v>0</v>
      </c>
      <c r="IP167" s="1"/>
      <c r="IQ167" s="1"/>
      <c r="IR167" s="19">
        <f>'[1]GC RAW'!CB147</f>
        <v>25.465347290039063</v>
      </c>
      <c r="IS167" s="20">
        <f>'[1]GC RAW'!CC147</f>
        <v>3.1928493976593018</v>
      </c>
      <c r="IT167" s="1">
        <f t="shared" si="368"/>
        <v>1.2821790347159415E-2</v>
      </c>
      <c r="IU167" s="1">
        <f t="shared" si="369"/>
        <v>0.21259100114506446</v>
      </c>
      <c r="IV167" s="1"/>
      <c r="IW167" s="1"/>
      <c r="IX167" s="16">
        <f>'[1]GC RAW'!CD147</f>
        <v>0</v>
      </c>
      <c r="IY167" s="18">
        <f>'[1]GC RAW'!CE147</f>
        <v>0</v>
      </c>
      <c r="IZ167" s="1">
        <f t="shared" si="370"/>
        <v>0</v>
      </c>
      <c r="JA167" s="1">
        <f t="shared" si="371"/>
        <v>0</v>
      </c>
      <c r="JB167" s="1"/>
      <c r="JC167" s="1"/>
      <c r="JD167" s="19">
        <f>'[1]GC RAW'!CF147</f>
        <v>0</v>
      </c>
      <c r="JE167" s="20">
        <f>'[1]GC RAW'!CG147</f>
        <v>0</v>
      </c>
      <c r="JF167" s="1">
        <f t="shared" si="372"/>
        <v>0</v>
      </c>
      <c r="JG167" s="1">
        <f t="shared" si="373"/>
        <v>0</v>
      </c>
      <c r="JH167" s="1"/>
      <c r="JI167" s="1"/>
      <c r="JJ167" s="19">
        <f>'[1]GC RAW'!CH147</f>
        <v>0</v>
      </c>
      <c r="JK167" s="20">
        <f>'[1]GC RAW'!CI147</f>
        <v>0</v>
      </c>
      <c r="JL167" s="1">
        <f t="shared" si="374"/>
        <v>0</v>
      </c>
      <c r="JM167" s="1">
        <f t="shared" si="375"/>
        <v>0</v>
      </c>
      <c r="JN167" s="1"/>
      <c r="JO167" s="1"/>
      <c r="JP167" s="5">
        <f>'[1]GC RAW'!CJ147</f>
        <v>0</v>
      </c>
      <c r="JQ167" s="1">
        <f>'[1]GC RAW'!CK147</f>
        <v>0</v>
      </c>
      <c r="JR167" s="1">
        <f t="shared" si="376"/>
        <v>0</v>
      </c>
      <c r="JS167" s="1">
        <f t="shared" si="377"/>
        <v>0</v>
      </c>
      <c r="JT167" s="1"/>
      <c r="JU167" s="1"/>
      <c r="JV167" s="5">
        <f>'[1]GC RAW'!CL147</f>
        <v>0</v>
      </c>
      <c r="JW167" s="1">
        <f>'[1]GC RAW'!CM147</f>
        <v>0</v>
      </c>
      <c r="JX167" s="1">
        <f t="shared" si="378"/>
        <v>0</v>
      </c>
      <c r="JY167" s="1">
        <f t="shared" si="379"/>
        <v>0</v>
      </c>
      <c r="JZ167" s="1"/>
      <c r="KA167" s="1"/>
      <c r="KB167" s="19">
        <v>0</v>
      </c>
      <c r="KC167" s="20">
        <v>0</v>
      </c>
      <c r="KD167" s="1">
        <f t="shared" si="380"/>
        <v>0</v>
      </c>
      <c r="KE167" s="1">
        <f t="shared" si="381"/>
        <v>0</v>
      </c>
      <c r="KF167" s="1"/>
      <c r="KG167" s="1"/>
      <c r="KH167" s="19">
        <v>0</v>
      </c>
      <c r="KI167" s="20">
        <v>0</v>
      </c>
      <c r="KJ167" s="1">
        <f t="shared" si="382"/>
        <v>0</v>
      </c>
      <c r="KK167" s="1">
        <f t="shared" si="383"/>
        <v>0</v>
      </c>
      <c r="KL167" s="1"/>
      <c r="KM167" s="1"/>
      <c r="KN167" s="19">
        <f>'[1]GC RAW'!CN147</f>
        <v>30.510942459106445</v>
      </c>
      <c r="KO167" s="20">
        <f>'[1]GC RAW'!CO147</f>
        <v>14.071842193603516</v>
      </c>
      <c r="KP167" s="1">
        <f t="shared" si="384"/>
        <v>4.8557357294676848E-2</v>
      </c>
      <c r="KQ167" s="1">
        <f t="shared" si="385"/>
        <v>0.80510263549278138</v>
      </c>
      <c r="KR167" s="1"/>
      <c r="KS167" s="1"/>
      <c r="KT167" s="19">
        <f>'[1]GC RAW'!CP147</f>
        <v>0</v>
      </c>
      <c r="KU167" s="20">
        <f>'[1]GC RAW'!CQ147</f>
        <v>0</v>
      </c>
      <c r="KV167" s="1">
        <f t="shared" si="386"/>
        <v>0</v>
      </c>
      <c r="KW167" s="1">
        <f t="shared" si="387"/>
        <v>0</v>
      </c>
      <c r="KX167" s="1"/>
      <c r="KY167" s="1"/>
      <c r="KZ167" s="19">
        <f>'[1]GC RAW'!CR147</f>
        <v>0</v>
      </c>
      <c r="LA167" s="20">
        <f>'[1]GC RAW'!CS147</f>
        <v>0</v>
      </c>
      <c r="LB167" s="1">
        <f t="shared" si="388"/>
        <v>0</v>
      </c>
      <c r="LC167" s="1">
        <f t="shared" si="389"/>
        <v>0</v>
      </c>
      <c r="LD167" s="1"/>
      <c r="LE167" s="1"/>
      <c r="LF167" s="19">
        <f>'[1]GC RAW'!CT147</f>
        <v>0</v>
      </c>
      <c r="LG167" s="20">
        <f>'[1]GC RAW'!CU147</f>
        <v>0</v>
      </c>
      <c r="LH167" s="1">
        <f t="shared" si="390"/>
        <v>0</v>
      </c>
      <c r="LI167" s="1">
        <f t="shared" si="391"/>
        <v>0</v>
      </c>
      <c r="LJ167" s="1"/>
      <c r="LK167" s="1"/>
      <c r="LL167" s="19">
        <f>'[1]GC RAW'!CV147</f>
        <v>35.593723297119141</v>
      </c>
      <c r="LM167" s="20">
        <f>'[1]GC RAW'!CW147</f>
        <v>21.299360275268555</v>
      </c>
      <c r="LN167" s="1">
        <f t="shared" si="392"/>
        <v>7.3497174911781288E-2</v>
      </c>
      <c r="LO167" s="1">
        <f t="shared" si="393"/>
        <v>1.2186159321573278</v>
      </c>
      <c r="LP167" s="1"/>
      <c r="LQ167" s="1"/>
      <c r="LR167" s="32">
        <f t="shared" si="394"/>
        <v>1552.7725977897644</v>
      </c>
      <c r="LS167" s="21">
        <f t="shared" si="395"/>
        <v>1338.6237483024597</v>
      </c>
      <c r="LT167" s="15">
        <f t="shared" si="396"/>
        <v>7.0313808871957315</v>
      </c>
      <c r="LU167" s="15">
        <f t="shared" si="397"/>
        <v>6.0312008871957312</v>
      </c>
      <c r="LV167" s="15">
        <f t="shared" si="398"/>
        <v>18.777088689899539</v>
      </c>
      <c r="LW167" s="29"/>
      <c r="LX167" s="1"/>
      <c r="LY167" s="1"/>
      <c r="LZ167" s="15" t="str">
        <f>IF(A167="","",VLOOKUP(A167,'[1]biomass corrected'!$B$2:$V$102,21,FALSE))</f>
        <v/>
      </c>
      <c r="MA167" s="15" t="str">
        <f t="shared" si="399"/>
        <v/>
      </c>
      <c r="MB167" s="29" t="str">
        <f t="shared" si="445"/>
        <v/>
      </c>
      <c r="MC167" s="29" t="str">
        <f t="shared" si="445"/>
        <v/>
      </c>
      <c r="MD167" s="15"/>
      <c r="ME167" s="28" t="str">
        <f t="shared" si="446"/>
        <v/>
      </c>
      <c r="MF167" s="15">
        <f t="shared" si="432"/>
        <v>24.14434781894726</v>
      </c>
      <c r="MG167" s="15">
        <f t="shared" si="433"/>
        <v>49.236241108626672</v>
      </c>
      <c r="MH167" s="15">
        <f t="shared" si="434"/>
        <v>26.61941107242605</v>
      </c>
      <c r="MI167" s="26">
        <f t="shared" si="435"/>
        <v>1.0805451668750528</v>
      </c>
      <c r="MJ167" s="15">
        <f t="shared" si="436"/>
        <v>0.42696399035493471</v>
      </c>
      <c r="MK167" s="15">
        <f t="shared" si="437"/>
        <v>25.95624485481488</v>
      </c>
      <c r="ML167" s="23">
        <f t="shared" si="438"/>
        <v>57.634689050633071</v>
      </c>
      <c r="MM167" s="23"/>
      <c r="MN167" s="26">
        <f t="shared" si="439"/>
        <v>4.2643725564200228</v>
      </c>
      <c r="MO167" s="23"/>
      <c r="MP167" s="15">
        <f t="shared" si="440"/>
        <v>0.8653869350736062</v>
      </c>
      <c r="MQ167" s="23"/>
      <c r="MR167" s="15">
        <f t="shared" si="441"/>
        <v>39.315823438757775</v>
      </c>
      <c r="MS167" s="15"/>
      <c r="MT167" s="15">
        <f t="shared" si="442"/>
        <v>0.25535133826046097</v>
      </c>
      <c r="MU167" s="15"/>
      <c r="MV167" s="15" t="str">
        <f t="shared" si="443"/>
        <v/>
      </c>
      <c r="MW167" s="21">
        <f t="shared" si="444"/>
        <v>94.04461654643157</v>
      </c>
      <c r="MX167" s="15"/>
    </row>
    <row r="168" spans="1:362" x14ac:dyDescent="0.35">
      <c r="A168" s="103"/>
      <c r="B168" s="1">
        <v>27.93</v>
      </c>
      <c r="C168" s="1"/>
      <c r="D168" s="1"/>
      <c r="E168" s="1"/>
      <c r="F168" s="19">
        <f>'[1]GC RAW'!H148</f>
        <v>0</v>
      </c>
      <c r="G168" s="20">
        <f>'[1]GC RAW'!I148</f>
        <v>0</v>
      </c>
      <c r="H168" s="1">
        <f t="shared" si="400"/>
        <v>0</v>
      </c>
      <c r="I168" s="1">
        <f t="shared" si="324"/>
        <v>0</v>
      </c>
      <c r="J168" s="1"/>
      <c r="K168" s="1"/>
      <c r="L168" s="19">
        <f>'[1]GC RAW'!J148</f>
        <v>0</v>
      </c>
      <c r="M168" s="20">
        <f>'[1]GC RAW'!K148</f>
        <v>0</v>
      </c>
      <c r="N168" s="1">
        <f t="shared" si="401"/>
        <v>0</v>
      </c>
      <c r="O168" s="1">
        <f t="shared" si="325"/>
        <v>0</v>
      </c>
      <c r="P168" s="1"/>
      <c r="Q168" s="1"/>
      <c r="R168" s="19">
        <f>'[1]GC RAW'!L148</f>
        <v>0</v>
      </c>
      <c r="S168" s="20">
        <f>'[1]GC RAW'!M148</f>
        <v>0</v>
      </c>
      <c r="T168" s="1">
        <f t="shared" si="402"/>
        <v>0</v>
      </c>
      <c r="U168" s="1">
        <f t="shared" si="326"/>
        <v>0</v>
      </c>
      <c r="V168" s="1"/>
      <c r="W168" s="1"/>
      <c r="X168" s="19">
        <f>'[1]GC RAW'!N148</f>
        <v>0</v>
      </c>
      <c r="Y168" s="20">
        <f>'[1]GC RAW'!O148</f>
        <v>0</v>
      </c>
      <c r="Z168" s="1">
        <f t="shared" si="403"/>
        <v>0</v>
      </c>
      <c r="AA168" s="1">
        <f t="shared" si="327"/>
        <v>0</v>
      </c>
      <c r="AB168" s="1"/>
      <c r="AC168" s="1"/>
      <c r="AD168" s="19">
        <f>'[1]GC RAW'!P148</f>
        <v>0</v>
      </c>
      <c r="AE168" s="20">
        <f>'[1]GC RAW'!Q148</f>
        <v>0</v>
      </c>
      <c r="AF168" s="1">
        <f t="shared" si="404"/>
        <v>0</v>
      </c>
      <c r="AG168" s="1">
        <f t="shared" si="328"/>
        <v>0</v>
      </c>
      <c r="AH168" s="1"/>
      <c r="AI168" s="1"/>
      <c r="AJ168" s="19">
        <f>'[1]GC RAW'!R148</f>
        <v>0</v>
      </c>
      <c r="AK168" s="20">
        <f>'[1]GC RAW'!S148</f>
        <v>0</v>
      </c>
      <c r="AL168" s="1">
        <f t="shared" si="405"/>
        <v>0</v>
      </c>
      <c r="AM168" s="1">
        <f t="shared" si="329"/>
        <v>0</v>
      </c>
      <c r="AN168" s="1"/>
      <c r="AO168" s="1"/>
      <c r="AP168" s="19">
        <f>'[1]GC RAW'!T148</f>
        <v>8.9347372055053711</v>
      </c>
      <c r="AQ168" s="20">
        <f>'[1]GC RAW'!U148</f>
        <v>210.93710327148438</v>
      </c>
      <c r="AR168" s="27">
        <v>1.0001800000000001</v>
      </c>
      <c r="AS168" s="1">
        <f t="shared" si="330"/>
        <v>17.256598842141514</v>
      </c>
      <c r="AT168" s="1"/>
      <c r="AU168" s="1"/>
      <c r="AV168" s="19">
        <f>'[1]GC RAW'!V148</f>
        <v>9.8023281097412109</v>
      </c>
      <c r="AW168" s="20">
        <f>'[1]GC RAW'!W148</f>
        <v>3.9585790634155273</v>
      </c>
      <c r="AX168" s="1">
        <f t="shared" si="406"/>
        <v>1.8179363638333172E-2</v>
      </c>
      <c r="AY168" s="1">
        <f t="shared" si="331"/>
        <v>0.31365752715724143</v>
      </c>
      <c r="AZ168" s="1"/>
      <c r="BA168" s="1"/>
      <c r="BB168" s="19">
        <f>'[1]GC RAW'!X148</f>
        <v>0</v>
      </c>
      <c r="BC168" s="20">
        <f>'[1]GC RAW'!Y148</f>
        <v>0</v>
      </c>
      <c r="BD168" s="1">
        <f t="shared" si="407"/>
        <v>0</v>
      </c>
      <c r="BE168" s="1">
        <f t="shared" si="332"/>
        <v>0</v>
      </c>
      <c r="BF168" s="1"/>
      <c r="BG168" s="1"/>
      <c r="BH168" s="19">
        <f>'[1]GC RAW'!Z148</f>
        <v>10.865603446960449</v>
      </c>
      <c r="BI168" s="20">
        <f>'[1]GC RAW'!AA148</f>
        <v>1.6442965269088745</v>
      </c>
      <c r="BJ168" s="1">
        <f t="shared" si="408"/>
        <v>7.4373890043006093E-3</v>
      </c>
      <c r="BK168" s="1">
        <f t="shared" si="333"/>
        <v>0.12832094071084196</v>
      </c>
      <c r="BL168" s="1"/>
      <c r="BM168" s="1"/>
      <c r="BN168" s="19">
        <f>'[1]GC RAW'!AB148</f>
        <v>0</v>
      </c>
      <c r="BO168" s="20">
        <f>'[1]GC RAW'!AC148</f>
        <v>0</v>
      </c>
      <c r="BP168" s="1">
        <f t="shared" si="409"/>
        <v>0</v>
      </c>
      <c r="BQ168" s="1">
        <f t="shared" si="334"/>
        <v>0</v>
      </c>
      <c r="BR168" s="1"/>
      <c r="BS168" s="1"/>
      <c r="BT168" s="19">
        <f>'[1]GC RAW'!AD148</f>
        <v>12.169668197631836</v>
      </c>
      <c r="BU168" s="20">
        <f>'[1]GC RAW'!AE148</f>
        <v>183.61471557617188</v>
      </c>
      <c r="BV168" s="1">
        <f t="shared" si="410"/>
        <v>0.81605352452600755</v>
      </c>
      <c r="BW168" s="1">
        <f t="shared" si="335"/>
        <v>14.079773947150517</v>
      </c>
      <c r="BX168" s="1"/>
      <c r="BY168" s="1"/>
      <c r="BZ168" s="19">
        <f>'[1]GC RAW'!AF148</f>
        <v>12.693095207214355</v>
      </c>
      <c r="CA168" s="20">
        <f>'[1]GC RAW'!AG148</f>
        <v>3.7877016067504883</v>
      </c>
      <c r="CB168" s="1">
        <f t="shared" si="411"/>
        <v>1.7567760547082398E-2</v>
      </c>
      <c r="CC168" s="1">
        <f t="shared" si="336"/>
        <v>0.30310523737307432</v>
      </c>
      <c r="CD168" s="1"/>
      <c r="CE168" s="1"/>
      <c r="CF168" s="19">
        <f>'[1]GC RAW'!AH148</f>
        <v>12.833501815795898</v>
      </c>
      <c r="CG168" s="20">
        <f>'[1]GC RAW'!AI148</f>
        <v>21.966211318969727</v>
      </c>
      <c r="CH168" s="1">
        <f t="shared" si="412"/>
        <v>0.10188146783826675</v>
      </c>
      <c r="CI168" s="1">
        <f t="shared" si="337"/>
        <v>1.7578112139150073</v>
      </c>
      <c r="CJ168" s="1"/>
      <c r="CK168" s="1"/>
      <c r="CL168" s="19">
        <f>'[1]GC RAW'!AJ148</f>
        <v>13.716714859008789</v>
      </c>
      <c r="CM168" s="20">
        <f>'[1]GC RAW'!AK148</f>
        <v>1.6642591953277588</v>
      </c>
      <c r="CN168" s="1">
        <f t="shared" si="413"/>
        <v>9.9643655451233486E-3</v>
      </c>
      <c r="CO168" s="1">
        <f t="shared" si="338"/>
        <v>0.17192011330825488</v>
      </c>
      <c r="CP168" s="1"/>
      <c r="CQ168" s="1"/>
      <c r="CR168" s="19">
        <f>'[1]GC RAW'!AL148</f>
        <v>0</v>
      </c>
      <c r="CS168" s="20">
        <f>'[1]GC RAW'!AM148</f>
        <v>0</v>
      </c>
      <c r="CT168" s="1">
        <f t="shared" si="414"/>
        <v>0</v>
      </c>
      <c r="CU168" s="1">
        <f t="shared" si="415"/>
        <v>0</v>
      </c>
      <c r="CV168" s="1"/>
      <c r="CW168" s="1"/>
      <c r="CX168" s="19">
        <f>'[1]GC RAW'!AN148</f>
        <v>14.44285774230957</v>
      </c>
      <c r="CY168" s="20">
        <f>'[1]GC RAW'!AO148</f>
        <v>1.1405478715896606</v>
      </c>
      <c r="CZ168" s="1">
        <f t="shared" si="416"/>
        <v>5.2427437901233307E-3</v>
      </c>
      <c r="DA168" s="1">
        <f t="shared" si="339"/>
        <v>9.0455644402294477E-2</v>
      </c>
      <c r="DB168" s="1"/>
      <c r="DC168" s="1"/>
      <c r="DD168" s="19">
        <f>'[1]GC RAW'!AP148</f>
        <v>15.578267097473145</v>
      </c>
      <c r="DE168" s="20">
        <f>'[1]GC RAW'!AQ148</f>
        <v>104.81600952148438</v>
      </c>
      <c r="DF168" s="1">
        <f t="shared" si="417"/>
        <v>0.46207555530848604</v>
      </c>
      <c r="DG168" s="1">
        <f t="shared" si="340"/>
        <v>7.9724174575759541</v>
      </c>
      <c r="DH168" s="1"/>
      <c r="DI168" s="1"/>
      <c r="DJ168" s="5">
        <f>'[1]GC RAW'!AR148</f>
        <v>0</v>
      </c>
      <c r="DK168" s="1">
        <f>'[1]GC RAW'!AS148</f>
        <v>0</v>
      </c>
      <c r="DL168" s="1">
        <f t="shared" si="418"/>
        <v>0</v>
      </c>
      <c r="DM168" s="1">
        <f t="shared" si="341"/>
        <v>0</v>
      </c>
      <c r="DN168" s="1"/>
      <c r="DO168" s="1"/>
      <c r="DP168" s="19">
        <f>'[1]GC RAW'!AT148</f>
        <v>16.013168334960938</v>
      </c>
      <c r="DQ168" s="20">
        <f>'[1]GC RAW'!AU148</f>
        <v>2.0038654804229736</v>
      </c>
      <c r="DR168" s="1">
        <f t="shared" si="419"/>
        <v>9.2765502136969661E-3</v>
      </c>
      <c r="DS168" s="1">
        <f t="shared" si="342"/>
        <v>0.16005289615544271</v>
      </c>
      <c r="DT168" s="1"/>
      <c r="DU168" s="1"/>
      <c r="DV168" s="19">
        <f>'[1]GC RAW'!AV148</f>
        <v>16.36229133605957</v>
      </c>
      <c r="DW168" s="20">
        <f>'[1]GC RAW'!AW148</f>
        <v>581.86175537109375</v>
      </c>
      <c r="DX168" s="1">
        <f t="shared" si="420"/>
        <v>2.6617125804762956</v>
      </c>
      <c r="DY168" s="1">
        <f t="shared" si="343"/>
        <v>45.923839943170975</v>
      </c>
      <c r="DZ168" s="1"/>
      <c r="EA168" s="1"/>
      <c r="EB168" s="5">
        <f>'[1]GC RAW'!AX148</f>
        <v>16.509815216064453</v>
      </c>
      <c r="EC168" s="1">
        <f>'[1]GC RAW'!AY148</f>
        <v>2.8168699741363525</v>
      </c>
      <c r="ED168" s="1">
        <f t="shared" si="421"/>
        <v>1.2885703826577954E-2</v>
      </c>
      <c r="EE168" s="1">
        <f t="shared" si="344"/>
        <v>0.22232340352126978</v>
      </c>
      <c r="EF168" s="1"/>
      <c r="EG168" s="1"/>
      <c r="EH168" s="19">
        <v>0</v>
      </c>
      <c r="EI168" s="20">
        <v>0</v>
      </c>
      <c r="EJ168" s="1">
        <f t="shared" si="422"/>
        <v>0</v>
      </c>
      <c r="EK168" s="1">
        <f t="shared" si="345"/>
        <v>0</v>
      </c>
      <c r="EL168" s="1"/>
      <c r="EM168" s="1"/>
      <c r="EN168" s="19">
        <f>'[1]GC RAW'!BB148</f>
        <v>17.335100173950195</v>
      </c>
      <c r="EO168" s="20">
        <f>'[1]GC RAW'!BC148</f>
        <v>2.454270601272583</v>
      </c>
      <c r="EP168" s="1">
        <f t="shared" si="423"/>
        <v>1.1300982362907436E-2</v>
      </c>
      <c r="EQ168" s="1">
        <f t="shared" si="346"/>
        <v>0.19498142250275965</v>
      </c>
      <c r="ER168" s="1"/>
      <c r="ES168" s="1"/>
      <c r="ET168" s="19">
        <f>'[1]GC RAW'!BD148</f>
        <v>17.708152770996094</v>
      </c>
      <c r="EU168" s="20">
        <f>'[1]GC RAW'!BE148</f>
        <v>239.70492553710938</v>
      </c>
      <c r="EV168" s="1">
        <f t="shared" si="424"/>
        <v>1.1037499835561326</v>
      </c>
      <c r="EW168" s="1">
        <f t="shared" si="347"/>
        <v>19.043542850535378</v>
      </c>
      <c r="EX168" s="1"/>
      <c r="EY168" s="1"/>
      <c r="EZ168" s="19">
        <f>'[1]GC RAW'!BF148</f>
        <v>18.642011642456055</v>
      </c>
      <c r="FA168" s="20">
        <f>'[1]GC RAW'!BG148</f>
        <v>67.760696411132813</v>
      </c>
      <c r="FB168" s="1">
        <f t="shared" si="425"/>
        <v>0.37013987508856833</v>
      </c>
      <c r="FC168" s="1">
        <f t="shared" si="348"/>
        <v>6.3862058228356826</v>
      </c>
      <c r="FD168" s="1"/>
      <c r="FE168" s="1"/>
      <c r="FF168" s="19">
        <v>0</v>
      </c>
      <c r="FG168" s="20">
        <v>0</v>
      </c>
      <c r="FH168" s="1">
        <f t="shared" si="426"/>
        <v>0</v>
      </c>
      <c r="FI168" s="1">
        <f t="shared" si="349"/>
        <v>0</v>
      </c>
      <c r="FJ168" s="1"/>
      <c r="FK168" s="1"/>
      <c r="FL168" s="19">
        <f>'[1]GC RAW'!BH148</f>
        <v>0</v>
      </c>
      <c r="FM168" s="20">
        <f>'[1]GC RAW'!BI148</f>
        <v>0</v>
      </c>
      <c r="FN168" s="1">
        <f t="shared" si="427"/>
        <v>0</v>
      </c>
      <c r="FO168" s="1">
        <f t="shared" si="350"/>
        <v>0</v>
      </c>
      <c r="FP168" s="1"/>
      <c r="FQ168" s="1"/>
      <c r="FR168" s="19">
        <f>'[1]GC RAW'!BJ148</f>
        <v>20.07354736328125</v>
      </c>
      <c r="FS168" s="20">
        <f>'[1]GC RAW'!BK148</f>
        <v>6.3002967834472656</v>
      </c>
      <c r="FT168" s="1">
        <f t="shared" si="428"/>
        <v>2.7332590660884053E-2</v>
      </c>
      <c r="FU168" s="1">
        <f t="shared" si="351"/>
        <v>0.47158266747119493</v>
      </c>
      <c r="FV168" s="1"/>
      <c r="FW168" s="1"/>
      <c r="FX168" s="5">
        <f>'[1]GC RAW'!BL148</f>
        <v>20.529458999633789</v>
      </c>
      <c r="FY168" s="1">
        <f>'[1]GC RAW'!BM148</f>
        <v>2.649005651473999</v>
      </c>
      <c r="FZ168" s="1">
        <f t="shared" si="429"/>
        <v>1.2089469766014356E-2</v>
      </c>
      <c r="GA168" s="1">
        <f t="shared" si="352"/>
        <v>0.2085855845610872</v>
      </c>
      <c r="GB168" s="1"/>
      <c r="GC168" s="1"/>
      <c r="GD168" s="19">
        <f>'[1]GC RAW'!BN148</f>
        <v>21.012365341186523</v>
      </c>
      <c r="GE168" s="20">
        <f>'[1]GC RAW'!BO148</f>
        <v>3.8508505821228027</v>
      </c>
      <c r="GF168" s="1">
        <f t="shared" si="353"/>
        <v>1.7668955563223624E-2</v>
      </c>
      <c r="GG168" s="1">
        <f t="shared" si="354"/>
        <v>0.30485120489729317</v>
      </c>
      <c r="GH168" s="1"/>
      <c r="GI168" s="1"/>
      <c r="GJ168" s="5">
        <f>'[1]GC RAW'!BP148</f>
        <v>21.218484878540039</v>
      </c>
      <c r="GK168" s="1">
        <f>'[1]GC RAW'!BQ148</f>
        <v>1.5186229944229126</v>
      </c>
      <c r="GL168" s="1">
        <f t="shared" si="430"/>
        <v>6.9679364684558818E-3</v>
      </c>
      <c r="GM168" s="1">
        <f t="shared" si="355"/>
        <v>0.12022124456964886</v>
      </c>
      <c r="GN168" s="1"/>
      <c r="GO168" s="1"/>
      <c r="GP168" s="5">
        <v>0</v>
      </c>
      <c r="GQ168" s="1">
        <v>0</v>
      </c>
      <c r="GR168" s="1">
        <f t="shared" si="431"/>
        <v>0</v>
      </c>
      <c r="GS168" s="1">
        <f t="shared" si="356"/>
        <v>0</v>
      </c>
      <c r="GT168" s="1">
        <f>AVERAGE(GS168:GS170)</f>
        <v>0</v>
      </c>
      <c r="GU168" s="1">
        <f>STDEV(GS168:GS170)</f>
        <v>0</v>
      </c>
      <c r="GV168" s="5"/>
      <c r="GW168" s="1"/>
      <c r="GX168" s="1"/>
      <c r="GY168" s="1"/>
      <c r="GZ168" s="1"/>
      <c r="HA168" s="1"/>
      <c r="HB168" s="5"/>
      <c r="HC168" s="1"/>
      <c r="HD168" s="1"/>
      <c r="HE168" s="1"/>
      <c r="HF168" s="1"/>
      <c r="HG168" s="1"/>
      <c r="HH168" s="19">
        <f>'[1]GC RAW'!BR148</f>
        <v>22.71491813659668</v>
      </c>
      <c r="HI168" s="20">
        <f>'[1]GC RAW'!BS148</f>
        <v>1.6231788396835327</v>
      </c>
      <c r="HJ168" s="1">
        <f t="shared" si="357"/>
        <v>7.4830056596076958E-3</v>
      </c>
      <c r="HK168" s="1">
        <f t="shared" si="358"/>
        <v>0.1291079873635991</v>
      </c>
      <c r="HL168" s="1"/>
      <c r="HM168" s="1"/>
      <c r="HN168" s="19">
        <v>0</v>
      </c>
      <c r="HO168" s="20">
        <v>0</v>
      </c>
      <c r="HP168" s="1">
        <f t="shared" si="359"/>
        <v>0</v>
      </c>
      <c r="HQ168" s="1">
        <f t="shared" si="360"/>
        <v>0</v>
      </c>
      <c r="HR168" s="1"/>
      <c r="HS168" s="1"/>
      <c r="HT168" s="19">
        <f>'[1]GC RAW'!BT148</f>
        <v>0</v>
      </c>
      <c r="HU168" s="20">
        <f>'[1]GC RAW'!BU148</f>
        <v>0</v>
      </c>
      <c r="HV168" s="1">
        <f t="shared" si="361"/>
        <v>0</v>
      </c>
      <c r="HW168" s="1">
        <f t="shared" si="320"/>
        <v>0</v>
      </c>
      <c r="HX168" s="1"/>
      <c r="HY168" s="1"/>
      <c r="HZ168" s="19">
        <f>'[1]GC RAW'!BV148</f>
        <v>0</v>
      </c>
      <c r="IA168" s="20">
        <f>'[1]GC RAW'!BW148</f>
        <v>0</v>
      </c>
      <c r="IB168" s="1">
        <f t="shared" si="362"/>
        <v>0</v>
      </c>
      <c r="IC168" s="1">
        <f t="shared" si="363"/>
        <v>0</v>
      </c>
      <c r="ID168" s="1"/>
      <c r="IE168" s="1"/>
      <c r="IF168" s="19">
        <f>'[1]GC RAW'!BX148</f>
        <v>0</v>
      </c>
      <c r="IG168" s="20">
        <f>'[1]GC RAW'!BY148</f>
        <v>0</v>
      </c>
      <c r="IH168" s="1">
        <f t="shared" si="364"/>
        <v>0</v>
      </c>
      <c r="II168" s="1">
        <f t="shared" si="365"/>
        <v>0</v>
      </c>
      <c r="IJ168" s="1"/>
      <c r="IK168" s="1"/>
      <c r="IL168" s="19">
        <f>'[1]GC RAW'!BZ148</f>
        <v>0</v>
      </c>
      <c r="IM168" s="20">
        <f>'[1]GC RAW'!CA148</f>
        <v>0</v>
      </c>
      <c r="IN168" s="1">
        <f t="shared" si="366"/>
        <v>0</v>
      </c>
      <c r="IO168" s="1">
        <f t="shared" si="367"/>
        <v>0</v>
      </c>
      <c r="IP168" s="1"/>
      <c r="IQ168" s="1"/>
      <c r="IR168" s="19">
        <f>'[1]GC RAW'!CB148</f>
        <v>25.470039367675781</v>
      </c>
      <c r="IS168" s="20">
        <f>'[1]GC RAW'!CC148</f>
        <v>3.6101067066192627</v>
      </c>
      <c r="IT168" s="1">
        <f t="shared" si="368"/>
        <v>1.471814387688284E-2</v>
      </c>
      <c r="IU168" s="1">
        <f t="shared" si="369"/>
        <v>0.25393939549309991</v>
      </c>
      <c r="IV168" s="1"/>
      <c r="IW168" s="1"/>
      <c r="IX168" s="16">
        <f>'[1]GC RAW'!CD148</f>
        <v>0</v>
      </c>
      <c r="IY168" s="17">
        <f>'[1]GC RAW'!CE148</f>
        <v>0</v>
      </c>
      <c r="IZ168" s="1">
        <f t="shared" si="370"/>
        <v>0</v>
      </c>
      <c r="JA168" s="1">
        <f t="shared" si="371"/>
        <v>0</v>
      </c>
      <c r="JB168" s="1"/>
      <c r="JC168" s="1"/>
      <c r="JD168" s="19">
        <f>'[1]GC RAW'!CF148</f>
        <v>0</v>
      </c>
      <c r="JE168" s="20">
        <f>'[1]GC RAW'!CG148</f>
        <v>0</v>
      </c>
      <c r="JF168" s="1">
        <f t="shared" si="372"/>
        <v>0</v>
      </c>
      <c r="JG168" s="1">
        <f t="shared" si="373"/>
        <v>0</v>
      </c>
      <c r="JH168" s="1"/>
      <c r="JI168" s="1"/>
      <c r="JJ168" s="19">
        <f>'[1]GC RAW'!CH148</f>
        <v>0</v>
      </c>
      <c r="JK168" s="20">
        <f>'[1]GC RAW'!CI148</f>
        <v>0</v>
      </c>
      <c r="JL168" s="1">
        <f t="shared" si="374"/>
        <v>0</v>
      </c>
      <c r="JM168" s="1">
        <f t="shared" si="375"/>
        <v>0</v>
      </c>
      <c r="JN168" s="1"/>
      <c r="JO168" s="1"/>
      <c r="JP168" s="5">
        <f>'[1]GC RAW'!CJ148</f>
        <v>0</v>
      </c>
      <c r="JQ168" s="1">
        <f>'[1]GC RAW'!CK148</f>
        <v>0</v>
      </c>
      <c r="JR168" s="1">
        <f t="shared" si="376"/>
        <v>0</v>
      </c>
      <c r="JS168" s="1">
        <f t="shared" si="377"/>
        <v>0</v>
      </c>
      <c r="JT168" s="1"/>
      <c r="JU168" s="1"/>
      <c r="JV168" s="5">
        <f>'[1]GC RAW'!CL148</f>
        <v>0</v>
      </c>
      <c r="JW168" s="1">
        <f>'[1]GC RAW'!CM148</f>
        <v>0</v>
      </c>
      <c r="JX168" s="1">
        <f t="shared" si="378"/>
        <v>0</v>
      </c>
      <c r="JY168" s="1">
        <f t="shared" si="379"/>
        <v>0</v>
      </c>
      <c r="JZ168" s="1"/>
      <c r="KA168" s="1"/>
      <c r="KB168" s="19">
        <v>0</v>
      </c>
      <c r="KC168" s="20">
        <v>0</v>
      </c>
      <c r="KD168" s="1">
        <f t="shared" si="380"/>
        <v>0</v>
      </c>
      <c r="KE168" s="1">
        <f t="shared" si="381"/>
        <v>0</v>
      </c>
      <c r="KF168" s="1"/>
      <c r="KG168" s="1"/>
      <c r="KH168" s="19">
        <v>0</v>
      </c>
      <c r="KI168" s="20">
        <v>0</v>
      </c>
      <c r="KJ168" s="1">
        <f t="shared" si="382"/>
        <v>0</v>
      </c>
      <c r="KK168" s="1">
        <f t="shared" si="383"/>
        <v>0</v>
      </c>
      <c r="KL168" s="1"/>
      <c r="KM168" s="1"/>
      <c r="KN168" s="19">
        <f>'[1]GC RAW'!CN148</f>
        <v>30.520854949951172</v>
      </c>
      <c r="KO168" s="20">
        <f>'[1]GC RAW'!CO148</f>
        <v>10.008224487304688</v>
      </c>
      <c r="KP168" s="1">
        <f t="shared" si="384"/>
        <v>3.5060967184782472E-2</v>
      </c>
      <c r="KQ168" s="1">
        <f t="shared" si="385"/>
        <v>0.60492415937659105</v>
      </c>
      <c r="KR168" s="1"/>
      <c r="KS168" s="1"/>
      <c r="KT168" s="19">
        <f>'[1]GC RAW'!CP148</f>
        <v>0</v>
      </c>
      <c r="KU168" s="20">
        <f>'[1]GC RAW'!CQ148</f>
        <v>0</v>
      </c>
      <c r="KV168" s="1">
        <f t="shared" si="386"/>
        <v>0</v>
      </c>
      <c r="KW168" s="1">
        <f t="shared" si="387"/>
        <v>0</v>
      </c>
      <c r="KX168" s="1"/>
      <c r="KY168" s="1"/>
      <c r="KZ168" s="19">
        <f>'[1]GC RAW'!CR148</f>
        <v>0</v>
      </c>
      <c r="LA168" s="20">
        <f>'[1]GC RAW'!CS148</f>
        <v>0</v>
      </c>
      <c r="LB168" s="1">
        <f t="shared" si="388"/>
        <v>0</v>
      </c>
      <c r="LC168" s="1">
        <f t="shared" si="389"/>
        <v>0</v>
      </c>
      <c r="LD168" s="1"/>
      <c r="LE168" s="1"/>
      <c r="LF168" s="19">
        <f>'[1]GC RAW'!CT148</f>
        <v>32.896675109863281</v>
      </c>
      <c r="LG168" s="20">
        <f>'[1]GC RAW'!CU148</f>
        <v>2.5254578590393066</v>
      </c>
      <c r="LH168" s="1">
        <f t="shared" si="390"/>
        <v>8.8472231248056428E-3</v>
      </c>
      <c r="LI168" s="1">
        <f t="shared" si="391"/>
        <v>0.15264550414094333</v>
      </c>
      <c r="LJ168" s="1"/>
      <c r="LK168" s="1"/>
      <c r="LL168" s="19">
        <f>'[1]GC RAW'!CV148</f>
        <v>35.590652465820313</v>
      </c>
      <c r="LM168" s="20">
        <f>'[1]GC RAW'!CW148</f>
        <v>16.639457702636719</v>
      </c>
      <c r="LN168" s="1">
        <f t="shared" si="392"/>
        <v>5.8291606190963456E-2</v>
      </c>
      <c r="LO168" s="1">
        <f t="shared" si="393"/>
        <v>1.005733831811823</v>
      </c>
      <c r="LP168" s="1"/>
      <c r="LQ168" s="1"/>
      <c r="LR168" s="32">
        <f t="shared" si="394"/>
        <v>1478.857008934021</v>
      </c>
      <c r="LS168" s="21">
        <f t="shared" si="395"/>
        <v>1267.9199056625366</v>
      </c>
      <c r="LT168" s="15">
        <f t="shared" si="396"/>
        <v>6.7961077442175242</v>
      </c>
      <c r="LU168" s="15">
        <f t="shared" si="397"/>
        <v>5.7959277442175239</v>
      </c>
      <c r="LV168" s="15">
        <f t="shared" si="398"/>
        <v>20.751620996124327</v>
      </c>
      <c r="LW168" s="1"/>
      <c r="LX168" s="1"/>
      <c r="LY168" s="1"/>
      <c r="LZ168" s="15" t="str">
        <f>IF(A168="","",VLOOKUP(A168,'[1]biomass corrected'!$B$2:$V$102,21,FALSE))</f>
        <v/>
      </c>
      <c r="MA168" s="15" t="str">
        <f t="shared" si="399"/>
        <v/>
      </c>
      <c r="MB168" s="1" t="str">
        <f t="shared" si="445"/>
        <v/>
      </c>
      <c r="MC168" s="1" t="str">
        <f t="shared" si="445"/>
        <v/>
      </c>
      <c r="MD168" s="15"/>
      <c r="ME168" s="26" t="str">
        <f t="shared" si="446"/>
        <v/>
      </c>
      <c r="MF168" s="15">
        <f t="shared" si="432"/>
        <v>24.149181712384635</v>
      </c>
      <c r="MG168" s="15">
        <f t="shared" si="433"/>
        <v>49.768173375247187</v>
      </c>
      <c r="MH168" s="15">
        <f t="shared" si="434"/>
        <v>26.08264491236816</v>
      </c>
      <c r="MI168" s="26">
        <f t="shared" si="435"/>
        <v>1.0701698526645482</v>
      </c>
      <c r="MJ168" s="15">
        <f t="shared" si="436"/>
        <v>0.32880682913073606</v>
      </c>
      <c r="MK168" s="15">
        <f t="shared" si="437"/>
        <v>25.558856660734659</v>
      </c>
      <c r="ML168" s="23">
        <f t="shared" si="438"/>
        <v>58.2845614047487</v>
      </c>
      <c r="MM168" s="23"/>
      <c r="MN168" s="26">
        <f t="shared" si="439"/>
        <v>4.3131537475535557</v>
      </c>
      <c r="MO168" s="23"/>
      <c r="MP168" s="15">
        <f t="shared" si="440"/>
        <v>0.86859645952545572</v>
      </c>
      <c r="MQ168" s="23"/>
      <c r="MR168" s="15">
        <f t="shared" si="441"/>
        <v>39.481863537834528</v>
      </c>
      <c r="MS168" s="15"/>
      <c r="MT168" s="15">
        <f t="shared" si="442"/>
        <v>0.2085855845610872</v>
      </c>
      <c r="MU168" s="15"/>
      <c r="MV168" s="15" t="str">
        <f t="shared" si="443"/>
        <v/>
      </c>
      <c r="MW168" s="21">
        <f t="shared" si="444"/>
        <v>92.949310212906127</v>
      </c>
      <c r="MX168" s="15"/>
    </row>
    <row r="169" spans="1:362" x14ac:dyDescent="0.35">
      <c r="A169" s="99" t="s">
        <v>200</v>
      </c>
      <c r="B169" s="8">
        <v>20.79</v>
      </c>
      <c r="C169" s="8"/>
      <c r="D169" s="8"/>
      <c r="E169" s="8"/>
      <c r="F169" s="11">
        <f>'[1]GC RAW'!H149</f>
        <v>0</v>
      </c>
      <c r="G169" s="12">
        <f>'[1]GC RAW'!I149</f>
        <v>0</v>
      </c>
      <c r="H169" s="8">
        <f t="shared" si="400"/>
        <v>0</v>
      </c>
      <c r="I169" s="8">
        <f t="shared" si="324"/>
        <v>0</v>
      </c>
      <c r="J169" s="8">
        <f>AVERAGE(I169:I171)</f>
        <v>0</v>
      </c>
      <c r="K169" s="8">
        <f>STDEV(I169:I171)</f>
        <v>0</v>
      </c>
      <c r="L169" s="11">
        <f>'[1]GC RAW'!J149</f>
        <v>0</v>
      </c>
      <c r="M169" s="12">
        <f>'[1]GC RAW'!K149</f>
        <v>0</v>
      </c>
      <c r="N169" s="8">
        <f t="shared" si="401"/>
        <v>0</v>
      </c>
      <c r="O169" s="8">
        <f t="shared" si="325"/>
        <v>0</v>
      </c>
      <c r="P169" s="8">
        <f>AVERAGE(O169:O171)</f>
        <v>0</v>
      </c>
      <c r="Q169" s="8">
        <f>STDEV(O169:O171)</f>
        <v>0</v>
      </c>
      <c r="R169" s="11">
        <f>'[1]GC RAW'!L149</f>
        <v>0</v>
      </c>
      <c r="S169" s="12">
        <f>'[1]GC RAW'!M149</f>
        <v>0</v>
      </c>
      <c r="T169" s="8">
        <f t="shared" si="402"/>
        <v>0</v>
      </c>
      <c r="U169" s="8">
        <f t="shared" si="326"/>
        <v>0</v>
      </c>
      <c r="V169" s="8">
        <f>AVERAGE(U169:U171)</f>
        <v>0</v>
      </c>
      <c r="W169" s="8">
        <f>STDEV(U169:U171)</f>
        <v>0</v>
      </c>
      <c r="X169" s="11">
        <f>'[1]GC RAW'!N149</f>
        <v>0</v>
      </c>
      <c r="Y169" s="12">
        <f>'[1]GC RAW'!O149</f>
        <v>0</v>
      </c>
      <c r="Z169" s="8">
        <f t="shared" si="403"/>
        <v>0</v>
      </c>
      <c r="AA169" s="8">
        <f t="shared" si="327"/>
        <v>0</v>
      </c>
      <c r="AB169" s="8">
        <f>AVERAGE(AA169:AA171)</f>
        <v>0</v>
      </c>
      <c r="AC169" s="8">
        <f>STDEV(AA169:AA171)</f>
        <v>0</v>
      </c>
      <c r="AD169" s="11">
        <f>'[1]GC RAW'!P149</f>
        <v>0</v>
      </c>
      <c r="AE169" s="12">
        <f>'[1]GC RAW'!Q149</f>
        <v>0</v>
      </c>
      <c r="AF169" s="8">
        <f t="shared" si="404"/>
        <v>0</v>
      </c>
      <c r="AG169" s="8">
        <f t="shared" si="328"/>
        <v>0</v>
      </c>
      <c r="AH169" s="8">
        <f>AVERAGE(AG169:AG171)</f>
        <v>0</v>
      </c>
      <c r="AI169" s="8">
        <f>STDEV(AG169:AG171)</f>
        <v>0</v>
      </c>
      <c r="AJ169" s="11">
        <f>'[1]GC RAW'!R149</f>
        <v>0</v>
      </c>
      <c r="AK169" s="12">
        <f>'[1]GC RAW'!S149</f>
        <v>0</v>
      </c>
      <c r="AL169" s="8">
        <f t="shared" si="405"/>
        <v>0</v>
      </c>
      <c r="AM169" s="8">
        <f t="shared" si="329"/>
        <v>0</v>
      </c>
      <c r="AN169" s="8">
        <f>AVERAGE(AM169:AM171)</f>
        <v>0</v>
      </c>
      <c r="AO169" s="8">
        <f>STDEV(AM169:AM171)</f>
        <v>0</v>
      </c>
      <c r="AP169" s="11">
        <f>'[1]GC RAW'!T149</f>
        <v>8.9346189498901367</v>
      </c>
      <c r="AQ169" s="12">
        <f>'[1]GC RAW'!U149</f>
        <v>209.49020385742188</v>
      </c>
      <c r="AR169" s="40">
        <v>1.0001800000000001</v>
      </c>
      <c r="AS169" s="8">
        <f t="shared" si="330"/>
        <v>23.758831263888197</v>
      </c>
      <c r="AT169" s="8">
        <f>AVERAGE(AS169:AS171)</f>
        <v>18.252041095226069</v>
      </c>
      <c r="AU169" s="8">
        <f>STDEV(AS169:AS171)</f>
        <v>5.0580341576406678</v>
      </c>
      <c r="AV169" s="11">
        <f>'[1]GC RAW'!V149</f>
        <v>9.8027315139770508</v>
      </c>
      <c r="AW169" s="12">
        <f>'[1]GC RAW'!W149</f>
        <v>3.947627067565918</v>
      </c>
      <c r="AX169" s="8">
        <f t="shared" si="406"/>
        <v>1.8254280927420936E-2</v>
      </c>
      <c r="AY169" s="8">
        <f t="shared" si="331"/>
        <v>0.43362232837909831</v>
      </c>
      <c r="AZ169" s="8">
        <f>AVERAGE(AY169:AY171)</f>
        <v>0.4225831198138576</v>
      </c>
      <c r="BA169" s="8">
        <f>STDEV(AY169:AY171)</f>
        <v>9.5721875046453422E-3</v>
      </c>
      <c r="BB169" s="11">
        <f>'[1]GC RAW'!X149</f>
        <v>0</v>
      </c>
      <c r="BC169" s="12">
        <f>'[1]GC RAW'!Y149</f>
        <v>0</v>
      </c>
      <c r="BD169" s="8">
        <f t="shared" si="407"/>
        <v>0</v>
      </c>
      <c r="BE169" s="8">
        <f t="shared" si="332"/>
        <v>0</v>
      </c>
      <c r="BF169" s="8">
        <f>AVERAGE(BE169:BE171)</f>
        <v>0</v>
      </c>
      <c r="BG169" s="8">
        <f>STDEV(BE169:BE171)</f>
        <v>0</v>
      </c>
      <c r="BH169" s="11">
        <f>'[1]GC RAW'!Z149</f>
        <v>10.866283416748047</v>
      </c>
      <c r="BI169" s="12">
        <f>'[1]GC RAW'!AA149</f>
        <v>2.7514402866363525</v>
      </c>
      <c r="BJ169" s="8">
        <f t="shared" si="408"/>
        <v>1.2531114785227034E-2</v>
      </c>
      <c r="BK169" s="8">
        <f t="shared" si="333"/>
        <v>0.29767106093965451</v>
      </c>
      <c r="BL169" s="8">
        <f>AVERAGE(BK169:BK171)</f>
        <v>0.29519307712747267</v>
      </c>
      <c r="BM169" s="8">
        <f>STDEV(BK169:BK171)</f>
        <v>6.5761651371643538E-3</v>
      </c>
      <c r="BN169" s="11">
        <f>'[1]GC RAW'!AB149</f>
        <v>0</v>
      </c>
      <c r="BO169" s="12">
        <f>'[1]GC RAW'!AC149</f>
        <v>0</v>
      </c>
      <c r="BP169" s="8">
        <f t="shared" si="409"/>
        <v>0</v>
      </c>
      <c r="BQ169" s="8">
        <f t="shared" si="334"/>
        <v>0</v>
      </c>
      <c r="BR169" s="8">
        <f>AVERAGE(BQ169:BQ171)</f>
        <v>0</v>
      </c>
      <c r="BS169" s="8">
        <f>STDEV(BQ169:BQ171)</f>
        <v>0</v>
      </c>
      <c r="BT169" s="11">
        <f>'[1]GC RAW'!AD149</f>
        <v>12.172209739685059</v>
      </c>
      <c r="BU169" s="12">
        <f>'[1]GC RAW'!AE149</f>
        <v>214.393798828125</v>
      </c>
      <c r="BV169" s="8">
        <f t="shared" si="410"/>
        <v>0.9594285515902462</v>
      </c>
      <c r="BW169" s="8">
        <f t="shared" si="335"/>
        <v>22.79079872321913</v>
      </c>
      <c r="BX169" s="8">
        <f>AVERAGE(BW169:BW171)</f>
        <v>22.852341566744816</v>
      </c>
      <c r="BY169" s="8">
        <f>STDEV(BW169:BW171)</f>
        <v>0.12638783575385187</v>
      </c>
      <c r="BZ169" s="11">
        <f>'[1]GC RAW'!AF149</f>
        <v>12.692591667175293</v>
      </c>
      <c r="CA169" s="12">
        <f>'[1]GC RAW'!AG149</f>
        <v>2.9865422248840332</v>
      </c>
      <c r="CB169" s="8">
        <f t="shared" si="411"/>
        <v>1.3947570418681613E-2</v>
      </c>
      <c r="CC169" s="8">
        <f t="shared" si="336"/>
        <v>0.33131833481838757</v>
      </c>
      <c r="CD169" s="8">
        <f>AVERAGE(CC169:CC171)</f>
        <v>0.32191176878222638</v>
      </c>
      <c r="CE169" s="8">
        <f>STDEV(CC169:CC171)</f>
        <v>1.8593206550538179E-2</v>
      </c>
      <c r="CF169" s="11">
        <f>'[1]GC RAW'!AH149</f>
        <v>12.83469295501709</v>
      </c>
      <c r="CG169" s="12">
        <f>'[1]GC RAW'!AI149</f>
        <v>7.8753805160522461</v>
      </c>
      <c r="CH169" s="8">
        <f t="shared" si="412"/>
        <v>3.677907828414801E-2</v>
      </c>
      <c r="CI169" s="8">
        <f t="shared" si="337"/>
        <v>0.87367065427663737</v>
      </c>
      <c r="CJ169" s="8">
        <f>AVERAGE(CI169:CI171)</f>
        <v>0.8417849325307637</v>
      </c>
      <c r="CK169" s="8">
        <f>STDEV(CI169:CI171)</f>
        <v>5.1354156861007631E-2</v>
      </c>
      <c r="CL169" s="11">
        <f>'[1]GC RAW'!AJ149</f>
        <v>0</v>
      </c>
      <c r="CM169" s="12">
        <f>'[1]GC RAW'!AK149</f>
        <v>0</v>
      </c>
      <c r="CN169" s="8">
        <f t="shared" si="413"/>
        <v>0</v>
      </c>
      <c r="CO169" s="8">
        <f t="shared" si="338"/>
        <v>0</v>
      </c>
      <c r="CP169" s="8">
        <f>AVERAGE(CO169:CO171)</f>
        <v>8.1660204410828316E-2</v>
      </c>
      <c r="CQ169" s="8">
        <f>STDEV(CO169:CO171)</f>
        <v>7.1769997834376306E-2</v>
      </c>
      <c r="CR169" s="11">
        <f>'[1]GC RAW'!AL149</f>
        <v>0</v>
      </c>
      <c r="CS169" s="12">
        <f>'[1]GC RAW'!AM149</f>
        <v>0</v>
      </c>
      <c r="CT169" s="8">
        <f t="shared" si="414"/>
        <v>0</v>
      </c>
      <c r="CU169" s="8">
        <f t="shared" si="415"/>
        <v>0</v>
      </c>
      <c r="CV169" s="8">
        <f>AVERAGE(CU169:CU171)</f>
        <v>0</v>
      </c>
      <c r="CW169" s="8">
        <f>STDEV(CU169:CU171)</f>
        <v>0</v>
      </c>
      <c r="CX169" s="11">
        <f>'[1]GC RAW'!AN149</f>
        <v>0</v>
      </c>
      <c r="CY169" s="12">
        <f>'[1]GC RAW'!AO149</f>
        <v>0</v>
      </c>
      <c r="CZ169" s="8">
        <f t="shared" si="416"/>
        <v>0</v>
      </c>
      <c r="DA169" s="8">
        <f t="shared" si="339"/>
        <v>0</v>
      </c>
      <c r="DB169" s="8">
        <f>AVERAGE(DA169:DA171)</f>
        <v>0</v>
      </c>
      <c r="DC169" s="8">
        <f>STDEV(DA169:DA171)</f>
        <v>0</v>
      </c>
      <c r="DD169" s="11">
        <f>'[1]GC RAW'!AP149</f>
        <v>15.575710296630859</v>
      </c>
      <c r="DE169" s="12">
        <f>'[1]GC RAW'!AQ149</f>
        <v>105.37380218505859</v>
      </c>
      <c r="DF169" s="8">
        <f t="shared" si="417"/>
        <v>0.46774298384391694</v>
      </c>
      <c r="DG169" s="8">
        <f t="shared" si="340"/>
        <v>11.111026643219425</v>
      </c>
      <c r="DH169" s="8">
        <f>AVERAGE(DG169:DG171)</f>
        <v>10.939673372527414</v>
      </c>
      <c r="DI169" s="8">
        <f>STDEV(DG169:DG171)</f>
        <v>0.18507793584417809</v>
      </c>
      <c r="DJ169" s="2">
        <f>'[1]GC RAW'!AR149</f>
        <v>0</v>
      </c>
      <c r="DK169" s="8">
        <f>'[1]GC RAW'!AS149</f>
        <v>0</v>
      </c>
      <c r="DL169" s="8">
        <f t="shared" si="418"/>
        <v>0</v>
      </c>
      <c r="DM169" s="8">
        <f t="shared" si="341"/>
        <v>0</v>
      </c>
      <c r="DN169" s="8">
        <f>AVERAGE(DM169:DM171)</f>
        <v>0</v>
      </c>
      <c r="DO169" s="8">
        <f>STDEV(DM169:DM171)</f>
        <v>0</v>
      </c>
      <c r="DP169" s="11">
        <f>'[1]GC RAW'!AT149</f>
        <v>16.008754730224609</v>
      </c>
      <c r="DQ169" s="12">
        <f>'[1]GC RAW'!AU149</f>
        <v>1.445723295211792</v>
      </c>
      <c r="DR169" s="8">
        <f t="shared" si="419"/>
        <v>6.7389521557240737E-3</v>
      </c>
      <c r="DS169" s="8">
        <f t="shared" si="342"/>
        <v>0.16008081261699281</v>
      </c>
      <c r="DT169" s="8">
        <f>AVERAGE(DS169:DS171)</f>
        <v>0.14311779131939931</v>
      </c>
      <c r="DU169" s="8">
        <f>STDEV(DS169:DS171)</f>
        <v>1.4834982374191192E-2</v>
      </c>
      <c r="DV169" s="11">
        <f>'[1]GC RAW'!AV149</f>
        <v>16.346555709838867</v>
      </c>
      <c r="DW169" s="12">
        <f>'[1]GC RAW'!AW149</f>
        <v>353.44256591796875</v>
      </c>
      <c r="DX169" s="8">
        <f t="shared" si="420"/>
        <v>1.6279814582084657</v>
      </c>
      <c r="DY169" s="8">
        <f t="shared" si="343"/>
        <v>38.671975810667668</v>
      </c>
      <c r="DZ169" s="8">
        <f>AVERAGE(DY169:DY171)</f>
        <v>38.67708832119272</v>
      </c>
      <c r="EA169" s="8">
        <f>STDEV(DY169:DY171)</f>
        <v>0.2851124415470071</v>
      </c>
      <c r="EB169" s="2">
        <f>'[1]GC RAW'!AX149</f>
        <v>16.501482009887695</v>
      </c>
      <c r="EC169" s="8">
        <f>'[1]GC RAW'!AY149</f>
        <v>1.1740943193435669</v>
      </c>
      <c r="ED169" s="8">
        <f t="shared" si="421"/>
        <v>5.4079614805728803E-3</v>
      </c>
      <c r="EE169" s="8">
        <f t="shared" si="344"/>
        <v>0.12846372082878887</v>
      </c>
      <c r="EF169" s="8">
        <f>AVERAGE(EE169:EE171)</f>
        <v>0.1133336426951972</v>
      </c>
      <c r="EG169" s="8">
        <f>STDEV(EE169:EE171)</f>
        <v>1.8354080191373138E-2</v>
      </c>
      <c r="EH169" s="11">
        <v>0</v>
      </c>
      <c r="EI169" s="12">
        <v>0</v>
      </c>
      <c r="EJ169" s="8">
        <f t="shared" si="422"/>
        <v>0</v>
      </c>
      <c r="EK169" s="8">
        <f t="shared" si="345"/>
        <v>0</v>
      </c>
      <c r="EL169" s="8">
        <f>AVERAGE(EK169:EK171)</f>
        <v>0</v>
      </c>
      <c r="EM169" s="8">
        <f>STDEV(EK169:EK171)</f>
        <v>0</v>
      </c>
      <c r="EN169" s="11">
        <f>'[1]GC RAW'!BB149</f>
        <v>17.338157653808594</v>
      </c>
      <c r="EO169" s="12">
        <f>'[1]GC RAW'!BC149</f>
        <v>1.3447822332382202</v>
      </c>
      <c r="EP169" s="8">
        <f t="shared" si="423"/>
        <v>6.2349786832775833E-3</v>
      </c>
      <c r="EQ169" s="8">
        <f t="shared" si="346"/>
        <v>0.14810914682350368</v>
      </c>
      <c r="ER169" s="8">
        <f>AVERAGE(EQ169:EQ171)</f>
        <v>0.1546785381542197</v>
      </c>
      <c r="ES169" s="8">
        <f>STDEV(EQ169:EQ171)</f>
        <v>5.8454081436860447E-3</v>
      </c>
      <c r="ET169" s="11">
        <f>'[1]GC RAW'!BD149</f>
        <v>17.701684951782227</v>
      </c>
      <c r="EU169" s="12">
        <f>'[1]GC RAW'!BE149</f>
        <v>141.22073364257813</v>
      </c>
      <c r="EV169" s="8">
        <f t="shared" si="424"/>
        <v>0.65475899527467896</v>
      </c>
      <c r="EW169" s="8">
        <f t="shared" si="347"/>
        <v>15.553508855650049</v>
      </c>
      <c r="EX169" s="8">
        <f>AVERAGE(EW169:EW171)</f>
        <v>15.770896569575811</v>
      </c>
      <c r="EY169" s="8">
        <f>STDEV(EW169:EW171)</f>
        <v>0.24378757406503312</v>
      </c>
      <c r="EZ169" s="11">
        <f>'[1]GC RAW'!BF149</f>
        <v>18.640159606933594</v>
      </c>
      <c r="FA169" s="12">
        <f>'[1]GC RAW'!BG149</f>
        <v>41.576797485351563</v>
      </c>
      <c r="FB169" s="8">
        <f t="shared" si="425"/>
        <v>0.22868006431094784</v>
      </c>
      <c r="FC169" s="8">
        <f t="shared" si="348"/>
        <v>5.4321932665909243</v>
      </c>
      <c r="FD169" s="8">
        <f>AVERAGE(FC169:FC171)</f>
        <v>5.4801075455088437</v>
      </c>
      <c r="FE169" s="8">
        <f>STDEV(FC169:FC171)</f>
        <v>6.075395024259013E-2</v>
      </c>
      <c r="FF169" s="11">
        <v>0</v>
      </c>
      <c r="FG169" s="12">
        <v>0</v>
      </c>
      <c r="FH169" s="8">
        <f t="shared" si="426"/>
        <v>0</v>
      </c>
      <c r="FI169" s="8">
        <f t="shared" si="349"/>
        <v>0</v>
      </c>
      <c r="FJ169" s="8">
        <f>AVERAGE(FI169:FI171)</f>
        <v>0</v>
      </c>
      <c r="FK169" s="8">
        <f>STDEV(FI169:FI171)</f>
        <v>0</v>
      </c>
      <c r="FL169" s="11">
        <f>'[1]GC RAW'!BH149</f>
        <v>0</v>
      </c>
      <c r="FM169" s="12">
        <f>'[1]GC RAW'!BI149</f>
        <v>0</v>
      </c>
      <c r="FN169" s="8">
        <f t="shared" si="427"/>
        <v>0</v>
      </c>
      <c r="FO169" s="8">
        <f t="shared" si="350"/>
        <v>0</v>
      </c>
      <c r="FP169" s="8">
        <f>AVERAGE(FO169:FO171)</f>
        <v>0</v>
      </c>
      <c r="FQ169" s="8">
        <f>STDEV(FO169:FO171)</f>
        <v>0</v>
      </c>
      <c r="FR169" s="11">
        <f>'[1]GC RAW'!BJ149</f>
        <v>20.07975959777832</v>
      </c>
      <c r="FS169" s="12">
        <f>'[1]GC RAW'!BK149</f>
        <v>7.1009979248046875</v>
      </c>
      <c r="FT169" s="8">
        <f t="shared" si="428"/>
        <v>3.101904575768847E-2</v>
      </c>
      <c r="FU169" s="8">
        <f t="shared" si="351"/>
        <v>0.73684364226813903</v>
      </c>
      <c r="FV169" s="8">
        <f>AVERAGE(FU169:FU171)</f>
        <v>0.71279381542188747</v>
      </c>
      <c r="FW169" s="8">
        <f>STDEV(FU169:FU171)</f>
        <v>3.2827887982902641E-2</v>
      </c>
      <c r="FX169" s="2">
        <f>'[1]GC RAW'!BL149</f>
        <v>20.521247863769531</v>
      </c>
      <c r="FY169" s="8">
        <f>'[1]GC RAW'!BM149</f>
        <v>2.5682072639465332</v>
      </c>
      <c r="FZ169" s="8">
        <f t="shared" si="429"/>
        <v>1.1801676258340898E-2</v>
      </c>
      <c r="GA169" s="8">
        <f t="shared" si="352"/>
        <v>0.28034357300981505</v>
      </c>
      <c r="GB169" s="8">
        <f>AVERAGE(GA169:GA171)</f>
        <v>0.27418343823900543</v>
      </c>
      <c r="GC169" s="8">
        <f>STDEV(GA169:GA171)</f>
        <v>7.453627754101964E-3</v>
      </c>
      <c r="GD169" s="11">
        <f>'[1]GC RAW'!BN149</f>
        <v>21.017969131469727</v>
      </c>
      <c r="GE169" s="12">
        <f>'[1]GC RAW'!BO149</f>
        <v>1.8305469751358032</v>
      </c>
      <c r="GF169" s="8">
        <f t="shared" si="353"/>
        <v>8.4571561083960339E-3</v>
      </c>
      <c r="GG169" s="8">
        <f t="shared" si="354"/>
        <v>0.20089598367468128</v>
      </c>
      <c r="GH169" s="8">
        <f>AVERAGE(GG169:GG171)</f>
        <v>0.17112161807961893</v>
      </c>
      <c r="GI169" s="8">
        <f>STDEV(GG169:GG171)</f>
        <v>2.6547791980608471E-2</v>
      </c>
      <c r="GJ169" s="2">
        <f>'[1]GC RAW'!BP149</f>
        <v>21.219474792480469</v>
      </c>
      <c r="GK169" s="8">
        <f>'[1]GC RAW'!BQ149</f>
        <v>1.5766161680221558</v>
      </c>
      <c r="GL169" s="8">
        <f t="shared" si="430"/>
        <v>7.283991745142368E-3</v>
      </c>
      <c r="GM169" s="8">
        <f t="shared" si="355"/>
        <v>0.17302798576295469</v>
      </c>
      <c r="GN169" s="8">
        <f>AVERAGE(GM169:GM171)</f>
        <v>0.13293465728401022</v>
      </c>
      <c r="GO169" s="8">
        <f>STDEV(GM169:GM171)</f>
        <v>3.6173239158893082E-2</v>
      </c>
      <c r="GP169" s="2">
        <v>0</v>
      </c>
      <c r="GQ169" s="8">
        <v>0</v>
      </c>
      <c r="GR169" s="8">
        <f t="shared" si="431"/>
        <v>0</v>
      </c>
      <c r="GS169" s="8">
        <f t="shared" si="356"/>
        <v>0</v>
      </c>
      <c r="GT169" s="8"/>
      <c r="GU169" s="8"/>
      <c r="GV169" s="2"/>
      <c r="GW169" s="8"/>
      <c r="GX169" s="8"/>
      <c r="GY169" s="8"/>
      <c r="GZ169" s="8"/>
      <c r="HA169" s="8"/>
      <c r="HB169" s="2"/>
      <c r="HC169" s="8"/>
      <c r="HD169" s="8"/>
      <c r="HE169" s="8"/>
      <c r="HF169" s="8"/>
      <c r="HG169" s="8"/>
      <c r="HH169" s="11">
        <f>'[1]GC RAW'!BR149</f>
        <v>0</v>
      </c>
      <c r="HI169" s="12">
        <f>'[1]GC RAW'!BS149</f>
        <v>0</v>
      </c>
      <c r="HJ169" s="8">
        <f t="shared" si="357"/>
        <v>0</v>
      </c>
      <c r="HK169" s="8">
        <f t="shared" si="358"/>
        <v>0</v>
      </c>
      <c r="HL169" s="8">
        <f>AVERAGE(HK169:HK171)</f>
        <v>0</v>
      </c>
      <c r="HM169" s="8">
        <f>STDEV(HK169:HK171)</f>
        <v>0</v>
      </c>
      <c r="HN169" s="11">
        <v>0</v>
      </c>
      <c r="HO169" s="12">
        <v>0</v>
      </c>
      <c r="HP169" s="8">
        <f t="shared" si="359"/>
        <v>0</v>
      </c>
      <c r="HQ169" s="8">
        <f t="shared" si="360"/>
        <v>0</v>
      </c>
      <c r="HR169" s="8">
        <f>AVERAGE(HQ169:HQ171)</f>
        <v>0</v>
      </c>
      <c r="HS169" s="8">
        <f>STDEV(HQ169:HQ171)</f>
        <v>0</v>
      </c>
      <c r="HT169" s="11">
        <f>'[1]GC RAW'!BT149</f>
        <v>0</v>
      </c>
      <c r="HU169" s="12">
        <f>'[1]GC RAW'!BU149</f>
        <v>0</v>
      </c>
      <c r="HV169" s="8">
        <f t="shared" si="361"/>
        <v>0</v>
      </c>
      <c r="HW169" s="8">
        <f t="shared" si="320"/>
        <v>0</v>
      </c>
      <c r="HX169" s="8">
        <f>AVERAGE(HW169:HW171)</f>
        <v>0</v>
      </c>
      <c r="HY169" s="8">
        <f>STDEV(HW169:HW171)</f>
        <v>0</v>
      </c>
      <c r="HZ169" s="11">
        <f>'[1]GC RAW'!BV149</f>
        <v>0</v>
      </c>
      <c r="IA169" s="12">
        <f>'[1]GC RAW'!BW149</f>
        <v>0</v>
      </c>
      <c r="IB169" s="8">
        <f t="shared" si="362"/>
        <v>0</v>
      </c>
      <c r="IC169" s="8">
        <f t="shared" si="363"/>
        <v>0</v>
      </c>
      <c r="ID169" s="8">
        <f>AVERAGE(IC169:IC171)</f>
        <v>0</v>
      </c>
      <c r="IE169" s="8">
        <f>STDEV(IC169:IC171)</f>
        <v>0</v>
      </c>
      <c r="IF169" s="11">
        <f>'[1]GC RAW'!BX149</f>
        <v>0</v>
      </c>
      <c r="IG169" s="12">
        <f>'[1]GC RAW'!BY149</f>
        <v>0</v>
      </c>
      <c r="IH169" s="8">
        <f t="shared" si="364"/>
        <v>0</v>
      </c>
      <c r="II169" s="8">
        <f t="shared" si="365"/>
        <v>0</v>
      </c>
      <c r="IJ169" s="8">
        <f>AVERAGE(II169:II171)</f>
        <v>0</v>
      </c>
      <c r="IK169" s="8">
        <f>STDEV(II169:II171)</f>
        <v>0</v>
      </c>
      <c r="IL169" s="11">
        <f>'[1]GC RAW'!BZ149</f>
        <v>0</v>
      </c>
      <c r="IM169" s="12">
        <f>'[1]GC RAW'!CA149</f>
        <v>0</v>
      </c>
      <c r="IN169" s="8">
        <f t="shared" si="366"/>
        <v>0</v>
      </c>
      <c r="IO169" s="8">
        <f t="shared" si="367"/>
        <v>0</v>
      </c>
      <c r="IP169" s="8">
        <f>AVERAGE(IO169:IO171)</f>
        <v>0</v>
      </c>
      <c r="IQ169" s="8">
        <f>STDEV(IO169:IO171)</f>
        <v>0</v>
      </c>
      <c r="IR169" s="11">
        <f>'[1]GC RAW'!CB149</f>
        <v>25.457624435424805</v>
      </c>
      <c r="IS169" s="12">
        <f>'[1]GC RAW'!CC149</f>
        <v>6.0934329032897949</v>
      </c>
      <c r="IT169" s="8">
        <f t="shared" si="368"/>
        <v>2.5014066313229093E-2</v>
      </c>
      <c r="IU169" s="8">
        <f t="shared" si="369"/>
        <v>0.59419802511519915</v>
      </c>
      <c r="IV169" s="8">
        <f>AVERAGE(IU169:IU171)</f>
        <v>0.60037422283165565</v>
      </c>
      <c r="IW169" s="8">
        <f>STDEV(IU169:IU171)</f>
        <v>6.6427179418646369E-3</v>
      </c>
      <c r="IX169" s="11">
        <f>'[1]GC RAW'!CD149</f>
        <v>0</v>
      </c>
      <c r="IY169" s="12">
        <f>'[1]GC RAW'!CE149</f>
        <v>0</v>
      </c>
      <c r="IZ169" s="8">
        <f t="shared" si="370"/>
        <v>0</v>
      </c>
      <c r="JA169" s="8">
        <f t="shared" si="371"/>
        <v>0</v>
      </c>
      <c r="JB169" s="8">
        <f>AVERAGE(JA169:JA171)</f>
        <v>0</v>
      </c>
      <c r="JC169" s="8">
        <f>STDEV(JA169:JA171)</f>
        <v>0</v>
      </c>
      <c r="JD169" s="11">
        <f>'[1]GC RAW'!CF149</f>
        <v>0</v>
      </c>
      <c r="JE169" s="12">
        <f>'[1]GC RAW'!CG149</f>
        <v>0</v>
      </c>
      <c r="JF169" s="8">
        <f t="shared" si="372"/>
        <v>0</v>
      </c>
      <c r="JG169" s="8">
        <f t="shared" si="373"/>
        <v>0</v>
      </c>
      <c r="JH169" s="8">
        <f>AVERAGE(JG169:JG171)</f>
        <v>0</v>
      </c>
      <c r="JI169" s="8">
        <f>STDEV(JG169:JG171)</f>
        <v>0</v>
      </c>
      <c r="JJ169" s="11">
        <f>'[1]GC RAW'!CH149</f>
        <v>0</v>
      </c>
      <c r="JK169" s="12">
        <f>'[1]GC RAW'!CI149</f>
        <v>0</v>
      </c>
      <c r="JL169" s="8">
        <f t="shared" si="374"/>
        <v>0</v>
      </c>
      <c r="JM169" s="8">
        <f t="shared" si="375"/>
        <v>0</v>
      </c>
      <c r="JN169" s="8">
        <f>AVERAGE(JM169:JM171)</f>
        <v>0</v>
      </c>
      <c r="JO169" s="8">
        <f>STDEV(JM169:JM171)</f>
        <v>0</v>
      </c>
      <c r="JP169" s="2">
        <f>'[1]GC RAW'!CJ149</f>
        <v>0</v>
      </c>
      <c r="JQ169" s="8">
        <f>'[1]GC RAW'!CK149</f>
        <v>0</v>
      </c>
      <c r="JR169" s="8">
        <f t="shared" si="376"/>
        <v>0</v>
      </c>
      <c r="JS169" s="8">
        <f t="shared" si="377"/>
        <v>0</v>
      </c>
      <c r="JT169" s="8">
        <f>AVERAGE(JS169:JS171)</f>
        <v>0</v>
      </c>
      <c r="JU169" s="8">
        <f>STDEV(JS169:JS171)</f>
        <v>0</v>
      </c>
      <c r="JV169" s="2">
        <f>'[1]GC RAW'!CL149</f>
        <v>0</v>
      </c>
      <c r="JW169" s="8">
        <f>'[1]GC RAW'!CM149</f>
        <v>0</v>
      </c>
      <c r="JX169" s="8">
        <f t="shared" si="378"/>
        <v>0</v>
      </c>
      <c r="JY169" s="8">
        <f t="shared" si="379"/>
        <v>0</v>
      </c>
      <c r="JZ169" s="8">
        <f>AVERAGE(JY169:JY171)</f>
        <v>0</v>
      </c>
      <c r="KA169" s="8">
        <f>STDEV(JY169:JY171)</f>
        <v>0</v>
      </c>
      <c r="KB169" s="11">
        <v>0</v>
      </c>
      <c r="KC169" s="12">
        <v>0</v>
      </c>
      <c r="KD169" s="8">
        <f t="shared" si="380"/>
        <v>0</v>
      </c>
      <c r="KE169" s="8">
        <f t="shared" si="381"/>
        <v>0</v>
      </c>
      <c r="KF169" s="8">
        <f>AVERAGE(KE169:KE171)</f>
        <v>0</v>
      </c>
      <c r="KG169" s="8">
        <f>STDEV(KE169:KE171)</f>
        <v>0</v>
      </c>
      <c r="KH169" s="11">
        <v>0</v>
      </c>
      <c r="KI169" s="12">
        <v>0</v>
      </c>
      <c r="KJ169" s="8">
        <f t="shared" si="382"/>
        <v>0</v>
      </c>
      <c r="KK169" s="8">
        <f t="shared" si="383"/>
        <v>0</v>
      </c>
      <c r="KL169" s="8">
        <f>AVERAGE(KK169:KK171)</f>
        <v>0</v>
      </c>
      <c r="KM169" s="8">
        <f>STDEV(KK169:KK171)</f>
        <v>0</v>
      </c>
      <c r="KN169" s="11">
        <f>'[1]GC RAW'!CN149</f>
        <v>30.518875122070313</v>
      </c>
      <c r="KO169" s="12">
        <f>'[1]GC RAW'!CO149</f>
        <v>15.270034790039063</v>
      </c>
      <c r="KP169" s="8">
        <f t="shared" si="384"/>
        <v>5.3863694587891135E-2</v>
      </c>
      <c r="KQ169" s="8">
        <f t="shared" si="385"/>
        <v>1.279508119501803</v>
      </c>
      <c r="KR169" s="8">
        <f>AVERAGE(KQ169:KQ171)</f>
        <v>1.2115382850046696</v>
      </c>
      <c r="KS169" s="8">
        <f>STDEV(KQ169:KQ171)</f>
        <v>5.9222754830598107E-2</v>
      </c>
      <c r="KT169" s="11">
        <f>'[1]GC RAW'!CP149</f>
        <v>0</v>
      </c>
      <c r="KU169" s="12">
        <f>'[1]GC RAW'!CQ149</f>
        <v>0</v>
      </c>
      <c r="KV169" s="8">
        <f t="shared" si="386"/>
        <v>0</v>
      </c>
      <c r="KW169" s="8">
        <f t="shared" si="387"/>
        <v>0</v>
      </c>
      <c r="KX169" s="8">
        <f>AVERAGE(KW169:KW171)</f>
        <v>0</v>
      </c>
      <c r="KY169" s="8">
        <f>STDEV(KW169:KW171)</f>
        <v>0</v>
      </c>
      <c r="KZ169" s="11">
        <f>'[1]GC RAW'!CR149</f>
        <v>0</v>
      </c>
      <c r="LA169" s="12">
        <f>'[1]GC RAW'!CS149</f>
        <v>0</v>
      </c>
      <c r="LB169" s="8">
        <f t="shared" si="388"/>
        <v>0</v>
      </c>
      <c r="LC169" s="8">
        <f t="shared" si="389"/>
        <v>0</v>
      </c>
      <c r="LD169" s="8">
        <f>AVERAGE(LC169:LC171)</f>
        <v>0</v>
      </c>
      <c r="LE169" s="8">
        <f>STDEV(LC169:LC171)</f>
        <v>0</v>
      </c>
      <c r="LF169" s="11">
        <f>'[1]GC RAW'!CT149</f>
        <v>0</v>
      </c>
      <c r="LG169" s="12">
        <f>'[1]GC RAW'!CU149</f>
        <v>0</v>
      </c>
      <c r="LH169" s="8">
        <f t="shared" si="390"/>
        <v>0</v>
      </c>
      <c r="LI169" s="8">
        <f t="shared" si="391"/>
        <v>0</v>
      </c>
      <c r="LJ169" s="8">
        <f>AVERAGE(LI169:LI171)</f>
        <v>0</v>
      </c>
      <c r="LK169" s="8">
        <f>STDEV(LI169:LI171)</f>
        <v>0</v>
      </c>
      <c r="LL169" s="11">
        <f>'[1]GC RAW'!CV149</f>
        <v>35.605724334716797</v>
      </c>
      <c r="LM169" s="12">
        <f>'[1]GC RAW'!CW149</f>
        <v>9.5801801681518555</v>
      </c>
      <c r="LN169" s="8">
        <f t="shared" si="392"/>
        <v>3.3793236608138932E-2</v>
      </c>
      <c r="LO169" s="8">
        <f t="shared" si="393"/>
        <v>0.80274331263714771</v>
      </c>
      <c r="LP169" s="8">
        <f>AVERAGE(LO169:LO171)</f>
        <v>0.80268351275557459</v>
      </c>
      <c r="LQ169" s="8">
        <f>STDEV(LO169:LO171)</f>
        <v>3.0528672536740568E-2</v>
      </c>
      <c r="LR169" s="39">
        <f t="shared" si="394"/>
        <v>1131.0435080528259</v>
      </c>
      <c r="LS169" s="14">
        <f t="shared" si="395"/>
        <v>921.55330419540405</v>
      </c>
      <c r="LT169" s="13">
        <f t="shared" si="396"/>
        <v>5.209898857342135</v>
      </c>
      <c r="LU169" s="13">
        <f t="shared" si="397"/>
        <v>4.2097188573421347</v>
      </c>
      <c r="LV169" s="13">
        <f t="shared" si="398"/>
        <v>20.24876795258362</v>
      </c>
      <c r="LW169" s="50">
        <f>AVERAGE(LV169:LV171)</f>
        <v>19.954471454527781</v>
      </c>
      <c r="LX169" s="50">
        <f>STDEV(LV169:LV171)</f>
        <v>0.4530071583896626</v>
      </c>
      <c r="LY169" s="50">
        <f>LX169/LW169%</f>
        <v>2.2702037456716138</v>
      </c>
      <c r="LZ169" s="13">
        <f>IF(A169="","",VLOOKUP(A169,'[1]biomass corrected'!$B$2:$V$102,21,FALSE))</f>
        <v>5.9496296296296292</v>
      </c>
      <c r="MA169" s="13">
        <f t="shared" si="399"/>
        <v>1.1872171460945713</v>
      </c>
      <c r="MB169" s="50">
        <f t="shared" si="445"/>
        <v>37.116157663882603</v>
      </c>
      <c r="MC169" s="50">
        <f t="shared" si="445"/>
        <v>41.071041587355502</v>
      </c>
      <c r="MD169" s="50">
        <f>IF(MC169="","",AVERAGE(MH169:MH171))</f>
        <v>21.812800748761887</v>
      </c>
      <c r="ME169" s="52">
        <f t="shared" si="446"/>
        <v>0.88958634898438549</v>
      </c>
      <c r="MF169" s="50">
        <f t="shared" si="432"/>
        <v>37.243668542642453</v>
      </c>
      <c r="MG169" s="50">
        <f t="shared" si="433"/>
        <v>41.169148629520308</v>
      </c>
      <c r="MH169" s="13">
        <f t="shared" si="434"/>
        <v>21.587182827837246</v>
      </c>
      <c r="MI169" s="24">
        <f t="shared" si="435"/>
        <v>0.88585305078891907</v>
      </c>
      <c r="MJ169" s="13">
        <f t="shared" si="436"/>
        <v>0.45337155877276974</v>
      </c>
      <c r="MK169" s="13">
        <f t="shared" si="437"/>
        <v>20.985702122240973</v>
      </c>
      <c r="ML169" s="22">
        <f t="shared" si="438"/>
        <v>61.553490093829346</v>
      </c>
      <c r="MM169" s="13">
        <f>AVERAGE(ML169:ML171)</f>
        <v>61.496975974215026</v>
      </c>
      <c r="MN169" s="24">
        <f t="shared" si="439"/>
        <v>4.4034341205476597</v>
      </c>
      <c r="MO169" s="13">
        <f>AVERAGE(MN169:MN171)</f>
        <v>4.4012086344499748</v>
      </c>
      <c r="MP169" s="13">
        <f t="shared" si="440"/>
        <v>0.86674850210324672</v>
      </c>
      <c r="MQ169" s="22">
        <f>AVERAGE(MP169:MP171)</f>
        <v>0.86725804725437072</v>
      </c>
      <c r="MR169" s="13">
        <f t="shared" si="441"/>
        <v>39.497059961126574</v>
      </c>
      <c r="MS169" s="13">
        <f>AVERAGE(MR169:MR171)</f>
        <v>39.516053419859098</v>
      </c>
      <c r="MT169" s="13">
        <f t="shared" si="442"/>
        <v>0.28034357300981505</v>
      </c>
      <c r="MU169" s="13">
        <f>AVERAGE(MT169:MT171)</f>
        <v>0.27418343823900543</v>
      </c>
      <c r="MV169" s="13">
        <f t="shared" si="443"/>
        <v>5.4801075455088437</v>
      </c>
      <c r="MW169" s="14">
        <f t="shared" si="444"/>
        <v>77.302173796791223</v>
      </c>
      <c r="MX169" s="13">
        <f>AVERAGE(MW169:MW171)</f>
        <v>77.596341027855161</v>
      </c>
    </row>
    <row r="170" spans="1:362" x14ac:dyDescent="0.35">
      <c r="A170" s="102"/>
      <c r="B170" s="1">
        <v>28.84</v>
      </c>
      <c r="C170" s="1"/>
      <c r="D170" s="1"/>
      <c r="E170" s="1"/>
      <c r="F170" s="19">
        <f>'[1]GC RAW'!H150</f>
        <v>0</v>
      </c>
      <c r="G170" s="20">
        <f>'[1]GC RAW'!I150</f>
        <v>0</v>
      </c>
      <c r="H170" s="1">
        <f t="shared" si="400"/>
        <v>0</v>
      </c>
      <c r="I170" s="1">
        <f t="shared" si="324"/>
        <v>0</v>
      </c>
      <c r="J170" s="1"/>
      <c r="K170" s="1"/>
      <c r="L170" s="19">
        <f>'[1]GC RAW'!J150</f>
        <v>0</v>
      </c>
      <c r="M170" s="20">
        <f>'[1]GC RAW'!K150</f>
        <v>0</v>
      </c>
      <c r="N170" s="1">
        <f t="shared" si="401"/>
        <v>0</v>
      </c>
      <c r="O170" s="1">
        <f t="shared" si="325"/>
        <v>0</v>
      </c>
      <c r="P170" s="1"/>
      <c r="Q170" s="1"/>
      <c r="R170" s="19">
        <f>'[1]GC RAW'!L150</f>
        <v>0</v>
      </c>
      <c r="S170" s="20">
        <f>'[1]GC RAW'!M150</f>
        <v>0</v>
      </c>
      <c r="T170" s="1">
        <f t="shared" si="402"/>
        <v>0</v>
      </c>
      <c r="U170" s="1">
        <f t="shared" si="326"/>
        <v>0</v>
      </c>
      <c r="V170" s="1"/>
      <c r="W170" s="1"/>
      <c r="X170" s="19">
        <f>'[1]GC RAW'!N150</f>
        <v>0</v>
      </c>
      <c r="Y170" s="20">
        <f>'[1]GC RAW'!O150</f>
        <v>0</v>
      </c>
      <c r="Z170" s="1">
        <f t="shared" si="403"/>
        <v>0</v>
      </c>
      <c r="AA170" s="1">
        <f t="shared" si="327"/>
        <v>0</v>
      </c>
      <c r="AB170" s="1"/>
      <c r="AC170" s="1"/>
      <c r="AD170" s="19">
        <f>'[1]GC RAW'!P150</f>
        <v>0</v>
      </c>
      <c r="AE170" s="20">
        <f>'[1]GC RAW'!Q150</f>
        <v>0</v>
      </c>
      <c r="AF170" s="1">
        <f t="shared" si="404"/>
        <v>0</v>
      </c>
      <c r="AG170" s="1">
        <f t="shared" si="328"/>
        <v>0</v>
      </c>
      <c r="AH170" s="1"/>
      <c r="AI170" s="1"/>
      <c r="AJ170" s="19">
        <f>'[1]GC RAW'!R150</f>
        <v>0</v>
      </c>
      <c r="AK170" s="20">
        <f>'[1]GC RAW'!S150</f>
        <v>0</v>
      </c>
      <c r="AL170" s="1">
        <f t="shared" si="405"/>
        <v>0</v>
      </c>
      <c r="AM170" s="1">
        <f t="shared" si="329"/>
        <v>0</v>
      </c>
      <c r="AN170" s="1"/>
      <c r="AO170" s="1"/>
      <c r="AP170" s="19">
        <f>'[1]GC RAW'!T150</f>
        <v>8.9338455200195313</v>
      </c>
      <c r="AQ170" s="20">
        <f>'[1]GC RAW'!U150</f>
        <v>213.44091796875</v>
      </c>
      <c r="AR170" s="27">
        <v>1.0001800000000001</v>
      </c>
      <c r="AS170" s="1">
        <f t="shared" si="330"/>
        <v>17.183922269733415</v>
      </c>
      <c r="AT170" s="1"/>
      <c r="AU170" s="1"/>
      <c r="AV170" s="19">
        <f>'[1]GC RAW'!V150</f>
        <v>9.8009738922119141</v>
      </c>
      <c r="AW170" s="20">
        <f>'[1]GC RAW'!W150</f>
        <v>5.3425078392028809</v>
      </c>
      <c r="AX170" s="1">
        <f t="shared" si="406"/>
        <v>2.4247100870650254E-2</v>
      </c>
      <c r="AY170" s="1">
        <f t="shared" si="331"/>
        <v>0.41658531127161041</v>
      </c>
      <c r="AZ170" s="1"/>
      <c r="BA170" s="1"/>
      <c r="BB170" s="19">
        <f>'[1]GC RAW'!X150</f>
        <v>0</v>
      </c>
      <c r="BC170" s="20">
        <f>'[1]GC RAW'!Y150</f>
        <v>0</v>
      </c>
      <c r="BD170" s="1">
        <f t="shared" si="407"/>
        <v>0</v>
      </c>
      <c r="BE170" s="1">
        <f t="shared" si="332"/>
        <v>0</v>
      </c>
      <c r="BF170" s="1"/>
      <c r="BG170" s="1"/>
      <c r="BH170" s="19">
        <f>'[1]GC RAW'!Z150</f>
        <v>10.864020347595215</v>
      </c>
      <c r="BI170" s="20">
        <f>'[1]GC RAW'!AA150</f>
        <v>3.7465999126434326</v>
      </c>
      <c r="BJ170" s="1">
        <f t="shared" si="408"/>
        <v>1.6747615214717158E-2</v>
      </c>
      <c r="BK170" s="1">
        <f t="shared" si="333"/>
        <v>0.2877379252265635</v>
      </c>
      <c r="BL170" s="1"/>
      <c r="BM170" s="1"/>
      <c r="BN170" s="19">
        <f>'[1]GC RAW'!AB150</f>
        <v>0</v>
      </c>
      <c r="BO170" s="20">
        <f>'[1]GC RAW'!AC150</f>
        <v>0</v>
      </c>
      <c r="BP170" s="1">
        <f t="shared" si="409"/>
        <v>0</v>
      </c>
      <c r="BQ170" s="1">
        <f t="shared" si="334"/>
        <v>0</v>
      </c>
      <c r="BR170" s="1"/>
      <c r="BS170" s="1"/>
      <c r="BT170" s="19">
        <f>'[1]GC RAW'!AD150</f>
        <v>12.175215721130371</v>
      </c>
      <c r="BU170" s="20">
        <f>'[1]GC RAW'!AE150</f>
        <v>304.75726318359375</v>
      </c>
      <c r="BV170" s="1">
        <f t="shared" si="410"/>
        <v>1.3385682605882907</v>
      </c>
      <c r="BW170" s="1">
        <f t="shared" si="335"/>
        <v>22.997713354277678</v>
      </c>
      <c r="BX170" s="1"/>
      <c r="BY170" s="1"/>
      <c r="BZ170" s="19">
        <f>'[1]GC RAW'!AF150</f>
        <v>12.690239906311035</v>
      </c>
      <c r="CA170" s="20">
        <f>'[1]GC RAW'!AG150</f>
        <v>3.8157243728637695</v>
      </c>
      <c r="CB170" s="1">
        <f t="shared" si="411"/>
        <v>1.749012602629953E-2</v>
      </c>
      <c r="CC170" s="1">
        <f t="shared" si="336"/>
        <v>0.30049487704590422</v>
      </c>
      <c r="CD170" s="1"/>
      <c r="CE170" s="1"/>
      <c r="CF170" s="19">
        <f>'[1]GC RAW'!AH150</f>
        <v>12.832907676696777</v>
      </c>
      <c r="CG170" s="20">
        <f>'[1]GC RAW'!AI150</f>
        <v>11.036474227905273</v>
      </c>
      <c r="CH170" s="1">
        <f t="shared" si="412"/>
        <v>5.0587787686396629E-2</v>
      </c>
      <c r="CI170" s="1">
        <f t="shared" si="337"/>
        <v>0.86914016617090595</v>
      </c>
      <c r="CJ170" s="1"/>
      <c r="CK170" s="1"/>
      <c r="CL170" s="19">
        <f>'[1]GC RAW'!AJ150</f>
        <v>13.718445777893066</v>
      </c>
      <c r="CM170" s="20">
        <f>'[1]GC RAW'!AK150</f>
        <v>1.0845763683319092</v>
      </c>
      <c r="CN170" s="1">
        <f t="shared" si="413"/>
        <v>6.417474050273906E-3</v>
      </c>
      <c r="CO170" s="1">
        <f t="shared" si="338"/>
        <v>0.11025752889273736</v>
      </c>
      <c r="CP170" s="1"/>
      <c r="CQ170" s="1"/>
      <c r="CR170" s="19">
        <f>'[1]GC RAW'!AL150</f>
        <v>0</v>
      </c>
      <c r="CS170" s="20">
        <f>'[1]GC RAW'!AM150</f>
        <v>0</v>
      </c>
      <c r="CT170" s="1">
        <f t="shared" si="414"/>
        <v>0</v>
      </c>
      <c r="CU170" s="1">
        <f t="shared" si="415"/>
        <v>0</v>
      </c>
      <c r="CV170" s="1"/>
      <c r="CW170" s="1"/>
      <c r="CX170" s="19">
        <f>'[1]GC RAW'!AN150</f>
        <v>0</v>
      </c>
      <c r="CY170" s="20">
        <f>'[1]GC RAW'!AO150</f>
        <v>0</v>
      </c>
      <c r="CZ170" s="1">
        <f t="shared" si="416"/>
        <v>0</v>
      </c>
      <c r="DA170" s="1">
        <f t="shared" si="339"/>
        <v>0</v>
      </c>
      <c r="DB170" s="1"/>
      <c r="DC170" s="1"/>
      <c r="DD170" s="19">
        <f>'[1]GC RAW'!AP150</f>
        <v>15.579153060913086</v>
      </c>
      <c r="DE170" s="20">
        <f>'[1]GC RAW'!AQ150</f>
        <v>146.48321533203125</v>
      </c>
      <c r="DF170" s="1">
        <f t="shared" si="417"/>
        <v>0.63818785400714217</v>
      </c>
      <c r="DG170" s="1">
        <f t="shared" si="340"/>
        <v>10.96459684931383</v>
      </c>
      <c r="DH170" s="1"/>
      <c r="DI170" s="1"/>
      <c r="DJ170" s="5">
        <f>'[1]GC RAW'!AR150</f>
        <v>0</v>
      </c>
      <c r="DK170" s="1">
        <f>'[1]GC RAW'!AS150</f>
        <v>0</v>
      </c>
      <c r="DL170" s="1">
        <f t="shared" si="418"/>
        <v>0</v>
      </c>
      <c r="DM170" s="1">
        <f t="shared" si="341"/>
        <v>0</v>
      </c>
      <c r="DN170" s="1"/>
      <c r="DO170" s="1"/>
      <c r="DP170" s="19">
        <f>'[1]GC RAW'!AT150</f>
        <v>16.014314651489258</v>
      </c>
      <c r="DQ170" s="20">
        <f>'[1]GC RAW'!AU150</f>
        <v>1.6865863800048828</v>
      </c>
      <c r="DR170" s="1">
        <f t="shared" si="419"/>
        <v>7.7161706214533337E-3</v>
      </c>
      <c r="DS170" s="1">
        <f t="shared" si="342"/>
        <v>0.13257021354061735</v>
      </c>
      <c r="DT170" s="1"/>
      <c r="DU170" s="1"/>
      <c r="DV170" s="19">
        <f>'[1]GC RAW'!AV150</f>
        <v>16.357425689697266</v>
      </c>
      <c r="DW170" s="20">
        <f>'[1]GC RAW'!AW150</f>
        <v>494.3209228515625</v>
      </c>
      <c r="DX170" s="1">
        <f t="shared" si="420"/>
        <v>2.2347329634295927</v>
      </c>
      <c r="DY170" s="1">
        <f t="shared" si="343"/>
        <v>38.394566515212382</v>
      </c>
      <c r="DZ170" s="1"/>
      <c r="EA170" s="1"/>
      <c r="EB170" s="5">
        <f>'[1]GC RAW'!AX150</f>
        <v>16.503698348999023</v>
      </c>
      <c r="EC170" s="1">
        <f>'[1]GC RAW'!AY150</f>
        <v>1.5272165536880493</v>
      </c>
      <c r="ED170" s="1">
        <f t="shared" si="421"/>
        <v>6.904262023007421E-3</v>
      </c>
      <c r="EE170" s="1">
        <f t="shared" si="344"/>
        <v>0.11862095016220268</v>
      </c>
      <c r="EF170" s="1"/>
      <c r="EG170" s="1"/>
      <c r="EH170" s="19">
        <v>0</v>
      </c>
      <c r="EI170" s="20">
        <v>0</v>
      </c>
      <c r="EJ170" s="1">
        <f t="shared" si="422"/>
        <v>0</v>
      </c>
      <c r="EK170" s="1">
        <f t="shared" si="345"/>
        <v>0</v>
      </c>
      <c r="EL170" s="1"/>
      <c r="EM170" s="1"/>
      <c r="EN170" s="19">
        <f>'[1]GC RAW'!BB150</f>
        <v>17.339012145996094</v>
      </c>
      <c r="EO170" s="20">
        <f>'[1]GC RAW'!BC150</f>
        <v>2.0032598972320557</v>
      </c>
      <c r="EP170" s="1">
        <f t="shared" si="423"/>
        <v>9.1160426140580574E-3</v>
      </c>
      <c r="EQ170" s="1">
        <f t="shared" si="346"/>
        <v>0.15662117587589339</v>
      </c>
      <c r="ER170" s="1"/>
      <c r="ES170" s="1"/>
      <c r="ET170" s="19">
        <f>'[1]GC RAW'!BD150</f>
        <v>17.707094192504883</v>
      </c>
      <c r="EU170" s="20">
        <f>'[1]GC RAW'!BE150</f>
        <v>205.088623046875</v>
      </c>
      <c r="EV170" s="1">
        <f t="shared" si="424"/>
        <v>0.93327711992690587</v>
      </c>
      <c r="EW170" s="1">
        <f t="shared" si="347"/>
        <v>16.034475279394329</v>
      </c>
      <c r="EX170" s="1"/>
      <c r="EY170" s="1"/>
      <c r="EZ170" s="19">
        <f>'[1]GC RAW'!BF150</f>
        <v>18.64177131652832</v>
      </c>
      <c r="FA170" s="20">
        <f>'[1]GC RAW'!BG150</f>
        <v>58.865447998046875</v>
      </c>
      <c r="FB170" s="1">
        <f t="shared" si="425"/>
        <v>0.31777795396350067</v>
      </c>
      <c r="FC170" s="1">
        <f t="shared" si="348"/>
        <v>5.4596889159388491</v>
      </c>
      <c r="FD170" s="1"/>
      <c r="FE170" s="1"/>
      <c r="FF170" s="19">
        <v>0</v>
      </c>
      <c r="FG170" s="20">
        <v>0</v>
      </c>
      <c r="FH170" s="1">
        <f t="shared" si="426"/>
        <v>0</v>
      </c>
      <c r="FI170" s="1">
        <f t="shared" si="349"/>
        <v>0</v>
      </c>
      <c r="FJ170" s="1"/>
      <c r="FK170" s="1"/>
      <c r="FL170" s="19">
        <f>'[1]GC RAW'!BH150</f>
        <v>0</v>
      </c>
      <c r="FM170" s="20">
        <f>'[1]GC RAW'!BI150</f>
        <v>0</v>
      </c>
      <c r="FN170" s="1">
        <f t="shared" si="427"/>
        <v>0</v>
      </c>
      <c r="FO170" s="1">
        <f t="shared" si="350"/>
        <v>0</v>
      </c>
      <c r="FP170" s="1"/>
      <c r="FQ170" s="1"/>
      <c r="FR170" s="19">
        <f>'[1]GC RAW'!BJ150</f>
        <v>20.073738098144531</v>
      </c>
      <c r="FS170" s="20">
        <f>'[1]GC RAW'!BK150</f>
        <v>9.1689186096191406</v>
      </c>
      <c r="FT170" s="1">
        <f t="shared" si="428"/>
        <v>3.9310919713318647E-2</v>
      </c>
      <c r="FU170" s="1">
        <f t="shared" si="351"/>
        <v>0.67539421774620423</v>
      </c>
      <c r="FV170" s="1"/>
      <c r="FW170" s="1"/>
      <c r="FX170" s="5">
        <f>'[1]GC RAW'!BL150</f>
        <v>20.527503967285156</v>
      </c>
      <c r="FY170" s="1">
        <f>'[1]GC RAW'!BM150</f>
        <v>3.4313991069793701</v>
      </c>
      <c r="FZ170" s="1">
        <f t="shared" si="429"/>
        <v>1.547643400753133E-2</v>
      </c>
      <c r="GA170" s="1">
        <f t="shared" si="352"/>
        <v>0.26589797736215198</v>
      </c>
      <c r="GB170" s="1"/>
      <c r="GC170" s="1"/>
      <c r="GD170" s="19">
        <f>'[1]GC RAW'!BN150</f>
        <v>21.014657974243164</v>
      </c>
      <c r="GE170" s="20">
        <f>'[1]GC RAW'!BO150</f>
        <v>1.9243292808532715</v>
      </c>
      <c r="GF170" s="1">
        <f t="shared" si="353"/>
        <v>8.7258731761890515E-3</v>
      </c>
      <c r="GG170" s="1">
        <f t="shared" si="354"/>
        <v>0.14991774120176815</v>
      </c>
      <c r="GH170" s="1"/>
      <c r="GI170" s="1"/>
      <c r="GJ170" s="5">
        <f>'[1]GC RAW'!BP150</f>
        <v>21.252120971679688</v>
      </c>
      <c r="GK170" s="1">
        <f>'[1]GC RAW'!BQ150</f>
        <v>1.5792241096496582</v>
      </c>
      <c r="GL170" s="1">
        <f t="shared" si="430"/>
        <v>7.1609934093362221E-3</v>
      </c>
      <c r="GM170" s="1">
        <f t="shared" si="355"/>
        <v>0.12303180839459588</v>
      </c>
      <c r="GN170" s="1"/>
      <c r="GO170" s="1"/>
      <c r="GP170" s="5">
        <v>0</v>
      </c>
      <c r="GQ170" s="1">
        <v>0</v>
      </c>
      <c r="GR170" s="1">
        <f t="shared" si="431"/>
        <v>0</v>
      </c>
      <c r="GS170" s="1">
        <f t="shared" si="356"/>
        <v>0</v>
      </c>
      <c r="GT170" s="1"/>
      <c r="GU170" s="1"/>
      <c r="GV170" s="5"/>
      <c r="GW170" s="1"/>
      <c r="GX170" s="1"/>
      <c r="GY170" s="1"/>
      <c r="GZ170" s="1"/>
      <c r="HA170" s="1"/>
      <c r="HB170" s="5"/>
      <c r="HC170" s="1"/>
      <c r="HD170" s="1"/>
      <c r="HE170" s="1"/>
      <c r="HF170" s="1"/>
      <c r="HG170" s="1"/>
      <c r="HH170" s="19">
        <f>'[1]GC RAW'!BR150</f>
        <v>0</v>
      </c>
      <c r="HI170" s="20">
        <f>'[1]GC RAW'!BS150</f>
        <v>0</v>
      </c>
      <c r="HJ170" s="1">
        <f t="shared" si="357"/>
        <v>0</v>
      </c>
      <c r="HK170" s="1">
        <f t="shared" si="358"/>
        <v>0</v>
      </c>
      <c r="HL170" s="1"/>
      <c r="HM170" s="1"/>
      <c r="HN170" s="19">
        <v>0</v>
      </c>
      <c r="HO170" s="20">
        <v>0</v>
      </c>
      <c r="HP170" s="1">
        <f t="shared" si="359"/>
        <v>0</v>
      </c>
      <c r="HQ170" s="1">
        <f t="shared" si="360"/>
        <v>0</v>
      </c>
      <c r="HR170" s="1"/>
      <c r="HS170" s="1"/>
      <c r="HT170" s="19">
        <f>'[1]GC RAW'!BT150</f>
        <v>0</v>
      </c>
      <c r="HU170" s="20">
        <f>'[1]GC RAW'!BU150</f>
        <v>0</v>
      </c>
      <c r="HV170" s="1">
        <f t="shared" si="361"/>
        <v>0</v>
      </c>
      <c r="HW170" s="1">
        <f t="shared" si="320"/>
        <v>0</v>
      </c>
      <c r="HX170" s="1"/>
      <c r="HY170" s="1"/>
      <c r="HZ170" s="19">
        <f>'[1]GC RAW'!BV150</f>
        <v>0</v>
      </c>
      <c r="IA170" s="20">
        <f>'[1]GC RAW'!BW150</f>
        <v>0</v>
      </c>
      <c r="IB170" s="1">
        <f t="shared" si="362"/>
        <v>0</v>
      </c>
      <c r="IC170" s="1">
        <f t="shared" si="363"/>
        <v>0</v>
      </c>
      <c r="ID170" s="1"/>
      <c r="IE170" s="1"/>
      <c r="IF170" s="19">
        <f>'[1]GC RAW'!BX150</f>
        <v>0</v>
      </c>
      <c r="IG170" s="20">
        <f>'[1]GC RAW'!BY150</f>
        <v>0</v>
      </c>
      <c r="IH170" s="1">
        <f t="shared" si="364"/>
        <v>0</v>
      </c>
      <c r="II170" s="1">
        <f t="shared" si="365"/>
        <v>0</v>
      </c>
      <c r="IJ170" s="1"/>
      <c r="IK170" s="1"/>
      <c r="IL170" s="19">
        <f>'[1]GC RAW'!BZ150</f>
        <v>0</v>
      </c>
      <c r="IM170" s="20">
        <f>'[1]GC RAW'!CA150</f>
        <v>0</v>
      </c>
      <c r="IN170" s="1">
        <f t="shared" si="366"/>
        <v>0</v>
      </c>
      <c r="IO170" s="1">
        <f t="shared" si="367"/>
        <v>0</v>
      </c>
      <c r="IP170" s="1"/>
      <c r="IQ170" s="1"/>
      <c r="IR170" s="19">
        <f>'[1]GC RAW'!CB150</f>
        <v>25.454856872558594</v>
      </c>
      <c r="IS170" s="20">
        <f>'[1]GC RAW'!CC150</f>
        <v>8.6607112884521484</v>
      </c>
      <c r="IT170" s="1">
        <f t="shared" si="368"/>
        <v>3.4894892449965673E-2</v>
      </c>
      <c r="IU170" s="1">
        <f t="shared" si="369"/>
        <v>0.59952320529396452</v>
      </c>
      <c r="IV170" s="1"/>
      <c r="IW170" s="1"/>
      <c r="IX170" s="19">
        <f>'[1]GC RAW'!CD150</f>
        <v>0</v>
      </c>
      <c r="IY170" s="20">
        <f>'[1]GC RAW'!CE150</f>
        <v>0</v>
      </c>
      <c r="IZ170" s="1">
        <f t="shared" si="370"/>
        <v>0</v>
      </c>
      <c r="JA170" s="1">
        <f t="shared" si="371"/>
        <v>0</v>
      </c>
      <c r="JB170" s="1"/>
      <c r="JC170" s="1"/>
      <c r="JD170" s="19">
        <f>'[1]GC RAW'!CF150</f>
        <v>0</v>
      </c>
      <c r="JE170" s="20">
        <f>'[1]GC RAW'!CG150</f>
        <v>0</v>
      </c>
      <c r="JF170" s="1">
        <f t="shared" si="372"/>
        <v>0</v>
      </c>
      <c r="JG170" s="1">
        <f t="shared" si="373"/>
        <v>0</v>
      </c>
      <c r="JH170" s="1"/>
      <c r="JI170" s="1"/>
      <c r="JJ170" s="19">
        <f>'[1]GC RAW'!CH150</f>
        <v>0</v>
      </c>
      <c r="JK170" s="20">
        <f>'[1]GC RAW'!CI150</f>
        <v>0</v>
      </c>
      <c r="JL170" s="1">
        <f t="shared" si="374"/>
        <v>0</v>
      </c>
      <c r="JM170" s="1">
        <f t="shared" si="375"/>
        <v>0</v>
      </c>
      <c r="JN170" s="1"/>
      <c r="JO170" s="1"/>
      <c r="JP170" s="5">
        <f>'[1]GC RAW'!CJ150</f>
        <v>0</v>
      </c>
      <c r="JQ170" s="1">
        <f>'[1]GC RAW'!CK150</f>
        <v>0</v>
      </c>
      <c r="JR170" s="1">
        <f t="shared" si="376"/>
        <v>0</v>
      </c>
      <c r="JS170" s="1">
        <f t="shared" si="377"/>
        <v>0</v>
      </c>
      <c r="JT170" s="1"/>
      <c r="JU170" s="1"/>
      <c r="JV170" s="5">
        <f>'[1]GC RAW'!CL150</f>
        <v>0</v>
      </c>
      <c r="JW170" s="1">
        <f>'[1]GC RAW'!CM150</f>
        <v>0</v>
      </c>
      <c r="JX170" s="1">
        <f t="shared" si="378"/>
        <v>0</v>
      </c>
      <c r="JY170" s="1">
        <f t="shared" si="379"/>
        <v>0</v>
      </c>
      <c r="JZ170" s="1"/>
      <c r="KA170" s="1"/>
      <c r="KB170" s="19">
        <v>0</v>
      </c>
      <c r="KC170" s="20">
        <v>0</v>
      </c>
      <c r="KD170" s="1">
        <f t="shared" si="380"/>
        <v>0</v>
      </c>
      <c r="KE170" s="1">
        <f t="shared" si="381"/>
        <v>0</v>
      </c>
      <c r="KF170" s="1"/>
      <c r="KG170" s="1"/>
      <c r="KH170" s="19">
        <v>0</v>
      </c>
      <c r="KI170" s="20">
        <v>0</v>
      </c>
      <c r="KJ170" s="1">
        <f t="shared" si="382"/>
        <v>0</v>
      </c>
      <c r="KK170" s="1">
        <f t="shared" si="383"/>
        <v>0</v>
      </c>
      <c r="KL170" s="1"/>
      <c r="KM170" s="1"/>
      <c r="KN170" s="19">
        <f>'[1]GC RAW'!CN150</f>
        <v>30.522041320800781</v>
      </c>
      <c r="KO170" s="20">
        <f>'[1]GC RAW'!CO150</f>
        <v>19.687284469604492</v>
      </c>
      <c r="KP170" s="1">
        <f t="shared" si="384"/>
        <v>6.8159746795240422E-2</v>
      </c>
      <c r="KQ170" s="1">
        <f t="shared" si="385"/>
        <v>1.1710410034734973</v>
      </c>
      <c r="KR170" s="1"/>
      <c r="KS170" s="1"/>
      <c r="KT170" s="19">
        <f>'[1]GC RAW'!CP150</f>
        <v>0</v>
      </c>
      <c r="KU170" s="20">
        <f>'[1]GC RAW'!CQ150</f>
        <v>0</v>
      </c>
      <c r="KV170" s="1">
        <f t="shared" si="386"/>
        <v>0</v>
      </c>
      <c r="KW170" s="1">
        <f t="shared" si="387"/>
        <v>0</v>
      </c>
      <c r="KX170" s="1"/>
      <c r="KY170" s="1"/>
      <c r="KZ170" s="19">
        <f>'[1]GC RAW'!CR150</f>
        <v>0</v>
      </c>
      <c r="LA170" s="20">
        <f>'[1]GC RAW'!CS150</f>
        <v>0</v>
      </c>
      <c r="LB170" s="1">
        <f t="shared" si="388"/>
        <v>0</v>
      </c>
      <c r="LC170" s="1">
        <f t="shared" si="389"/>
        <v>0</v>
      </c>
      <c r="LD170" s="1"/>
      <c r="LE170" s="1"/>
      <c r="LF170" s="19">
        <f>'[1]GC RAW'!CT150</f>
        <v>0</v>
      </c>
      <c r="LG170" s="20">
        <f>'[1]GC RAW'!CU150</f>
        <v>0</v>
      </c>
      <c r="LH170" s="1">
        <f t="shared" si="390"/>
        <v>0</v>
      </c>
      <c r="LI170" s="1">
        <f t="shared" si="391"/>
        <v>0</v>
      </c>
      <c r="LJ170" s="1"/>
      <c r="LK170" s="1"/>
      <c r="LL170" s="19">
        <f>'[1]GC RAW'!CV150</f>
        <v>35.605827331542969</v>
      </c>
      <c r="LM170" s="20">
        <f>'[1]GC RAW'!CW150</f>
        <v>12.980795860290527</v>
      </c>
      <c r="LN170" s="1">
        <f t="shared" si="392"/>
        <v>4.494107658189804E-2</v>
      </c>
      <c r="LO170" s="1">
        <f t="shared" si="393"/>
        <v>0.77212498420431575</v>
      </c>
      <c r="LP170" s="1"/>
      <c r="LQ170" s="1"/>
      <c r="LR170" s="32">
        <f t="shared" si="394"/>
        <v>1510.6319986581802</v>
      </c>
      <c r="LS170" s="21">
        <f t="shared" si="395"/>
        <v>1297.1910806894302</v>
      </c>
      <c r="LT170" s="15">
        <f t="shared" si="396"/>
        <v>6.8206206671557679</v>
      </c>
      <c r="LU170" s="15">
        <f t="shared" si="397"/>
        <v>5.8204406671557676</v>
      </c>
      <c r="LV170" s="15">
        <f t="shared" si="398"/>
        <v>20.181833103868819</v>
      </c>
      <c r="LW170" s="29"/>
      <c r="LX170" s="1"/>
      <c r="LY170" s="1"/>
      <c r="LZ170" s="15" t="str">
        <f>IF(A170="","",VLOOKUP(A170,'[1]biomass corrected'!$B$2:$V$102,21,FALSE))</f>
        <v/>
      </c>
      <c r="MA170" s="15" t="str">
        <f t="shared" si="399"/>
        <v/>
      </c>
      <c r="MB170" s="29" t="str">
        <f t="shared" si="445"/>
        <v/>
      </c>
      <c r="MC170" s="29" t="str">
        <f t="shared" si="445"/>
        <v/>
      </c>
      <c r="MD170" s="15"/>
      <c r="ME170" s="28" t="str">
        <f t="shared" si="446"/>
        <v/>
      </c>
      <c r="MF170" s="15">
        <f t="shared" si="432"/>
        <v>37.222849395496084</v>
      </c>
      <c r="MG170" s="15">
        <f t="shared" si="433"/>
        <v>40.737435447538097</v>
      </c>
      <c r="MH170" s="15">
        <f t="shared" si="434"/>
        <v>22.039715156965819</v>
      </c>
      <c r="MI170" s="26">
        <f t="shared" si="435"/>
        <v>0.89095665546874558</v>
      </c>
      <c r="MJ170" s="15">
        <f t="shared" si="436"/>
        <v>0.38892978575674786</v>
      </c>
      <c r="MK170" s="15">
        <f t="shared" si="437"/>
        <v>21.494164195333177</v>
      </c>
      <c r="ML170" s="23">
        <f t="shared" si="438"/>
        <v>61.451900637799014</v>
      </c>
      <c r="MM170" s="23"/>
      <c r="MN170" s="26">
        <f t="shared" si="439"/>
        <v>4.3976078088503066</v>
      </c>
      <c r="MO170" s="23"/>
      <c r="MP170" s="15">
        <f t="shared" si="440"/>
        <v>0.86726795406765911</v>
      </c>
      <c r="MQ170" s="23"/>
      <c r="MR170" s="15">
        <f t="shared" si="441"/>
        <v>39.514122165724473</v>
      </c>
      <c r="MS170" s="15"/>
      <c r="MT170" s="15">
        <f t="shared" si="442"/>
        <v>0.26589797736215198</v>
      </c>
      <c r="MU170" s="15"/>
      <c r="MV170" s="15" t="str">
        <f t="shared" si="443"/>
        <v/>
      </c>
      <c r="MW170" s="21">
        <f t="shared" si="444"/>
        <v>77.687505869255062</v>
      </c>
      <c r="MX170" s="15"/>
    </row>
    <row r="171" spans="1:362" x14ac:dyDescent="0.35">
      <c r="A171" s="103"/>
      <c r="B171" s="1">
        <v>37.26</v>
      </c>
      <c r="C171" s="1"/>
      <c r="D171" s="1"/>
      <c r="E171" s="1"/>
      <c r="F171" s="19">
        <f>'[1]GC RAW'!H151</f>
        <v>0</v>
      </c>
      <c r="G171" s="20">
        <f>'[1]GC RAW'!I151</f>
        <v>0</v>
      </c>
      <c r="H171" s="1">
        <f t="shared" si="400"/>
        <v>0</v>
      </c>
      <c r="I171" s="1">
        <f t="shared" si="324"/>
        <v>0</v>
      </c>
      <c r="J171" s="1"/>
      <c r="K171" s="1"/>
      <c r="L171" s="19">
        <f>'[1]GC RAW'!J151</f>
        <v>0</v>
      </c>
      <c r="M171" s="20">
        <f>'[1]GC RAW'!K151</f>
        <v>0</v>
      </c>
      <c r="N171" s="1">
        <f t="shared" si="401"/>
        <v>0</v>
      </c>
      <c r="O171" s="1">
        <f t="shared" si="325"/>
        <v>0</v>
      </c>
      <c r="P171" s="1"/>
      <c r="Q171" s="1"/>
      <c r="R171" s="19">
        <f>'[1]GC RAW'!L151</f>
        <v>0</v>
      </c>
      <c r="S171" s="20">
        <f>'[1]GC RAW'!M151</f>
        <v>0</v>
      </c>
      <c r="T171" s="1">
        <f t="shared" si="402"/>
        <v>0</v>
      </c>
      <c r="U171" s="1">
        <f t="shared" si="326"/>
        <v>0</v>
      </c>
      <c r="V171" s="1"/>
      <c r="W171" s="1"/>
      <c r="X171" s="19">
        <f>'[1]GC RAW'!N151</f>
        <v>0</v>
      </c>
      <c r="Y171" s="20">
        <f>'[1]GC RAW'!O151</f>
        <v>0</v>
      </c>
      <c r="Z171" s="1">
        <f t="shared" si="403"/>
        <v>0</v>
      </c>
      <c r="AA171" s="1">
        <f t="shared" si="327"/>
        <v>0</v>
      </c>
      <c r="AB171" s="1"/>
      <c r="AC171" s="1"/>
      <c r="AD171" s="19">
        <f>'[1]GC RAW'!P151</f>
        <v>0</v>
      </c>
      <c r="AE171" s="20">
        <f>'[1]GC RAW'!Q151</f>
        <v>0</v>
      </c>
      <c r="AF171" s="1">
        <f t="shared" si="404"/>
        <v>0</v>
      </c>
      <c r="AG171" s="1">
        <f t="shared" si="328"/>
        <v>0</v>
      </c>
      <c r="AH171" s="1"/>
      <c r="AI171" s="1"/>
      <c r="AJ171" s="19">
        <f>'[1]GC RAW'!R151</f>
        <v>0</v>
      </c>
      <c r="AK171" s="20">
        <f>'[1]GC RAW'!S151</f>
        <v>0</v>
      </c>
      <c r="AL171" s="1">
        <f t="shared" si="405"/>
        <v>0</v>
      </c>
      <c r="AM171" s="1">
        <f t="shared" si="329"/>
        <v>0</v>
      </c>
      <c r="AN171" s="1"/>
      <c r="AO171" s="1"/>
      <c r="AP171" s="19">
        <f>'[1]GC RAW'!T151</f>
        <v>8.9337434768676758</v>
      </c>
      <c r="AQ171" s="20">
        <f>'[1]GC RAW'!U151</f>
        <v>212.87351989746094</v>
      </c>
      <c r="AR171" s="27">
        <v>1.0001800000000001</v>
      </c>
      <c r="AS171" s="1">
        <f t="shared" si="330"/>
        <v>13.813369752056595</v>
      </c>
      <c r="AT171" s="1"/>
      <c r="AU171" s="1"/>
      <c r="AV171" s="19">
        <f>'[1]GC RAW'!V151</f>
        <v>9.8014869689941406</v>
      </c>
      <c r="AW171" s="20">
        <f>'[1]GC RAW'!W151</f>
        <v>6.6436648368835449</v>
      </c>
      <c r="AX171" s="1">
        <f t="shared" si="406"/>
        <v>3.0232802335451114E-2</v>
      </c>
      <c r="AY171" s="1">
        <f t="shared" si="331"/>
        <v>0.41754171979086402</v>
      </c>
      <c r="AZ171" s="1"/>
      <c r="BA171" s="1"/>
      <c r="BB171" s="19">
        <f>'[1]GC RAW'!X151</f>
        <v>0</v>
      </c>
      <c r="BC171" s="20">
        <f>'[1]GC RAW'!Y151</f>
        <v>0</v>
      </c>
      <c r="BD171" s="1">
        <f t="shared" si="407"/>
        <v>0</v>
      </c>
      <c r="BE171" s="1">
        <f t="shared" si="332"/>
        <v>0</v>
      </c>
      <c r="BF171" s="1"/>
      <c r="BG171" s="1"/>
      <c r="BH171" s="19">
        <f>'[1]GC RAW'!Z151</f>
        <v>10.863674163818359</v>
      </c>
      <c r="BI171" s="20">
        <f>'[1]GC RAW'!AA151</f>
        <v>4.8492488861083984</v>
      </c>
      <c r="BJ171" s="1">
        <f t="shared" si="408"/>
        <v>2.1734325602602536E-2</v>
      </c>
      <c r="BK171" s="1">
        <f t="shared" si="333"/>
        <v>0.30017024521620012</v>
      </c>
      <c r="BL171" s="1"/>
      <c r="BM171" s="1"/>
      <c r="BN171" s="19">
        <f>'[1]GC RAW'!AB151</f>
        <v>0</v>
      </c>
      <c r="BO171" s="20">
        <f>'[1]GC RAW'!AC151</f>
        <v>0</v>
      </c>
      <c r="BP171" s="1">
        <f t="shared" si="409"/>
        <v>0</v>
      </c>
      <c r="BQ171" s="1">
        <f t="shared" si="334"/>
        <v>0</v>
      </c>
      <c r="BR171" s="1"/>
      <c r="BS171" s="1"/>
      <c r="BT171" s="19">
        <f>'[1]GC RAW'!AD151</f>
        <v>12.179022789001465</v>
      </c>
      <c r="BU171" s="20">
        <f>'[1]GC RAW'!AE151</f>
        <v>374.34384155273438</v>
      </c>
      <c r="BV171" s="1">
        <f t="shared" si="410"/>
        <v>1.6485920064232877</v>
      </c>
      <c r="BW171" s="1">
        <f t="shared" si="335"/>
        <v>22.768512622737639</v>
      </c>
      <c r="BX171" s="1"/>
      <c r="BY171" s="1"/>
      <c r="BZ171" s="19">
        <f>'[1]GC RAW'!AF151</f>
        <v>12.690860748291016</v>
      </c>
      <c r="CA171" s="20">
        <f>'[1]GC RAW'!AG151</f>
        <v>5.2607989311218262</v>
      </c>
      <c r="CB171" s="1">
        <f t="shared" si="411"/>
        <v>2.4178184357199983E-2</v>
      </c>
      <c r="CC171" s="1">
        <f t="shared" si="336"/>
        <v>0.3339220944823873</v>
      </c>
      <c r="CD171" s="1"/>
      <c r="CE171" s="1"/>
      <c r="CF171" s="19">
        <f>'[1]GC RAW'!AH151</f>
        <v>12.833695411682129</v>
      </c>
      <c r="CG171" s="20">
        <f>'[1]GC RAW'!AI151</f>
        <v>12.32866096496582</v>
      </c>
      <c r="CH171" s="1">
        <f t="shared" si="412"/>
        <v>5.6661397552476622E-2</v>
      </c>
      <c r="CI171" s="1">
        <f t="shared" si="337"/>
        <v>0.78254397714474799</v>
      </c>
      <c r="CJ171" s="1"/>
      <c r="CK171" s="1"/>
      <c r="CL171" s="19">
        <f>'[1]GC RAW'!AJ151</f>
        <v>13.715481758117676</v>
      </c>
      <c r="CM171" s="20">
        <f>'[1]GC RAW'!AK151</f>
        <v>1.6442222595214844</v>
      </c>
      <c r="CN171" s="1">
        <f t="shared" si="413"/>
        <v>9.7548488828996232E-3</v>
      </c>
      <c r="CO171" s="1">
        <f t="shared" si="338"/>
        <v>0.13472308433974756</v>
      </c>
      <c r="CP171" s="1"/>
      <c r="CQ171" s="1"/>
      <c r="CR171" s="19">
        <f>'[1]GC RAW'!AL151</f>
        <v>0</v>
      </c>
      <c r="CS171" s="20">
        <f>'[1]GC RAW'!AM151</f>
        <v>0</v>
      </c>
      <c r="CT171" s="1">
        <f t="shared" si="414"/>
        <v>0</v>
      </c>
      <c r="CU171" s="1">
        <f t="shared" si="415"/>
        <v>0</v>
      </c>
      <c r="CV171" s="1"/>
      <c r="CW171" s="1"/>
      <c r="CX171" s="19">
        <f>'[1]GC RAW'!AN151</f>
        <v>0</v>
      </c>
      <c r="CY171" s="20">
        <f>'[1]GC RAW'!AO151</f>
        <v>0</v>
      </c>
      <c r="CZ171" s="1">
        <f t="shared" si="416"/>
        <v>0</v>
      </c>
      <c r="DA171" s="1">
        <f t="shared" si="339"/>
        <v>0</v>
      </c>
      <c r="DB171" s="1"/>
      <c r="DC171" s="1"/>
      <c r="DD171" s="19">
        <f>'[1]GC RAW'!AP151</f>
        <v>15.583697319030762</v>
      </c>
      <c r="DE171" s="20">
        <f>'[1]GC RAW'!AQ151</f>
        <v>178.0751953125</v>
      </c>
      <c r="DF171" s="1">
        <f t="shared" si="417"/>
        <v>0.7778934922698123</v>
      </c>
      <c r="DG171" s="1">
        <f t="shared" si="340"/>
        <v>10.743396625048986</v>
      </c>
      <c r="DH171" s="1"/>
      <c r="DI171" s="1"/>
      <c r="DJ171" s="5">
        <f>'[1]GC RAW'!AR151</f>
        <v>0</v>
      </c>
      <c r="DK171" s="1">
        <f>'[1]GC RAW'!AS151</f>
        <v>0</v>
      </c>
      <c r="DL171" s="1">
        <f t="shared" si="418"/>
        <v>0</v>
      </c>
      <c r="DM171" s="1">
        <f t="shared" si="341"/>
        <v>0</v>
      </c>
      <c r="DN171" s="1"/>
      <c r="DO171" s="1"/>
      <c r="DP171" s="19">
        <f>'[1]GC RAW'!AT151</f>
        <v>16.013628005981445</v>
      </c>
      <c r="DQ171" s="20">
        <f>'[1]GC RAW'!AU151</f>
        <v>2.1577703952789307</v>
      </c>
      <c r="DR171" s="1">
        <f t="shared" si="419"/>
        <v>9.8981607440744423E-3</v>
      </c>
      <c r="DS171" s="1">
        <f t="shared" si="342"/>
        <v>0.13670234780058776</v>
      </c>
      <c r="DT171" s="1"/>
      <c r="DU171" s="1"/>
      <c r="DV171" s="19">
        <f>'[1]GC RAW'!AV151</f>
        <v>16.366426467895508</v>
      </c>
      <c r="DW171" s="20">
        <f>'[1]GC RAW'!AW151</f>
        <v>622.4112548828125</v>
      </c>
      <c r="DX171" s="1">
        <f t="shared" si="420"/>
        <v>2.821305516850487</v>
      </c>
      <c r="DY171" s="1">
        <f t="shared" si="343"/>
        <v>38.964722637698124</v>
      </c>
      <c r="DZ171" s="1"/>
      <c r="EA171" s="1"/>
      <c r="EB171" s="5">
        <f>'[1]GC RAW'!AX151</f>
        <v>16.506404876708984</v>
      </c>
      <c r="EC171" s="1">
        <f>'[1]GC RAW'!AY151</f>
        <v>1.4842175245285034</v>
      </c>
      <c r="ED171" s="1">
        <f t="shared" si="421"/>
        <v>6.7277560572821717E-3</v>
      </c>
      <c r="EE171" s="1">
        <f t="shared" si="344"/>
        <v>9.2916257094600052E-2</v>
      </c>
      <c r="EF171" s="1"/>
      <c r="EG171" s="1"/>
      <c r="EH171" s="19">
        <v>0</v>
      </c>
      <c r="EI171" s="20">
        <v>0</v>
      </c>
      <c r="EJ171" s="1">
        <f t="shared" si="422"/>
        <v>0</v>
      </c>
      <c r="EK171" s="1">
        <f t="shared" si="345"/>
        <v>0</v>
      </c>
      <c r="EL171" s="1"/>
      <c r="EM171" s="1"/>
      <c r="EN171" s="19">
        <f>'[1]GC RAW'!BB151</f>
        <v>17.33497428894043</v>
      </c>
      <c r="EO171" s="20">
        <f>'[1]GC RAW'!BC151</f>
        <v>2.5280382633209229</v>
      </c>
      <c r="EP171" s="1">
        <f t="shared" si="423"/>
        <v>1.1534764476427416E-2</v>
      </c>
      <c r="EQ171" s="1">
        <f t="shared" si="346"/>
        <v>0.159305291763262</v>
      </c>
      <c r="ER171" s="1"/>
      <c r="ES171" s="1"/>
      <c r="ET171" s="19">
        <f>'[1]GC RAW'!BD151</f>
        <v>17.711467742919922</v>
      </c>
      <c r="EU171" s="20">
        <f>'[1]GC RAW'!BE151</f>
        <v>249.53758239746094</v>
      </c>
      <c r="EV171" s="1">
        <f t="shared" si="424"/>
        <v>1.1385734475358362</v>
      </c>
      <c r="EW171" s="1">
        <f t="shared" si="347"/>
        <v>15.724705573683051</v>
      </c>
      <c r="EX171" s="1"/>
      <c r="EY171" s="1"/>
      <c r="EZ171" s="19">
        <f>'[1]GC RAW'!BF151</f>
        <v>18.642837524414063</v>
      </c>
      <c r="FA171" s="20">
        <f>'[1]GC RAW'!BG151</f>
        <v>74.221565246582031</v>
      </c>
      <c r="FB171" s="1">
        <f t="shared" si="425"/>
        <v>0.40174405470122532</v>
      </c>
      <c r="FC171" s="1">
        <f t="shared" si="348"/>
        <v>5.548440453996756</v>
      </c>
      <c r="FD171" s="1"/>
      <c r="FE171" s="1"/>
      <c r="FF171" s="19">
        <v>0</v>
      </c>
      <c r="FG171" s="20">
        <v>0</v>
      </c>
      <c r="FH171" s="1">
        <f t="shared" si="426"/>
        <v>0</v>
      </c>
      <c r="FI171" s="1">
        <f t="shared" si="349"/>
        <v>0</v>
      </c>
      <c r="FJ171" s="1"/>
      <c r="FK171" s="1"/>
      <c r="FL171" s="19">
        <f>'[1]GC RAW'!BH151</f>
        <v>0</v>
      </c>
      <c r="FM171" s="20">
        <f>'[1]GC RAW'!BI151</f>
        <v>0</v>
      </c>
      <c r="FN171" s="1">
        <f t="shared" si="427"/>
        <v>0</v>
      </c>
      <c r="FO171" s="1">
        <f t="shared" si="350"/>
        <v>0</v>
      </c>
      <c r="FP171" s="1"/>
      <c r="FQ171" s="1"/>
      <c r="FR171" s="19">
        <f>'[1]GC RAW'!BJ151</f>
        <v>20.076492309570313</v>
      </c>
      <c r="FS171" s="20">
        <f>'[1]GC RAW'!BK151</f>
        <v>12.230660438537598</v>
      </c>
      <c r="FT171" s="1">
        <f t="shared" si="428"/>
        <v>5.2577633490822465E-2</v>
      </c>
      <c r="FU171" s="1">
        <f t="shared" si="351"/>
        <v>0.72614358625131947</v>
      </c>
      <c r="FV171" s="1"/>
      <c r="FW171" s="1"/>
      <c r="FX171" s="5">
        <f>'[1]GC RAW'!BL151</f>
        <v>20.523275375366211</v>
      </c>
      <c r="FY171" s="1">
        <f>'[1]GC RAW'!BM151</f>
        <v>4.4240241050720215</v>
      </c>
      <c r="FZ171" s="1">
        <f t="shared" si="429"/>
        <v>2.000659541322174E-2</v>
      </c>
      <c r="GA171" s="1">
        <f t="shared" si="352"/>
        <v>0.27630876434504925</v>
      </c>
      <c r="GB171" s="1"/>
      <c r="GC171" s="1"/>
      <c r="GD171" s="19">
        <f>'[1]GC RAW'!BN151</f>
        <v>21.016231536865234</v>
      </c>
      <c r="GE171" s="20">
        <f>'[1]GC RAW'!BO151</f>
        <v>2.588707447052002</v>
      </c>
      <c r="GF171" s="1">
        <f t="shared" si="353"/>
        <v>1.1769784743616733E-2</v>
      </c>
      <c r="GG171" s="1">
        <f t="shared" si="354"/>
        <v>0.16255112936240732</v>
      </c>
      <c r="GH171" s="1"/>
      <c r="GI171" s="1"/>
      <c r="GJ171" s="5">
        <f>'[1]GC RAW'!BP151</f>
        <v>21.236757278442383</v>
      </c>
      <c r="GK171" s="1">
        <f>'[1]GC RAW'!BQ151</f>
        <v>1.6362520456314087</v>
      </c>
      <c r="GL171" s="1">
        <f t="shared" si="430"/>
        <v>7.43936298607842E-3</v>
      </c>
      <c r="GM171" s="1">
        <f t="shared" si="355"/>
        <v>0.10274417769448005</v>
      </c>
      <c r="GN171" s="1"/>
      <c r="GO171" s="1"/>
      <c r="GP171" s="5">
        <v>0</v>
      </c>
      <c r="GQ171" s="1">
        <v>0</v>
      </c>
      <c r="GR171" s="1">
        <f t="shared" si="431"/>
        <v>0</v>
      </c>
      <c r="GS171" s="1">
        <f t="shared" si="356"/>
        <v>0</v>
      </c>
      <c r="GT171" s="1">
        <f>AVERAGE(GS171:GS173)</f>
        <v>0</v>
      </c>
      <c r="GU171" s="1">
        <f>STDEV(GS171:GS173)</f>
        <v>0</v>
      </c>
      <c r="GV171" s="5"/>
      <c r="GW171" s="1"/>
      <c r="GX171" s="1"/>
      <c r="GY171" s="1"/>
      <c r="GZ171" s="1"/>
      <c r="HA171" s="1"/>
      <c r="HB171" s="5"/>
      <c r="HC171" s="1"/>
      <c r="HD171" s="1"/>
      <c r="HE171" s="1"/>
      <c r="HF171" s="1"/>
      <c r="HG171" s="1"/>
      <c r="HH171" s="19">
        <f>'[1]GC RAW'!BR151</f>
        <v>0</v>
      </c>
      <c r="HI171" s="20">
        <f>'[1]GC RAW'!BS151</f>
        <v>0</v>
      </c>
      <c r="HJ171" s="1">
        <f t="shared" si="357"/>
        <v>0</v>
      </c>
      <c r="HK171" s="1">
        <f t="shared" si="358"/>
        <v>0</v>
      </c>
      <c r="HL171" s="1"/>
      <c r="HM171" s="1"/>
      <c r="HN171" s="19">
        <v>0</v>
      </c>
      <c r="HO171" s="20">
        <v>0</v>
      </c>
      <c r="HP171" s="1">
        <f t="shared" si="359"/>
        <v>0</v>
      </c>
      <c r="HQ171" s="1">
        <f t="shared" si="360"/>
        <v>0</v>
      </c>
      <c r="HR171" s="1"/>
      <c r="HS171" s="1"/>
      <c r="HT171" s="19">
        <f>'[1]GC RAW'!BT151</f>
        <v>0</v>
      </c>
      <c r="HU171" s="20">
        <f>'[1]GC RAW'!BU151</f>
        <v>0</v>
      </c>
      <c r="HV171" s="1">
        <f t="shared" si="361"/>
        <v>0</v>
      </c>
      <c r="HW171" s="1">
        <f t="shared" si="320"/>
        <v>0</v>
      </c>
      <c r="HX171" s="1"/>
      <c r="HY171" s="1"/>
      <c r="HZ171" s="19">
        <f>'[1]GC RAW'!BV151</f>
        <v>0</v>
      </c>
      <c r="IA171" s="20">
        <f>'[1]GC RAW'!BW151</f>
        <v>0</v>
      </c>
      <c r="IB171" s="1">
        <f t="shared" si="362"/>
        <v>0</v>
      </c>
      <c r="IC171" s="1">
        <f t="shared" si="363"/>
        <v>0</v>
      </c>
      <c r="ID171" s="1"/>
      <c r="IE171" s="1"/>
      <c r="IF171" s="19">
        <f>'[1]GC RAW'!BX151</f>
        <v>0</v>
      </c>
      <c r="IG171" s="20">
        <f>'[1]GC RAW'!BY151</f>
        <v>0</v>
      </c>
      <c r="IH171" s="1">
        <f t="shared" si="364"/>
        <v>0</v>
      </c>
      <c r="II171" s="1">
        <f t="shared" si="365"/>
        <v>0</v>
      </c>
      <c r="IJ171" s="1"/>
      <c r="IK171" s="1"/>
      <c r="IL171" s="19">
        <f>'[1]GC RAW'!BZ151</f>
        <v>0</v>
      </c>
      <c r="IM171" s="20">
        <f>'[1]GC RAW'!CA151</f>
        <v>0</v>
      </c>
      <c r="IN171" s="1">
        <f t="shared" si="366"/>
        <v>0</v>
      </c>
      <c r="IO171" s="1">
        <f t="shared" si="367"/>
        <v>0</v>
      </c>
      <c r="IP171" s="1"/>
      <c r="IQ171" s="1"/>
      <c r="IR171" s="19">
        <f>'[1]GC RAW'!CB151</f>
        <v>25.465372085571289</v>
      </c>
      <c r="IS171" s="20">
        <f>'[1]GC RAW'!CC151</f>
        <v>10.886543273925781</v>
      </c>
      <c r="IT171" s="1">
        <f t="shared" si="368"/>
        <v>4.3979910858044584E-2</v>
      </c>
      <c r="IU171" s="1">
        <f t="shared" si="369"/>
        <v>0.60740143808580294</v>
      </c>
      <c r="IV171" s="1"/>
      <c r="IW171" s="1"/>
      <c r="IX171" s="19">
        <f>'[1]GC RAW'!CD151</f>
        <v>0</v>
      </c>
      <c r="IY171" s="20">
        <f>'[1]GC RAW'!CE151</f>
        <v>0</v>
      </c>
      <c r="IZ171" s="1">
        <f t="shared" si="370"/>
        <v>0</v>
      </c>
      <c r="JA171" s="1">
        <f t="shared" si="371"/>
        <v>0</v>
      </c>
      <c r="JB171" s="1"/>
      <c r="JC171" s="1"/>
      <c r="JD171" s="19">
        <f>'[1]GC RAW'!CF151</f>
        <v>0</v>
      </c>
      <c r="JE171" s="20">
        <f>'[1]GC RAW'!CG151</f>
        <v>0</v>
      </c>
      <c r="JF171" s="1">
        <f t="shared" si="372"/>
        <v>0</v>
      </c>
      <c r="JG171" s="1">
        <f t="shared" si="373"/>
        <v>0</v>
      </c>
      <c r="JH171" s="1"/>
      <c r="JI171" s="1"/>
      <c r="JJ171" s="19">
        <f>'[1]GC RAW'!CH151</f>
        <v>0</v>
      </c>
      <c r="JK171" s="20">
        <f>'[1]GC RAW'!CI151</f>
        <v>0</v>
      </c>
      <c r="JL171" s="1">
        <f t="shared" si="374"/>
        <v>0</v>
      </c>
      <c r="JM171" s="1">
        <f t="shared" si="375"/>
        <v>0</v>
      </c>
      <c r="JN171" s="1"/>
      <c r="JO171" s="1"/>
      <c r="JP171" s="5">
        <f>'[1]GC RAW'!CJ151</f>
        <v>0</v>
      </c>
      <c r="JQ171" s="1">
        <f>'[1]GC RAW'!CK151</f>
        <v>0</v>
      </c>
      <c r="JR171" s="1">
        <f t="shared" si="376"/>
        <v>0</v>
      </c>
      <c r="JS171" s="1">
        <f t="shared" si="377"/>
        <v>0</v>
      </c>
      <c r="JT171" s="1"/>
      <c r="JU171" s="1"/>
      <c r="JV171" s="5">
        <f>'[1]GC RAW'!CL151</f>
        <v>0</v>
      </c>
      <c r="JW171" s="1">
        <f>'[1]GC RAW'!CM151</f>
        <v>0</v>
      </c>
      <c r="JX171" s="1">
        <f t="shared" si="378"/>
        <v>0</v>
      </c>
      <c r="JY171" s="1">
        <f t="shared" si="379"/>
        <v>0</v>
      </c>
      <c r="JZ171" s="1"/>
      <c r="KA171" s="1"/>
      <c r="KB171" s="19">
        <v>0</v>
      </c>
      <c r="KC171" s="20">
        <v>0</v>
      </c>
      <c r="KD171" s="1">
        <f t="shared" si="380"/>
        <v>0</v>
      </c>
      <c r="KE171" s="1">
        <f t="shared" si="381"/>
        <v>0</v>
      </c>
      <c r="KF171" s="1"/>
      <c r="KG171" s="1"/>
      <c r="KH171" s="19">
        <v>0</v>
      </c>
      <c r="KI171" s="20">
        <v>0</v>
      </c>
      <c r="KJ171" s="1">
        <f t="shared" si="382"/>
        <v>0</v>
      </c>
      <c r="KK171" s="1">
        <f t="shared" si="383"/>
        <v>0</v>
      </c>
      <c r="KL171" s="1"/>
      <c r="KM171" s="1"/>
      <c r="KN171" s="19">
        <f>'[1]GC RAW'!CN151</f>
        <v>30.519109725952148</v>
      </c>
      <c r="KO171" s="20">
        <f>'[1]GC RAW'!CO151</f>
        <v>24.69767951965332</v>
      </c>
      <c r="KP171" s="1">
        <f t="shared" si="384"/>
        <v>8.5734247698260241E-2</v>
      </c>
      <c r="KQ171" s="1">
        <f t="shared" si="385"/>
        <v>1.1840657320387087</v>
      </c>
      <c r="KR171" s="1"/>
      <c r="KS171" s="1"/>
      <c r="KT171" s="19">
        <f>'[1]GC RAW'!CP151</f>
        <v>0</v>
      </c>
      <c r="KU171" s="20">
        <f>'[1]GC RAW'!CQ151</f>
        <v>0</v>
      </c>
      <c r="KV171" s="1">
        <f t="shared" si="386"/>
        <v>0</v>
      </c>
      <c r="KW171" s="1">
        <f t="shared" si="387"/>
        <v>0</v>
      </c>
      <c r="KX171" s="1"/>
      <c r="KY171" s="1"/>
      <c r="KZ171" s="19">
        <f>'[1]GC RAW'!CR151</f>
        <v>0</v>
      </c>
      <c r="LA171" s="20">
        <f>'[1]GC RAW'!CS151</f>
        <v>0</v>
      </c>
      <c r="LB171" s="1">
        <f t="shared" si="388"/>
        <v>0</v>
      </c>
      <c r="LC171" s="1">
        <f t="shared" si="389"/>
        <v>0</v>
      </c>
      <c r="LD171" s="1"/>
      <c r="LE171" s="1"/>
      <c r="LF171" s="19">
        <f>'[1]GC RAW'!CT151</f>
        <v>0</v>
      </c>
      <c r="LG171" s="20">
        <f>'[1]GC RAW'!CU151</f>
        <v>0</v>
      </c>
      <c r="LH171" s="1">
        <f t="shared" si="390"/>
        <v>0</v>
      </c>
      <c r="LI171" s="1">
        <f t="shared" si="391"/>
        <v>0</v>
      </c>
      <c r="LJ171" s="1"/>
      <c r="LK171" s="1"/>
      <c r="LL171" s="19">
        <f>'[1]GC RAW'!CV151</f>
        <v>35.590465545654297</v>
      </c>
      <c r="LM171" s="20">
        <f>'[1]GC RAW'!CW151</f>
        <v>17.378822326660156</v>
      </c>
      <c r="LN171" s="1">
        <f t="shared" si="392"/>
        <v>6.0327945257864925E-2</v>
      </c>
      <c r="LO171" s="1">
        <f t="shared" si="393"/>
        <v>0.83318224142526076</v>
      </c>
      <c r="LP171" s="1"/>
      <c r="LQ171" s="1"/>
      <c r="LR171" s="32">
        <f t="shared" si="394"/>
        <v>1822.2022705078125</v>
      </c>
      <c r="LS171" s="21">
        <f t="shared" si="395"/>
        <v>1609.3287506103516</v>
      </c>
      <c r="LT171" s="15">
        <f t="shared" si="396"/>
        <v>8.2408462382369727</v>
      </c>
      <c r="LU171" s="15">
        <f t="shared" si="397"/>
        <v>7.2406662382369724</v>
      </c>
      <c r="LV171" s="15">
        <f t="shared" si="398"/>
        <v>19.4328133071309</v>
      </c>
      <c r="LW171" s="1"/>
      <c r="LX171" s="1"/>
      <c r="LY171" s="1"/>
      <c r="LZ171" s="15" t="str">
        <f>IF(A171="","",VLOOKUP(A171,'[1]biomass corrected'!$B$2:$V$102,21,FALSE))</f>
        <v/>
      </c>
      <c r="MA171" s="15" t="str">
        <f t="shared" si="399"/>
        <v/>
      </c>
      <c r="MB171" s="1" t="str">
        <f t="shared" si="445"/>
        <v/>
      </c>
      <c r="MC171" s="1" t="str">
        <f t="shared" si="445"/>
        <v/>
      </c>
      <c r="MD171" s="15"/>
      <c r="ME171" s="26" t="str">
        <f t="shared" si="446"/>
        <v/>
      </c>
      <c r="MF171" s="15">
        <f t="shared" si="432"/>
        <v>36.881955053509266</v>
      </c>
      <c r="MG171" s="15">
        <f t="shared" si="433"/>
        <v>41.306540685008116</v>
      </c>
      <c r="MH171" s="15">
        <f t="shared" si="434"/>
        <v>21.811504261482597</v>
      </c>
      <c r="MI171" s="26">
        <f t="shared" si="435"/>
        <v>0.89194934069549192</v>
      </c>
      <c r="MJ171" s="15">
        <f t="shared" si="436"/>
        <v>0.37905294203952933</v>
      </c>
      <c r="MK171" s="15">
        <f t="shared" si="437"/>
        <v>21.273146027679807</v>
      </c>
      <c r="ML171" s="23">
        <f t="shared" si="438"/>
        <v>61.485537191016739</v>
      </c>
      <c r="MM171" s="23"/>
      <c r="MN171" s="26">
        <f t="shared" si="439"/>
        <v>4.4025839739519563</v>
      </c>
      <c r="MO171" s="23"/>
      <c r="MP171" s="15">
        <f t="shared" si="440"/>
        <v>0.86775768559220623</v>
      </c>
      <c r="MQ171" s="23"/>
      <c r="MR171" s="15">
        <f t="shared" si="441"/>
        <v>39.536978132726247</v>
      </c>
      <c r="MS171" s="15"/>
      <c r="MT171" s="15">
        <f t="shared" si="442"/>
        <v>0.27630876434504925</v>
      </c>
      <c r="MU171" s="15"/>
      <c r="MV171" s="15" t="str">
        <f t="shared" si="443"/>
        <v/>
      </c>
      <c r="MW171" s="21">
        <f t="shared" si="444"/>
        <v>77.799343417519168</v>
      </c>
      <c r="MX171" s="15"/>
    </row>
    <row r="172" spans="1:362" x14ac:dyDescent="0.35">
      <c r="A172" s="99" t="s">
        <v>201</v>
      </c>
      <c r="B172" s="8">
        <v>31.92</v>
      </c>
      <c r="C172" s="8"/>
      <c r="D172" s="8"/>
      <c r="E172" s="8"/>
      <c r="F172" s="11">
        <f>'[1]GC RAW'!H152</f>
        <v>0</v>
      </c>
      <c r="G172" s="12">
        <f>'[1]GC RAW'!I152</f>
        <v>0</v>
      </c>
      <c r="H172" s="8">
        <f t="shared" si="400"/>
        <v>0</v>
      </c>
      <c r="I172" s="8">
        <f t="shared" si="324"/>
        <v>0</v>
      </c>
      <c r="J172" s="8">
        <f>AVERAGE(I172:I174)</f>
        <v>0</v>
      </c>
      <c r="K172" s="8">
        <f>STDEV(I172:I174)</f>
        <v>0</v>
      </c>
      <c r="L172" s="11">
        <f>'[1]GC RAW'!J152</f>
        <v>0</v>
      </c>
      <c r="M172" s="12">
        <f>'[1]GC RAW'!K152</f>
        <v>0</v>
      </c>
      <c r="N172" s="8">
        <f t="shared" si="401"/>
        <v>0</v>
      </c>
      <c r="O172" s="8">
        <f t="shared" si="325"/>
        <v>0</v>
      </c>
      <c r="P172" s="8">
        <f>AVERAGE(O172:O174)</f>
        <v>0</v>
      </c>
      <c r="Q172" s="8">
        <f>STDEV(O172:O174)</f>
        <v>0</v>
      </c>
      <c r="R172" s="11">
        <f>'[1]GC RAW'!L152</f>
        <v>0</v>
      </c>
      <c r="S172" s="12">
        <f>'[1]GC RAW'!M152</f>
        <v>0</v>
      </c>
      <c r="T172" s="8">
        <f t="shared" si="402"/>
        <v>0</v>
      </c>
      <c r="U172" s="8">
        <f t="shared" si="326"/>
        <v>0</v>
      </c>
      <c r="V172" s="8">
        <f>AVERAGE(U172:U174)</f>
        <v>0</v>
      </c>
      <c r="W172" s="8">
        <f>STDEV(U172:U174)</f>
        <v>0</v>
      </c>
      <c r="X172" s="11">
        <f>'[1]GC RAW'!N152</f>
        <v>0</v>
      </c>
      <c r="Y172" s="12">
        <f>'[1]GC RAW'!O152</f>
        <v>0</v>
      </c>
      <c r="Z172" s="8">
        <f t="shared" si="403"/>
        <v>0</v>
      </c>
      <c r="AA172" s="8">
        <f t="shared" si="327"/>
        <v>0</v>
      </c>
      <c r="AB172" s="8">
        <f>AVERAGE(AA172:AA174)</f>
        <v>0</v>
      </c>
      <c r="AC172" s="8">
        <f>STDEV(AA172:AA174)</f>
        <v>0</v>
      </c>
      <c r="AD172" s="11">
        <f>'[1]GC RAW'!P152</f>
        <v>0</v>
      </c>
      <c r="AE172" s="12">
        <f>'[1]GC RAW'!Q152</f>
        <v>0</v>
      </c>
      <c r="AF172" s="8">
        <f t="shared" si="404"/>
        <v>0</v>
      </c>
      <c r="AG172" s="8">
        <f t="shared" si="328"/>
        <v>0</v>
      </c>
      <c r="AH172" s="8">
        <f>AVERAGE(AG172:AG174)</f>
        <v>0</v>
      </c>
      <c r="AI172" s="8">
        <f>STDEV(AG172:AG174)</f>
        <v>0</v>
      </c>
      <c r="AJ172" s="11">
        <f>'[1]GC RAW'!R152</f>
        <v>0</v>
      </c>
      <c r="AK172" s="12">
        <f>'[1]GC RAW'!S152</f>
        <v>0</v>
      </c>
      <c r="AL172" s="8">
        <f t="shared" si="405"/>
        <v>0</v>
      </c>
      <c r="AM172" s="8">
        <f t="shared" si="329"/>
        <v>0</v>
      </c>
      <c r="AN172" s="8">
        <f>AVERAGE(AM172:AM174)</f>
        <v>0</v>
      </c>
      <c r="AO172" s="8">
        <f>STDEV(AM172:AM174)</f>
        <v>0</v>
      </c>
      <c r="AP172" s="11">
        <f>'[1]GC RAW'!T152</f>
        <v>8.9348888397216797</v>
      </c>
      <c r="AQ172" s="12">
        <f>'[1]GC RAW'!U152</f>
        <v>208.25822448730469</v>
      </c>
      <c r="AR172" s="40">
        <v>1.0001800000000001</v>
      </c>
      <c r="AS172" s="8">
        <f t="shared" si="330"/>
        <v>15.043760802869128</v>
      </c>
      <c r="AT172" s="8">
        <f>AVERAGE(AS172:AS174)</f>
        <v>12.177309849332083</v>
      </c>
      <c r="AU172" s="8">
        <f>STDEV(AS172:AS174)</f>
        <v>2.8157486060106982</v>
      </c>
      <c r="AV172" s="11">
        <f>'[1]GC RAW'!V152</f>
        <v>9.8028450012207031</v>
      </c>
      <c r="AW172" s="12">
        <f>'[1]GC RAW'!W152</f>
        <v>7.4278340339660645</v>
      </c>
      <c r="AX172" s="8">
        <f t="shared" si="406"/>
        <v>3.4550342828973568E-2</v>
      </c>
      <c r="AY172" s="8">
        <f t="shared" si="331"/>
        <v>0.51967355193685438</v>
      </c>
      <c r="AZ172" s="8">
        <f>AVERAGE(AY172:AY174)</f>
        <v>0.55776681477332712</v>
      </c>
      <c r="BA172" s="8">
        <f>STDEV(AY172:AY174)</f>
        <v>4.604225786192355E-2</v>
      </c>
      <c r="BB172" s="11">
        <f>'[1]GC RAW'!X152</f>
        <v>0</v>
      </c>
      <c r="BC172" s="12">
        <f>'[1]GC RAW'!Y152</f>
        <v>0</v>
      </c>
      <c r="BD172" s="8">
        <f t="shared" si="407"/>
        <v>0</v>
      </c>
      <c r="BE172" s="8">
        <f t="shared" si="332"/>
        <v>0</v>
      </c>
      <c r="BF172" s="8">
        <f>AVERAGE(BE172:BE174)</f>
        <v>0</v>
      </c>
      <c r="BG172" s="8">
        <f>STDEV(BE172:BE174)</f>
        <v>0</v>
      </c>
      <c r="BH172" s="11">
        <f>'[1]GC RAW'!Z152</f>
        <v>10.865762710571289</v>
      </c>
      <c r="BI172" s="12">
        <f>'[1]GC RAW'!AA152</f>
        <v>6.2229766845703125</v>
      </c>
      <c r="BJ172" s="8">
        <f t="shared" si="408"/>
        <v>2.8509483406593181E-2</v>
      </c>
      <c r="BK172" s="8">
        <f t="shared" si="333"/>
        <v>0.42881266270286778</v>
      </c>
      <c r="BL172" s="8">
        <f>AVERAGE(BK172:BK174)</f>
        <v>0.41467254319629854</v>
      </c>
      <c r="BM172" s="8">
        <f>STDEV(BK172:BK174)</f>
        <v>1.7054601177582954E-2</v>
      </c>
      <c r="BN172" s="11">
        <f>'[1]GC RAW'!AB152</f>
        <v>0</v>
      </c>
      <c r="BO172" s="12">
        <f>'[1]GC RAW'!AC152</f>
        <v>0</v>
      </c>
      <c r="BP172" s="8">
        <f t="shared" si="409"/>
        <v>0</v>
      </c>
      <c r="BQ172" s="8">
        <f t="shared" si="334"/>
        <v>0</v>
      </c>
      <c r="BR172" s="8">
        <f>AVERAGE(BQ172:BQ174)</f>
        <v>0</v>
      </c>
      <c r="BS172" s="8">
        <f>STDEV(BQ172:BQ174)</f>
        <v>0</v>
      </c>
      <c r="BT172" s="11">
        <f>'[1]GC RAW'!AD152</f>
        <v>12.176691055297852</v>
      </c>
      <c r="BU172" s="12">
        <f>'[1]GC RAW'!AE152</f>
        <v>294.57952880859375</v>
      </c>
      <c r="BV172" s="8">
        <f t="shared" si="410"/>
        <v>1.3260641678538501</v>
      </c>
      <c r="BW172" s="8">
        <f t="shared" si="335"/>
        <v>19.94540197809296</v>
      </c>
      <c r="BX172" s="8">
        <f>AVERAGE(BW172:BW174)</f>
        <v>17.73757649473389</v>
      </c>
      <c r="BY172" s="8">
        <f>STDEV(BW172:BW174)</f>
        <v>2.0678305215100976</v>
      </c>
      <c r="BZ172" s="11">
        <f>'[1]GC RAW'!AF152</f>
        <v>12.693122863769531</v>
      </c>
      <c r="CA172" s="12">
        <f>'[1]GC RAW'!AG152</f>
        <v>11.346923828125</v>
      </c>
      <c r="CB172" s="8">
        <f t="shared" si="411"/>
        <v>5.3305202898119096E-2</v>
      </c>
      <c r="CC172" s="8">
        <f t="shared" si="336"/>
        <v>0.80176640399499077</v>
      </c>
      <c r="CD172" s="8">
        <f>AVERAGE(CC172:CC174)</f>
        <v>0.7534241908134337</v>
      </c>
      <c r="CE172" s="8">
        <f>STDEV(CC172:CC174)</f>
        <v>5.4725925197843181E-2</v>
      </c>
      <c r="CF172" s="11">
        <f>'[1]GC RAW'!AH152</f>
        <v>12.835126876831055</v>
      </c>
      <c r="CG172" s="12">
        <f>'[1]GC RAW'!AI152</f>
        <v>3.8187692165374756</v>
      </c>
      <c r="CH172" s="8">
        <f t="shared" si="412"/>
        <v>1.793966237338666E-2</v>
      </c>
      <c r="CI172" s="8">
        <f t="shared" si="337"/>
        <v>0.26983141997386506</v>
      </c>
      <c r="CJ172" s="8">
        <f>AVERAGE(CI172:CI174)</f>
        <v>0.28502111843183936</v>
      </c>
      <c r="CK172" s="8">
        <f>STDEV(CI172:CI174)</f>
        <v>1.9310360645116462E-2</v>
      </c>
      <c r="CL172" s="11">
        <f>'[1]GC RAW'!AJ152</f>
        <v>13.712397575378418</v>
      </c>
      <c r="CM172" s="12">
        <f>'[1]GC RAW'!AK152</f>
        <v>2.4246883392333984</v>
      </c>
      <c r="CN172" s="8">
        <f t="shared" si="413"/>
        <v>1.4703997704807575E-2</v>
      </c>
      <c r="CO172" s="8">
        <f t="shared" si="338"/>
        <v>0.22116361486638586</v>
      </c>
      <c r="CP172" s="8">
        <f>AVERAGE(CO172:CO174)</f>
        <v>0.18772491010027484</v>
      </c>
      <c r="CQ172" s="8">
        <f>STDEV(CO172:CO174)</f>
        <v>3.4582242964574204E-2</v>
      </c>
      <c r="CR172" s="11">
        <f>'[1]GC RAW'!AL152</f>
        <v>0</v>
      </c>
      <c r="CS172" s="12">
        <f>'[1]GC RAW'!AM152</f>
        <v>0</v>
      </c>
      <c r="CT172" s="8">
        <f t="shared" si="414"/>
        <v>0</v>
      </c>
      <c r="CU172" s="8">
        <f t="shared" si="415"/>
        <v>0</v>
      </c>
      <c r="CV172" s="8">
        <f>AVERAGE(CU172:CU174)</f>
        <v>0</v>
      </c>
      <c r="CW172" s="8">
        <f>STDEV(CU172:CU174)</f>
        <v>0</v>
      </c>
      <c r="CX172" s="11">
        <f>'[1]GC RAW'!AN152</f>
        <v>0</v>
      </c>
      <c r="CY172" s="12">
        <f>'[1]GC RAW'!AO152</f>
        <v>0</v>
      </c>
      <c r="CZ172" s="8">
        <f t="shared" si="416"/>
        <v>0</v>
      </c>
      <c r="DA172" s="8">
        <f t="shared" si="339"/>
        <v>0</v>
      </c>
      <c r="DB172" s="8">
        <f>AVERAGE(DA172:DA174)</f>
        <v>0</v>
      </c>
      <c r="DC172" s="8">
        <f>STDEV(DA172:DA174)</f>
        <v>0</v>
      </c>
      <c r="DD172" s="11">
        <f>'[1]GC RAW'!AP152</f>
        <v>15.579805374145508</v>
      </c>
      <c r="DE172" s="12">
        <f>'[1]GC RAW'!AQ152</f>
        <v>116.35764312744141</v>
      </c>
      <c r="DF172" s="8">
        <f t="shared" si="417"/>
        <v>0.51955449272469534</v>
      </c>
      <c r="DG172" s="8">
        <f t="shared" si="340"/>
        <v>7.8146468761686139</v>
      </c>
      <c r="DH172" s="8">
        <f>AVERAGE(DG172:DG174)</f>
        <v>8.184780358523037</v>
      </c>
      <c r="DI172" s="8">
        <f>STDEV(DG172:DG174)</f>
        <v>1.197761221568405</v>
      </c>
      <c r="DJ172" s="2">
        <f>'[1]GC RAW'!AR152</f>
        <v>0</v>
      </c>
      <c r="DK172" s="8">
        <f>'[1]GC RAW'!AS152</f>
        <v>0</v>
      </c>
      <c r="DL172" s="8">
        <f t="shared" si="418"/>
        <v>0</v>
      </c>
      <c r="DM172" s="8">
        <f t="shared" si="341"/>
        <v>0</v>
      </c>
      <c r="DN172" s="8">
        <f>AVERAGE(DM172:DM174)</f>
        <v>0</v>
      </c>
      <c r="DO172" s="8">
        <f>STDEV(DM172:DM174)</f>
        <v>0</v>
      </c>
      <c r="DP172" s="11">
        <f>'[1]GC RAW'!AT152</f>
        <v>16.014205932617188</v>
      </c>
      <c r="DQ172" s="12">
        <f>'[1]GC RAW'!AU152</f>
        <v>2.1705441474914551</v>
      </c>
      <c r="DR172" s="8">
        <f t="shared" si="419"/>
        <v>1.0177412460116227E-2</v>
      </c>
      <c r="DS172" s="8">
        <f t="shared" si="342"/>
        <v>0.15307900442133249</v>
      </c>
      <c r="DT172" s="8">
        <f>AVERAGE(DS172:DS174)</f>
        <v>0.13460841865866016</v>
      </c>
      <c r="DU172" s="8">
        <f>STDEV(DS172:DS174)</f>
        <v>1.6554094761439746E-2</v>
      </c>
      <c r="DV172" s="11">
        <f>'[1]GC RAW'!AV152</f>
        <v>16.355499267578125</v>
      </c>
      <c r="DW172" s="12">
        <f>'[1]GC RAW'!AW152</f>
        <v>453.18545532226563</v>
      </c>
      <c r="DX172" s="8">
        <f t="shared" si="420"/>
        <v>2.099752580774787</v>
      </c>
      <c r="DY172" s="8">
        <f t="shared" si="343"/>
        <v>31.582490722053063</v>
      </c>
      <c r="DZ172" s="8">
        <f>AVERAGE(DY172:DY174)</f>
        <v>31.48336353157697</v>
      </c>
      <c r="EA172" s="8">
        <f>STDEV(DY172:DY174)</f>
        <v>2.0587166123823657</v>
      </c>
      <c r="EB172" s="2">
        <f>'[1]GC RAW'!AX152</f>
        <v>0</v>
      </c>
      <c r="EC172" s="8">
        <f>'[1]GC RAW'!AY152</f>
        <v>0</v>
      </c>
      <c r="ED172" s="8">
        <f t="shared" si="421"/>
        <v>0</v>
      </c>
      <c r="EE172" s="8">
        <f t="shared" si="344"/>
        <v>0</v>
      </c>
      <c r="EF172" s="8">
        <f>AVERAGE(EE172:EE174)</f>
        <v>0</v>
      </c>
      <c r="EG172" s="8">
        <f>STDEV(EE172:EE174)</f>
        <v>0</v>
      </c>
      <c r="EH172" s="11">
        <v>0</v>
      </c>
      <c r="EI172" s="12">
        <v>0</v>
      </c>
      <c r="EJ172" s="8">
        <f t="shared" si="422"/>
        <v>0</v>
      </c>
      <c r="EK172" s="8">
        <f t="shared" si="345"/>
        <v>0</v>
      </c>
      <c r="EL172" s="8">
        <f>AVERAGE(EK172:EK174)</f>
        <v>0</v>
      </c>
      <c r="EM172" s="8">
        <f>STDEV(EK172:EK174)</f>
        <v>0</v>
      </c>
      <c r="EN172" s="11">
        <f>'[1]GC RAW'!BB152</f>
        <v>17.294000625610352</v>
      </c>
      <c r="EO172" s="12">
        <f>'[1]GC RAW'!BC152</f>
        <v>5.0295066833496094</v>
      </c>
      <c r="EP172" s="8">
        <f t="shared" si="423"/>
        <v>2.3456864426409523E-2</v>
      </c>
      <c r="EQ172" s="8">
        <f t="shared" si="346"/>
        <v>0.35281595074510069</v>
      </c>
      <c r="ER172" s="8">
        <f>AVERAGE(EQ172:EQ174)</f>
        <v>0.42004967562088152</v>
      </c>
      <c r="ES172" s="8">
        <f>STDEV(EQ172:EQ174)</f>
        <v>5.9023227974823698E-2</v>
      </c>
      <c r="ET172" s="11">
        <f>'[1]GC RAW'!BD152</f>
        <v>17.710552215576172</v>
      </c>
      <c r="EU172" s="12">
        <f>'[1]GC RAW'!BE152</f>
        <v>220.15286254882813</v>
      </c>
      <c r="EV172" s="8">
        <f t="shared" si="424"/>
        <v>1.026759914046796</v>
      </c>
      <c r="EW172" s="8">
        <f t="shared" si="347"/>
        <v>15.443550709766706</v>
      </c>
      <c r="EX172" s="8">
        <f>AVERAGE(EW172:EW174)</f>
        <v>15.626022930253056</v>
      </c>
      <c r="EY172" s="8">
        <f>STDEV(EW172:EW174)</f>
        <v>1.5378735698113721</v>
      </c>
      <c r="EZ172" s="11">
        <f>'[1]GC RAW'!BF152</f>
        <v>18.653312683105469</v>
      </c>
      <c r="FA172" s="12">
        <f>'[1]GC RAW'!BG152</f>
        <v>209.3314208984375</v>
      </c>
      <c r="FB172" s="8">
        <f t="shared" si="425"/>
        <v>1.1581725056768462</v>
      </c>
      <c r="FC172" s="8">
        <f t="shared" si="348"/>
        <v>17.420134519648524</v>
      </c>
      <c r="FD172" s="8">
        <f>AVERAGE(FC172:FC174)</f>
        <v>19.358653946871026</v>
      </c>
      <c r="FE172" s="8">
        <f>STDEV(FC172:FC174)</f>
        <v>1.6795489986660255</v>
      </c>
      <c r="FF172" s="11">
        <v>0</v>
      </c>
      <c r="FG172" s="12">
        <v>0</v>
      </c>
      <c r="FH172" s="8">
        <f t="shared" si="426"/>
        <v>0</v>
      </c>
      <c r="FI172" s="8">
        <f t="shared" si="349"/>
        <v>0</v>
      </c>
      <c r="FJ172" s="8">
        <f>AVERAGE(FI172:FI174)</f>
        <v>0</v>
      </c>
      <c r="FK172" s="8">
        <f>STDEV(FI172:FI174)</f>
        <v>0</v>
      </c>
      <c r="FL172" s="11">
        <f>'[1]GC RAW'!BH152</f>
        <v>0</v>
      </c>
      <c r="FM172" s="12">
        <f>'[1]GC RAW'!BI152</f>
        <v>0</v>
      </c>
      <c r="FN172" s="8">
        <f t="shared" si="427"/>
        <v>0</v>
      </c>
      <c r="FO172" s="8">
        <f t="shared" si="350"/>
        <v>0</v>
      </c>
      <c r="FP172" s="8">
        <f>AVERAGE(FO172:FO174)</f>
        <v>0</v>
      </c>
      <c r="FQ172" s="8">
        <f>STDEV(FO172:FO174)</f>
        <v>0</v>
      </c>
      <c r="FR172" s="11">
        <f>'[1]GC RAW'!BJ152</f>
        <v>20.076725006103516</v>
      </c>
      <c r="FS172" s="12">
        <f>'[1]GC RAW'!BK152</f>
        <v>5.7801351547241211</v>
      </c>
      <c r="FT172" s="8">
        <f t="shared" si="428"/>
        <v>2.5398531026960509E-2</v>
      </c>
      <c r="FU172" s="8">
        <f t="shared" si="351"/>
        <v>0.38202066179472077</v>
      </c>
      <c r="FV172" s="8">
        <f>AVERAGE(FU172:FU174)</f>
        <v>0.37281029569219887</v>
      </c>
      <c r="FW172" s="8">
        <f>STDEV(FU172:FU174)</f>
        <v>1.0887390944600856E-2</v>
      </c>
      <c r="FX172" s="2">
        <f>'[1]GC RAW'!BL152</f>
        <v>20.525880813598633</v>
      </c>
      <c r="FY172" s="8">
        <f>'[1]GC RAW'!BM152</f>
        <v>4.3911795616149902</v>
      </c>
      <c r="FZ172" s="8">
        <f t="shared" si="429"/>
        <v>2.0298146434332313E-2</v>
      </c>
      <c r="GA172" s="8">
        <f t="shared" si="352"/>
        <v>0.30530550470885859</v>
      </c>
      <c r="GB172" s="8">
        <f>AVERAGE(GA172:GA174)</f>
        <v>0.24735237001842303</v>
      </c>
      <c r="GC172" s="8">
        <f>STDEV(GA172:GA174)</f>
        <v>5.7199363887002724E-2</v>
      </c>
      <c r="GD172" s="11">
        <f>'[1]GC RAW'!BN152</f>
        <v>21.017766952514648</v>
      </c>
      <c r="GE172" s="12">
        <f>'[1]GC RAW'!BO152</f>
        <v>2.5843062400817871</v>
      </c>
      <c r="GF172" s="8">
        <f t="shared" si="353"/>
        <v>1.2010165808789719E-2</v>
      </c>
      <c r="GG172" s="8">
        <f t="shared" si="354"/>
        <v>0.180645545432052</v>
      </c>
      <c r="GH172" s="8">
        <f>AVERAGE(GG172:GG174)</f>
        <v>0.19680891953918919</v>
      </c>
      <c r="GI172" s="8">
        <f>STDEV(GG172:GG174)</f>
        <v>1.4485931251521218E-2</v>
      </c>
      <c r="GJ172" s="2">
        <f>'[1]GC RAW'!BP152</f>
        <v>0</v>
      </c>
      <c r="GK172" s="8">
        <f>'[1]GC RAW'!BQ152</f>
        <v>0</v>
      </c>
      <c r="GL172" s="8">
        <f t="shared" si="430"/>
        <v>0</v>
      </c>
      <c r="GM172" s="8">
        <f t="shared" si="355"/>
        <v>0</v>
      </c>
      <c r="GN172" s="8">
        <f>AVERAGE(GM172:GM174)</f>
        <v>2.9495461527209249E-2</v>
      </c>
      <c r="GO172" s="8">
        <f>STDEV(GM172:GM174)</f>
        <v>5.108763795781953E-2</v>
      </c>
      <c r="GP172" s="2">
        <v>0</v>
      </c>
      <c r="GQ172" s="8">
        <v>0</v>
      </c>
      <c r="GR172" s="8">
        <f t="shared" si="431"/>
        <v>0</v>
      </c>
      <c r="GS172" s="8">
        <f t="shared" si="356"/>
        <v>0</v>
      </c>
      <c r="GT172" s="8"/>
      <c r="GU172" s="8"/>
      <c r="GV172" s="2"/>
      <c r="GW172" s="8"/>
      <c r="GX172" s="8"/>
      <c r="GY172" s="8"/>
      <c r="GZ172" s="8"/>
      <c r="HA172" s="8"/>
      <c r="HB172" s="2"/>
      <c r="HC172" s="8"/>
      <c r="HD172" s="8"/>
      <c r="HE172" s="8"/>
      <c r="HF172" s="8"/>
      <c r="HG172" s="8"/>
      <c r="HH172" s="11">
        <f>'[1]GC RAW'!BR152</f>
        <v>0</v>
      </c>
      <c r="HI172" s="12">
        <f>'[1]GC RAW'!BS152</f>
        <v>0</v>
      </c>
      <c r="HJ172" s="8">
        <f t="shared" si="357"/>
        <v>0</v>
      </c>
      <c r="HK172" s="8">
        <f t="shared" si="358"/>
        <v>0</v>
      </c>
      <c r="HL172" s="8">
        <f>AVERAGE(HK172:HK174)</f>
        <v>6.5988330874315146E-2</v>
      </c>
      <c r="HM172" s="8">
        <f>STDEV(HK172:HK174)</f>
        <v>6.036813467995774E-2</v>
      </c>
      <c r="HN172" s="11">
        <v>0</v>
      </c>
      <c r="HO172" s="12">
        <v>0</v>
      </c>
      <c r="HP172" s="8">
        <f t="shared" si="359"/>
        <v>0</v>
      </c>
      <c r="HQ172" s="8">
        <f t="shared" si="360"/>
        <v>0</v>
      </c>
      <c r="HR172" s="8">
        <f>AVERAGE(HQ172:HQ174)</f>
        <v>0</v>
      </c>
      <c r="HS172" s="8">
        <f>STDEV(HQ172:HQ174)</f>
        <v>0</v>
      </c>
      <c r="HT172" s="11">
        <f>'[1]GC RAW'!BT152</f>
        <v>0</v>
      </c>
      <c r="HU172" s="12">
        <f>'[1]GC RAW'!BU152</f>
        <v>0</v>
      </c>
      <c r="HV172" s="8">
        <f t="shared" si="361"/>
        <v>0</v>
      </c>
      <c r="HW172" s="8">
        <f t="shared" si="320"/>
        <v>0</v>
      </c>
      <c r="HX172" s="8">
        <f>AVERAGE(HW172:HW174)</f>
        <v>0</v>
      </c>
      <c r="HY172" s="8">
        <f>STDEV(HW172:HW174)</f>
        <v>0</v>
      </c>
      <c r="HZ172" s="11">
        <f>'[1]GC RAW'!BV152</f>
        <v>0</v>
      </c>
      <c r="IA172" s="12">
        <f>'[1]GC RAW'!BW152</f>
        <v>0</v>
      </c>
      <c r="IB172" s="8">
        <f t="shared" si="362"/>
        <v>0</v>
      </c>
      <c r="IC172" s="8">
        <f t="shared" si="363"/>
        <v>0</v>
      </c>
      <c r="ID172" s="8">
        <f>AVERAGE(IC172:IC174)</f>
        <v>0</v>
      </c>
      <c r="IE172" s="8">
        <f>STDEV(IC172:IC174)</f>
        <v>0</v>
      </c>
      <c r="IF172" s="11">
        <f>'[1]GC RAW'!BX152</f>
        <v>0</v>
      </c>
      <c r="IG172" s="12">
        <f>'[1]GC RAW'!BY152</f>
        <v>0</v>
      </c>
      <c r="IH172" s="8">
        <f t="shared" si="364"/>
        <v>0</v>
      </c>
      <c r="II172" s="8">
        <f t="shared" si="365"/>
        <v>0</v>
      </c>
      <c r="IJ172" s="8">
        <f>AVERAGE(II172:II174)</f>
        <v>0</v>
      </c>
      <c r="IK172" s="8">
        <f>STDEV(II172:II174)</f>
        <v>0</v>
      </c>
      <c r="IL172" s="11">
        <f>'[1]GC RAW'!BZ152</f>
        <v>0</v>
      </c>
      <c r="IM172" s="12">
        <f>'[1]GC RAW'!CA152</f>
        <v>0</v>
      </c>
      <c r="IN172" s="8">
        <f t="shared" si="366"/>
        <v>0</v>
      </c>
      <c r="IO172" s="8">
        <f t="shared" si="367"/>
        <v>0</v>
      </c>
      <c r="IP172" s="8">
        <f>AVERAGE(IO172:IO174)</f>
        <v>0</v>
      </c>
      <c r="IQ172" s="8">
        <f>STDEV(IO172:IO174)</f>
        <v>0</v>
      </c>
      <c r="IR172" s="11">
        <f>'[1]GC RAW'!CB152</f>
        <v>25.466598510742188</v>
      </c>
      <c r="IS172" s="12">
        <f>'[1]GC RAW'!CC152</f>
        <v>6.1730623245239258</v>
      </c>
      <c r="IT172" s="8">
        <f t="shared" si="368"/>
        <v>2.5490859727428698E-2</v>
      </c>
      <c r="IU172" s="8">
        <f t="shared" si="369"/>
        <v>0.38340938271003921</v>
      </c>
      <c r="IV172" s="8">
        <f>AVERAGE(IU172:IU174)</f>
        <v>0.3995286987582754</v>
      </c>
      <c r="IW172" s="8">
        <f>STDEV(IU172:IU174)</f>
        <v>1.5545083280250142E-2</v>
      </c>
      <c r="IX172" s="9">
        <f>'[1]GC RAW'!CD152</f>
        <v>0</v>
      </c>
      <c r="IY172" s="10">
        <f>'[1]GC RAW'!CE152</f>
        <v>0</v>
      </c>
      <c r="IZ172" s="8">
        <f t="shared" si="370"/>
        <v>0</v>
      </c>
      <c r="JA172" s="8">
        <f t="shared" si="371"/>
        <v>0</v>
      </c>
      <c r="JB172" s="8">
        <f>AVERAGE(JA172:JA174)</f>
        <v>0</v>
      </c>
      <c r="JC172" s="8">
        <f>STDEV(JA172:JA174)</f>
        <v>0</v>
      </c>
      <c r="JD172" s="11">
        <f>'[1]GC RAW'!CF152</f>
        <v>0</v>
      </c>
      <c r="JE172" s="12">
        <f>'[1]GC RAW'!CG152</f>
        <v>0</v>
      </c>
      <c r="JF172" s="8">
        <f t="shared" si="372"/>
        <v>0</v>
      </c>
      <c r="JG172" s="8">
        <f t="shared" si="373"/>
        <v>0</v>
      </c>
      <c r="JH172" s="8">
        <f>AVERAGE(JG172:JG174)</f>
        <v>5.8330703071220326E-2</v>
      </c>
      <c r="JI172" s="8">
        <f>STDEV(JG172:JG174)</f>
        <v>5.2195368534903711E-2</v>
      </c>
      <c r="JJ172" s="11">
        <f>'[1]GC RAW'!CH152</f>
        <v>0</v>
      </c>
      <c r="JK172" s="12">
        <f>'[1]GC RAW'!CI152</f>
        <v>0</v>
      </c>
      <c r="JL172" s="8">
        <f t="shared" si="374"/>
        <v>0</v>
      </c>
      <c r="JM172" s="8">
        <f t="shared" si="375"/>
        <v>0</v>
      </c>
      <c r="JN172" s="8">
        <f>AVERAGE(JM172:JM174)</f>
        <v>0</v>
      </c>
      <c r="JO172" s="8">
        <f>STDEV(JM172:JM174)</f>
        <v>0</v>
      </c>
      <c r="JP172" s="2">
        <f>'[1]GC RAW'!CJ152</f>
        <v>0</v>
      </c>
      <c r="JQ172" s="8">
        <f>'[1]GC RAW'!CK152</f>
        <v>0</v>
      </c>
      <c r="JR172" s="8">
        <f t="shared" si="376"/>
        <v>0</v>
      </c>
      <c r="JS172" s="8">
        <f t="shared" si="377"/>
        <v>0</v>
      </c>
      <c r="JT172" s="8">
        <f>AVERAGE(JS172:JS174)</f>
        <v>0</v>
      </c>
      <c r="JU172" s="8">
        <f>STDEV(JS172:JS174)</f>
        <v>0</v>
      </c>
      <c r="JV172" s="2">
        <f>'[1]GC RAW'!CL152</f>
        <v>0</v>
      </c>
      <c r="JW172" s="8">
        <f>'[1]GC RAW'!CM152</f>
        <v>0</v>
      </c>
      <c r="JX172" s="8">
        <f t="shared" si="378"/>
        <v>0</v>
      </c>
      <c r="JY172" s="8">
        <f t="shared" si="379"/>
        <v>0</v>
      </c>
      <c r="JZ172" s="8">
        <f>AVERAGE(JY172:JY174)</f>
        <v>0</v>
      </c>
      <c r="KA172" s="8">
        <f>STDEV(JY172:JY174)</f>
        <v>0</v>
      </c>
      <c r="KB172" s="11">
        <v>0</v>
      </c>
      <c r="KC172" s="12">
        <v>0</v>
      </c>
      <c r="KD172" s="8">
        <f t="shared" si="380"/>
        <v>0</v>
      </c>
      <c r="KE172" s="8">
        <f t="shared" si="381"/>
        <v>0</v>
      </c>
      <c r="KF172" s="8">
        <f>AVERAGE(KE172:KE174)</f>
        <v>0</v>
      </c>
      <c r="KG172" s="8">
        <f>STDEV(KE172:KE174)</f>
        <v>0</v>
      </c>
      <c r="KH172" s="11">
        <v>0</v>
      </c>
      <c r="KI172" s="12">
        <v>0</v>
      </c>
      <c r="KJ172" s="8">
        <f t="shared" si="382"/>
        <v>0</v>
      </c>
      <c r="KK172" s="8">
        <f t="shared" si="383"/>
        <v>0</v>
      </c>
      <c r="KL172" s="8">
        <f>AVERAGE(KK172:KK174)</f>
        <v>0</v>
      </c>
      <c r="KM172" s="8">
        <f>STDEV(KK172:KK174)</f>
        <v>0</v>
      </c>
      <c r="KN172" s="11">
        <f>'[1]GC RAW'!CN152</f>
        <v>30.520212173461914</v>
      </c>
      <c r="KO172" s="12">
        <f>'[1]GC RAW'!CO152</f>
        <v>41.947322845458984</v>
      </c>
      <c r="KP172" s="8">
        <f t="shared" si="384"/>
        <v>0.1488407737166822</v>
      </c>
      <c r="KQ172" s="8">
        <f t="shared" si="385"/>
        <v>2.2387220275427793</v>
      </c>
      <c r="KR172" s="8">
        <f>AVERAGE(KQ172:KQ174)</f>
        <v>2.1097122380489366</v>
      </c>
      <c r="KS172" s="8">
        <f>STDEV(KQ172:KQ174)</f>
        <v>0.11183507721681417</v>
      </c>
      <c r="KT172" s="11">
        <f>'[1]GC RAW'!CP152</f>
        <v>31.410758972167969</v>
      </c>
      <c r="KU172" s="12">
        <f>'[1]GC RAW'!CQ152</f>
        <v>4.9353456497192383</v>
      </c>
      <c r="KV172" s="8">
        <f t="shared" si="386"/>
        <v>2.2403029745151789E-2</v>
      </c>
      <c r="KW172" s="8">
        <f t="shared" si="387"/>
        <v>0.33696516701556278</v>
      </c>
      <c r="KX172" s="8">
        <f>AVERAGE(KW172:KW174)</f>
        <v>0.34307035494591703</v>
      </c>
      <c r="KY172" s="8">
        <f>STDEV(KW172:KW174)</f>
        <v>2.2415189876965044E-2</v>
      </c>
      <c r="KZ172" s="11">
        <f>'[1]GC RAW'!CR152</f>
        <v>0</v>
      </c>
      <c r="LA172" s="12">
        <f>'[1]GC RAW'!CS152</f>
        <v>0</v>
      </c>
      <c r="LB172" s="8">
        <f t="shared" si="388"/>
        <v>0</v>
      </c>
      <c r="LC172" s="8">
        <f t="shared" si="389"/>
        <v>0</v>
      </c>
      <c r="LD172" s="8">
        <f>AVERAGE(LC172:LC174)</f>
        <v>0</v>
      </c>
      <c r="LE172" s="8">
        <f>STDEV(LC172:LC174)</f>
        <v>0</v>
      </c>
      <c r="LF172" s="11">
        <f>'[1]GC RAW'!CT152</f>
        <v>32.890758514404297</v>
      </c>
      <c r="LG172" s="12">
        <f>'[1]GC RAW'!CU152</f>
        <v>5.505549430847168</v>
      </c>
      <c r="LH172" s="8">
        <f t="shared" si="390"/>
        <v>1.9535221354691091E-2</v>
      </c>
      <c r="LI172" s="8">
        <f t="shared" si="391"/>
        <v>0.29383030783566333</v>
      </c>
      <c r="LJ172" s="8">
        <f>AVERAGE(LI172:LI174)</f>
        <v>0.24196527361696318</v>
      </c>
      <c r="LK172" s="8">
        <f>STDEV(LI172:LI174)</f>
        <v>4.4925189345492403E-2</v>
      </c>
      <c r="LL172" s="11">
        <f>'[1]GC RAW'!CV152</f>
        <v>35.598003387451172</v>
      </c>
      <c r="LM172" s="12">
        <f>'[1]GC RAW'!CW152</f>
        <v>17.345638275146484</v>
      </c>
      <c r="LN172" s="8">
        <f t="shared" si="392"/>
        <v>6.1547151197087327E-2</v>
      </c>
      <c r="LO172" s="8">
        <f t="shared" si="393"/>
        <v>0.92573398858905598</v>
      </c>
      <c r="LP172" s="8">
        <f>AVERAGE(LO172:LO174)</f>
        <v>0.79127242035465073</v>
      </c>
      <c r="LQ172" s="8">
        <f>STDEV(LO172:LO174)</f>
        <v>0.11685746977103464</v>
      </c>
      <c r="LR172" s="39">
        <f t="shared" si="394"/>
        <v>1628.9689176082611</v>
      </c>
      <c r="LS172" s="14">
        <f t="shared" si="395"/>
        <v>1420.7106931209564</v>
      </c>
      <c r="LT172" s="13">
        <f t="shared" si="396"/>
        <v>7.6486505061865051</v>
      </c>
      <c r="LU172" s="13">
        <f t="shared" si="397"/>
        <v>6.6484705061865048</v>
      </c>
      <c r="LV172" s="13">
        <f t="shared" si="398"/>
        <v>20.828541686047945</v>
      </c>
      <c r="LW172" s="50">
        <f>AVERAGE(LV172:LV174)</f>
        <v>23.335772319977679</v>
      </c>
      <c r="LX172" s="50">
        <f>STDEV(LV172:LV174)</f>
        <v>2.7331025404827676</v>
      </c>
      <c r="LY172" s="50">
        <f>LX172/LW172%</f>
        <v>11.712072362580292</v>
      </c>
      <c r="LZ172" s="13">
        <f>IF(A172="","",VLOOKUP(A172,'[1]biomass corrected'!$B$2:$V$102,21,FALSE))</f>
        <v>10.31111111111111</v>
      </c>
      <c r="MA172" s="13">
        <f t="shared" si="399"/>
        <v>2.4061774125488093</v>
      </c>
      <c r="MB172" s="50">
        <f t="shared" ref="MB172:MC187" si="447">IF(MA172="","",AVERAGE(MF172:MF174))</f>
        <v>30.206537627443197</v>
      </c>
      <c r="MC172" s="50">
        <f t="shared" si="447"/>
        <v>34.045899657391878</v>
      </c>
      <c r="MD172" s="50">
        <f>IF(MC172="","",AVERAGE(MH172:MH174))</f>
        <v>35.747562715164911</v>
      </c>
      <c r="ME172" s="52">
        <f t="shared" si="446"/>
        <v>1.2364319733572842</v>
      </c>
      <c r="MF172" s="50">
        <f t="shared" si="432"/>
        <v>32.227681063650877</v>
      </c>
      <c r="MG172" s="50">
        <f t="shared" si="433"/>
        <v>34.250512251479925</v>
      </c>
      <c r="MH172" s="50">
        <f t="shared" si="434"/>
        <v>33.52180668486919</v>
      </c>
      <c r="MI172" s="52">
        <f t="shared" si="435"/>
        <v>1.1717791514286005</v>
      </c>
      <c r="MJ172" s="50">
        <f t="shared" si="436"/>
        <v>0.30530550470885859</v>
      </c>
      <c r="MK172" s="50">
        <f t="shared" si="437"/>
        <v>32.863685229415232</v>
      </c>
      <c r="ML172" s="51">
        <f t="shared" si="438"/>
        <v>56.108994971166197</v>
      </c>
      <c r="MM172" s="13">
        <f>AVERAGE(ML172:ML174)</f>
        <v>55.099229266243846</v>
      </c>
      <c r="MN172" s="52">
        <f t="shared" si="439"/>
        <v>4.2167995790586739</v>
      </c>
      <c r="MO172" s="13">
        <f>AVERAGE(MN172:MN174)</f>
        <v>4.1958558006071263</v>
      </c>
      <c r="MP172" s="50">
        <f t="shared" si="440"/>
        <v>0.86901886582378196</v>
      </c>
      <c r="MQ172" s="22">
        <f>AVERAGE(MP172:MP174)</f>
        <v>0.87099715791369892</v>
      </c>
      <c r="MR172" s="50">
        <f t="shared" si="441"/>
        <v>39.409375769891078</v>
      </c>
      <c r="MS172" s="13">
        <f>AVERAGE(MR172:MR174)</f>
        <v>39.464862595776957</v>
      </c>
      <c r="MT172" s="13">
        <f t="shared" si="442"/>
        <v>0.30530550470885859</v>
      </c>
      <c r="MU172" s="13">
        <f>AVERAGE(MT172:MT174)</f>
        <v>0.24735237001842303</v>
      </c>
      <c r="MV172" s="13">
        <f t="shared" si="443"/>
        <v>19.358653946871026</v>
      </c>
      <c r="MW172" s="14">
        <f t="shared" si="444"/>
        <v>102.18328768597982</v>
      </c>
      <c r="MX172" s="13">
        <f>AVERAGE(MW172:MW174)</f>
        <v>107.5701633839107</v>
      </c>
    </row>
    <row r="173" spans="1:362" x14ac:dyDescent="0.35">
      <c r="A173" s="102"/>
      <c r="B173" s="1">
        <v>36.130000000000003</v>
      </c>
      <c r="C173" s="1"/>
      <c r="D173" s="1"/>
      <c r="E173" s="1"/>
      <c r="F173" s="19">
        <f>'[1]GC RAW'!H153</f>
        <v>0</v>
      </c>
      <c r="G173" s="20">
        <f>'[1]GC RAW'!I153</f>
        <v>0</v>
      </c>
      <c r="H173" s="1">
        <f t="shared" si="400"/>
        <v>0</v>
      </c>
      <c r="I173" s="1">
        <f t="shared" si="324"/>
        <v>0</v>
      </c>
      <c r="J173" s="1"/>
      <c r="K173" s="1"/>
      <c r="L173" s="19">
        <f>'[1]GC RAW'!J153</f>
        <v>0</v>
      </c>
      <c r="M173" s="20">
        <f>'[1]GC RAW'!K153</f>
        <v>0</v>
      </c>
      <c r="N173" s="1">
        <f t="shared" si="401"/>
        <v>0</v>
      </c>
      <c r="O173" s="1">
        <f t="shared" si="325"/>
        <v>0</v>
      </c>
      <c r="P173" s="1"/>
      <c r="Q173" s="1"/>
      <c r="R173" s="19">
        <f>'[1]GC RAW'!L153</f>
        <v>0</v>
      </c>
      <c r="S173" s="20">
        <f>'[1]GC RAW'!M153</f>
        <v>0</v>
      </c>
      <c r="T173" s="1">
        <f t="shared" si="402"/>
        <v>0</v>
      </c>
      <c r="U173" s="1">
        <f t="shared" si="326"/>
        <v>0</v>
      </c>
      <c r="V173" s="1"/>
      <c r="W173" s="1"/>
      <c r="X173" s="19">
        <f>'[1]GC RAW'!N153</f>
        <v>0</v>
      </c>
      <c r="Y173" s="20">
        <f>'[1]GC RAW'!O153</f>
        <v>0</v>
      </c>
      <c r="Z173" s="1">
        <f t="shared" si="403"/>
        <v>0</v>
      </c>
      <c r="AA173" s="1">
        <f t="shared" si="327"/>
        <v>0</v>
      </c>
      <c r="AB173" s="1"/>
      <c r="AC173" s="1"/>
      <c r="AD173" s="19">
        <f>'[1]GC RAW'!P153</f>
        <v>0</v>
      </c>
      <c r="AE173" s="20">
        <f>'[1]GC RAW'!Q153</f>
        <v>0</v>
      </c>
      <c r="AF173" s="1">
        <f t="shared" si="404"/>
        <v>0</v>
      </c>
      <c r="AG173" s="1">
        <f t="shared" si="328"/>
        <v>0</v>
      </c>
      <c r="AH173" s="1"/>
      <c r="AI173" s="1"/>
      <c r="AJ173" s="19">
        <f>'[1]GC RAW'!R153</f>
        <v>0</v>
      </c>
      <c r="AK173" s="20">
        <f>'[1]GC RAW'!S153</f>
        <v>0</v>
      </c>
      <c r="AL173" s="1">
        <f t="shared" si="405"/>
        <v>0</v>
      </c>
      <c r="AM173" s="1">
        <f t="shared" si="329"/>
        <v>0</v>
      </c>
      <c r="AN173" s="1"/>
      <c r="AO173" s="1"/>
      <c r="AP173" s="19">
        <f>'[1]GC RAW'!T153</f>
        <v>8.9348478317260742</v>
      </c>
      <c r="AQ173" s="20">
        <f>'[1]GC RAW'!U153</f>
        <v>207.67567443847656</v>
      </c>
      <c r="AR173" s="27">
        <v>1.0001800000000001</v>
      </c>
      <c r="AS173" s="1">
        <f t="shared" si="330"/>
        <v>12.073006646617282</v>
      </c>
      <c r="AT173" s="1"/>
      <c r="AU173" s="1"/>
      <c r="AV173" s="19">
        <f>'[1]GC RAW'!V153</f>
        <v>9.8024301528930664</v>
      </c>
      <c r="AW173" s="20">
        <f>'[1]GC RAW'!W153</f>
        <v>10.814948081970215</v>
      </c>
      <c r="AX173" s="1">
        <f t="shared" si="406"/>
        <v>5.0446511667964627E-2</v>
      </c>
      <c r="AY173" s="1">
        <f t="shared" si="331"/>
        <v>0.60893146300265277</v>
      </c>
      <c r="AZ173" s="1"/>
      <c r="BA173" s="1"/>
      <c r="BB173" s="19">
        <f>'[1]GC RAW'!X153</f>
        <v>0</v>
      </c>
      <c r="BC173" s="20">
        <f>'[1]GC RAW'!Y153</f>
        <v>0</v>
      </c>
      <c r="BD173" s="1">
        <f t="shared" si="407"/>
        <v>0</v>
      </c>
      <c r="BE173" s="1">
        <f t="shared" si="332"/>
        <v>0</v>
      </c>
      <c r="BF173" s="1"/>
      <c r="BG173" s="1"/>
      <c r="BH173" s="19">
        <f>'[1]GC RAW'!Z153</f>
        <v>10.864930152893066</v>
      </c>
      <c r="BI173" s="20">
        <f>'[1]GC RAW'!AA153</f>
        <v>7.5641255378723145</v>
      </c>
      <c r="BJ173" s="1">
        <f t="shared" si="408"/>
        <v>3.4750930194529739E-2</v>
      </c>
      <c r="BK173" s="1">
        <f t="shared" si="333"/>
        <v>0.41947270612758775</v>
      </c>
      <c r="BL173" s="1"/>
      <c r="BM173" s="1"/>
      <c r="BN173" s="19">
        <f>'[1]GC RAW'!AB153</f>
        <v>0</v>
      </c>
      <c r="BO173" s="20">
        <f>'[1]GC RAW'!AC153</f>
        <v>0</v>
      </c>
      <c r="BP173" s="1">
        <f t="shared" si="409"/>
        <v>0</v>
      </c>
      <c r="BQ173" s="1">
        <f t="shared" si="334"/>
        <v>0</v>
      </c>
      <c r="BR173" s="1"/>
      <c r="BS173" s="1"/>
      <c r="BT173" s="19">
        <f>'[1]GC RAW'!AD153</f>
        <v>12.175748825073242</v>
      </c>
      <c r="BU173" s="20">
        <f>'[1]GC RAW'!AE153</f>
        <v>290.810546875</v>
      </c>
      <c r="BV173" s="1">
        <f t="shared" si="410"/>
        <v>1.3127700555359425</v>
      </c>
      <c r="BW173" s="1">
        <f t="shared" si="335"/>
        <v>15.846229284694328</v>
      </c>
      <c r="BX173" s="1"/>
      <c r="BY173" s="1"/>
      <c r="BZ173" s="19">
        <f>'[1]GC RAW'!AF153</f>
        <v>12.691432952880859</v>
      </c>
      <c r="CA173" s="20">
        <f>'[1]GC RAW'!AG153</f>
        <v>12.204482078552246</v>
      </c>
      <c r="CB173" s="1">
        <f t="shared" si="411"/>
        <v>5.7494638443704484E-2</v>
      </c>
      <c r="CC173" s="1">
        <f t="shared" si="336"/>
        <v>0.69400823059419481</v>
      </c>
      <c r="CD173" s="1"/>
      <c r="CE173" s="1"/>
      <c r="CF173" s="19">
        <f>'[1]GC RAW'!AH153</f>
        <v>12.834858894348145</v>
      </c>
      <c r="CG173" s="20">
        <f>'[1]GC RAW'!AI153</f>
        <v>5.3944058418273926</v>
      </c>
      <c r="CH173" s="1">
        <f t="shared" si="412"/>
        <v>2.5412711213078643E-2</v>
      </c>
      <c r="CI173" s="1">
        <f t="shared" si="337"/>
        <v>0.30675261591319958</v>
      </c>
      <c r="CJ173" s="1"/>
      <c r="CK173" s="1"/>
      <c r="CL173" s="19">
        <f>'[1]GC RAW'!AJ153</f>
        <v>13.709634780883789</v>
      </c>
      <c r="CM173" s="20">
        <f>'[1]GC RAW'!AK153</f>
        <v>2.5870873928070068</v>
      </c>
      <c r="CN173" s="1">
        <f t="shared" si="413"/>
        <v>1.5732840287439404E-2</v>
      </c>
      <c r="CO173" s="1">
        <f t="shared" si="338"/>
        <v>0.18990850183009464</v>
      </c>
      <c r="CP173" s="1"/>
      <c r="CQ173" s="1"/>
      <c r="CR173" s="19">
        <f>'[1]GC RAW'!AL153</f>
        <v>0</v>
      </c>
      <c r="CS173" s="20">
        <f>'[1]GC RAW'!AM153</f>
        <v>0</v>
      </c>
      <c r="CT173" s="1">
        <f t="shared" si="414"/>
        <v>0</v>
      </c>
      <c r="CU173" s="1">
        <f t="shared" si="415"/>
        <v>0</v>
      </c>
      <c r="CV173" s="1"/>
      <c r="CW173" s="1"/>
      <c r="CX173" s="19">
        <f>'[1]GC RAW'!AN153</f>
        <v>0</v>
      </c>
      <c r="CY173" s="20">
        <f>'[1]GC RAW'!AO153</f>
        <v>0</v>
      </c>
      <c r="CZ173" s="1">
        <f t="shared" si="416"/>
        <v>0</v>
      </c>
      <c r="DA173" s="1">
        <f t="shared" si="339"/>
        <v>0</v>
      </c>
      <c r="DB173" s="1"/>
      <c r="DC173" s="1"/>
      <c r="DD173" s="19">
        <f>'[1]GC RAW'!AP153</f>
        <v>15.584912300109863</v>
      </c>
      <c r="DE173" s="20">
        <f>'[1]GC RAW'!AQ153</f>
        <v>176.20803833007813</v>
      </c>
      <c r="DF173" s="1">
        <f t="shared" si="417"/>
        <v>0.78900260497078123</v>
      </c>
      <c r="DG173" s="1">
        <f t="shared" si="340"/>
        <v>9.5239193885206586</v>
      </c>
      <c r="DH173" s="1"/>
      <c r="DI173" s="1"/>
      <c r="DJ173" s="5">
        <f>'[1]GC RAW'!AR153</f>
        <v>0</v>
      </c>
      <c r="DK173" s="1">
        <f>'[1]GC RAW'!AS153</f>
        <v>0</v>
      </c>
      <c r="DL173" s="1">
        <f t="shared" si="418"/>
        <v>0</v>
      </c>
      <c r="DM173" s="1">
        <f t="shared" si="341"/>
        <v>0</v>
      </c>
      <c r="DN173" s="1"/>
      <c r="DO173" s="1"/>
      <c r="DP173" s="19">
        <f>'[1]GC RAW'!AT153</f>
        <v>16.008056640625</v>
      </c>
      <c r="DQ173" s="20">
        <f>'[1]GC RAW'!AU153</f>
        <v>2.1338350772857666</v>
      </c>
      <c r="DR173" s="1">
        <f t="shared" si="419"/>
        <v>1.0033353966548537E-2</v>
      </c>
      <c r="DS173" s="1">
        <f t="shared" si="342"/>
        <v>0.12111094915515644</v>
      </c>
      <c r="DT173" s="1"/>
      <c r="DU173" s="1"/>
      <c r="DV173" s="19">
        <f>'[1]GC RAW'!AV153</f>
        <v>16.359531402587891</v>
      </c>
      <c r="DW173" s="20">
        <f>'[1]GC RAW'!AW153</f>
        <v>523.79290771484375</v>
      </c>
      <c r="DX173" s="1">
        <f t="shared" si="420"/>
        <v>2.4337070843338768</v>
      </c>
      <c r="DY173" s="1">
        <f t="shared" si="343"/>
        <v>29.376873967768262</v>
      </c>
      <c r="DZ173" s="1"/>
      <c r="EA173" s="1"/>
      <c r="EB173" s="5">
        <f>'[1]GC RAW'!AX153</f>
        <v>0</v>
      </c>
      <c r="EC173" s="1">
        <f>'[1]GC RAW'!AY153</f>
        <v>0</v>
      </c>
      <c r="ED173" s="1">
        <f t="shared" si="421"/>
        <v>0</v>
      </c>
      <c r="EE173" s="1">
        <f t="shared" si="344"/>
        <v>0</v>
      </c>
      <c r="EF173" s="1"/>
      <c r="EG173" s="1"/>
      <c r="EH173" s="19">
        <v>0</v>
      </c>
      <c r="EI173" s="20">
        <v>0</v>
      </c>
      <c r="EJ173" s="1">
        <f t="shared" si="422"/>
        <v>0</v>
      </c>
      <c r="EK173" s="1">
        <f t="shared" si="345"/>
        <v>0</v>
      </c>
      <c r="EL173" s="1"/>
      <c r="EM173" s="1"/>
      <c r="EN173" s="19">
        <f>'[1]GC RAW'!BB153</f>
        <v>17.291271209716797</v>
      </c>
      <c r="EO173" s="20">
        <f>'[1]GC RAW'!BC153</f>
        <v>7.8647265434265137</v>
      </c>
      <c r="EP173" s="1">
        <f t="shared" si="423"/>
        <v>3.6782795016895881E-2</v>
      </c>
      <c r="EQ173" s="1">
        <f t="shared" si="346"/>
        <v>0.44399900889854327</v>
      </c>
      <c r="ER173" s="1"/>
      <c r="ES173" s="1"/>
      <c r="ET173" s="19">
        <f>'[1]GC RAW'!BD153</f>
        <v>17.715993881225586</v>
      </c>
      <c r="EU173" s="20">
        <f>'[1]GC RAW'!BE153</f>
        <v>305.50265502929688</v>
      </c>
      <c r="EV173" s="1">
        <f t="shared" si="424"/>
        <v>1.4288152900182371</v>
      </c>
      <c r="EW173" s="1">
        <f t="shared" si="347"/>
        <v>17.246992034612347</v>
      </c>
      <c r="EX173" s="1"/>
      <c r="EY173" s="1"/>
      <c r="EZ173" s="19">
        <f>'[1]GC RAW'!BF153</f>
        <v>18.660737991333008</v>
      </c>
      <c r="FA173" s="20">
        <f>'[1]GC RAW'!BG153</f>
        <v>304.27432250976563</v>
      </c>
      <c r="FB173" s="1">
        <f t="shared" si="425"/>
        <v>1.6881874427107424</v>
      </c>
      <c r="FC173" s="1">
        <f t="shared" si="348"/>
        <v>20.377830207145337</v>
      </c>
      <c r="FD173" s="1"/>
      <c r="FE173" s="1"/>
      <c r="FF173" s="19">
        <v>0</v>
      </c>
      <c r="FG173" s="20">
        <v>0</v>
      </c>
      <c r="FH173" s="1">
        <f t="shared" si="426"/>
        <v>0</v>
      </c>
      <c r="FI173" s="1">
        <f t="shared" si="349"/>
        <v>0</v>
      </c>
      <c r="FJ173" s="1"/>
      <c r="FK173" s="1"/>
      <c r="FL173" s="19">
        <f>'[1]GC RAW'!BH153</f>
        <v>0</v>
      </c>
      <c r="FM173" s="20">
        <f>'[1]GC RAW'!BI153</f>
        <v>0</v>
      </c>
      <c r="FN173" s="1">
        <f t="shared" si="427"/>
        <v>0</v>
      </c>
      <c r="FO173" s="1">
        <f t="shared" si="350"/>
        <v>0</v>
      </c>
      <c r="FP173" s="1"/>
      <c r="FQ173" s="1"/>
      <c r="FR173" s="19">
        <f>'[1]GC RAW'!BJ153</f>
        <v>20.076683044433594</v>
      </c>
      <c r="FS173" s="20">
        <f>'[1]GC RAW'!BK153</f>
        <v>7.0618577003479004</v>
      </c>
      <c r="FT173" s="1">
        <f t="shared" si="428"/>
        <v>3.1117600412091266E-2</v>
      </c>
      <c r="FU173" s="1">
        <f t="shared" si="351"/>
        <v>0.3756153858325087</v>
      </c>
      <c r="FV173" s="1"/>
      <c r="FW173" s="1"/>
      <c r="FX173" s="5">
        <f>'[1]GC RAW'!BL153</f>
        <v>20.522382736206055</v>
      </c>
      <c r="FY173" s="1">
        <f>'[1]GC RAW'!BM153</f>
        <v>4.3931622505187988</v>
      </c>
      <c r="FZ173" s="1">
        <f t="shared" si="429"/>
        <v>2.0364275319951431E-2</v>
      </c>
      <c r="GA173" s="1">
        <f t="shared" si="352"/>
        <v>0.24581378481005209</v>
      </c>
      <c r="GB173" s="1"/>
      <c r="GC173" s="1"/>
      <c r="GD173" s="19">
        <f>'[1]GC RAW'!BN153</f>
        <v>21.012990951538086</v>
      </c>
      <c r="GE173" s="20">
        <f>'[1]GC RAW'!BO153</f>
        <v>3.5759174823760986</v>
      </c>
      <c r="GF173" s="1">
        <f t="shared" si="353"/>
        <v>1.6665143106851396E-2</v>
      </c>
      <c r="GG173" s="1">
        <f t="shared" si="354"/>
        <v>0.20116217430447028</v>
      </c>
      <c r="GH173" s="1"/>
      <c r="GI173" s="1"/>
      <c r="GJ173" s="5">
        <f>'[1]GC RAW'!BP153</f>
        <v>21.230215072631836</v>
      </c>
      <c r="GK173" s="1">
        <f>'[1]GC RAW'!BQ153</f>
        <v>1.5729597806930542</v>
      </c>
      <c r="GL173" s="1">
        <f t="shared" si="430"/>
        <v>7.3305941694026796E-3</v>
      </c>
      <c r="GM173" s="1">
        <f t="shared" si="355"/>
        <v>8.8486384581627747E-2</v>
      </c>
      <c r="GN173" s="1"/>
      <c r="GO173" s="1"/>
      <c r="GP173" s="5">
        <v>0</v>
      </c>
      <c r="GQ173" s="1">
        <v>0</v>
      </c>
      <c r="GR173" s="1">
        <f t="shared" si="431"/>
        <v>0</v>
      </c>
      <c r="GS173" s="1">
        <f t="shared" si="356"/>
        <v>0</v>
      </c>
      <c r="GT173" s="1"/>
      <c r="GU173" s="1"/>
      <c r="GV173" s="5"/>
      <c r="GW173" s="1"/>
      <c r="GX173" s="1"/>
      <c r="GY173" s="1"/>
      <c r="GZ173" s="1"/>
      <c r="HA173" s="1"/>
      <c r="HB173" s="5"/>
      <c r="HC173" s="1"/>
      <c r="HD173" s="1"/>
      <c r="HE173" s="1"/>
      <c r="HF173" s="1"/>
      <c r="HG173" s="1"/>
      <c r="HH173" s="19">
        <f>'[1]GC RAW'!BR153</f>
        <v>22.712234497070313</v>
      </c>
      <c r="HI173" s="20">
        <f>'[1]GC RAW'!BS153</f>
        <v>2.0954246520996094</v>
      </c>
      <c r="HJ173" s="1">
        <f t="shared" si="357"/>
        <v>9.8118092907543992E-3</v>
      </c>
      <c r="HK173" s="1">
        <f t="shared" si="358"/>
        <v>0.11843672017298792</v>
      </c>
      <c r="HL173" s="1"/>
      <c r="HM173" s="1"/>
      <c r="HN173" s="19">
        <v>0</v>
      </c>
      <c r="HO173" s="20">
        <v>0</v>
      </c>
      <c r="HP173" s="1">
        <f t="shared" si="359"/>
        <v>0</v>
      </c>
      <c r="HQ173" s="1">
        <f t="shared" si="360"/>
        <v>0</v>
      </c>
      <c r="HR173" s="1"/>
      <c r="HS173" s="1"/>
      <c r="HT173" s="19">
        <f>'[1]GC RAW'!BT153</f>
        <v>0</v>
      </c>
      <c r="HU173" s="20">
        <f>'[1]GC RAW'!BU153</f>
        <v>0</v>
      </c>
      <c r="HV173" s="1">
        <f t="shared" si="361"/>
        <v>0</v>
      </c>
      <c r="HW173" s="1">
        <f t="shared" si="320"/>
        <v>0</v>
      </c>
      <c r="HX173" s="1"/>
      <c r="HY173" s="1"/>
      <c r="HZ173" s="19">
        <f>'[1]GC RAW'!BV153</f>
        <v>0</v>
      </c>
      <c r="IA173" s="20">
        <f>'[1]GC RAW'!BW153</f>
        <v>0</v>
      </c>
      <c r="IB173" s="1">
        <f t="shared" si="362"/>
        <v>0</v>
      </c>
      <c r="IC173" s="1">
        <f t="shared" si="363"/>
        <v>0</v>
      </c>
      <c r="ID173" s="1"/>
      <c r="IE173" s="1"/>
      <c r="IF173" s="19">
        <f>'[1]GC RAW'!BX153</f>
        <v>0</v>
      </c>
      <c r="IG173" s="20">
        <f>'[1]GC RAW'!BY153</f>
        <v>0</v>
      </c>
      <c r="IH173" s="1">
        <f t="shared" si="364"/>
        <v>0</v>
      </c>
      <c r="II173" s="1">
        <f t="shared" si="365"/>
        <v>0</v>
      </c>
      <c r="IJ173" s="1"/>
      <c r="IK173" s="1"/>
      <c r="IL173" s="19">
        <f>'[1]GC RAW'!BZ153</f>
        <v>0</v>
      </c>
      <c r="IM173" s="20">
        <f>'[1]GC RAW'!CA153</f>
        <v>0</v>
      </c>
      <c r="IN173" s="1">
        <f t="shared" si="366"/>
        <v>0</v>
      </c>
      <c r="IO173" s="1">
        <f t="shared" si="367"/>
        <v>0</v>
      </c>
      <c r="IP173" s="1"/>
      <c r="IQ173" s="1"/>
      <c r="IR173" s="19">
        <f>'[1]GC RAW'!CB153</f>
        <v>25.464834213256836</v>
      </c>
      <c r="IS173" s="20">
        <f>'[1]GC RAW'!CC153</f>
        <v>8.017425537109375</v>
      </c>
      <c r="IT173" s="1">
        <f t="shared" si="368"/>
        <v>3.3199786311122394E-2</v>
      </c>
      <c r="IU173" s="1">
        <f t="shared" si="369"/>
        <v>0.40074910596138108</v>
      </c>
      <c r="IV173" s="1"/>
      <c r="IW173" s="1"/>
      <c r="IX173" s="16">
        <f>'[1]GC RAW'!CD153</f>
        <v>0</v>
      </c>
      <c r="IY173" s="18">
        <f>'[1]GC RAW'!CE153</f>
        <v>0</v>
      </c>
      <c r="IZ173" s="1">
        <f t="shared" si="370"/>
        <v>0</v>
      </c>
      <c r="JA173" s="1">
        <f t="shared" si="371"/>
        <v>0</v>
      </c>
      <c r="JB173" s="1"/>
      <c r="JC173" s="1"/>
      <c r="JD173" s="19">
        <f>'[1]GC RAW'!CF153</f>
        <v>26.462972640991211</v>
      </c>
      <c r="JE173" s="20">
        <f>'[1]GC RAW'!CG153</f>
        <v>1.3146536350250244</v>
      </c>
      <c r="JF173" s="1">
        <f t="shared" si="372"/>
        <v>6.1604694302516078E-3</v>
      </c>
      <c r="JG173" s="1">
        <f t="shared" si="373"/>
        <v>7.4362003217131156E-2</v>
      </c>
      <c r="JH173" s="1"/>
      <c r="JI173" s="1"/>
      <c r="JJ173" s="19">
        <f>'[1]GC RAW'!CH153</f>
        <v>0</v>
      </c>
      <c r="JK173" s="20">
        <f>'[1]GC RAW'!CI153</f>
        <v>0</v>
      </c>
      <c r="JL173" s="1">
        <f t="shared" si="374"/>
        <v>0</v>
      </c>
      <c r="JM173" s="1">
        <f t="shared" si="375"/>
        <v>0</v>
      </c>
      <c r="JN173" s="1"/>
      <c r="JO173" s="1"/>
      <c r="JP173" s="5">
        <f>'[1]GC RAW'!CJ153</f>
        <v>0</v>
      </c>
      <c r="JQ173" s="1">
        <f>'[1]GC RAW'!CK153</f>
        <v>0</v>
      </c>
      <c r="JR173" s="1">
        <f t="shared" si="376"/>
        <v>0</v>
      </c>
      <c r="JS173" s="1">
        <f t="shared" si="377"/>
        <v>0</v>
      </c>
      <c r="JT173" s="1"/>
      <c r="JU173" s="1"/>
      <c r="JV173" s="5">
        <f>'[1]GC RAW'!CL153</f>
        <v>0</v>
      </c>
      <c r="JW173" s="1">
        <f>'[1]GC RAW'!CM153</f>
        <v>0</v>
      </c>
      <c r="JX173" s="1">
        <f t="shared" si="378"/>
        <v>0</v>
      </c>
      <c r="JY173" s="1">
        <f t="shared" si="379"/>
        <v>0</v>
      </c>
      <c r="JZ173" s="1"/>
      <c r="KA173" s="1"/>
      <c r="KB173" s="19">
        <v>0</v>
      </c>
      <c r="KC173" s="20">
        <v>0</v>
      </c>
      <c r="KD173" s="1">
        <f t="shared" si="380"/>
        <v>0</v>
      </c>
      <c r="KE173" s="1">
        <f t="shared" si="381"/>
        <v>0</v>
      </c>
      <c r="KF173" s="1"/>
      <c r="KG173" s="1"/>
      <c r="KH173" s="19">
        <v>0</v>
      </c>
      <c r="KI173" s="20">
        <v>0</v>
      </c>
      <c r="KJ173" s="1">
        <f t="shared" si="382"/>
        <v>0</v>
      </c>
      <c r="KK173" s="1">
        <f t="shared" si="383"/>
        <v>0</v>
      </c>
      <c r="KL173" s="1"/>
      <c r="KM173" s="1"/>
      <c r="KN173" s="19">
        <f>'[1]GC RAW'!CN153</f>
        <v>30.516788482666016</v>
      </c>
      <c r="KO173" s="20">
        <f>'[1]GC RAW'!CO153</f>
        <v>47.5023193359375</v>
      </c>
      <c r="KP173" s="1">
        <f t="shared" si="384"/>
        <v>0.16902424986218464</v>
      </c>
      <c r="KQ173" s="1">
        <f t="shared" si="385"/>
        <v>2.0402636445696327</v>
      </c>
      <c r="KR173" s="1"/>
      <c r="KS173" s="1"/>
      <c r="KT173" s="19">
        <f>'[1]GC RAW'!CP153</f>
        <v>31.411441802978516</v>
      </c>
      <c r="KU173" s="20">
        <f>'[1]GC RAW'!CQ153</f>
        <v>6.6956610679626465</v>
      </c>
      <c r="KV173" s="1">
        <f t="shared" si="386"/>
        <v>3.0478891999165706E-2</v>
      </c>
      <c r="KW173" s="1">
        <f t="shared" si="387"/>
        <v>0.36790564267177694</v>
      </c>
      <c r="KX173" s="1"/>
      <c r="KY173" s="1"/>
      <c r="KZ173" s="19">
        <f>'[1]GC RAW'!CR153</f>
        <v>0</v>
      </c>
      <c r="LA173" s="20">
        <f>'[1]GC RAW'!CS153</f>
        <v>0</v>
      </c>
      <c r="LB173" s="1">
        <f t="shared" si="388"/>
        <v>0</v>
      </c>
      <c r="LC173" s="1">
        <f t="shared" si="389"/>
        <v>0</v>
      </c>
      <c r="LD173" s="1"/>
      <c r="LE173" s="1"/>
      <c r="LF173" s="19">
        <f>'[1]GC RAW'!CT153</f>
        <v>32.890060424804688</v>
      </c>
      <c r="LG173" s="20">
        <f>'[1]GC RAW'!CU153</f>
        <v>5.0504155158996582</v>
      </c>
      <c r="LH173" s="1">
        <f t="shared" si="390"/>
        <v>1.7970547670110533E-2</v>
      </c>
      <c r="LI173" s="1">
        <f t="shared" si="391"/>
        <v>0.21691949595532523</v>
      </c>
      <c r="LJ173" s="1"/>
      <c r="LK173" s="1"/>
      <c r="LL173" s="19">
        <f>'[1]GC RAW'!CV153</f>
        <v>35.587757110595703</v>
      </c>
      <c r="LM173" s="20">
        <f>'[1]GC RAW'!CW153</f>
        <v>16.629653930664063</v>
      </c>
      <c r="LN173" s="1">
        <f t="shared" si="392"/>
        <v>5.917215875755618E-2</v>
      </c>
      <c r="LO173" s="1">
        <f t="shared" si="393"/>
        <v>0.71425729966072982</v>
      </c>
      <c r="LP173" s="1"/>
      <c r="LQ173" s="1"/>
      <c r="LR173" s="32">
        <f t="shared" si="394"/>
        <v>1960.7372063398361</v>
      </c>
      <c r="LS173" s="21">
        <f t="shared" si="395"/>
        <v>1753.0615319013596</v>
      </c>
      <c r="LT173" s="15">
        <f t="shared" si="396"/>
        <v>9.2846117846891847</v>
      </c>
      <c r="LU173" s="15">
        <f t="shared" si="397"/>
        <v>8.2844317846891844</v>
      </c>
      <c r="LV173" s="15">
        <f t="shared" si="398"/>
        <v>22.929509506474353</v>
      </c>
      <c r="LW173" s="29"/>
      <c r="LX173" s="1"/>
      <c r="LY173" s="1"/>
      <c r="LZ173" s="15" t="str">
        <f>IF(A173="","",VLOOKUP(A173,'[1]biomass corrected'!$B$2:$V$102,21,FALSE))</f>
        <v/>
      </c>
      <c r="MA173" s="15" t="str">
        <f t="shared" si="399"/>
        <v/>
      </c>
      <c r="MB173" s="29" t="str">
        <f t="shared" si="447"/>
        <v/>
      </c>
      <c r="MC173" s="29" t="str">
        <f t="shared" si="447"/>
        <v/>
      </c>
      <c r="MD173" s="15"/>
      <c r="ME173" s="28" t="str">
        <f t="shared" si="446"/>
        <v/>
      </c>
      <c r="MF173" s="15">
        <f t="shared" si="432"/>
        <v>29.622008976494165</v>
      </c>
      <c r="MG173" s="15">
        <f t="shared" si="433"/>
        <v>31.856432883284921</v>
      </c>
      <c r="MH173" s="15">
        <f t="shared" si="434"/>
        <v>38.521558140220897</v>
      </c>
      <c r="MI173" s="26">
        <f t="shared" si="435"/>
        <v>1.2815998088617284</v>
      </c>
      <c r="MJ173" s="15">
        <f t="shared" si="436"/>
        <v>0.33430016939167984</v>
      </c>
      <c r="MK173" s="15">
        <f t="shared" si="437"/>
        <v>37.743258961930671</v>
      </c>
      <c r="ML173" s="23">
        <f t="shared" si="438"/>
        <v>54.35457318558197</v>
      </c>
      <c r="MM173" s="23"/>
      <c r="MN173" s="26">
        <f t="shared" si="439"/>
        <v>4.1803554423449087</v>
      </c>
      <c r="MO173" s="23"/>
      <c r="MP173" s="15">
        <f t="shared" si="440"/>
        <v>0.87193642593171383</v>
      </c>
      <c r="MQ173" s="23"/>
      <c r="MR173" s="15">
        <f t="shared" si="441"/>
        <v>39.484469270316595</v>
      </c>
      <c r="MS173" s="15"/>
      <c r="MT173" s="15">
        <f t="shared" si="442"/>
        <v>0.24581378481005209</v>
      </c>
      <c r="MU173" s="15"/>
      <c r="MV173" s="15" t="str">
        <f t="shared" si="443"/>
        <v/>
      </c>
      <c r="MW173" s="21">
        <f t="shared" si="444"/>
        <v>111.47844282256439</v>
      </c>
      <c r="MX173" s="15"/>
    </row>
    <row r="174" spans="1:362" x14ac:dyDescent="0.35">
      <c r="A174" s="103"/>
      <c r="B174" s="1">
        <v>40.47</v>
      </c>
      <c r="C174" s="41"/>
      <c r="D174" s="41"/>
      <c r="E174" s="41"/>
      <c r="F174" s="19">
        <f>'[1]GC RAW'!H154</f>
        <v>0</v>
      </c>
      <c r="G174" s="20">
        <f>'[1]GC RAW'!I154</f>
        <v>0</v>
      </c>
      <c r="H174" s="1">
        <f t="shared" si="400"/>
        <v>0</v>
      </c>
      <c r="I174" s="1">
        <f t="shared" si="324"/>
        <v>0</v>
      </c>
      <c r="J174" s="1"/>
      <c r="K174" s="1"/>
      <c r="L174" s="19">
        <f>'[1]GC RAW'!J154</f>
        <v>0</v>
      </c>
      <c r="M174" s="20">
        <f>'[1]GC RAW'!K154</f>
        <v>0</v>
      </c>
      <c r="N174" s="1">
        <f t="shared" si="401"/>
        <v>0</v>
      </c>
      <c r="O174" s="1">
        <f t="shared" si="325"/>
        <v>0</v>
      </c>
      <c r="P174" s="1"/>
      <c r="Q174" s="1"/>
      <c r="R174" s="19">
        <f>'[1]GC RAW'!L154</f>
        <v>0</v>
      </c>
      <c r="S174" s="20">
        <f>'[1]GC RAW'!M154</f>
        <v>0</v>
      </c>
      <c r="T174" s="1">
        <f t="shared" si="402"/>
        <v>0</v>
      </c>
      <c r="U174" s="1">
        <f t="shared" si="326"/>
        <v>0</v>
      </c>
      <c r="V174" s="1"/>
      <c r="W174" s="1"/>
      <c r="X174" s="19">
        <f>'[1]GC RAW'!N154</f>
        <v>0</v>
      </c>
      <c r="Y174" s="20">
        <f>'[1]GC RAW'!O154</f>
        <v>0</v>
      </c>
      <c r="Z174" s="1">
        <f t="shared" si="403"/>
        <v>0</v>
      </c>
      <c r="AA174" s="1">
        <f t="shared" si="327"/>
        <v>0</v>
      </c>
      <c r="AB174" s="1"/>
      <c r="AC174" s="1"/>
      <c r="AD174" s="19">
        <f>'[1]GC RAW'!P154</f>
        <v>0</v>
      </c>
      <c r="AE174" s="20">
        <f>'[1]GC RAW'!Q154</f>
        <v>0</v>
      </c>
      <c r="AF174" s="1">
        <f t="shared" si="404"/>
        <v>0</v>
      </c>
      <c r="AG174" s="1">
        <f t="shared" si="328"/>
        <v>0</v>
      </c>
      <c r="AH174" s="1"/>
      <c r="AI174" s="1"/>
      <c r="AJ174" s="19">
        <f>'[1]GC RAW'!R154</f>
        <v>0</v>
      </c>
      <c r="AK174" s="20">
        <f>'[1]GC RAW'!S154</f>
        <v>0</v>
      </c>
      <c r="AL174" s="1">
        <f t="shared" si="405"/>
        <v>0</v>
      </c>
      <c r="AM174" s="1">
        <f t="shared" si="329"/>
        <v>0</v>
      </c>
      <c r="AN174" s="1"/>
      <c r="AO174" s="1"/>
      <c r="AP174" s="19">
        <f>'[1]GC RAW'!T154</f>
        <v>8.9346170425415039</v>
      </c>
      <c r="AQ174" s="20">
        <f>'[1]GC RAW'!U154</f>
        <v>211.97648620605469</v>
      </c>
      <c r="AR174" s="27">
        <v>1.0001800000000001</v>
      </c>
      <c r="AS174" s="1">
        <f t="shared" si="330"/>
        <v>9.4151620985098372</v>
      </c>
      <c r="AT174" s="1"/>
      <c r="AU174" s="1"/>
      <c r="AV174" s="19">
        <f>'[1]GC RAW'!V154</f>
        <v>9.8020029067993164</v>
      </c>
      <c r="AW174" s="20">
        <f>'[1]GC RAW'!W154</f>
        <v>12.661916732788086</v>
      </c>
      <c r="AX174" s="1">
        <f t="shared" si="406"/>
        <v>5.7863419541548687E-2</v>
      </c>
      <c r="AY174" s="1">
        <f t="shared" si="331"/>
        <v>0.54469542938047411</v>
      </c>
      <c r="AZ174" s="1"/>
      <c r="BA174" s="1"/>
      <c r="BB174" s="19">
        <f>'[1]GC RAW'!X154</f>
        <v>0</v>
      </c>
      <c r="BC174" s="20">
        <f>'[1]GC RAW'!Y154</f>
        <v>0</v>
      </c>
      <c r="BD174" s="1">
        <f t="shared" si="407"/>
        <v>0</v>
      </c>
      <c r="BE174" s="1">
        <f t="shared" si="332"/>
        <v>0</v>
      </c>
      <c r="BF174" s="1"/>
      <c r="BG174" s="1"/>
      <c r="BH174" s="19">
        <f>'[1]GC RAW'!Z154</f>
        <v>10.864757537841797</v>
      </c>
      <c r="BI174" s="20">
        <f>'[1]GC RAW'!AA154</f>
        <v>9.3399848937988281</v>
      </c>
      <c r="BJ174" s="1">
        <f t="shared" si="408"/>
        <v>4.2038946161959509E-2</v>
      </c>
      <c r="BK174" s="1">
        <f t="shared" si="333"/>
        <v>0.3957322607584402</v>
      </c>
      <c r="BL174" s="1"/>
      <c r="BM174" s="1"/>
      <c r="BN174" s="19">
        <f>'[1]GC RAW'!AB154</f>
        <v>0</v>
      </c>
      <c r="BO174" s="20">
        <f>'[1]GC RAW'!AC154</f>
        <v>0</v>
      </c>
      <c r="BP174" s="1">
        <f t="shared" si="409"/>
        <v>0</v>
      </c>
      <c r="BQ174" s="1">
        <f t="shared" si="334"/>
        <v>0</v>
      </c>
      <c r="BR174" s="1"/>
      <c r="BS174" s="1"/>
      <c r="BT174" s="19">
        <f>'[1]GC RAW'!AD154</f>
        <v>12.18209171295166</v>
      </c>
      <c r="BU174" s="20">
        <f>'[1]GC RAW'!AE154</f>
        <v>418.45565795898438</v>
      </c>
      <c r="BV174" s="1">
        <f t="shared" si="410"/>
        <v>1.850656827443472</v>
      </c>
      <c r="BW174" s="1">
        <f t="shared" si="335"/>
        <v>17.421098221414383</v>
      </c>
      <c r="BX174" s="1"/>
      <c r="BY174" s="1"/>
      <c r="BZ174" s="19">
        <f>'[1]GC RAW'!AF154</f>
        <v>12.693179130554199</v>
      </c>
      <c r="CA174" s="20">
        <f>'[1]GC RAW'!AG154</f>
        <v>17.596275329589844</v>
      </c>
      <c r="CB174" s="1">
        <f t="shared" si="411"/>
        <v>8.1213211145982248E-2</v>
      </c>
      <c r="CC174" s="1">
        <f t="shared" si="336"/>
        <v>0.76449793785111542</v>
      </c>
      <c r="CD174" s="1"/>
      <c r="CE174" s="1"/>
      <c r="CF174" s="19">
        <f>'[1]GC RAW'!AH154</f>
        <v>12.83477783203125</v>
      </c>
      <c r="CG174" s="20">
        <f>'[1]GC RAW'!AI154</f>
        <v>6.4097042083740234</v>
      </c>
      <c r="CH174" s="1">
        <f t="shared" si="412"/>
        <v>2.9583074913816999E-2</v>
      </c>
      <c r="CI174" s="1">
        <f t="shared" si="337"/>
        <v>0.27847931940845344</v>
      </c>
      <c r="CJ174" s="1"/>
      <c r="CK174" s="1"/>
      <c r="CL174" s="19">
        <f>'[1]GC RAW'!AJ154</f>
        <v>13.709515571594238</v>
      </c>
      <c r="CM174" s="20">
        <f>'[1]GC RAW'!AK154</f>
        <v>2.7120211124420166</v>
      </c>
      <c r="CN174" s="1">
        <f t="shared" si="413"/>
        <v>1.6157979064308502E-2</v>
      </c>
      <c r="CO174" s="1">
        <f t="shared" si="338"/>
        <v>0.15210261360434404</v>
      </c>
      <c r="CP174" s="1"/>
      <c r="CQ174" s="1"/>
      <c r="CR174" s="19">
        <f>'[1]GC RAW'!AL154</f>
        <v>0</v>
      </c>
      <c r="CS174" s="20">
        <f>'[1]GC RAW'!AM154</f>
        <v>0</v>
      </c>
      <c r="CT174" s="1">
        <f t="shared" si="414"/>
        <v>0</v>
      </c>
      <c r="CU174" s="1">
        <f t="shared" si="415"/>
        <v>0</v>
      </c>
      <c r="CV174" s="1"/>
      <c r="CW174" s="1"/>
      <c r="CX174" s="19">
        <f>'[1]GC RAW'!AN154</f>
        <v>0</v>
      </c>
      <c r="CY174" s="20">
        <f>'[1]GC RAW'!AO154</f>
        <v>0</v>
      </c>
      <c r="CZ174" s="1">
        <f t="shared" si="416"/>
        <v>0</v>
      </c>
      <c r="DA174" s="1">
        <f t="shared" si="339"/>
        <v>0</v>
      </c>
      <c r="DB174" s="1"/>
      <c r="DC174" s="1"/>
      <c r="DD174" s="19">
        <f>'[1]GC RAW'!AP154</f>
        <v>15.590242385864258</v>
      </c>
      <c r="DE174" s="20">
        <f>'[1]GC RAW'!AQ154</f>
        <v>174.73611450195313</v>
      </c>
      <c r="DF174" s="1">
        <f t="shared" si="417"/>
        <v>0.76653737607853445</v>
      </c>
      <c r="DG174" s="1">
        <f t="shared" si="340"/>
        <v>7.2157748108798394</v>
      </c>
      <c r="DH174" s="1"/>
      <c r="DI174" s="1"/>
      <c r="DJ174" s="5">
        <f>'[1]GC RAW'!AR154</f>
        <v>0</v>
      </c>
      <c r="DK174" s="1">
        <f>'[1]GC RAW'!AS154</f>
        <v>0</v>
      </c>
      <c r="DL174" s="1">
        <f t="shared" si="418"/>
        <v>0</v>
      </c>
      <c r="DM174" s="1">
        <f t="shared" si="341"/>
        <v>0</v>
      </c>
      <c r="DN174" s="1"/>
      <c r="DO174" s="1"/>
      <c r="DP174" s="19">
        <f>'[1]GC RAW'!AT154</f>
        <v>16.019475936889648</v>
      </c>
      <c r="DQ174" s="20">
        <f>'[1]GC RAW'!AU154</f>
        <v>2.9894440174102783</v>
      </c>
      <c r="DR174" s="1">
        <f t="shared" si="419"/>
        <v>1.3771259102851229E-2</v>
      </c>
      <c r="DS174" s="1">
        <f t="shared" si="342"/>
        <v>0.12963530239949156</v>
      </c>
      <c r="DT174" s="1"/>
      <c r="DU174" s="1"/>
      <c r="DV174" s="19">
        <f>'[1]GC RAW'!AV154</f>
        <v>16.378879547119141</v>
      </c>
      <c r="DW174" s="20">
        <f>'[1]GC RAW'!AW154</f>
        <v>781.57073974609375</v>
      </c>
      <c r="DX174" s="1">
        <f t="shared" si="420"/>
        <v>3.5577458874419272</v>
      </c>
      <c r="DY174" s="1">
        <f t="shared" si="343"/>
        <v>33.490725904909588</v>
      </c>
      <c r="DZ174" s="1"/>
      <c r="EA174" s="1"/>
      <c r="EB174" s="5">
        <f>'[1]GC RAW'!AX154</f>
        <v>0</v>
      </c>
      <c r="EC174" s="1">
        <f>'[1]GC RAW'!AY154</f>
        <v>0</v>
      </c>
      <c r="ED174" s="1">
        <f t="shared" si="421"/>
        <v>0</v>
      </c>
      <c r="EE174" s="1">
        <f t="shared" si="344"/>
        <v>0</v>
      </c>
      <c r="EF174" s="1"/>
      <c r="EG174" s="1"/>
      <c r="EH174" s="19">
        <v>0</v>
      </c>
      <c r="EI174" s="20">
        <v>0</v>
      </c>
      <c r="EJ174" s="1">
        <f t="shared" si="422"/>
        <v>0</v>
      </c>
      <c r="EK174" s="1">
        <f t="shared" si="345"/>
        <v>0</v>
      </c>
      <c r="EL174" s="1"/>
      <c r="EM174" s="1"/>
      <c r="EN174" s="19">
        <f>'[1]GC RAW'!BB154</f>
        <v>17.294178009033203</v>
      </c>
      <c r="EO174" s="20">
        <f>'[1]GC RAW'!BC154</f>
        <v>10.742010116577148</v>
      </c>
      <c r="EP174" s="1">
        <f t="shared" si="423"/>
        <v>4.9220338694375358E-2</v>
      </c>
      <c r="EQ174" s="1">
        <f t="shared" si="346"/>
        <v>0.46333406721900056</v>
      </c>
      <c r="ER174" s="1"/>
      <c r="ES174" s="1"/>
      <c r="ET174" s="19">
        <f>'[1]GC RAW'!BD154</f>
        <v>17.722055435180664</v>
      </c>
      <c r="EU174" s="20">
        <f>'[1]GC RAW'!BE154</f>
        <v>328.92584228515625</v>
      </c>
      <c r="EV174" s="1">
        <f t="shared" si="424"/>
        <v>1.5071519377573293</v>
      </c>
      <c r="EW174" s="1">
        <f t="shared" si="347"/>
        <v>14.187526046380114</v>
      </c>
      <c r="EX174" s="1"/>
      <c r="EY174" s="1"/>
      <c r="EZ174" s="19">
        <f>'[1]GC RAW'!BF154</f>
        <v>18.670314788818359</v>
      </c>
      <c r="FA174" s="20">
        <f>'[1]GC RAW'!BG154</f>
        <v>396.2982177734375</v>
      </c>
      <c r="FB174" s="1">
        <f t="shared" si="425"/>
        <v>2.1541474210528704</v>
      </c>
      <c r="FC174" s="1">
        <f t="shared" si="348"/>
        <v>20.277997113819207</v>
      </c>
      <c r="FD174" s="1"/>
      <c r="FE174" s="1"/>
      <c r="FF174" s="19">
        <v>0</v>
      </c>
      <c r="FG174" s="20">
        <v>0</v>
      </c>
      <c r="FH174" s="1">
        <f t="shared" si="426"/>
        <v>0</v>
      </c>
      <c r="FI174" s="1">
        <f t="shared" si="349"/>
        <v>0</v>
      </c>
      <c r="FJ174" s="1"/>
      <c r="FK174" s="1"/>
      <c r="FL174" s="19">
        <f>'[1]GC RAW'!BH154</f>
        <v>0</v>
      </c>
      <c r="FM174" s="20">
        <f>'[1]GC RAW'!BI154</f>
        <v>0</v>
      </c>
      <c r="FN174" s="1">
        <f t="shared" si="427"/>
        <v>0</v>
      </c>
      <c r="FO174" s="1">
        <f t="shared" si="350"/>
        <v>0</v>
      </c>
      <c r="FP174" s="1"/>
      <c r="FQ174" s="1"/>
      <c r="FR174" s="19">
        <f>'[1]GC RAW'!BJ154</f>
        <v>20.078714370727539</v>
      </c>
      <c r="FS174" s="20">
        <f>'[1]GC RAW'!BK154</f>
        <v>8.8782138824462891</v>
      </c>
      <c r="FT174" s="1">
        <f t="shared" si="428"/>
        <v>3.8327516695393089E-2</v>
      </c>
      <c r="FU174" s="1">
        <f t="shared" si="351"/>
        <v>0.36079483944936708</v>
      </c>
      <c r="FV174" s="1"/>
      <c r="FW174" s="1"/>
      <c r="FX174" s="5">
        <f>'[1]GC RAW'!BL154</f>
        <v>20.524209976196289</v>
      </c>
      <c r="FY174" s="1">
        <f>'[1]GC RAW'!BM154</f>
        <v>4.4663491249084473</v>
      </c>
      <c r="FZ174" s="1">
        <f t="shared" si="429"/>
        <v>2.0283473332262717E-2</v>
      </c>
      <c r="GA174" s="1">
        <f t="shared" si="352"/>
        <v>0.19093782053635841</v>
      </c>
      <c r="GB174" s="1"/>
      <c r="GC174" s="1"/>
      <c r="GD174" s="19">
        <f>'[1]GC RAW'!BN154</f>
        <v>21.010967254638672</v>
      </c>
      <c r="GE174" s="20">
        <f>'[1]GC RAW'!BO154</f>
        <v>4.8538327217102051</v>
      </c>
      <c r="GF174" s="1">
        <f t="shared" si="353"/>
        <v>2.2161762922920731E-2</v>
      </c>
      <c r="GG174" s="1">
        <f t="shared" si="354"/>
        <v>0.20861903888104524</v>
      </c>
      <c r="GH174" s="1"/>
      <c r="GI174" s="1"/>
      <c r="GJ174" s="5">
        <f>'[1]GC RAW'!BP154</f>
        <v>0</v>
      </c>
      <c r="GK174" s="1">
        <f>'[1]GC RAW'!BQ154</f>
        <v>0</v>
      </c>
      <c r="GL174" s="1">
        <f t="shared" si="430"/>
        <v>0</v>
      </c>
      <c r="GM174" s="1">
        <f t="shared" si="355"/>
        <v>0</v>
      </c>
      <c r="GN174" s="1"/>
      <c r="GO174" s="1"/>
      <c r="GP174" s="5">
        <v>0</v>
      </c>
      <c r="GQ174" s="1">
        <v>0</v>
      </c>
      <c r="GR174" s="1">
        <f t="shared" si="431"/>
        <v>0</v>
      </c>
      <c r="GS174" s="1">
        <f t="shared" si="356"/>
        <v>0</v>
      </c>
      <c r="GT174" s="1">
        <f>AVERAGE(GS174:GS176)</f>
        <v>0</v>
      </c>
      <c r="GU174" s="1">
        <f>STDEV(GS174:GS176)</f>
        <v>0</v>
      </c>
      <c r="GV174" s="5"/>
      <c r="GW174" s="1"/>
      <c r="GX174" s="1"/>
      <c r="GY174" s="1"/>
      <c r="GZ174" s="1"/>
      <c r="HA174" s="1"/>
      <c r="HB174" s="5"/>
      <c r="HC174" s="1"/>
      <c r="HD174" s="1"/>
      <c r="HE174" s="1"/>
      <c r="HF174" s="1"/>
      <c r="HG174" s="1"/>
      <c r="HH174" s="19">
        <f>'[1]GC RAW'!BR154</f>
        <v>22.70811653137207</v>
      </c>
      <c r="HI174" s="20">
        <f>'[1]GC RAW'!BS154</f>
        <v>1.8416068553924561</v>
      </c>
      <c r="HJ174" s="1">
        <f t="shared" si="357"/>
        <v>8.4483502999473485E-3</v>
      </c>
      <c r="HK174" s="1">
        <f t="shared" si="358"/>
        <v>7.9528272449957485E-2</v>
      </c>
      <c r="HL174" s="1"/>
      <c r="HM174" s="1"/>
      <c r="HN174" s="19">
        <v>0</v>
      </c>
      <c r="HO174" s="20">
        <v>0</v>
      </c>
      <c r="HP174" s="1">
        <f t="shared" si="359"/>
        <v>0</v>
      </c>
      <c r="HQ174" s="1">
        <f t="shared" si="360"/>
        <v>0</v>
      </c>
      <c r="HR174" s="1"/>
      <c r="HS174" s="1"/>
      <c r="HT174" s="19">
        <f>'[1]GC RAW'!BT154</f>
        <v>0</v>
      </c>
      <c r="HU174" s="20">
        <f>'[1]GC RAW'!BU154</f>
        <v>0</v>
      </c>
      <c r="HV174" s="1">
        <f t="shared" si="361"/>
        <v>0</v>
      </c>
      <c r="HW174" s="1">
        <f t="shared" si="320"/>
        <v>0</v>
      </c>
      <c r="HX174" s="1"/>
      <c r="HY174" s="1"/>
      <c r="HZ174" s="19">
        <f>'[1]GC RAW'!BV154</f>
        <v>0</v>
      </c>
      <c r="IA174" s="20">
        <f>'[1]GC RAW'!BW154</f>
        <v>0</v>
      </c>
      <c r="IB174" s="1">
        <f t="shared" si="362"/>
        <v>0</v>
      </c>
      <c r="IC174" s="1">
        <f t="shared" si="363"/>
        <v>0</v>
      </c>
      <c r="ID174" s="1"/>
      <c r="IE174" s="1"/>
      <c r="IF174" s="19">
        <f>'[1]GC RAW'!BX154</f>
        <v>0</v>
      </c>
      <c r="IG174" s="20">
        <f>'[1]GC RAW'!BY154</f>
        <v>0</v>
      </c>
      <c r="IH174" s="1">
        <f t="shared" si="364"/>
        <v>0</v>
      </c>
      <c r="II174" s="1">
        <f t="shared" si="365"/>
        <v>0</v>
      </c>
      <c r="IJ174" s="1"/>
      <c r="IK174" s="1"/>
      <c r="IL174" s="19">
        <f>'[1]GC RAW'!BZ154</f>
        <v>0</v>
      </c>
      <c r="IM174" s="20">
        <f>'[1]GC RAW'!CA154</f>
        <v>0</v>
      </c>
      <c r="IN174" s="1">
        <f t="shared" si="366"/>
        <v>0</v>
      </c>
      <c r="IO174" s="1">
        <f t="shared" si="367"/>
        <v>0</v>
      </c>
      <c r="IP174" s="1"/>
      <c r="IQ174" s="1"/>
      <c r="IR174" s="19">
        <f>'[1]GC RAW'!CB154</f>
        <v>25.458473205566406</v>
      </c>
      <c r="IS174" s="20">
        <f>'[1]GC RAW'!CC154</f>
        <v>10.851774215698242</v>
      </c>
      <c r="IT174" s="1">
        <f t="shared" si="368"/>
        <v>4.4024967412762753E-2</v>
      </c>
      <c r="IU174" s="1">
        <f t="shared" si="369"/>
        <v>0.41442760760340591</v>
      </c>
      <c r="IV174" s="1"/>
      <c r="IW174" s="1"/>
      <c r="IX174" s="16">
        <f>'[1]GC RAW'!CD154</f>
        <v>0</v>
      </c>
      <c r="IY174" s="18">
        <f>'[1]GC RAW'!CE154</f>
        <v>0</v>
      </c>
      <c r="IZ174" s="1">
        <f t="shared" si="370"/>
        <v>0</v>
      </c>
      <c r="JA174" s="1">
        <f t="shared" si="371"/>
        <v>0</v>
      </c>
      <c r="JB174" s="1"/>
      <c r="JC174" s="1"/>
      <c r="JD174" s="19">
        <f>'[1]GC RAW'!CF154</f>
        <v>26.468944549560547</v>
      </c>
      <c r="JE174" s="20">
        <f>'[1]GC RAW'!CG154</f>
        <v>2.3285088539123535</v>
      </c>
      <c r="JF174" s="1">
        <f t="shared" si="372"/>
        <v>1.0690014506658263E-2</v>
      </c>
      <c r="JG174" s="1">
        <f t="shared" si="373"/>
        <v>0.10063010599652983</v>
      </c>
      <c r="JH174" s="1"/>
      <c r="JI174" s="1"/>
      <c r="JJ174" s="19">
        <f>'[1]GC RAW'!CH154</f>
        <v>0</v>
      </c>
      <c r="JK174" s="20">
        <f>'[1]GC RAW'!CI154</f>
        <v>0</v>
      </c>
      <c r="JL174" s="1">
        <f t="shared" si="374"/>
        <v>0</v>
      </c>
      <c r="JM174" s="1">
        <f t="shared" si="375"/>
        <v>0</v>
      </c>
      <c r="JN174" s="1"/>
      <c r="JO174" s="1"/>
      <c r="JP174" s="5">
        <f>'[1]GC RAW'!CJ154</f>
        <v>0</v>
      </c>
      <c r="JQ174" s="1">
        <f>'[1]GC RAW'!CK154</f>
        <v>0</v>
      </c>
      <c r="JR174" s="1">
        <f t="shared" si="376"/>
        <v>0</v>
      </c>
      <c r="JS174" s="1">
        <f t="shared" si="377"/>
        <v>0</v>
      </c>
      <c r="JT174" s="1"/>
      <c r="JU174" s="1"/>
      <c r="JV174" s="5">
        <f>'[1]GC RAW'!CL154</f>
        <v>0</v>
      </c>
      <c r="JW174" s="1">
        <f>'[1]GC RAW'!CM154</f>
        <v>0</v>
      </c>
      <c r="JX174" s="1">
        <f t="shared" si="378"/>
        <v>0</v>
      </c>
      <c r="JY174" s="1">
        <f t="shared" si="379"/>
        <v>0</v>
      </c>
      <c r="JZ174" s="1"/>
      <c r="KA174" s="1"/>
      <c r="KB174" s="19">
        <v>0</v>
      </c>
      <c r="KC174" s="20">
        <v>0</v>
      </c>
      <c r="KD174" s="1">
        <f t="shared" si="380"/>
        <v>0</v>
      </c>
      <c r="KE174" s="1">
        <f t="shared" si="381"/>
        <v>0</v>
      </c>
      <c r="KF174" s="1"/>
      <c r="KG174" s="1"/>
      <c r="KH174" s="19">
        <v>0</v>
      </c>
      <c r="KI174" s="20">
        <v>0</v>
      </c>
      <c r="KJ174" s="1">
        <f t="shared" si="382"/>
        <v>0</v>
      </c>
      <c r="KK174" s="1">
        <f t="shared" si="383"/>
        <v>0</v>
      </c>
      <c r="KL174" s="1"/>
      <c r="KM174" s="1"/>
      <c r="KN174" s="19">
        <f>'[1]GC RAW'!CN154</f>
        <v>30.533725738525391</v>
      </c>
      <c r="KO174" s="20">
        <f>'[1]GC RAW'!CO154</f>
        <v>62.474685668945313</v>
      </c>
      <c r="KP174" s="1">
        <f t="shared" si="384"/>
        <v>0.21778914136236752</v>
      </c>
      <c r="KQ174" s="1">
        <f t="shared" si="385"/>
        <v>2.0501510420343974</v>
      </c>
      <c r="KR174" s="1"/>
      <c r="KS174" s="1"/>
      <c r="KT174" s="19">
        <f>'[1]GC RAW'!CP154</f>
        <v>31.398229598999023</v>
      </c>
      <c r="KU174" s="20">
        <f>'[1]GC RAW'!CQ154</f>
        <v>7.7258729934692383</v>
      </c>
      <c r="KV174" s="1">
        <f t="shared" si="386"/>
        <v>3.4454917823207941E-2</v>
      </c>
      <c r="KW174" s="1">
        <f t="shared" si="387"/>
        <v>0.32434025515041137</v>
      </c>
      <c r="KX174" s="1"/>
      <c r="KY174" s="1"/>
      <c r="KZ174" s="19">
        <f>'[1]GC RAW'!CR154</f>
        <v>0</v>
      </c>
      <c r="LA174" s="20">
        <f>'[1]GC RAW'!CS154</f>
        <v>0</v>
      </c>
      <c r="LB174" s="1">
        <f t="shared" si="388"/>
        <v>0</v>
      </c>
      <c r="LC174" s="1">
        <f t="shared" si="389"/>
        <v>0</v>
      </c>
      <c r="LD174" s="1"/>
      <c r="LE174" s="1"/>
      <c r="LF174" s="19">
        <f>'[1]GC RAW'!CT154</f>
        <v>32.902698516845703</v>
      </c>
      <c r="LG174" s="20">
        <f>'[1]GC RAW'!CU154</f>
        <v>6.556190013885498</v>
      </c>
      <c r="LH174" s="1">
        <f t="shared" si="390"/>
        <v>2.2855128896509355E-2</v>
      </c>
      <c r="LI174" s="1">
        <f t="shared" si="391"/>
        <v>0.21514601705990102</v>
      </c>
      <c r="LJ174" s="1"/>
      <c r="LK174" s="1"/>
      <c r="LL174" s="19">
        <f>'[1]GC RAW'!CV154</f>
        <v>35.606842041015625</v>
      </c>
      <c r="LM174" s="20">
        <f>'[1]GC RAW'!CW154</f>
        <v>22.362033843994141</v>
      </c>
      <c r="LN174" s="1">
        <f t="shared" si="392"/>
        <v>7.7954904420120222E-2</v>
      </c>
      <c r="LO174" s="1">
        <f t="shared" si="393"/>
        <v>0.73382597281416628</v>
      </c>
      <c r="LP174" s="1"/>
      <c r="LQ174" s="1"/>
      <c r="LR174" s="32">
        <f t="shared" si="394"/>
        <v>2506.7534830570221</v>
      </c>
      <c r="LS174" s="21">
        <f t="shared" si="395"/>
        <v>2294.7769968509674</v>
      </c>
      <c r="LT174" s="15">
        <f t="shared" si="396"/>
        <v>11.623257856071127</v>
      </c>
      <c r="LU174" s="15">
        <f t="shared" si="397"/>
        <v>10.623077856071127</v>
      </c>
      <c r="LV174" s="15">
        <f t="shared" si="398"/>
        <v>26.249265767410741</v>
      </c>
      <c r="LW174" s="1"/>
      <c r="LX174" s="1"/>
      <c r="LY174" s="1"/>
      <c r="LZ174" s="15" t="str">
        <f>IF(A174="","",VLOOKUP(A174,'[1]biomass corrected'!$B$2:$V$102,21,FALSE))</f>
        <v/>
      </c>
      <c r="MA174" s="15" t="str">
        <f t="shared" si="399"/>
        <v/>
      </c>
      <c r="MB174" s="1" t="str">
        <f t="shared" si="447"/>
        <v/>
      </c>
      <c r="MC174" s="1" t="str">
        <f t="shared" si="447"/>
        <v/>
      </c>
      <c r="MD174" s="15"/>
      <c r="ME174" s="26" t="str">
        <f t="shared" si="446"/>
        <v/>
      </c>
      <c r="MF174" s="15">
        <f t="shared" si="432"/>
        <v>28.769922842184553</v>
      </c>
      <c r="MG174" s="15">
        <f t="shared" si="433"/>
        <v>36.030753837410799</v>
      </c>
      <c r="MH174" s="15">
        <f t="shared" si="434"/>
        <v>35.199323320404631</v>
      </c>
      <c r="MI174" s="26">
        <f t="shared" si="435"/>
        <v>1.2559169597815238</v>
      </c>
      <c r="MJ174" s="15">
        <f t="shared" si="436"/>
        <v>0.19093782053635841</v>
      </c>
      <c r="MK174" s="15">
        <f t="shared" si="437"/>
        <v>34.545051432649281</v>
      </c>
      <c r="ML174" s="23">
        <f t="shared" si="438"/>
        <v>54.834119641983392</v>
      </c>
      <c r="MM174" s="23"/>
      <c r="MN174" s="26">
        <f t="shared" si="439"/>
        <v>4.1904123804177971</v>
      </c>
      <c r="MO174" s="23"/>
      <c r="MP174" s="15">
        <f t="shared" si="440"/>
        <v>0.87203618198560073</v>
      </c>
      <c r="MQ174" s="23"/>
      <c r="MR174" s="15">
        <f t="shared" si="441"/>
        <v>39.500742747123191</v>
      </c>
      <c r="MS174" s="15"/>
      <c r="MT174" s="15">
        <f t="shared" si="442"/>
        <v>0.19093782053635841</v>
      </c>
      <c r="MU174" s="15"/>
      <c r="MV174" s="15" t="str">
        <f t="shared" si="443"/>
        <v/>
      </c>
      <c r="MW174" s="21">
        <f t="shared" si="444"/>
        <v>109.04875964318785</v>
      </c>
      <c r="MX174" s="15"/>
    </row>
    <row r="175" spans="1:362" x14ac:dyDescent="0.35">
      <c r="A175" s="99" t="s">
        <v>202</v>
      </c>
      <c r="B175" s="8">
        <v>31.5</v>
      </c>
      <c r="C175" s="42"/>
      <c r="D175" s="42"/>
      <c r="E175" s="42"/>
      <c r="F175" s="11">
        <f>'[1]GC RAW'!H155</f>
        <v>0</v>
      </c>
      <c r="G175" s="12">
        <f>'[1]GC RAW'!I155</f>
        <v>0</v>
      </c>
      <c r="H175" s="8">
        <f t="shared" si="400"/>
        <v>0</v>
      </c>
      <c r="I175" s="8">
        <f t="shared" si="324"/>
        <v>0</v>
      </c>
      <c r="J175" s="8">
        <f>AVERAGE(I175:I177)</f>
        <v>0</v>
      </c>
      <c r="K175" s="8">
        <f>STDEV(I175:I177)</f>
        <v>0</v>
      </c>
      <c r="L175" s="11">
        <f>'[1]GC RAW'!J155</f>
        <v>0</v>
      </c>
      <c r="M175" s="12">
        <f>'[1]GC RAW'!K155</f>
        <v>0</v>
      </c>
      <c r="N175" s="8">
        <f t="shared" si="401"/>
        <v>0</v>
      </c>
      <c r="O175" s="8">
        <f t="shared" si="325"/>
        <v>0</v>
      </c>
      <c r="P175" s="8">
        <f>AVERAGE(O175:O177)</f>
        <v>0</v>
      </c>
      <c r="Q175" s="8">
        <f>STDEV(O175:O177)</f>
        <v>0</v>
      </c>
      <c r="R175" s="11">
        <f>'[1]GC RAW'!L155</f>
        <v>0</v>
      </c>
      <c r="S175" s="12">
        <f>'[1]GC RAW'!M155</f>
        <v>0</v>
      </c>
      <c r="T175" s="8">
        <f t="shared" si="402"/>
        <v>0</v>
      </c>
      <c r="U175" s="8">
        <f t="shared" si="326"/>
        <v>0</v>
      </c>
      <c r="V175" s="8">
        <f>AVERAGE(U175:U177)</f>
        <v>0</v>
      </c>
      <c r="W175" s="8">
        <f>STDEV(U175:U177)</f>
        <v>0</v>
      </c>
      <c r="X175" s="11">
        <f>'[1]GC RAW'!N155</f>
        <v>7.0577750205993652</v>
      </c>
      <c r="Y175" s="12">
        <f>'[1]GC RAW'!O155</f>
        <v>1.395052433013916</v>
      </c>
      <c r="Z175" s="8">
        <f t="shared" si="403"/>
        <v>7.2339959195608034E-3</v>
      </c>
      <c r="AA175" s="8">
        <f t="shared" si="327"/>
        <v>0.10513695921016646</v>
      </c>
      <c r="AB175" s="8">
        <f>AVERAGE(AA175:AA177)</f>
        <v>5.830346011384397E-2</v>
      </c>
      <c r="AC175" s="8">
        <f>STDEV(AA175:AA177)</f>
        <v>5.3498738791654239E-2</v>
      </c>
      <c r="AD175" s="11">
        <f>'[1]GC RAW'!P155</f>
        <v>0</v>
      </c>
      <c r="AE175" s="12">
        <f>'[1]GC RAW'!Q155</f>
        <v>0</v>
      </c>
      <c r="AF175" s="8">
        <f t="shared" si="404"/>
        <v>0</v>
      </c>
      <c r="AG175" s="8">
        <f t="shared" si="328"/>
        <v>0</v>
      </c>
      <c r="AH175" s="8">
        <f>AVERAGE(AG175:AG177)</f>
        <v>0</v>
      </c>
      <c r="AI175" s="8">
        <f>STDEV(AG175:AG177)</f>
        <v>0</v>
      </c>
      <c r="AJ175" s="11">
        <f>'[1]GC RAW'!R155</f>
        <v>8.208491325378418</v>
      </c>
      <c r="AK175" s="12">
        <f>'[1]GC RAW'!S155</f>
        <v>2.7078964710235596</v>
      </c>
      <c r="AL175" s="8">
        <f t="shared" si="405"/>
        <v>1.3049427453403683E-2</v>
      </c>
      <c r="AM175" s="8">
        <f t="shared" si="329"/>
        <v>0.18965688357311458</v>
      </c>
      <c r="AN175" s="8">
        <f>AVERAGE(AM175:AM177)</f>
        <v>0.18041335011898552</v>
      </c>
      <c r="AO175" s="8">
        <f>STDEV(AM175:AM177)</f>
        <v>8.4052959150055298E-3</v>
      </c>
      <c r="AP175" s="11">
        <f>'[1]GC RAW'!T155</f>
        <v>8.9347734451293945</v>
      </c>
      <c r="AQ175" s="12">
        <f>'[1]GC RAW'!U155</f>
        <v>209.09403991699219</v>
      </c>
      <c r="AR175" s="40">
        <v>1.0001800000000001</v>
      </c>
      <c r="AS175" s="8">
        <f t="shared" si="330"/>
        <v>14.536348241292428</v>
      </c>
      <c r="AT175" s="8">
        <f>AVERAGE(AS175:AS177)</f>
        <v>11.826584358580499</v>
      </c>
      <c r="AU175" s="8">
        <f>STDEV(AS175:AS177)</f>
        <v>2.3880859146770455</v>
      </c>
      <c r="AV175" s="11">
        <f>'[1]GC RAW'!V155</f>
        <v>9.8032970428466797</v>
      </c>
      <c r="AW175" s="12">
        <f>'[1]GC RAW'!W155</f>
        <v>41.348838806152344</v>
      </c>
      <c r="AX175" s="8">
        <f t="shared" si="406"/>
        <v>0.19156404339927083</v>
      </c>
      <c r="AY175" s="8">
        <f t="shared" si="331"/>
        <v>2.7841405000718438</v>
      </c>
      <c r="AZ175" s="8">
        <f>AVERAGE(AY175:AY177)</f>
        <v>2.7965250145761069</v>
      </c>
      <c r="BA175" s="8">
        <f>STDEV(AY175:AY177)</f>
        <v>2.526674461451443E-2</v>
      </c>
      <c r="BB175" s="11">
        <f>'[1]GC RAW'!X155</f>
        <v>0</v>
      </c>
      <c r="BC175" s="12">
        <f>'[1]GC RAW'!Y155</f>
        <v>0</v>
      </c>
      <c r="BD175" s="8">
        <f t="shared" si="407"/>
        <v>0</v>
      </c>
      <c r="BE175" s="8">
        <f t="shared" si="332"/>
        <v>0</v>
      </c>
      <c r="BF175" s="8">
        <f>AVERAGE(BE175:BE177)</f>
        <v>0</v>
      </c>
      <c r="BG175" s="8">
        <f>STDEV(BE175:BE177)</f>
        <v>0</v>
      </c>
      <c r="BH175" s="11">
        <f>'[1]GC RAW'!Z155</f>
        <v>10.865582466125488</v>
      </c>
      <c r="BI175" s="12">
        <f>'[1]GC RAW'!AA155</f>
        <v>6.6132140159606934</v>
      </c>
      <c r="BJ175" s="8">
        <f t="shared" si="408"/>
        <v>3.0176179844126839E-2</v>
      </c>
      <c r="BK175" s="8">
        <f t="shared" si="333"/>
        <v>0.43857251575326162</v>
      </c>
      <c r="BL175" s="8">
        <f>AVERAGE(BK175:BK177)</f>
        <v>0.42588615382868172</v>
      </c>
      <c r="BM175" s="8">
        <f>STDEV(BK175:BK177)</f>
        <v>1.0986944810311225E-2</v>
      </c>
      <c r="BN175" s="11">
        <f>'[1]GC RAW'!AB155</f>
        <v>0</v>
      </c>
      <c r="BO175" s="12">
        <f>'[1]GC RAW'!AC155</f>
        <v>0</v>
      </c>
      <c r="BP175" s="8">
        <f t="shared" si="409"/>
        <v>0</v>
      </c>
      <c r="BQ175" s="8">
        <f t="shared" si="334"/>
        <v>0</v>
      </c>
      <c r="BR175" s="8">
        <f>AVERAGE(BQ175:BQ177)</f>
        <v>0</v>
      </c>
      <c r="BS175" s="8">
        <f>STDEV(BQ175:BQ177)</f>
        <v>0</v>
      </c>
      <c r="BT175" s="11">
        <f>'[1]GC RAW'!AD155</f>
        <v>12.182454109191895</v>
      </c>
      <c r="BU175" s="12">
        <f>'[1]GC RAW'!AE155</f>
        <v>416.10552978515625</v>
      </c>
      <c r="BV175" s="8">
        <f t="shared" si="410"/>
        <v>1.8656319551679512</v>
      </c>
      <c r="BW175" s="8">
        <f t="shared" si="335"/>
        <v>27.114595163275212</v>
      </c>
      <c r="BX175" s="8">
        <f>AVERAGE(BW175:BW177)</f>
        <v>27.360399198899373</v>
      </c>
      <c r="BY175" s="8">
        <f>STDEV(BW175:BW177)</f>
        <v>0.23958651777987738</v>
      </c>
      <c r="BZ175" s="11">
        <f>'[1]GC RAW'!AF155</f>
        <v>12.693903923034668</v>
      </c>
      <c r="CA175" s="12">
        <f>'[1]GC RAW'!AG155</f>
        <v>4.572913646697998</v>
      </c>
      <c r="CB175" s="8">
        <f t="shared" si="411"/>
        <v>2.1396609934604773E-2</v>
      </c>
      <c r="CC175" s="8">
        <f t="shared" si="336"/>
        <v>0.31097259812484968</v>
      </c>
      <c r="CD175" s="8">
        <f>AVERAGE(CC175:CC177)</f>
        <v>0.31124091528973047</v>
      </c>
      <c r="CE175" s="8">
        <f>STDEV(CC175:CC177)</f>
        <v>2.19804879278645E-3</v>
      </c>
      <c r="CF175" s="11">
        <f>'[1]GC RAW'!AH155</f>
        <v>12.837244987487793</v>
      </c>
      <c r="CG175" s="12">
        <f>'[1]GC RAW'!AI155</f>
        <v>8.1652793884277344</v>
      </c>
      <c r="CH175" s="8">
        <f t="shared" si="412"/>
        <v>3.8205194014547292E-2</v>
      </c>
      <c r="CI175" s="8">
        <f t="shared" si="337"/>
        <v>0.55526405729128803</v>
      </c>
      <c r="CJ175" s="8">
        <f>AVERAGE(CI175:CI177)</f>
        <v>0.55086225389888754</v>
      </c>
      <c r="CK175" s="8">
        <f>STDEV(CI175:CI177)</f>
        <v>2.4532984354159536E-2</v>
      </c>
      <c r="CL175" s="11">
        <f>'[1]GC RAW'!AJ155</f>
        <v>13.711484909057617</v>
      </c>
      <c r="CM175" s="12">
        <f>'[1]GC RAW'!AK155</f>
        <v>6.4585275650024414</v>
      </c>
      <c r="CN175" s="8">
        <f t="shared" si="413"/>
        <v>3.9009782385513128E-2</v>
      </c>
      <c r="CO175" s="8">
        <f t="shared" si="338"/>
        <v>0.56695772918160137</v>
      </c>
      <c r="CP175" s="8">
        <f>AVERAGE(CO175:CO177)</f>
        <v>0.57245781423352271</v>
      </c>
      <c r="CQ175" s="8">
        <f>STDEV(CO175:CO177)</f>
        <v>5.011351647914399E-3</v>
      </c>
      <c r="CR175" s="11">
        <f>'[1]GC RAW'!AL155</f>
        <v>0</v>
      </c>
      <c r="CS175" s="12">
        <f>'[1]GC RAW'!AM155</f>
        <v>0</v>
      </c>
      <c r="CT175" s="8">
        <f t="shared" si="414"/>
        <v>0</v>
      </c>
      <c r="CU175" s="8">
        <f t="shared" si="415"/>
        <v>0</v>
      </c>
      <c r="CV175" s="8">
        <f>AVERAGE(CU175:CU177)</f>
        <v>5.9196535552981745E-2</v>
      </c>
      <c r="CW175" s="8">
        <f>STDEV(CU175:CU177)</f>
        <v>5.1291171134917803E-2</v>
      </c>
      <c r="CX175" s="11">
        <f>'[1]GC RAW'!AN155</f>
        <v>14.444978713989258</v>
      </c>
      <c r="CY175" s="12">
        <f>'[1]GC RAW'!AO155</f>
        <v>1.2331112623214722</v>
      </c>
      <c r="CZ175" s="8">
        <f t="shared" si="416"/>
        <v>5.7181916152919971E-3</v>
      </c>
      <c r="DA175" s="8">
        <f t="shared" si="339"/>
        <v>8.3106665430545429E-2</v>
      </c>
      <c r="DB175" s="8">
        <f>AVERAGE(DA175:DA177)</f>
        <v>7.4439200093490768E-2</v>
      </c>
      <c r="DC175" s="8">
        <f>STDEV(DA175:DA177)</f>
        <v>8.8626786927671983E-3</v>
      </c>
      <c r="DD175" s="11">
        <f>'[1]GC RAW'!AP155</f>
        <v>15.579103469848633</v>
      </c>
      <c r="DE175" s="12">
        <f>'[1]GC RAW'!AQ155</f>
        <v>102.04814910888672</v>
      </c>
      <c r="DF175" s="8">
        <f t="shared" si="417"/>
        <v>0.45383901572992152</v>
      </c>
      <c r="DG175" s="8">
        <f t="shared" si="340"/>
        <v>6.5959747026890474</v>
      </c>
      <c r="DH175" s="8">
        <f>AVERAGE(DG175:DG177)</f>
        <v>6.4029237979657125</v>
      </c>
      <c r="DI175" s="8">
        <f>STDEV(DG175:DG177)</f>
        <v>0.17181825060102462</v>
      </c>
      <c r="DJ175" s="2">
        <f>'[1]GC RAW'!AR155</f>
        <v>0</v>
      </c>
      <c r="DK175" s="8">
        <f>'[1]GC RAW'!AS155</f>
        <v>0</v>
      </c>
      <c r="DL175" s="8">
        <f t="shared" si="418"/>
        <v>0</v>
      </c>
      <c r="DM175" s="8">
        <f t="shared" si="341"/>
        <v>0</v>
      </c>
      <c r="DN175" s="8">
        <f>AVERAGE(DM175:DM177)</f>
        <v>5.4175264163756148E-2</v>
      </c>
      <c r="DO175" s="8">
        <f>STDEV(DM175:DM177)</f>
        <v>4.694667530191305E-2</v>
      </c>
      <c r="DP175" s="11">
        <f>'[1]GC RAW'!AT155</f>
        <v>0</v>
      </c>
      <c r="DQ175" s="12">
        <f>'[1]GC RAW'!AU155</f>
        <v>0</v>
      </c>
      <c r="DR175" s="8">
        <f t="shared" si="419"/>
        <v>0</v>
      </c>
      <c r="DS175" s="8">
        <f t="shared" si="342"/>
        <v>0</v>
      </c>
      <c r="DT175" s="8">
        <f>AVERAGE(DS175:DS177)</f>
        <v>6.1425625126827865E-2</v>
      </c>
      <c r="DU175" s="8">
        <f>STDEV(DS175:DS177)</f>
        <v>5.3205881195559031E-2</v>
      </c>
      <c r="DV175" s="11">
        <f>'[1]GC RAW'!AV155</f>
        <v>16.34388542175293</v>
      </c>
      <c r="DW175" s="12">
        <f>'[1]GC RAW'!AW155</f>
        <v>314.56295776367188</v>
      </c>
      <c r="DX175" s="8">
        <f t="shared" si="420"/>
        <v>1.4516444171085827</v>
      </c>
      <c r="DY175" s="8">
        <f t="shared" si="343"/>
        <v>21.097811163608867</v>
      </c>
      <c r="DZ175" s="8">
        <f>AVERAGE(DY175:DY177)</f>
        <v>21.059766418620068</v>
      </c>
      <c r="EA175" s="8">
        <f>STDEV(DY175:DY177)</f>
        <v>0.11058653358206148</v>
      </c>
      <c r="EB175" s="2">
        <f>'[1]GC RAW'!AX155</f>
        <v>0</v>
      </c>
      <c r="EC175" s="8">
        <f>'[1]GC RAW'!AY155</f>
        <v>0</v>
      </c>
      <c r="ED175" s="8">
        <f t="shared" si="421"/>
        <v>0</v>
      </c>
      <c r="EE175" s="8">
        <f t="shared" si="344"/>
        <v>0</v>
      </c>
      <c r="EF175" s="8">
        <f>AVERAGE(EE175:EE177)</f>
        <v>0</v>
      </c>
      <c r="EG175" s="8">
        <f>STDEV(EE175:EE177)</f>
        <v>0</v>
      </c>
      <c r="EH175" s="11">
        <v>0</v>
      </c>
      <c r="EI175" s="12">
        <v>0</v>
      </c>
      <c r="EJ175" s="8">
        <f t="shared" si="422"/>
        <v>0</v>
      </c>
      <c r="EK175" s="8">
        <f t="shared" si="345"/>
        <v>0</v>
      </c>
      <c r="EL175" s="8">
        <f>AVERAGE(EK175:EK177)</f>
        <v>0</v>
      </c>
      <c r="EM175" s="8">
        <f>STDEV(EK175:EK177)</f>
        <v>0</v>
      </c>
      <c r="EN175" s="11">
        <f>'[1]GC RAW'!BB155</f>
        <v>17.287782669067383</v>
      </c>
      <c r="EO175" s="12">
        <f>'[1]GC RAW'!BC155</f>
        <v>4.6396207809448242</v>
      </c>
      <c r="EP175" s="8">
        <f t="shared" si="423"/>
        <v>2.1551999133056447E-2</v>
      </c>
      <c r="EQ175" s="8">
        <f t="shared" si="346"/>
        <v>0.3132309831171799</v>
      </c>
      <c r="ER175" s="8">
        <f>AVERAGE(EQ175:EQ177)</f>
        <v>0.31858403249667228</v>
      </c>
      <c r="ES175" s="8">
        <f>STDEV(EQ175:EQ177)</f>
        <v>8.7001719847446361E-3</v>
      </c>
      <c r="ET175" s="11">
        <f>'[1]GC RAW'!BD155</f>
        <v>17.711521148681641</v>
      </c>
      <c r="EU175" s="12">
        <f>'[1]GC RAW'!BE155</f>
        <v>255.9173583984375</v>
      </c>
      <c r="EV175" s="8">
        <f t="shared" si="424"/>
        <v>1.1887891159100343</v>
      </c>
      <c r="EW175" s="8">
        <f t="shared" si="347"/>
        <v>17.27754261665541</v>
      </c>
      <c r="EX175" s="8">
        <f>AVERAGE(EW175:EW177)</f>
        <v>17.213030395683038</v>
      </c>
      <c r="EY175" s="8">
        <f>STDEV(EW175:EW177)</f>
        <v>6.6264301314107654E-2</v>
      </c>
      <c r="EZ175" s="11">
        <f>'[1]GC RAW'!BF155</f>
        <v>18.653919219970703</v>
      </c>
      <c r="FA175" s="12">
        <f>'[1]GC RAW'!BG155</f>
        <v>236.46961975097656</v>
      </c>
      <c r="FB175" s="8">
        <f t="shared" si="425"/>
        <v>1.3030908348686976</v>
      </c>
      <c r="FC175" s="8">
        <f t="shared" si="348"/>
        <v>18.9387731865143</v>
      </c>
      <c r="FD175" s="8">
        <f>AVERAGE(FC175:FC177)</f>
        <v>18.683978964531999</v>
      </c>
      <c r="FE175" s="8">
        <f>STDEV(FC175:FC177)</f>
        <v>0.2481222531460098</v>
      </c>
      <c r="FF175" s="11">
        <v>19.919214248657227</v>
      </c>
      <c r="FG175" s="12">
        <v>2.7824232578277588</v>
      </c>
      <c r="FH175" s="8">
        <f t="shared" si="426"/>
        <v>1.5104367104228168E-2</v>
      </c>
      <c r="FI175" s="8">
        <f t="shared" si="349"/>
        <v>0.21952282608268744</v>
      </c>
      <c r="FJ175" s="8">
        <f>AVERAGE(FI175:FI177)</f>
        <v>0.31699884280331486</v>
      </c>
      <c r="FK175" s="8">
        <f>STDEV(FI175:FI177)</f>
        <v>8.5039440783932385E-2</v>
      </c>
      <c r="FL175" s="11">
        <v>0</v>
      </c>
      <c r="FM175" s="12">
        <v>0</v>
      </c>
      <c r="FN175" s="8">
        <f t="shared" si="427"/>
        <v>0</v>
      </c>
      <c r="FO175" s="8">
        <f t="shared" si="350"/>
        <v>0</v>
      </c>
      <c r="FP175" s="8">
        <f>AVERAGE(FO175:FO177)</f>
        <v>0</v>
      </c>
      <c r="FQ175" s="8">
        <f>STDEV(FO175:FO177)</f>
        <v>0</v>
      </c>
      <c r="FR175" s="11">
        <f>'[1]GC RAW'!BJ155</f>
        <v>20.077119827270508</v>
      </c>
      <c r="FS175" s="12">
        <f>'[1]GC RAW'!BK155</f>
        <v>4.5508852005004883</v>
      </c>
      <c r="FT175" s="8">
        <f t="shared" si="428"/>
        <v>1.9917140802998595E-2</v>
      </c>
      <c r="FU175" s="8">
        <f t="shared" si="351"/>
        <v>0.28947039001303992</v>
      </c>
      <c r="FV175" s="8">
        <f>AVERAGE(FU175:FU177)</f>
        <v>0.31923912888083611</v>
      </c>
      <c r="FW175" s="8">
        <f>STDEV(FU175:FU177)</f>
        <v>2.5782015349443493E-2</v>
      </c>
      <c r="FX175" s="2">
        <f>'[1]GC RAW'!BL155</f>
        <v>0</v>
      </c>
      <c r="FY175" s="8">
        <f>'[1]GC RAW'!BM155</f>
        <v>0</v>
      </c>
      <c r="FZ175" s="8">
        <f t="shared" si="429"/>
        <v>0</v>
      </c>
      <c r="GA175" s="8">
        <f t="shared" si="352"/>
        <v>0</v>
      </c>
      <c r="GB175" s="8">
        <f>AVERAGE(GA175:GA177)</f>
        <v>1.8580471576559104E-2</v>
      </c>
      <c r="GC175" s="8">
        <f>STDEV(GA175:GA177)</f>
        <v>3.2182320799189763E-2</v>
      </c>
      <c r="GD175" s="11">
        <f>'[1]GC RAW'!BN155</f>
        <v>21.014108657836914</v>
      </c>
      <c r="GE175" s="12">
        <f>'[1]GC RAW'!BO155</f>
        <v>2.962817907333374</v>
      </c>
      <c r="GF175" s="8">
        <f t="shared" si="353"/>
        <v>1.3714200533660943E-2</v>
      </c>
      <c r="GG175" s="8">
        <f t="shared" si="354"/>
        <v>0.1993185174750684</v>
      </c>
      <c r="GH175" s="8">
        <f>AVERAGE(GG175:GG177)</f>
        <v>0.21804665851866589</v>
      </c>
      <c r="GI175" s="8">
        <f>STDEV(GG175:GG177)</f>
        <v>2.0126339249019753E-2</v>
      </c>
      <c r="GJ175" s="2">
        <f>'[1]GC RAW'!BP155</f>
        <v>0</v>
      </c>
      <c r="GK175" s="8">
        <f>'[1]GC RAW'!BQ155</f>
        <v>0</v>
      </c>
      <c r="GL175" s="8">
        <f t="shared" si="430"/>
        <v>0</v>
      </c>
      <c r="GM175" s="8">
        <f t="shared" si="355"/>
        <v>0</v>
      </c>
      <c r="GN175" s="8">
        <f>AVERAGE(GM175:GM177)</f>
        <v>1.5488875944717173E-2</v>
      </c>
      <c r="GO175" s="8">
        <f>STDEV(GM175:GM177)</f>
        <v>2.6827520088381539E-2</v>
      </c>
      <c r="GP175" s="2">
        <v>0</v>
      </c>
      <c r="GQ175" s="8">
        <v>0</v>
      </c>
      <c r="GR175" s="8">
        <f t="shared" si="431"/>
        <v>0</v>
      </c>
      <c r="GS175" s="8">
        <f t="shared" si="356"/>
        <v>0</v>
      </c>
      <c r="GT175" s="8"/>
      <c r="GU175" s="8"/>
      <c r="GV175" s="2"/>
      <c r="GW175" s="8"/>
      <c r="GX175" s="8"/>
      <c r="GY175" s="8"/>
      <c r="GZ175" s="8"/>
      <c r="HA175" s="8"/>
      <c r="HB175" s="2"/>
      <c r="HC175" s="8"/>
      <c r="HD175" s="8"/>
      <c r="HE175" s="8"/>
      <c r="HF175" s="8"/>
      <c r="HG175" s="8"/>
      <c r="HH175" s="11">
        <f>'[1]GC RAW'!BR155</f>
        <v>22.709197998046875</v>
      </c>
      <c r="HI175" s="12">
        <f>'[1]GC RAW'!BS155</f>
        <v>1.2116603851318359</v>
      </c>
      <c r="HJ175" s="8">
        <f t="shared" si="357"/>
        <v>5.6351039808674548E-3</v>
      </c>
      <c r="HK175" s="8">
        <f t="shared" si="358"/>
        <v>8.1899092005221649E-2</v>
      </c>
      <c r="HL175" s="8">
        <f>AVERAGE(HK175:HK177)</f>
        <v>8.8024614014341418E-2</v>
      </c>
      <c r="HM175" s="8">
        <f>STDEV(HK175:HK177)</f>
        <v>9.305052529182286E-3</v>
      </c>
      <c r="HN175" s="11">
        <v>0</v>
      </c>
      <c r="HO175" s="12">
        <v>0</v>
      </c>
      <c r="HP175" s="8">
        <f t="shared" si="359"/>
        <v>0</v>
      </c>
      <c r="HQ175" s="8">
        <f t="shared" si="360"/>
        <v>0</v>
      </c>
      <c r="HR175" s="8">
        <f>AVERAGE(HQ175:HQ177)</f>
        <v>0</v>
      </c>
      <c r="HS175" s="8">
        <f>STDEV(HQ175:HQ177)</f>
        <v>0</v>
      </c>
      <c r="HT175" s="11">
        <f>'[1]GC RAW'!BT155</f>
        <v>0</v>
      </c>
      <c r="HU175" s="12">
        <f>'[1]GC RAW'!BU155</f>
        <v>0</v>
      </c>
      <c r="HV175" s="8">
        <f t="shared" si="361"/>
        <v>0</v>
      </c>
      <c r="HW175" s="8">
        <f t="shared" si="320"/>
        <v>0</v>
      </c>
      <c r="HX175" s="8">
        <f>AVERAGE(HW175:HW177)</f>
        <v>0</v>
      </c>
      <c r="HY175" s="8">
        <f>STDEV(HW175:HW177)</f>
        <v>0</v>
      </c>
      <c r="HZ175" s="11">
        <f>'[1]GC RAW'!BV155</f>
        <v>0</v>
      </c>
      <c r="IA175" s="12">
        <f>'[1]GC RAW'!BW155</f>
        <v>0</v>
      </c>
      <c r="IB175" s="8">
        <f t="shared" si="362"/>
        <v>0</v>
      </c>
      <c r="IC175" s="8">
        <f t="shared" si="363"/>
        <v>0</v>
      </c>
      <c r="ID175" s="8">
        <f>AVERAGE(IC175:IC177)</f>
        <v>0</v>
      </c>
      <c r="IE175" s="8">
        <f>STDEV(IC175:IC177)</f>
        <v>0</v>
      </c>
      <c r="IF175" s="11">
        <f>'[1]GC RAW'!BX155</f>
        <v>0</v>
      </c>
      <c r="IG175" s="12">
        <f>'[1]GC RAW'!BY155</f>
        <v>0</v>
      </c>
      <c r="IH175" s="8">
        <f t="shared" si="364"/>
        <v>0</v>
      </c>
      <c r="II175" s="8">
        <f t="shared" si="365"/>
        <v>0</v>
      </c>
      <c r="IJ175" s="8">
        <f>AVERAGE(II175:II177)</f>
        <v>0</v>
      </c>
      <c r="IK175" s="8">
        <f>STDEV(II175:II177)</f>
        <v>0</v>
      </c>
      <c r="IL175" s="11">
        <f>'[1]GC RAW'!BZ155</f>
        <v>0</v>
      </c>
      <c r="IM175" s="12">
        <f>'[1]GC RAW'!CA155</f>
        <v>0</v>
      </c>
      <c r="IN175" s="8">
        <f t="shared" si="366"/>
        <v>0</v>
      </c>
      <c r="IO175" s="8">
        <f t="shared" si="367"/>
        <v>0</v>
      </c>
      <c r="IP175" s="8">
        <f>AVERAGE(IO175:IO177)</f>
        <v>0</v>
      </c>
      <c r="IQ175" s="8">
        <f>STDEV(IO175:IO177)</f>
        <v>0</v>
      </c>
      <c r="IR175" s="11">
        <f>'[1]GC RAW'!CB155</f>
        <v>25.464139938354492</v>
      </c>
      <c r="IS175" s="12">
        <f>'[1]GC RAW'!CC155</f>
        <v>10.205412864685059</v>
      </c>
      <c r="IT175" s="8">
        <f t="shared" si="368"/>
        <v>4.1973473264140658E-2</v>
      </c>
      <c r="IU175" s="8">
        <f t="shared" si="369"/>
        <v>0.61003121864476972</v>
      </c>
      <c r="IV175" s="8">
        <f>AVERAGE(IU175:IU177)</f>
        <v>0.62799887379936237</v>
      </c>
      <c r="IW175" s="8">
        <f>STDEV(IU175:IU177)</f>
        <v>1.5706196904254639E-2</v>
      </c>
      <c r="IX175" s="9">
        <f>'[1]GC RAW'!CD155</f>
        <v>0</v>
      </c>
      <c r="IY175" s="10">
        <f>'[1]GC RAW'!CE155</f>
        <v>0</v>
      </c>
      <c r="IZ175" s="8">
        <f t="shared" si="370"/>
        <v>0</v>
      </c>
      <c r="JA175" s="8">
        <f t="shared" si="371"/>
        <v>0</v>
      </c>
      <c r="JB175" s="8">
        <f>AVERAGE(JA175:JA177)</f>
        <v>0</v>
      </c>
      <c r="JC175" s="8">
        <f>STDEV(JA175:JA177)</f>
        <v>0</v>
      </c>
      <c r="JD175" s="11">
        <f>'[1]GC RAW'!CF155</f>
        <v>0</v>
      </c>
      <c r="JE175" s="12">
        <f>'[1]GC RAW'!CG155</f>
        <v>0</v>
      </c>
      <c r="JF175" s="8">
        <f t="shared" si="372"/>
        <v>0</v>
      </c>
      <c r="JG175" s="8">
        <f t="shared" si="373"/>
        <v>0</v>
      </c>
      <c r="JH175" s="8">
        <f>AVERAGE(JG175:JG177)</f>
        <v>4.4614833048031689E-2</v>
      </c>
      <c r="JI175" s="8">
        <f>STDEV(JG175:JG177)</f>
        <v>3.8737918532507826E-2</v>
      </c>
      <c r="JJ175" s="11">
        <f>'[1]GC RAW'!CH155</f>
        <v>0</v>
      </c>
      <c r="JK175" s="12">
        <f>'[1]GC RAW'!CI155</f>
        <v>0</v>
      </c>
      <c r="JL175" s="8">
        <f t="shared" si="374"/>
        <v>0</v>
      </c>
      <c r="JM175" s="8">
        <f t="shared" si="375"/>
        <v>0</v>
      </c>
      <c r="JN175" s="8">
        <f>AVERAGE(JM175:JM177)</f>
        <v>0</v>
      </c>
      <c r="JO175" s="8">
        <f>STDEV(JM175:JM177)</f>
        <v>0</v>
      </c>
      <c r="JP175" s="2">
        <f>'[1]GC RAW'!CJ155</f>
        <v>0</v>
      </c>
      <c r="JQ175" s="8">
        <f>'[1]GC RAW'!CK155</f>
        <v>0</v>
      </c>
      <c r="JR175" s="8">
        <f t="shared" si="376"/>
        <v>0</v>
      </c>
      <c r="JS175" s="8">
        <f t="shared" si="377"/>
        <v>0</v>
      </c>
      <c r="JT175" s="8">
        <f>AVERAGE(JS175:JS177)</f>
        <v>0</v>
      </c>
      <c r="JU175" s="8">
        <f>STDEV(JS175:JS177)</f>
        <v>0</v>
      </c>
      <c r="JV175" s="2">
        <f>'[1]GC RAW'!CL155</f>
        <v>0</v>
      </c>
      <c r="JW175" s="8">
        <f>'[1]GC RAW'!CM155</f>
        <v>0</v>
      </c>
      <c r="JX175" s="8">
        <f t="shared" si="378"/>
        <v>0</v>
      </c>
      <c r="JY175" s="8">
        <f t="shared" si="379"/>
        <v>0</v>
      </c>
      <c r="JZ175" s="8">
        <f>AVERAGE(JY175:JY177)</f>
        <v>2.8652878328208588E-2</v>
      </c>
      <c r="KA175" s="8">
        <f>STDEV(JY175:JY177)</f>
        <v>4.9628241047546463E-2</v>
      </c>
      <c r="KB175" s="11">
        <v>0</v>
      </c>
      <c r="KC175" s="12">
        <v>0</v>
      </c>
      <c r="KD175" s="8">
        <f t="shared" si="380"/>
        <v>0</v>
      </c>
      <c r="KE175" s="8">
        <f t="shared" si="381"/>
        <v>0</v>
      </c>
      <c r="KF175" s="8">
        <f>AVERAGE(KE175:KE177)</f>
        <v>0</v>
      </c>
      <c r="KG175" s="8">
        <f>STDEV(KE175:KE177)</f>
        <v>0</v>
      </c>
      <c r="KH175" s="11">
        <v>0</v>
      </c>
      <c r="KI175" s="12">
        <v>0</v>
      </c>
      <c r="KJ175" s="8">
        <f t="shared" si="382"/>
        <v>0</v>
      </c>
      <c r="KK175" s="8">
        <f t="shared" si="383"/>
        <v>0</v>
      </c>
      <c r="KL175" s="8">
        <f>AVERAGE(KK175:KK177)</f>
        <v>0</v>
      </c>
      <c r="KM175" s="8">
        <f>STDEV(KK175:KK177)</f>
        <v>0</v>
      </c>
      <c r="KN175" s="11">
        <f>'[1]GC RAW'!CN155</f>
        <v>30.527450561523438</v>
      </c>
      <c r="KO175" s="12">
        <f>'[1]GC RAW'!CO155</f>
        <v>33.471511840820313</v>
      </c>
      <c r="KP175" s="8">
        <f t="shared" si="384"/>
        <v>0.11829149133893167</v>
      </c>
      <c r="KQ175" s="8">
        <f t="shared" si="385"/>
        <v>1.7192168530509886</v>
      </c>
      <c r="KR175" s="8">
        <f>AVERAGE(KQ175:KQ177)</f>
        <v>1.726319327351465</v>
      </c>
      <c r="KS175" s="8">
        <f>STDEV(KQ175:KQ177)</f>
        <v>1.4319260863355788E-2</v>
      </c>
      <c r="KT175" s="11">
        <f>'[1]GC RAW'!CP155</f>
        <v>31.405872344970703</v>
      </c>
      <c r="KU175" s="12">
        <f>'[1]GC RAW'!CQ155</f>
        <v>1.5957331657409668</v>
      </c>
      <c r="KV175" s="8">
        <f t="shared" si="386"/>
        <v>7.2145618449938539E-3</v>
      </c>
      <c r="KW175" s="8">
        <f t="shared" si="387"/>
        <v>0.10485450957544828</v>
      </c>
      <c r="KX175" s="8">
        <f>AVERAGE(KW175:KW177)</f>
        <v>0.10731209800722025</v>
      </c>
      <c r="KY175" s="8">
        <f>STDEV(KW175:KW177)</f>
        <v>5.4969810059468304E-3</v>
      </c>
      <c r="KZ175" s="11">
        <f>'[1]GC RAW'!CR155</f>
        <v>0</v>
      </c>
      <c r="LA175" s="12">
        <f>'[1]GC RAW'!CS155</f>
        <v>0</v>
      </c>
      <c r="LB175" s="8">
        <f t="shared" si="388"/>
        <v>0</v>
      </c>
      <c r="LC175" s="8">
        <f t="shared" si="389"/>
        <v>0</v>
      </c>
      <c r="LD175" s="8">
        <f>AVERAGE(LC175:LC177)</f>
        <v>0</v>
      </c>
      <c r="LE175" s="8">
        <f>STDEV(LC175:LC177)</f>
        <v>0</v>
      </c>
      <c r="LF175" s="11">
        <f>'[1]GC RAW'!CT155</f>
        <v>32.895298004150391</v>
      </c>
      <c r="LG175" s="12">
        <f>'[1]GC RAW'!CU155</f>
        <v>2.9297616481781006</v>
      </c>
      <c r="LH175" s="8">
        <f t="shared" si="390"/>
        <v>1.0354055002915591E-2</v>
      </c>
      <c r="LI175" s="8">
        <f t="shared" si="391"/>
        <v>0.15048306228066657</v>
      </c>
      <c r="LJ175" s="8">
        <f>AVERAGE(LI175:LI177)</f>
        <v>0.16258232811059289</v>
      </c>
      <c r="LK175" s="8">
        <f>STDEV(LI175:LI177)</f>
        <v>1.2793655022408167E-2</v>
      </c>
      <c r="LL175" s="11">
        <f>'[1]GC RAW'!CV155</f>
        <v>35.603984832763672</v>
      </c>
      <c r="LM175" s="12">
        <f>'[1]GC RAW'!CW155</f>
        <v>9.2086763381958008</v>
      </c>
      <c r="LN175" s="8">
        <f t="shared" si="392"/>
        <v>3.2544333894540242E-2</v>
      </c>
      <c r="LO175" s="8">
        <f t="shared" si="393"/>
        <v>0.47299063245809114</v>
      </c>
      <c r="LP175" s="8">
        <f>AVERAGE(LO175:LO177)</f>
        <v>0.45953151722630342</v>
      </c>
      <c r="LQ175" s="8">
        <f>STDEV(LO175:LO177)</f>
        <v>2.7403485790838778E-2</v>
      </c>
      <c r="LR175" s="39">
        <f t="shared" si="394"/>
        <v>1677.468568444252</v>
      </c>
      <c r="LS175" s="14">
        <f t="shared" si="395"/>
        <v>1468.3745285272598</v>
      </c>
      <c r="LT175" s="13">
        <f t="shared" si="396"/>
        <v>7.880725123147613</v>
      </c>
      <c r="LU175" s="13">
        <f t="shared" si="397"/>
        <v>6.8805451231476127</v>
      </c>
      <c r="LV175" s="13">
        <f t="shared" si="398"/>
        <v>21.843000390944802</v>
      </c>
      <c r="LW175" s="50">
        <f>AVERAGE(LV175:LV177)</f>
        <v>23.568786969855513</v>
      </c>
      <c r="LX175" s="50">
        <f>STDEV(LV175:LV177)</f>
        <v>1.4946916378831647</v>
      </c>
      <c r="LY175" s="50">
        <f>LX175/LW175%</f>
        <v>6.3418267549996354</v>
      </c>
      <c r="LZ175" s="13">
        <f>IF(A175="","",VLOOKUP(A175,'[1]biomass corrected'!$B$2:$V$102,21,FALSE))</f>
        <v>5.202962962962963</v>
      </c>
      <c r="MA175" s="13">
        <f t="shared" si="399"/>
        <v>1.2262752568612232</v>
      </c>
      <c r="MB175" s="50">
        <f t="shared" si="447"/>
        <v>40.63304844787848</v>
      </c>
      <c r="MC175" s="50">
        <f t="shared" si="447"/>
        <v>22.887239519829226</v>
      </c>
      <c r="MD175" s="50">
        <f>IF(MC175="","",AVERAGE(MH175:MH177))</f>
        <v>36.479712032292269</v>
      </c>
      <c r="ME175" s="52">
        <f t="shared" si="446"/>
        <v>1.1404943896451107</v>
      </c>
      <c r="MF175" s="50">
        <f t="shared" si="432"/>
        <v>40.564235977743706</v>
      </c>
      <c r="MG175" s="50">
        <f t="shared" si="433"/>
        <v>22.82431814396416</v>
      </c>
      <c r="MH175" s="13">
        <f t="shared" si="434"/>
        <v>36.611445878292109</v>
      </c>
      <c r="MI175" s="24">
        <f t="shared" si="435"/>
        <v>1.145129924546046</v>
      </c>
      <c r="MJ175" s="13">
        <f t="shared" si="436"/>
        <v>0</v>
      </c>
      <c r="MK175" s="13">
        <f t="shared" si="437"/>
        <v>36.298214895174929</v>
      </c>
      <c r="ML175" s="22">
        <f t="shared" si="438"/>
        <v>56.004325194719854</v>
      </c>
      <c r="MM175" s="13">
        <f>AVERAGE(ML175:ML177)</f>
        <v>56.064120759668121</v>
      </c>
      <c r="MN175" s="24">
        <f t="shared" si="439"/>
        <v>4.1261089472852923</v>
      </c>
      <c r="MO175" s="13">
        <f>AVERAGE(MN175:MN177)</f>
        <v>4.1282905160904972</v>
      </c>
      <c r="MP175" s="13">
        <f t="shared" si="440"/>
        <v>0.87263542215950807</v>
      </c>
      <c r="MQ175" s="22">
        <f>AVERAGE(MP175:MP177)</f>
        <v>0.87214123834312873</v>
      </c>
      <c r="MR175" s="13">
        <f t="shared" si="441"/>
        <v>39.502734539750215</v>
      </c>
      <c r="MS175" s="13">
        <f>AVERAGE(MR175:MR177)</f>
        <v>39.484876888330312</v>
      </c>
      <c r="MT175" s="13">
        <f t="shared" si="442"/>
        <v>0</v>
      </c>
      <c r="MU175" s="13">
        <f>AVERAGE(MT175:MT177)</f>
        <v>1.8580471576559104E-2</v>
      </c>
      <c r="MV175" s="13">
        <f t="shared" si="443"/>
        <v>18.683978964531999</v>
      </c>
      <c r="MW175" s="14">
        <f t="shared" si="444"/>
        <v>98.925797198854795</v>
      </c>
      <c r="MX175" s="13">
        <f>AVERAGE(MW175:MW177)</f>
        <v>98.587853233491913</v>
      </c>
    </row>
    <row r="176" spans="1:362" x14ac:dyDescent="0.35">
      <c r="A176" s="102"/>
      <c r="B176" s="1">
        <v>37.479999999999997</v>
      </c>
      <c r="C176" s="41"/>
      <c r="D176" s="41"/>
      <c r="E176" s="41"/>
      <c r="F176" s="19">
        <f>'[1]GC RAW'!H156</f>
        <v>0</v>
      </c>
      <c r="G176" s="20">
        <f>'[1]GC RAW'!I156</f>
        <v>0</v>
      </c>
      <c r="H176" s="1">
        <f t="shared" si="400"/>
        <v>0</v>
      </c>
      <c r="I176" s="1">
        <f t="shared" si="324"/>
        <v>0</v>
      </c>
      <c r="J176" s="1"/>
      <c r="K176" s="1"/>
      <c r="L176" s="19">
        <f>'[1]GC RAW'!J156</f>
        <v>0</v>
      </c>
      <c r="M176" s="20">
        <f>'[1]GC RAW'!K156</f>
        <v>0</v>
      </c>
      <c r="N176" s="1">
        <f t="shared" si="401"/>
        <v>0</v>
      </c>
      <c r="O176" s="1">
        <f t="shared" si="325"/>
        <v>0</v>
      </c>
      <c r="P176" s="1"/>
      <c r="Q176" s="1"/>
      <c r="R176" s="19">
        <f>'[1]GC RAW'!L156</f>
        <v>0</v>
      </c>
      <c r="S176" s="20">
        <f>'[1]GC RAW'!M156</f>
        <v>0</v>
      </c>
      <c r="T176" s="1">
        <f t="shared" si="402"/>
        <v>0</v>
      </c>
      <c r="U176" s="1">
        <f t="shared" si="326"/>
        <v>0</v>
      </c>
      <c r="V176" s="1"/>
      <c r="W176" s="1"/>
      <c r="X176" s="19">
        <f>'[1]GC RAW'!N156</f>
        <v>0</v>
      </c>
      <c r="Y176" s="20">
        <f>'[1]GC RAW'!O156</f>
        <v>0</v>
      </c>
      <c r="Z176" s="1">
        <f t="shared" si="403"/>
        <v>0</v>
      </c>
      <c r="AA176" s="1">
        <f t="shared" si="327"/>
        <v>0</v>
      </c>
      <c r="AB176" s="1"/>
      <c r="AC176" s="1"/>
      <c r="AD176" s="19">
        <f>'[1]GC RAW'!P156</f>
        <v>0</v>
      </c>
      <c r="AE176" s="20">
        <f>'[1]GC RAW'!Q156</f>
        <v>0</v>
      </c>
      <c r="AF176" s="1">
        <f t="shared" si="404"/>
        <v>0</v>
      </c>
      <c r="AG176" s="1">
        <f t="shared" si="328"/>
        <v>0</v>
      </c>
      <c r="AH176" s="1"/>
      <c r="AI176" s="1"/>
      <c r="AJ176" s="19">
        <f>'[1]GC RAW'!R156</f>
        <v>8.2096614837646484</v>
      </c>
      <c r="AK176" s="20">
        <f>'[1]GC RAW'!S156</f>
        <v>3.4559872150421143</v>
      </c>
      <c r="AL176" s="1">
        <f t="shared" si="405"/>
        <v>1.6344360631316699E-2</v>
      </c>
      <c r="AM176" s="1">
        <f t="shared" si="329"/>
        <v>0.17835416341615551</v>
      </c>
      <c r="AN176" s="1"/>
      <c r="AO176" s="1"/>
      <c r="AP176" s="19">
        <f>'[1]GC RAW'!T156</f>
        <v>8.9363956451416016</v>
      </c>
      <c r="AQ176" s="20">
        <f>'[1]GC RAW'!U156</f>
        <v>213.06163024902344</v>
      </c>
      <c r="AR176" s="27">
        <v>1.0001800000000001</v>
      </c>
      <c r="AS176" s="1">
        <f t="shared" si="330"/>
        <v>10.914239546560939</v>
      </c>
      <c r="AT176" s="1"/>
      <c r="AU176" s="1"/>
      <c r="AV176" s="19">
        <f>'[1]GC RAW'!V156</f>
        <v>9.8047399520874023</v>
      </c>
      <c r="AW176" s="20">
        <f>'[1]GC RAW'!W156</f>
        <v>56.951801300048828</v>
      </c>
      <c r="AX176" s="1">
        <f t="shared" si="406"/>
        <v>0.25893726121426824</v>
      </c>
      <c r="AY176" s="1">
        <f t="shared" si="331"/>
        <v>2.8255946893788577</v>
      </c>
      <c r="AZ176" s="1"/>
      <c r="BA176" s="1"/>
      <c r="BB176" s="19">
        <f>'[1]GC RAW'!X156</f>
        <v>0</v>
      </c>
      <c r="BC176" s="20">
        <f>'[1]GC RAW'!Y156</f>
        <v>0</v>
      </c>
      <c r="BD176" s="1">
        <f t="shared" si="407"/>
        <v>0</v>
      </c>
      <c r="BE176" s="1">
        <f t="shared" si="332"/>
        <v>0</v>
      </c>
      <c r="BF176" s="1"/>
      <c r="BG176" s="1"/>
      <c r="BH176" s="19">
        <f>'[1]GC RAW'!Z156</f>
        <v>10.866860389709473</v>
      </c>
      <c r="BI176" s="20">
        <f>'[1]GC RAW'!AA156</f>
        <v>8.5841827392578125</v>
      </c>
      <c r="BJ176" s="1">
        <f t="shared" si="408"/>
        <v>3.8440324408779376E-2</v>
      </c>
      <c r="BK176" s="1">
        <f t="shared" si="333"/>
        <v>0.41947140399221294</v>
      </c>
      <c r="BL176" s="1"/>
      <c r="BM176" s="1"/>
      <c r="BN176" s="19">
        <f>'[1]GC RAW'!AB156</f>
        <v>0</v>
      </c>
      <c r="BO176" s="20">
        <f>'[1]GC RAW'!AC156</f>
        <v>0</v>
      </c>
      <c r="BP176" s="1">
        <f t="shared" si="409"/>
        <v>0</v>
      </c>
      <c r="BQ176" s="1">
        <f t="shared" si="334"/>
        <v>0</v>
      </c>
      <c r="BR176" s="1"/>
      <c r="BS176" s="1"/>
      <c r="BT176" s="19">
        <f>'[1]GC RAW'!AD156</f>
        <v>12.191600799560547</v>
      </c>
      <c r="BU176" s="20">
        <f>'[1]GC RAW'!AE156</f>
        <v>574.6832275390625</v>
      </c>
      <c r="BV176" s="1">
        <f t="shared" si="410"/>
        <v>2.5286423934407174</v>
      </c>
      <c r="BW176" s="1">
        <f t="shared" si="335"/>
        <v>27.593242026036492</v>
      </c>
      <c r="BX176" s="1"/>
      <c r="BY176" s="1"/>
      <c r="BZ176" s="19">
        <f>'[1]GC RAW'!AF156</f>
        <v>12.69746208190918</v>
      </c>
      <c r="CA176" s="20">
        <f>'[1]GC RAW'!AG156</f>
        <v>6.2577481269836426</v>
      </c>
      <c r="CB176" s="1">
        <f t="shared" si="411"/>
        <v>2.8734686016938338E-2</v>
      </c>
      <c r="CC176" s="1">
        <f t="shared" si="336"/>
        <v>0.313560805539083</v>
      </c>
      <c r="CD176" s="1"/>
      <c r="CE176" s="1"/>
      <c r="CF176" s="19">
        <f>'[1]GC RAW'!AH156</f>
        <v>12.838730812072754</v>
      </c>
      <c r="CG176" s="20">
        <f>'[1]GC RAW'!AI156</f>
        <v>11.43333625793457</v>
      </c>
      <c r="CH176" s="1">
        <f t="shared" si="412"/>
        <v>5.2500174203899255E-2</v>
      </c>
      <c r="CI176" s="1">
        <f t="shared" si="337"/>
        <v>0.57289635615342804</v>
      </c>
      <c r="CJ176" s="1"/>
      <c r="CK176" s="1"/>
      <c r="CL176" s="19">
        <f>'[1]GC RAW'!AJ156</f>
        <v>13.717748641967773</v>
      </c>
      <c r="CM176" s="20">
        <f>'[1]GC RAW'!AK156</f>
        <v>8.8686113357543945</v>
      </c>
      <c r="CN176" s="1">
        <f t="shared" si="413"/>
        <v>5.2569281423971728E-2</v>
      </c>
      <c r="CO176" s="1">
        <f t="shared" si="338"/>
        <v>0.57365047316663353</v>
      </c>
      <c r="CP176" s="1"/>
      <c r="CQ176" s="1"/>
      <c r="CR176" s="19">
        <f>'[1]GC RAW'!AL156</f>
        <v>14.09507942199707</v>
      </c>
      <c r="CS176" s="20">
        <f>'[1]GC RAW'!AM156</f>
        <v>1.4038758277893066</v>
      </c>
      <c r="CT176" s="1">
        <f t="shared" si="414"/>
        <v>8.2852502080869739E-3</v>
      </c>
      <c r="CU176" s="1">
        <f t="shared" si="415"/>
        <v>9.04109315065839E-2</v>
      </c>
      <c r="CV176" s="1"/>
      <c r="CW176" s="1"/>
      <c r="CX176" s="19">
        <f>'[1]GC RAW'!AN156</f>
        <v>14.443759918212891</v>
      </c>
      <c r="CY176" s="20">
        <f>'[1]GC RAW'!AO156</f>
        <v>1.3168184757232666</v>
      </c>
      <c r="CZ176" s="1">
        <f t="shared" si="416"/>
        <v>5.9926478733723322E-3</v>
      </c>
      <c r="DA176" s="1">
        <f t="shared" si="339"/>
        <v>6.5393423591928068E-2</v>
      </c>
      <c r="DB176" s="1"/>
      <c r="DC176" s="1"/>
      <c r="DD176" s="19">
        <f>'[1]GC RAW'!AP156</f>
        <v>15.585914611816406</v>
      </c>
      <c r="DE176" s="20">
        <f>'[1]GC RAW'!AQ156</f>
        <v>133.24568176269531</v>
      </c>
      <c r="DF176" s="1">
        <f t="shared" si="417"/>
        <v>0.58154891235120287</v>
      </c>
      <c r="DG176" s="1">
        <f t="shared" si="340"/>
        <v>6.3460218535093675</v>
      </c>
      <c r="DH176" s="1"/>
      <c r="DI176" s="1"/>
      <c r="DJ176" s="5">
        <f>'[1]GC RAW'!AR156</f>
        <v>15.809335708618164</v>
      </c>
      <c r="DK176" s="1">
        <f>'[1]GC RAW'!AS156</f>
        <v>1.6581261157989502</v>
      </c>
      <c r="DL176" s="1">
        <f t="shared" si="418"/>
        <v>7.5994686426278171E-3</v>
      </c>
      <c r="DM176" s="1">
        <f t="shared" si="341"/>
        <v>8.2927494243254504E-2</v>
      </c>
      <c r="DN176" s="1"/>
      <c r="DO176" s="1"/>
      <c r="DP176" s="19">
        <f>'[1]GC RAW'!AT156</f>
        <v>16.01594352722168</v>
      </c>
      <c r="DQ176" s="20">
        <f>'[1]GC RAW'!AU156</f>
        <v>1.8219538927078247</v>
      </c>
      <c r="DR176" s="1">
        <f t="shared" si="419"/>
        <v>8.3503186784289387E-3</v>
      </c>
      <c r="DS176" s="1">
        <f t="shared" si="342"/>
        <v>9.1120976570712858E-2</v>
      </c>
      <c r="DT176" s="1"/>
      <c r="DU176" s="1"/>
      <c r="DV176" s="19">
        <f>'[1]GC RAW'!AV156</f>
        <v>16.357316970825195</v>
      </c>
      <c r="DW176" s="20">
        <f>'[1]GC RAW'!AW156</f>
        <v>427.8880615234375</v>
      </c>
      <c r="DX176" s="1">
        <f t="shared" si="420"/>
        <v>1.9378459332271685</v>
      </c>
      <c r="DY176" s="1">
        <f t="shared" si="343"/>
        <v>21.146308384061118</v>
      </c>
      <c r="DZ176" s="1"/>
      <c r="EA176" s="1"/>
      <c r="EB176" s="5">
        <f>'[1]GC RAW'!AX156</f>
        <v>0</v>
      </c>
      <c r="EC176" s="1">
        <f>'[1]GC RAW'!AY156</f>
        <v>0</v>
      </c>
      <c r="ED176" s="1">
        <f t="shared" si="421"/>
        <v>0</v>
      </c>
      <c r="EE176" s="1">
        <f t="shared" si="344"/>
        <v>0</v>
      </c>
      <c r="EF176" s="1"/>
      <c r="EG176" s="1"/>
      <c r="EH176" s="19">
        <v>0</v>
      </c>
      <c r="EI176" s="20">
        <v>0</v>
      </c>
      <c r="EJ176" s="1">
        <f t="shared" si="422"/>
        <v>0</v>
      </c>
      <c r="EK176" s="1">
        <f t="shared" si="345"/>
        <v>0</v>
      </c>
      <c r="EL176" s="1"/>
      <c r="EM176" s="1"/>
      <c r="EN176" s="19">
        <f>'[1]GC RAW'!BB156</f>
        <v>17.294790267944336</v>
      </c>
      <c r="EO176" s="20">
        <f>'[1]GC RAW'!BC156</f>
        <v>6.3100423812866211</v>
      </c>
      <c r="EP176" s="1">
        <f t="shared" si="423"/>
        <v>2.8765621396997992E-2</v>
      </c>
      <c r="EQ176" s="1">
        <f t="shared" si="346"/>
        <v>0.31389838092394867</v>
      </c>
      <c r="ER176" s="1"/>
      <c r="ES176" s="1"/>
      <c r="ET176" s="19">
        <f>'[1]GC RAW'!BD156</f>
        <v>17.723047256469727</v>
      </c>
      <c r="EU176" s="20">
        <f>'[1]GC RAW'!BE156</f>
        <v>344.65478515625</v>
      </c>
      <c r="EV176" s="1">
        <f t="shared" si="424"/>
        <v>1.5711794728780977</v>
      </c>
      <c r="EW176" s="1">
        <f t="shared" si="347"/>
        <v>17.145143011888763</v>
      </c>
      <c r="EX176" s="1"/>
      <c r="EY176" s="1"/>
      <c r="EZ176" s="19">
        <f>'[1]GC RAW'!BF156</f>
        <v>18.663827896118164</v>
      </c>
      <c r="FA176" s="20">
        <f>'[1]GC RAW'!BG156</f>
        <v>312.52389526367188</v>
      </c>
      <c r="FB176" s="1">
        <f t="shared" si="425"/>
        <v>1.6901255763665683</v>
      </c>
      <c r="FC176" s="1">
        <f t="shared" si="348"/>
        <v>18.443115643418285</v>
      </c>
      <c r="FD176" s="1"/>
      <c r="FE176" s="1"/>
      <c r="FF176" s="19">
        <v>19.924114227294922</v>
      </c>
      <c r="FG176" s="20">
        <v>6.1145553588867188</v>
      </c>
      <c r="FH176" s="1">
        <f t="shared" si="426"/>
        <v>3.2574715158626547E-2</v>
      </c>
      <c r="FI176" s="1">
        <f t="shared" si="349"/>
        <v>0.35546426083528954</v>
      </c>
      <c r="FJ176" s="1"/>
      <c r="FK176" s="1"/>
      <c r="FL176" s="19">
        <v>0</v>
      </c>
      <c r="FM176" s="20">
        <v>0</v>
      </c>
      <c r="FN176" s="1">
        <f t="shared" si="427"/>
        <v>0</v>
      </c>
      <c r="FO176" s="1">
        <f t="shared" si="350"/>
        <v>0</v>
      </c>
      <c r="FP176" s="1"/>
      <c r="FQ176" s="1"/>
      <c r="FR176" s="19">
        <f>'[1]GC RAW'!BJ156</f>
        <v>20.080282211303711</v>
      </c>
      <c r="FS176" s="20">
        <f>'[1]GC RAW'!BK156</f>
        <v>7.1349225044250488</v>
      </c>
      <c r="FT176" s="1">
        <f t="shared" si="428"/>
        <v>3.0644799326307547E-2</v>
      </c>
      <c r="FU176" s="1">
        <f t="shared" si="351"/>
        <v>0.33440448789578858</v>
      </c>
      <c r="FV176" s="1"/>
      <c r="FW176" s="1"/>
      <c r="FX176" s="5">
        <f>'[1]GC RAW'!BL156</f>
        <v>0</v>
      </c>
      <c r="FY176" s="1">
        <f>'[1]GC RAW'!BM156</f>
        <v>0</v>
      </c>
      <c r="FZ176" s="1">
        <f t="shared" si="429"/>
        <v>0</v>
      </c>
      <c r="GA176" s="1">
        <f t="shared" si="352"/>
        <v>0</v>
      </c>
      <c r="GB176" s="1"/>
      <c r="GC176" s="1"/>
      <c r="GD176" s="19">
        <f>'[1]GC RAW'!BN156</f>
        <v>21.018146514892578</v>
      </c>
      <c r="GE176" s="20">
        <f>'[1]GC RAW'!BO156</f>
        <v>4.3472800254821777</v>
      </c>
      <c r="GF176" s="1">
        <f t="shared" si="353"/>
        <v>1.9747838116800823E-2</v>
      </c>
      <c r="GG176" s="1">
        <f t="shared" si="354"/>
        <v>0.21549384684103962</v>
      </c>
      <c r="GH176" s="1"/>
      <c r="GI176" s="1"/>
      <c r="GJ176" s="5">
        <f>'[1]GC RAW'!BP156</f>
        <v>0</v>
      </c>
      <c r="GK176" s="1">
        <f>'[1]GC RAW'!BQ156</f>
        <v>0</v>
      </c>
      <c r="GL176" s="1">
        <f t="shared" si="430"/>
        <v>0</v>
      </c>
      <c r="GM176" s="1">
        <f t="shared" si="355"/>
        <v>0</v>
      </c>
      <c r="GN176" s="1"/>
      <c r="GO176" s="1"/>
      <c r="GP176" s="5">
        <v>0</v>
      </c>
      <c r="GQ176" s="1">
        <v>0</v>
      </c>
      <c r="GR176" s="1">
        <f t="shared" si="431"/>
        <v>0</v>
      </c>
      <c r="GS176" s="1">
        <f t="shared" si="356"/>
        <v>0</v>
      </c>
      <c r="GT176" s="1"/>
      <c r="GU176" s="1"/>
      <c r="GV176" s="5"/>
      <c r="GW176" s="1"/>
      <c r="GX176" s="1"/>
      <c r="GY176" s="1"/>
      <c r="GZ176" s="1"/>
      <c r="HA176" s="1"/>
      <c r="HB176" s="5"/>
      <c r="HC176" s="1"/>
      <c r="HD176" s="1"/>
      <c r="HE176" s="1"/>
      <c r="HF176" s="1"/>
      <c r="HG176" s="1"/>
      <c r="HH176" s="19">
        <f>'[1]GC RAW'!BR156</f>
        <v>22.708988189697266</v>
      </c>
      <c r="HI176" s="20">
        <f>'[1]GC RAW'!BS156</f>
        <v>1.9823750257492065</v>
      </c>
      <c r="HJ176" s="1">
        <f t="shared" si="357"/>
        <v>9.0478053949551648E-3</v>
      </c>
      <c r="HK176" s="1">
        <f t="shared" si="358"/>
        <v>9.8732143665347299E-2</v>
      </c>
      <c r="HL176" s="1"/>
      <c r="HM176" s="1"/>
      <c r="HN176" s="19">
        <v>0</v>
      </c>
      <c r="HO176" s="20">
        <v>0</v>
      </c>
      <c r="HP176" s="1">
        <f t="shared" si="359"/>
        <v>0</v>
      </c>
      <c r="HQ176" s="1">
        <f t="shared" si="360"/>
        <v>0</v>
      </c>
      <c r="HR176" s="1"/>
      <c r="HS176" s="1"/>
      <c r="HT176" s="19">
        <f>'[1]GC RAW'!BT156</f>
        <v>0</v>
      </c>
      <c r="HU176" s="20">
        <f>'[1]GC RAW'!BU156</f>
        <v>0</v>
      </c>
      <c r="HV176" s="1">
        <f t="shared" si="361"/>
        <v>0</v>
      </c>
      <c r="HW176" s="1">
        <f t="shared" si="320"/>
        <v>0</v>
      </c>
      <c r="HX176" s="1"/>
      <c r="HY176" s="1"/>
      <c r="HZ176" s="19">
        <f>'[1]GC RAW'!BV156</f>
        <v>0</v>
      </c>
      <c r="IA176" s="20">
        <f>'[1]GC RAW'!BW156</f>
        <v>0</v>
      </c>
      <c r="IB176" s="1">
        <f t="shared" si="362"/>
        <v>0</v>
      </c>
      <c r="IC176" s="1">
        <f t="shared" si="363"/>
        <v>0</v>
      </c>
      <c r="ID176" s="1"/>
      <c r="IE176" s="1"/>
      <c r="IF176" s="19">
        <f>'[1]GC RAW'!BX156</f>
        <v>0</v>
      </c>
      <c r="IG176" s="20">
        <f>'[1]GC RAW'!BY156</f>
        <v>0</v>
      </c>
      <c r="IH176" s="1">
        <f t="shared" si="364"/>
        <v>0</v>
      </c>
      <c r="II176" s="1">
        <f t="shared" si="365"/>
        <v>0</v>
      </c>
      <c r="IJ176" s="1"/>
      <c r="IK176" s="1"/>
      <c r="IL176" s="19">
        <f>'[1]GC RAW'!BZ156</f>
        <v>0</v>
      </c>
      <c r="IM176" s="20">
        <f>'[1]GC RAW'!CA156</f>
        <v>0</v>
      </c>
      <c r="IN176" s="1">
        <f t="shared" si="366"/>
        <v>0</v>
      </c>
      <c r="IO176" s="1">
        <f t="shared" si="367"/>
        <v>0</v>
      </c>
      <c r="IP176" s="1"/>
      <c r="IQ176" s="1"/>
      <c r="IR176" s="19">
        <f>'[1]GC RAW'!CB156</f>
        <v>25.475193023681641</v>
      </c>
      <c r="IS176" s="20">
        <f>'[1]GC RAW'!CC156</f>
        <v>14.413640022277832</v>
      </c>
      <c r="IT176" s="1">
        <f t="shared" si="368"/>
        <v>5.8177413431747704E-2</v>
      </c>
      <c r="IU176" s="1">
        <f t="shared" si="369"/>
        <v>0.6348479537617292</v>
      </c>
      <c r="IV176" s="1"/>
      <c r="IW176" s="1"/>
      <c r="IX176" s="16">
        <f>'[1]GC RAW'!CD156</f>
        <v>0</v>
      </c>
      <c r="IY176" s="18">
        <f>'[1]GC RAW'!CE156</f>
        <v>0</v>
      </c>
      <c r="IZ176" s="1">
        <f t="shared" si="370"/>
        <v>0</v>
      </c>
      <c r="JA176" s="1">
        <f t="shared" si="371"/>
        <v>0</v>
      </c>
      <c r="JB176" s="1"/>
      <c r="JC176" s="1"/>
      <c r="JD176" s="19">
        <f>'[1]GC RAW'!CF156</f>
        <v>26.465259552001953</v>
      </c>
      <c r="JE176" s="20">
        <f>'[1]GC RAW'!CG156</f>
        <v>1.3985831737518311</v>
      </c>
      <c r="JF176" s="1">
        <f t="shared" si="372"/>
        <v>6.388091719274536E-3</v>
      </c>
      <c r="JG176" s="1">
        <f t="shared" si="373"/>
        <v>6.9708615718735226E-2</v>
      </c>
      <c r="JH176" s="1"/>
      <c r="JI176" s="1"/>
      <c r="JJ176" s="19">
        <f>'[1]GC RAW'!CH156</f>
        <v>0</v>
      </c>
      <c r="JK176" s="20">
        <f>'[1]GC RAW'!CI156</f>
        <v>0</v>
      </c>
      <c r="JL176" s="1">
        <f t="shared" si="374"/>
        <v>0</v>
      </c>
      <c r="JM176" s="1">
        <f t="shared" si="375"/>
        <v>0</v>
      </c>
      <c r="JN176" s="1"/>
      <c r="JO176" s="1"/>
      <c r="JP176" s="5">
        <f>'[1]GC RAW'!CJ156</f>
        <v>0</v>
      </c>
      <c r="JQ176" s="1">
        <f>'[1]GC RAW'!CK156</f>
        <v>0</v>
      </c>
      <c r="JR176" s="1">
        <f t="shared" si="376"/>
        <v>0</v>
      </c>
      <c r="JS176" s="1">
        <f t="shared" si="377"/>
        <v>0</v>
      </c>
      <c r="JT176" s="1"/>
      <c r="JU176" s="1"/>
      <c r="JV176" s="5">
        <f>'[1]GC RAW'!CL156</f>
        <v>0</v>
      </c>
      <c r="JW176" s="1">
        <f>'[1]GC RAW'!CM156</f>
        <v>0</v>
      </c>
      <c r="JX176" s="1">
        <f t="shared" si="378"/>
        <v>0</v>
      </c>
      <c r="JY176" s="1">
        <f t="shared" si="379"/>
        <v>0</v>
      </c>
      <c r="JZ176" s="1"/>
      <c r="KA176" s="1"/>
      <c r="KB176" s="19">
        <v>0</v>
      </c>
      <c r="KC176" s="20">
        <v>0</v>
      </c>
      <c r="KD176" s="1">
        <f t="shared" si="380"/>
        <v>0</v>
      </c>
      <c r="KE176" s="1">
        <f t="shared" si="381"/>
        <v>0</v>
      </c>
      <c r="KF176" s="1"/>
      <c r="KG176" s="1"/>
      <c r="KH176" s="19">
        <v>0</v>
      </c>
      <c r="KI176" s="20">
        <v>0</v>
      </c>
      <c r="KJ176" s="1">
        <f t="shared" si="382"/>
        <v>0</v>
      </c>
      <c r="KK176" s="1">
        <f t="shared" si="383"/>
        <v>0</v>
      </c>
      <c r="KL176" s="1"/>
      <c r="KM176" s="1"/>
      <c r="KN176" s="19">
        <f>'[1]GC RAW'!CN156</f>
        <v>30.529138565063477</v>
      </c>
      <c r="KO176" s="20">
        <f>'[1]GC RAW'!CO156</f>
        <v>46.04876708984375</v>
      </c>
      <c r="KP176" s="1">
        <f t="shared" si="384"/>
        <v>0.15971017773866475</v>
      </c>
      <c r="KQ176" s="1">
        <f t="shared" si="385"/>
        <v>1.7428014336055622</v>
      </c>
      <c r="KR176" s="1"/>
      <c r="KS176" s="1"/>
      <c r="KT176" s="19">
        <f>'[1]GC RAW'!CP156</f>
        <v>31.413637161254883</v>
      </c>
      <c r="KU176" s="20">
        <f>'[1]GC RAW'!CQ156</f>
        <v>2.3464527130126953</v>
      </c>
      <c r="KV176" s="1">
        <f t="shared" si="386"/>
        <v>1.0411130820933494E-2</v>
      </c>
      <c r="KW176" s="1">
        <f t="shared" si="387"/>
        <v>0.11360912608755602</v>
      </c>
      <c r="KX176" s="1"/>
      <c r="KY176" s="1"/>
      <c r="KZ176" s="19">
        <f>'[1]GC RAW'!CR156</f>
        <v>0</v>
      </c>
      <c r="LA176" s="20">
        <f>'[1]GC RAW'!CS156</f>
        <v>0</v>
      </c>
      <c r="LB176" s="1">
        <f t="shared" si="388"/>
        <v>0</v>
      </c>
      <c r="LC176" s="1">
        <f t="shared" si="389"/>
        <v>0</v>
      </c>
      <c r="LD176" s="1"/>
      <c r="LE176" s="1"/>
      <c r="LF176" s="19">
        <f>'[1]GC RAW'!CT156</f>
        <v>32.898029327392578</v>
      </c>
      <c r="LG176" s="20">
        <f>'[1]GC RAW'!CU156</f>
        <v>4.2616853713989258</v>
      </c>
      <c r="LH176" s="1">
        <f t="shared" si="390"/>
        <v>1.478073293046985E-2</v>
      </c>
      <c r="LI176" s="1">
        <f t="shared" si="391"/>
        <v>0.16129142741995398</v>
      </c>
      <c r="LJ176" s="1"/>
      <c r="LK176" s="1"/>
      <c r="LL176" s="19">
        <f>'[1]GC RAW'!CV156</f>
        <v>35.596591949462891</v>
      </c>
      <c r="LM176" s="20">
        <f>'[1]GC RAW'!CW156</f>
        <v>11.308755874633789</v>
      </c>
      <c r="LN176" s="1">
        <f t="shared" si="392"/>
        <v>3.9221971072908042E-2</v>
      </c>
      <c r="LO176" s="1">
        <f t="shared" si="393"/>
        <v>0.42800094760743274</v>
      </c>
      <c r="LP176" s="1"/>
      <c r="LQ176" s="1"/>
      <c r="LR176" s="32">
        <f t="shared" si="394"/>
        <v>2207.3622269630432</v>
      </c>
      <c r="LS176" s="21">
        <f t="shared" si="395"/>
        <v>1994.3005967140198</v>
      </c>
      <c r="LT176" s="15">
        <f t="shared" si="396"/>
        <v>10.164171643514507</v>
      </c>
      <c r="LU176" s="15">
        <f t="shared" si="397"/>
        <v>9.1639916435145068</v>
      </c>
      <c r="LV176" s="15">
        <f t="shared" si="398"/>
        <v>24.45035123669826</v>
      </c>
      <c r="LW176" s="29"/>
      <c r="LX176" s="1"/>
      <c r="LY176" s="1"/>
      <c r="LZ176" s="15" t="str">
        <f>IF(A176="","",VLOOKUP(A176,'[1]biomass corrected'!$B$2:$V$102,21,FALSE))</f>
        <v/>
      </c>
      <c r="MA176" s="15" t="str">
        <f t="shared" si="399"/>
        <v/>
      </c>
      <c r="MB176" s="29" t="str">
        <f t="shared" si="447"/>
        <v/>
      </c>
      <c r="MC176" s="29" t="str">
        <f t="shared" si="447"/>
        <v/>
      </c>
      <c r="MD176" s="15"/>
      <c r="ME176" s="28" t="str">
        <f t="shared" si="446"/>
        <v/>
      </c>
      <c r="MF176" s="15">
        <f t="shared" si="432"/>
        <v>40.809679912182752</v>
      </c>
      <c r="MG176" s="15">
        <f t="shared" si="433"/>
        <v>23.016092482171032</v>
      </c>
      <c r="MH176" s="15">
        <f t="shared" si="434"/>
        <v>36.17422760564618</v>
      </c>
      <c r="MI176" s="26">
        <f t="shared" si="435"/>
        <v>1.1337966238927426</v>
      </c>
      <c r="MJ176" s="15">
        <f t="shared" si="436"/>
        <v>0</v>
      </c>
      <c r="MK176" s="15">
        <f t="shared" si="437"/>
        <v>35.777401730478971</v>
      </c>
      <c r="ML176" s="23">
        <f t="shared" si="438"/>
        <v>56.300314827816074</v>
      </c>
      <c r="MM176" s="23"/>
      <c r="MN176" s="26">
        <f t="shared" si="439"/>
        <v>4.1413096685272253</v>
      </c>
      <c r="MO176" s="23"/>
      <c r="MP176" s="15">
        <f t="shared" si="440"/>
        <v>0.87305091002957502</v>
      </c>
      <c r="MQ176" s="23"/>
      <c r="MR176" s="15">
        <f t="shared" si="441"/>
        <v>39.532730594897174</v>
      </c>
      <c r="MS176" s="15"/>
      <c r="MT176" s="15">
        <f t="shared" si="442"/>
        <v>0</v>
      </c>
      <c r="MU176" s="15"/>
      <c r="MV176" s="15" t="str">
        <f t="shared" si="443"/>
        <v/>
      </c>
      <c r="MW176" s="21">
        <f t="shared" si="444"/>
        <v>97.950778159981553</v>
      </c>
      <c r="MX176" s="15"/>
    </row>
    <row r="177" spans="1:362" x14ac:dyDescent="0.35">
      <c r="A177" s="103"/>
      <c r="B177" s="1">
        <v>40.85</v>
      </c>
      <c r="C177" s="41"/>
      <c r="D177" s="41"/>
      <c r="E177" s="41"/>
      <c r="F177" s="19">
        <f>'[1]GC RAW'!H157</f>
        <v>0</v>
      </c>
      <c r="G177" s="20">
        <f>'[1]GC RAW'!I157</f>
        <v>0</v>
      </c>
      <c r="H177" s="1">
        <f t="shared" si="400"/>
        <v>0</v>
      </c>
      <c r="I177" s="1">
        <f t="shared" si="324"/>
        <v>0</v>
      </c>
      <c r="J177" s="1"/>
      <c r="K177" s="1"/>
      <c r="L177" s="19">
        <f>'[1]GC RAW'!J157</f>
        <v>0</v>
      </c>
      <c r="M177" s="20">
        <f>'[1]GC RAW'!K157</f>
        <v>0</v>
      </c>
      <c r="N177" s="1">
        <f t="shared" si="401"/>
        <v>0</v>
      </c>
      <c r="O177" s="1">
        <f t="shared" si="325"/>
        <v>0</v>
      </c>
      <c r="P177" s="1"/>
      <c r="Q177" s="1"/>
      <c r="R177" s="19">
        <f>'[1]GC RAW'!L157</f>
        <v>0</v>
      </c>
      <c r="S177" s="20">
        <f>'[1]GC RAW'!M157</f>
        <v>0</v>
      </c>
      <c r="T177" s="1">
        <f t="shared" si="402"/>
        <v>0</v>
      </c>
      <c r="U177" s="1">
        <f t="shared" si="326"/>
        <v>0</v>
      </c>
      <c r="V177" s="1"/>
      <c r="W177" s="1"/>
      <c r="X177" s="19">
        <f>'[1]GC RAW'!N157</f>
        <v>7.057126522064209</v>
      </c>
      <c r="Y177" s="20">
        <f>'[1]GC RAW'!O157</f>
        <v>1.3714854717254639</v>
      </c>
      <c r="Z177" s="1">
        <f t="shared" si="403"/>
        <v>6.9583039409518094E-3</v>
      </c>
      <c r="AA177" s="1">
        <f t="shared" si="327"/>
        <v>6.9773421131365462E-2</v>
      </c>
      <c r="AB177" s="1"/>
      <c r="AC177" s="1"/>
      <c r="AD177" s="19">
        <f>'[1]GC RAW'!P157</f>
        <v>0</v>
      </c>
      <c r="AE177" s="20">
        <f>'[1]GC RAW'!Q157</f>
        <v>0</v>
      </c>
      <c r="AF177" s="1">
        <f t="shared" si="404"/>
        <v>0</v>
      </c>
      <c r="AG177" s="1">
        <f t="shared" si="328"/>
        <v>0</v>
      </c>
      <c r="AH177" s="1"/>
      <c r="AI177" s="1"/>
      <c r="AJ177" s="19">
        <f>'[1]GC RAW'!R157</f>
        <v>8.2081184387207031</v>
      </c>
      <c r="AK177" s="20">
        <f>'[1]GC RAW'!S157</f>
        <v>3.6639549732208252</v>
      </c>
      <c r="AL177" s="1">
        <f t="shared" si="405"/>
        <v>1.7275633576159393E-2</v>
      </c>
      <c r="AM177" s="1">
        <f t="shared" si="329"/>
        <v>0.1732290033676864</v>
      </c>
      <c r="AN177" s="1"/>
      <c r="AO177" s="1"/>
      <c r="AP177" s="19">
        <f>'[1]GC RAW'!T157</f>
        <v>8.9351921081542969</v>
      </c>
      <c r="AQ177" s="20">
        <f>'[1]GC RAW'!U157</f>
        <v>213.70623779296875</v>
      </c>
      <c r="AR177" s="27">
        <v>1.0001800000000001</v>
      </c>
      <c r="AS177" s="1">
        <f t="shared" si="330"/>
        <v>10.029165287888137</v>
      </c>
      <c r="AT177" s="1"/>
      <c r="AU177" s="1"/>
      <c r="AV177" s="19">
        <f>'[1]GC RAW'!V157</f>
        <v>9.8040494918823242</v>
      </c>
      <c r="AW177" s="20">
        <f>'[1]GC RAW'!W157</f>
        <v>61.158668518066406</v>
      </c>
      <c r="AX177" s="1">
        <f t="shared" si="406"/>
        <v>0.27722548643296441</v>
      </c>
      <c r="AY177" s="1">
        <f t="shared" si="331"/>
        <v>2.7798398542776201</v>
      </c>
      <c r="AZ177" s="1"/>
      <c r="BA177" s="1"/>
      <c r="BB177" s="19">
        <f>'[1]GC RAW'!X157</f>
        <v>0</v>
      </c>
      <c r="BC177" s="20">
        <f>'[1]GC RAW'!Y157</f>
        <v>0</v>
      </c>
      <c r="BD177" s="1">
        <f t="shared" si="407"/>
        <v>0</v>
      </c>
      <c r="BE177" s="1">
        <f t="shared" si="332"/>
        <v>0</v>
      </c>
      <c r="BF177" s="1"/>
      <c r="BG177" s="1"/>
      <c r="BH177" s="19">
        <f>'[1]GC RAW'!Z157</f>
        <v>10.866003036499023</v>
      </c>
      <c r="BI177" s="20">
        <f>'[1]GC RAW'!AA157</f>
        <v>9.3731975555419922</v>
      </c>
      <c r="BJ177" s="1">
        <f t="shared" si="408"/>
        <v>4.1846959374069591E-2</v>
      </c>
      <c r="BK177" s="1">
        <f t="shared" si="333"/>
        <v>0.4196145417405705</v>
      </c>
      <c r="BL177" s="1"/>
      <c r="BM177" s="1"/>
      <c r="BN177" s="19">
        <f>'[1]GC RAW'!AB157</f>
        <v>0</v>
      </c>
      <c r="BO177" s="20">
        <f>'[1]GC RAW'!AC157</f>
        <v>0</v>
      </c>
      <c r="BP177" s="1">
        <f t="shared" si="409"/>
        <v>0</v>
      </c>
      <c r="BQ177" s="1">
        <f t="shared" si="334"/>
        <v>0</v>
      </c>
      <c r="BR177" s="1"/>
      <c r="BS177" s="1"/>
      <c r="BT177" s="19">
        <f>'[1]GC RAW'!AD157</f>
        <v>12.19343376159668</v>
      </c>
      <c r="BU177" s="20">
        <f>'[1]GC RAW'!AE157</f>
        <v>622.29248046875</v>
      </c>
      <c r="BV177" s="1">
        <f t="shared" si="410"/>
        <v>2.7298670254565973</v>
      </c>
      <c r="BW177" s="1">
        <f t="shared" si="335"/>
        <v>27.373360407386418</v>
      </c>
      <c r="BX177" s="1"/>
      <c r="BY177" s="1"/>
      <c r="BZ177" s="19">
        <f>'[1]GC RAW'!AF157</f>
        <v>12.697298049926758</v>
      </c>
      <c r="CA177" s="20">
        <f>'[1]GC RAW'!AG157</f>
        <v>6.7353701591491699</v>
      </c>
      <c r="CB177" s="1">
        <f t="shared" si="411"/>
        <v>3.0834569718411132E-2</v>
      </c>
      <c r="CC177" s="1">
        <f t="shared" si="336"/>
        <v>0.30918934220525862</v>
      </c>
      <c r="CD177" s="1"/>
      <c r="CE177" s="1"/>
      <c r="CF177" s="19">
        <f>'[1]GC RAW'!AH157</f>
        <v>12.837991714477539</v>
      </c>
      <c r="CG177" s="20">
        <f>'[1]GC RAW'!AI157</f>
        <v>11.424101829528809</v>
      </c>
      <c r="CH177" s="1">
        <f t="shared" si="412"/>
        <v>5.2299541381382618E-2</v>
      </c>
      <c r="CI177" s="1">
        <f t="shared" si="337"/>
        <v>0.52442634825194634</v>
      </c>
      <c r="CJ177" s="1"/>
      <c r="CK177" s="1"/>
      <c r="CL177" s="19">
        <f>'[1]GC RAW'!AJ157</f>
        <v>13.715228080749512</v>
      </c>
      <c r="CM177" s="20">
        <f>'[1]GC RAW'!AK157</f>
        <v>9.7330284118652344</v>
      </c>
      <c r="CN177" s="1">
        <f t="shared" si="413"/>
        <v>5.7519149553977411E-2</v>
      </c>
      <c r="CO177" s="1">
        <f t="shared" si="338"/>
        <v>0.57676524035233323</v>
      </c>
      <c r="CP177" s="1"/>
      <c r="CQ177" s="1"/>
      <c r="CR177" s="19">
        <f>'[1]GC RAW'!AL157</f>
        <v>14.094978332519531</v>
      </c>
      <c r="CS177" s="20">
        <f>'[1]GC RAW'!AM157</f>
        <v>1.4776060581207275</v>
      </c>
      <c r="CT177" s="1">
        <f t="shared" si="414"/>
        <v>8.6940801962043911E-3</v>
      </c>
      <c r="CU177" s="1">
        <f t="shared" si="415"/>
        <v>8.7178675152361329E-2</v>
      </c>
      <c r="CV177" s="1"/>
      <c r="CW177" s="1"/>
      <c r="CX177" s="19">
        <f>'[1]GC RAW'!AN157</f>
        <v>14.443272590637207</v>
      </c>
      <c r="CY177" s="20">
        <f>'[1]GC RAW'!AO157</f>
        <v>1.6445070505142212</v>
      </c>
      <c r="CZ177" s="1">
        <f t="shared" si="416"/>
        <v>7.4613366378950734E-3</v>
      </c>
      <c r="DA177" s="1">
        <f t="shared" si="339"/>
        <v>7.4817511257998806E-2</v>
      </c>
      <c r="DB177" s="1"/>
      <c r="DC177" s="1"/>
      <c r="DD177" s="19">
        <f>'[1]GC RAW'!AP157</f>
        <v>15.584071159362793</v>
      </c>
      <c r="DE177" s="20">
        <f>'[1]GC RAW'!AQ157</f>
        <v>143.6270751953125</v>
      </c>
      <c r="DF177" s="1">
        <f t="shared" si="417"/>
        <v>0.62496754986569336</v>
      </c>
      <c r="DG177" s="1">
        <f t="shared" si="340"/>
        <v>6.2667748376987245</v>
      </c>
      <c r="DH177" s="1"/>
      <c r="DI177" s="1"/>
      <c r="DJ177" s="5">
        <f>'[1]GC RAW'!AR157</f>
        <v>15.798769950866699</v>
      </c>
      <c r="DK177" s="1">
        <f>'[1]GC RAW'!AS157</f>
        <v>1.7372545003890991</v>
      </c>
      <c r="DL177" s="1">
        <f t="shared" si="418"/>
        <v>7.9381108653024095E-3</v>
      </c>
      <c r="DM177" s="1">
        <f t="shared" si="341"/>
        <v>7.9598298248013941E-2</v>
      </c>
      <c r="DN177" s="1"/>
      <c r="DO177" s="1"/>
      <c r="DP177" s="19">
        <f>'[1]GC RAW'!AT157</f>
        <v>16.017656326293945</v>
      </c>
      <c r="DQ177" s="20">
        <f>'[1]GC RAW'!AU157</f>
        <v>2.0331528186798096</v>
      </c>
      <c r="DR177" s="1">
        <f t="shared" si="419"/>
        <v>9.2901716341316828E-3</v>
      </c>
      <c r="DS177" s="1">
        <f t="shared" si="342"/>
        <v>9.3155898809770724E-2</v>
      </c>
      <c r="DT177" s="1"/>
      <c r="DU177" s="1"/>
      <c r="DV177" s="19">
        <f>'[1]GC RAW'!AV157</f>
        <v>16.359975814819336</v>
      </c>
      <c r="DW177" s="20">
        <f>'[1]GC RAW'!AW157</f>
        <v>462.39480590820313</v>
      </c>
      <c r="DX177" s="1">
        <f t="shared" si="420"/>
        <v>2.087805658744593</v>
      </c>
      <c r="DY177" s="1">
        <f t="shared" si="343"/>
        <v>20.935179708190223</v>
      </c>
      <c r="DZ177" s="1"/>
      <c r="EA177" s="1"/>
      <c r="EB177" s="5">
        <f>'[1]GC RAW'!AX157</f>
        <v>0</v>
      </c>
      <c r="EC177" s="1">
        <f>'[1]GC RAW'!AY157</f>
        <v>0</v>
      </c>
      <c r="ED177" s="1">
        <f t="shared" si="421"/>
        <v>0</v>
      </c>
      <c r="EE177" s="1">
        <f t="shared" si="344"/>
        <v>0</v>
      </c>
      <c r="EF177" s="1"/>
      <c r="EG177" s="1"/>
      <c r="EH177" s="19">
        <v>0</v>
      </c>
      <c r="EI177" s="20">
        <v>0</v>
      </c>
      <c r="EJ177" s="1">
        <f t="shared" si="422"/>
        <v>0</v>
      </c>
      <c r="EK177" s="1">
        <f t="shared" si="345"/>
        <v>0</v>
      </c>
      <c r="EL177" s="1"/>
      <c r="EM177" s="1"/>
      <c r="EN177" s="19">
        <f>'[1]GC RAW'!BB157</f>
        <v>17.29798698425293</v>
      </c>
      <c r="EO177" s="20">
        <f>'[1]GC RAW'!BC157</f>
        <v>7.2107667922973633</v>
      </c>
      <c r="EP177" s="1">
        <f t="shared" si="423"/>
        <v>3.2772606304319891E-2</v>
      </c>
      <c r="EQ177" s="1">
        <f t="shared" si="346"/>
        <v>0.32862273344888815</v>
      </c>
      <c r="ER177" s="1"/>
      <c r="ES177" s="1"/>
      <c r="ET177" s="19">
        <f>'[1]GC RAW'!BD157</f>
        <v>17.722940444946289</v>
      </c>
      <c r="EU177" s="20">
        <f>'[1]GC RAW'!BE157</f>
        <v>377.76901245117188</v>
      </c>
      <c r="EV177" s="1">
        <f t="shared" si="424"/>
        <v>1.7169429376441578</v>
      </c>
      <c r="EW177" s="1">
        <f t="shared" si="347"/>
        <v>17.216405558504942</v>
      </c>
      <c r="EX177" s="1"/>
      <c r="EY177" s="1"/>
      <c r="EZ177" s="19">
        <f>'[1]GC RAW'!BF157</f>
        <v>18.665590286254883</v>
      </c>
      <c r="FA177" s="20">
        <f>'[1]GC RAW'!BG157</f>
        <v>345.33056640625</v>
      </c>
      <c r="FB177" s="1">
        <f t="shared" si="425"/>
        <v>1.8619105515058236</v>
      </c>
      <c r="FC177" s="1">
        <f t="shared" si="348"/>
        <v>18.670048063663405</v>
      </c>
      <c r="FD177" s="1"/>
      <c r="FE177" s="1"/>
      <c r="FF177" s="19">
        <v>19.922565460205078</v>
      </c>
      <c r="FG177" s="20">
        <v>7.0600590705871582</v>
      </c>
      <c r="FH177" s="1">
        <f t="shared" si="426"/>
        <v>3.7498347309682011E-2</v>
      </c>
      <c r="FI177" s="1">
        <f t="shared" si="349"/>
        <v>0.37600944149196774</v>
      </c>
      <c r="FJ177" s="1"/>
      <c r="FK177" s="1"/>
      <c r="FL177" s="19">
        <v>0</v>
      </c>
      <c r="FM177" s="20">
        <v>0</v>
      </c>
      <c r="FN177" s="1">
        <f t="shared" si="427"/>
        <v>0</v>
      </c>
      <c r="FO177" s="1">
        <f t="shared" si="350"/>
        <v>0</v>
      </c>
      <c r="FP177" s="1"/>
      <c r="FQ177" s="1"/>
      <c r="FR177" s="19">
        <f>'[1]GC RAW'!BJ157</f>
        <v>20.080354690551758</v>
      </c>
      <c r="FS177" s="20">
        <f>'[1]GC RAW'!BK157</f>
        <v>7.7749829292297363</v>
      </c>
      <c r="FT177" s="1">
        <f t="shared" si="428"/>
        <v>3.3293159580139141E-2</v>
      </c>
      <c r="FU177" s="1">
        <f t="shared" si="351"/>
        <v>0.33384250873367977</v>
      </c>
      <c r="FV177" s="1"/>
      <c r="FW177" s="1"/>
      <c r="FX177" s="5">
        <f>'[1]GC RAW'!BL157</f>
        <v>20.528520584106445</v>
      </c>
      <c r="FY177" s="1">
        <f>'[1]GC RAW'!BM157</f>
        <v>1.2340456247329712</v>
      </c>
      <c r="FZ177" s="1">
        <f t="shared" si="429"/>
        <v>5.5589320331232029E-3</v>
      </c>
      <c r="GA177" s="1">
        <f t="shared" si="352"/>
        <v>5.5741414729677308E-2</v>
      </c>
      <c r="GB177" s="1"/>
      <c r="GC177" s="1"/>
      <c r="GD177" s="19">
        <f>'[1]GC RAW'!BN157</f>
        <v>21.016155242919922</v>
      </c>
      <c r="GE177" s="20">
        <f>'[1]GC RAW'!BO157</f>
        <v>5.2700676918029785</v>
      </c>
      <c r="GF177" s="1">
        <f t="shared" si="353"/>
        <v>2.3867458890022702E-2</v>
      </c>
      <c r="GG177" s="1">
        <f t="shared" si="354"/>
        <v>0.23932761123988963</v>
      </c>
      <c r="GH177" s="1"/>
      <c r="GI177" s="1"/>
      <c r="GJ177" s="5">
        <f>'[1]GC RAW'!BP157</f>
        <v>21.284616470336914</v>
      </c>
      <c r="GK177" s="1">
        <f>'[1]GC RAW'!BQ157</f>
        <v>1.0232094526290894</v>
      </c>
      <c r="GL177" s="1">
        <f t="shared" si="430"/>
        <v>4.6339840348715612E-3</v>
      </c>
      <c r="GM177" s="1">
        <f t="shared" si="355"/>
        <v>4.6466627834151522E-2</v>
      </c>
      <c r="GN177" s="1"/>
      <c r="GO177" s="1"/>
      <c r="GP177" s="5">
        <v>0</v>
      </c>
      <c r="GQ177" s="1">
        <v>0</v>
      </c>
      <c r="GR177" s="1">
        <f t="shared" si="431"/>
        <v>0</v>
      </c>
      <c r="GS177" s="1">
        <f t="shared" si="356"/>
        <v>0</v>
      </c>
      <c r="GT177" s="1">
        <f>AVERAGE(GS177:GS179)</f>
        <v>0</v>
      </c>
      <c r="GU177" s="1">
        <f>STDEV(GS177:GS179)</f>
        <v>0</v>
      </c>
      <c r="GV177" s="5"/>
      <c r="GW177" s="1"/>
      <c r="GX177" s="1"/>
      <c r="GY177" s="1"/>
      <c r="GZ177" s="1"/>
      <c r="HA177" s="1"/>
      <c r="HB177" s="5"/>
      <c r="HC177" s="1"/>
      <c r="HD177" s="1"/>
      <c r="HE177" s="1"/>
      <c r="HF177" s="1"/>
      <c r="HG177" s="1"/>
      <c r="HH177" s="19">
        <f>'[1]GC RAW'!BR157</f>
        <v>22.714157104492188</v>
      </c>
      <c r="HI177" s="20">
        <f>'[1]GC RAW'!BS157</f>
        <v>1.8287559747695923</v>
      </c>
      <c r="HJ177" s="1">
        <f t="shared" si="357"/>
        <v>8.321492731044244E-3</v>
      </c>
      <c r="HK177" s="1">
        <f t="shared" si="358"/>
        <v>8.3442606372455333E-2</v>
      </c>
      <c r="HL177" s="1"/>
      <c r="HM177" s="1"/>
      <c r="HN177" s="19">
        <v>0</v>
      </c>
      <c r="HO177" s="20">
        <v>0</v>
      </c>
      <c r="HP177" s="1">
        <f t="shared" si="359"/>
        <v>0</v>
      </c>
      <c r="HQ177" s="1">
        <f t="shared" si="360"/>
        <v>0</v>
      </c>
      <c r="HR177" s="1"/>
      <c r="HS177" s="1"/>
      <c r="HT177" s="19">
        <f>'[1]GC RAW'!BT157</f>
        <v>0</v>
      </c>
      <c r="HU177" s="20">
        <f>'[1]GC RAW'!BU157</f>
        <v>0</v>
      </c>
      <c r="HV177" s="1">
        <f t="shared" si="361"/>
        <v>0</v>
      </c>
      <c r="HW177" s="1">
        <f t="shared" si="320"/>
        <v>0</v>
      </c>
      <c r="HX177" s="1"/>
      <c r="HY177" s="1"/>
      <c r="HZ177" s="19">
        <f>'[1]GC RAW'!BV157</f>
        <v>0</v>
      </c>
      <c r="IA177" s="20">
        <f>'[1]GC RAW'!BW157</f>
        <v>0</v>
      </c>
      <c r="IB177" s="1">
        <f t="shared" si="362"/>
        <v>0</v>
      </c>
      <c r="IC177" s="1">
        <f t="shared" si="363"/>
        <v>0</v>
      </c>
      <c r="ID177" s="1"/>
      <c r="IE177" s="1"/>
      <c r="IF177" s="19">
        <f>'[1]GC RAW'!BX157</f>
        <v>0</v>
      </c>
      <c r="IG177" s="20">
        <f>'[1]GC RAW'!BY157</f>
        <v>0</v>
      </c>
      <c r="IH177" s="1">
        <f t="shared" si="364"/>
        <v>0</v>
      </c>
      <c r="II177" s="1">
        <f t="shared" si="365"/>
        <v>0</v>
      </c>
      <c r="IJ177" s="1"/>
      <c r="IK177" s="1"/>
      <c r="IL177" s="19">
        <f>'[1]GC RAW'!BZ157</f>
        <v>0</v>
      </c>
      <c r="IM177" s="20">
        <f>'[1]GC RAW'!CA157</f>
        <v>0</v>
      </c>
      <c r="IN177" s="1">
        <f t="shared" si="366"/>
        <v>0</v>
      </c>
      <c r="IO177" s="1">
        <f t="shared" si="367"/>
        <v>0</v>
      </c>
      <c r="IP177" s="1"/>
      <c r="IQ177" s="1"/>
      <c r="IR177" s="19">
        <f>'[1]GC RAW'!CB157</f>
        <v>25.465618133544922</v>
      </c>
      <c r="IS177" s="20">
        <f>'[1]GC RAW'!CC157</f>
        <v>15.838909149169922</v>
      </c>
      <c r="IT177" s="1">
        <f t="shared" si="368"/>
        <v>6.3737357176113646E-2</v>
      </c>
      <c r="IU177" s="1">
        <f t="shared" si="369"/>
        <v>0.63911744899158829</v>
      </c>
      <c r="IV177" s="1"/>
      <c r="IW177" s="1"/>
      <c r="IX177" s="16">
        <f>'[1]GC RAW'!CD157</f>
        <v>0</v>
      </c>
      <c r="IY177" s="18">
        <f>'[1]GC RAW'!CE157</f>
        <v>0</v>
      </c>
      <c r="IZ177" s="1">
        <f t="shared" si="370"/>
        <v>0</v>
      </c>
      <c r="JA177" s="1">
        <f t="shared" si="371"/>
        <v>0</v>
      </c>
      <c r="JB177" s="1"/>
      <c r="JC177" s="1"/>
      <c r="JD177" s="19">
        <f>'[1]GC RAW'!CF157</f>
        <v>26.46068000793457</v>
      </c>
      <c r="JE177" s="20">
        <f>'[1]GC RAW'!CG157</f>
        <v>1.4045705795288086</v>
      </c>
      <c r="JF177" s="1">
        <f t="shared" si="372"/>
        <v>6.3960884124469441E-3</v>
      </c>
      <c r="JG177" s="1">
        <f t="shared" si="373"/>
        <v>6.4135883425359863E-2</v>
      </c>
      <c r="JH177" s="1"/>
      <c r="JI177" s="1"/>
      <c r="JJ177" s="19">
        <f>'[1]GC RAW'!CH157</f>
        <v>0</v>
      </c>
      <c r="JK177" s="20">
        <f>'[1]GC RAW'!CI157</f>
        <v>0</v>
      </c>
      <c r="JL177" s="1">
        <f t="shared" si="374"/>
        <v>0</v>
      </c>
      <c r="JM177" s="1">
        <f t="shared" si="375"/>
        <v>0</v>
      </c>
      <c r="JN177" s="1"/>
      <c r="JO177" s="1"/>
      <c r="JP177" s="5">
        <f>'[1]GC RAW'!CJ157</f>
        <v>0</v>
      </c>
      <c r="JQ177" s="1">
        <f>'[1]GC RAW'!CK157</f>
        <v>0</v>
      </c>
      <c r="JR177" s="1">
        <f t="shared" si="376"/>
        <v>0</v>
      </c>
      <c r="JS177" s="1">
        <f t="shared" si="377"/>
        <v>0</v>
      </c>
      <c r="JT177" s="1"/>
      <c r="JU177" s="1"/>
      <c r="JV177" s="5">
        <f>'[1]GC RAW'!CL157</f>
        <v>28.109722137451172</v>
      </c>
      <c r="JW177" s="1">
        <f>'[1]GC RAW'!CM157</f>
        <v>1.9012188911437988</v>
      </c>
      <c r="JX177" s="1">
        <f t="shared" si="378"/>
        <v>8.5724090760325635E-3</v>
      </c>
      <c r="JY177" s="1">
        <f t="shared" si="379"/>
        <v>8.5958634984625762E-2</v>
      </c>
      <c r="JZ177" s="1"/>
      <c r="KA177" s="1"/>
      <c r="KB177" s="19">
        <v>0</v>
      </c>
      <c r="KC177" s="20">
        <v>0</v>
      </c>
      <c r="KD177" s="1">
        <f t="shared" si="380"/>
        <v>0</v>
      </c>
      <c r="KE177" s="1">
        <f t="shared" si="381"/>
        <v>0</v>
      </c>
      <c r="KF177" s="1"/>
      <c r="KG177" s="1"/>
      <c r="KH177" s="19">
        <v>0</v>
      </c>
      <c r="KI177" s="20">
        <v>0</v>
      </c>
      <c r="KJ177" s="1">
        <f t="shared" si="382"/>
        <v>0</v>
      </c>
      <c r="KK177" s="1">
        <f t="shared" si="383"/>
        <v>0</v>
      </c>
      <c r="KL177" s="1"/>
      <c r="KM177" s="1"/>
      <c r="KN177" s="19">
        <f>'[1]GC RAW'!CN157</f>
        <v>30.519601821899414</v>
      </c>
      <c r="KO177" s="20">
        <f>'[1]GC RAW'!CO157</f>
        <v>49.518306732177734</v>
      </c>
      <c r="KP177" s="1">
        <f t="shared" si="384"/>
        <v>0.17122549038222307</v>
      </c>
      <c r="KQ177" s="1">
        <f t="shared" si="385"/>
        <v>1.716939695397844</v>
      </c>
      <c r="KR177" s="1"/>
      <c r="KS177" s="1"/>
      <c r="KT177" s="19">
        <f>'[1]GC RAW'!CP157</f>
        <v>31.406682968139648</v>
      </c>
      <c r="KU177" s="20">
        <f>'[1]GC RAW'!CQ157</f>
        <v>2.3327319622039795</v>
      </c>
      <c r="KV177" s="1">
        <f t="shared" si="386"/>
        <v>1.0319032588100199E-2</v>
      </c>
      <c r="KW177" s="1">
        <f t="shared" si="387"/>
        <v>0.10347265835865643</v>
      </c>
      <c r="KX177" s="1"/>
      <c r="KY177" s="1"/>
      <c r="KZ177" s="19">
        <f>'[1]GC RAW'!CR157</f>
        <v>0</v>
      </c>
      <c r="LA177" s="20">
        <f>'[1]GC RAW'!CS157</f>
        <v>0</v>
      </c>
      <c r="LB177" s="1">
        <f t="shared" si="388"/>
        <v>0</v>
      </c>
      <c r="LC177" s="1">
        <f t="shared" si="389"/>
        <v>0</v>
      </c>
      <c r="LD177" s="1"/>
      <c r="LE177" s="1"/>
      <c r="LF177" s="19">
        <f>'[1]GC RAW'!CT157</f>
        <v>32.900459289550781</v>
      </c>
      <c r="LG177" s="20">
        <f>'[1]GC RAW'!CU157</f>
        <v>5.0752277374267578</v>
      </c>
      <c r="LH177" s="1">
        <f t="shared" si="390"/>
        <v>1.7549234121482234E-2</v>
      </c>
      <c r="LI177" s="1">
        <f t="shared" si="391"/>
        <v>0.17597249463115808</v>
      </c>
      <c r="LJ177" s="1"/>
      <c r="LK177" s="1"/>
      <c r="LL177" s="19">
        <f>'[1]GC RAW'!CV157</f>
        <v>35.586334228515625</v>
      </c>
      <c r="LM177" s="20">
        <f>'[1]GC RAW'!CW157</f>
        <v>13.774560928344727</v>
      </c>
      <c r="LN177" s="1">
        <f t="shared" si="392"/>
        <v>4.7629979807508452E-2</v>
      </c>
      <c r="LO177" s="1">
        <f t="shared" si="393"/>
        <v>0.47760297161338622</v>
      </c>
      <c r="LP177" s="1"/>
      <c r="LQ177" s="1"/>
      <c r="LR177" s="32">
        <f t="shared" si="394"/>
        <v>2389.6598600149155</v>
      </c>
      <c r="LS177" s="21">
        <f t="shared" si="395"/>
        <v>2175.9536222219467</v>
      </c>
      <c r="LT177" s="15">
        <f t="shared" si="396"/>
        <v>10.972894291665744</v>
      </c>
      <c r="LU177" s="15">
        <f t="shared" si="397"/>
        <v>9.9727142916657439</v>
      </c>
      <c r="LV177" s="15">
        <f t="shared" si="398"/>
        <v>24.413009281923483</v>
      </c>
      <c r="LW177" s="1"/>
      <c r="LX177" s="1"/>
      <c r="LY177" s="1"/>
      <c r="LZ177" s="15" t="str">
        <f>IF(A177="","",VLOOKUP(A177,'[1]biomass corrected'!$B$2:$V$102,21,FALSE))</f>
        <v/>
      </c>
      <c r="MA177" s="15" t="str">
        <f t="shared" si="399"/>
        <v/>
      </c>
      <c r="MB177" s="1" t="str">
        <f t="shared" si="447"/>
        <v/>
      </c>
      <c r="MC177" s="1" t="str">
        <f t="shared" si="447"/>
        <v/>
      </c>
      <c r="MD177" s="15"/>
      <c r="ME177" s="26" t="str">
        <f t="shared" si="446"/>
        <v/>
      </c>
      <c r="MF177" s="15">
        <f t="shared" si="432"/>
        <v>40.525229453708995</v>
      </c>
      <c r="MG177" s="15">
        <f t="shared" si="433"/>
        <v>22.82130793335249</v>
      </c>
      <c r="MH177" s="15">
        <f t="shared" si="434"/>
        <v>36.653462612938519</v>
      </c>
      <c r="MI177" s="26">
        <f t="shared" si="435"/>
        <v>1.1425566204965434</v>
      </c>
      <c r="MJ177" s="15">
        <f t="shared" si="436"/>
        <v>0.10220804256382883</v>
      </c>
      <c r="MK177" s="15">
        <f t="shared" si="437"/>
        <v>36.143033538677791</v>
      </c>
      <c r="ML177" s="23">
        <f t="shared" si="438"/>
        <v>55.887722256468436</v>
      </c>
      <c r="MM177" s="23"/>
      <c r="MN177" s="26">
        <f t="shared" si="439"/>
        <v>4.1174529324589733</v>
      </c>
      <c r="MO177" s="23"/>
      <c r="MP177" s="15">
        <f t="shared" si="440"/>
        <v>0.87073738284030333</v>
      </c>
      <c r="MQ177" s="23"/>
      <c r="MR177" s="15">
        <f t="shared" si="441"/>
        <v>39.419165530343562</v>
      </c>
      <c r="MS177" s="15"/>
      <c r="MT177" s="15">
        <f t="shared" si="442"/>
        <v>5.5741414729677308E-2</v>
      </c>
      <c r="MU177" s="15"/>
      <c r="MV177" s="15" t="str">
        <f t="shared" si="443"/>
        <v/>
      </c>
      <c r="MW177" s="21">
        <f t="shared" si="444"/>
        <v>98.886984341639391</v>
      </c>
      <c r="MX177" s="15"/>
    </row>
    <row r="178" spans="1:362" x14ac:dyDescent="0.35">
      <c r="A178" s="99" t="s">
        <v>203</v>
      </c>
      <c r="B178" s="8">
        <v>33.46</v>
      </c>
      <c r="C178" s="42"/>
      <c r="D178" s="42"/>
      <c r="E178" s="42"/>
      <c r="F178" s="11">
        <f>'[1]GC RAW'!H158</f>
        <v>0</v>
      </c>
      <c r="G178" s="12">
        <f>'[1]GC RAW'!I158</f>
        <v>0</v>
      </c>
      <c r="H178" s="8">
        <f t="shared" si="400"/>
        <v>0</v>
      </c>
      <c r="I178" s="8">
        <f t="shared" si="324"/>
        <v>0</v>
      </c>
      <c r="J178" s="8">
        <f>AVERAGE(I178:I180)</f>
        <v>0</v>
      </c>
      <c r="K178" s="8">
        <f>STDEV(I178:I180)</f>
        <v>0</v>
      </c>
      <c r="L178" s="11">
        <f>'[1]GC RAW'!J158</f>
        <v>0</v>
      </c>
      <c r="M178" s="12">
        <f>'[1]GC RAW'!K158</f>
        <v>0</v>
      </c>
      <c r="N178" s="8">
        <f t="shared" si="401"/>
        <v>0</v>
      </c>
      <c r="O178" s="8">
        <f t="shared" si="325"/>
        <v>0</v>
      </c>
      <c r="P178" s="8">
        <f>AVERAGE(O178:O180)</f>
        <v>0</v>
      </c>
      <c r="Q178" s="8">
        <f>STDEV(O178:O180)</f>
        <v>0</v>
      </c>
      <c r="R178" s="11">
        <f>'[1]GC RAW'!L158</f>
        <v>0</v>
      </c>
      <c r="S178" s="12">
        <f>'[1]GC RAW'!M158</f>
        <v>0</v>
      </c>
      <c r="T178" s="8">
        <f t="shared" si="402"/>
        <v>0</v>
      </c>
      <c r="U178" s="8">
        <f t="shared" si="326"/>
        <v>0</v>
      </c>
      <c r="V178" s="8">
        <f>AVERAGE(U178:U180)</f>
        <v>0</v>
      </c>
      <c r="W178" s="8">
        <f>STDEV(U178:U180)</f>
        <v>0</v>
      </c>
      <c r="X178" s="11">
        <f>'[1]GC RAW'!N158</f>
        <v>7.0558171272277832</v>
      </c>
      <c r="Y178" s="12">
        <f>'[1]GC RAW'!O158</f>
        <v>2.4129822254180908</v>
      </c>
      <c r="Z178" s="8">
        <f t="shared" si="403"/>
        <v>1.2403163687597597E-2</v>
      </c>
      <c r="AA178" s="8">
        <f t="shared" si="327"/>
        <v>0.11298712749311854</v>
      </c>
      <c r="AB178" s="8">
        <f>AVERAGE(AA178:AA180)</f>
        <v>0.11578133612887882</v>
      </c>
      <c r="AC178" s="8">
        <f>STDEV(AA178:AA180)</f>
        <v>1.5432311255260258E-2</v>
      </c>
      <c r="AD178" s="11">
        <f>'[1]GC RAW'!P158</f>
        <v>0</v>
      </c>
      <c r="AE178" s="12">
        <f>'[1]GC RAW'!Q158</f>
        <v>0</v>
      </c>
      <c r="AF178" s="8">
        <f t="shared" si="404"/>
        <v>0</v>
      </c>
      <c r="AG178" s="8">
        <f t="shared" si="328"/>
        <v>0</v>
      </c>
      <c r="AH178" s="8">
        <f>AVERAGE(AG178:AG180)</f>
        <v>0</v>
      </c>
      <c r="AI178" s="8">
        <f>STDEV(AG178:AG180)</f>
        <v>0</v>
      </c>
      <c r="AJ178" s="11">
        <f>'[1]GC RAW'!R158</f>
        <v>8.2079067230224609</v>
      </c>
      <c r="AK178" s="12">
        <f>'[1]GC RAW'!S158</f>
        <v>6.1468062400817871</v>
      </c>
      <c r="AL178" s="8">
        <f t="shared" si="405"/>
        <v>2.9362940722091346E-2</v>
      </c>
      <c r="AM178" s="8">
        <f t="shared" si="329"/>
        <v>0.26748291085259546</v>
      </c>
      <c r="AN178" s="8">
        <f>AVERAGE(AM178:AM180)</f>
        <v>0.26040043829272719</v>
      </c>
      <c r="AO178" s="8">
        <f>STDEV(AM178:AM180)</f>
        <v>2.4034399602403219E-2</v>
      </c>
      <c r="AP178" s="11">
        <f>'[1]GC RAW'!T158</f>
        <v>8.9352025985717773</v>
      </c>
      <c r="AQ178" s="12">
        <f>'[1]GC RAW'!U158</f>
        <v>210.9361572265625</v>
      </c>
      <c r="AR178" s="40">
        <v>1.0001800000000001</v>
      </c>
      <c r="AS178" s="8">
        <f t="shared" si="330"/>
        <v>9.111180665064337</v>
      </c>
      <c r="AT178" s="8">
        <f>AVERAGE(AS178:AS180)</f>
        <v>9.0108680014374158</v>
      </c>
      <c r="AU178" s="8">
        <f>STDEV(AS178:AS180)</f>
        <v>0.71940324618436613</v>
      </c>
      <c r="AV178" s="11">
        <f>'[1]GC RAW'!V158</f>
        <v>9.8041362762451172</v>
      </c>
      <c r="AW178" s="12">
        <f>'[1]GC RAW'!W158</f>
        <v>67.772010803222656</v>
      </c>
      <c r="AX178" s="8">
        <f t="shared" si="406"/>
        <v>0.31123732402133075</v>
      </c>
      <c r="AY178" s="8">
        <f t="shared" si="331"/>
        <v>2.8352291476229405</v>
      </c>
      <c r="AZ178" s="8">
        <f>AVERAGE(AY178:AY180)</f>
        <v>2.7038093706386093</v>
      </c>
      <c r="BA178" s="8">
        <f>STDEV(AY178:AY180)</f>
        <v>0.2453126343407738</v>
      </c>
      <c r="BB178" s="11">
        <f>'[1]GC RAW'!X158</f>
        <v>0</v>
      </c>
      <c r="BC178" s="12">
        <f>'[1]GC RAW'!Y158</f>
        <v>0</v>
      </c>
      <c r="BD178" s="8">
        <f t="shared" si="407"/>
        <v>0</v>
      </c>
      <c r="BE178" s="8">
        <f t="shared" si="332"/>
        <v>0</v>
      </c>
      <c r="BF178" s="8">
        <f>AVERAGE(BE178:BE180)</f>
        <v>0</v>
      </c>
      <c r="BG178" s="8">
        <f>STDEV(BE178:BE180)</f>
        <v>0</v>
      </c>
      <c r="BH178" s="11">
        <f>'[1]GC RAW'!Z158</f>
        <v>10.86637020111084</v>
      </c>
      <c r="BI178" s="12">
        <f>'[1]GC RAW'!AA158</f>
        <v>4.5352811813354492</v>
      </c>
      <c r="BJ178" s="8">
        <f t="shared" si="408"/>
        <v>2.0513819204042803E-2</v>
      </c>
      <c r="BK178" s="8">
        <f t="shared" si="333"/>
        <v>0.18687147603281437</v>
      </c>
      <c r="BL178" s="8">
        <f>AVERAGE(BK178:BK180)</f>
        <v>0.17397749736668075</v>
      </c>
      <c r="BM178" s="8">
        <f>STDEV(BK178:BK180)</f>
        <v>1.1431656792245006E-2</v>
      </c>
      <c r="BN178" s="11">
        <f>'[1]GC RAW'!AB158</f>
        <v>0</v>
      </c>
      <c r="BO178" s="12">
        <f>'[1]GC RAW'!AC158</f>
        <v>0</v>
      </c>
      <c r="BP178" s="8">
        <f t="shared" si="409"/>
        <v>0</v>
      </c>
      <c r="BQ178" s="8">
        <f t="shared" si="334"/>
        <v>0</v>
      </c>
      <c r="BR178" s="8">
        <f>AVERAGE(BQ178:BQ180)</f>
        <v>0</v>
      </c>
      <c r="BS178" s="8">
        <f>STDEV(BQ178:BQ180)</f>
        <v>0</v>
      </c>
      <c r="BT178" s="11">
        <f>'[1]GC RAW'!AD158</f>
        <v>12.194140434265137</v>
      </c>
      <c r="BU178" s="12">
        <f>'[1]GC RAW'!AE158</f>
        <v>622.45892333984375</v>
      </c>
      <c r="BV178" s="8">
        <f t="shared" si="410"/>
        <v>2.7664562443204517</v>
      </c>
      <c r="BW178" s="8">
        <f t="shared" si="335"/>
        <v>25.201146437640226</v>
      </c>
      <c r="BX178" s="8">
        <f>AVERAGE(BW178:BW180)</f>
        <v>24.691953297186462</v>
      </c>
      <c r="BY178" s="8">
        <f>STDEV(BW178:BW180)</f>
        <v>0.64792745481686087</v>
      </c>
      <c r="BZ178" s="11">
        <f>'[1]GC RAW'!AF158</f>
        <v>12.696370124816895</v>
      </c>
      <c r="CA178" s="12">
        <f>'[1]GC RAW'!AG158</f>
        <v>5.5606241226196289</v>
      </c>
      <c r="CB178" s="8">
        <f t="shared" si="411"/>
        <v>2.5790878307855709E-2</v>
      </c>
      <c r="CC178" s="8">
        <f t="shared" si="336"/>
        <v>0.23494306202239812</v>
      </c>
      <c r="CD178" s="8">
        <f>AVERAGE(CC178:CC180)</f>
        <v>0.22355022669376182</v>
      </c>
      <c r="CE178" s="8">
        <f>STDEV(CC178:CC180)</f>
        <v>1.107419323488684E-2</v>
      </c>
      <c r="CF178" s="11">
        <f>'[1]GC RAW'!AH158</f>
        <v>12.838090896606445</v>
      </c>
      <c r="CG178" s="12">
        <f>'[1]GC RAW'!AI158</f>
        <v>23.676553726196289</v>
      </c>
      <c r="CH178" s="8">
        <f t="shared" si="412"/>
        <v>0.10981469815765091</v>
      </c>
      <c r="CI178" s="8">
        <f t="shared" si="337"/>
        <v>1.0003614895257507</v>
      </c>
      <c r="CJ178" s="8">
        <f>AVERAGE(CI178:CI180)</f>
        <v>1.1363199221593887</v>
      </c>
      <c r="CK178" s="8">
        <f>STDEV(CI178:CI180)</f>
        <v>0.15934325627292462</v>
      </c>
      <c r="CL178" s="11">
        <f>'[1]GC RAW'!AJ158</f>
        <v>13.716553688049316</v>
      </c>
      <c r="CM178" s="12">
        <f>'[1]GC RAW'!AK158</f>
        <v>2.4321048259735107</v>
      </c>
      <c r="CN178" s="8">
        <f t="shared" si="413"/>
        <v>1.4561728298612187E-2</v>
      </c>
      <c r="CO178" s="8">
        <f t="shared" si="338"/>
        <v>0.13265066020539859</v>
      </c>
      <c r="CP178" s="8">
        <f>AVERAGE(CO178:CO180)</f>
        <v>0.12625322468550429</v>
      </c>
      <c r="CQ178" s="8">
        <f>STDEV(CO178:CO180)</f>
        <v>1.0592455638334899E-2</v>
      </c>
      <c r="CR178" s="11">
        <f>'[1]GC RAW'!AL158</f>
        <v>0</v>
      </c>
      <c r="CS178" s="12">
        <f>'[1]GC RAW'!AM158</f>
        <v>0</v>
      </c>
      <c r="CT178" s="8">
        <f t="shared" si="414"/>
        <v>0</v>
      </c>
      <c r="CU178" s="8">
        <f t="shared" si="415"/>
        <v>0</v>
      </c>
      <c r="CV178" s="8">
        <f>AVERAGE(CU178:CU180)</f>
        <v>0</v>
      </c>
      <c r="CW178" s="8">
        <f>STDEV(CU178:CU180)</f>
        <v>0</v>
      </c>
      <c r="CX178" s="11">
        <f>'[1]GC RAW'!AN158</f>
        <v>0</v>
      </c>
      <c r="CY178" s="12">
        <f>'[1]GC RAW'!AO158</f>
        <v>0</v>
      </c>
      <c r="CZ178" s="8">
        <f t="shared" si="416"/>
        <v>0</v>
      </c>
      <c r="DA178" s="8">
        <f t="shared" si="339"/>
        <v>0</v>
      </c>
      <c r="DB178" s="8">
        <f>AVERAGE(DA178:DA180)</f>
        <v>0</v>
      </c>
      <c r="DC178" s="8">
        <f>STDEV(DA178:DA180)</f>
        <v>0</v>
      </c>
      <c r="DD178" s="11">
        <f>'[1]GC RAW'!AP158</f>
        <v>15.585413932800293</v>
      </c>
      <c r="DE178" s="12">
        <f>'[1]GC RAW'!AQ158</f>
        <v>100.59543609619141</v>
      </c>
      <c r="DF178" s="8">
        <f t="shared" si="417"/>
        <v>0.44347138077383086</v>
      </c>
      <c r="DG178" s="8">
        <f t="shared" si="340"/>
        <v>4.0398207022895001</v>
      </c>
      <c r="DH178" s="8">
        <f>AVERAGE(DG178:DG180)</f>
        <v>4.1808397467667158</v>
      </c>
      <c r="DI178" s="8">
        <f>STDEV(DG178:DG180)</f>
        <v>0.2426339533202703</v>
      </c>
      <c r="DJ178" s="2">
        <f>'[1]GC RAW'!AR158</f>
        <v>0</v>
      </c>
      <c r="DK178" s="8">
        <f>'[1]GC RAW'!AS158</f>
        <v>0</v>
      </c>
      <c r="DL178" s="8">
        <f t="shared" si="418"/>
        <v>0</v>
      </c>
      <c r="DM178" s="8">
        <f t="shared" si="341"/>
        <v>0</v>
      </c>
      <c r="DN178" s="8">
        <f>AVERAGE(DM178:DM180)</f>
        <v>0</v>
      </c>
      <c r="DO178" s="8">
        <f>STDEV(DM178:DM180)</f>
        <v>0</v>
      </c>
      <c r="DP178" s="11">
        <f>'[1]GC RAW'!AT158</f>
        <v>16.02606201171875</v>
      </c>
      <c r="DQ178" s="12">
        <f>'[1]GC RAW'!AU158</f>
        <v>3.5735507011413574</v>
      </c>
      <c r="DR178" s="8">
        <f t="shared" si="419"/>
        <v>1.6543211868439482E-2</v>
      </c>
      <c r="DS178" s="8">
        <f t="shared" si="342"/>
        <v>0.15070106592192273</v>
      </c>
      <c r="DT178" s="8">
        <f>AVERAGE(DS178:DS180)</f>
        <v>0.14926181284035819</v>
      </c>
      <c r="DU178" s="8">
        <f>STDEV(DS178:DS180)</f>
        <v>1.2778529852737921E-3</v>
      </c>
      <c r="DV178" s="11">
        <f>'[1]GC RAW'!AV158</f>
        <v>16.38017463684082</v>
      </c>
      <c r="DW178" s="12">
        <f>'[1]GC RAW'!AW158</f>
        <v>820.0091552734375</v>
      </c>
      <c r="DX178" s="8">
        <f t="shared" si="420"/>
        <v>3.7511289470399136</v>
      </c>
      <c r="DY178" s="8">
        <f t="shared" si="343"/>
        <v>34.171062743139437</v>
      </c>
      <c r="DZ178" s="8">
        <f>AVERAGE(DY178:DY180)</f>
        <v>34.580264415392129</v>
      </c>
      <c r="EA178" s="8">
        <f>STDEV(DY178:DY180)</f>
        <v>0.59393037231791423</v>
      </c>
      <c r="EB178" s="2">
        <f>'[1]GC RAW'!AX158</f>
        <v>16.515422821044922</v>
      </c>
      <c r="EC178" s="8">
        <f>'[1]GC RAW'!AY158</f>
        <v>5.1508388519287109</v>
      </c>
      <c r="ED178" s="8">
        <f t="shared" si="421"/>
        <v>2.3562493899918414E-2</v>
      </c>
      <c r="EE178" s="8">
        <f t="shared" si="344"/>
        <v>0.21464350301109103</v>
      </c>
      <c r="EF178" s="8">
        <f>AVERAGE(EE178:EE180)</f>
        <v>0.2357241292007938</v>
      </c>
      <c r="EG178" s="8">
        <f>STDEV(EE178:EE180)</f>
        <v>2.2934143891194182E-2</v>
      </c>
      <c r="EH178" s="11">
        <v>0</v>
      </c>
      <c r="EI178" s="12">
        <v>0</v>
      </c>
      <c r="EJ178" s="8">
        <f t="shared" si="422"/>
        <v>0</v>
      </c>
      <c r="EK178" s="8">
        <f t="shared" si="345"/>
        <v>0</v>
      </c>
      <c r="EL178" s="8">
        <f>AVERAGE(EK178:EK180)</f>
        <v>0</v>
      </c>
      <c r="EM178" s="8">
        <f>STDEV(EK178:EK180)</f>
        <v>0</v>
      </c>
      <c r="EN178" s="11">
        <f>'[1]GC RAW'!BB158</f>
        <v>17.342172622680664</v>
      </c>
      <c r="EO178" s="12">
        <f>'[1]GC RAW'!BC158</f>
        <v>3.855931282043457</v>
      </c>
      <c r="EP178" s="8">
        <f t="shared" si="423"/>
        <v>1.775517615095178E-2</v>
      </c>
      <c r="EQ178" s="8">
        <f t="shared" si="346"/>
        <v>0.16174150418061078</v>
      </c>
      <c r="ER178" s="8">
        <f>AVERAGE(EQ178:EQ180)</f>
        <v>0.16295749129142995</v>
      </c>
      <c r="ES178" s="8">
        <f>STDEV(EQ178:EQ180)</f>
        <v>9.9497050624383267E-3</v>
      </c>
      <c r="ET178" s="11">
        <f>'[1]GC RAW'!BD158</f>
        <v>17.730915069580078</v>
      </c>
      <c r="EU178" s="12">
        <f>'[1]GC RAW'!BE158</f>
        <v>456.52438354492188</v>
      </c>
      <c r="EV178" s="8">
        <f t="shared" si="424"/>
        <v>2.1021305241594312</v>
      </c>
      <c r="EW178" s="8">
        <f t="shared" si="347"/>
        <v>19.14944408722727</v>
      </c>
      <c r="EX178" s="8">
        <f>AVERAGE(EW178:EW180)</f>
        <v>18.940787609526442</v>
      </c>
      <c r="EY178" s="8">
        <f>STDEV(EW178:EW180)</f>
        <v>0.35625377634165878</v>
      </c>
      <c r="EZ178" s="11">
        <f>'[1]GC RAW'!BF158</f>
        <v>18.655672073364258</v>
      </c>
      <c r="FA178" s="12">
        <f>'[1]GC RAW'!BG158</f>
        <v>202.41636657714844</v>
      </c>
      <c r="FB178" s="8">
        <f t="shared" si="425"/>
        <v>1.1056956116810492</v>
      </c>
      <c r="FC178" s="8">
        <f t="shared" si="348"/>
        <v>10.072379450293807</v>
      </c>
      <c r="FD178" s="8">
        <f>AVERAGE(FC178:FC180)</f>
        <v>10.261988540602031</v>
      </c>
      <c r="FE178" s="8">
        <f>STDEV(FC178:FC180)</f>
        <v>0.2577998267442288</v>
      </c>
      <c r="FF178" s="11">
        <v>0</v>
      </c>
      <c r="FG178" s="12">
        <v>0</v>
      </c>
      <c r="FH178" s="8">
        <f t="shared" si="426"/>
        <v>0</v>
      </c>
      <c r="FI178" s="8">
        <f t="shared" si="349"/>
        <v>0</v>
      </c>
      <c r="FJ178" s="8">
        <f>AVERAGE(FI178:FI180)</f>
        <v>0</v>
      </c>
      <c r="FK178" s="8">
        <f>STDEV(FI178:FI180)</f>
        <v>0</v>
      </c>
      <c r="FL178" s="11">
        <f>'[1]GC RAW'!BH158</f>
        <v>19.488029479980469</v>
      </c>
      <c r="FM178" s="12">
        <f>'[1]GC RAW'!BI158</f>
        <v>1.1495484113693237</v>
      </c>
      <c r="FN178" s="8">
        <f t="shared" si="427"/>
        <v>6.1858192672563572E-3</v>
      </c>
      <c r="FO178" s="8">
        <f t="shared" si="350"/>
        <v>5.6349973910104746E-2</v>
      </c>
      <c r="FP178" s="8">
        <f>AVERAGE(FO178:FO180)</f>
        <v>1.8783324636701581E-2</v>
      </c>
      <c r="FQ178" s="8">
        <f>STDEV(FO178:FO180)</f>
        <v>3.253367260582736E-2</v>
      </c>
      <c r="FR178" s="11">
        <f>'[1]GC RAW'!BJ158</f>
        <v>19.983633041381836</v>
      </c>
      <c r="FS178" s="12">
        <f>'[1]GC RAW'!BK158</f>
        <v>2.9667613506317139</v>
      </c>
      <c r="FT178" s="8">
        <f t="shared" si="428"/>
        <v>1.287076467291946E-2</v>
      </c>
      <c r="FU178" s="8">
        <f t="shared" si="351"/>
        <v>0.11724675781608999</v>
      </c>
      <c r="FV178" s="8">
        <f>AVERAGE(FU178:FU180)</f>
        <v>0.10306529124309198</v>
      </c>
      <c r="FW178" s="8">
        <f>STDEV(FU178:FU180)</f>
        <v>2.3462247490193901E-2</v>
      </c>
      <c r="FX178" s="2">
        <f>'[1]GC RAW'!BL158</f>
        <v>20.526063919067383</v>
      </c>
      <c r="FY178" s="8">
        <f>'[1]GC RAW'!BM158</f>
        <v>1.5405428409576416</v>
      </c>
      <c r="FZ178" s="8">
        <f t="shared" si="429"/>
        <v>7.0307247621407441E-3</v>
      </c>
      <c r="GA178" s="8">
        <f t="shared" si="352"/>
        <v>6.4046675112685525E-2</v>
      </c>
      <c r="GB178" s="8">
        <f>AVERAGE(GA178:GA180)</f>
        <v>7.1255347704213004E-2</v>
      </c>
      <c r="GC178" s="8">
        <f>STDEV(GA178:GA180)</f>
        <v>6.245970766608217E-3</v>
      </c>
      <c r="GD178" s="11">
        <f>'[1]GC RAW'!BN158</f>
        <v>21.015094757080078</v>
      </c>
      <c r="GE178" s="12">
        <f>'[1]GC RAW'!BO158</f>
        <v>10.634631156921387</v>
      </c>
      <c r="GF178" s="8">
        <f t="shared" si="353"/>
        <v>4.8795367173184792E-2</v>
      </c>
      <c r="GG178" s="8">
        <f t="shared" si="354"/>
        <v>0.44450339532187838</v>
      </c>
      <c r="GH178" s="8">
        <f>AVERAGE(GG178:GG180)</f>
        <v>0.44278461686048654</v>
      </c>
      <c r="GI178" s="8">
        <f>STDEV(GG178:GG180)</f>
        <v>3.4291574808466879E-3</v>
      </c>
      <c r="GJ178" s="2">
        <f>'[1]GC RAW'!BP158</f>
        <v>21.285306930541992</v>
      </c>
      <c r="GK178" s="8">
        <f>'[1]GC RAW'!BQ158</f>
        <v>11.449216842651367</v>
      </c>
      <c r="GL178" s="8">
        <f t="shared" si="430"/>
        <v>5.2532968133923851E-2</v>
      </c>
      <c r="GM178" s="8">
        <f t="shared" si="355"/>
        <v>0.47855122431987035</v>
      </c>
      <c r="GN178" s="8">
        <f>AVERAGE(GM178:GM180)</f>
        <v>0.37657636465213318</v>
      </c>
      <c r="GO178" s="8">
        <f>STDEV(GM178:GM180)</f>
        <v>0.1008048772764677</v>
      </c>
      <c r="GP178" s="2">
        <v>0</v>
      </c>
      <c r="GQ178" s="8">
        <v>0</v>
      </c>
      <c r="GR178" s="8">
        <f t="shared" si="431"/>
        <v>0</v>
      </c>
      <c r="GS178" s="8">
        <f t="shared" si="356"/>
        <v>0</v>
      </c>
      <c r="GT178" s="8"/>
      <c r="GU178" s="8"/>
      <c r="GV178" s="2"/>
      <c r="GW178" s="8"/>
      <c r="GX178" s="8"/>
      <c r="GY178" s="8"/>
      <c r="GZ178" s="8"/>
      <c r="HA178" s="8"/>
      <c r="HB178" s="2"/>
      <c r="HC178" s="8"/>
      <c r="HD178" s="8"/>
      <c r="HE178" s="8"/>
      <c r="HF178" s="8"/>
      <c r="HG178" s="8"/>
      <c r="HH178" s="11">
        <f>'[1]GC RAW'!BR158</f>
        <v>22.717477798461914</v>
      </c>
      <c r="HI178" s="12">
        <f>'[1]GC RAW'!BS158</f>
        <v>5.6278266906738281</v>
      </c>
      <c r="HJ178" s="8">
        <f t="shared" si="357"/>
        <v>2.594492167119207E-2</v>
      </c>
      <c r="HK178" s="8">
        <f t="shared" si="358"/>
        <v>0.23634632634843117</v>
      </c>
      <c r="HL178" s="8">
        <f>AVERAGE(HK178:HK180)</f>
        <v>0.21994531837057707</v>
      </c>
      <c r="HM178" s="8">
        <f>STDEV(HK178:HK180)</f>
        <v>1.4248421409444932E-2</v>
      </c>
      <c r="HN178" s="11">
        <v>0</v>
      </c>
      <c r="HO178" s="12">
        <v>0</v>
      </c>
      <c r="HP178" s="8">
        <f t="shared" si="359"/>
        <v>0</v>
      </c>
      <c r="HQ178" s="8">
        <f t="shared" si="360"/>
        <v>0</v>
      </c>
      <c r="HR178" s="8">
        <f>AVERAGE(HQ178:HQ180)</f>
        <v>0</v>
      </c>
      <c r="HS178" s="8">
        <f>STDEV(HQ178:HQ180)</f>
        <v>0</v>
      </c>
      <c r="HT178" s="11">
        <f>'[1]GC RAW'!BT158</f>
        <v>0</v>
      </c>
      <c r="HU178" s="12">
        <f>'[1]GC RAW'!BU158</f>
        <v>0</v>
      </c>
      <c r="HV178" s="8">
        <f t="shared" si="361"/>
        <v>0</v>
      </c>
      <c r="HW178" s="8">
        <f t="shared" si="320"/>
        <v>0</v>
      </c>
      <c r="HX178" s="8">
        <f>AVERAGE(HW178:HW180)</f>
        <v>2.9423296506878582E-2</v>
      </c>
      <c r="HY178" s="8">
        <f>STDEV(HW178:HW180)</f>
        <v>5.0962644476077575E-2</v>
      </c>
      <c r="HZ178" s="11">
        <f>'[1]GC RAW'!BV158</f>
        <v>0</v>
      </c>
      <c r="IA178" s="12">
        <f>'[1]GC RAW'!BW158</f>
        <v>0</v>
      </c>
      <c r="IB178" s="8">
        <f t="shared" si="362"/>
        <v>0</v>
      </c>
      <c r="IC178" s="8">
        <f t="shared" si="363"/>
        <v>0</v>
      </c>
      <c r="ID178" s="8">
        <f>AVERAGE(IC178:IC180)</f>
        <v>0</v>
      </c>
      <c r="IE178" s="8">
        <f>STDEV(IC178:IC180)</f>
        <v>0</v>
      </c>
      <c r="IF178" s="11">
        <f>'[1]GC RAW'!BX158</f>
        <v>0</v>
      </c>
      <c r="IG178" s="12">
        <f>'[1]GC RAW'!BY158</f>
        <v>0</v>
      </c>
      <c r="IH178" s="8">
        <f t="shared" si="364"/>
        <v>0</v>
      </c>
      <c r="II178" s="8">
        <f t="shared" si="365"/>
        <v>0</v>
      </c>
      <c r="IJ178" s="8">
        <f>AVERAGE(II178:II180)</f>
        <v>0</v>
      </c>
      <c r="IK178" s="8">
        <f>STDEV(II178:II180)</f>
        <v>0</v>
      </c>
      <c r="IL178" s="11">
        <f>'[1]GC RAW'!BZ158</f>
        <v>0</v>
      </c>
      <c r="IM178" s="12">
        <f>'[1]GC RAW'!CA158</f>
        <v>0</v>
      </c>
      <c r="IN178" s="8">
        <f t="shared" si="366"/>
        <v>0</v>
      </c>
      <c r="IO178" s="8">
        <f t="shared" si="367"/>
        <v>0</v>
      </c>
      <c r="IP178" s="8">
        <f>AVERAGE(IO178:IO180)</f>
        <v>0</v>
      </c>
      <c r="IQ178" s="8">
        <f>STDEV(IO178:IO180)</f>
        <v>0</v>
      </c>
      <c r="IR178" s="11">
        <f>'[1]GC RAW'!CB158</f>
        <v>25.463373184204102</v>
      </c>
      <c r="IS178" s="12">
        <f>'[1]GC RAW'!CC158</f>
        <v>8.4231405258178711</v>
      </c>
      <c r="IT178" s="8">
        <f t="shared" si="368"/>
        <v>3.4340688585065567E-2</v>
      </c>
      <c r="IU178" s="8">
        <f t="shared" si="369"/>
        <v>0.31282790883765421</v>
      </c>
      <c r="IV178" s="8">
        <f>AVERAGE(IU178:IU180)</f>
        <v>0.3392074402425958</v>
      </c>
      <c r="IW178" s="8">
        <f>STDEV(IU178:IU180)</f>
        <v>2.7654881108559584E-2</v>
      </c>
      <c r="IX178" s="11">
        <f>'[1]GC RAW'!CD158</f>
        <v>0</v>
      </c>
      <c r="IY178" s="12">
        <f>'[1]GC RAW'!CE158</f>
        <v>0</v>
      </c>
      <c r="IZ178" s="8">
        <f t="shared" si="370"/>
        <v>0</v>
      </c>
      <c r="JA178" s="8">
        <f t="shared" si="371"/>
        <v>0</v>
      </c>
      <c r="JB178" s="8">
        <f>AVERAGE(JA178:JA180)</f>
        <v>0</v>
      </c>
      <c r="JC178" s="8">
        <f>STDEV(JA178:JA180)</f>
        <v>0</v>
      </c>
      <c r="JD178" s="11">
        <f>'[1]GC RAW'!CF158</f>
        <v>0</v>
      </c>
      <c r="JE178" s="12">
        <f>'[1]GC RAW'!CG158</f>
        <v>0</v>
      </c>
      <c r="JF178" s="8">
        <f t="shared" si="372"/>
        <v>0</v>
      </c>
      <c r="JG178" s="8">
        <f t="shared" si="373"/>
        <v>0</v>
      </c>
      <c r="JH178" s="8">
        <f>AVERAGE(JG178:JG180)</f>
        <v>1.6833107648215776E-2</v>
      </c>
      <c r="JI178" s="8">
        <f>STDEV(JG178:JG180)</f>
        <v>2.9155797695985978E-2</v>
      </c>
      <c r="JJ178" s="11">
        <f>'[1]GC RAW'!CH158</f>
        <v>0</v>
      </c>
      <c r="JK178" s="12">
        <f>'[1]GC RAW'!CI158</f>
        <v>0</v>
      </c>
      <c r="JL178" s="8">
        <f t="shared" si="374"/>
        <v>0</v>
      </c>
      <c r="JM178" s="8">
        <f t="shared" si="375"/>
        <v>0</v>
      </c>
      <c r="JN178" s="8">
        <f>AVERAGE(JM178:JM180)</f>
        <v>0</v>
      </c>
      <c r="JO178" s="8">
        <f>STDEV(JM178:JM180)</f>
        <v>0</v>
      </c>
      <c r="JP178" s="2">
        <f>'[1]GC RAW'!CJ158</f>
        <v>0</v>
      </c>
      <c r="JQ178" s="8">
        <f>'[1]GC RAW'!CK158</f>
        <v>0</v>
      </c>
      <c r="JR178" s="8">
        <f t="shared" si="376"/>
        <v>0</v>
      </c>
      <c r="JS178" s="8">
        <f t="shared" si="377"/>
        <v>0</v>
      </c>
      <c r="JT178" s="8">
        <f>AVERAGE(JS178:JS180)</f>
        <v>0</v>
      </c>
      <c r="JU178" s="8">
        <f>STDEV(JS178:JS180)</f>
        <v>0</v>
      </c>
      <c r="JV178" s="2">
        <f>'[1]GC RAW'!CL158</f>
        <v>0</v>
      </c>
      <c r="JW178" s="8">
        <f>'[1]GC RAW'!CM158</f>
        <v>0</v>
      </c>
      <c r="JX178" s="8">
        <f t="shared" si="378"/>
        <v>0</v>
      </c>
      <c r="JY178" s="8">
        <f t="shared" si="379"/>
        <v>0</v>
      </c>
      <c r="JZ178" s="8">
        <f>AVERAGE(JY178:JY180)</f>
        <v>0</v>
      </c>
      <c r="KA178" s="8">
        <f>STDEV(JY178:JY180)</f>
        <v>0</v>
      </c>
      <c r="KB178" s="11">
        <v>0</v>
      </c>
      <c r="KC178" s="12">
        <v>0</v>
      </c>
      <c r="KD178" s="8">
        <f t="shared" si="380"/>
        <v>0</v>
      </c>
      <c r="KE178" s="8">
        <f t="shared" si="381"/>
        <v>0</v>
      </c>
      <c r="KF178" s="8">
        <f>AVERAGE(KE178:KE180)</f>
        <v>0</v>
      </c>
      <c r="KG178" s="8">
        <f>STDEV(KE178:KE180)</f>
        <v>0</v>
      </c>
      <c r="KH178" s="11">
        <v>0</v>
      </c>
      <c r="KI178" s="12">
        <v>0</v>
      </c>
      <c r="KJ178" s="8">
        <f t="shared" si="382"/>
        <v>0</v>
      </c>
      <c r="KK178" s="8">
        <f t="shared" si="383"/>
        <v>0</v>
      </c>
      <c r="KL178" s="8">
        <f>AVERAGE(KK178:KK180)</f>
        <v>0</v>
      </c>
      <c r="KM178" s="8">
        <f>STDEV(KK178:KK180)</f>
        <v>0</v>
      </c>
      <c r="KN178" s="11">
        <f>'[1]GC RAW'!CN158</f>
        <v>30.521146774291992</v>
      </c>
      <c r="KO178" s="12">
        <f>'[1]GC RAW'!CO158</f>
        <v>9.1551761627197266</v>
      </c>
      <c r="KP178" s="8">
        <f t="shared" si="384"/>
        <v>3.2072698913842838E-2</v>
      </c>
      <c r="KQ178" s="8">
        <f t="shared" si="385"/>
        <v>0.29216756405870425</v>
      </c>
      <c r="KR178" s="8">
        <f>AVERAGE(KQ178:KQ180)</f>
        <v>0.33620378063911521</v>
      </c>
      <c r="KS178" s="8">
        <f>STDEV(KQ178:KQ180)</f>
        <v>5.2554614427991642E-2</v>
      </c>
      <c r="KT178" s="11">
        <f>'[1]GC RAW'!CP158</f>
        <v>31.400640487670898</v>
      </c>
      <c r="KU178" s="12">
        <f>'[1]GC RAW'!CQ158</f>
        <v>1.6287368535995483</v>
      </c>
      <c r="KV178" s="8">
        <f t="shared" si="386"/>
        <v>7.2994684581253414E-3</v>
      </c>
      <c r="KW178" s="8">
        <f t="shared" si="387"/>
        <v>6.6494806815691768E-2</v>
      </c>
      <c r="KX178" s="8">
        <f>AVERAGE(KW178:KW180)</f>
        <v>5.8488431985184774E-2</v>
      </c>
      <c r="KY178" s="8">
        <f>STDEV(KW178:KW180)</f>
        <v>1.2427479383432808E-2</v>
      </c>
      <c r="KZ178" s="11">
        <f>'[1]GC RAW'!CR158</f>
        <v>0</v>
      </c>
      <c r="LA178" s="12">
        <f>'[1]GC RAW'!CS158</f>
        <v>0</v>
      </c>
      <c r="LB178" s="8">
        <f t="shared" si="388"/>
        <v>0</v>
      </c>
      <c r="LC178" s="8">
        <f t="shared" si="389"/>
        <v>0</v>
      </c>
      <c r="LD178" s="8">
        <f>AVERAGE(LC178:LC180)</f>
        <v>0</v>
      </c>
      <c r="LE178" s="8">
        <f>STDEV(LC178:LC180)</f>
        <v>0</v>
      </c>
      <c r="LF178" s="11">
        <f>'[1]GC RAW'!CT158</f>
        <v>0</v>
      </c>
      <c r="LG178" s="12">
        <f>'[1]GC RAW'!CU158</f>
        <v>0</v>
      </c>
      <c r="LH178" s="8">
        <f t="shared" si="390"/>
        <v>0</v>
      </c>
      <c r="LI178" s="8">
        <f t="shared" si="391"/>
        <v>0</v>
      </c>
      <c r="LJ178" s="8">
        <f>AVERAGE(LI178:LI180)</f>
        <v>1.6796428077770948E-2</v>
      </c>
      <c r="LK178" s="8">
        <f>STDEV(LI178:LI180)</f>
        <v>2.9092266816375733E-2</v>
      </c>
      <c r="LL178" s="11">
        <f>'[1]GC RAW'!CV158</f>
        <v>0</v>
      </c>
      <c r="LM178" s="12">
        <f>'[1]GC RAW'!CW158</f>
        <v>0</v>
      </c>
      <c r="LN178" s="8">
        <f t="shared" si="392"/>
        <v>0</v>
      </c>
      <c r="LO178" s="8">
        <f t="shared" si="393"/>
        <v>0</v>
      </c>
      <c r="LP178" s="8">
        <f>AVERAGE(LO178:LO180)</f>
        <v>2.6768192661112331E-2</v>
      </c>
      <c r="LQ178" s="8">
        <f>STDEV(LO178:LO180)</f>
        <v>4.6363869715838904E-2</v>
      </c>
      <c r="LR178" s="39">
        <f t="shared" si="394"/>
        <v>2590.6326868534088</v>
      </c>
      <c r="LS178" s="14">
        <f t="shared" si="395"/>
        <v>2379.6965296268463</v>
      </c>
      <c r="LT178" s="13">
        <f t="shared" si="396"/>
        <v>11.977681563930819</v>
      </c>
      <c r="LU178" s="13">
        <f t="shared" si="397"/>
        <v>10.977501563930819</v>
      </c>
      <c r="LV178" s="13">
        <f t="shared" si="398"/>
        <v>32.807834919099875</v>
      </c>
      <c r="LW178" s="50">
        <f>AVERAGE(LV178:LV180)</f>
        <v>31.758289581332093</v>
      </c>
      <c r="LX178" s="50">
        <f>STDEV(LV178:LV180)</f>
        <v>1.0180305828955889</v>
      </c>
      <c r="LY178" s="50">
        <f>LX178/LW178%</f>
        <v>3.2055586000261158</v>
      </c>
      <c r="LZ178" s="13">
        <f>IF(A178="","",VLOOKUP(A178,'[1]biomass corrected'!$B$2:$V$102,21,FALSE))</f>
        <v>10.737777777777778</v>
      </c>
      <c r="MA178" s="13">
        <f t="shared" si="399"/>
        <v>3.410134561266593</v>
      </c>
      <c r="MB178" s="50">
        <f t="shared" si="447"/>
        <v>33.048287851268149</v>
      </c>
      <c r="MC178" s="50">
        <f t="shared" si="447"/>
        <v>36.869994855441441</v>
      </c>
      <c r="MD178" s="50">
        <f>IF(MC178="","",AVERAGE(MH178:MH180))</f>
        <v>30.081717293290399</v>
      </c>
      <c r="ME178" s="52">
        <f t="shared" si="446"/>
        <v>1.0755092208035044</v>
      </c>
      <c r="MF178" s="50">
        <f t="shared" si="432"/>
        <v>33.498430692849041</v>
      </c>
      <c r="MG178" s="50">
        <f t="shared" si="433"/>
        <v>36.282710065758167</v>
      </c>
      <c r="MH178" s="13">
        <f t="shared" si="434"/>
        <v>30.218859241392778</v>
      </c>
      <c r="MI178" s="24">
        <f t="shared" si="435"/>
        <v>1.0719961584684214</v>
      </c>
      <c r="MJ178" s="13">
        <f t="shared" si="436"/>
        <v>0.59894787334266064</v>
      </c>
      <c r="MK178" s="13">
        <f t="shared" si="437"/>
        <v>29.458169863869507</v>
      </c>
      <c r="ML178" s="22">
        <f t="shared" si="438"/>
        <v>57.534640666695758</v>
      </c>
      <c r="MM178" s="13">
        <f>AVERAGE(ML178:ML180)</f>
        <v>57.519785904623063</v>
      </c>
      <c r="MN178" s="24">
        <f t="shared" si="439"/>
        <v>4.1876941908819836</v>
      </c>
      <c r="MO178" s="13">
        <f>AVERAGE(MN178:MN180)</f>
        <v>4.1927243423609966</v>
      </c>
      <c r="MP178" s="13">
        <f t="shared" si="440"/>
        <v>0.87593221473513294</v>
      </c>
      <c r="MQ178" s="22">
        <f>AVERAGE(MP178:MP180)</f>
        <v>0.87576879786106721</v>
      </c>
      <c r="MR178" s="13">
        <f t="shared" si="441"/>
        <v>39.697531302919089</v>
      </c>
      <c r="MS178" s="13">
        <f>AVERAGE(MR178:MR180)</f>
        <v>39.693384619843627</v>
      </c>
      <c r="MT178" s="13">
        <f t="shared" si="442"/>
        <v>6.4046675112685525E-2</v>
      </c>
      <c r="MU178" s="13">
        <f>AVERAGE(MT178:MT180)</f>
        <v>7.1255347704213004E-2</v>
      </c>
      <c r="MV178" s="13">
        <f t="shared" si="443"/>
        <v>10.261988540602031</v>
      </c>
      <c r="MW178" s="14">
        <f t="shared" si="444"/>
        <v>92.676916435308996</v>
      </c>
      <c r="MX178" s="13">
        <f>AVERAGE(MW178:MW180)</f>
        <v>92.996388895625117</v>
      </c>
    </row>
    <row r="179" spans="1:362" x14ac:dyDescent="0.35">
      <c r="A179" s="102"/>
      <c r="B179" s="1">
        <v>39.409999999999997</v>
      </c>
      <c r="C179" s="41"/>
      <c r="D179" s="41"/>
      <c r="E179" s="41"/>
      <c r="F179" s="19">
        <f>'[1]GC RAW'!H159</f>
        <v>0</v>
      </c>
      <c r="G179" s="20">
        <f>'[1]GC RAW'!I159</f>
        <v>0</v>
      </c>
      <c r="H179" s="1">
        <f t="shared" si="400"/>
        <v>0</v>
      </c>
      <c r="I179" s="1">
        <f t="shared" si="324"/>
        <v>0</v>
      </c>
      <c r="J179" s="1"/>
      <c r="K179" s="1"/>
      <c r="L179" s="19">
        <f>'[1]GC RAW'!J159</f>
        <v>0</v>
      </c>
      <c r="M179" s="20">
        <f>'[1]GC RAW'!K159</f>
        <v>0</v>
      </c>
      <c r="N179" s="1">
        <f t="shared" si="401"/>
        <v>0</v>
      </c>
      <c r="O179" s="1">
        <f t="shared" si="325"/>
        <v>0</v>
      </c>
      <c r="P179" s="1"/>
      <c r="Q179" s="1"/>
      <c r="R179" s="19">
        <f>'[1]GC RAW'!L159</f>
        <v>0</v>
      </c>
      <c r="S179" s="20">
        <f>'[1]GC RAW'!M159</f>
        <v>0</v>
      </c>
      <c r="T179" s="1">
        <f t="shared" si="402"/>
        <v>0</v>
      </c>
      <c r="U179" s="1">
        <f t="shared" si="326"/>
        <v>0</v>
      </c>
      <c r="V179" s="1"/>
      <c r="W179" s="1"/>
      <c r="X179" s="19">
        <f>'[1]GC RAW'!N159</f>
        <v>7.0564537048339844</v>
      </c>
      <c r="Y179" s="20">
        <f>'[1]GC RAW'!O159</f>
        <v>3.115084171295166</v>
      </c>
      <c r="Z179" s="1">
        <f t="shared" si="403"/>
        <v>1.6060451365725328E-2</v>
      </c>
      <c r="AA179" s="1">
        <f t="shared" si="327"/>
        <v>0.13241984882177837</v>
      </c>
      <c r="AB179" s="1"/>
      <c r="AC179" s="1"/>
      <c r="AD179" s="19">
        <f>'[1]GC RAW'!P159</f>
        <v>0</v>
      </c>
      <c r="AE179" s="20">
        <f>'[1]GC RAW'!Q159</f>
        <v>0</v>
      </c>
      <c r="AF179" s="1">
        <f t="shared" si="404"/>
        <v>0</v>
      </c>
      <c r="AG179" s="1">
        <f t="shared" si="328"/>
        <v>0</v>
      </c>
      <c r="AH179" s="1"/>
      <c r="AI179" s="1"/>
      <c r="AJ179" s="19">
        <f>'[1]GC RAW'!R159</f>
        <v>8.2085475921630859</v>
      </c>
      <c r="AK179" s="20">
        <f>'[1]GC RAW'!S159</f>
        <v>7.0901379585266113</v>
      </c>
      <c r="AL179" s="1">
        <f t="shared" si="405"/>
        <v>3.3971468342936906E-2</v>
      </c>
      <c r="AM179" s="1">
        <f t="shared" si="329"/>
        <v>0.28009777557222293</v>
      </c>
      <c r="AN179" s="1"/>
      <c r="AO179" s="1"/>
      <c r="AP179" s="19">
        <f>'[1]GC RAW'!T159</f>
        <v>8.9352798461914063</v>
      </c>
      <c r="AQ179" s="20">
        <f>'[1]GC RAW'!U159</f>
        <v>210.30104064941406</v>
      </c>
      <c r="AR179" s="27">
        <v>1.0001800000000001</v>
      </c>
      <c r="AS179" s="1">
        <f t="shared" si="330"/>
        <v>8.2465729871835904</v>
      </c>
      <c r="AT179" s="1"/>
      <c r="AU179" s="1"/>
      <c r="AV179" s="19">
        <f>'[1]GC RAW'!V159</f>
        <v>9.804560661315918</v>
      </c>
      <c r="AW179" s="20">
        <f>'[1]GC RAW'!W159</f>
        <v>75.183509826660156</v>
      </c>
      <c r="AX179" s="1">
        <f t="shared" si="406"/>
        <v>0.34631675671919815</v>
      </c>
      <c r="AY179" s="1">
        <f t="shared" si="331"/>
        <v>2.8554124367309588</v>
      </c>
      <c r="AZ179" s="1"/>
      <c r="BA179" s="1"/>
      <c r="BB179" s="19">
        <f>'[1]GC RAW'!X159</f>
        <v>0</v>
      </c>
      <c r="BC179" s="20">
        <f>'[1]GC RAW'!Y159</f>
        <v>0</v>
      </c>
      <c r="BD179" s="1">
        <f t="shared" si="407"/>
        <v>0</v>
      </c>
      <c r="BE179" s="1">
        <f t="shared" si="332"/>
        <v>0</v>
      </c>
      <c r="BF179" s="1"/>
      <c r="BG179" s="1"/>
      <c r="BH179" s="19">
        <f>'[1]GC RAW'!Z159</f>
        <v>10.866022109985352</v>
      </c>
      <c r="BI179" s="20">
        <f>'[1]GC RAW'!AA159</f>
        <v>4.5440831184387207</v>
      </c>
      <c r="BJ179" s="1">
        <f t="shared" si="408"/>
        <v>2.0615704501079232E-2</v>
      </c>
      <c r="BK179" s="1">
        <f t="shared" si="333"/>
        <v>0.16997831575352351</v>
      </c>
      <c r="BL179" s="1"/>
      <c r="BM179" s="1"/>
      <c r="BN179" s="19">
        <f>'[1]GC RAW'!AB159</f>
        <v>0</v>
      </c>
      <c r="BO179" s="20">
        <f>'[1]GC RAW'!AC159</f>
        <v>0</v>
      </c>
      <c r="BP179" s="1">
        <f t="shared" si="409"/>
        <v>0</v>
      </c>
      <c r="BQ179" s="1">
        <f t="shared" si="334"/>
        <v>0</v>
      </c>
      <c r="BR179" s="1"/>
      <c r="BS179" s="1"/>
      <c r="BT179" s="19">
        <f>'[1]GC RAW'!AD159</f>
        <v>12.196298599243164</v>
      </c>
      <c r="BU179" s="20">
        <f>'[1]GC RAW'!AE159</f>
        <v>677.78466796875</v>
      </c>
      <c r="BV179" s="1">
        <f t="shared" si="410"/>
        <v>3.02144335776382</v>
      </c>
      <c r="BW179" s="1">
        <f t="shared" si="335"/>
        <v>24.912069004019678</v>
      </c>
      <c r="BX179" s="1"/>
      <c r="BY179" s="1"/>
      <c r="BZ179" s="19">
        <f>'[1]GC RAW'!AF159</f>
        <v>12.697220802307129</v>
      </c>
      <c r="CA179" s="20">
        <f>'[1]GC RAW'!AG159</f>
        <v>5.8107061386108398</v>
      </c>
      <c r="CB179" s="1">
        <f t="shared" si="411"/>
        <v>2.7032182682338278E-2</v>
      </c>
      <c r="CC179" s="1">
        <f t="shared" si="336"/>
        <v>0.22288274859803522</v>
      </c>
      <c r="CD179" s="1"/>
      <c r="CE179" s="1"/>
      <c r="CF179" s="19">
        <f>'[1]GC RAW'!AH159</f>
        <v>12.838977813720703</v>
      </c>
      <c r="CG179" s="20">
        <f>'[1]GC RAW'!AI159</f>
        <v>28.597925186157227</v>
      </c>
      <c r="CH179" s="1">
        <f t="shared" si="412"/>
        <v>0.13304118904789447</v>
      </c>
      <c r="CI179" s="1">
        <f t="shared" si="337"/>
        <v>1.0969364272282507</v>
      </c>
      <c r="CJ179" s="1"/>
      <c r="CK179" s="1"/>
      <c r="CL179" s="19">
        <f>'[1]GC RAW'!AJ159</f>
        <v>13.720674514770508</v>
      </c>
      <c r="CM179" s="20">
        <f>'[1]GC RAW'!AK159</f>
        <v>2.6675324440002441</v>
      </c>
      <c r="CN179" s="1">
        <f t="shared" si="413"/>
        <v>1.6019536723928505E-2</v>
      </c>
      <c r="CO179" s="1">
        <f t="shared" si="338"/>
        <v>0.13208250396403079</v>
      </c>
      <c r="CP179" s="1"/>
      <c r="CQ179" s="1"/>
      <c r="CR179" s="19">
        <f>'[1]GC RAW'!AL159</f>
        <v>0</v>
      </c>
      <c r="CS179" s="20">
        <f>'[1]GC RAW'!AM159</f>
        <v>0</v>
      </c>
      <c r="CT179" s="1">
        <f t="shared" si="414"/>
        <v>0</v>
      </c>
      <c r="CU179" s="1">
        <f t="shared" si="415"/>
        <v>0</v>
      </c>
      <c r="CV179" s="1"/>
      <c r="CW179" s="1"/>
      <c r="CX179" s="19">
        <f>'[1]GC RAW'!AN159</f>
        <v>0</v>
      </c>
      <c r="CY179" s="20">
        <f>'[1]GC RAW'!AO159</f>
        <v>0</v>
      </c>
      <c r="CZ179" s="1">
        <f t="shared" si="416"/>
        <v>0</v>
      </c>
      <c r="DA179" s="1">
        <f t="shared" si="339"/>
        <v>0</v>
      </c>
      <c r="DB179" s="1"/>
      <c r="DC179" s="1"/>
      <c r="DD179" s="19">
        <f>'[1]GC RAW'!AP159</f>
        <v>15.588874816894531</v>
      </c>
      <c r="DE179" s="20">
        <f>'[1]GC RAW'!AQ159</f>
        <v>110.85897827148438</v>
      </c>
      <c r="DF179" s="1">
        <f t="shared" si="417"/>
        <v>0.49019378438023425</v>
      </c>
      <c r="DG179" s="1">
        <f t="shared" si="340"/>
        <v>4.0416913163183992</v>
      </c>
      <c r="DH179" s="1"/>
      <c r="DI179" s="1"/>
      <c r="DJ179" s="5">
        <f>'[1]GC RAW'!AR159</f>
        <v>0</v>
      </c>
      <c r="DK179" s="1">
        <f>'[1]GC RAW'!AS159</f>
        <v>0</v>
      </c>
      <c r="DL179" s="1">
        <f t="shared" si="418"/>
        <v>0</v>
      </c>
      <c r="DM179" s="1">
        <f t="shared" si="341"/>
        <v>0</v>
      </c>
      <c r="DN179" s="1"/>
      <c r="DO179" s="1"/>
      <c r="DP179" s="19">
        <f>'[1]GC RAW'!AT159</f>
        <v>16.022285461425781</v>
      </c>
      <c r="DQ179" s="20">
        <f>'[1]GC RAW'!AU159</f>
        <v>3.887296199798584</v>
      </c>
      <c r="DR179" s="1">
        <f t="shared" si="419"/>
        <v>1.8049996644122157E-2</v>
      </c>
      <c r="DS179" s="1">
        <f t="shared" si="342"/>
        <v>0.14882382645541026</v>
      </c>
      <c r="DT179" s="1"/>
      <c r="DU179" s="1"/>
      <c r="DV179" s="19">
        <f>'[1]GC RAW'!AV159</f>
        <v>16.386684417724609</v>
      </c>
      <c r="DW179" s="20">
        <f>'[1]GC RAW'!AW159</f>
        <v>906.880859375</v>
      </c>
      <c r="DX179" s="1">
        <f t="shared" si="420"/>
        <v>4.1610519335104019</v>
      </c>
      <c r="DY179" s="1">
        <f t="shared" si="343"/>
        <v>34.308242989416833</v>
      </c>
      <c r="DZ179" s="1"/>
      <c r="EA179" s="1"/>
      <c r="EB179" s="5">
        <f>'[1]GC RAW'!AX159</f>
        <v>16.51957893371582</v>
      </c>
      <c r="EC179" s="1">
        <f>'[1]GC RAW'!AY159</f>
        <v>6.1426682472229004</v>
      </c>
      <c r="ED179" s="1">
        <f t="shared" si="421"/>
        <v>2.8184475747602716E-2</v>
      </c>
      <c r="EE179" s="1">
        <f t="shared" si="344"/>
        <v>0.23238350732679275</v>
      </c>
      <c r="EF179" s="1"/>
      <c r="EG179" s="1"/>
      <c r="EH179" s="19">
        <v>0</v>
      </c>
      <c r="EI179" s="20">
        <v>0</v>
      </c>
      <c r="EJ179" s="1">
        <f t="shared" si="422"/>
        <v>0</v>
      </c>
      <c r="EK179" s="1">
        <f t="shared" si="345"/>
        <v>0</v>
      </c>
      <c r="EL179" s="1"/>
      <c r="EM179" s="1"/>
      <c r="EN179" s="19">
        <f>'[1]GC RAW'!BB159</f>
        <v>17.343288421630859</v>
      </c>
      <c r="EO179" s="20">
        <f>'[1]GC RAW'!BC159</f>
        <v>4.0354609489440918</v>
      </c>
      <c r="EP179" s="1">
        <f t="shared" si="423"/>
        <v>1.863796350126402E-2</v>
      </c>
      <c r="EQ179" s="1">
        <f t="shared" si="346"/>
        <v>0.15367166544585731</v>
      </c>
      <c r="ER179" s="1"/>
      <c r="ES179" s="1"/>
      <c r="ET179" s="19">
        <f>'[1]GC RAW'!BD159</f>
        <v>17.735992431640625</v>
      </c>
      <c r="EU179" s="20">
        <f>'[1]GC RAW'!BE159</f>
        <v>502.71322631835938</v>
      </c>
      <c r="EV179" s="1">
        <f t="shared" si="424"/>
        <v>2.3218043446005527</v>
      </c>
      <c r="EW179" s="1">
        <f t="shared" si="347"/>
        <v>19.143483162739123</v>
      </c>
      <c r="EX179" s="1"/>
      <c r="EY179" s="1"/>
      <c r="EZ179" s="19">
        <f>'[1]GC RAW'!BF159</f>
        <v>18.66077995300293</v>
      </c>
      <c r="FA179" s="20">
        <f>'[1]GC RAW'!BG159</f>
        <v>224.86177062988281</v>
      </c>
      <c r="FB179" s="1">
        <f t="shared" si="425"/>
        <v>1.2320127300925501</v>
      </c>
      <c r="FC179" s="1">
        <f t="shared" si="348"/>
        <v>10.158054450046523</v>
      </c>
      <c r="FD179" s="1"/>
      <c r="FE179" s="1"/>
      <c r="FF179" s="19">
        <v>0</v>
      </c>
      <c r="FG179" s="20">
        <v>0</v>
      </c>
      <c r="FH179" s="1">
        <f t="shared" si="426"/>
        <v>0</v>
      </c>
      <c r="FI179" s="1">
        <f t="shared" si="349"/>
        <v>0</v>
      </c>
      <c r="FJ179" s="1"/>
      <c r="FK179" s="1"/>
      <c r="FL179" s="19">
        <f>'[1]GC RAW'!BH159</f>
        <v>0</v>
      </c>
      <c r="FM179" s="20">
        <f>'[1]GC RAW'!BI159</f>
        <v>0</v>
      </c>
      <c r="FN179" s="1">
        <f t="shared" si="427"/>
        <v>0</v>
      </c>
      <c r="FO179" s="1">
        <f t="shared" si="350"/>
        <v>0</v>
      </c>
      <c r="FP179" s="1"/>
      <c r="FQ179" s="1"/>
      <c r="FR179" s="19">
        <f>'[1]GC RAW'!BJ159</f>
        <v>19.977748870849609</v>
      </c>
      <c r="FS179" s="20">
        <f>'[1]GC RAW'!BK159</f>
        <v>3.232231616973877</v>
      </c>
      <c r="FT179" s="1">
        <f t="shared" si="428"/>
        <v>1.4064808372804084E-2</v>
      </c>
      <c r="FU179" s="1">
        <f t="shared" si="351"/>
        <v>0.11596559498998155</v>
      </c>
      <c r="FV179" s="1"/>
      <c r="FW179" s="1"/>
      <c r="FX179" s="5">
        <f>'[1]GC RAW'!BL159</f>
        <v>20.537300109863281</v>
      </c>
      <c r="FY179" s="1">
        <f>'[1]GC RAW'!BM159</f>
        <v>1.9782352447509766</v>
      </c>
      <c r="FZ179" s="1">
        <f t="shared" si="429"/>
        <v>9.0555297084303609E-3</v>
      </c>
      <c r="GA179" s="1">
        <f t="shared" si="352"/>
        <v>7.4663647221680396E-2</v>
      </c>
      <c r="GB179" s="1"/>
      <c r="GC179" s="1"/>
      <c r="GD179" s="19">
        <f>'[1]GC RAW'!BN159</f>
        <v>21.017755508422852</v>
      </c>
      <c r="GE179" s="20">
        <f>'[1]GC RAW'!BO159</f>
        <v>11.727705001831055</v>
      </c>
      <c r="GF179" s="1">
        <f t="shared" si="353"/>
        <v>5.3973278583147793E-2</v>
      </c>
      <c r="GG179" s="1">
        <f t="shared" si="354"/>
        <v>0.44501447858737542</v>
      </c>
      <c r="GH179" s="1"/>
      <c r="GI179" s="1"/>
      <c r="GJ179" s="5">
        <f>'[1]GC RAW'!BP159</f>
        <v>21.287355422973633</v>
      </c>
      <c r="GK179" s="1">
        <f>'[1]GC RAW'!BQ159</f>
        <v>9.8613395690917969</v>
      </c>
      <c r="GL179" s="1">
        <f t="shared" si="430"/>
        <v>4.5383886078521736E-2</v>
      </c>
      <c r="GM179" s="1">
        <f t="shared" si="355"/>
        <v>0.37419417403722804</v>
      </c>
      <c r="GN179" s="1"/>
      <c r="GO179" s="1"/>
      <c r="GP179" s="5">
        <v>0</v>
      </c>
      <c r="GQ179" s="1">
        <v>0</v>
      </c>
      <c r="GR179" s="1">
        <f t="shared" si="431"/>
        <v>0</v>
      </c>
      <c r="GS179" s="1">
        <f t="shared" si="356"/>
        <v>0</v>
      </c>
      <c r="GT179" s="1"/>
      <c r="GU179" s="1"/>
      <c r="GV179" s="5"/>
      <c r="GW179" s="1"/>
      <c r="GX179" s="1"/>
      <c r="GY179" s="1"/>
      <c r="GZ179" s="1"/>
      <c r="HA179" s="1"/>
      <c r="HB179" s="5"/>
      <c r="HC179" s="1"/>
      <c r="HD179" s="1"/>
      <c r="HE179" s="1"/>
      <c r="HF179" s="1"/>
      <c r="HG179" s="1"/>
      <c r="HH179" s="19">
        <f>'[1]GC RAW'!BR159</f>
        <v>22.712713241577148</v>
      </c>
      <c r="HI179" s="20">
        <f>'[1]GC RAW'!BS159</f>
        <v>5.5242857933044434</v>
      </c>
      <c r="HJ179" s="1">
        <f t="shared" si="357"/>
        <v>2.5544499359124079E-2</v>
      </c>
      <c r="HK179" s="1">
        <f t="shared" si="358"/>
        <v>0.21061666738595169</v>
      </c>
      <c r="HL179" s="1"/>
      <c r="HM179" s="1"/>
      <c r="HN179" s="19">
        <v>0</v>
      </c>
      <c r="HO179" s="20">
        <v>0</v>
      </c>
      <c r="HP179" s="1">
        <f t="shared" si="359"/>
        <v>0</v>
      </c>
      <c r="HQ179" s="1">
        <f t="shared" si="360"/>
        <v>0</v>
      </c>
      <c r="HR179" s="1"/>
      <c r="HS179" s="1"/>
      <c r="HT179" s="19">
        <f>'[1]GC RAW'!BT159</f>
        <v>23.463603973388672</v>
      </c>
      <c r="HU179" s="20">
        <f>'[1]GC RAW'!BU159</f>
        <v>1.9331640005111694</v>
      </c>
      <c r="HV179" s="1">
        <f t="shared" si="361"/>
        <v>1.0705753558230648E-2</v>
      </c>
      <c r="HW179" s="1">
        <f t="shared" si="320"/>
        <v>8.8269889520635747E-2</v>
      </c>
      <c r="HX179" s="1"/>
      <c r="HY179" s="1"/>
      <c r="HZ179" s="19">
        <f>'[1]GC RAW'!BV159</f>
        <v>0</v>
      </c>
      <c r="IA179" s="20">
        <f>'[1]GC RAW'!BW159</f>
        <v>0</v>
      </c>
      <c r="IB179" s="1">
        <f t="shared" si="362"/>
        <v>0</v>
      </c>
      <c r="IC179" s="1">
        <f t="shared" si="363"/>
        <v>0</v>
      </c>
      <c r="ID179" s="1"/>
      <c r="IE179" s="1"/>
      <c r="IF179" s="19">
        <f>'[1]GC RAW'!BX159</f>
        <v>0</v>
      </c>
      <c r="IG179" s="20">
        <f>'[1]GC RAW'!BY159</f>
        <v>0</v>
      </c>
      <c r="IH179" s="1">
        <f t="shared" si="364"/>
        <v>0</v>
      </c>
      <c r="II179" s="1">
        <f t="shared" si="365"/>
        <v>0</v>
      </c>
      <c r="IJ179" s="1"/>
      <c r="IK179" s="1"/>
      <c r="IL179" s="19">
        <f>'[1]GC RAW'!BZ159</f>
        <v>0</v>
      </c>
      <c r="IM179" s="20">
        <f>'[1]GC RAW'!CA159</f>
        <v>0</v>
      </c>
      <c r="IN179" s="1">
        <f t="shared" si="366"/>
        <v>0</v>
      </c>
      <c r="IO179" s="1">
        <f t="shared" si="367"/>
        <v>0</v>
      </c>
      <c r="IP179" s="1"/>
      <c r="IQ179" s="1"/>
      <c r="IR179" s="19">
        <f>'[1]GC RAW'!CB159</f>
        <v>25.475893020629883</v>
      </c>
      <c r="IS179" s="20">
        <f>'[1]GC RAW'!CC159</f>
        <v>9.9896049499511719</v>
      </c>
      <c r="IT179" s="1">
        <f t="shared" si="368"/>
        <v>4.0850076581642109E-2</v>
      </c>
      <c r="IU179" s="1">
        <f t="shared" si="369"/>
        <v>0.33681251181042487</v>
      </c>
      <c r="IV179" s="1"/>
      <c r="IW179" s="1"/>
      <c r="IX179" s="19">
        <f>'[1]GC RAW'!CD159</f>
        <v>0</v>
      </c>
      <c r="IY179" s="20">
        <f>'[1]GC RAW'!CE159</f>
        <v>0</v>
      </c>
      <c r="IZ179" s="1">
        <f t="shared" si="370"/>
        <v>0</v>
      </c>
      <c r="JA179" s="1">
        <f t="shared" si="371"/>
        <v>0</v>
      </c>
      <c r="JB179" s="1"/>
      <c r="JC179" s="1"/>
      <c r="JD179" s="19">
        <f>'[1]GC RAW'!CF159</f>
        <v>0</v>
      </c>
      <c r="JE179" s="20">
        <f>'[1]GC RAW'!CG159</f>
        <v>0</v>
      </c>
      <c r="JF179" s="1">
        <f t="shared" si="372"/>
        <v>0</v>
      </c>
      <c r="JG179" s="1">
        <f t="shared" si="373"/>
        <v>0</v>
      </c>
      <c r="JH179" s="1"/>
      <c r="JI179" s="1"/>
      <c r="JJ179" s="19">
        <f>'[1]GC RAW'!CH159</f>
        <v>0</v>
      </c>
      <c r="JK179" s="20">
        <f>'[1]GC RAW'!CI159</f>
        <v>0</v>
      </c>
      <c r="JL179" s="1">
        <f t="shared" si="374"/>
        <v>0</v>
      </c>
      <c r="JM179" s="1">
        <f t="shared" si="375"/>
        <v>0</v>
      </c>
      <c r="JN179" s="1"/>
      <c r="JO179" s="1"/>
      <c r="JP179" s="5">
        <f>'[1]GC RAW'!CJ159</f>
        <v>0</v>
      </c>
      <c r="JQ179" s="1">
        <f>'[1]GC RAW'!CK159</f>
        <v>0</v>
      </c>
      <c r="JR179" s="1">
        <f t="shared" si="376"/>
        <v>0</v>
      </c>
      <c r="JS179" s="1">
        <f t="shared" si="377"/>
        <v>0</v>
      </c>
      <c r="JT179" s="1"/>
      <c r="JU179" s="1"/>
      <c r="JV179" s="5">
        <f>'[1]GC RAW'!CL159</f>
        <v>0</v>
      </c>
      <c r="JW179" s="1">
        <f>'[1]GC RAW'!CM159</f>
        <v>0</v>
      </c>
      <c r="JX179" s="1">
        <f t="shared" si="378"/>
        <v>0</v>
      </c>
      <c r="JY179" s="1">
        <f t="shared" si="379"/>
        <v>0</v>
      </c>
      <c r="JZ179" s="1"/>
      <c r="KA179" s="1"/>
      <c r="KB179" s="19">
        <v>0</v>
      </c>
      <c r="KC179" s="20">
        <v>0</v>
      </c>
      <c r="KD179" s="1">
        <f t="shared" si="380"/>
        <v>0</v>
      </c>
      <c r="KE179" s="1">
        <f t="shared" si="381"/>
        <v>0</v>
      </c>
      <c r="KF179" s="1"/>
      <c r="KG179" s="1"/>
      <c r="KH179" s="19">
        <v>0</v>
      </c>
      <c r="KI179" s="20">
        <v>0</v>
      </c>
      <c r="KJ179" s="1">
        <f t="shared" si="382"/>
        <v>0</v>
      </c>
      <c r="KK179" s="1">
        <f t="shared" si="383"/>
        <v>0</v>
      </c>
      <c r="KL179" s="1"/>
      <c r="KM179" s="1"/>
      <c r="KN179" s="19">
        <f>'[1]GC RAW'!CN159</f>
        <v>30.519807815551758</v>
      </c>
      <c r="KO179" s="20">
        <f>'[1]GC RAW'!CO159</f>
        <v>11.116412162780762</v>
      </c>
      <c r="KP179" s="1">
        <f t="shared" si="384"/>
        <v>3.9060972419823481E-2</v>
      </c>
      <c r="KQ179" s="1">
        <f t="shared" si="385"/>
        <v>0.32206118899642017</v>
      </c>
      <c r="KR179" s="1"/>
      <c r="KS179" s="1"/>
      <c r="KT179" s="19">
        <f>'[1]GC RAW'!CP159</f>
        <v>31.4322509765625</v>
      </c>
      <c r="KU179" s="20">
        <f>'[1]GC RAW'!CQ159</f>
        <v>1.1917921304702759</v>
      </c>
      <c r="KV179" s="1">
        <f t="shared" si="386"/>
        <v>5.3573551119922951E-3</v>
      </c>
      <c r="KW179" s="1">
        <f t="shared" si="387"/>
        <v>4.4171869012883259E-2</v>
      </c>
      <c r="KX179" s="1"/>
      <c r="KY179" s="1"/>
      <c r="KZ179" s="19">
        <f>'[1]GC RAW'!CR159</f>
        <v>0</v>
      </c>
      <c r="LA179" s="20">
        <f>'[1]GC RAW'!CS159</f>
        <v>0</v>
      </c>
      <c r="LB179" s="1">
        <f t="shared" si="388"/>
        <v>0</v>
      </c>
      <c r="LC179" s="1">
        <f t="shared" si="389"/>
        <v>0</v>
      </c>
      <c r="LD179" s="1"/>
      <c r="LE179" s="1"/>
      <c r="LF179" s="19">
        <f>'[1]GC RAW'!CT159</f>
        <v>0</v>
      </c>
      <c r="LG179" s="20">
        <f>'[1]GC RAW'!CU159</f>
        <v>0</v>
      </c>
      <c r="LH179" s="1">
        <f t="shared" si="390"/>
        <v>0</v>
      </c>
      <c r="LI179" s="1">
        <f t="shared" si="391"/>
        <v>0</v>
      </c>
      <c r="LJ179" s="1"/>
      <c r="LK179" s="1"/>
      <c r="LL179" s="19">
        <f>'[1]GC RAW'!CV159</f>
        <v>0</v>
      </c>
      <c r="LM179" s="20">
        <f>'[1]GC RAW'!CW159</f>
        <v>0</v>
      </c>
      <c r="LN179" s="1">
        <f t="shared" si="392"/>
        <v>0</v>
      </c>
      <c r="LO179" s="1">
        <f t="shared" si="393"/>
        <v>0</v>
      </c>
      <c r="LP179" s="1"/>
      <c r="LQ179" s="1"/>
      <c r="LR179" s="32">
        <f t="shared" si="394"/>
        <v>2831.0297179222107</v>
      </c>
      <c r="LS179" s="21">
        <f t="shared" si="395"/>
        <v>2620.7286772727966</v>
      </c>
      <c r="LT179" s="15">
        <f t="shared" si="396"/>
        <v>13.128612035397365</v>
      </c>
      <c r="LU179" s="15">
        <f t="shared" si="397"/>
        <v>12.128432035397365</v>
      </c>
      <c r="LV179" s="15">
        <f t="shared" si="398"/>
        <v>30.775011508239956</v>
      </c>
      <c r="LW179" s="29"/>
      <c r="LX179" s="1"/>
      <c r="LY179" s="1"/>
      <c r="LZ179" s="15" t="str">
        <f>IF(A179="","",VLOOKUP(A179,'[1]biomass corrected'!$B$2:$V$102,21,FALSE))</f>
        <v/>
      </c>
      <c r="MA179" s="15" t="str">
        <f t="shared" si="399"/>
        <v/>
      </c>
      <c r="MB179" s="29" t="str">
        <f t="shared" si="447"/>
        <v/>
      </c>
      <c r="MC179" s="29" t="str">
        <f t="shared" si="447"/>
        <v/>
      </c>
      <c r="MD179" s="15"/>
      <c r="ME179" s="28" t="str">
        <f t="shared" si="446"/>
        <v/>
      </c>
      <c r="MF179" s="15">
        <f t="shared" si="432"/>
        <v>33.298590496977411</v>
      </c>
      <c r="MG179" s="15">
        <f t="shared" si="433"/>
        <v>36.498455846625582</v>
      </c>
      <c r="MH179" s="15">
        <f t="shared" si="434"/>
        <v>30.202953656396996</v>
      </c>
      <c r="MI179" s="26">
        <f t="shared" si="435"/>
        <v>1.073755543785806</v>
      </c>
      <c r="MJ179" s="15">
        <f t="shared" si="436"/>
        <v>0.44885782125890844</v>
      </c>
      <c r="MK179" s="15">
        <f t="shared" si="437"/>
        <v>29.600424169692232</v>
      </c>
      <c r="ML179" s="23">
        <f t="shared" si="438"/>
        <v>57.519928239861336</v>
      </c>
      <c r="MM179" s="23"/>
      <c r="MN179" s="26">
        <f t="shared" si="439"/>
        <v>4.1888824054575151</v>
      </c>
      <c r="MO179" s="23"/>
      <c r="MP179" s="15">
        <f t="shared" si="440"/>
        <v>0.87605895838759484</v>
      </c>
      <c r="MQ179" s="23"/>
      <c r="MR179" s="15">
        <f t="shared" si="441"/>
        <v>39.702820635318218</v>
      </c>
      <c r="MS179" s="15"/>
      <c r="MT179" s="15">
        <f t="shared" si="442"/>
        <v>7.4663647221680396E-2</v>
      </c>
      <c r="MU179" s="15"/>
      <c r="MV179" s="15" t="str">
        <f t="shared" si="443"/>
        <v/>
      </c>
      <c r="MW179" s="21">
        <f t="shared" si="444"/>
        <v>92.846434668214528</v>
      </c>
      <c r="MX179" s="15"/>
    </row>
    <row r="180" spans="1:362" x14ac:dyDescent="0.35">
      <c r="A180" s="103"/>
      <c r="B180" s="1">
        <v>32.619999999999997</v>
      </c>
      <c r="C180" s="43"/>
      <c r="D180" s="1"/>
      <c r="E180" s="1"/>
      <c r="F180" s="19">
        <f>'[1]GC RAW'!H160</f>
        <v>0</v>
      </c>
      <c r="G180" s="20">
        <f>'[1]GC RAW'!I160</f>
        <v>0</v>
      </c>
      <c r="H180" s="1">
        <f t="shared" si="400"/>
        <v>0</v>
      </c>
      <c r="I180" s="1">
        <f t="shared" si="324"/>
        <v>0</v>
      </c>
      <c r="J180" s="1"/>
      <c r="K180" s="1"/>
      <c r="L180" s="19">
        <f>'[1]GC RAW'!J160</f>
        <v>0</v>
      </c>
      <c r="M180" s="20">
        <f>'[1]GC RAW'!K160</f>
        <v>0</v>
      </c>
      <c r="N180" s="1">
        <f t="shared" si="401"/>
        <v>0</v>
      </c>
      <c r="O180" s="1">
        <f t="shared" si="325"/>
        <v>0</v>
      </c>
      <c r="P180" s="1"/>
      <c r="Q180" s="1"/>
      <c r="R180" s="19">
        <f>'[1]GC RAW'!L160</f>
        <v>0</v>
      </c>
      <c r="S180" s="20">
        <f>'[1]GC RAW'!M160</f>
        <v>0</v>
      </c>
      <c r="T180" s="1">
        <f t="shared" si="402"/>
        <v>0</v>
      </c>
      <c r="U180" s="1">
        <f t="shared" si="326"/>
        <v>0</v>
      </c>
      <c r="V180" s="1"/>
      <c r="W180" s="1"/>
      <c r="X180" s="19">
        <f>'[1]GC RAW'!N160</f>
        <v>7.0569381713867188</v>
      </c>
      <c r="Y180" s="20">
        <f>'[1]GC RAW'!O160</f>
        <v>2.0330166816711426</v>
      </c>
      <c r="Z180" s="1">
        <f t="shared" si="403"/>
        <v>1.0538186848105445E-2</v>
      </c>
      <c r="AA180" s="1">
        <f t="shared" si="327"/>
        <v>0.1019370320717396</v>
      </c>
      <c r="AB180" s="1"/>
      <c r="AC180" s="1"/>
      <c r="AD180" s="19">
        <f>'[1]GC RAW'!P160</f>
        <v>0</v>
      </c>
      <c r="AE180" s="20">
        <f>'[1]GC RAW'!Q160</f>
        <v>0</v>
      </c>
      <c r="AF180" s="1">
        <f t="shared" si="404"/>
        <v>0</v>
      </c>
      <c r="AG180" s="1">
        <f t="shared" si="328"/>
        <v>0</v>
      </c>
      <c r="AH180" s="1"/>
      <c r="AI180" s="1"/>
      <c r="AJ180" s="19">
        <f>'[1]GC RAW'!R160</f>
        <v>8.2090158462524414</v>
      </c>
      <c r="AK180" s="20">
        <f>'[1]GC RAW'!S160</f>
        <v>5.0135860443115234</v>
      </c>
      <c r="AL180" s="1">
        <f t="shared" si="405"/>
        <v>2.4151554976416592E-2</v>
      </c>
      <c r="AM180" s="1">
        <f t="shared" si="329"/>
        <v>0.23362062845336312</v>
      </c>
      <c r="AN180" s="1"/>
      <c r="AO180" s="1"/>
      <c r="AP180" s="19">
        <f>'[1]GC RAW'!T160</f>
        <v>8.9355239868164063</v>
      </c>
      <c r="AQ180" s="20">
        <f>'[1]GC RAW'!U160</f>
        <v>209.17242431640625</v>
      </c>
      <c r="AR180" s="27">
        <v>1.0001800000000001</v>
      </c>
      <c r="AS180" s="1">
        <f t="shared" si="330"/>
        <v>9.6748503520643165</v>
      </c>
      <c r="AT180" s="1"/>
      <c r="AU180" s="1"/>
      <c r="AV180" s="19">
        <f>'[1]GC RAW'!V160</f>
        <v>9.8044509887695313</v>
      </c>
      <c r="AW180" s="20">
        <f>'[1]GC RAW'!W160</f>
        <v>54.038402557373047</v>
      </c>
      <c r="AX180" s="1">
        <f t="shared" si="406"/>
        <v>0.25025940257776441</v>
      </c>
      <c r="AY180" s="1">
        <f t="shared" si="331"/>
        <v>2.420786527561928</v>
      </c>
      <c r="AZ180" s="1"/>
      <c r="BA180" s="1"/>
      <c r="BB180" s="19">
        <f>'[1]GC RAW'!X160</f>
        <v>0</v>
      </c>
      <c r="BC180" s="20">
        <f>'[1]GC RAW'!Y160</f>
        <v>0</v>
      </c>
      <c r="BD180" s="1">
        <f t="shared" si="407"/>
        <v>0</v>
      </c>
      <c r="BE180" s="1">
        <f t="shared" si="332"/>
        <v>0</v>
      </c>
      <c r="BF180" s="1"/>
      <c r="BG180" s="1"/>
      <c r="BH180" s="19">
        <f>'[1]GC RAW'!Z160</f>
        <v>10.866822242736816</v>
      </c>
      <c r="BI180" s="20">
        <f>'[1]GC RAW'!AA160</f>
        <v>3.7415070533752441</v>
      </c>
      <c r="BJ180" s="1">
        <f t="shared" si="408"/>
        <v>1.7066146678385661E-2</v>
      </c>
      <c r="BK180" s="1">
        <f t="shared" si="333"/>
        <v>0.16508270031370428</v>
      </c>
      <c r="BL180" s="1"/>
      <c r="BM180" s="1"/>
      <c r="BN180" s="19">
        <f>'[1]GC RAW'!AB160</f>
        <v>0</v>
      </c>
      <c r="BO180" s="20">
        <f>'[1]GC RAW'!AC160</f>
        <v>0</v>
      </c>
      <c r="BP180" s="1">
        <f t="shared" si="409"/>
        <v>0</v>
      </c>
      <c r="BQ180" s="1">
        <f t="shared" si="334"/>
        <v>0</v>
      </c>
      <c r="BR180" s="1"/>
      <c r="BS180" s="1"/>
      <c r="BT180" s="19">
        <f>'[1]GC RAW'!AD160</f>
        <v>12.191069602966309</v>
      </c>
      <c r="BU180" s="20">
        <f>'[1]GC RAW'!AE160</f>
        <v>552.72479248046875</v>
      </c>
      <c r="BV180" s="1">
        <f t="shared" si="410"/>
        <v>2.4772432496371022</v>
      </c>
      <c r="BW180" s="1">
        <f t="shared" si="335"/>
        <v>23.962644449899486</v>
      </c>
      <c r="BX180" s="1"/>
      <c r="BY180" s="1"/>
      <c r="BZ180" s="19">
        <f>'[1]GC RAW'!AF160</f>
        <v>12.697525024414063</v>
      </c>
      <c r="CA180" s="20">
        <f>'[1]GC RAW'!AG160</f>
        <v>4.7039976119995117</v>
      </c>
      <c r="CB180" s="1">
        <f t="shared" si="411"/>
        <v>2.2001702371751579E-2</v>
      </c>
      <c r="CC180" s="1">
        <f t="shared" si="336"/>
        <v>0.21282486946085211</v>
      </c>
      <c r="CD180" s="1"/>
      <c r="CE180" s="1"/>
      <c r="CF180" s="19">
        <f>'[1]GC RAW'!AH160</f>
        <v>12.83878231048584</v>
      </c>
      <c r="CG180" s="20">
        <f>'[1]GC RAW'!AI160</f>
        <v>28.991268157958984</v>
      </c>
      <c r="CH180" s="1">
        <f t="shared" si="412"/>
        <v>0.13559878459279698</v>
      </c>
      <c r="CI180" s="1">
        <f t="shared" si="337"/>
        <v>1.3116618497241648</v>
      </c>
      <c r="CJ180" s="1"/>
      <c r="CK180" s="1"/>
      <c r="CL180" s="19">
        <f>'[1]GC RAW'!AJ160</f>
        <v>13.714883804321289</v>
      </c>
      <c r="CM180" s="20">
        <f>'[1]GC RAW'!AK160</f>
        <v>1.9523717164993286</v>
      </c>
      <c r="CN180" s="1">
        <f t="shared" si="413"/>
        <v>1.1787989530456049E-2</v>
      </c>
      <c r="CO180" s="1">
        <f t="shared" si="338"/>
        <v>0.1140265098870835</v>
      </c>
      <c r="CP180" s="1"/>
      <c r="CQ180" s="1"/>
      <c r="CR180" s="19">
        <f>'[1]GC RAW'!AL160</f>
        <v>0</v>
      </c>
      <c r="CS180" s="20">
        <f>'[1]GC RAW'!AM160</f>
        <v>0</v>
      </c>
      <c r="CT180" s="1">
        <f t="shared" si="414"/>
        <v>0</v>
      </c>
      <c r="CU180" s="1">
        <f t="shared" si="415"/>
        <v>0</v>
      </c>
      <c r="CV180" s="1"/>
      <c r="CW180" s="1"/>
      <c r="CX180" s="19">
        <f>'[1]GC RAW'!AN160</f>
        <v>0</v>
      </c>
      <c r="CY180" s="20">
        <f>'[1]GC RAW'!AO160</f>
        <v>0</v>
      </c>
      <c r="CZ180" s="1">
        <f t="shared" si="416"/>
        <v>0</v>
      </c>
      <c r="DA180" s="1">
        <f t="shared" si="339"/>
        <v>0</v>
      </c>
      <c r="DB180" s="1"/>
      <c r="DC180" s="1"/>
      <c r="DD180" s="19">
        <f>'[1]GC RAW'!AP160</f>
        <v>15.588738441467285</v>
      </c>
      <c r="DE180" s="20">
        <f>'[1]GC RAW'!AQ160</f>
        <v>103.73681640625</v>
      </c>
      <c r="DF180" s="1">
        <f t="shared" si="417"/>
        <v>0.46117614646516369</v>
      </c>
      <c r="DG180" s="1">
        <f t="shared" si="340"/>
        <v>4.4610072216922489</v>
      </c>
      <c r="DH180" s="1"/>
      <c r="DI180" s="1"/>
      <c r="DJ180" s="5">
        <f>'[1]GC RAW'!AR160</f>
        <v>0</v>
      </c>
      <c r="DK180" s="1">
        <f>'[1]GC RAW'!AS160</f>
        <v>0</v>
      </c>
      <c r="DL180" s="1">
        <f t="shared" si="418"/>
        <v>0</v>
      </c>
      <c r="DM180" s="1">
        <f t="shared" si="341"/>
        <v>0</v>
      </c>
      <c r="DN180" s="1"/>
      <c r="DO180" s="1"/>
      <c r="DP180" s="19">
        <f>'[1]GC RAW'!AT160</f>
        <v>16.017368316650391</v>
      </c>
      <c r="DQ180" s="20">
        <f>'[1]GC RAW'!AU160</f>
        <v>3.2831673622131348</v>
      </c>
      <c r="DR180" s="1">
        <f t="shared" si="419"/>
        <v>1.5327082863912983E-2</v>
      </c>
      <c r="DS180" s="1">
        <f t="shared" si="342"/>
        <v>0.1482605461437416</v>
      </c>
      <c r="DT180" s="1"/>
      <c r="DU180" s="1"/>
      <c r="DV180" s="19">
        <f>'[1]GC RAW'!AV160</f>
        <v>16.381282806396484</v>
      </c>
      <c r="DW180" s="20">
        <f>'[1]GC RAW'!AW160</f>
        <v>790.2138671875</v>
      </c>
      <c r="DX180" s="1">
        <f t="shared" si="420"/>
        <v>3.6453106040908958</v>
      </c>
      <c r="DY180" s="1">
        <f t="shared" si="343"/>
        <v>35.261487513620132</v>
      </c>
      <c r="DZ180" s="1"/>
      <c r="EA180" s="1"/>
      <c r="EB180" s="5">
        <f>'[1]GC RAW'!AX160</f>
        <v>16.517024993896484</v>
      </c>
      <c r="EC180" s="1">
        <f>'[1]GC RAW'!AY160</f>
        <v>5.8298869132995605</v>
      </c>
      <c r="ED180" s="1">
        <f t="shared" si="421"/>
        <v>2.6893666978206884E-2</v>
      </c>
      <c r="EE180" s="1">
        <f t="shared" si="344"/>
        <v>0.26014537726449771</v>
      </c>
      <c r="EF180" s="1"/>
      <c r="EG180" s="1"/>
      <c r="EH180" s="19">
        <v>0</v>
      </c>
      <c r="EI180" s="20">
        <v>0</v>
      </c>
      <c r="EJ180" s="1">
        <f t="shared" si="422"/>
        <v>0</v>
      </c>
      <c r="EK180" s="1">
        <f t="shared" si="345"/>
        <v>0</v>
      </c>
      <c r="EL180" s="1"/>
      <c r="EM180" s="1"/>
      <c r="EN180" s="19">
        <f>'[1]GC RAW'!BB160</f>
        <v>17.340309143066406</v>
      </c>
      <c r="EO180" s="20">
        <f>'[1]GC RAW'!BC160</f>
        <v>3.8617949485778809</v>
      </c>
      <c r="EP180" s="1">
        <f t="shared" si="423"/>
        <v>1.7932114772769462E-2</v>
      </c>
      <c r="EQ180" s="1">
        <f t="shared" si="346"/>
        <v>0.17345930424782174</v>
      </c>
      <c r="ER180" s="1"/>
      <c r="ES180" s="1"/>
      <c r="ET180" s="19">
        <f>'[1]GC RAW'!BD160</f>
        <v>17.728042602539063</v>
      </c>
      <c r="EU180" s="20">
        <f>'[1]GC RAW'!BE160</f>
        <v>412.52835083007813</v>
      </c>
      <c r="EV180" s="1">
        <f t="shared" si="424"/>
        <v>1.915561502515928</v>
      </c>
      <c r="EW180" s="1">
        <f t="shared" si="347"/>
        <v>18.529435578612926</v>
      </c>
      <c r="EX180" s="1"/>
      <c r="EY180" s="1"/>
      <c r="EZ180" s="19">
        <f>'[1]GC RAW'!BF160</f>
        <v>18.655681610107422</v>
      </c>
      <c r="FA180" s="20">
        <f>'[1]GC RAW'!BG160</f>
        <v>198.0968017578125</v>
      </c>
      <c r="FB180" s="1">
        <f t="shared" si="425"/>
        <v>1.0912242911253911</v>
      </c>
      <c r="FC180" s="1">
        <f t="shared" si="348"/>
        <v>10.55553172146576</v>
      </c>
      <c r="FD180" s="1"/>
      <c r="FE180" s="1"/>
      <c r="FF180" s="19">
        <v>0</v>
      </c>
      <c r="FG180" s="20">
        <v>0</v>
      </c>
      <c r="FH180" s="1">
        <f t="shared" si="426"/>
        <v>0</v>
      </c>
      <c r="FI180" s="1">
        <f t="shared" si="349"/>
        <v>0</v>
      </c>
      <c r="FJ180" s="1"/>
      <c r="FK180" s="1"/>
      <c r="FL180" s="19">
        <f>'[1]GC RAW'!BH160</f>
        <v>0</v>
      </c>
      <c r="FM180" s="20">
        <f>'[1]GC RAW'!BI160</f>
        <v>0</v>
      </c>
      <c r="FN180" s="1">
        <f t="shared" si="427"/>
        <v>0</v>
      </c>
      <c r="FO180" s="1">
        <f t="shared" si="350"/>
        <v>0</v>
      </c>
      <c r="FP180" s="1"/>
      <c r="FQ180" s="1"/>
      <c r="FR180" s="19">
        <f>'[1]GC RAW'!BJ160</f>
        <v>19.970844268798828</v>
      </c>
      <c r="FS180" s="20">
        <f>'[1]GC RAW'!BK160</f>
        <v>1.795498251914978</v>
      </c>
      <c r="FT180" s="1">
        <f t="shared" si="428"/>
        <v>7.855129039877614E-3</v>
      </c>
      <c r="FU180" s="1">
        <f t="shared" si="351"/>
        <v>7.5983520923204387E-2</v>
      </c>
      <c r="FV180" s="1"/>
      <c r="FW180" s="1"/>
      <c r="FX180" s="5">
        <f>'[1]GC RAW'!BL160</f>
        <v>20.5364990234375</v>
      </c>
      <c r="FY180" s="1">
        <f>'[1]GC RAW'!BM160</f>
        <v>1.6859503984451294</v>
      </c>
      <c r="FZ180" s="1">
        <f t="shared" si="429"/>
        <v>7.7592136391025123E-3</v>
      </c>
      <c r="GA180" s="1">
        <f t="shared" si="352"/>
        <v>7.5055720778273091E-2</v>
      </c>
      <c r="GB180" s="1"/>
      <c r="GC180" s="1"/>
      <c r="GD180" s="19">
        <f>'[1]GC RAW'!BN160</f>
        <v>21.018560409545898</v>
      </c>
      <c r="GE180" s="20">
        <f>'[1]GC RAW'!BO160</f>
        <v>9.8046789169311523</v>
      </c>
      <c r="GF180" s="1">
        <f t="shared" si="353"/>
        <v>4.5366589784446215E-2</v>
      </c>
      <c r="GG180" s="1">
        <f t="shared" si="354"/>
        <v>0.43883597667220586</v>
      </c>
      <c r="GH180" s="1"/>
      <c r="GI180" s="1"/>
      <c r="GJ180" s="5">
        <f>'[1]GC RAW'!BP160</f>
        <v>21.288061141967773</v>
      </c>
      <c r="GK180" s="1">
        <f>'[1]GC RAW'!BQ160</f>
        <v>6.1884994506835938</v>
      </c>
      <c r="GL180" s="1">
        <f t="shared" si="430"/>
        <v>2.8634401833967243E-2</v>
      </c>
      <c r="GM180" s="1">
        <f t="shared" si="355"/>
        <v>0.27698369559930119</v>
      </c>
      <c r="GN180" s="1"/>
      <c r="GO180" s="1"/>
      <c r="GP180" s="5">
        <v>0</v>
      </c>
      <c r="GQ180" s="1">
        <v>0</v>
      </c>
      <c r="GR180" s="1">
        <f t="shared" si="431"/>
        <v>0</v>
      </c>
      <c r="GS180" s="1">
        <f t="shared" si="356"/>
        <v>0</v>
      </c>
      <c r="GT180" s="1">
        <f>AVERAGE(GS180:GS182)</f>
        <v>0</v>
      </c>
      <c r="GU180" s="1">
        <f>STDEV(GS180:GS182)</f>
        <v>0</v>
      </c>
      <c r="GV180" s="5"/>
      <c r="GW180" s="1"/>
      <c r="GX180" s="1"/>
      <c r="GY180" s="1"/>
      <c r="GZ180" s="1"/>
      <c r="HA180" s="1"/>
      <c r="HB180" s="5"/>
      <c r="HC180" s="1"/>
      <c r="HD180" s="1"/>
      <c r="HE180" s="1"/>
      <c r="HF180" s="1"/>
      <c r="HG180" s="1"/>
      <c r="HH180" s="19">
        <f>'[1]GC RAW'!BR160</f>
        <v>22.718591690063477</v>
      </c>
      <c r="HI180" s="20">
        <f>'[1]GC RAW'!BS160</f>
        <v>4.7336502075195313</v>
      </c>
      <c r="HJ180" s="1">
        <f t="shared" si="357"/>
        <v>2.2006674084107929E-2</v>
      </c>
      <c r="HK180" s="1">
        <f t="shared" si="358"/>
        <v>0.21287296137734832</v>
      </c>
      <c r="HL180" s="1"/>
      <c r="HM180" s="1"/>
      <c r="HN180" s="19">
        <v>0</v>
      </c>
      <c r="HO180" s="20">
        <v>0</v>
      </c>
      <c r="HP180" s="1">
        <f t="shared" si="359"/>
        <v>0</v>
      </c>
      <c r="HQ180" s="1">
        <f t="shared" si="360"/>
        <v>0</v>
      </c>
      <c r="HR180" s="1"/>
      <c r="HS180" s="1"/>
      <c r="HT180" s="19">
        <f>'[1]GC RAW'!BT160</f>
        <v>0</v>
      </c>
      <c r="HU180" s="20">
        <f>'[1]GC RAW'!BU160</f>
        <v>0</v>
      </c>
      <c r="HV180" s="1">
        <f t="shared" si="361"/>
        <v>0</v>
      </c>
      <c r="HW180" s="1">
        <f t="shared" si="320"/>
        <v>0</v>
      </c>
      <c r="HX180" s="1"/>
      <c r="HY180" s="1"/>
      <c r="HZ180" s="19">
        <f>'[1]GC RAW'!BV160</f>
        <v>0</v>
      </c>
      <c r="IA180" s="20">
        <f>'[1]GC RAW'!BW160</f>
        <v>0</v>
      </c>
      <c r="IB180" s="1">
        <f t="shared" si="362"/>
        <v>0</v>
      </c>
      <c r="IC180" s="1">
        <f t="shared" si="363"/>
        <v>0</v>
      </c>
      <c r="ID180" s="1"/>
      <c r="IE180" s="1"/>
      <c r="IF180" s="19">
        <f>'[1]GC RAW'!BX160</f>
        <v>0</v>
      </c>
      <c r="IG180" s="20">
        <f>'[1]GC RAW'!BY160</f>
        <v>0</v>
      </c>
      <c r="IH180" s="1">
        <f t="shared" si="364"/>
        <v>0</v>
      </c>
      <c r="II180" s="1">
        <f t="shared" si="365"/>
        <v>0</v>
      </c>
      <c r="IJ180" s="1"/>
      <c r="IK180" s="1"/>
      <c r="IL180" s="19">
        <f>'[1]GC RAW'!BZ160</f>
        <v>0</v>
      </c>
      <c r="IM180" s="20">
        <f>'[1]GC RAW'!CA160</f>
        <v>0</v>
      </c>
      <c r="IN180" s="1">
        <f t="shared" si="366"/>
        <v>0</v>
      </c>
      <c r="IO180" s="1">
        <f t="shared" si="367"/>
        <v>0</v>
      </c>
      <c r="IP180" s="1"/>
      <c r="IQ180" s="1"/>
      <c r="IR180" s="19">
        <f>'[1]GC RAW'!CB160</f>
        <v>25.466829299926758</v>
      </c>
      <c r="IS180" s="20">
        <f>'[1]GC RAW'!CC160</f>
        <v>9.2529201507568359</v>
      </c>
      <c r="IT180" s="1">
        <f t="shared" si="368"/>
        <v>3.8041739502791654E-2</v>
      </c>
      <c r="IU180" s="1">
        <f t="shared" si="369"/>
        <v>0.36798190007970849</v>
      </c>
      <c r="IV180" s="1"/>
      <c r="IW180" s="1"/>
      <c r="IX180" s="19">
        <f>'[1]GC RAW'!CD160</f>
        <v>0</v>
      </c>
      <c r="IY180" s="20">
        <f>'[1]GC RAW'!CE160</f>
        <v>0</v>
      </c>
      <c r="IZ180" s="1">
        <f t="shared" si="370"/>
        <v>0</v>
      </c>
      <c r="JA180" s="1">
        <f t="shared" si="371"/>
        <v>0</v>
      </c>
      <c r="JB180" s="1"/>
      <c r="JC180" s="1"/>
      <c r="JD180" s="19">
        <f>'[1]GC RAW'!CF160</f>
        <v>26.465204238891602</v>
      </c>
      <c r="JE180" s="20">
        <f>'[1]GC RAW'!CG160</f>
        <v>1.1221109628677368</v>
      </c>
      <c r="JF180" s="1">
        <f t="shared" si="372"/>
        <v>5.2205885346847166E-3</v>
      </c>
      <c r="JG180" s="1">
        <f t="shared" si="373"/>
        <v>5.0499322944647325E-2</v>
      </c>
      <c r="JH180" s="1"/>
      <c r="JI180" s="1"/>
      <c r="JJ180" s="19">
        <f>'[1]GC RAW'!CH160</f>
        <v>0</v>
      </c>
      <c r="JK180" s="20">
        <f>'[1]GC RAW'!CI160</f>
        <v>0</v>
      </c>
      <c r="JL180" s="1">
        <f t="shared" si="374"/>
        <v>0</v>
      </c>
      <c r="JM180" s="1">
        <f t="shared" si="375"/>
        <v>0</v>
      </c>
      <c r="JN180" s="1"/>
      <c r="JO180" s="1"/>
      <c r="JP180" s="5">
        <f>'[1]GC RAW'!CJ160</f>
        <v>0</v>
      </c>
      <c r="JQ180" s="1">
        <f>'[1]GC RAW'!CK160</f>
        <v>0</v>
      </c>
      <c r="JR180" s="1">
        <f t="shared" si="376"/>
        <v>0</v>
      </c>
      <c r="JS180" s="1">
        <f t="shared" si="377"/>
        <v>0</v>
      </c>
      <c r="JT180" s="1"/>
      <c r="JU180" s="1"/>
      <c r="JV180" s="5">
        <f>'[1]GC RAW'!CL160</f>
        <v>0</v>
      </c>
      <c r="JW180" s="1">
        <f>'[1]GC RAW'!CM160</f>
        <v>0</v>
      </c>
      <c r="JX180" s="1">
        <f t="shared" si="378"/>
        <v>0</v>
      </c>
      <c r="JY180" s="1">
        <f t="shared" si="379"/>
        <v>0</v>
      </c>
      <c r="JZ180" s="1"/>
      <c r="KA180" s="1"/>
      <c r="KB180" s="19">
        <v>0</v>
      </c>
      <c r="KC180" s="20">
        <v>0</v>
      </c>
      <c r="KD180" s="1">
        <f t="shared" si="380"/>
        <v>0</v>
      </c>
      <c r="KE180" s="1">
        <f t="shared" si="381"/>
        <v>0</v>
      </c>
      <c r="KF180" s="1"/>
      <c r="KG180" s="1"/>
      <c r="KH180" s="19">
        <v>0</v>
      </c>
      <c r="KI180" s="20">
        <v>0</v>
      </c>
      <c r="KJ180" s="1">
        <f t="shared" si="382"/>
        <v>0</v>
      </c>
      <c r="KK180" s="1">
        <f t="shared" si="383"/>
        <v>0</v>
      </c>
      <c r="KL180" s="1"/>
      <c r="KM180" s="1"/>
      <c r="KN180" s="19">
        <f>'[1]GC RAW'!CN160</f>
        <v>30.520639419555664</v>
      </c>
      <c r="KO180" s="20">
        <f>'[1]GC RAW'!CO160</f>
        <v>11.54080867767334</v>
      </c>
      <c r="KP180" s="1">
        <f t="shared" si="384"/>
        <v>4.0771026256137606E-2</v>
      </c>
      <c r="KQ180" s="1">
        <f t="shared" si="385"/>
        <v>0.39438258886222116</v>
      </c>
      <c r="KR180" s="1"/>
      <c r="KS180" s="1"/>
      <c r="KT180" s="19">
        <f>'[1]GC RAW'!CP160</f>
        <v>31.408332824707031</v>
      </c>
      <c r="KU180" s="20">
        <f>'[1]GC RAW'!CQ160</f>
        <v>1.4822202920913696</v>
      </c>
      <c r="KV180" s="1">
        <f t="shared" si="386"/>
        <v>6.69884096602834E-3</v>
      </c>
      <c r="KW180" s="1">
        <f t="shared" si="387"/>
        <v>6.4798620126979289E-2</v>
      </c>
      <c r="KX180" s="1"/>
      <c r="KY180" s="1"/>
      <c r="KZ180" s="19">
        <f>'[1]GC RAW'!CR160</f>
        <v>0</v>
      </c>
      <c r="LA180" s="20">
        <f>'[1]GC RAW'!CS160</f>
        <v>0</v>
      </c>
      <c r="LB180" s="1">
        <f t="shared" si="388"/>
        <v>0</v>
      </c>
      <c r="LC180" s="1">
        <f t="shared" si="389"/>
        <v>0</v>
      </c>
      <c r="LD180" s="1"/>
      <c r="LE180" s="1"/>
      <c r="LF180" s="19">
        <f>'[1]GC RAW'!CT160</f>
        <v>32.883602142333984</v>
      </c>
      <c r="LG180" s="20">
        <f>'[1]GC RAW'!CU160</f>
        <v>1.4745404720306396</v>
      </c>
      <c r="LH180" s="1">
        <f t="shared" si="390"/>
        <v>5.2092128012834202E-3</v>
      </c>
      <c r="LI180" s="1">
        <f t="shared" si="391"/>
        <v>5.0389284233312841E-2</v>
      </c>
      <c r="LJ180" s="1"/>
      <c r="LK180" s="1"/>
      <c r="LL180" s="19">
        <f>'[1]GC RAW'!CV160</f>
        <v>35.608207702636719</v>
      </c>
      <c r="LM180" s="20">
        <f>'[1]GC RAW'!CW160</f>
        <v>2.3499510288238525</v>
      </c>
      <c r="LN180" s="1">
        <f t="shared" si="392"/>
        <v>8.3018372258581129E-3</v>
      </c>
      <c r="LO180" s="1">
        <f t="shared" si="393"/>
        <v>8.0304577983336997E-2</v>
      </c>
      <c r="LP180" s="1"/>
      <c r="LQ180" s="1"/>
      <c r="LR180" s="32">
        <f t="shared" si="394"/>
        <v>2431.3528808355331</v>
      </c>
      <c r="LS180" s="21">
        <f t="shared" si="395"/>
        <v>2222.1804565191269</v>
      </c>
      <c r="LT180" s="15">
        <f t="shared" si="396"/>
        <v>11.338117679693333</v>
      </c>
      <c r="LU180" s="15">
        <f t="shared" si="397"/>
        <v>10.337937679693333</v>
      </c>
      <c r="LV180" s="15">
        <f t="shared" si="398"/>
        <v>31.692022316656448</v>
      </c>
      <c r="LW180" s="1"/>
      <c r="LX180" s="1"/>
      <c r="LY180" s="1"/>
      <c r="LZ180" s="15" t="str">
        <f>IF(A180="","",VLOOKUP(A180,'[1]biomass corrected'!$B$2:$V$102,21,FALSE))</f>
        <v/>
      </c>
      <c r="MA180" s="15" t="str">
        <f t="shared" si="399"/>
        <v/>
      </c>
      <c r="MB180" s="1" t="str">
        <f t="shared" si="447"/>
        <v/>
      </c>
      <c r="MC180" s="1" t="str">
        <f t="shared" si="447"/>
        <v/>
      </c>
      <c r="MD180" s="15"/>
      <c r="ME180" s="26" t="str">
        <f t="shared" si="446"/>
        <v/>
      </c>
      <c r="MF180" s="15">
        <f t="shared" si="432"/>
        <v>32.347842363977996</v>
      </c>
      <c r="MG180" s="15">
        <f t="shared" si="433"/>
        <v>37.828818653940559</v>
      </c>
      <c r="MH180" s="15">
        <f t="shared" si="434"/>
        <v>29.823338982081431</v>
      </c>
      <c r="MI180" s="26">
        <f t="shared" si="435"/>
        <v>1.0807759601562859</v>
      </c>
      <c r="MJ180" s="15">
        <f t="shared" si="436"/>
        <v>0.3520394163775743</v>
      </c>
      <c r="MK180" s="15">
        <f t="shared" si="437"/>
        <v>29.297840261456034</v>
      </c>
      <c r="ML180" s="23">
        <f t="shared" si="438"/>
        <v>57.504788807312096</v>
      </c>
      <c r="MM180" s="23"/>
      <c r="MN180" s="26">
        <f t="shared" si="439"/>
        <v>4.2015964307434901</v>
      </c>
      <c r="MO180" s="23"/>
      <c r="MP180" s="15">
        <f t="shared" si="440"/>
        <v>0.87531522046047372</v>
      </c>
      <c r="MQ180" s="23"/>
      <c r="MR180" s="15">
        <f t="shared" si="441"/>
        <v>39.679801921293574</v>
      </c>
      <c r="MS180" s="15"/>
      <c r="MT180" s="15">
        <f t="shared" si="442"/>
        <v>7.5055720778273091E-2</v>
      </c>
      <c r="MU180" s="15"/>
      <c r="MV180" s="15" t="str">
        <f t="shared" si="443"/>
        <v/>
      </c>
      <c r="MW180" s="21">
        <f t="shared" si="444"/>
        <v>93.465815583351883</v>
      </c>
      <c r="MX180" s="15"/>
    </row>
    <row r="181" spans="1:362" x14ac:dyDescent="0.35">
      <c r="A181" s="99" t="s">
        <v>204</v>
      </c>
      <c r="B181" s="8">
        <v>33.85</v>
      </c>
      <c r="C181" s="73"/>
      <c r="D181" s="8"/>
      <c r="E181" s="8"/>
      <c r="F181" s="11">
        <f>'[1]GC RAW'!H161</f>
        <v>0</v>
      </c>
      <c r="G181" s="12">
        <f>'[1]GC RAW'!I161</f>
        <v>0</v>
      </c>
      <c r="H181" s="8">
        <f t="shared" si="400"/>
        <v>0</v>
      </c>
      <c r="I181" s="8">
        <f t="shared" si="324"/>
        <v>0</v>
      </c>
      <c r="J181" s="8">
        <f>AVERAGE(I181:I183)</f>
        <v>0</v>
      </c>
      <c r="K181" s="8">
        <f>STDEV(I181:I183)</f>
        <v>0</v>
      </c>
      <c r="L181" s="11">
        <f>'[1]GC RAW'!J161</f>
        <v>0</v>
      </c>
      <c r="M181" s="12">
        <f>'[1]GC RAW'!K161</f>
        <v>0</v>
      </c>
      <c r="N181" s="8">
        <f t="shared" si="401"/>
        <v>0</v>
      </c>
      <c r="O181" s="8">
        <f t="shared" si="325"/>
        <v>0</v>
      </c>
      <c r="P181" s="8">
        <f>AVERAGE(O181:O183)</f>
        <v>0</v>
      </c>
      <c r="Q181" s="8">
        <f>STDEV(O181:O183)</f>
        <v>0</v>
      </c>
      <c r="R181" s="11">
        <f>'[1]GC RAW'!L161</f>
        <v>0</v>
      </c>
      <c r="S181" s="12">
        <f>'[1]GC RAW'!M161</f>
        <v>0</v>
      </c>
      <c r="T181" s="8">
        <f t="shared" si="402"/>
        <v>0</v>
      </c>
      <c r="U181" s="8">
        <f t="shared" si="326"/>
        <v>0</v>
      </c>
      <c r="V181" s="8">
        <f>AVERAGE(U181:U183)</f>
        <v>0</v>
      </c>
      <c r="W181" s="8">
        <f>STDEV(U181:U183)</f>
        <v>0</v>
      </c>
      <c r="X181" s="11">
        <f>'[1]GC RAW'!N161</f>
        <v>7.0572423934936523</v>
      </c>
      <c r="Y181" s="12">
        <f>'[1]GC RAW'!O161</f>
        <v>3.3083043098449707</v>
      </c>
      <c r="Z181" s="8">
        <f t="shared" si="403"/>
        <v>1.7083166220418756E-2</v>
      </c>
      <c r="AA181" s="8">
        <f t="shared" si="327"/>
        <v>0.17247719050089097</v>
      </c>
      <c r="AB181" s="8">
        <f>AVERAGE(AA181:AA183)</f>
        <v>0.14426248434757358</v>
      </c>
      <c r="AC181" s="8">
        <f>STDEV(AA181:AA183)</f>
        <v>2.4721757709210316E-2</v>
      </c>
      <c r="AD181" s="11">
        <f>'[1]GC RAW'!P161</f>
        <v>0</v>
      </c>
      <c r="AE181" s="12">
        <f>'[1]GC RAW'!Q161</f>
        <v>0</v>
      </c>
      <c r="AF181" s="8">
        <f t="shared" si="404"/>
        <v>0</v>
      </c>
      <c r="AG181" s="8">
        <f t="shared" si="328"/>
        <v>0</v>
      </c>
      <c r="AH181" s="8">
        <f>AVERAGE(AG181:AG183)</f>
        <v>0</v>
      </c>
      <c r="AI181" s="8">
        <f>STDEV(AG181:AG183)</f>
        <v>0</v>
      </c>
      <c r="AJ181" s="11">
        <f>'[1]GC RAW'!R161</f>
        <v>8.2095546722412109</v>
      </c>
      <c r="AK181" s="12">
        <f>'[1]GC RAW'!S161</f>
        <v>6.7201104164123535</v>
      </c>
      <c r="AL181" s="8">
        <f t="shared" si="405"/>
        <v>3.2248609787164338E-2</v>
      </c>
      <c r="AM181" s="8">
        <f t="shared" si="329"/>
        <v>0.32559243069364086</v>
      </c>
      <c r="AN181" s="8">
        <f>AVERAGE(AM181:AM183)</f>
        <v>0.28401765116799876</v>
      </c>
      <c r="AO181" s="8">
        <f>STDEV(AM181:AM183)</f>
        <v>3.6493957704345228E-2</v>
      </c>
      <c r="AP181" s="11">
        <f>'[1]GC RAW'!T161</f>
        <v>8.9364156723022461</v>
      </c>
      <c r="AQ181" s="12">
        <f>'[1]GC RAW'!U161</f>
        <v>209.97445678710938</v>
      </c>
      <c r="AR181" s="40">
        <v>1.0001800000000001</v>
      </c>
      <c r="AS181" s="8">
        <f t="shared" si="330"/>
        <v>10.098141888298764</v>
      </c>
      <c r="AT181" s="8">
        <f>AVERAGE(AS181:AS183)</f>
        <v>9.2474200964714584</v>
      </c>
      <c r="AU181" s="8">
        <f>STDEV(AS181:AS183)</f>
        <v>0.82383695826083791</v>
      </c>
      <c r="AV181" s="11">
        <f>'[1]GC RAW'!V161</f>
        <v>9.8060092926025391</v>
      </c>
      <c r="AW181" s="12">
        <f>'[1]GC RAW'!W161</f>
        <v>59.458160400390625</v>
      </c>
      <c r="AX181" s="8">
        <f t="shared" si="406"/>
        <v>0.27430727953975775</v>
      </c>
      <c r="AY181" s="8">
        <f t="shared" si="331"/>
        <v>2.7694953206279935</v>
      </c>
      <c r="AZ181" s="8">
        <f>AVERAGE(AY181:AY183)</f>
        <v>2.772327687353954</v>
      </c>
      <c r="BA181" s="8">
        <f>STDEV(AY181:AY183)</f>
        <v>4.553691262141185E-3</v>
      </c>
      <c r="BB181" s="11">
        <f>'[1]GC RAW'!X161</f>
        <v>0</v>
      </c>
      <c r="BC181" s="12">
        <f>'[1]GC RAW'!Y161</f>
        <v>0</v>
      </c>
      <c r="BD181" s="8">
        <f t="shared" si="407"/>
        <v>0</v>
      </c>
      <c r="BE181" s="8">
        <f t="shared" si="332"/>
        <v>0</v>
      </c>
      <c r="BF181" s="8">
        <f>AVERAGE(BE181:BE183)</f>
        <v>0</v>
      </c>
      <c r="BG181" s="8">
        <f>STDEV(BE181:BE183)</f>
        <v>0</v>
      </c>
      <c r="BH181" s="11">
        <f>'[1]GC RAW'!Z161</f>
        <v>10.868240356445313</v>
      </c>
      <c r="BI181" s="12">
        <f>'[1]GC RAW'!AA161</f>
        <v>3.2570860385894775</v>
      </c>
      <c r="BJ181" s="8">
        <f t="shared" si="408"/>
        <v>1.4799808643591447E-2</v>
      </c>
      <c r="BK181" s="8">
        <f t="shared" si="333"/>
        <v>0.14942367134181539</v>
      </c>
      <c r="BL181" s="8">
        <f>AVERAGE(BK181:BK183)</f>
        <v>0.17474651379296971</v>
      </c>
      <c r="BM181" s="8">
        <f>STDEV(BK181:BK183)</f>
        <v>2.2446385700916487E-2</v>
      </c>
      <c r="BN181" s="11">
        <f>'[1]GC RAW'!AB161</f>
        <v>0</v>
      </c>
      <c r="BO181" s="12">
        <f>'[1]GC RAW'!AC161</f>
        <v>0</v>
      </c>
      <c r="BP181" s="8">
        <f t="shared" si="409"/>
        <v>0</v>
      </c>
      <c r="BQ181" s="8">
        <f t="shared" si="334"/>
        <v>0</v>
      </c>
      <c r="BR181" s="8">
        <f>AVERAGE(BQ181:BQ183)</f>
        <v>0</v>
      </c>
      <c r="BS181" s="8">
        <f>STDEV(BQ181:BQ183)</f>
        <v>0</v>
      </c>
      <c r="BT181" s="11">
        <f>'[1]GC RAW'!AD161</f>
        <v>12.191600799560547</v>
      </c>
      <c r="BU181" s="12">
        <f>'[1]GC RAW'!AE161</f>
        <v>541.338623046875</v>
      </c>
      <c r="BV181" s="8">
        <f t="shared" si="410"/>
        <v>2.4169445441895898</v>
      </c>
      <c r="BW181" s="8">
        <f t="shared" si="335"/>
        <v>24.402256537199364</v>
      </c>
      <c r="BX181" s="8">
        <f>AVERAGE(BW181:BW183)</f>
        <v>25.070243825309561</v>
      </c>
      <c r="BY181" s="8">
        <f>STDEV(BW181:BW183)</f>
        <v>0.64733282161603134</v>
      </c>
      <c r="BZ181" s="11">
        <f>'[1]GC RAW'!AF161</f>
        <v>12.697390556335449</v>
      </c>
      <c r="CA181" s="12">
        <f>'[1]GC RAW'!AG161</f>
        <v>4.3135595321655273</v>
      </c>
      <c r="CB181" s="8">
        <f t="shared" si="411"/>
        <v>2.0098467901497618E-2</v>
      </c>
      <c r="CC181" s="8">
        <f t="shared" si="336"/>
        <v>0.20292065488886127</v>
      </c>
      <c r="CD181" s="8">
        <f>AVERAGE(CC181:CC183)</f>
        <v>0.22340475136068907</v>
      </c>
      <c r="CE181" s="8">
        <f>STDEV(CC181:CC183)</f>
        <v>1.8681492836697455E-2</v>
      </c>
      <c r="CF181" s="11">
        <f>'[1]GC RAW'!AH161</f>
        <v>12.840372085571289</v>
      </c>
      <c r="CG181" s="12">
        <f>'[1]GC RAW'!AI161</f>
        <v>32.096817016601563</v>
      </c>
      <c r="CH181" s="8">
        <f t="shared" si="412"/>
        <v>0.14955072188278506</v>
      </c>
      <c r="CI181" s="8">
        <f t="shared" si="337"/>
        <v>1.5099126247974071</v>
      </c>
      <c r="CJ181" s="8">
        <f>AVERAGE(CI181:CI183)</f>
        <v>1.2084859584993266</v>
      </c>
      <c r="CK181" s="8">
        <f>STDEV(CI181:CI183)</f>
        <v>0.26699591647440007</v>
      </c>
      <c r="CL181" s="11">
        <f>'[1]GC RAW'!AJ161</f>
        <v>13.711063385009766</v>
      </c>
      <c r="CM181" s="12">
        <f>'[1]GC RAW'!AK161</f>
        <v>2.0765087604522705</v>
      </c>
      <c r="CN181" s="8">
        <f t="shared" si="413"/>
        <v>1.2489612525272744E-2</v>
      </c>
      <c r="CO181" s="8">
        <f t="shared" si="338"/>
        <v>0.12609918155739727</v>
      </c>
      <c r="CP181" s="8">
        <f>AVERAGE(CO181:CO183)</f>
        <v>0.13601235019265168</v>
      </c>
      <c r="CQ181" s="8">
        <f>STDEV(CO181:CO183)</f>
        <v>8.6038982474132535E-3</v>
      </c>
      <c r="CR181" s="11">
        <f>'[1]GC RAW'!AL161</f>
        <v>14.080199241638184</v>
      </c>
      <c r="CS181" s="12">
        <f>'[1]GC RAW'!AM161</f>
        <v>1.0295264720916748</v>
      </c>
      <c r="CT181" s="8">
        <f t="shared" si="414"/>
        <v>6.1652860223474553E-3</v>
      </c>
      <c r="CU181" s="8">
        <f t="shared" si="415"/>
        <v>6.2246728624457306E-2</v>
      </c>
      <c r="CV181" s="8">
        <f>AVERAGE(CU181:CU183)</f>
        <v>2.0748909541485769E-2</v>
      </c>
      <c r="CW181" s="8">
        <f>STDEV(CU181:CU183)</f>
        <v>3.5938165527504014E-2</v>
      </c>
      <c r="CX181" s="11">
        <f>'[1]GC RAW'!AN161</f>
        <v>0</v>
      </c>
      <c r="CY181" s="12">
        <f>'[1]GC RAW'!AO161</f>
        <v>0</v>
      </c>
      <c r="CZ181" s="8">
        <f t="shared" si="416"/>
        <v>0</v>
      </c>
      <c r="DA181" s="8">
        <f t="shared" si="339"/>
        <v>0</v>
      </c>
      <c r="DB181" s="8">
        <f>AVERAGE(DA181:DA183)</f>
        <v>0</v>
      </c>
      <c r="DC181" s="8">
        <f>STDEV(DA181:DA183)</f>
        <v>0</v>
      </c>
      <c r="DD181" s="11">
        <f>'[1]GC RAW'!AP161</f>
        <v>15.586491584777832</v>
      </c>
      <c r="DE181" s="12">
        <f>'[1]GC RAW'!AQ161</f>
        <v>109.14446258544922</v>
      </c>
      <c r="DF181" s="8">
        <f t="shared" si="417"/>
        <v>0.48336320842516445</v>
      </c>
      <c r="DG181" s="8">
        <f t="shared" si="340"/>
        <v>4.8801918277316476</v>
      </c>
      <c r="DH181" s="8">
        <f>AVERAGE(DG181:DG183)</f>
        <v>4.4682460739656209</v>
      </c>
      <c r="DI181" s="8">
        <f>STDEV(DG181:DG183)</f>
        <v>0.36630261321278945</v>
      </c>
      <c r="DJ181" s="2">
        <f>'[1]GC RAW'!AR161</f>
        <v>0</v>
      </c>
      <c r="DK181" s="8">
        <f>'[1]GC RAW'!AS161</f>
        <v>0</v>
      </c>
      <c r="DL181" s="8">
        <f t="shared" si="418"/>
        <v>0</v>
      </c>
      <c r="DM181" s="8">
        <f t="shared" si="341"/>
        <v>0</v>
      </c>
      <c r="DN181" s="8">
        <f>AVERAGE(DM181:DM183)</f>
        <v>0</v>
      </c>
      <c r="DO181" s="8">
        <f>STDEV(DM181:DM183)</f>
        <v>0</v>
      </c>
      <c r="DP181" s="11">
        <f>'[1]GC RAW'!AT161</f>
        <v>16.024408340454102</v>
      </c>
      <c r="DQ181" s="12">
        <f>'[1]GC RAW'!AU161</f>
        <v>3.0120368003845215</v>
      </c>
      <c r="DR181" s="8">
        <f t="shared" si="419"/>
        <v>1.4007631904665785E-2</v>
      </c>
      <c r="DS181" s="8">
        <f t="shared" si="342"/>
        <v>0.1414255978847565</v>
      </c>
      <c r="DT181" s="8">
        <f>AVERAGE(DS181:DS183)</f>
        <v>0.1417912579907025</v>
      </c>
      <c r="DU181" s="8">
        <f>STDEV(DS181:DS183)</f>
        <v>6.5613095831049944E-3</v>
      </c>
      <c r="DV181" s="11">
        <f>'[1]GC RAW'!AV161</f>
        <v>16.377628326416016</v>
      </c>
      <c r="DW181" s="12">
        <f>'[1]GC RAW'!AW161</f>
        <v>729.36126708984375</v>
      </c>
      <c r="DX181" s="8">
        <f t="shared" si="420"/>
        <v>3.3517417728957963</v>
      </c>
      <c r="DY181" s="8">
        <f t="shared" si="343"/>
        <v>33.840272746545423</v>
      </c>
      <c r="DZ181" s="8">
        <f>AVERAGE(DY181:DY183)</f>
        <v>33.819460775895188</v>
      </c>
      <c r="EA181" s="8">
        <f>STDEV(DY181:DY183)</f>
        <v>0.34270696085596269</v>
      </c>
      <c r="EB181" s="2">
        <f>'[1]GC RAW'!AX161</f>
        <v>16.516407012939453</v>
      </c>
      <c r="EC181" s="8">
        <f>'[1]GC RAW'!AY161</f>
        <v>7.2975783348083496</v>
      </c>
      <c r="ED181" s="8">
        <f t="shared" si="421"/>
        <v>3.3535641731223878E-2</v>
      </c>
      <c r="EE181" s="8">
        <f t="shared" si="344"/>
        <v>0.33858672290692871</v>
      </c>
      <c r="EF181" s="8">
        <f>AVERAGE(EE181:EE183)</f>
        <v>0.2596056670778642</v>
      </c>
      <c r="EG181" s="8">
        <f>STDEV(EE181:EE183)</f>
        <v>7.1404611739883009E-2</v>
      </c>
      <c r="EH181" s="11">
        <v>0</v>
      </c>
      <c r="EI181" s="12">
        <v>0</v>
      </c>
      <c r="EJ181" s="8">
        <f t="shared" si="422"/>
        <v>0</v>
      </c>
      <c r="EK181" s="8">
        <f t="shared" si="345"/>
        <v>0</v>
      </c>
      <c r="EL181" s="8">
        <f>AVERAGE(EK181:EK183)</f>
        <v>0</v>
      </c>
      <c r="EM181" s="8">
        <f>STDEV(EK181:EK183)</f>
        <v>0</v>
      </c>
      <c r="EN181" s="11">
        <f>'[1]GC RAW'!BB161</f>
        <v>17.342033386230469</v>
      </c>
      <c r="EO181" s="12">
        <f>'[1]GC RAW'!BC161</f>
        <v>4.293269157409668</v>
      </c>
      <c r="EP181" s="8">
        <f t="shared" si="423"/>
        <v>1.9859503184687027E-2</v>
      </c>
      <c r="EQ181" s="8">
        <f t="shared" si="346"/>
        <v>0.20050798955197141</v>
      </c>
      <c r="ER181" s="8">
        <f>AVERAGE(EQ181:EQ183)</f>
        <v>0.17651996275993945</v>
      </c>
      <c r="ES181" s="8">
        <f>STDEV(EQ181:EQ183)</f>
        <v>2.0863158479392456E-2</v>
      </c>
      <c r="ET181" s="11">
        <f>'[1]GC RAW'!BD161</f>
        <v>17.728433609008789</v>
      </c>
      <c r="EU181" s="12">
        <f>'[1]GC RAW'!BE161</f>
        <v>403.44122314453125</v>
      </c>
      <c r="EV181" s="8">
        <f t="shared" si="424"/>
        <v>1.8662100982056651</v>
      </c>
      <c r="EW181" s="8">
        <f t="shared" si="347"/>
        <v>18.841862829747424</v>
      </c>
      <c r="EX181" s="8">
        <f>AVERAGE(EW181:EW183)</f>
        <v>19.18486833273758</v>
      </c>
      <c r="EY181" s="8">
        <f>STDEV(EW181:EW183)</f>
        <v>0.39928383538878148</v>
      </c>
      <c r="EZ181" s="11">
        <f>'[1]GC RAW'!BF161</f>
        <v>18.655954360961914</v>
      </c>
      <c r="FA181" s="12">
        <f>'[1]GC RAW'!BG161</f>
        <v>179.71043395996094</v>
      </c>
      <c r="FB181" s="8">
        <f t="shared" si="425"/>
        <v>0.98616098661047669</v>
      </c>
      <c r="FC181" s="8">
        <f t="shared" si="348"/>
        <v>9.956601379249026</v>
      </c>
      <c r="FD181" s="8">
        <f>AVERAGE(FC181:FC183)</f>
        <v>9.851237948932452</v>
      </c>
      <c r="FE181" s="8">
        <f>STDEV(FC181:FC183)</f>
        <v>0.13406412652666136</v>
      </c>
      <c r="FF181" s="11">
        <v>0</v>
      </c>
      <c r="FG181" s="12">
        <v>0</v>
      </c>
      <c r="FH181" s="8">
        <f t="shared" si="426"/>
        <v>0</v>
      </c>
      <c r="FI181" s="8">
        <f t="shared" si="349"/>
        <v>0</v>
      </c>
      <c r="FJ181" s="8">
        <f>AVERAGE(FI181:FI183)</f>
        <v>0</v>
      </c>
      <c r="FK181" s="8">
        <f>STDEV(FI181:FI183)</f>
        <v>0</v>
      </c>
      <c r="FL181" s="11">
        <f>'[1]GC RAW'!BH161</f>
        <v>0</v>
      </c>
      <c r="FM181" s="12">
        <f>'[1]GC RAW'!BI161</f>
        <v>0</v>
      </c>
      <c r="FN181" s="8">
        <f t="shared" si="427"/>
        <v>0</v>
      </c>
      <c r="FO181" s="8">
        <f t="shared" si="350"/>
        <v>0</v>
      </c>
      <c r="FP181" s="8">
        <f>AVERAGE(FO181:FO183)</f>
        <v>0</v>
      </c>
      <c r="FQ181" s="8">
        <f>STDEV(FO181:FO183)</f>
        <v>0</v>
      </c>
      <c r="FR181" s="11">
        <f>'[1]GC RAW'!BJ161</f>
        <v>19.983985900878906</v>
      </c>
      <c r="FS181" s="12">
        <f>'[1]GC RAW'!BK161</f>
        <v>2.8453192710876465</v>
      </c>
      <c r="FT181" s="8">
        <f t="shared" si="428"/>
        <v>1.2400446015092326E-2</v>
      </c>
      <c r="FU181" s="8">
        <f t="shared" si="351"/>
        <v>0.12519892753163561</v>
      </c>
      <c r="FV181" s="8">
        <f>AVERAGE(FU181:FU183)</f>
        <v>0.1377053264570284</v>
      </c>
      <c r="FW181" s="8">
        <f>STDEV(FU181:FU183)</f>
        <v>1.3757288786940476E-2</v>
      </c>
      <c r="FX181" s="2">
        <f>'[1]GC RAW'!BL161</f>
        <v>20.530235290527344</v>
      </c>
      <c r="FY181" s="8">
        <f>'[1]GC RAW'!BM161</f>
        <v>1.7843009233474731</v>
      </c>
      <c r="FZ181" s="8">
        <f t="shared" si="429"/>
        <v>8.1804836349964813E-3</v>
      </c>
      <c r="GA181" s="8">
        <f t="shared" si="352"/>
        <v>8.2592817753904799E-2</v>
      </c>
      <c r="GB181" s="8">
        <f>AVERAGE(GA181:GA183)</f>
        <v>6.5890610791491486E-2</v>
      </c>
      <c r="GC181" s="8">
        <f>STDEV(GA181:GA183)</f>
        <v>1.5553930789302322E-2</v>
      </c>
      <c r="GD181" s="11">
        <f>'[1]GC RAW'!BN161</f>
        <v>21.018991470336914</v>
      </c>
      <c r="GE181" s="12">
        <f>'[1]GC RAW'!BO161</f>
        <v>9.5332574844360352</v>
      </c>
      <c r="GF181" s="8">
        <f t="shared" si="353"/>
        <v>4.3942225162644365E-2</v>
      </c>
      <c r="GG181" s="8">
        <f t="shared" si="354"/>
        <v>0.44365496668595156</v>
      </c>
      <c r="GH181" s="8">
        <f>AVERAGE(GG181:GG183)</f>
        <v>0.43797036543302253</v>
      </c>
      <c r="GI181" s="8">
        <f>STDEV(GG181:GG183)</f>
        <v>8.6782760266863445E-3</v>
      </c>
      <c r="GJ181" s="2">
        <f>'[1]GC RAW'!BP161</f>
        <v>21.283363342285156</v>
      </c>
      <c r="GK181" s="8">
        <f>'[1]GC RAW'!BQ161</f>
        <v>9.7555408477783203</v>
      </c>
      <c r="GL181" s="8">
        <f t="shared" si="430"/>
        <v>4.496680942650625E-2</v>
      </c>
      <c r="GM181" s="8">
        <f t="shared" si="355"/>
        <v>0.45399950194260086</v>
      </c>
      <c r="GN181" s="8">
        <f>AVERAGE(GM181:GM183)</f>
        <v>0.51223753231147795</v>
      </c>
      <c r="GO181" s="8">
        <f>STDEV(GM181:GM183)</f>
        <v>6.5327389434923278E-2</v>
      </c>
      <c r="GP181" s="2">
        <v>0</v>
      </c>
      <c r="GQ181" s="8">
        <v>0</v>
      </c>
      <c r="GR181" s="8">
        <f t="shared" si="431"/>
        <v>0</v>
      </c>
      <c r="GS181" s="8">
        <f t="shared" si="356"/>
        <v>0</v>
      </c>
      <c r="GT181" s="8"/>
      <c r="GU181" s="8"/>
      <c r="GV181" s="2"/>
      <c r="GW181" s="8"/>
      <c r="GX181" s="8"/>
      <c r="GY181" s="8"/>
      <c r="GZ181" s="8"/>
      <c r="HA181" s="8"/>
      <c r="HB181" s="2"/>
      <c r="HC181" s="8"/>
      <c r="HD181" s="8"/>
      <c r="HE181" s="8"/>
      <c r="HF181" s="8"/>
      <c r="HG181" s="8"/>
      <c r="HH181" s="11">
        <f>'[1]GC RAW'!BR161</f>
        <v>22.717433929443359</v>
      </c>
      <c r="HI181" s="12">
        <f>'[1]GC RAW'!BS161</f>
        <v>4.2495212554931641</v>
      </c>
      <c r="HJ181" s="8">
        <f t="shared" si="357"/>
        <v>1.9680504103005255E-2</v>
      </c>
      <c r="HK181" s="8">
        <f t="shared" si="358"/>
        <v>0.1987007567291818</v>
      </c>
      <c r="HL181" s="8">
        <f>AVERAGE(HK181:HK183)</f>
        <v>0.21594052141580142</v>
      </c>
      <c r="HM181" s="8">
        <f>STDEV(HK181:HK183)</f>
        <v>1.8589831964750964E-2</v>
      </c>
      <c r="HN181" s="11">
        <v>0</v>
      </c>
      <c r="HO181" s="12">
        <v>0</v>
      </c>
      <c r="HP181" s="8">
        <f t="shared" si="359"/>
        <v>0</v>
      </c>
      <c r="HQ181" s="8">
        <f t="shared" si="360"/>
        <v>0</v>
      </c>
      <c r="HR181" s="8">
        <f>AVERAGE(HQ181:HQ183)</f>
        <v>0</v>
      </c>
      <c r="HS181" s="8">
        <f>STDEV(HQ181:HQ183)</f>
        <v>0</v>
      </c>
      <c r="HT181" s="11">
        <f>'[1]GC RAW'!BT161</f>
        <v>0</v>
      </c>
      <c r="HU181" s="12">
        <f>'[1]GC RAW'!BU161</f>
        <v>0</v>
      </c>
      <c r="HV181" s="8">
        <f t="shared" si="361"/>
        <v>0</v>
      </c>
      <c r="HW181" s="8">
        <f t="shared" si="320"/>
        <v>0</v>
      </c>
      <c r="HX181" s="8">
        <f>AVERAGE(HW181:HW183)</f>
        <v>0</v>
      </c>
      <c r="HY181" s="8">
        <f>STDEV(HW181:HW183)</f>
        <v>0</v>
      </c>
      <c r="HZ181" s="11">
        <f>'[1]GC RAW'!BV161</f>
        <v>0</v>
      </c>
      <c r="IA181" s="12">
        <f>'[1]GC RAW'!BW161</f>
        <v>0</v>
      </c>
      <c r="IB181" s="8">
        <f t="shared" si="362"/>
        <v>0</v>
      </c>
      <c r="IC181" s="8">
        <f t="shared" si="363"/>
        <v>0</v>
      </c>
      <c r="ID181" s="8">
        <f>AVERAGE(IC181:IC183)</f>
        <v>0</v>
      </c>
      <c r="IE181" s="8">
        <f>STDEV(IC181:IC183)</f>
        <v>0</v>
      </c>
      <c r="IF181" s="11">
        <f>'[1]GC RAW'!BX161</f>
        <v>0</v>
      </c>
      <c r="IG181" s="12">
        <f>'[1]GC RAW'!BY161</f>
        <v>0</v>
      </c>
      <c r="IH181" s="8">
        <f t="shared" si="364"/>
        <v>0</v>
      </c>
      <c r="II181" s="8">
        <f t="shared" si="365"/>
        <v>0</v>
      </c>
      <c r="IJ181" s="8">
        <f>AVERAGE(II181:II183)</f>
        <v>0</v>
      </c>
      <c r="IK181" s="8">
        <f>STDEV(II181:II183)</f>
        <v>0</v>
      </c>
      <c r="IL181" s="11">
        <f>'[1]GC RAW'!BZ161</f>
        <v>0</v>
      </c>
      <c r="IM181" s="12">
        <f>'[1]GC RAW'!CA161</f>
        <v>0</v>
      </c>
      <c r="IN181" s="8">
        <f t="shared" si="366"/>
        <v>0</v>
      </c>
      <c r="IO181" s="8">
        <f t="shared" si="367"/>
        <v>0</v>
      </c>
      <c r="IP181" s="8">
        <f>AVERAGE(IO181:IO183)</f>
        <v>0</v>
      </c>
      <c r="IQ181" s="8">
        <f>STDEV(IO181:IO183)</f>
        <v>0</v>
      </c>
      <c r="IR181" s="11">
        <f>'[1]GC RAW'!CB161</f>
        <v>25.469444274902344</v>
      </c>
      <c r="IS181" s="12">
        <f>'[1]GC RAW'!CC161</f>
        <v>9.7159271240234375</v>
      </c>
      <c r="IT181" s="8">
        <f t="shared" si="368"/>
        <v>3.9792732746292088E-2</v>
      </c>
      <c r="IU181" s="8">
        <f t="shared" si="369"/>
        <v>0.40176034453319409</v>
      </c>
      <c r="IV181" s="8">
        <f>AVERAGE(IU181:IU183)</f>
        <v>0.34597397860948947</v>
      </c>
      <c r="IW181" s="8">
        <f>STDEV(IU181:IU183)</f>
        <v>4.8896655101632838E-2</v>
      </c>
      <c r="IX181" s="11">
        <f>'[1]GC RAW'!CD161</f>
        <v>0</v>
      </c>
      <c r="IY181" s="12">
        <f>'[1]GC RAW'!CE161</f>
        <v>0</v>
      </c>
      <c r="IZ181" s="8">
        <f t="shared" si="370"/>
        <v>0</v>
      </c>
      <c r="JA181" s="8">
        <f t="shared" si="371"/>
        <v>0</v>
      </c>
      <c r="JB181" s="8">
        <f>AVERAGE(JA181:JA183)</f>
        <v>0</v>
      </c>
      <c r="JC181" s="8">
        <f>STDEV(JA181:JA183)</f>
        <v>0</v>
      </c>
      <c r="JD181" s="11">
        <f>'[1]GC RAW'!CF161</f>
        <v>0</v>
      </c>
      <c r="JE181" s="12">
        <f>'[1]GC RAW'!CG161</f>
        <v>0</v>
      </c>
      <c r="JF181" s="8">
        <f t="shared" si="372"/>
        <v>0</v>
      </c>
      <c r="JG181" s="8">
        <f t="shared" si="373"/>
        <v>0</v>
      </c>
      <c r="JH181" s="8">
        <f>AVERAGE(JG181:JG183)</f>
        <v>0</v>
      </c>
      <c r="JI181" s="8">
        <f>STDEV(JG181:JG183)</f>
        <v>0</v>
      </c>
      <c r="JJ181" s="11">
        <f>'[1]GC RAW'!CH161</f>
        <v>0</v>
      </c>
      <c r="JK181" s="12">
        <f>'[1]GC RAW'!CI161</f>
        <v>0</v>
      </c>
      <c r="JL181" s="8">
        <f t="shared" si="374"/>
        <v>0</v>
      </c>
      <c r="JM181" s="8">
        <f t="shared" si="375"/>
        <v>0</v>
      </c>
      <c r="JN181" s="8">
        <f>AVERAGE(JM181:JM183)</f>
        <v>0</v>
      </c>
      <c r="JO181" s="8">
        <f>STDEV(JM181:JM183)</f>
        <v>0</v>
      </c>
      <c r="JP181" s="2">
        <f>'[1]GC RAW'!CJ161</f>
        <v>0</v>
      </c>
      <c r="JQ181" s="8">
        <f>'[1]GC RAW'!CK161</f>
        <v>0</v>
      </c>
      <c r="JR181" s="8">
        <f t="shared" si="376"/>
        <v>0</v>
      </c>
      <c r="JS181" s="8">
        <f t="shared" si="377"/>
        <v>0</v>
      </c>
      <c r="JT181" s="8">
        <f>AVERAGE(JS181:JS183)</f>
        <v>0</v>
      </c>
      <c r="JU181" s="8">
        <f>STDEV(JS181:JS183)</f>
        <v>0</v>
      </c>
      <c r="JV181" s="2">
        <f>'[1]GC RAW'!CL161</f>
        <v>0</v>
      </c>
      <c r="JW181" s="8">
        <f>'[1]GC RAW'!CM161</f>
        <v>0</v>
      </c>
      <c r="JX181" s="8">
        <f t="shared" si="378"/>
        <v>0</v>
      </c>
      <c r="JY181" s="8">
        <f t="shared" si="379"/>
        <v>0</v>
      </c>
      <c r="JZ181" s="8">
        <f>AVERAGE(JY181:JY183)</f>
        <v>0</v>
      </c>
      <c r="KA181" s="8">
        <f>STDEV(JY181:JY183)</f>
        <v>0</v>
      </c>
      <c r="KB181" s="11">
        <v>0</v>
      </c>
      <c r="KC181" s="12">
        <v>0</v>
      </c>
      <c r="KD181" s="8">
        <f t="shared" si="380"/>
        <v>0</v>
      </c>
      <c r="KE181" s="8">
        <f t="shared" si="381"/>
        <v>0</v>
      </c>
      <c r="KF181" s="8">
        <f>AVERAGE(KE181:KE183)</f>
        <v>0</v>
      </c>
      <c r="KG181" s="8">
        <f>STDEV(KE181:KE183)</f>
        <v>0</v>
      </c>
      <c r="KH181" s="11">
        <v>0</v>
      </c>
      <c r="KI181" s="12">
        <v>0</v>
      </c>
      <c r="KJ181" s="8">
        <f t="shared" si="382"/>
        <v>0</v>
      </c>
      <c r="KK181" s="8">
        <f t="shared" si="383"/>
        <v>0</v>
      </c>
      <c r="KL181" s="8">
        <f>AVERAGE(KK181:KK183)</f>
        <v>0</v>
      </c>
      <c r="KM181" s="8">
        <f>STDEV(KK181:KK183)</f>
        <v>0</v>
      </c>
      <c r="KN181" s="11">
        <f>'[1]GC RAW'!CN161</f>
        <v>30.520603179931641</v>
      </c>
      <c r="KO181" s="12">
        <f>'[1]GC RAW'!CO161</f>
        <v>10.531966209411621</v>
      </c>
      <c r="KP181" s="8">
        <f t="shared" si="384"/>
        <v>3.7064899124995991E-2</v>
      </c>
      <c r="KQ181" s="8">
        <f t="shared" si="385"/>
        <v>0.37421925097451481</v>
      </c>
      <c r="KR181" s="8">
        <f>AVERAGE(KQ181:KQ183)</f>
        <v>0.31655227171379419</v>
      </c>
      <c r="KS181" s="8">
        <f>STDEV(KQ181:KQ183)</f>
        <v>4.9941602803686438E-2</v>
      </c>
      <c r="KT181" s="11">
        <f>'[1]GC RAW'!CP161</f>
        <v>0</v>
      </c>
      <c r="KU181" s="12">
        <f>'[1]GC RAW'!CQ161</f>
        <v>0</v>
      </c>
      <c r="KV181" s="8">
        <f t="shared" si="386"/>
        <v>0</v>
      </c>
      <c r="KW181" s="8">
        <f t="shared" si="387"/>
        <v>0</v>
      </c>
      <c r="KX181" s="8">
        <f>AVERAGE(KW181:KW183)</f>
        <v>3.1749242342340563E-2</v>
      </c>
      <c r="KY181" s="8">
        <f>STDEV(KW181:KW183)</f>
        <v>2.778030658843288E-2</v>
      </c>
      <c r="KZ181" s="11">
        <f>'[1]GC RAW'!CR161</f>
        <v>0</v>
      </c>
      <c r="LA181" s="12">
        <f>'[1]GC RAW'!CS161</f>
        <v>0</v>
      </c>
      <c r="LB181" s="8">
        <f t="shared" si="388"/>
        <v>0</v>
      </c>
      <c r="LC181" s="8">
        <f t="shared" si="389"/>
        <v>0</v>
      </c>
      <c r="LD181" s="8">
        <f>AVERAGE(LC181:LC183)</f>
        <v>0</v>
      </c>
      <c r="LE181" s="8">
        <f>STDEV(LC181:LC183)</f>
        <v>0</v>
      </c>
      <c r="LF181" s="11">
        <f>'[1]GC RAW'!CT161</f>
        <v>0</v>
      </c>
      <c r="LG181" s="12">
        <f>'[1]GC RAW'!CU161</f>
        <v>0</v>
      </c>
      <c r="LH181" s="8">
        <f t="shared" si="390"/>
        <v>0</v>
      </c>
      <c r="LI181" s="8">
        <f t="shared" si="391"/>
        <v>0</v>
      </c>
      <c r="LJ181" s="8">
        <f>AVERAGE(LI181:LI183)</f>
        <v>0</v>
      </c>
      <c r="LK181" s="8">
        <f>STDEV(LI181:LI183)</f>
        <v>0</v>
      </c>
      <c r="LL181" s="11">
        <f>'[1]GC RAW'!CV161</f>
        <v>0</v>
      </c>
      <c r="LM181" s="12">
        <f>'[1]GC RAW'!CW161</f>
        <v>0</v>
      </c>
      <c r="LN181" s="8">
        <f t="shared" si="392"/>
        <v>0</v>
      </c>
      <c r="LO181" s="8">
        <f t="shared" si="393"/>
        <v>0</v>
      </c>
      <c r="LP181" s="8">
        <f>AVERAGE(LO181:LO183)</f>
        <v>0</v>
      </c>
      <c r="LQ181" s="8">
        <f>STDEV(LO181:LO183)</f>
        <v>0</v>
      </c>
      <c r="LR181" s="39">
        <f t="shared" si="394"/>
        <v>2348.2492569684982</v>
      </c>
      <c r="LS181" s="14">
        <f t="shared" si="395"/>
        <v>2138.2748001813889</v>
      </c>
      <c r="LT181" s="13">
        <f t="shared" si="396"/>
        <v>10.904774439883639</v>
      </c>
      <c r="LU181" s="13">
        <f t="shared" si="397"/>
        <v>9.9045944398836383</v>
      </c>
      <c r="LV181" s="13">
        <f t="shared" si="398"/>
        <v>29.260249453127436</v>
      </c>
      <c r="LW181" s="50">
        <f>AVERAGE(LV181:LV183)</f>
        <v>29.771124738601646</v>
      </c>
      <c r="LX181" s="50">
        <f>STDEV(LV181:LV183)</f>
        <v>1.1708723843344901</v>
      </c>
      <c r="LY181" s="50">
        <f>LX181/LW181%</f>
        <v>3.9329128295120173</v>
      </c>
      <c r="LZ181" s="13">
        <f>IF(A181="","",VLOOKUP(A181,'[1]biomass corrected'!$B$2:$V$102,21,FALSE))</f>
        <v>9.268148148148148</v>
      </c>
      <c r="MA181" s="13">
        <f t="shared" si="399"/>
        <v>2.7592319461435837</v>
      </c>
      <c r="MB181" s="50">
        <f t="shared" si="447"/>
        <v>33.85008816291063</v>
      </c>
      <c r="MC181" s="50">
        <f t="shared" si="447"/>
        <v>36.122468018599129</v>
      </c>
      <c r="MD181" s="50">
        <f>IF(MC181="","",AVERAGE(MH181:MH183))</f>
        <v>30.02744381849023</v>
      </c>
      <c r="ME181" s="52">
        <f t="shared" si="446"/>
        <v>1.0640904991524056</v>
      </c>
      <c r="MF181" s="50">
        <f t="shared" si="432"/>
        <v>33.726714682692091</v>
      </c>
      <c r="MG181" s="50">
        <f t="shared" si="433"/>
        <v>36.476773313709337</v>
      </c>
      <c r="MH181" s="13">
        <f t="shared" si="434"/>
        <v>29.796512003598565</v>
      </c>
      <c r="MI181" s="24">
        <f t="shared" si="435"/>
        <v>1.0631521256659029</v>
      </c>
      <c r="MJ181" s="13">
        <f t="shared" si="436"/>
        <v>0.53659231969650567</v>
      </c>
      <c r="MK181" s="13">
        <f t="shared" si="437"/>
        <v>29.059411694350089</v>
      </c>
      <c r="ML181" s="22">
        <f t="shared" si="438"/>
        <v>57.757136357553456</v>
      </c>
      <c r="MM181" s="13">
        <f>AVERAGE(ML181:ML183)</f>
        <v>57.706729616445095</v>
      </c>
      <c r="MN181" s="24">
        <f t="shared" si="439"/>
        <v>4.1987089949898309</v>
      </c>
      <c r="MO181" s="13">
        <f>AVERAGE(MN181:MN183)</f>
        <v>4.1942959757563827</v>
      </c>
      <c r="MP181" s="13">
        <f t="shared" si="440"/>
        <v>0.87626839422983738</v>
      </c>
      <c r="MQ181" s="22">
        <f>AVERAGE(MP181:MP183)</f>
        <v>0.87608763857050942</v>
      </c>
      <c r="MR181" s="13">
        <f t="shared" si="441"/>
        <v>39.71949181121051</v>
      </c>
      <c r="MS181" s="13">
        <f>AVERAGE(MR181:MR183)</f>
        <v>39.70956396900413</v>
      </c>
      <c r="MT181" s="13">
        <f t="shared" si="442"/>
        <v>8.2592817753904799E-2</v>
      </c>
      <c r="MU181" s="13">
        <f>AVERAGE(MT181:MT183)</f>
        <v>6.5890610791491486E-2</v>
      </c>
      <c r="MV181" s="13">
        <f t="shared" si="443"/>
        <v>9.851237948932452</v>
      </c>
      <c r="MW181" s="14">
        <f t="shared" si="444"/>
        <v>92.044030617860145</v>
      </c>
      <c r="MX181" s="13">
        <f>AVERAGE(MW181:MW183)</f>
        <v>92.034560181487748</v>
      </c>
    </row>
    <row r="182" spans="1:362" x14ac:dyDescent="0.35">
      <c r="A182" s="102"/>
      <c r="B182" s="1">
        <v>34.979999999999997</v>
      </c>
      <c r="C182" s="15"/>
      <c r="D182" s="1"/>
      <c r="E182" s="1"/>
      <c r="F182" s="19">
        <f>'[1]GC RAW'!H162</f>
        <v>0</v>
      </c>
      <c r="G182" s="20">
        <f>'[1]GC RAW'!I162</f>
        <v>0</v>
      </c>
      <c r="H182" s="1">
        <f t="shared" si="400"/>
        <v>0</v>
      </c>
      <c r="I182" s="1">
        <f t="shared" si="324"/>
        <v>0</v>
      </c>
      <c r="J182" s="1"/>
      <c r="K182" s="1"/>
      <c r="L182" s="19">
        <f>'[1]GC RAW'!J162</f>
        <v>0</v>
      </c>
      <c r="M182" s="20">
        <f>'[1]GC RAW'!K162</f>
        <v>0</v>
      </c>
      <c r="N182" s="1">
        <f t="shared" si="401"/>
        <v>0</v>
      </c>
      <c r="O182" s="1">
        <f t="shared" si="325"/>
        <v>0</v>
      </c>
      <c r="P182" s="1"/>
      <c r="Q182" s="1"/>
      <c r="R182" s="19">
        <f>'[1]GC RAW'!L162</f>
        <v>0</v>
      </c>
      <c r="S182" s="20">
        <f>'[1]GC RAW'!M162</f>
        <v>0</v>
      </c>
      <c r="T182" s="1">
        <f t="shared" si="402"/>
        <v>0</v>
      </c>
      <c r="U182" s="1">
        <f t="shared" si="326"/>
        <v>0</v>
      </c>
      <c r="V182" s="1"/>
      <c r="W182" s="1"/>
      <c r="X182" s="19">
        <f>'[1]GC RAW'!N162</f>
        <v>7.0562787055969238</v>
      </c>
      <c r="Y182" s="20">
        <f>'[1]GC RAW'!O162</f>
        <v>2.8149542808532715</v>
      </c>
      <c r="Z182" s="1">
        <f t="shared" si="403"/>
        <v>1.4572955654391507E-2</v>
      </c>
      <c r="AA182" s="1">
        <f t="shared" si="327"/>
        <v>0.13391186811881362</v>
      </c>
      <c r="AB182" s="1"/>
      <c r="AC182" s="1"/>
      <c r="AD182" s="19">
        <f>'[1]GC RAW'!P162</f>
        <v>0</v>
      </c>
      <c r="AE182" s="20">
        <f>'[1]GC RAW'!Q162</f>
        <v>0</v>
      </c>
      <c r="AF182" s="1">
        <f t="shared" si="404"/>
        <v>0</v>
      </c>
      <c r="AG182" s="1">
        <f t="shared" si="328"/>
        <v>0</v>
      </c>
      <c r="AH182" s="1"/>
      <c r="AI182" s="1"/>
      <c r="AJ182" s="19">
        <f>'[1]GC RAW'!R162</f>
        <v>8.2087030410766602</v>
      </c>
      <c r="AK182" s="20">
        <f>'[1]GC RAW'!S162</f>
        <v>6.0888028144836426</v>
      </c>
      <c r="AL182" s="1">
        <f t="shared" si="405"/>
        <v>2.9294081118954242E-2</v>
      </c>
      <c r="AM182" s="1">
        <f t="shared" si="329"/>
        <v>0.26918527857326591</v>
      </c>
      <c r="AN182" s="1"/>
      <c r="AO182" s="1"/>
      <c r="AP182" s="19">
        <f>'[1]GC RAW'!T162</f>
        <v>8.9355545043945313</v>
      </c>
      <c r="AQ182" s="20">
        <f>'[1]GC RAW'!U162</f>
        <v>209.43684387207031</v>
      </c>
      <c r="AR182" s="27">
        <v>1.0001800000000001</v>
      </c>
      <c r="AS182" s="1">
        <f t="shared" si="330"/>
        <v>9.1907211846015535</v>
      </c>
      <c r="AT182" s="1"/>
      <c r="AU182" s="1"/>
      <c r="AV182" s="19">
        <f>'[1]GC RAW'!V162</f>
        <v>9.8044347763061523</v>
      </c>
      <c r="AW182" s="20">
        <f>'[1]GC RAW'!W162</f>
        <v>65.3515625</v>
      </c>
      <c r="AX182" s="1">
        <f t="shared" si="406"/>
        <v>0.30227012261363478</v>
      </c>
      <c r="AY182" s="1">
        <f t="shared" si="331"/>
        <v>2.7775804548953609</v>
      </c>
      <c r="AZ182" s="1"/>
      <c r="BA182" s="1"/>
      <c r="BB182" s="19">
        <f>'[1]GC RAW'!X162</f>
        <v>0</v>
      </c>
      <c r="BC182" s="20">
        <f>'[1]GC RAW'!Y162</f>
        <v>0</v>
      </c>
      <c r="BD182" s="1">
        <f t="shared" si="407"/>
        <v>0</v>
      </c>
      <c r="BE182" s="1">
        <f t="shared" si="332"/>
        <v>0</v>
      </c>
      <c r="BF182" s="1"/>
      <c r="BG182" s="1"/>
      <c r="BH182" s="19">
        <f>'[1]GC RAW'!Z162</f>
        <v>10.866004943847656</v>
      </c>
      <c r="BI182" s="20">
        <f>'[1]GC RAW'!AA162</f>
        <v>4.3625593185424805</v>
      </c>
      <c r="BJ182" s="1">
        <f t="shared" si="408"/>
        <v>1.9873831171675752E-2</v>
      </c>
      <c r="BK182" s="1">
        <f t="shared" si="333"/>
        <v>0.18262196921425647</v>
      </c>
      <c r="BL182" s="1"/>
      <c r="BM182" s="1"/>
      <c r="BN182" s="19">
        <f>'[1]GC RAW'!AB162</f>
        <v>0</v>
      </c>
      <c r="BO182" s="20">
        <f>'[1]GC RAW'!AC162</f>
        <v>0</v>
      </c>
      <c r="BP182" s="1">
        <f t="shared" si="409"/>
        <v>0</v>
      </c>
      <c r="BQ182" s="1">
        <f t="shared" si="334"/>
        <v>0</v>
      </c>
      <c r="BR182" s="1"/>
      <c r="BS182" s="1"/>
      <c r="BT182" s="19">
        <f>'[1]GC RAW'!AD162</f>
        <v>12.193291664123535</v>
      </c>
      <c r="BU182" s="20">
        <f>'[1]GC RAW'!AE162</f>
        <v>610.56097412109375</v>
      </c>
      <c r="BV182" s="1">
        <f t="shared" si="410"/>
        <v>2.7330029171087724</v>
      </c>
      <c r="BW182" s="1">
        <f t="shared" si="335"/>
        <v>25.113747333329439</v>
      </c>
      <c r="BX182" s="1"/>
      <c r="BY182" s="1"/>
      <c r="BZ182" s="19">
        <f>'[1]GC RAW'!AF162</f>
        <v>12.697513580322266</v>
      </c>
      <c r="CA182" s="20">
        <f>'[1]GC RAW'!AG162</f>
        <v>5.3066825866699219</v>
      </c>
      <c r="CB182" s="1">
        <f t="shared" si="411"/>
        <v>2.4789264976035588E-2</v>
      </c>
      <c r="CC182" s="1">
        <f t="shared" si="336"/>
        <v>0.22779022052625686</v>
      </c>
      <c r="CD182" s="1"/>
      <c r="CE182" s="1"/>
      <c r="CF182" s="19">
        <f>'[1]GC RAW'!AH162</f>
        <v>12.839251518249512</v>
      </c>
      <c r="CG182" s="20">
        <f>'[1]GC RAW'!AI162</f>
        <v>25.948398590087891</v>
      </c>
      <c r="CH182" s="1">
        <f t="shared" si="412"/>
        <v>0.12121335991378757</v>
      </c>
      <c r="CI182" s="1">
        <f t="shared" si="337"/>
        <v>1.1138377040296548</v>
      </c>
      <c r="CJ182" s="1"/>
      <c r="CK182" s="1"/>
      <c r="CL182" s="19">
        <f>'[1]GC RAW'!AJ162</f>
        <v>13.721830368041992</v>
      </c>
      <c r="CM182" s="20">
        <f>'[1]GC RAW'!AK162</f>
        <v>2.5543074607849121</v>
      </c>
      <c r="CN182" s="1">
        <f t="shared" si="413"/>
        <v>1.5402873587429394E-2</v>
      </c>
      <c r="CO182" s="1">
        <f t="shared" si="338"/>
        <v>0.14153803973657447</v>
      </c>
      <c r="CP182" s="1"/>
      <c r="CQ182" s="1"/>
      <c r="CR182" s="19">
        <f>'[1]GC RAW'!AL162</f>
        <v>0</v>
      </c>
      <c r="CS182" s="20">
        <f>'[1]GC RAW'!AM162</f>
        <v>0</v>
      </c>
      <c r="CT182" s="1">
        <f t="shared" si="414"/>
        <v>0</v>
      </c>
      <c r="CU182" s="1">
        <f t="shared" si="415"/>
        <v>0</v>
      </c>
      <c r="CV182" s="1"/>
      <c r="CW182" s="1"/>
      <c r="CX182" s="19">
        <f>'[1]GC RAW'!AN162</f>
        <v>0</v>
      </c>
      <c r="CY182" s="20">
        <f>'[1]GC RAW'!AO162</f>
        <v>0</v>
      </c>
      <c r="CZ182" s="1">
        <f t="shared" si="416"/>
        <v>0</v>
      </c>
      <c r="DA182" s="1">
        <f t="shared" si="339"/>
        <v>0</v>
      </c>
      <c r="DB182" s="1"/>
      <c r="DC182" s="1"/>
      <c r="DD182" s="19">
        <f>'[1]GC RAW'!AP162</f>
        <v>15.588227272033691</v>
      </c>
      <c r="DE182" s="20">
        <f>'[1]GC RAW'!AQ162</f>
        <v>106.50473022460938</v>
      </c>
      <c r="DF182" s="1">
        <f t="shared" si="417"/>
        <v>0.47288350169268401</v>
      </c>
      <c r="DG182" s="1">
        <f t="shared" si="340"/>
        <v>4.3453582523700884</v>
      </c>
      <c r="DH182" s="1"/>
      <c r="DI182" s="1"/>
      <c r="DJ182" s="5">
        <f>'[1]GC RAW'!AR162</f>
        <v>0</v>
      </c>
      <c r="DK182" s="1">
        <f>'[1]GC RAW'!AS162</f>
        <v>0</v>
      </c>
      <c r="DL182" s="1">
        <f t="shared" si="418"/>
        <v>0</v>
      </c>
      <c r="DM182" s="1">
        <f t="shared" si="341"/>
        <v>0</v>
      </c>
      <c r="DN182" s="1"/>
      <c r="DO182" s="1"/>
      <c r="DP182" s="19">
        <f>'[1]GC RAW'!AT162</f>
        <v>16.01934814453125</v>
      </c>
      <c r="DQ182" s="20">
        <f>'[1]GC RAW'!AU162</f>
        <v>3.1607847213745117</v>
      </c>
      <c r="DR182" s="1">
        <f t="shared" si="419"/>
        <v>1.4737124288281578E-2</v>
      </c>
      <c r="DS182" s="1">
        <f t="shared" si="342"/>
        <v>0.13542042471996599</v>
      </c>
      <c r="DT182" s="1"/>
      <c r="DU182" s="1"/>
      <c r="DV182" s="19">
        <f>'[1]GC RAW'!AV162</f>
        <v>16.382343292236328</v>
      </c>
      <c r="DW182" s="20">
        <f>'[1]GC RAW'!AW162</f>
        <v>806.667236328125</v>
      </c>
      <c r="DX182" s="1">
        <f t="shared" si="420"/>
        <v>3.7165129935382977</v>
      </c>
      <c r="DY182" s="1">
        <f t="shared" si="343"/>
        <v>34.151287470814623</v>
      </c>
      <c r="DZ182" s="1"/>
      <c r="EA182" s="1"/>
      <c r="EB182" s="5">
        <f>'[1]GC RAW'!AX162</f>
        <v>16.518468856811523</v>
      </c>
      <c r="EC182" s="1">
        <f>'[1]GC RAW'!AY162</f>
        <v>5.6833481788635254</v>
      </c>
      <c r="ED182" s="1">
        <f t="shared" si="421"/>
        <v>2.618457326926403E-2</v>
      </c>
      <c r="EE182" s="1">
        <f t="shared" si="344"/>
        <v>0.24061180213119285</v>
      </c>
      <c r="EF182" s="1"/>
      <c r="EG182" s="1"/>
      <c r="EH182" s="19">
        <v>0</v>
      </c>
      <c r="EI182" s="20">
        <v>0</v>
      </c>
      <c r="EJ182" s="1">
        <f t="shared" si="422"/>
        <v>0</v>
      </c>
      <c r="EK182" s="1">
        <f t="shared" si="345"/>
        <v>0</v>
      </c>
      <c r="EL182" s="1"/>
      <c r="EM182" s="1"/>
      <c r="EN182" s="19">
        <f>'[1]GC RAW'!BB162</f>
        <v>17.348392486572266</v>
      </c>
      <c r="EO182" s="20">
        <f>'[1]GC RAW'!BC162</f>
        <v>3.8155777454376221</v>
      </c>
      <c r="EP182" s="1">
        <f t="shared" si="423"/>
        <v>1.7695137925698799E-2</v>
      </c>
      <c r="EQ182" s="1">
        <f t="shared" si="346"/>
        <v>0.16260181067224533</v>
      </c>
      <c r="ER182" s="1"/>
      <c r="ES182" s="1"/>
      <c r="ET182" s="19">
        <f>'[1]GC RAW'!BD162</f>
        <v>17.732746124267578</v>
      </c>
      <c r="EU182" s="20">
        <f>'[1]GC RAW'!BE162</f>
        <v>447.95135498046875</v>
      </c>
      <c r="EV182" s="1">
        <f t="shared" si="424"/>
        <v>2.0774209147909608</v>
      </c>
      <c r="EW182" s="1">
        <f t="shared" si="347"/>
        <v>19.089560290051413</v>
      </c>
      <c r="EX182" s="1"/>
      <c r="EY182" s="1"/>
      <c r="EZ182" s="19">
        <f>'[1]GC RAW'!BF162</f>
        <v>18.659168243408203</v>
      </c>
      <c r="FA182" s="20">
        <f>'[1]GC RAW'!BG162</f>
        <v>195.76470947265625</v>
      </c>
      <c r="FB182" s="1">
        <f t="shared" si="425"/>
        <v>1.077016385320082</v>
      </c>
      <c r="FC182" s="1">
        <f t="shared" si="348"/>
        <v>9.8967758890642354</v>
      </c>
      <c r="FD182" s="1"/>
      <c r="FE182" s="1"/>
      <c r="FF182" s="19">
        <v>0</v>
      </c>
      <c r="FG182" s="20">
        <v>0</v>
      </c>
      <c r="FH182" s="1">
        <f t="shared" si="426"/>
        <v>0</v>
      </c>
      <c r="FI182" s="1">
        <f t="shared" si="349"/>
        <v>0</v>
      </c>
      <c r="FJ182" s="1"/>
      <c r="FK182" s="1"/>
      <c r="FL182" s="19">
        <f>'[1]GC RAW'!BH162</f>
        <v>0</v>
      </c>
      <c r="FM182" s="20">
        <f>'[1]GC RAW'!BI162</f>
        <v>0</v>
      </c>
      <c r="FN182" s="1">
        <f t="shared" si="427"/>
        <v>0</v>
      </c>
      <c r="FO182" s="1">
        <f t="shared" si="350"/>
        <v>0</v>
      </c>
      <c r="FP182" s="1"/>
      <c r="FQ182" s="1"/>
      <c r="FR182" s="19">
        <f>'[1]GC RAW'!BJ162</f>
        <v>19.975307464599609</v>
      </c>
      <c r="FS182" s="20">
        <f>'[1]GC RAW'!BK162</f>
        <v>3.3742001056671143</v>
      </c>
      <c r="FT182" s="1">
        <f t="shared" si="428"/>
        <v>1.4743157909373528E-2</v>
      </c>
      <c r="FU182" s="1">
        <f t="shared" si="351"/>
        <v>0.13547586806935275</v>
      </c>
      <c r="FV182" s="1"/>
      <c r="FW182" s="1"/>
      <c r="FX182" s="5">
        <f>'[1]GC RAW'!BL162</f>
        <v>20.536430358886719</v>
      </c>
      <c r="FY182" s="1">
        <f>'[1]GC RAW'!BM162</f>
        <v>1.4976842403411865</v>
      </c>
      <c r="FZ182" s="1">
        <f t="shared" si="429"/>
        <v>6.8840580140368049E-3</v>
      </c>
      <c r="GA182" s="1">
        <f t="shared" si="352"/>
        <v>6.325807137278705E-2</v>
      </c>
      <c r="GB182" s="1"/>
      <c r="GC182" s="1"/>
      <c r="GD182" s="19">
        <f>'[1]GC RAW'!BN162</f>
        <v>21.018592834472656</v>
      </c>
      <c r="GE182" s="20">
        <f>'[1]GC RAW'!BO162</f>
        <v>10.415178298950195</v>
      </c>
      <c r="GF182" s="1">
        <f t="shared" si="353"/>
        <v>4.8130548715927091E-2</v>
      </c>
      <c r="GG182" s="1">
        <f t="shared" si="354"/>
        <v>0.44227484423800534</v>
      </c>
      <c r="GH182" s="1"/>
      <c r="GI182" s="1"/>
      <c r="GJ182" s="5">
        <f>'[1]GC RAW'!BP162</f>
        <v>21.2890625</v>
      </c>
      <c r="GK182" s="1">
        <f>'[1]GC RAW'!BQ162</f>
        <v>11.770703315734863</v>
      </c>
      <c r="GL182" s="1">
        <f t="shared" si="430"/>
        <v>5.4394691391486324E-2</v>
      </c>
      <c r="GM182" s="1">
        <f t="shared" si="355"/>
        <v>0.49983647193664849</v>
      </c>
      <c r="GN182" s="1"/>
      <c r="GO182" s="1"/>
      <c r="GP182" s="5">
        <v>0</v>
      </c>
      <c r="GQ182" s="1">
        <v>0</v>
      </c>
      <c r="GR182" s="1">
        <f t="shared" si="431"/>
        <v>0</v>
      </c>
      <c r="GS182" s="1">
        <f t="shared" si="356"/>
        <v>0</v>
      </c>
      <c r="GT182" s="1"/>
      <c r="GU182" s="1"/>
      <c r="GV182" s="5"/>
      <c r="GW182" s="1"/>
      <c r="GX182" s="1"/>
      <c r="GY182" s="1"/>
      <c r="GZ182" s="1"/>
      <c r="HA182" s="1"/>
      <c r="HB182" s="5"/>
      <c r="HC182" s="1"/>
      <c r="HD182" s="1"/>
      <c r="HE182" s="1"/>
      <c r="HF182" s="1"/>
      <c r="HG182" s="1"/>
      <c r="HH182" s="19">
        <f>'[1]GC RAW'!BR162</f>
        <v>22.718954086303711</v>
      </c>
      <c r="HI182" s="20">
        <f>'[1]GC RAW'!BS162</f>
        <v>5.5228228569030762</v>
      </c>
      <c r="HJ182" s="1">
        <f t="shared" si="357"/>
        <v>2.5643110741026154E-2</v>
      </c>
      <c r="HK182" s="1">
        <f t="shared" si="358"/>
        <v>0.23563626659864495</v>
      </c>
      <c r="HL182" s="1"/>
      <c r="HM182" s="1"/>
      <c r="HN182" s="19">
        <v>0</v>
      </c>
      <c r="HO182" s="20">
        <v>0</v>
      </c>
      <c r="HP182" s="1">
        <f t="shared" si="359"/>
        <v>0</v>
      </c>
      <c r="HQ182" s="1">
        <f t="shared" si="360"/>
        <v>0</v>
      </c>
      <c r="HR182" s="1"/>
      <c r="HS182" s="1"/>
      <c r="HT182" s="19">
        <f>'[1]GC RAW'!BT162</f>
        <v>0</v>
      </c>
      <c r="HU182" s="20">
        <f>'[1]GC RAW'!BU162</f>
        <v>0</v>
      </c>
      <c r="HV182" s="1">
        <f t="shared" si="361"/>
        <v>0</v>
      </c>
      <c r="HW182" s="1">
        <f t="shared" si="320"/>
        <v>0</v>
      </c>
      <c r="HX182" s="1"/>
      <c r="HY182" s="1"/>
      <c r="HZ182" s="19">
        <f>'[1]GC RAW'!BV162</f>
        <v>0</v>
      </c>
      <c r="IA182" s="20">
        <f>'[1]GC RAW'!BW162</f>
        <v>0</v>
      </c>
      <c r="IB182" s="1">
        <f t="shared" si="362"/>
        <v>0</v>
      </c>
      <c r="IC182" s="1">
        <f t="shared" si="363"/>
        <v>0</v>
      </c>
      <c r="ID182" s="1"/>
      <c r="IE182" s="1"/>
      <c r="IF182" s="19">
        <f>'[1]GC RAW'!BX162</f>
        <v>0</v>
      </c>
      <c r="IG182" s="20">
        <f>'[1]GC RAW'!BY162</f>
        <v>0</v>
      </c>
      <c r="IH182" s="1">
        <f t="shared" si="364"/>
        <v>0</v>
      </c>
      <c r="II182" s="1">
        <f t="shared" si="365"/>
        <v>0</v>
      </c>
      <c r="IJ182" s="1"/>
      <c r="IK182" s="1"/>
      <c r="IL182" s="19">
        <f>'[1]GC RAW'!BZ162</f>
        <v>0</v>
      </c>
      <c r="IM182" s="20">
        <f>'[1]GC RAW'!CA162</f>
        <v>0</v>
      </c>
      <c r="IN182" s="1">
        <f t="shared" si="366"/>
        <v>0</v>
      </c>
      <c r="IO182" s="1">
        <f t="shared" si="367"/>
        <v>0</v>
      </c>
      <c r="IP182" s="1"/>
      <c r="IQ182" s="1"/>
      <c r="IR182" s="19">
        <f>'[1]GC RAW'!CB162</f>
        <v>25.466318130493164</v>
      </c>
      <c r="IS182" s="20">
        <f>'[1]GC RAW'!CC162</f>
        <v>8.2303762435913086</v>
      </c>
      <c r="IT182" s="1">
        <f t="shared" si="368"/>
        <v>3.3795010621749305E-2</v>
      </c>
      <c r="IU182" s="1">
        <f t="shared" si="369"/>
        <v>0.31054462202318167</v>
      </c>
      <c r="IV182" s="1"/>
      <c r="IW182" s="1"/>
      <c r="IX182" s="19">
        <f>'[1]GC RAW'!CD162</f>
        <v>0</v>
      </c>
      <c r="IY182" s="20">
        <f>'[1]GC RAW'!CE162</f>
        <v>0</v>
      </c>
      <c r="IZ182" s="1">
        <f t="shared" si="370"/>
        <v>0</v>
      </c>
      <c r="JA182" s="1">
        <f t="shared" si="371"/>
        <v>0</v>
      </c>
      <c r="JB182" s="1"/>
      <c r="JC182" s="1"/>
      <c r="JD182" s="19">
        <f>'[1]GC RAW'!CF162</f>
        <v>0</v>
      </c>
      <c r="JE182" s="20">
        <f>'[1]GC RAW'!CG162</f>
        <v>0</v>
      </c>
      <c r="JF182" s="1">
        <f t="shared" si="372"/>
        <v>0</v>
      </c>
      <c r="JG182" s="1">
        <f t="shared" si="373"/>
        <v>0</v>
      </c>
      <c r="JH182" s="1"/>
      <c r="JI182" s="1"/>
      <c r="JJ182" s="19">
        <f>'[1]GC RAW'!CH162</f>
        <v>0</v>
      </c>
      <c r="JK182" s="20">
        <f>'[1]GC RAW'!CI162</f>
        <v>0</v>
      </c>
      <c r="JL182" s="1">
        <f t="shared" si="374"/>
        <v>0</v>
      </c>
      <c r="JM182" s="1">
        <f t="shared" si="375"/>
        <v>0</v>
      </c>
      <c r="JN182" s="1"/>
      <c r="JO182" s="1"/>
      <c r="JP182" s="5">
        <f>'[1]GC RAW'!CJ162</f>
        <v>0</v>
      </c>
      <c r="JQ182" s="1">
        <f>'[1]GC RAW'!CK162</f>
        <v>0</v>
      </c>
      <c r="JR182" s="1">
        <f t="shared" si="376"/>
        <v>0</v>
      </c>
      <c r="JS182" s="1">
        <f t="shared" si="377"/>
        <v>0</v>
      </c>
      <c r="JT182" s="1"/>
      <c r="JU182" s="1"/>
      <c r="JV182" s="5">
        <f>'[1]GC RAW'!CL162</f>
        <v>0</v>
      </c>
      <c r="JW182" s="1">
        <f>'[1]GC RAW'!CM162</f>
        <v>0</v>
      </c>
      <c r="JX182" s="1">
        <f t="shared" si="378"/>
        <v>0</v>
      </c>
      <c r="JY182" s="1">
        <f t="shared" si="379"/>
        <v>0</v>
      </c>
      <c r="JZ182" s="1"/>
      <c r="KA182" s="1"/>
      <c r="KB182" s="19">
        <v>0</v>
      </c>
      <c r="KC182" s="20">
        <v>0</v>
      </c>
      <c r="KD182" s="1">
        <f t="shared" si="380"/>
        <v>0</v>
      </c>
      <c r="KE182" s="1">
        <f t="shared" si="381"/>
        <v>0</v>
      </c>
      <c r="KF182" s="1"/>
      <c r="KG182" s="1"/>
      <c r="KH182" s="19">
        <v>0</v>
      </c>
      <c r="KI182" s="20">
        <v>0</v>
      </c>
      <c r="KJ182" s="1">
        <f t="shared" si="382"/>
        <v>0</v>
      </c>
      <c r="KK182" s="1">
        <f t="shared" si="383"/>
        <v>0</v>
      </c>
      <c r="KL182" s="1"/>
      <c r="KM182" s="1"/>
      <c r="KN182" s="19">
        <f>'[1]GC RAW'!CN162</f>
        <v>30.533466339111328</v>
      </c>
      <c r="KO182" s="20">
        <f>'[1]GC RAW'!CO162</f>
        <v>8.8670949935913086</v>
      </c>
      <c r="KP182" s="1">
        <f t="shared" si="384"/>
        <v>3.1285860775421649E-2</v>
      </c>
      <c r="KQ182" s="1">
        <f t="shared" si="385"/>
        <v>0.28748787558955641</v>
      </c>
      <c r="KR182" s="1"/>
      <c r="KS182" s="1"/>
      <c r="KT182" s="19">
        <f>'[1]GC RAW'!CP162</f>
        <v>31.422430038452148</v>
      </c>
      <c r="KU182" s="20">
        <f>'[1]GC RAW'!CQ162</f>
        <v>1.0525577068328857</v>
      </c>
      <c r="KV182" s="1">
        <f t="shared" si="386"/>
        <v>4.7509906283025889E-3</v>
      </c>
      <c r="KW182" s="1">
        <f t="shared" si="387"/>
        <v>4.3657171924437646E-2</v>
      </c>
      <c r="KX182" s="1"/>
      <c r="KY182" s="1"/>
      <c r="KZ182" s="19">
        <f>'[1]GC RAW'!CR162</f>
        <v>0</v>
      </c>
      <c r="LA182" s="20">
        <f>'[1]GC RAW'!CS162</f>
        <v>0</v>
      </c>
      <c r="LB182" s="1">
        <f t="shared" si="388"/>
        <v>0</v>
      </c>
      <c r="LC182" s="1">
        <f t="shared" si="389"/>
        <v>0</v>
      </c>
      <c r="LD182" s="1"/>
      <c r="LE182" s="1"/>
      <c r="LF182" s="19">
        <f>'[1]GC RAW'!CT162</f>
        <v>0</v>
      </c>
      <c r="LG182" s="20">
        <f>'[1]GC RAW'!CU162</f>
        <v>0</v>
      </c>
      <c r="LH182" s="1">
        <f t="shared" si="390"/>
        <v>0</v>
      </c>
      <c r="LI182" s="1">
        <f t="shared" si="391"/>
        <v>0</v>
      </c>
      <c r="LJ182" s="1"/>
      <c r="LK182" s="1"/>
      <c r="LL182" s="19">
        <f>'[1]GC RAW'!CV162</f>
        <v>0</v>
      </c>
      <c r="LM182" s="20">
        <f>'[1]GC RAW'!CW162</f>
        <v>0</v>
      </c>
      <c r="LN182" s="1">
        <f t="shared" si="392"/>
        <v>0</v>
      </c>
      <c r="LO182" s="1">
        <f t="shared" si="393"/>
        <v>0</v>
      </c>
      <c r="LP182" s="1"/>
      <c r="LQ182" s="1"/>
      <c r="LR182" s="32">
        <f t="shared" si="394"/>
        <v>2552.7034449577332</v>
      </c>
      <c r="LS182" s="21">
        <f t="shared" si="395"/>
        <v>2343.2666010856628</v>
      </c>
      <c r="LT182" s="15">
        <f t="shared" si="396"/>
        <v>11.882677465767275</v>
      </c>
      <c r="LU182" s="15">
        <f t="shared" si="397"/>
        <v>10.882497465767274</v>
      </c>
      <c r="LV182" s="15">
        <f t="shared" si="398"/>
        <v>31.110627403565683</v>
      </c>
      <c r="LW182" s="29"/>
      <c r="LX182" s="1"/>
      <c r="LY182" s="1"/>
      <c r="LZ182" s="15" t="str">
        <f>IF(A182="","",VLOOKUP(A182,'[1]biomass corrected'!$B$2:$V$102,21,FALSE))</f>
        <v/>
      </c>
      <c r="MA182" s="15" t="str">
        <f t="shared" si="399"/>
        <v/>
      </c>
      <c r="MB182" s="29" t="str">
        <f t="shared" si="447"/>
        <v/>
      </c>
      <c r="MC182" s="29" t="str">
        <f t="shared" si="447"/>
        <v/>
      </c>
      <c r="MD182" s="15"/>
      <c r="ME182" s="28" t="str">
        <f t="shared" si="446"/>
        <v/>
      </c>
      <c r="MF182" s="15">
        <f t="shared" si="432"/>
        <v>33.697451561919884</v>
      </c>
      <c r="MG182" s="15">
        <f t="shared" si="433"/>
        <v>36.354879638384134</v>
      </c>
      <c r="MH182" s="15">
        <f t="shared" si="434"/>
        <v>29.947668799695979</v>
      </c>
      <c r="MI182" s="26">
        <f t="shared" si="435"/>
        <v>1.0652031345603141</v>
      </c>
      <c r="MJ182" s="15">
        <f t="shared" si="436"/>
        <v>0.56309454330943554</v>
      </c>
      <c r="MK182" s="15">
        <f t="shared" si="437"/>
        <v>29.221972445714293</v>
      </c>
      <c r="ML182" s="23">
        <f t="shared" si="438"/>
        <v>57.68750250778713</v>
      </c>
      <c r="MM182" s="23"/>
      <c r="MN182" s="26">
        <f t="shared" si="439"/>
        <v>4.1940154182624303</v>
      </c>
      <c r="MO182" s="23"/>
      <c r="MP182" s="15">
        <f t="shared" si="440"/>
        <v>0.87608127086786669</v>
      </c>
      <c r="MQ182" s="23"/>
      <c r="MR182" s="15">
        <f t="shared" si="441"/>
        <v>39.709134022455771</v>
      </c>
      <c r="MS182" s="15"/>
      <c r="MT182" s="15">
        <f t="shared" si="442"/>
        <v>6.325807137278705E-2</v>
      </c>
      <c r="MU182" s="15"/>
      <c r="MV182" s="15" t="str">
        <f t="shared" si="443"/>
        <v/>
      </c>
      <c r="MW182" s="21">
        <f t="shared" si="444"/>
        <v>92.101491927867016</v>
      </c>
      <c r="MX182" s="15"/>
    </row>
    <row r="183" spans="1:362" x14ac:dyDescent="0.35">
      <c r="A183" s="103"/>
      <c r="B183" s="1">
        <v>40.880000000000003</v>
      </c>
      <c r="C183" s="43"/>
      <c r="D183" s="1"/>
      <c r="E183" s="1"/>
      <c r="F183" s="19">
        <f>'[1]GC RAW'!H163</f>
        <v>0</v>
      </c>
      <c r="G183" s="20">
        <f>'[1]GC RAW'!I163</f>
        <v>0</v>
      </c>
      <c r="H183" s="1">
        <f t="shared" si="400"/>
        <v>0</v>
      </c>
      <c r="I183" s="1">
        <f t="shared" si="324"/>
        <v>0</v>
      </c>
      <c r="J183" s="1"/>
      <c r="K183" s="1"/>
      <c r="L183" s="19">
        <f>'[1]GC RAW'!J163</f>
        <v>0</v>
      </c>
      <c r="M183" s="20">
        <f>'[1]GC RAW'!K163</f>
        <v>0</v>
      </c>
      <c r="N183" s="1">
        <f t="shared" si="401"/>
        <v>0</v>
      </c>
      <c r="O183" s="1">
        <f t="shared" si="325"/>
        <v>0</v>
      </c>
      <c r="P183" s="1"/>
      <c r="Q183" s="1"/>
      <c r="R183" s="19">
        <f>'[1]GC RAW'!L163</f>
        <v>0</v>
      </c>
      <c r="S183" s="20">
        <f>'[1]GC RAW'!M163</f>
        <v>0</v>
      </c>
      <c r="T183" s="1">
        <f t="shared" si="402"/>
        <v>0</v>
      </c>
      <c r="U183" s="1">
        <f t="shared" si="326"/>
        <v>0</v>
      </c>
      <c r="V183" s="1"/>
      <c r="W183" s="1"/>
      <c r="X183" s="19">
        <f>'[1]GC RAW'!N163</f>
        <v>7.0583853721618652</v>
      </c>
      <c r="Y183" s="20">
        <f>'[1]GC RAW'!O163</f>
        <v>2.9093444347381592</v>
      </c>
      <c r="Z183" s="1">
        <f t="shared" si="403"/>
        <v>1.4955069884453494E-2</v>
      </c>
      <c r="AA183" s="1">
        <f t="shared" si="327"/>
        <v>0.1263983944230162</v>
      </c>
      <c r="AB183" s="1"/>
      <c r="AC183" s="1"/>
      <c r="AD183" s="19">
        <f>'[1]GC RAW'!P163</f>
        <v>0</v>
      </c>
      <c r="AE183" s="20">
        <f>'[1]GC RAW'!Q163</f>
        <v>0</v>
      </c>
      <c r="AF183" s="1">
        <f t="shared" si="404"/>
        <v>0</v>
      </c>
      <c r="AG183" s="1">
        <f t="shared" si="328"/>
        <v>0</v>
      </c>
      <c r="AH183" s="1"/>
      <c r="AI183" s="1"/>
      <c r="AJ183" s="19">
        <f>'[1]GC RAW'!R163</f>
        <v>8.2105121612548828</v>
      </c>
      <c r="AK183" s="20">
        <f>'[1]GC RAW'!S163</f>
        <v>6.3720607757568359</v>
      </c>
      <c r="AL183" s="1">
        <f t="shared" si="405"/>
        <v>3.0440016858354176E-2</v>
      </c>
      <c r="AM183" s="1">
        <f t="shared" si="329"/>
        <v>0.25727524423708947</v>
      </c>
      <c r="AN183" s="1"/>
      <c r="AO183" s="1"/>
      <c r="AP183" s="19">
        <f>'[1]GC RAW'!T163</f>
        <v>8.9373588562011719</v>
      </c>
      <c r="AQ183" s="20">
        <f>'[1]GC RAW'!U163</f>
        <v>210.92889404296875</v>
      </c>
      <c r="AR183" s="27">
        <v>1.0001800000000001</v>
      </c>
      <c r="AS183" s="1">
        <f t="shared" si="330"/>
        <v>8.4533972165140572</v>
      </c>
      <c r="AT183" s="1"/>
      <c r="AU183" s="1"/>
      <c r="AV183" s="19">
        <f>'[1]GC RAW'!V163</f>
        <v>9.8069829940795898</v>
      </c>
      <c r="AW183" s="20">
        <f>'[1]GC RAW'!W163</f>
        <v>71.36016845703125</v>
      </c>
      <c r="AX183" s="1">
        <f t="shared" si="406"/>
        <v>0.32772692432315653</v>
      </c>
      <c r="AY183" s="1">
        <f t="shared" si="331"/>
        <v>2.769907286538507</v>
      </c>
      <c r="AZ183" s="1"/>
      <c r="BA183" s="1"/>
      <c r="BB183" s="19">
        <f>'[1]GC RAW'!X163</f>
        <v>0</v>
      </c>
      <c r="BC183" s="20">
        <f>'[1]GC RAW'!Y163</f>
        <v>0</v>
      </c>
      <c r="BD183" s="1">
        <f t="shared" si="407"/>
        <v>0</v>
      </c>
      <c r="BE183" s="1">
        <f t="shared" si="332"/>
        <v>0</v>
      </c>
      <c r="BF183" s="1"/>
      <c r="BG183" s="1"/>
      <c r="BH183" s="19">
        <f>'[1]GC RAW'!Z163</f>
        <v>10.868684768676758</v>
      </c>
      <c r="BI183" s="20">
        <f>'[1]GC RAW'!AA163</f>
        <v>5.0272355079650879</v>
      </c>
      <c r="BJ183" s="1">
        <f t="shared" si="408"/>
        <v>2.2739792157105684E-2</v>
      </c>
      <c r="BK183" s="1">
        <f t="shared" si="333"/>
        <v>0.19219390082283724</v>
      </c>
      <c r="BL183" s="1"/>
      <c r="BM183" s="1"/>
      <c r="BN183" s="19">
        <f>'[1]GC RAW'!AB163</f>
        <v>0</v>
      </c>
      <c r="BO183" s="20">
        <f>'[1]GC RAW'!AC163</f>
        <v>0</v>
      </c>
      <c r="BP183" s="1">
        <f t="shared" si="409"/>
        <v>0</v>
      </c>
      <c r="BQ183" s="1">
        <f t="shared" si="334"/>
        <v>0</v>
      </c>
      <c r="BR183" s="1"/>
      <c r="BS183" s="1"/>
      <c r="BT183" s="19">
        <f>'[1]GC RAW'!AD163</f>
        <v>12.199013710021973</v>
      </c>
      <c r="BU183" s="20">
        <f>'[1]GC RAW'!AE163</f>
        <v>684.0106201171875</v>
      </c>
      <c r="BV183" s="1">
        <f t="shared" si="410"/>
        <v>3.0401212670054258</v>
      </c>
      <c r="BW183" s="1">
        <f t="shared" si="335"/>
        <v>25.69472760539988</v>
      </c>
      <c r="BX183" s="1"/>
      <c r="BY183" s="1"/>
      <c r="BZ183" s="19">
        <f>'[1]GC RAW'!AF163</f>
        <v>12.700577735900879</v>
      </c>
      <c r="CA183" s="20">
        <f>'[1]GC RAW'!AG163</f>
        <v>6.1094341278076172</v>
      </c>
      <c r="CB183" s="1">
        <f t="shared" si="411"/>
        <v>2.8337304297868005E-2</v>
      </c>
      <c r="CC183" s="1">
        <f t="shared" si="336"/>
        <v>0.23950337866694915</v>
      </c>
      <c r="CD183" s="1"/>
      <c r="CE183" s="1"/>
      <c r="CF183" s="19">
        <f>'[1]GC RAW'!AH163</f>
        <v>12.841941833496094</v>
      </c>
      <c r="CG183" s="20">
        <f>'[1]GC RAW'!AI163</f>
        <v>25.552352905273438</v>
      </c>
      <c r="CH183" s="1">
        <f t="shared" si="412"/>
        <v>0.11851896088262481</v>
      </c>
      <c r="CI183" s="1">
        <f t="shared" si="337"/>
        <v>1.0017075466709182</v>
      </c>
      <c r="CJ183" s="1"/>
      <c r="CK183" s="1"/>
      <c r="CL183" s="19">
        <f>'[1]GC RAW'!AJ163</f>
        <v>13.71879768371582</v>
      </c>
      <c r="CM183" s="20">
        <f>'[1]GC RAW'!AK163</f>
        <v>2.7743923664093018</v>
      </c>
      <c r="CN183" s="1">
        <f t="shared" si="413"/>
        <v>1.6611676661653644E-2</v>
      </c>
      <c r="CO183" s="1">
        <f t="shared" si="338"/>
        <v>0.14039982928398331</v>
      </c>
      <c r="CP183" s="1"/>
      <c r="CQ183" s="1"/>
      <c r="CR183" s="19">
        <f>'[1]GC RAW'!AL163</f>
        <v>0</v>
      </c>
      <c r="CS183" s="20">
        <f>'[1]GC RAW'!AM163</f>
        <v>0</v>
      </c>
      <c r="CT183" s="1">
        <f t="shared" si="414"/>
        <v>0</v>
      </c>
      <c r="CU183" s="1">
        <f t="shared" si="415"/>
        <v>0</v>
      </c>
      <c r="CV183" s="1"/>
      <c r="CW183" s="1"/>
      <c r="CX183" s="19">
        <f>'[1]GC RAW'!AN163</f>
        <v>0</v>
      </c>
      <c r="CY183" s="20">
        <f>'[1]GC RAW'!AO163</f>
        <v>0</v>
      </c>
      <c r="CZ183" s="1">
        <f t="shared" si="416"/>
        <v>0</v>
      </c>
      <c r="DA183" s="1">
        <f t="shared" si="339"/>
        <v>0</v>
      </c>
      <c r="DB183" s="1"/>
      <c r="DC183" s="1"/>
      <c r="DD183" s="19">
        <f>'[1]GC RAW'!AP163</f>
        <v>15.592771530151367</v>
      </c>
      <c r="DE183" s="20">
        <f>'[1]GC RAW'!AQ163</f>
        <v>112.15962219238281</v>
      </c>
      <c r="DF183" s="1">
        <f t="shared" si="417"/>
        <v>0.49446870750317601</v>
      </c>
      <c r="DG183" s="1">
        <f t="shared" si="340"/>
        <v>4.1791881417951275</v>
      </c>
      <c r="DH183" s="1"/>
      <c r="DI183" s="1"/>
      <c r="DJ183" s="5">
        <f>'[1]GC RAW'!AR163</f>
        <v>0</v>
      </c>
      <c r="DK183" s="1">
        <f>'[1]GC RAW'!AS163</f>
        <v>0</v>
      </c>
      <c r="DL183" s="1">
        <f t="shared" si="418"/>
        <v>0</v>
      </c>
      <c r="DM183" s="1">
        <f t="shared" si="341"/>
        <v>0</v>
      </c>
      <c r="DN183" s="1"/>
      <c r="DO183" s="1"/>
      <c r="DP183" s="19">
        <f>'[1]GC RAW'!AT163</f>
        <v>16.030197143554688</v>
      </c>
      <c r="DQ183" s="20">
        <f>'[1]GC RAW'!AU163</f>
        <v>3.7959427833557129</v>
      </c>
      <c r="DR183" s="1">
        <f t="shared" si="419"/>
        <v>1.7573347443371509E-2</v>
      </c>
      <c r="DS183" s="1">
        <f t="shared" si="342"/>
        <v>0.148527751367385</v>
      </c>
      <c r="DT183" s="1"/>
      <c r="DU183" s="1"/>
      <c r="DV183" s="19">
        <f>'[1]GC RAW'!AV163</f>
        <v>16.38970947265625</v>
      </c>
      <c r="DW183" s="20">
        <f>'[1]GC RAW'!AW163</f>
        <v>865.57183837890625</v>
      </c>
      <c r="DX183" s="1">
        <f t="shared" si="420"/>
        <v>3.9596916223118916</v>
      </c>
      <c r="DY183" s="1">
        <f t="shared" si="343"/>
        <v>33.466822110325516</v>
      </c>
      <c r="DZ183" s="1"/>
      <c r="EA183" s="1"/>
      <c r="EB183" s="5">
        <f>'[1]GC RAW'!AX163</f>
        <v>16.523048400878906</v>
      </c>
      <c r="EC183" s="1">
        <f>'[1]GC RAW'!AY163</f>
        <v>5.1628484725952148</v>
      </c>
      <c r="ED183" s="1">
        <f t="shared" si="421"/>
        <v>2.361824511583973E-2</v>
      </c>
      <c r="EE183" s="1">
        <f t="shared" si="344"/>
        <v>0.1996184761954711</v>
      </c>
      <c r="EF183" s="1"/>
      <c r="EG183" s="1"/>
      <c r="EH183" s="19">
        <v>0</v>
      </c>
      <c r="EI183" s="20">
        <v>0</v>
      </c>
      <c r="EJ183" s="1">
        <f t="shared" si="422"/>
        <v>0</v>
      </c>
      <c r="EK183" s="1">
        <f t="shared" si="345"/>
        <v>0</v>
      </c>
      <c r="EL183" s="1"/>
      <c r="EM183" s="1"/>
      <c r="EN183" s="19">
        <f>'[1]GC RAW'!BB163</f>
        <v>17.350971221923828</v>
      </c>
      <c r="EO183" s="20">
        <f>'[1]GC RAW'!BC163</f>
        <v>4.2768130302429199</v>
      </c>
      <c r="EP183" s="1">
        <f t="shared" si="423"/>
        <v>1.9693863284482367E-2</v>
      </c>
      <c r="EQ183" s="1">
        <f t="shared" si="346"/>
        <v>0.1664500880556016</v>
      </c>
      <c r="ER183" s="1"/>
      <c r="ES183" s="1"/>
      <c r="ET183" s="19">
        <f>'[1]GC RAW'!BD163</f>
        <v>17.739364624023438</v>
      </c>
      <c r="EU183" s="20">
        <f>'[1]GC RAW'!BE163</f>
        <v>504.20327758789063</v>
      </c>
      <c r="EV183" s="1">
        <f t="shared" si="424"/>
        <v>2.321754621066479</v>
      </c>
      <c r="EW183" s="1">
        <f t="shared" si="347"/>
        <v>19.623181878413906</v>
      </c>
      <c r="EX183" s="1"/>
      <c r="EY183" s="1"/>
      <c r="EZ183" s="19">
        <f>'[1]GC RAW'!BF163</f>
        <v>18.661960601806641</v>
      </c>
      <c r="FA183" s="20">
        <f>'[1]GC RAW'!BG163</f>
        <v>210.101318359375</v>
      </c>
      <c r="FB183" s="1">
        <f t="shared" si="425"/>
        <v>1.1477140362119516</v>
      </c>
      <c r="FC183" s="1">
        <f t="shared" si="348"/>
        <v>9.7003365784840963</v>
      </c>
      <c r="FD183" s="1"/>
      <c r="FE183" s="1"/>
      <c r="FF183" s="19">
        <v>0</v>
      </c>
      <c r="FG183" s="20">
        <v>0</v>
      </c>
      <c r="FH183" s="1">
        <f t="shared" si="426"/>
        <v>0</v>
      </c>
      <c r="FI183" s="1">
        <f t="shared" si="349"/>
        <v>0</v>
      </c>
      <c r="FJ183" s="1"/>
      <c r="FK183" s="1"/>
      <c r="FL183" s="19">
        <f>'[1]GC RAW'!BH163</f>
        <v>0</v>
      </c>
      <c r="FM183" s="20">
        <f>'[1]GC RAW'!BI163</f>
        <v>0</v>
      </c>
      <c r="FN183" s="1">
        <f t="shared" si="427"/>
        <v>0</v>
      </c>
      <c r="FO183" s="1">
        <f t="shared" si="350"/>
        <v>0</v>
      </c>
      <c r="FP183" s="1"/>
      <c r="FQ183" s="1"/>
      <c r="FR183" s="19">
        <f>'[1]GC RAW'!BJ163</f>
        <v>19.980093002319336</v>
      </c>
      <c r="FS183" s="20">
        <f>'[1]GC RAW'!BK163</f>
        <v>4.157310962677002</v>
      </c>
      <c r="FT183" s="1">
        <f t="shared" si="428"/>
        <v>1.8036372747908001E-2</v>
      </c>
      <c r="FU183" s="1">
        <f t="shared" si="351"/>
        <v>0.15244118377009686</v>
      </c>
      <c r="FV183" s="1"/>
      <c r="FW183" s="1"/>
      <c r="FX183" s="5">
        <f>'[1]GC RAW'!BL163</f>
        <v>20.532604217529297</v>
      </c>
      <c r="FY183" s="1">
        <f>'[1]GC RAW'!BM163</f>
        <v>1.3434172868728638</v>
      </c>
      <c r="FZ183" s="1">
        <f t="shared" si="429"/>
        <v>6.1312948735349412E-3</v>
      </c>
      <c r="GA183" s="1">
        <f t="shared" si="352"/>
        <v>5.1820943247782573E-2</v>
      </c>
      <c r="GB183" s="1"/>
      <c r="GC183" s="1"/>
      <c r="GD183" s="19">
        <f>'[1]GC RAW'!BN163</f>
        <v>21.020648956298828</v>
      </c>
      <c r="GE183" s="20">
        <f>'[1]GC RAW'!BO163</f>
        <v>11.035717010498047</v>
      </c>
      <c r="GF183" s="1">
        <f t="shared" si="353"/>
        <v>5.0637431442384959E-2</v>
      </c>
      <c r="GG183" s="1">
        <f t="shared" si="354"/>
        <v>0.42798128537511082</v>
      </c>
      <c r="GH183" s="1"/>
      <c r="GI183" s="1"/>
      <c r="GJ183" s="5">
        <f>'[1]GC RAW'!BP163</f>
        <v>21.289583206176758</v>
      </c>
      <c r="GK183" s="1">
        <f>'[1]GC RAW'!BQ163</f>
        <v>15.029772758483887</v>
      </c>
      <c r="GL183" s="1">
        <f t="shared" si="430"/>
        <v>6.8964172144715549E-2</v>
      </c>
      <c r="GM183" s="1">
        <f t="shared" si="355"/>
        <v>0.58287662305518473</v>
      </c>
      <c r="GN183" s="1"/>
      <c r="GO183" s="1"/>
      <c r="GP183" s="5">
        <v>0</v>
      </c>
      <c r="GQ183" s="1">
        <v>0</v>
      </c>
      <c r="GR183" s="1">
        <f t="shared" si="431"/>
        <v>0</v>
      </c>
      <c r="GS183" s="1">
        <f t="shared" si="356"/>
        <v>0</v>
      </c>
      <c r="GT183" s="1">
        <f>AVERAGE(GS183:GS185)</f>
        <v>0</v>
      </c>
      <c r="GU183" s="1">
        <f>STDEV(GS183:GS185)</f>
        <v>0</v>
      </c>
      <c r="GV183" s="5"/>
      <c r="GW183" s="1"/>
      <c r="GX183" s="1"/>
      <c r="GY183" s="1"/>
      <c r="GZ183" s="1"/>
      <c r="HA183" s="1"/>
      <c r="HB183" s="5"/>
      <c r="HC183" s="1"/>
      <c r="HD183" s="1"/>
      <c r="HE183" s="1"/>
      <c r="HF183" s="1"/>
      <c r="HG183" s="1"/>
      <c r="HH183" s="19">
        <f>'[1]GC RAW'!BR163</f>
        <v>22.719200134277344</v>
      </c>
      <c r="HI183" s="20">
        <f>'[1]GC RAW'!BS163</f>
        <v>5.478816032409668</v>
      </c>
      <c r="HJ183" s="1">
        <f t="shared" si="357"/>
        <v>2.5258835314140589E-2</v>
      </c>
      <c r="HK183" s="1">
        <f t="shared" si="358"/>
        <v>0.21348454091957747</v>
      </c>
      <c r="HL183" s="1"/>
      <c r="HM183" s="1"/>
      <c r="HN183" s="19">
        <v>0</v>
      </c>
      <c r="HO183" s="20">
        <v>0</v>
      </c>
      <c r="HP183" s="1">
        <f t="shared" si="359"/>
        <v>0</v>
      </c>
      <c r="HQ183" s="1">
        <f t="shared" si="360"/>
        <v>0</v>
      </c>
      <c r="HR183" s="1"/>
      <c r="HS183" s="1"/>
      <c r="HT183" s="19">
        <f>'[1]GC RAW'!BT163</f>
        <v>0</v>
      </c>
      <c r="HU183" s="20">
        <f>'[1]GC RAW'!BU163</f>
        <v>0</v>
      </c>
      <c r="HV183" s="1">
        <f t="shared" si="361"/>
        <v>0</v>
      </c>
      <c r="HW183" s="1">
        <f t="shared" si="320"/>
        <v>0</v>
      </c>
      <c r="HX183" s="1"/>
      <c r="HY183" s="1"/>
      <c r="HZ183" s="19">
        <f>'[1]GC RAW'!BV163</f>
        <v>0</v>
      </c>
      <c r="IA183" s="20">
        <f>'[1]GC RAW'!BW163</f>
        <v>0</v>
      </c>
      <c r="IB183" s="1">
        <f t="shared" si="362"/>
        <v>0</v>
      </c>
      <c r="IC183" s="1">
        <f t="shared" si="363"/>
        <v>0</v>
      </c>
      <c r="ID183" s="1"/>
      <c r="IE183" s="1"/>
      <c r="IF183" s="19">
        <f>'[1]GC RAW'!BX163</f>
        <v>0</v>
      </c>
      <c r="IG183" s="20">
        <f>'[1]GC RAW'!BY163</f>
        <v>0</v>
      </c>
      <c r="IH183" s="1">
        <f t="shared" si="364"/>
        <v>0</v>
      </c>
      <c r="II183" s="1">
        <f t="shared" si="365"/>
        <v>0</v>
      </c>
      <c r="IJ183" s="1"/>
      <c r="IK183" s="1"/>
      <c r="IL183" s="19">
        <f>'[1]GC RAW'!BZ163</f>
        <v>0</v>
      </c>
      <c r="IM183" s="20">
        <f>'[1]GC RAW'!CA163</f>
        <v>0</v>
      </c>
      <c r="IN183" s="1">
        <f t="shared" si="366"/>
        <v>0</v>
      </c>
      <c r="IO183" s="1">
        <f t="shared" si="367"/>
        <v>0</v>
      </c>
      <c r="IP183" s="1"/>
      <c r="IQ183" s="1"/>
      <c r="IR183" s="19">
        <f>'[1]GC RAW'!CB163</f>
        <v>25.476961135864258</v>
      </c>
      <c r="IS183" s="20">
        <f>'[1]GC RAW'!CC163</f>
        <v>9.4493951797485352</v>
      </c>
      <c r="IT183" s="1">
        <f t="shared" si="368"/>
        <v>3.8525999901003236E-2</v>
      </c>
      <c r="IU183" s="1">
        <f t="shared" si="369"/>
        <v>0.3256169692720926</v>
      </c>
      <c r="IV183" s="1"/>
      <c r="IW183" s="1"/>
      <c r="IX183" s="19">
        <f>'[1]GC RAW'!CD163</f>
        <v>0</v>
      </c>
      <c r="IY183" s="20">
        <f>'[1]GC RAW'!CE163</f>
        <v>0</v>
      </c>
      <c r="IZ183" s="1">
        <f t="shared" si="370"/>
        <v>0</v>
      </c>
      <c r="JA183" s="1">
        <f t="shared" si="371"/>
        <v>0</v>
      </c>
      <c r="JB183" s="1"/>
      <c r="JC183" s="1"/>
      <c r="JD183" s="19">
        <f>'[1]GC RAW'!CF163</f>
        <v>0</v>
      </c>
      <c r="JE183" s="20">
        <f>'[1]GC RAW'!CG163</f>
        <v>0</v>
      </c>
      <c r="JF183" s="1">
        <f t="shared" si="372"/>
        <v>0</v>
      </c>
      <c r="JG183" s="1">
        <f t="shared" si="373"/>
        <v>0</v>
      </c>
      <c r="JH183" s="1"/>
      <c r="JI183" s="1"/>
      <c r="JJ183" s="19">
        <f>'[1]GC RAW'!CH163</f>
        <v>0</v>
      </c>
      <c r="JK183" s="20">
        <f>'[1]GC RAW'!CI163</f>
        <v>0</v>
      </c>
      <c r="JL183" s="1">
        <f t="shared" si="374"/>
        <v>0</v>
      </c>
      <c r="JM183" s="1">
        <f t="shared" si="375"/>
        <v>0</v>
      </c>
      <c r="JN183" s="1"/>
      <c r="JO183" s="1"/>
      <c r="JP183" s="5">
        <f>'[1]GC RAW'!CJ163</f>
        <v>0</v>
      </c>
      <c r="JQ183" s="1">
        <f>'[1]GC RAW'!CK163</f>
        <v>0</v>
      </c>
      <c r="JR183" s="1">
        <f t="shared" si="376"/>
        <v>0</v>
      </c>
      <c r="JS183" s="1">
        <f t="shared" si="377"/>
        <v>0</v>
      </c>
      <c r="JT183" s="1"/>
      <c r="JU183" s="1"/>
      <c r="JV183" s="5">
        <f>'[1]GC RAW'!CL163</f>
        <v>0</v>
      </c>
      <c r="JW183" s="1">
        <f>'[1]GC RAW'!CM163</f>
        <v>0</v>
      </c>
      <c r="JX183" s="1">
        <f t="shared" si="378"/>
        <v>0</v>
      </c>
      <c r="JY183" s="1">
        <f t="shared" si="379"/>
        <v>0</v>
      </c>
      <c r="JZ183" s="1"/>
      <c r="KA183" s="1"/>
      <c r="KB183" s="19">
        <v>0</v>
      </c>
      <c r="KC183" s="20">
        <v>0</v>
      </c>
      <c r="KD183" s="1">
        <f t="shared" si="380"/>
        <v>0</v>
      </c>
      <c r="KE183" s="1">
        <f t="shared" si="381"/>
        <v>0</v>
      </c>
      <c r="KF183" s="1"/>
      <c r="KG183" s="1"/>
      <c r="KH183" s="19">
        <v>0</v>
      </c>
      <c r="KI183" s="20">
        <v>0</v>
      </c>
      <c r="KJ183" s="1">
        <f t="shared" si="382"/>
        <v>0</v>
      </c>
      <c r="KK183" s="1">
        <f t="shared" si="383"/>
        <v>0</v>
      </c>
      <c r="KL183" s="1"/>
      <c r="KM183" s="1"/>
      <c r="KN183" s="19">
        <f>'[1]GC RAW'!CN163</f>
        <v>30.538740158081055</v>
      </c>
      <c r="KO183" s="20">
        <f>'[1]GC RAW'!CO163</f>
        <v>9.7247791290283203</v>
      </c>
      <c r="KP183" s="1">
        <f t="shared" si="384"/>
        <v>3.4069322917729752E-2</v>
      </c>
      <c r="KQ183" s="1">
        <f t="shared" si="385"/>
        <v>0.28794968857731129</v>
      </c>
      <c r="KR183" s="1"/>
      <c r="KS183" s="1"/>
      <c r="KT183" s="19">
        <f>'[1]GC RAW'!CP163</f>
        <v>31.412897109985352</v>
      </c>
      <c r="KU183" s="20">
        <f>'[1]GC RAW'!CQ163</f>
        <v>1.3619520664215088</v>
      </c>
      <c r="KV183" s="1">
        <f t="shared" si="386"/>
        <v>6.1040360556700347E-3</v>
      </c>
      <c r="KW183" s="1">
        <f t="shared" si="387"/>
        <v>5.1590555102584049E-2</v>
      </c>
      <c r="KX183" s="1"/>
      <c r="KY183" s="1"/>
      <c r="KZ183" s="19">
        <f>'[1]GC RAW'!CR163</f>
        <v>0</v>
      </c>
      <c r="LA183" s="20">
        <f>'[1]GC RAW'!CS163</f>
        <v>0</v>
      </c>
      <c r="LB183" s="1">
        <f t="shared" si="388"/>
        <v>0</v>
      </c>
      <c r="LC183" s="1">
        <f t="shared" si="389"/>
        <v>0</v>
      </c>
      <c r="LD183" s="1"/>
      <c r="LE183" s="1"/>
      <c r="LF183" s="19">
        <f>'[1]GC RAW'!CT163</f>
        <v>0</v>
      </c>
      <c r="LG183" s="20">
        <f>'[1]GC RAW'!CU163</f>
        <v>0</v>
      </c>
      <c r="LH183" s="1">
        <f t="shared" si="390"/>
        <v>0</v>
      </c>
      <c r="LI183" s="1">
        <f t="shared" si="391"/>
        <v>0</v>
      </c>
      <c r="LJ183" s="1"/>
      <c r="LK183" s="1"/>
      <c r="LL183" s="19">
        <f>'[1]GC RAW'!CV163</f>
        <v>0</v>
      </c>
      <c r="LM183" s="20">
        <f>'[1]GC RAW'!CW163</f>
        <v>0</v>
      </c>
      <c r="LN183" s="1">
        <f t="shared" si="392"/>
        <v>0</v>
      </c>
      <c r="LO183" s="1">
        <f t="shared" si="393"/>
        <v>0</v>
      </c>
      <c r="LP183" s="1"/>
      <c r="LQ183" s="1"/>
      <c r="LR183" s="32">
        <f t="shared" si="394"/>
        <v>2777.8973239660263</v>
      </c>
      <c r="LS183" s="21">
        <f t="shared" si="395"/>
        <v>2566.9684299230576</v>
      </c>
      <c r="LT183" s="15">
        <f t="shared" si="396"/>
        <v>12.831872920404919</v>
      </c>
      <c r="LU183" s="15">
        <f t="shared" si="397"/>
        <v>11.831692920404919</v>
      </c>
      <c r="LV183" s="15">
        <f t="shared" si="398"/>
        <v>28.942497359111833</v>
      </c>
      <c r="LW183" s="1"/>
      <c r="LX183" s="1"/>
      <c r="LY183" s="1"/>
      <c r="LZ183" s="15" t="str">
        <f>IF(A183="","",VLOOKUP(A183,'[1]biomass corrected'!$B$2:$V$102,21,FALSE))</f>
        <v/>
      </c>
      <c r="MA183" s="15" t="str">
        <f t="shared" si="399"/>
        <v/>
      </c>
      <c r="MB183" s="1" t="str">
        <f t="shared" si="447"/>
        <v/>
      </c>
      <c r="MC183" s="1" t="str">
        <f t="shared" si="447"/>
        <v/>
      </c>
      <c r="MD183" s="15"/>
      <c r="ME183" s="26" t="str">
        <f t="shared" si="446"/>
        <v/>
      </c>
      <c r="MF183" s="15">
        <f t="shared" si="432"/>
        <v>34.126098244119937</v>
      </c>
      <c r="MG183" s="15">
        <f t="shared" si="433"/>
        <v>35.53575110370393</v>
      </c>
      <c r="MH183" s="15">
        <f t="shared" si="434"/>
        <v>30.33815065217615</v>
      </c>
      <c r="MI183" s="26">
        <f t="shared" si="435"/>
        <v>1.0639162372309994</v>
      </c>
      <c r="MJ183" s="15">
        <f t="shared" si="436"/>
        <v>0.63469756630296725</v>
      </c>
      <c r="MK183" s="15">
        <f t="shared" si="437"/>
        <v>29.537002997817577</v>
      </c>
      <c r="ML183" s="23">
        <f t="shared" si="438"/>
        <v>57.675549983994692</v>
      </c>
      <c r="MM183" s="23"/>
      <c r="MN183" s="26">
        <f t="shared" si="439"/>
        <v>4.1901635140168869</v>
      </c>
      <c r="MO183" s="23"/>
      <c r="MP183" s="15">
        <f t="shared" si="440"/>
        <v>0.87591325061382419</v>
      </c>
      <c r="MQ183" s="23"/>
      <c r="MR183" s="15">
        <f t="shared" si="441"/>
        <v>39.700066073346122</v>
      </c>
      <c r="MS183" s="15"/>
      <c r="MT183" s="15">
        <f t="shared" si="442"/>
        <v>5.1820943247782573E-2</v>
      </c>
      <c r="MU183" s="15"/>
      <c r="MV183" s="15" t="str">
        <f t="shared" si="443"/>
        <v/>
      </c>
      <c r="MW183" s="21">
        <f t="shared" si="444"/>
        <v>91.958157998736098</v>
      </c>
      <c r="MX183" s="15"/>
    </row>
    <row r="184" spans="1:362" x14ac:dyDescent="0.35">
      <c r="A184" s="99" t="s">
        <v>205</v>
      </c>
      <c r="B184" s="8">
        <v>27.83</v>
      </c>
      <c r="C184" s="13"/>
      <c r="D184" s="8"/>
      <c r="E184" s="8"/>
      <c r="F184" s="11">
        <f>'[1]GC RAW'!H164</f>
        <v>0</v>
      </c>
      <c r="G184" s="12">
        <f>'[1]GC RAW'!I164</f>
        <v>0</v>
      </c>
      <c r="H184" s="8">
        <f t="shared" si="400"/>
        <v>0</v>
      </c>
      <c r="I184" s="8">
        <f t="shared" si="324"/>
        <v>0</v>
      </c>
      <c r="J184" s="8">
        <f>AVERAGE(I184:I186)</f>
        <v>0</v>
      </c>
      <c r="K184" s="8">
        <f>STDEV(I184:I186)</f>
        <v>0</v>
      </c>
      <c r="L184" s="11">
        <f>'[1]GC RAW'!J164</f>
        <v>0</v>
      </c>
      <c r="M184" s="12">
        <f>'[1]GC RAW'!K164</f>
        <v>0</v>
      </c>
      <c r="N184" s="8">
        <f t="shared" si="401"/>
        <v>0</v>
      </c>
      <c r="O184" s="8">
        <f t="shared" si="325"/>
        <v>0</v>
      </c>
      <c r="P184" s="8">
        <f>AVERAGE(O184:O186)</f>
        <v>0</v>
      </c>
      <c r="Q184" s="8">
        <f>STDEV(O184:O186)</f>
        <v>0</v>
      </c>
      <c r="R184" s="11">
        <f>'[1]GC RAW'!L164</f>
        <v>0</v>
      </c>
      <c r="S184" s="12">
        <f>'[1]GC RAW'!M164</f>
        <v>0</v>
      </c>
      <c r="T184" s="8">
        <f t="shared" si="402"/>
        <v>0</v>
      </c>
      <c r="U184" s="8">
        <f t="shared" si="326"/>
        <v>0</v>
      </c>
      <c r="V184" s="8">
        <f>AVERAGE(U184:U186)</f>
        <v>0</v>
      </c>
      <c r="W184" s="8">
        <f>STDEV(U184:U186)</f>
        <v>0</v>
      </c>
      <c r="X184" s="11">
        <f>'[1]GC RAW'!N164</f>
        <v>7.0586690902709961</v>
      </c>
      <c r="Y184" s="12">
        <f>'[1]GC RAW'!O164</f>
        <v>2.5752108097076416</v>
      </c>
      <c r="Z184" s="8">
        <f t="shared" si="403"/>
        <v>1.3177595781925013E-2</v>
      </c>
      <c r="AA184" s="8">
        <f t="shared" si="327"/>
        <v>0.18261579741908396</v>
      </c>
      <c r="AB184" s="8">
        <f>AVERAGE(AA184:AA186)</f>
        <v>9.6432123239798814E-2</v>
      </c>
      <c r="AC184" s="8">
        <f>STDEV(AA184:AA186)</f>
        <v>9.1738243921831414E-2</v>
      </c>
      <c r="AD184" s="11">
        <f>'[1]GC RAW'!P164</f>
        <v>0</v>
      </c>
      <c r="AE184" s="12">
        <f>'[1]GC RAW'!Q164</f>
        <v>0</v>
      </c>
      <c r="AF184" s="8">
        <f t="shared" si="404"/>
        <v>0</v>
      </c>
      <c r="AG184" s="8">
        <f t="shared" si="328"/>
        <v>0</v>
      </c>
      <c r="AH184" s="8">
        <f>AVERAGE(AG184:AG186)</f>
        <v>0</v>
      </c>
      <c r="AI184" s="8">
        <f>STDEV(AG184:AG186)</f>
        <v>0</v>
      </c>
      <c r="AJ184" s="11">
        <f>'[1]GC RAW'!R164</f>
        <v>8.2113609313964844</v>
      </c>
      <c r="AK184" s="12">
        <f>'[1]GC RAW'!S164</f>
        <v>5.6874599456787109</v>
      </c>
      <c r="AL184" s="8">
        <f t="shared" si="405"/>
        <v>2.7046646105618456E-2</v>
      </c>
      <c r="AM184" s="8">
        <f t="shared" si="329"/>
        <v>0.37481380730042047</v>
      </c>
      <c r="AN184" s="8">
        <f>AVERAGE(AM184:AM186)</f>
        <v>0.28223223617004067</v>
      </c>
      <c r="AO184" s="8">
        <f>STDEV(AM184:AM186)</f>
        <v>8.1901306140528013E-2</v>
      </c>
      <c r="AP184" s="11">
        <f>'[1]GC RAW'!T164</f>
        <v>8.9383201599121094</v>
      </c>
      <c r="AQ184" s="12">
        <f>'[1]GC RAW'!U164</f>
        <v>211.8878173828125</v>
      </c>
      <c r="AR184" s="40">
        <v>1.0001800000000001</v>
      </c>
      <c r="AS184" s="8">
        <f t="shared" si="330"/>
        <v>13.860545678077983</v>
      </c>
      <c r="AT184" s="8">
        <f>AVERAGE(AS184:AS186)</f>
        <v>13.810825061684357</v>
      </c>
      <c r="AU184" s="8">
        <f>STDEV(AS184:AS186)</f>
        <v>3.2632945679912879</v>
      </c>
      <c r="AV184" s="11">
        <f>'[1]GC RAW'!V164</f>
        <v>9.8069314956665039</v>
      </c>
      <c r="AW184" s="12">
        <f>'[1]GC RAW'!W164</f>
        <v>45.875324249267578</v>
      </c>
      <c r="AX184" s="8">
        <f t="shared" si="406"/>
        <v>0.20973238264131952</v>
      </c>
      <c r="AY184" s="8">
        <f t="shared" si="331"/>
        <v>2.9064821029935999</v>
      </c>
      <c r="AZ184" s="8">
        <f>AVERAGE(AY184:AY186)</f>
        <v>2.812560178907912</v>
      </c>
      <c r="BA184" s="8">
        <f>STDEV(AY184:AY186)</f>
        <v>0.14699550308099973</v>
      </c>
      <c r="BB184" s="11">
        <f>'[1]GC RAW'!X164</f>
        <v>0</v>
      </c>
      <c r="BC184" s="12">
        <f>'[1]GC RAW'!Y164</f>
        <v>0</v>
      </c>
      <c r="BD184" s="8">
        <f t="shared" si="407"/>
        <v>0</v>
      </c>
      <c r="BE184" s="8">
        <f t="shared" si="332"/>
        <v>0</v>
      </c>
      <c r="BF184" s="8">
        <f>AVERAGE(BE184:BE186)</f>
        <v>0</v>
      </c>
      <c r="BG184" s="8">
        <f>STDEV(BE184:BE186)</f>
        <v>0</v>
      </c>
      <c r="BH184" s="11">
        <f>'[1]GC RAW'!Z164</f>
        <v>10.868686676025391</v>
      </c>
      <c r="BI184" s="12">
        <f>'[1]GC RAW'!AA164</f>
        <v>2.9479610919952393</v>
      </c>
      <c r="BJ184" s="8">
        <f t="shared" si="408"/>
        <v>1.3274222577625457E-2</v>
      </c>
      <c r="BK184" s="8">
        <f t="shared" si="333"/>
        <v>0.18395485650398097</v>
      </c>
      <c r="BL184" s="8">
        <f>AVERAGE(BK184:BK186)</f>
        <v>0.22915285083445214</v>
      </c>
      <c r="BM184" s="8">
        <f>STDEV(BK184:BK186)</f>
        <v>3.9218939502596542E-2</v>
      </c>
      <c r="BN184" s="11">
        <f>'[1]GC RAW'!AB164</f>
        <v>0</v>
      </c>
      <c r="BO184" s="12">
        <f>'[1]GC RAW'!AC164</f>
        <v>0</v>
      </c>
      <c r="BP184" s="8">
        <f t="shared" si="409"/>
        <v>0</v>
      </c>
      <c r="BQ184" s="8">
        <f t="shared" si="334"/>
        <v>0</v>
      </c>
      <c r="BR184" s="8">
        <f>AVERAGE(BQ184:BQ186)</f>
        <v>0</v>
      </c>
      <c r="BS184" s="8">
        <f>STDEV(BQ184:BQ186)</f>
        <v>0</v>
      </c>
      <c r="BT184" s="11">
        <f>'[1]GC RAW'!AD164</f>
        <v>12.186978340148926</v>
      </c>
      <c r="BU184" s="12">
        <f>'[1]GC RAW'!AE164</f>
        <v>402.35943603515625</v>
      </c>
      <c r="BV184" s="8">
        <f t="shared" si="410"/>
        <v>1.7802145308921564</v>
      </c>
      <c r="BW184" s="8">
        <f t="shared" si="335"/>
        <v>24.67030416745876</v>
      </c>
      <c r="BX184" s="8">
        <f>AVERAGE(BW184:BW186)</f>
        <v>25.905467116713421</v>
      </c>
      <c r="BY184" s="8">
        <f>STDEV(BW184:BW186)</f>
        <v>1.0802043540054802</v>
      </c>
      <c r="BZ184" s="11">
        <f>'[1]GC RAW'!AF164</f>
        <v>12.698532104492188</v>
      </c>
      <c r="CA184" s="12">
        <f>'[1]GC RAW'!AG164</f>
        <v>3.5170371532440186</v>
      </c>
      <c r="CB184" s="8">
        <f t="shared" si="411"/>
        <v>1.6239198540124247E-2</v>
      </c>
      <c r="CC184" s="8">
        <f t="shared" si="336"/>
        <v>0.22504364528461818</v>
      </c>
      <c r="CD184" s="8">
        <f>AVERAGE(CC184:CC186)</f>
        <v>0.25187025970253446</v>
      </c>
      <c r="CE184" s="8">
        <f>STDEV(CC184:CC186)</f>
        <v>2.3300784796522402E-2</v>
      </c>
      <c r="CF184" s="11">
        <f>'[1]GC RAW'!AH164</f>
        <v>12.841294288635254</v>
      </c>
      <c r="CG184" s="12">
        <f>'[1]GC RAW'!AI164</f>
        <v>33.702381134033203</v>
      </c>
      <c r="CH184" s="8">
        <f t="shared" si="412"/>
        <v>0.15561362225571662</v>
      </c>
      <c r="CI184" s="8">
        <f t="shared" si="337"/>
        <v>2.1565015491276895</v>
      </c>
      <c r="CJ184" s="8">
        <f>AVERAGE(CI184:CI186)</f>
        <v>1.5947977491367347</v>
      </c>
      <c r="CK184" s="8">
        <f>STDEV(CI184:CI186)</f>
        <v>0.49265698764291049</v>
      </c>
      <c r="CL184" s="11">
        <f>'[1]GC RAW'!AJ164</f>
        <v>13.714245796203613</v>
      </c>
      <c r="CM184" s="12">
        <f>'[1]GC RAW'!AK164</f>
        <v>1.3738669157028198</v>
      </c>
      <c r="CN184" s="8">
        <f t="shared" si="413"/>
        <v>8.1888014631205791E-3</v>
      </c>
      <c r="CO184" s="8">
        <f t="shared" si="338"/>
        <v>0.1134808301788624</v>
      </c>
      <c r="CP184" s="8">
        <f>AVERAGE(CO184:CO186)</f>
        <v>0.14252471023988175</v>
      </c>
      <c r="CQ184" s="8">
        <f>STDEV(CO184:CO186)</f>
        <v>2.8324223223366512E-2</v>
      </c>
      <c r="CR184" s="11">
        <f>'[1]GC RAW'!AL164</f>
        <v>0</v>
      </c>
      <c r="CS184" s="12">
        <f>'[1]GC RAW'!AM164</f>
        <v>0</v>
      </c>
      <c r="CT184" s="8">
        <f t="shared" si="414"/>
        <v>0</v>
      </c>
      <c r="CU184" s="8">
        <f t="shared" si="415"/>
        <v>0</v>
      </c>
      <c r="CV184" s="8">
        <f>AVERAGE(CU184:CU186)</f>
        <v>2.2139188149990885E-2</v>
      </c>
      <c r="CW184" s="8">
        <f>STDEV(CU184:CU186)</f>
        <v>3.8346198714111032E-2</v>
      </c>
      <c r="CX184" s="11">
        <f>'[1]GC RAW'!AN164</f>
        <v>0</v>
      </c>
      <c r="CY184" s="12">
        <f>'[1]GC RAW'!AO164</f>
        <v>0</v>
      </c>
      <c r="CZ184" s="8">
        <f t="shared" si="416"/>
        <v>0</v>
      </c>
      <c r="DA184" s="8">
        <f t="shared" si="339"/>
        <v>0</v>
      </c>
      <c r="DB184" s="8">
        <f>AVERAGE(DA184:DA186)</f>
        <v>0</v>
      </c>
      <c r="DC184" s="8">
        <f>STDEV(DA184:DA186)</f>
        <v>0</v>
      </c>
      <c r="DD184" s="11">
        <f>'[1]GC RAW'!AP164</f>
        <v>15.587060928344727</v>
      </c>
      <c r="DE184" s="12">
        <f>'[1]GC RAW'!AQ164</f>
        <v>97.589187622070313</v>
      </c>
      <c r="DF184" s="8">
        <f t="shared" si="417"/>
        <v>0.42828618478995933</v>
      </c>
      <c r="DG184" s="8">
        <f t="shared" si="340"/>
        <v>5.9352118894308807</v>
      </c>
      <c r="DH184" s="8">
        <f>AVERAGE(DG184:DG186)</f>
        <v>4.4988950608586507</v>
      </c>
      <c r="DI184" s="8">
        <f>STDEV(DG184:DG186)</f>
        <v>1.2455670846535272</v>
      </c>
      <c r="DJ184" s="2">
        <f>'[1]GC RAW'!AR164</f>
        <v>0</v>
      </c>
      <c r="DK184" s="8">
        <f>'[1]GC RAW'!AS164</f>
        <v>0</v>
      </c>
      <c r="DL184" s="8">
        <f t="shared" si="418"/>
        <v>0</v>
      </c>
      <c r="DM184" s="8">
        <f t="shared" si="341"/>
        <v>0</v>
      </c>
      <c r="DN184" s="8">
        <f>AVERAGE(DM184:DM186)</f>
        <v>0</v>
      </c>
      <c r="DO184" s="8">
        <f>STDEV(DM184:DM186)</f>
        <v>0</v>
      </c>
      <c r="DP184" s="11">
        <f>'[1]GC RAW'!AT164</f>
        <v>16.021364212036133</v>
      </c>
      <c r="DQ184" s="12">
        <f>'[1]GC RAW'!AU164</f>
        <v>2.2150070667266846</v>
      </c>
      <c r="DR184" s="8">
        <f t="shared" si="419"/>
        <v>1.020798544620524E-2</v>
      </c>
      <c r="DS184" s="8">
        <f t="shared" si="342"/>
        <v>0.14146278525693673</v>
      </c>
      <c r="DT184" s="8">
        <f>AVERAGE(DS184:DS186)</f>
        <v>0.14037822477757331</v>
      </c>
      <c r="DU184" s="8">
        <f>STDEV(DS184:DS186)</f>
        <v>6.7664335706338983E-3</v>
      </c>
      <c r="DV184" s="11">
        <f>'[1]GC RAW'!AV164</f>
        <v>16.366321563720703</v>
      </c>
      <c r="DW184" s="12">
        <f>'[1]GC RAW'!AW164</f>
        <v>516.177001953125</v>
      </c>
      <c r="DX184" s="8">
        <f t="shared" si="420"/>
        <v>2.3506446736240858</v>
      </c>
      <c r="DY184" s="8">
        <f t="shared" si="343"/>
        <v>32.575354307921927</v>
      </c>
      <c r="DZ184" s="8">
        <f>AVERAGE(DY184:DY186)</f>
        <v>32.118640616734773</v>
      </c>
      <c r="EA184" s="8">
        <f>STDEV(DY184:DY186)</f>
        <v>0.98074012347169826</v>
      </c>
      <c r="EB184" s="2">
        <f>'[1]GC RAW'!AX164</f>
        <v>16.516664505004883</v>
      </c>
      <c r="EC184" s="8">
        <f>'[1]GC RAW'!AY164</f>
        <v>6.1988978385925293</v>
      </c>
      <c r="ED184" s="8">
        <f t="shared" si="421"/>
        <v>2.8229475802857725E-2</v>
      </c>
      <c r="EE184" s="8">
        <f t="shared" si="344"/>
        <v>0.39120552183977547</v>
      </c>
      <c r="EF184" s="8">
        <f>AVERAGE(EE184:EE186)</f>
        <v>0.27997664075556389</v>
      </c>
      <c r="EG184" s="8">
        <f>STDEV(EE184:EE186)</f>
        <v>0.10534884724187871</v>
      </c>
      <c r="EH184" s="11">
        <v>0</v>
      </c>
      <c r="EI184" s="12">
        <v>0</v>
      </c>
      <c r="EJ184" s="8">
        <f t="shared" si="422"/>
        <v>0</v>
      </c>
      <c r="EK184" s="8">
        <f t="shared" si="345"/>
        <v>0</v>
      </c>
      <c r="EL184" s="8">
        <f>AVERAGE(EK184:EK186)</f>
        <v>0</v>
      </c>
      <c r="EM184" s="8">
        <f>STDEV(EK184:EK186)</f>
        <v>0</v>
      </c>
      <c r="EN184" s="11">
        <f>'[1]GC RAW'!BB164</f>
        <v>17.343238830566406</v>
      </c>
      <c r="EO184" s="12">
        <f>'[1]GC RAW'!BC164</f>
        <v>2.8633568286895752</v>
      </c>
      <c r="EP184" s="8">
        <f t="shared" si="423"/>
        <v>1.3125510840152748E-2</v>
      </c>
      <c r="EQ184" s="8">
        <f t="shared" si="346"/>
        <v>0.18189400162775188</v>
      </c>
      <c r="ER184" s="8">
        <f>AVERAGE(EQ184:EQ186)</f>
        <v>0.16559496152389311</v>
      </c>
      <c r="ES184" s="8">
        <f>STDEV(EQ184:EQ186)</f>
        <v>2.4785492112295748E-2</v>
      </c>
      <c r="ET184" s="11">
        <f>'[1]GC RAW'!BD164</f>
        <v>17.7247314453125</v>
      </c>
      <c r="EU184" s="12">
        <f>'[1]GC RAW'!BE164</f>
        <v>299.35751342773438</v>
      </c>
      <c r="EV184" s="8">
        <f t="shared" si="424"/>
        <v>1.3722426238350183</v>
      </c>
      <c r="EW184" s="8">
        <f t="shared" si="347"/>
        <v>19.016608579526537</v>
      </c>
      <c r="EX184" s="8">
        <f>AVERAGE(EW184:EW186)</f>
        <v>20.333259063137032</v>
      </c>
      <c r="EY184" s="8">
        <f>STDEV(EW184:EW186)</f>
        <v>1.146229947670508</v>
      </c>
      <c r="EZ184" s="11">
        <f>'[1]GC RAW'!BF164</f>
        <v>18.653717041015625</v>
      </c>
      <c r="FA184" s="12">
        <f>'[1]GC RAW'!BG164</f>
        <v>117.59158325195313</v>
      </c>
      <c r="FB184" s="8">
        <f t="shared" si="425"/>
        <v>0.63945684602780206</v>
      </c>
      <c r="FC184" s="8">
        <f t="shared" si="348"/>
        <v>8.8616257308964688</v>
      </c>
      <c r="FD184" s="8">
        <f>AVERAGE(FC184:FC186)</f>
        <v>9.085584002408412</v>
      </c>
      <c r="FE184" s="8">
        <f>STDEV(FC184:FC186)</f>
        <v>0.74651758980023697</v>
      </c>
      <c r="FF184" s="11">
        <v>0</v>
      </c>
      <c r="FG184" s="12">
        <v>0</v>
      </c>
      <c r="FH184" s="8">
        <f t="shared" si="426"/>
        <v>0</v>
      </c>
      <c r="FI184" s="8">
        <f t="shared" si="349"/>
        <v>0</v>
      </c>
      <c r="FJ184" s="8">
        <f>AVERAGE(FI184:FI186)</f>
        <v>0</v>
      </c>
      <c r="FK184" s="8">
        <f>STDEV(FI184:FI186)</f>
        <v>0</v>
      </c>
      <c r="FL184" s="11">
        <f>'[1]GC RAW'!BH164</f>
        <v>0</v>
      </c>
      <c r="FM184" s="12">
        <f>'[1]GC RAW'!BI164</f>
        <v>0</v>
      </c>
      <c r="FN184" s="8">
        <f t="shared" si="427"/>
        <v>0</v>
      </c>
      <c r="FO184" s="8">
        <f t="shared" si="350"/>
        <v>0</v>
      </c>
      <c r="FP184" s="8">
        <f>AVERAGE(FO184:FO186)</f>
        <v>0</v>
      </c>
      <c r="FQ184" s="8">
        <f>STDEV(FO184:FO186)</f>
        <v>0</v>
      </c>
      <c r="FR184" s="11">
        <f>'[1]GC RAW'!BJ164</f>
        <v>19.988336563110352</v>
      </c>
      <c r="FS184" s="12">
        <f>'[1]GC RAW'!BK164</f>
        <v>1.2900065183639526</v>
      </c>
      <c r="FT184" s="8">
        <f t="shared" si="428"/>
        <v>5.5713274494963048E-3</v>
      </c>
      <c r="FU184" s="8">
        <f t="shared" si="351"/>
        <v>7.7207741207855812E-2</v>
      </c>
      <c r="FV184" s="8">
        <f>AVERAGE(FU184:FU186)</f>
        <v>0.11585392255086487</v>
      </c>
      <c r="FW184" s="8">
        <f>STDEV(FU184:FU186)</f>
        <v>4.0234078728367519E-2</v>
      </c>
      <c r="FX184" s="2">
        <f>'[1]GC RAW'!BL164</f>
        <v>20.541410446166992</v>
      </c>
      <c r="FY184" s="8">
        <f>'[1]GC RAW'!BM164</f>
        <v>1.2340878248214722</v>
      </c>
      <c r="FZ184" s="8">
        <f t="shared" si="429"/>
        <v>5.6068304934674034E-3</v>
      </c>
      <c r="GA184" s="8">
        <f t="shared" si="352"/>
        <v>7.7699744209987653E-2</v>
      </c>
      <c r="GB184" s="8">
        <f>AVERAGE(GA184:GA186)</f>
        <v>7.5617678843149266E-2</v>
      </c>
      <c r="GC184" s="8">
        <f>STDEV(GA184:GA186)</f>
        <v>6.1102606583457505E-3</v>
      </c>
      <c r="GD184" s="11">
        <f>'[1]GC RAW'!BN164</f>
        <v>21.022426605224609</v>
      </c>
      <c r="GE184" s="12">
        <f>'[1]GC RAW'!BO164</f>
        <v>6.052851676940918</v>
      </c>
      <c r="GF184" s="8">
        <f t="shared" si="353"/>
        <v>2.764784161158405E-2</v>
      </c>
      <c r="GG184" s="8">
        <f t="shared" si="354"/>
        <v>0.38314520542065017</v>
      </c>
      <c r="GH184" s="8">
        <f>AVERAGE(GG184:GG186)</f>
        <v>0.37577119166302714</v>
      </c>
      <c r="GI184" s="8">
        <f>STDEV(GG184:GG186)</f>
        <v>1.4803446148071974E-2</v>
      </c>
      <c r="GJ184" s="2">
        <f>'[1]GC RAW'!BP164</f>
        <v>21.290849685668945</v>
      </c>
      <c r="GK184" s="8">
        <f>'[1]GC RAW'!BQ164</f>
        <v>4.7725214958190918</v>
      </c>
      <c r="GL184" s="8">
        <f t="shared" si="430"/>
        <v>2.1799628579528205E-2</v>
      </c>
      <c r="GM184" s="8">
        <f t="shared" si="355"/>
        <v>0.30210036962515241</v>
      </c>
      <c r="GN184" s="8">
        <f>AVERAGE(GM184:GM186)</f>
        <v>0.41276251359817873</v>
      </c>
      <c r="GO184" s="8">
        <f>STDEV(GM184:GM186)</f>
        <v>0.10367774935130356</v>
      </c>
      <c r="GP184" s="2">
        <v>0</v>
      </c>
      <c r="GQ184" s="8">
        <v>0</v>
      </c>
      <c r="GR184" s="8">
        <f t="shared" si="431"/>
        <v>0</v>
      </c>
      <c r="GS184" s="8">
        <f t="shared" si="356"/>
        <v>0</v>
      </c>
      <c r="GT184" s="8"/>
      <c r="GU184" s="8"/>
      <c r="GV184" s="2"/>
      <c r="GW184" s="8"/>
      <c r="GX184" s="8"/>
      <c r="GY184" s="8"/>
      <c r="GZ184" s="8"/>
      <c r="HA184" s="8"/>
      <c r="HB184" s="2"/>
      <c r="HC184" s="8"/>
      <c r="HD184" s="8"/>
      <c r="HE184" s="8"/>
      <c r="HF184" s="8"/>
      <c r="HG184" s="8"/>
      <c r="HH184" s="11">
        <f>'[1]GC RAW'!BR164</f>
        <v>22.718971252441406</v>
      </c>
      <c r="HI184" s="12">
        <f>'[1]GC RAW'!BS164</f>
        <v>3.4341819286346436</v>
      </c>
      <c r="HJ184" s="8">
        <f t="shared" si="357"/>
        <v>1.576086285815495E-2</v>
      </c>
      <c r="HK184" s="8">
        <f t="shared" si="358"/>
        <v>0.21841484489929752</v>
      </c>
      <c r="HL184" s="8">
        <f>AVERAGE(HK184:HK186)</f>
        <v>0.21432812788695144</v>
      </c>
      <c r="HM184" s="8">
        <f>STDEV(HK184:HK186)</f>
        <v>6.9673542599384521E-3</v>
      </c>
      <c r="HN184" s="11">
        <v>0</v>
      </c>
      <c r="HO184" s="12">
        <v>0</v>
      </c>
      <c r="HP184" s="8">
        <f t="shared" si="359"/>
        <v>0</v>
      </c>
      <c r="HQ184" s="8">
        <f t="shared" si="360"/>
        <v>0</v>
      </c>
      <c r="HR184" s="8">
        <f>AVERAGE(HQ184:HQ186)</f>
        <v>0</v>
      </c>
      <c r="HS184" s="8">
        <f>STDEV(HQ184:HQ186)</f>
        <v>0</v>
      </c>
      <c r="HT184" s="11">
        <f>'[1]GC RAW'!BT164</f>
        <v>0</v>
      </c>
      <c r="HU184" s="12">
        <f>'[1]GC RAW'!BU164</f>
        <v>0</v>
      </c>
      <c r="HV184" s="8">
        <f t="shared" si="361"/>
        <v>0</v>
      </c>
      <c r="HW184" s="8">
        <f t="shared" si="320"/>
        <v>0</v>
      </c>
      <c r="HX184" s="8">
        <f>AVERAGE(HW184:HW186)</f>
        <v>5.6865665084131441E-2</v>
      </c>
      <c r="HY184" s="8">
        <f>STDEV(HW184:HW186)</f>
        <v>9.8494221131911169E-2</v>
      </c>
      <c r="HZ184" s="11">
        <f>'[1]GC RAW'!BV164</f>
        <v>0</v>
      </c>
      <c r="IA184" s="12">
        <f>'[1]GC RAW'!BW164</f>
        <v>0</v>
      </c>
      <c r="IB184" s="8">
        <f t="shared" si="362"/>
        <v>0</v>
      </c>
      <c r="IC184" s="8">
        <f t="shared" si="363"/>
        <v>0</v>
      </c>
      <c r="ID184" s="8">
        <f>AVERAGE(IC184:IC186)</f>
        <v>0</v>
      </c>
      <c r="IE184" s="8">
        <f>STDEV(IC184:IC186)</f>
        <v>0</v>
      </c>
      <c r="IF184" s="11">
        <f>'[1]GC RAW'!BX164</f>
        <v>0</v>
      </c>
      <c r="IG184" s="12">
        <f>'[1]GC RAW'!BY164</f>
        <v>0</v>
      </c>
      <c r="IH184" s="8">
        <f t="shared" si="364"/>
        <v>0</v>
      </c>
      <c r="II184" s="8">
        <f t="shared" si="365"/>
        <v>0</v>
      </c>
      <c r="IJ184" s="8">
        <f>AVERAGE(II184:II186)</f>
        <v>0</v>
      </c>
      <c r="IK184" s="8">
        <f>STDEV(II184:II186)</f>
        <v>0</v>
      </c>
      <c r="IL184" s="11">
        <f>'[1]GC RAW'!BZ164</f>
        <v>0</v>
      </c>
      <c r="IM184" s="12">
        <f>'[1]GC RAW'!CA164</f>
        <v>0</v>
      </c>
      <c r="IN184" s="8">
        <f t="shared" si="366"/>
        <v>0</v>
      </c>
      <c r="IO184" s="8">
        <f t="shared" si="367"/>
        <v>0</v>
      </c>
      <c r="IP184" s="8">
        <f>AVERAGE(IO184:IO186)</f>
        <v>0</v>
      </c>
      <c r="IQ184" s="8">
        <f>STDEV(IO184:IO186)</f>
        <v>0</v>
      </c>
      <c r="IR184" s="11">
        <f>'[1]GC RAW'!CB164</f>
        <v>25.475635528564453</v>
      </c>
      <c r="IS184" s="12">
        <f>'[1]GC RAW'!CC164</f>
        <v>8.7621793746948242</v>
      </c>
      <c r="IT184" s="8">
        <f t="shared" si="368"/>
        <v>3.5562487824728754E-2</v>
      </c>
      <c r="IU184" s="8">
        <f t="shared" si="369"/>
        <v>0.49282677810068687</v>
      </c>
      <c r="IV184" s="8">
        <f>AVERAGE(IU184:IU186)</f>
        <v>0.40301982290961291</v>
      </c>
      <c r="IW184" s="8">
        <f>STDEV(IU184:IU186)</f>
        <v>7.9349135188108225E-2</v>
      </c>
      <c r="IX184" s="11">
        <f>'[1]GC RAW'!CD164</f>
        <v>0</v>
      </c>
      <c r="IY184" s="12">
        <f>'[1]GC RAW'!CE164</f>
        <v>0</v>
      </c>
      <c r="IZ184" s="8">
        <f t="shared" si="370"/>
        <v>0</v>
      </c>
      <c r="JA184" s="8">
        <f t="shared" si="371"/>
        <v>0</v>
      </c>
      <c r="JB184" s="8">
        <f>AVERAGE(JA184:JA186)</f>
        <v>0</v>
      </c>
      <c r="JC184" s="8">
        <f>STDEV(JA184:JA186)</f>
        <v>0</v>
      </c>
      <c r="JD184" s="11">
        <f>'[1]GC RAW'!CF164</f>
        <v>0</v>
      </c>
      <c r="JE184" s="12">
        <f>'[1]GC RAW'!CG164</f>
        <v>0</v>
      </c>
      <c r="JF184" s="8">
        <f t="shared" si="372"/>
        <v>0</v>
      </c>
      <c r="JG184" s="8">
        <f t="shared" si="373"/>
        <v>0</v>
      </c>
      <c r="JH184" s="8">
        <f>AVERAGE(JG184:JG186)</f>
        <v>0</v>
      </c>
      <c r="JI184" s="8">
        <f>STDEV(JG184:JG186)</f>
        <v>0</v>
      </c>
      <c r="JJ184" s="11">
        <f>'[1]GC RAW'!CH164</f>
        <v>0</v>
      </c>
      <c r="JK184" s="12">
        <f>'[1]GC RAW'!CI164</f>
        <v>0</v>
      </c>
      <c r="JL184" s="8">
        <f t="shared" si="374"/>
        <v>0</v>
      </c>
      <c r="JM184" s="8">
        <f t="shared" si="375"/>
        <v>0</v>
      </c>
      <c r="JN184" s="8">
        <f>AVERAGE(JM184:JM186)</f>
        <v>0</v>
      </c>
      <c r="JO184" s="8">
        <f>STDEV(JM184:JM186)</f>
        <v>0</v>
      </c>
      <c r="JP184" s="2">
        <f>'[1]GC RAW'!CJ164</f>
        <v>0</v>
      </c>
      <c r="JQ184" s="8">
        <f>'[1]GC RAW'!CK164</f>
        <v>0</v>
      </c>
      <c r="JR184" s="8">
        <f t="shared" si="376"/>
        <v>0</v>
      </c>
      <c r="JS184" s="8">
        <f t="shared" si="377"/>
        <v>0</v>
      </c>
      <c r="JT184" s="8">
        <f>AVERAGE(JS184:JS186)</f>
        <v>0</v>
      </c>
      <c r="JU184" s="8">
        <f>STDEV(JS184:JS186)</f>
        <v>0</v>
      </c>
      <c r="JV184" s="2">
        <f>'[1]GC RAW'!CL164</f>
        <v>0</v>
      </c>
      <c r="JW184" s="8">
        <f>'[1]GC RAW'!CM164</f>
        <v>0</v>
      </c>
      <c r="JX184" s="8">
        <f t="shared" si="378"/>
        <v>0</v>
      </c>
      <c r="JY184" s="8">
        <f t="shared" si="379"/>
        <v>0</v>
      </c>
      <c r="JZ184" s="8">
        <f>AVERAGE(JY184:JY186)</f>
        <v>0</v>
      </c>
      <c r="KA184" s="8">
        <f>STDEV(JY184:JY186)</f>
        <v>0</v>
      </c>
      <c r="KB184" s="11">
        <v>0</v>
      </c>
      <c r="KC184" s="12">
        <v>0</v>
      </c>
      <c r="KD184" s="8">
        <f t="shared" si="380"/>
        <v>0</v>
      </c>
      <c r="KE184" s="8">
        <f t="shared" si="381"/>
        <v>0</v>
      </c>
      <c r="KF184" s="8">
        <f>AVERAGE(KE184:KE186)</f>
        <v>0</v>
      </c>
      <c r="KG184" s="8">
        <f>STDEV(KE184:KE186)</f>
        <v>0</v>
      </c>
      <c r="KH184" s="11">
        <v>0</v>
      </c>
      <c r="KI184" s="12">
        <v>0</v>
      </c>
      <c r="KJ184" s="8">
        <f t="shared" si="382"/>
        <v>0</v>
      </c>
      <c r="KK184" s="8">
        <f t="shared" si="383"/>
        <v>0</v>
      </c>
      <c r="KL184" s="8">
        <f>AVERAGE(KK184:KK186)</f>
        <v>0</v>
      </c>
      <c r="KM184" s="8">
        <f>STDEV(KK184:KK186)</f>
        <v>0</v>
      </c>
      <c r="KN184" s="11">
        <f>'[1]GC RAW'!CN164</f>
        <v>30.529790878295898</v>
      </c>
      <c r="KO184" s="12">
        <f>'[1]GC RAW'!CO164</f>
        <v>11.008622169494629</v>
      </c>
      <c r="KP184" s="8">
        <f t="shared" si="384"/>
        <v>3.8392536943519753E-2</v>
      </c>
      <c r="KQ184" s="8">
        <f t="shared" si="385"/>
        <v>0.53204574376907354</v>
      </c>
      <c r="KR184" s="8">
        <f>AVERAGE(KQ184:KQ186)</f>
        <v>0.38627609417341802</v>
      </c>
      <c r="KS184" s="8">
        <f>STDEV(KQ184:KQ186)</f>
        <v>0.13249508668307564</v>
      </c>
      <c r="KT184" s="11">
        <f>'[1]GC RAW'!CP164</f>
        <v>0</v>
      </c>
      <c r="KU184" s="12">
        <f>'[1]GC RAW'!CQ164</f>
        <v>0</v>
      </c>
      <c r="KV184" s="8">
        <f t="shared" si="386"/>
        <v>0</v>
      </c>
      <c r="KW184" s="8">
        <f t="shared" si="387"/>
        <v>0</v>
      </c>
      <c r="KX184" s="8">
        <f>AVERAGE(KW184:KW186)</f>
        <v>0</v>
      </c>
      <c r="KY184" s="8">
        <f>STDEV(KW184:KW186)</f>
        <v>0</v>
      </c>
      <c r="KZ184" s="11">
        <f>'[1]GC RAW'!CR164</f>
        <v>0</v>
      </c>
      <c r="LA184" s="12">
        <f>'[1]GC RAW'!CS164</f>
        <v>0</v>
      </c>
      <c r="LB184" s="8">
        <f t="shared" si="388"/>
        <v>0</v>
      </c>
      <c r="LC184" s="8">
        <f t="shared" si="389"/>
        <v>0</v>
      </c>
      <c r="LD184" s="8">
        <f>AVERAGE(LC184:LC186)</f>
        <v>0</v>
      </c>
      <c r="LE184" s="8">
        <f>STDEV(LC184:LC186)</f>
        <v>0</v>
      </c>
      <c r="LF184" s="11">
        <f>'[1]GC RAW'!CT164</f>
        <v>0</v>
      </c>
      <c r="LG184" s="12">
        <f>'[1]GC RAW'!CU164</f>
        <v>0</v>
      </c>
      <c r="LH184" s="8">
        <f t="shared" si="390"/>
        <v>0</v>
      </c>
      <c r="LI184" s="8">
        <f t="shared" si="391"/>
        <v>0</v>
      </c>
      <c r="LJ184" s="8">
        <f>AVERAGE(LI184:LI186)</f>
        <v>0</v>
      </c>
      <c r="LK184" s="8">
        <f>STDEV(LI184:LI186)</f>
        <v>0</v>
      </c>
      <c r="LL184" s="11">
        <f>'[1]GC RAW'!CV164</f>
        <v>0</v>
      </c>
      <c r="LM184" s="12">
        <f>'[1]GC RAW'!CW164</f>
        <v>0</v>
      </c>
      <c r="LN184" s="8">
        <f t="shared" si="392"/>
        <v>0</v>
      </c>
      <c r="LO184" s="8">
        <f t="shared" si="393"/>
        <v>0</v>
      </c>
      <c r="LP184" s="8">
        <f>AVERAGE(LO184:LO186)</f>
        <v>0</v>
      </c>
      <c r="LQ184" s="8">
        <f>STDEV(LO184:LO186)</f>
        <v>0</v>
      </c>
      <c r="LR184" s="39">
        <f t="shared" si="394"/>
        <v>1788.4734936952591</v>
      </c>
      <c r="LS184" s="14">
        <f t="shared" si="395"/>
        <v>1576.5856763124466</v>
      </c>
      <c r="LT184" s="13">
        <f t="shared" si="396"/>
        <v>8.2162018163841672</v>
      </c>
      <c r="LU184" s="13">
        <f t="shared" si="397"/>
        <v>7.216021816384167</v>
      </c>
      <c r="LV184" s="13">
        <f t="shared" si="398"/>
        <v>25.928932146547492</v>
      </c>
      <c r="LW184" s="50">
        <f>AVERAGE(LV184:LV186)</f>
        <v>30.959234282036576</v>
      </c>
      <c r="LX184" s="50">
        <f>STDEV(LV184:LV186)</f>
        <v>5.7019817188234088</v>
      </c>
      <c r="LY184" s="50">
        <f>LX184/LW184%</f>
        <v>18.417709129621013</v>
      </c>
      <c r="LZ184" s="13">
        <f>IF(A184="","",VLOOKUP(A184,'[1]biomass corrected'!$B$2:$V$102,21,FALSE))</f>
        <v>4.9540740740740743</v>
      </c>
      <c r="MA184" s="13">
        <f t="shared" si="399"/>
        <v>1.5337433990982268</v>
      </c>
      <c r="MB184" s="50">
        <f t="shared" si="447"/>
        <v>34.872414116598058</v>
      </c>
      <c r="MC184" s="50">
        <f t="shared" si="447"/>
        <v>34.761434682770208</v>
      </c>
      <c r="MD184" s="50">
        <f>IF(MC184="","",AVERAGE(MH184:MH186))</f>
        <v>30.366151200631737</v>
      </c>
      <c r="ME184" s="52">
        <f t="shared" si="446"/>
        <v>1.0489771390743812</v>
      </c>
      <c r="MF184" s="50">
        <f t="shared" si="432"/>
        <v>35.468943714363206</v>
      </c>
      <c r="MG184" s="50">
        <f t="shared" si="433"/>
        <v>35.872713014851598</v>
      </c>
      <c r="MH184" s="13">
        <f t="shared" si="434"/>
        <v>28.658343270785192</v>
      </c>
      <c r="MI184" s="24">
        <f t="shared" si="435"/>
        <v>1.0219772616852365</v>
      </c>
      <c r="MJ184" s="13">
        <f t="shared" si="436"/>
        <v>0.37980011383514006</v>
      </c>
      <c r="MK184" s="13">
        <f t="shared" si="437"/>
        <v>28.0966491553223</v>
      </c>
      <c r="ML184" s="22">
        <f t="shared" si="438"/>
        <v>58.569282376285294</v>
      </c>
      <c r="MM184" s="13">
        <f>AVERAGE(ML184:ML186)</f>
        <v>57.899301065335855</v>
      </c>
      <c r="MN184" s="24">
        <f t="shared" si="439"/>
        <v>4.2253838580129743</v>
      </c>
      <c r="MO184" s="13">
        <f>AVERAGE(MN184:MN186)</f>
        <v>4.1940434097908597</v>
      </c>
      <c r="MP184" s="13">
        <f t="shared" si="440"/>
        <v>0.87607098101376157</v>
      </c>
      <c r="MQ184" s="22">
        <f>AVERAGE(MP184:MP186)</f>
        <v>0.87557398617177162</v>
      </c>
      <c r="MR184" s="13">
        <f t="shared" si="441"/>
        <v>39.736203495279042</v>
      </c>
      <c r="MS184" s="13">
        <f>AVERAGE(MR184:MR186)</f>
        <v>39.691226441175985</v>
      </c>
      <c r="MT184" s="13">
        <f t="shared" si="442"/>
        <v>7.7699744209987653E-2</v>
      </c>
      <c r="MU184" s="13">
        <f>AVERAGE(MT184:MT186)</f>
        <v>7.5617678843149266E-2</v>
      </c>
      <c r="MV184" s="13">
        <f t="shared" si="443"/>
        <v>9.085584002408412</v>
      </c>
      <c r="MW184" s="14">
        <f t="shared" si="444"/>
        <v>88.490096231692547</v>
      </c>
      <c r="MX184" s="13">
        <f>AVERAGE(MW184:MW186)</f>
        <v>90.78192353625559</v>
      </c>
    </row>
    <row r="185" spans="1:362" x14ac:dyDescent="0.35">
      <c r="A185" s="102"/>
      <c r="B185" s="1">
        <v>31.9</v>
      </c>
      <c r="C185" s="43"/>
      <c r="D185" s="1"/>
      <c r="E185" s="1"/>
      <c r="F185" s="19">
        <f>'[1]GC RAW'!H165</f>
        <v>0</v>
      </c>
      <c r="G185" s="20">
        <f>'[1]GC RAW'!I165</f>
        <v>0</v>
      </c>
      <c r="H185" s="1">
        <f t="shared" si="400"/>
        <v>0</v>
      </c>
      <c r="I185" s="1">
        <f t="shared" si="324"/>
        <v>0</v>
      </c>
      <c r="J185" s="1"/>
      <c r="K185" s="1"/>
      <c r="L185" s="19">
        <f>'[1]GC RAW'!J165</f>
        <v>0</v>
      </c>
      <c r="M185" s="20">
        <f>'[1]GC RAW'!K165</f>
        <v>0</v>
      </c>
      <c r="N185" s="1">
        <f t="shared" si="401"/>
        <v>0</v>
      </c>
      <c r="O185" s="1">
        <f t="shared" si="325"/>
        <v>0</v>
      </c>
      <c r="P185" s="1"/>
      <c r="Q185" s="1"/>
      <c r="R185" s="19">
        <f>'[1]GC RAW'!L165</f>
        <v>0</v>
      </c>
      <c r="S185" s="20">
        <f>'[1]GC RAW'!M165</f>
        <v>0</v>
      </c>
      <c r="T185" s="1">
        <f t="shared" si="402"/>
        <v>0</v>
      </c>
      <c r="U185" s="1">
        <f t="shared" si="326"/>
        <v>0</v>
      </c>
      <c r="V185" s="1"/>
      <c r="W185" s="1"/>
      <c r="X185" s="19">
        <f>'[1]GC RAW'!N165</f>
        <v>7.0588784217834473</v>
      </c>
      <c r="Y185" s="20">
        <f>'[1]GC RAW'!O165</f>
        <v>1.9451519250869751</v>
      </c>
      <c r="Z185" s="1">
        <f t="shared" si="403"/>
        <v>1.013971665534256E-2</v>
      </c>
      <c r="AA185" s="1">
        <f t="shared" si="327"/>
        <v>0.10668057230031247</v>
      </c>
      <c r="AB185" s="1"/>
      <c r="AC185" s="1"/>
      <c r="AD185" s="19">
        <f>'[1]GC RAW'!P165</f>
        <v>0</v>
      </c>
      <c r="AE185" s="20">
        <f>'[1]GC RAW'!Q165</f>
        <v>0</v>
      </c>
      <c r="AF185" s="1">
        <f t="shared" si="404"/>
        <v>0</v>
      </c>
      <c r="AG185" s="1">
        <f t="shared" si="328"/>
        <v>0</v>
      </c>
      <c r="AH185" s="1"/>
      <c r="AI185" s="1"/>
      <c r="AJ185" s="19">
        <f>'[1]GC RAW'!R165</f>
        <v>8.2118492126464844</v>
      </c>
      <c r="AK185" s="20">
        <f>'[1]GC RAW'!S165</f>
        <v>4.9570455551147461</v>
      </c>
      <c r="AL185" s="1">
        <f t="shared" si="405"/>
        <v>2.4014130944325349E-2</v>
      </c>
      <c r="AM185" s="1">
        <f t="shared" si="329"/>
        <v>0.25265412432264089</v>
      </c>
      <c r="AN185" s="1"/>
      <c r="AO185" s="1"/>
      <c r="AP185" s="19">
        <f>'[1]GC RAW'!T165</f>
        <v>8.9389619827270508</v>
      </c>
      <c r="AQ185" s="20">
        <f>'[1]GC RAW'!U165</f>
        <v>207.99700927734375</v>
      </c>
      <c r="AR185" s="27">
        <v>1.0001800000000001</v>
      </c>
      <c r="AS185" s="1">
        <f t="shared" si="330"/>
        <v>10.522954282663019</v>
      </c>
      <c r="AT185" s="1"/>
      <c r="AU185" s="1"/>
      <c r="AV185" s="19">
        <f>'[1]GC RAW'!V165</f>
        <v>9.8079366683959961</v>
      </c>
      <c r="AW185" s="20">
        <f>'[1]GC RAW'!W165</f>
        <v>58.939765930175781</v>
      </c>
      <c r="AX185" s="1">
        <f t="shared" si="406"/>
        <v>0.27450082087232852</v>
      </c>
      <c r="AY185" s="1">
        <f t="shared" si="331"/>
        <v>2.8880397414395245</v>
      </c>
      <c r="AZ185" s="1"/>
      <c r="BA185" s="1"/>
      <c r="BB185" s="19">
        <f>'[1]GC RAW'!X165</f>
        <v>0</v>
      </c>
      <c r="BC185" s="20">
        <f>'[1]GC RAW'!Y165</f>
        <v>0</v>
      </c>
      <c r="BD185" s="1">
        <f t="shared" si="407"/>
        <v>0</v>
      </c>
      <c r="BE185" s="1">
        <f t="shared" si="332"/>
        <v>0</v>
      </c>
      <c r="BF185" s="1"/>
      <c r="BG185" s="1"/>
      <c r="BH185" s="19">
        <f>'[1]GC RAW'!Z165</f>
        <v>10.869424819946289</v>
      </c>
      <c r="BI185" s="20">
        <f>'[1]GC RAW'!AA165</f>
        <v>5.1657967567443848</v>
      </c>
      <c r="BJ185" s="1">
        <f t="shared" si="408"/>
        <v>2.3695919208184469E-2</v>
      </c>
      <c r="BK185" s="1">
        <f t="shared" si="333"/>
        <v>0.24930619939751009</v>
      </c>
      <c r="BL185" s="1"/>
      <c r="BM185" s="1"/>
      <c r="BN185" s="19">
        <f>'[1]GC RAW'!AB165</f>
        <v>0</v>
      </c>
      <c r="BO185" s="20">
        <f>'[1]GC RAW'!AC165</f>
        <v>0</v>
      </c>
      <c r="BP185" s="1">
        <f t="shared" si="409"/>
        <v>0</v>
      </c>
      <c r="BQ185" s="1">
        <f t="shared" si="334"/>
        <v>0</v>
      </c>
      <c r="BR185" s="1"/>
      <c r="BS185" s="1"/>
      <c r="BT185" s="19">
        <f>'[1]GC RAW'!AD165</f>
        <v>12.19605827331543</v>
      </c>
      <c r="BU185" s="20">
        <f>'[1]GC RAW'!AE165</f>
        <v>556.14385986328125</v>
      </c>
      <c r="BV185" s="1">
        <f t="shared" si="410"/>
        <v>2.5066528646123296</v>
      </c>
      <c r="BW185" s="1">
        <f t="shared" si="335"/>
        <v>26.372646420466154</v>
      </c>
      <c r="BX185" s="1"/>
      <c r="BY185" s="1"/>
      <c r="BZ185" s="19">
        <f>'[1]GC RAW'!AF165</f>
        <v>12.701298713684082</v>
      </c>
      <c r="CA185" s="20">
        <f>'[1]GC RAW'!AG165</f>
        <v>5.3966236114501953</v>
      </c>
      <c r="CB185" s="1">
        <f t="shared" si="411"/>
        <v>2.5383918314396264E-2</v>
      </c>
      <c r="CC185" s="1">
        <f t="shared" si="336"/>
        <v>0.26706574010402567</v>
      </c>
      <c r="CD185" s="1"/>
      <c r="CE185" s="1"/>
      <c r="CF185" s="19">
        <f>'[1]GC RAW'!AH165</f>
        <v>12.843562126159668</v>
      </c>
      <c r="CG185" s="20">
        <f>'[1]GC RAW'!AI165</f>
        <v>28.126388549804688</v>
      </c>
      <c r="CH185" s="1">
        <f t="shared" si="412"/>
        <v>0.1322969692973909</v>
      </c>
      <c r="CI185" s="1">
        <f t="shared" si="337"/>
        <v>1.3919044168562833</v>
      </c>
      <c r="CJ185" s="1"/>
      <c r="CK185" s="1"/>
      <c r="CL185" s="19">
        <f>'[1]GC RAW'!AJ165</f>
        <v>13.71851921081543</v>
      </c>
      <c r="CM185" s="20">
        <f>'[1]GC RAW'!AK165</f>
        <v>2.6622142791748047</v>
      </c>
      <c r="CN185" s="1">
        <f t="shared" si="413"/>
        <v>1.6164697505367226E-2</v>
      </c>
      <c r="CO185" s="1">
        <f t="shared" si="338"/>
        <v>0.17006976028520493</v>
      </c>
      <c r="CP185" s="1"/>
      <c r="CQ185" s="1"/>
      <c r="CR185" s="19">
        <f>'[1]GC RAW'!AL165</f>
        <v>14.079408645629883</v>
      </c>
      <c r="CS185" s="20">
        <f>'[1]GC RAW'!AM165</f>
        <v>1.0442352294921875</v>
      </c>
      <c r="CT185" s="1">
        <f t="shared" si="414"/>
        <v>6.312820319006698E-3</v>
      </c>
      <c r="CU185" s="1">
        <f t="shared" si="415"/>
        <v>6.6417564449972655E-2</v>
      </c>
      <c r="CV185" s="1"/>
      <c r="CW185" s="1"/>
      <c r="CX185" s="19">
        <f>'[1]GC RAW'!AN165</f>
        <v>0</v>
      </c>
      <c r="CY185" s="20">
        <f>'[1]GC RAW'!AO165</f>
        <v>0</v>
      </c>
      <c r="CZ185" s="1">
        <f t="shared" si="416"/>
        <v>0</v>
      </c>
      <c r="DA185" s="1">
        <f t="shared" si="339"/>
        <v>0</v>
      </c>
      <c r="DB185" s="1"/>
      <c r="DC185" s="1"/>
      <c r="DD185" s="19">
        <f>'[1]GC RAW'!AP165</f>
        <v>15.590670585632324</v>
      </c>
      <c r="DE185" s="20">
        <f>'[1]GC RAW'!AQ165</f>
        <v>79.002738952636719</v>
      </c>
      <c r="DF185" s="1">
        <f t="shared" si="417"/>
        <v>0.35320220647802225</v>
      </c>
      <c r="DG185" s="1">
        <f t="shared" si="340"/>
        <v>3.716061780183499</v>
      </c>
      <c r="DH185" s="1"/>
      <c r="DI185" s="1"/>
      <c r="DJ185" s="5">
        <f>'[1]GC RAW'!AR165</f>
        <v>0</v>
      </c>
      <c r="DK185" s="1">
        <f>'[1]GC RAW'!AS165</f>
        <v>0</v>
      </c>
      <c r="DL185" s="1">
        <f t="shared" si="418"/>
        <v>0</v>
      </c>
      <c r="DM185" s="1">
        <f t="shared" si="341"/>
        <v>0</v>
      </c>
      <c r="DN185" s="1"/>
      <c r="DO185" s="1"/>
      <c r="DP185" s="19">
        <f>'[1]GC RAW'!AT165</f>
        <v>16.025777816772461</v>
      </c>
      <c r="DQ185" s="20">
        <f>'[1]GC RAW'!AU165</f>
        <v>2.69537353515625</v>
      </c>
      <c r="DR185" s="1">
        <f t="shared" si="419"/>
        <v>1.2654144310213127E-2</v>
      </c>
      <c r="DS185" s="1">
        <f t="shared" si="342"/>
        <v>0.1331350177593964</v>
      </c>
      <c r="DT185" s="1"/>
      <c r="DU185" s="1"/>
      <c r="DV185" s="19">
        <f>'[1]GC RAW'!AV165</f>
        <v>16.378204345703125</v>
      </c>
      <c r="DW185" s="20">
        <f>'[1]GC RAW'!AW165</f>
        <v>634.98663330078125</v>
      </c>
      <c r="DX185" s="1">
        <f t="shared" si="420"/>
        <v>2.9457902138197567</v>
      </c>
      <c r="DY185" s="1">
        <f t="shared" si="343"/>
        <v>30.992837035674995</v>
      </c>
      <c r="DZ185" s="1"/>
      <c r="EA185" s="1"/>
      <c r="EB185" s="5">
        <f>'[1]GC RAW'!AX165</f>
        <v>16.524129867553711</v>
      </c>
      <c r="EC185" s="1">
        <f>'[1]GC RAW'!AY165</f>
        <v>5.4707026481628418</v>
      </c>
      <c r="ED185" s="1">
        <f t="shared" si="421"/>
        <v>2.5379341042037807E-2</v>
      </c>
      <c r="EE185" s="1">
        <f t="shared" si="344"/>
        <v>0.267017582344655</v>
      </c>
      <c r="EF185" s="1"/>
      <c r="EG185" s="1"/>
      <c r="EH185" s="19">
        <v>0</v>
      </c>
      <c r="EI185" s="20">
        <v>0</v>
      </c>
      <c r="EJ185" s="1">
        <f t="shared" si="422"/>
        <v>0</v>
      </c>
      <c r="EK185" s="1">
        <f t="shared" si="345"/>
        <v>0</v>
      </c>
      <c r="EL185" s="1"/>
      <c r="EM185" s="1"/>
      <c r="EN185" s="19">
        <f>'[1]GC RAW'!BB165</f>
        <v>17.341676712036133</v>
      </c>
      <c r="EO185" s="20">
        <f>'[1]GC RAW'!BC165</f>
        <v>3.6193342208862305</v>
      </c>
      <c r="EP185" s="1">
        <f t="shared" si="423"/>
        <v>1.6901230640267252E-2</v>
      </c>
      <c r="EQ185" s="1">
        <f t="shared" si="346"/>
        <v>0.17781886995168442</v>
      </c>
      <c r="ER185" s="1"/>
      <c r="ES185" s="1"/>
      <c r="ET185" s="19">
        <f>'[1]GC RAW'!BD165</f>
        <v>17.735607147216797</v>
      </c>
      <c r="EU185" s="20">
        <f>'[1]GC RAW'!BE165</f>
        <v>424.88427734375</v>
      </c>
      <c r="EV185" s="1">
        <f t="shared" si="424"/>
        <v>1.9840851185751065</v>
      </c>
      <c r="EW185" s="1">
        <f t="shared" si="347"/>
        <v>20.874679553358277</v>
      </c>
      <c r="EX185" s="1"/>
      <c r="EY185" s="1"/>
      <c r="EZ185" s="19">
        <f>'[1]GC RAW'!BF165</f>
        <v>18.662326812744141</v>
      </c>
      <c r="FA185" s="20">
        <f>'[1]GC RAW'!BG165</f>
        <v>170.17672729492188</v>
      </c>
      <c r="FB185" s="1">
        <f t="shared" si="425"/>
        <v>0.94272292412031511</v>
      </c>
      <c r="FC185" s="1">
        <f t="shared" si="348"/>
        <v>9.9184449116523759</v>
      </c>
      <c r="FD185" s="1"/>
      <c r="FE185" s="1"/>
      <c r="FF185" s="19">
        <v>0</v>
      </c>
      <c r="FG185" s="20">
        <v>0</v>
      </c>
      <c r="FH185" s="1">
        <f t="shared" si="426"/>
        <v>0</v>
      </c>
      <c r="FI185" s="1">
        <f t="shared" si="349"/>
        <v>0</v>
      </c>
      <c r="FJ185" s="1"/>
      <c r="FK185" s="1"/>
      <c r="FL185" s="19">
        <f>'[1]GC RAW'!BH165</f>
        <v>0</v>
      </c>
      <c r="FM185" s="20">
        <f>'[1]GC RAW'!BI165</f>
        <v>0</v>
      </c>
      <c r="FN185" s="1">
        <f t="shared" si="427"/>
        <v>0</v>
      </c>
      <c r="FO185" s="1">
        <f t="shared" si="350"/>
        <v>0</v>
      </c>
      <c r="FP185" s="1"/>
      <c r="FQ185" s="1"/>
      <c r="FR185" s="19">
        <f>'[1]GC RAW'!BJ165</f>
        <v>19.983688354492188</v>
      </c>
      <c r="FS185" s="20">
        <f>'[1]GC RAW'!BK165</f>
        <v>3.4027113914489746</v>
      </c>
      <c r="FT185" s="1">
        <f t="shared" si="428"/>
        <v>1.4970654639264074E-2</v>
      </c>
      <c r="FU185" s="1">
        <f t="shared" si="351"/>
        <v>0.15750716306116186</v>
      </c>
      <c r="FV185" s="1"/>
      <c r="FW185" s="1"/>
      <c r="FX185" s="5">
        <f>'[1]GC RAW'!BL165</f>
        <v>20.538913726806641</v>
      </c>
      <c r="FY185" s="1">
        <f>'[1]GC RAW'!BM165</f>
        <v>1.4116278886795044</v>
      </c>
      <c r="FZ185" s="1">
        <f t="shared" si="429"/>
        <v>6.5334186180662692E-3</v>
      </c>
      <c r="GA185" s="1">
        <f t="shared" si="352"/>
        <v>6.8738492498760975E-2</v>
      </c>
      <c r="GB185" s="1"/>
      <c r="GC185" s="1"/>
      <c r="GD185" s="19">
        <f>'[1]GC RAW'!BN165</f>
        <v>21.02723503112793</v>
      </c>
      <c r="GE185" s="20">
        <f>'[1]GC RAW'!BO165</f>
        <v>7.8731117248535156</v>
      </c>
      <c r="GF185" s="1">
        <f t="shared" si="353"/>
        <v>3.6635026702739444E-2</v>
      </c>
      <c r="GG185" s="1">
        <f t="shared" si="354"/>
        <v>0.38543933205729575</v>
      </c>
      <c r="GH185" s="1"/>
      <c r="GI185" s="1"/>
      <c r="GJ185" s="5">
        <f>'[1]GC RAW'!BP165</f>
        <v>21.298587799072266</v>
      </c>
      <c r="GK185" s="1">
        <f>'[1]GC RAW'!BQ165</f>
        <v>10.36937141418457</v>
      </c>
      <c r="GL185" s="1">
        <f t="shared" si="430"/>
        <v>4.8250578922953459E-2</v>
      </c>
      <c r="GM185" s="1">
        <f t="shared" si="355"/>
        <v>0.50764725961153301</v>
      </c>
      <c r="GN185" s="1"/>
      <c r="GO185" s="1"/>
      <c r="GP185" s="5">
        <v>0</v>
      </c>
      <c r="GQ185" s="1">
        <v>0</v>
      </c>
      <c r="GR185" s="1">
        <f t="shared" si="431"/>
        <v>0</v>
      </c>
      <c r="GS185" s="1">
        <f t="shared" si="356"/>
        <v>0</v>
      </c>
      <c r="GT185" s="1"/>
      <c r="GU185" s="1"/>
      <c r="GV185" s="5"/>
      <c r="GW185" s="1"/>
      <c r="GX185" s="1"/>
      <c r="GY185" s="1"/>
      <c r="GZ185" s="1"/>
      <c r="HA185" s="1"/>
      <c r="HB185" s="5"/>
      <c r="HC185" s="1"/>
      <c r="HD185" s="1"/>
      <c r="HE185" s="1"/>
      <c r="HF185" s="1"/>
      <c r="HG185" s="1"/>
      <c r="HH185" s="19">
        <f>'[1]GC RAW'!BR165</f>
        <v>22.727689743041992</v>
      </c>
      <c r="HI185" s="20">
        <f>'[1]GC RAW'!BS165</f>
        <v>4.4377346038818359</v>
      </c>
      <c r="HJ185" s="1">
        <f t="shared" si="357"/>
        <v>2.0747554518356671E-2</v>
      </c>
      <c r="HK185" s="1">
        <f t="shared" si="358"/>
        <v>0.21828627614401988</v>
      </c>
      <c r="HL185" s="1"/>
      <c r="HM185" s="1"/>
      <c r="HN185" s="19">
        <v>0</v>
      </c>
      <c r="HO185" s="20">
        <v>0</v>
      </c>
      <c r="HP185" s="1">
        <f t="shared" si="359"/>
        <v>0</v>
      </c>
      <c r="HQ185" s="1">
        <f t="shared" si="360"/>
        <v>0</v>
      </c>
      <c r="HR185" s="1"/>
      <c r="HS185" s="1"/>
      <c r="HT185" s="19">
        <f>'[1]GC RAW'!BT165</f>
        <v>23.47203254699707</v>
      </c>
      <c r="HU185" s="20">
        <f>'[1]GC RAW'!BU165</f>
        <v>2.8958694934844971</v>
      </c>
      <c r="HV185" s="1">
        <f t="shared" si="361"/>
        <v>1.6214809846000721E-2</v>
      </c>
      <c r="HW185" s="1">
        <f t="shared" si="320"/>
        <v>0.17059699525239433</v>
      </c>
      <c r="HX185" s="1"/>
      <c r="HY185" s="1"/>
      <c r="HZ185" s="19">
        <f>'[1]GC RAW'!BV165</f>
        <v>0</v>
      </c>
      <c r="IA185" s="20">
        <f>'[1]GC RAW'!BW165</f>
        <v>0</v>
      </c>
      <c r="IB185" s="1">
        <f t="shared" si="362"/>
        <v>0</v>
      </c>
      <c r="IC185" s="1">
        <f t="shared" si="363"/>
        <v>0</v>
      </c>
      <c r="ID185" s="1"/>
      <c r="IE185" s="1"/>
      <c r="IF185" s="19">
        <f>'[1]GC RAW'!BX165</f>
        <v>0</v>
      </c>
      <c r="IG185" s="20">
        <f>'[1]GC RAW'!BY165</f>
        <v>0</v>
      </c>
      <c r="IH185" s="1">
        <f t="shared" si="364"/>
        <v>0</v>
      </c>
      <c r="II185" s="1">
        <f t="shared" si="365"/>
        <v>0</v>
      </c>
      <c r="IJ185" s="1"/>
      <c r="IK185" s="1"/>
      <c r="IL185" s="19">
        <f>'[1]GC RAW'!BZ165</f>
        <v>0</v>
      </c>
      <c r="IM185" s="20">
        <f>'[1]GC RAW'!CA165</f>
        <v>0</v>
      </c>
      <c r="IN185" s="1">
        <f t="shared" si="366"/>
        <v>0</v>
      </c>
      <c r="IO185" s="1">
        <f t="shared" si="367"/>
        <v>0</v>
      </c>
      <c r="IP185" s="1"/>
      <c r="IQ185" s="1"/>
      <c r="IR185" s="19">
        <f>'[1]GC RAW'!CB165</f>
        <v>25.473417282104492</v>
      </c>
      <c r="IS185" s="20">
        <f>'[1]GC RAW'!CC165</f>
        <v>8.5941019058227539</v>
      </c>
      <c r="IT185" s="1">
        <f t="shared" si="368"/>
        <v>3.5532796736499936E-2</v>
      </c>
      <c r="IU185" s="1">
        <f t="shared" si="369"/>
        <v>0.37384270390664331</v>
      </c>
      <c r="IV185" s="1"/>
      <c r="IW185" s="1"/>
      <c r="IX185" s="19">
        <f>'[1]GC RAW'!CD165</f>
        <v>0</v>
      </c>
      <c r="IY185" s="20">
        <f>'[1]GC RAW'!CE165</f>
        <v>0</v>
      </c>
      <c r="IZ185" s="1">
        <f t="shared" si="370"/>
        <v>0</v>
      </c>
      <c r="JA185" s="1">
        <f t="shared" si="371"/>
        <v>0</v>
      </c>
      <c r="JB185" s="1"/>
      <c r="JC185" s="1"/>
      <c r="JD185" s="19">
        <f>'[1]GC RAW'!CF165</f>
        <v>0</v>
      </c>
      <c r="JE185" s="20">
        <f>'[1]GC RAW'!CG165</f>
        <v>0</v>
      </c>
      <c r="JF185" s="1">
        <f t="shared" si="372"/>
        <v>0</v>
      </c>
      <c r="JG185" s="1">
        <f t="shared" si="373"/>
        <v>0</v>
      </c>
      <c r="JH185" s="1"/>
      <c r="JI185" s="1"/>
      <c r="JJ185" s="19">
        <f>'[1]GC RAW'!CH165</f>
        <v>0</v>
      </c>
      <c r="JK185" s="20">
        <f>'[1]GC RAW'!CI165</f>
        <v>0</v>
      </c>
      <c r="JL185" s="1">
        <f t="shared" si="374"/>
        <v>0</v>
      </c>
      <c r="JM185" s="1">
        <f t="shared" si="375"/>
        <v>0</v>
      </c>
      <c r="JN185" s="1"/>
      <c r="JO185" s="1"/>
      <c r="JP185" s="5">
        <f>'[1]GC RAW'!CJ165</f>
        <v>0</v>
      </c>
      <c r="JQ185" s="1">
        <f>'[1]GC RAW'!CK165</f>
        <v>0</v>
      </c>
      <c r="JR185" s="1">
        <f t="shared" si="376"/>
        <v>0</v>
      </c>
      <c r="JS185" s="1">
        <f t="shared" si="377"/>
        <v>0</v>
      </c>
      <c r="JT185" s="1"/>
      <c r="JU185" s="1"/>
      <c r="JV185" s="5">
        <f>'[1]GC RAW'!CL165</f>
        <v>0</v>
      </c>
      <c r="JW185" s="1">
        <f>'[1]GC RAW'!CM165</f>
        <v>0</v>
      </c>
      <c r="JX185" s="1">
        <f t="shared" si="378"/>
        <v>0</v>
      </c>
      <c r="JY185" s="1">
        <f t="shared" si="379"/>
        <v>0</v>
      </c>
      <c r="JZ185" s="1"/>
      <c r="KA185" s="1"/>
      <c r="KB185" s="19">
        <v>0</v>
      </c>
      <c r="KC185" s="20">
        <v>0</v>
      </c>
      <c r="KD185" s="1">
        <f t="shared" si="380"/>
        <v>0</v>
      </c>
      <c r="KE185" s="1">
        <f t="shared" si="381"/>
        <v>0</v>
      </c>
      <c r="KF185" s="1"/>
      <c r="KG185" s="1"/>
      <c r="KH185" s="19">
        <v>0</v>
      </c>
      <c r="KI185" s="20">
        <v>0</v>
      </c>
      <c r="KJ185" s="1">
        <f t="shared" si="382"/>
        <v>0</v>
      </c>
      <c r="KK185" s="1">
        <f t="shared" si="383"/>
        <v>0</v>
      </c>
      <c r="KL185" s="1"/>
      <c r="KM185" s="1"/>
      <c r="KN185" s="19">
        <f>'[1]GC RAW'!CN165</f>
        <v>30.532318115234375</v>
      </c>
      <c r="KO185" s="20">
        <f>'[1]GC RAW'!CO165</f>
        <v>7.3080043792724609</v>
      </c>
      <c r="KP185" s="1">
        <f t="shared" si="384"/>
        <v>2.5963398569490419E-2</v>
      </c>
      <c r="KQ185" s="1">
        <f t="shared" si="385"/>
        <v>0.27316248692166017</v>
      </c>
      <c r="KR185" s="1"/>
      <c r="KS185" s="1"/>
      <c r="KT185" s="19">
        <f>'[1]GC RAW'!CP165</f>
        <v>0</v>
      </c>
      <c r="KU185" s="20">
        <f>'[1]GC RAW'!CQ165</f>
        <v>0</v>
      </c>
      <c r="KV185" s="1">
        <f t="shared" si="386"/>
        <v>0</v>
      </c>
      <c r="KW185" s="1">
        <f t="shared" si="387"/>
        <v>0</v>
      </c>
      <c r="KX185" s="1"/>
      <c r="KY185" s="1"/>
      <c r="KZ185" s="19">
        <f>'[1]GC RAW'!CR165</f>
        <v>0</v>
      </c>
      <c r="LA185" s="20">
        <f>'[1]GC RAW'!CS165</f>
        <v>0</v>
      </c>
      <c r="LB185" s="1">
        <f t="shared" si="388"/>
        <v>0</v>
      </c>
      <c r="LC185" s="1">
        <f t="shared" si="389"/>
        <v>0</v>
      </c>
      <c r="LD185" s="1"/>
      <c r="LE185" s="1"/>
      <c r="LF185" s="19">
        <f>'[1]GC RAW'!CT165</f>
        <v>0</v>
      </c>
      <c r="LG185" s="20">
        <f>'[1]GC RAW'!CU165</f>
        <v>0</v>
      </c>
      <c r="LH185" s="1">
        <f t="shared" si="390"/>
        <v>0</v>
      </c>
      <c r="LI185" s="1">
        <f t="shared" si="391"/>
        <v>0</v>
      </c>
      <c r="LJ185" s="1"/>
      <c r="LK185" s="1"/>
      <c r="LL185" s="19">
        <f>'[1]GC RAW'!CV165</f>
        <v>0</v>
      </c>
      <c r="LM185" s="20">
        <f>'[1]GC RAW'!CW165</f>
        <v>0</v>
      </c>
      <c r="LN185" s="1">
        <f t="shared" si="392"/>
        <v>0</v>
      </c>
      <c r="LO185" s="1">
        <f t="shared" si="393"/>
        <v>0</v>
      </c>
      <c r="LP185" s="1"/>
      <c r="LQ185" s="1"/>
      <c r="LR185" s="32">
        <f t="shared" si="394"/>
        <v>2239.506411075592</v>
      </c>
      <c r="LS185" s="21">
        <f t="shared" si="395"/>
        <v>2031.5094017982483</v>
      </c>
      <c r="LT185" s="15">
        <f t="shared" si="396"/>
        <v>10.504925275267764</v>
      </c>
      <c r="LU185" s="15">
        <f t="shared" si="397"/>
        <v>9.5047452752677639</v>
      </c>
      <c r="LV185" s="15">
        <f t="shared" si="398"/>
        <v>29.795439734381706</v>
      </c>
      <c r="LW185" s="29"/>
      <c r="LX185" s="1"/>
      <c r="LY185" s="1"/>
      <c r="LZ185" s="15" t="str">
        <f>IF(A185="","",VLOOKUP(A185,'[1]biomass corrected'!$B$2:$V$102,21,FALSE))</f>
        <v/>
      </c>
      <c r="MA185" s="15" t="str">
        <f t="shared" si="399"/>
        <v/>
      </c>
      <c r="MB185" s="29" t="str">
        <f t="shared" si="447"/>
        <v/>
      </c>
      <c r="MC185" s="29" t="str">
        <f t="shared" si="447"/>
        <v/>
      </c>
      <c r="MD185" s="15"/>
      <c r="ME185" s="28" t="str">
        <f t="shared" si="446"/>
        <v/>
      </c>
      <c r="MF185" s="15">
        <f t="shared" si="432"/>
        <v>34.559970952284317</v>
      </c>
      <c r="MG185" s="15">
        <f t="shared" si="433"/>
        <v>33.437399124796656</v>
      </c>
      <c r="MH185" s="15">
        <f t="shared" si="434"/>
        <v>32.00262992291902</v>
      </c>
      <c r="MI185" s="26">
        <f t="shared" si="435"/>
        <v>1.0790187115215348</v>
      </c>
      <c r="MJ185" s="15">
        <f t="shared" si="436"/>
        <v>0.57638575211029397</v>
      </c>
      <c r="MK185" s="15">
        <f t="shared" si="437"/>
        <v>31.248425300857043</v>
      </c>
      <c r="ML185" s="23">
        <f t="shared" si="438"/>
        <v>57.246621079672281</v>
      </c>
      <c r="MM185" s="23"/>
      <c r="MN185" s="26">
        <f t="shared" si="439"/>
        <v>4.1644074507815239</v>
      </c>
      <c r="MO185" s="23"/>
      <c r="MP185" s="15">
        <f t="shared" si="440"/>
        <v>0.87623729600880651</v>
      </c>
      <c r="MQ185" s="23"/>
      <c r="MR185" s="15">
        <f t="shared" si="441"/>
        <v>39.693031251402246</v>
      </c>
      <c r="MS185" s="15"/>
      <c r="MT185" s="15">
        <f t="shared" si="442"/>
        <v>6.8738492498760975E-2</v>
      </c>
      <c r="MU185" s="15"/>
      <c r="MV185" s="15" t="str">
        <f t="shared" si="443"/>
        <v/>
      </c>
      <c r="MW185" s="21">
        <f t="shared" si="444"/>
        <v>93.349428362803792</v>
      </c>
      <c r="MX185" s="15"/>
    </row>
    <row r="186" spans="1:362" x14ac:dyDescent="0.35">
      <c r="A186" s="103"/>
      <c r="B186" s="1">
        <v>15.79</v>
      </c>
      <c r="C186" s="15"/>
      <c r="D186" s="1"/>
      <c r="E186" s="1"/>
      <c r="F186" s="19">
        <f>'[1]GC RAW'!H166</f>
        <v>0</v>
      </c>
      <c r="G186" s="20">
        <f>'[1]GC RAW'!I166</f>
        <v>0</v>
      </c>
      <c r="H186" s="1">
        <f t="shared" si="400"/>
        <v>0</v>
      </c>
      <c r="I186" s="1">
        <f t="shared" si="324"/>
        <v>0</v>
      </c>
      <c r="J186" s="1"/>
      <c r="K186" s="1"/>
      <c r="L186" s="19">
        <f>'[1]GC RAW'!J166</f>
        <v>0</v>
      </c>
      <c r="M186" s="20">
        <f>'[1]GC RAW'!K166</f>
        <v>0</v>
      </c>
      <c r="N186" s="1">
        <f t="shared" si="401"/>
        <v>0</v>
      </c>
      <c r="O186" s="1">
        <f t="shared" si="325"/>
        <v>0</v>
      </c>
      <c r="P186" s="1"/>
      <c r="Q186" s="1"/>
      <c r="R186" s="19">
        <f>'[1]GC RAW'!L166</f>
        <v>0</v>
      </c>
      <c r="S186" s="20">
        <f>'[1]GC RAW'!M166</f>
        <v>0</v>
      </c>
      <c r="T186" s="1">
        <f t="shared" si="402"/>
        <v>0</v>
      </c>
      <c r="U186" s="1">
        <f t="shared" si="326"/>
        <v>0</v>
      </c>
      <c r="V186" s="1"/>
      <c r="W186" s="1"/>
      <c r="X186" s="19">
        <f>'[1]GC RAW'!N166</f>
        <v>0</v>
      </c>
      <c r="Y186" s="20">
        <f>'[1]GC RAW'!O166</f>
        <v>0</v>
      </c>
      <c r="Z186" s="1">
        <f t="shared" si="403"/>
        <v>0</v>
      </c>
      <c r="AA186" s="1">
        <f t="shared" si="327"/>
        <v>0</v>
      </c>
      <c r="AB186" s="1"/>
      <c r="AC186" s="1"/>
      <c r="AD186" s="19">
        <f>'[1]GC RAW'!P166</f>
        <v>0</v>
      </c>
      <c r="AE186" s="20">
        <f>'[1]GC RAW'!Q166</f>
        <v>0</v>
      </c>
      <c r="AF186" s="1">
        <f t="shared" si="404"/>
        <v>0</v>
      </c>
      <c r="AG186" s="1">
        <f t="shared" si="328"/>
        <v>0</v>
      </c>
      <c r="AH186" s="1"/>
      <c r="AI186" s="1"/>
      <c r="AJ186" s="19">
        <f>'[1]GC RAW'!R166</f>
        <v>8.2134761810302734</v>
      </c>
      <c r="AK186" s="20">
        <f>'[1]GC RAW'!S166</f>
        <v>2.6973710060119629</v>
      </c>
      <c r="AL186" s="1">
        <f t="shared" si="405"/>
        <v>1.2861080222242381E-2</v>
      </c>
      <c r="AM186" s="1">
        <f t="shared" si="329"/>
        <v>0.21922877688706063</v>
      </c>
      <c r="AN186" s="1"/>
      <c r="AO186" s="1"/>
      <c r="AP186" s="19">
        <f>'[1]GC RAW'!T166</f>
        <v>8.9403619766235352</v>
      </c>
      <c r="AQ186" s="20">
        <f>'[1]GC RAW'!U166</f>
        <v>211.33152770996094</v>
      </c>
      <c r="AR186" s="27">
        <v>1.0001800000000001</v>
      </c>
      <c r="AS186" s="1">
        <f t="shared" si="330"/>
        <v>17.04897522431207</v>
      </c>
      <c r="AT186" s="1"/>
      <c r="AU186" s="1"/>
      <c r="AV186" s="19">
        <f>'[1]GC RAW'!V166</f>
        <v>9.8087348937988281</v>
      </c>
      <c r="AW186" s="20">
        <f>'[1]GC RAW'!W166</f>
        <v>33.827903747558594</v>
      </c>
      <c r="AX186" s="1">
        <f t="shared" si="406"/>
        <v>0.15506119435761551</v>
      </c>
      <c r="AY186" s="1">
        <f t="shared" si="331"/>
        <v>2.6431586922906125</v>
      </c>
      <c r="AZ186" s="1"/>
      <c r="BA186" s="1"/>
      <c r="BB186" s="19">
        <f>'[1]GC RAW'!X166</f>
        <v>0</v>
      </c>
      <c r="BC186" s="20">
        <f>'[1]GC RAW'!Y166</f>
        <v>0</v>
      </c>
      <c r="BD186" s="1">
        <f t="shared" si="407"/>
        <v>0</v>
      </c>
      <c r="BE186" s="1">
        <f t="shared" si="332"/>
        <v>0</v>
      </c>
      <c r="BF186" s="1"/>
      <c r="BG186" s="1"/>
      <c r="BH186" s="19">
        <f>'[1]GC RAW'!Z166</f>
        <v>10.871771812438965</v>
      </c>
      <c r="BI186" s="20">
        <f>'[1]GC RAW'!AA166</f>
        <v>3.303102970123291</v>
      </c>
      <c r="BJ186" s="1">
        <f t="shared" si="408"/>
        <v>1.4912523996673969E-2</v>
      </c>
      <c r="BK186" s="1">
        <f t="shared" si="333"/>
        <v>0.25419749660186536</v>
      </c>
      <c r="BL186" s="1"/>
      <c r="BM186" s="1"/>
      <c r="BN186" s="19">
        <f>'[1]GC RAW'!AB166</f>
        <v>0</v>
      </c>
      <c r="BO186" s="20">
        <f>'[1]GC RAW'!AC166</f>
        <v>0</v>
      </c>
      <c r="BP186" s="1">
        <f t="shared" si="409"/>
        <v>0</v>
      </c>
      <c r="BQ186" s="1">
        <f t="shared" si="334"/>
        <v>0</v>
      </c>
      <c r="BR186" s="1"/>
      <c r="BS186" s="1"/>
      <c r="BT186" s="19">
        <f>'[1]GC RAW'!AD166</f>
        <v>12.1871337890625</v>
      </c>
      <c r="BU186" s="20">
        <f>'[1]GC RAW'!AE166</f>
        <v>352.74368286132813</v>
      </c>
      <c r="BV186" s="1">
        <f t="shared" si="410"/>
        <v>1.5648009122160611</v>
      </c>
      <c r="BW186" s="1">
        <f t="shared" si="335"/>
        <v>26.673450762215349</v>
      </c>
      <c r="BX186" s="1"/>
      <c r="BY186" s="1"/>
      <c r="BZ186" s="19">
        <f>'[1]GC RAW'!AF166</f>
        <v>12.702032089233398</v>
      </c>
      <c r="CA186" s="20">
        <f>'[1]GC RAW'!AG166</f>
        <v>3.3391311168670654</v>
      </c>
      <c r="CB186" s="1">
        <f t="shared" si="411"/>
        <v>1.5458338140699791E-2</v>
      </c>
      <c r="CC186" s="1">
        <f t="shared" si="336"/>
        <v>0.26350139371895959</v>
      </c>
      <c r="CD186" s="1"/>
      <c r="CE186" s="1"/>
      <c r="CF186" s="19">
        <f>'[1]GC RAW'!AH166</f>
        <v>12.843418121337891</v>
      </c>
      <c r="CG186" s="20">
        <f>'[1]GC RAW'!AI166</f>
        <v>15.662647247314453</v>
      </c>
      <c r="CH186" s="1">
        <f t="shared" si="412"/>
        <v>7.250932932168476E-2</v>
      </c>
      <c r="CI186" s="1">
        <f t="shared" si="337"/>
        <v>1.2359872814262314</v>
      </c>
      <c r="CJ186" s="1"/>
      <c r="CK186" s="1"/>
      <c r="CL186" s="19">
        <f>'[1]GC RAW'!AJ166</f>
        <v>13.715474128723145</v>
      </c>
      <c r="CM186" s="20">
        <f>'[1]GC RAW'!AK166</f>
        <v>1.4138261079788208</v>
      </c>
      <c r="CN186" s="1">
        <f t="shared" si="413"/>
        <v>8.4491567732122366E-3</v>
      </c>
      <c r="CO186" s="1">
        <f t="shared" si="338"/>
        <v>0.14402354025557793</v>
      </c>
      <c r="CP186" s="1"/>
      <c r="CQ186" s="1"/>
      <c r="CR186" s="19">
        <f>'[1]GC RAW'!AL166</f>
        <v>0</v>
      </c>
      <c r="CS186" s="20">
        <f>'[1]GC RAW'!AM166</f>
        <v>0</v>
      </c>
      <c r="CT186" s="1">
        <f t="shared" si="414"/>
        <v>0</v>
      </c>
      <c r="CU186" s="1">
        <f t="shared" si="415"/>
        <v>0</v>
      </c>
      <c r="CV186" s="1"/>
      <c r="CW186" s="1"/>
      <c r="CX186" s="19">
        <f>'[1]GC RAW'!AN166</f>
        <v>0</v>
      </c>
      <c r="CY186" s="20">
        <f>'[1]GC RAW'!AO166</f>
        <v>0</v>
      </c>
      <c r="CZ186" s="1">
        <f t="shared" si="416"/>
        <v>0</v>
      </c>
      <c r="DA186" s="1">
        <f t="shared" si="339"/>
        <v>0</v>
      </c>
      <c r="DB186" s="1"/>
      <c r="DC186" s="1"/>
      <c r="DD186" s="19">
        <f>'[1]GC RAW'!AP166</f>
        <v>15.585278511047363</v>
      </c>
      <c r="DE186" s="20">
        <f>'[1]GC RAW'!AQ166</f>
        <v>51.268268585205078</v>
      </c>
      <c r="DF186" s="1">
        <f t="shared" si="417"/>
        <v>0.22559148784199715</v>
      </c>
      <c r="DG186" s="1">
        <f t="shared" si="340"/>
        <v>3.8454115129615731</v>
      </c>
      <c r="DH186" s="1"/>
      <c r="DI186" s="1"/>
      <c r="DJ186" s="5">
        <f>'[1]GC RAW'!AR166</f>
        <v>0</v>
      </c>
      <c r="DK186" s="1">
        <f>'[1]GC RAW'!AS166</f>
        <v>0</v>
      </c>
      <c r="DL186" s="1">
        <f t="shared" si="418"/>
        <v>0</v>
      </c>
      <c r="DM186" s="1">
        <f t="shared" si="341"/>
        <v>0</v>
      </c>
      <c r="DN186" s="1"/>
      <c r="DO186" s="1"/>
      <c r="DP186" s="19">
        <f>'[1]GC RAW'!AT166</f>
        <v>16.022233963012695</v>
      </c>
      <c r="DQ186" s="20">
        <f>'[1]GC RAW'!AU166</f>
        <v>1.8604593276977539</v>
      </c>
      <c r="DR186" s="1">
        <f t="shared" si="419"/>
        <v>8.5966016153406401E-3</v>
      </c>
      <c r="DS186" s="1">
        <f t="shared" si="342"/>
        <v>0.14653687131638674</v>
      </c>
      <c r="DT186" s="1"/>
      <c r="DU186" s="1"/>
      <c r="DV186" s="19">
        <f>'[1]GC RAW'!AV166</f>
        <v>16.362022399902344</v>
      </c>
      <c r="DW186" s="20">
        <f>'[1]GC RAW'!AW166</f>
        <v>421.27066040039063</v>
      </c>
      <c r="DX186" s="1">
        <f t="shared" si="420"/>
        <v>1.9234958035093168</v>
      </c>
      <c r="DY186" s="1">
        <f t="shared" si="343"/>
        <v>32.787730506607389</v>
      </c>
      <c r="DZ186" s="1"/>
      <c r="EA186" s="1"/>
      <c r="EB186" s="5">
        <f>'[1]GC RAW'!AX166</f>
        <v>16.516805648803711</v>
      </c>
      <c r="EC186" s="1">
        <f>'[1]GC RAW'!AY166</f>
        <v>2.3346462249755859</v>
      </c>
      <c r="ED186" s="1">
        <f t="shared" si="421"/>
        <v>1.0659850396776513E-2</v>
      </c>
      <c r="EE186" s="1">
        <f t="shared" si="344"/>
        <v>0.18170681808226113</v>
      </c>
      <c r="EF186" s="1"/>
      <c r="EG186" s="1"/>
      <c r="EH186" s="19">
        <v>0</v>
      </c>
      <c r="EI186" s="20">
        <v>0</v>
      </c>
      <c r="EJ186" s="1">
        <f t="shared" si="422"/>
        <v>0</v>
      </c>
      <c r="EK186" s="1">
        <f t="shared" si="345"/>
        <v>0</v>
      </c>
      <c r="EL186" s="1"/>
      <c r="EM186" s="1"/>
      <c r="EN186" s="19">
        <f>'[1]GC RAW'!BB166</f>
        <v>17.343883514404297</v>
      </c>
      <c r="EO186" s="20">
        <f>'[1]GC RAW'!BC166</f>
        <v>1.7496300935745239</v>
      </c>
      <c r="EP186" s="1">
        <f t="shared" si="423"/>
        <v>8.041344664462876E-3</v>
      </c>
      <c r="EQ186" s="1">
        <f t="shared" si="346"/>
        <v>0.137072012992243</v>
      </c>
      <c r="ER186" s="1"/>
      <c r="ES186" s="1"/>
      <c r="ET186" s="19">
        <f>'[1]GC RAW'!BD166</f>
        <v>17.722909927368164</v>
      </c>
      <c r="EU186" s="20">
        <f>'[1]GC RAW'!BE166</f>
        <v>269.43536376953125</v>
      </c>
      <c r="EV186" s="1">
        <f t="shared" si="424"/>
        <v>1.2383318238652876</v>
      </c>
      <c r="EW186" s="1">
        <f t="shared" si="347"/>
        <v>21.108489056526288</v>
      </c>
      <c r="EX186" s="1"/>
      <c r="EY186" s="1"/>
      <c r="EZ186" s="19">
        <f>'[1]GC RAW'!BF166</f>
        <v>18.654739379882813</v>
      </c>
      <c r="FA186" s="20">
        <f>'[1]GC RAW'!BG166</f>
        <v>91.207183837890625</v>
      </c>
      <c r="FB186" s="1">
        <f t="shared" si="425"/>
        <v>0.49728544125232804</v>
      </c>
      <c r="FC186" s="1">
        <f t="shared" si="348"/>
        <v>8.4766813646763932</v>
      </c>
      <c r="FD186" s="1"/>
      <c r="FE186" s="1"/>
      <c r="FF186" s="19">
        <v>0</v>
      </c>
      <c r="FG186" s="20">
        <v>0</v>
      </c>
      <c r="FH186" s="1">
        <f t="shared" si="426"/>
        <v>0</v>
      </c>
      <c r="FI186" s="1">
        <f t="shared" si="349"/>
        <v>0</v>
      </c>
      <c r="FJ186" s="1"/>
      <c r="FK186" s="1"/>
      <c r="FL186" s="19">
        <f>'[1]GC RAW'!BH166</f>
        <v>0</v>
      </c>
      <c r="FM186" s="20">
        <f>'[1]GC RAW'!BI166</f>
        <v>0</v>
      </c>
      <c r="FN186" s="1">
        <f t="shared" si="427"/>
        <v>0</v>
      </c>
      <c r="FO186" s="1">
        <f t="shared" si="350"/>
        <v>0</v>
      </c>
      <c r="FP186" s="1"/>
      <c r="FQ186" s="1"/>
      <c r="FR186" s="19">
        <f>'[1]GC RAW'!BJ166</f>
        <v>19.9888916015625</v>
      </c>
      <c r="FS186" s="20">
        <f>'[1]GC RAW'!BK166</f>
        <v>1.5288360118865967</v>
      </c>
      <c r="FT186" s="1">
        <f t="shared" si="428"/>
        <v>6.6201736077389486E-3</v>
      </c>
      <c r="FU186" s="1">
        <f t="shared" si="351"/>
        <v>0.11284686338357693</v>
      </c>
      <c r="FV186" s="1"/>
      <c r="FW186" s="1"/>
      <c r="FX186" s="5">
        <f>'[1]GC RAW'!BL166</f>
        <v>20.543004989624023</v>
      </c>
      <c r="FY186" s="1">
        <f>'[1]GC RAW'!BM166</f>
        <v>1.035625696182251</v>
      </c>
      <c r="FZ186" s="1">
        <f t="shared" si="429"/>
        <v>4.7175430444625016E-3</v>
      </c>
      <c r="GA186" s="1">
        <f t="shared" si="352"/>
        <v>8.0414799820699184E-2</v>
      </c>
      <c r="GB186" s="1"/>
      <c r="GC186" s="1"/>
      <c r="GD186" s="19">
        <f>'[1]GC RAW'!BN166</f>
        <v>21.027923583984375</v>
      </c>
      <c r="GE186" s="20">
        <f>'[1]GC RAW'!BO166</f>
        <v>4.5951905250549316</v>
      </c>
      <c r="GF186" s="1">
        <f t="shared" si="353"/>
        <v>2.1044878300148104E-2</v>
      </c>
      <c r="GG186" s="1">
        <f t="shared" si="354"/>
        <v>0.35872903751113566</v>
      </c>
      <c r="GH186" s="1"/>
      <c r="GI186" s="1"/>
      <c r="GJ186" s="5">
        <f>'[1]GC RAW'!BP166</f>
        <v>21.294694900512695</v>
      </c>
      <c r="GK186" s="1">
        <f>'[1]GC RAW'!BQ166</f>
        <v>5.4894428253173828</v>
      </c>
      <c r="GL186" s="1">
        <f t="shared" si="430"/>
        <v>2.5140340876952976E-2</v>
      </c>
      <c r="GM186" s="1">
        <f t="shared" si="355"/>
        <v>0.42853991155785082</v>
      </c>
      <c r="GN186" s="1"/>
      <c r="GO186" s="1"/>
      <c r="GP186" s="5">
        <v>0</v>
      </c>
      <c r="GQ186" s="1">
        <v>0</v>
      </c>
      <c r="GR186" s="1">
        <f t="shared" si="431"/>
        <v>0</v>
      </c>
      <c r="GS186" s="1">
        <f t="shared" si="356"/>
        <v>0</v>
      </c>
      <c r="GT186" s="1">
        <f>AVERAGE(GS186:GS188)</f>
        <v>0</v>
      </c>
      <c r="GU186" s="1">
        <f>STDEV(GS186:GS188)</f>
        <v>0</v>
      </c>
      <c r="GV186" s="5"/>
      <c r="GW186" s="1"/>
      <c r="GX186" s="1"/>
      <c r="GY186" s="1"/>
      <c r="GZ186" s="1"/>
      <c r="HA186" s="1"/>
      <c r="HB186" s="5"/>
      <c r="HC186" s="1"/>
      <c r="HD186" s="1"/>
      <c r="HE186" s="1"/>
      <c r="HF186" s="1"/>
      <c r="HG186" s="1"/>
      <c r="HH186" s="19">
        <f>'[1]GC RAW'!BR166</f>
        <v>22.719415664672852</v>
      </c>
      <c r="HI186" s="20">
        <f>'[1]GC RAW'!BS166</f>
        <v>2.6299378871917725</v>
      </c>
      <c r="HJ186" s="1">
        <f t="shared" si="357"/>
        <v>1.2101630208869821E-2</v>
      </c>
      <c r="HK186" s="1">
        <f t="shared" si="358"/>
        <v>0.20628326261753691</v>
      </c>
      <c r="HL186" s="1"/>
      <c r="HM186" s="1"/>
      <c r="HN186" s="19">
        <v>0</v>
      </c>
      <c r="HO186" s="20">
        <v>0</v>
      </c>
      <c r="HP186" s="1">
        <f t="shared" si="359"/>
        <v>0</v>
      </c>
      <c r="HQ186" s="1">
        <f t="shared" si="360"/>
        <v>0</v>
      </c>
      <c r="HR186" s="1"/>
      <c r="HS186" s="1"/>
      <c r="HT186" s="19">
        <f>'[1]GC RAW'!BT166</f>
        <v>0</v>
      </c>
      <c r="HU186" s="20">
        <f>'[1]GC RAW'!BU166</f>
        <v>0</v>
      </c>
      <c r="HV186" s="1">
        <f t="shared" si="361"/>
        <v>0</v>
      </c>
      <c r="HW186" s="1">
        <f t="shared" si="320"/>
        <v>0</v>
      </c>
      <c r="HX186" s="1"/>
      <c r="HY186" s="1"/>
      <c r="HZ186" s="19">
        <f>'[1]GC RAW'!BV166</f>
        <v>0</v>
      </c>
      <c r="IA186" s="20">
        <f>'[1]GC RAW'!BW166</f>
        <v>0</v>
      </c>
      <c r="IB186" s="1">
        <f t="shared" si="362"/>
        <v>0</v>
      </c>
      <c r="IC186" s="1">
        <f t="shared" si="363"/>
        <v>0</v>
      </c>
      <c r="ID186" s="1"/>
      <c r="IE186" s="1"/>
      <c r="IF186" s="19">
        <f>'[1]GC RAW'!BX166</f>
        <v>0</v>
      </c>
      <c r="IG186" s="20">
        <f>'[1]GC RAW'!BY166</f>
        <v>0</v>
      </c>
      <c r="IH186" s="1">
        <f t="shared" si="364"/>
        <v>0</v>
      </c>
      <c r="II186" s="1">
        <f t="shared" si="365"/>
        <v>0</v>
      </c>
      <c r="IJ186" s="1"/>
      <c r="IK186" s="1"/>
      <c r="IL186" s="19">
        <f>'[1]GC RAW'!BZ166</f>
        <v>0</v>
      </c>
      <c r="IM186" s="20">
        <f>'[1]GC RAW'!CA166</f>
        <v>0</v>
      </c>
      <c r="IN186" s="1">
        <f t="shared" si="366"/>
        <v>0</v>
      </c>
      <c r="IO186" s="1">
        <f t="shared" si="367"/>
        <v>0</v>
      </c>
      <c r="IP186" s="1"/>
      <c r="IQ186" s="1"/>
      <c r="IR186" s="19">
        <f>'[1]GC RAW'!CB166</f>
        <v>25.481330871582031</v>
      </c>
      <c r="IS186" s="20">
        <f>'[1]GC RAW'!CC166</f>
        <v>4.9360466003417969</v>
      </c>
      <c r="IT186" s="1">
        <f t="shared" si="368"/>
        <v>2.0086346094912371E-2</v>
      </c>
      <c r="IU186" s="1">
        <f t="shared" si="369"/>
        <v>0.34238998672150861</v>
      </c>
      <c r="IV186" s="1"/>
      <c r="IW186" s="1"/>
      <c r="IX186" s="19">
        <f>'[1]GC RAW'!CD166</f>
        <v>0</v>
      </c>
      <c r="IY186" s="20">
        <f>'[1]GC RAW'!CE166</f>
        <v>0</v>
      </c>
      <c r="IZ186" s="1">
        <f t="shared" si="370"/>
        <v>0</v>
      </c>
      <c r="JA186" s="1">
        <f t="shared" si="371"/>
        <v>0</v>
      </c>
      <c r="JB186" s="1"/>
      <c r="JC186" s="1"/>
      <c r="JD186" s="19">
        <f>'[1]GC RAW'!CF166</f>
        <v>0</v>
      </c>
      <c r="JE186" s="20">
        <f>'[1]GC RAW'!CG166</f>
        <v>0</v>
      </c>
      <c r="JF186" s="1">
        <f t="shared" si="372"/>
        <v>0</v>
      </c>
      <c r="JG186" s="1">
        <f t="shared" si="373"/>
        <v>0</v>
      </c>
      <c r="JH186" s="1"/>
      <c r="JI186" s="1"/>
      <c r="JJ186" s="19">
        <f>'[1]GC RAW'!CH166</f>
        <v>0</v>
      </c>
      <c r="JK186" s="20">
        <f>'[1]GC RAW'!CI166</f>
        <v>0</v>
      </c>
      <c r="JL186" s="1">
        <f t="shared" si="374"/>
        <v>0</v>
      </c>
      <c r="JM186" s="1">
        <f t="shared" si="375"/>
        <v>0</v>
      </c>
      <c r="JN186" s="1"/>
      <c r="JO186" s="1"/>
      <c r="JP186" s="5">
        <f>'[1]GC RAW'!CJ166</f>
        <v>0</v>
      </c>
      <c r="JQ186" s="1">
        <f>'[1]GC RAW'!CK166</f>
        <v>0</v>
      </c>
      <c r="JR186" s="1">
        <f t="shared" si="376"/>
        <v>0</v>
      </c>
      <c r="JS186" s="1">
        <f t="shared" si="377"/>
        <v>0</v>
      </c>
      <c r="JT186" s="1"/>
      <c r="JU186" s="1"/>
      <c r="JV186" s="5">
        <f>'[1]GC RAW'!CL166</f>
        <v>0</v>
      </c>
      <c r="JW186" s="1">
        <f>'[1]GC RAW'!CM166</f>
        <v>0</v>
      </c>
      <c r="JX186" s="1">
        <f t="shared" si="378"/>
        <v>0</v>
      </c>
      <c r="JY186" s="1">
        <f t="shared" si="379"/>
        <v>0</v>
      </c>
      <c r="JZ186" s="1"/>
      <c r="KA186" s="1"/>
      <c r="KB186" s="19">
        <v>0</v>
      </c>
      <c r="KC186" s="20">
        <v>0</v>
      </c>
      <c r="KD186" s="1">
        <f t="shared" si="380"/>
        <v>0</v>
      </c>
      <c r="KE186" s="1">
        <f t="shared" si="381"/>
        <v>0</v>
      </c>
      <c r="KF186" s="1"/>
      <c r="KG186" s="1"/>
      <c r="KH186" s="19">
        <v>0</v>
      </c>
      <c r="KI186" s="20">
        <v>0</v>
      </c>
      <c r="KJ186" s="1">
        <f t="shared" si="382"/>
        <v>0</v>
      </c>
      <c r="KK186" s="1">
        <f t="shared" si="383"/>
        <v>0</v>
      </c>
      <c r="KL186" s="1"/>
      <c r="KM186" s="1"/>
      <c r="KN186" s="19">
        <f>'[1]GC RAW'!CN166</f>
        <v>30.542266845703125</v>
      </c>
      <c r="KO186" s="20">
        <f>'[1]GC RAW'!CO166</f>
        <v>5.9328207969665527</v>
      </c>
      <c r="KP186" s="1">
        <f t="shared" si="384"/>
        <v>2.0745159095221854E-2</v>
      </c>
      <c r="KQ186" s="1">
        <f t="shared" si="385"/>
        <v>0.35362005182952022</v>
      </c>
      <c r="KR186" s="1"/>
      <c r="KS186" s="1"/>
      <c r="KT186" s="19">
        <f>'[1]GC RAW'!CP166</f>
        <v>0</v>
      </c>
      <c r="KU186" s="20">
        <f>'[1]GC RAW'!CQ166</f>
        <v>0</v>
      </c>
      <c r="KV186" s="1">
        <f t="shared" si="386"/>
        <v>0</v>
      </c>
      <c r="KW186" s="1">
        <f t="shared" si="387"/>
        <v>0</v>
      </c>
      <c r="KX186" s="1"/>
      <c r="KY186" s="1"/>
      <c r="KZ186" s="19">
        <f>'[1]GC RAW'!CR166</f>
        <v>0</v>
      </c>
      <c r="LA186" s="20">
        <f>'[1]GC RAW'!CS166</f>
        <v>0</v>
      </c>
      <c r="LB186" s="1">
        <f t="shared" si="388"/>
        <v>0</v>
      </c>
      <c r="LC186" s="1">
        <f t="shared" si="389"/>
        <v>0</v>
      </c>
      <c r="LD186" s="1"/>
      <c r="LE186" s="1"/>
      <c r="LF186" s="19">
        <f>'[1]GC RAW'!CT166</f>
        <v>0</v>
      </c>
      <c r="LG186" s="20">
        <f>'[1]GC RAW'!CU166</f>
        <v>0</v>
      </c>
      <c r="LH186" s="1">
        <f t="shared" si="390"/>
        <v>0</v>
      </c>
      <c r="LI186" s="1">
        <f t="shared" si="391"/>
        <v>0</v>
      </c>
      <c r="LJ186" s="1"/>
      <c r="LK186" s="1"/>
      <c r="LL186" s="19">
        <f>'[1]GC RAW'!CV166</f>
        <v>0</v>
      </c>
      <c r="LM186" s="20">
        <f>'[1]GC RAW'!CW166</f>
        <v>0</v>
      </c>
      <c r="LN186" s="1">
        <f t="shared" si="392"/>
        <v>0</v>
      </c>
      <c r="LO186" s="1">
        <f t="shared" si="393"/>
        <v>0</v>
      </c>
      <c r="LP186" s="1"/>
      <c r="LQ186" s="1"/>
      <c r="LR186" s="32">
        <f t="shared" si="394"/>
        <v>1489.59330534935</v>
      </c>
      <c r="LS186" s="21">
        <f t="shared" si="395"/>
        <v>1278.261777639389</v>
      </c>
      <c r="LT186" s="15">
        <f t="shared" si="396"/>
        <v>6.8666909594020051</v>
      </c>
      <c r="LU186" s="15">
        <f t="shared" si="397"/>
        <v>5.8665109594020048</v>
      </c>
      <c r="LV186" s="15">
        <f t="shared" si="398"/>
        <v>37.15333096518053</v>
      </c>
      <c r="LW186" s="1"/>
      <c r="LX186" s="1"/>
      <c r="LY186" s="1"/>
      <c r="LZ186" s="15" t="str">
        <f>IF(A186="","",VLOOKUP(A186,'[1]biomass corrected'!$B$2:$V$102,21,FALSE))</f>
        <v/>
      </c>
      <c r="MA186" s="15" t="str">
        <f t="shared" si="399"/>
        <v/>
      </c>
      <c r="MB186" s="1" t="str">
        <f t="shared" si="447"/>
        <v/>
      </c>
      <c r="MC186" s="1" t="str">
        <f t="shared" si="447"/>
        <v/>
      </c>
      <c r="MD186" s="15"/>
      <c r="ME186" s="26" t="str">
        <f t="shared" si="446"/>
        <v/>
      </c>
      <c r="MF186" s="15">
        <f t="shared" si="432"/>
        <v>34.588327683146645</v>
      </c>
      <c r="MG186" s="15">
        <f t="shared" si="433"/>
        <v>34.974191908662362</v>
      </c>
      <c r="MH186" s="15">
        <f t="shared" si="434"/>
        <v>30.437480408191011</v>
      </c>
      <c r="MI186" s="26">
        <f t="shared" si="435"/>
        <v>1.0459354440163722</v>
      </c>
      <c r="MJ186" s="15">
        <f t="shared" si="436"/>
        <v>0.50895471137854997</v>
      </c>
      <c r="MK186" s="15">
        <f t="shared" si="437"/>
        <v>29.791453683820219</v>
      </c>
      <c r="ML186" s="23">
        <f t="shared" si="438"/>
        <v>57.881999740049991</v>
      </c>
      <c r="MM186" s="23"/>
      <c r="MN186" s="26">
        <f t="shared" si="439"/>
        <v>4.1923389205780808</v>
      </c>
      <c r="MO186" s="23"/>
      <c r="MP186" s="15">
        <f t="shared" si="440"/>
        <v>0.87441368149274656</v>
      </c>
      <c r="MQ186" s="23"/>
      <c r="MR186" s="15">
        <f t="shared" si="441"/>
        <v>39.644444576846666</v>
      </c>
      <c r="MS186" s="15"/>
      <c r="MT186" s="15">
        <f t="shared" si="442"/>
        <v>8.0414799820699184E-2</v>
      </c>
      <c r="MU186" s="15"/>
      <c r="MV186" s="15" t="str">
        <f t="shared" si="443"/>
        <v/>
      </c>
      <c r="MW186" s="21">
        <f t="shared" si="444"/>
        <v>90.506246014270403</v>
      </c>
      <c r="MX186" s="15"/>
    </row>
    <row r="187" spans="1:362" x14ac:dyDescent="0.35">
      <c r="A187" s="99" t="s">
        <v>206</v>
      </c>
      <c r="B187" s="8">
        <v>34.14</v>
      </c>
      <c r="C187" s="13"/>
      <c r="D187" s="8"/>
      <c r="E187" s="8"/>
      <c r="F187" s="11">
        <f>'[1]GC RAW'!H167</f>
        <v>0</v>
      </c>
      <c r="G187" s="12">
        <f>'[1]GC RAW'!I167</f>
        <v>0</v>
      </c>
      <c r="H187" s="8">
        <f t="shared" si="400"/>
        <v>0</v>
      </c>
      <c r="I187" s="8">
        <f t="shared" si="324"/>
        <v>0</v>
      </c>
      <c r="J187" s="8">
        <f>AVERAGE(I187:I189)</f>
        <v>0</v>
      </c>
      <c r="K187" s="8">
        <f>STDEV(I187:I189)</f>
        <v>0</v>
      </c>
      <c r="L187" s="11">
        <f>'[1]GC RAW'!J167</f>
        <v>0</v>
      </c>
      <c r="M187" s="12">
        <f>'[1]GC RAW'!K167</f>
        <v>0</v>
      </c>
      <c r="N187" s="8">
        <f t="shared" si="401"/>
        <v>0</v>
      </c>
      <c r="O187" s="8">
        <f t="shared" si="325"/>
        <v>0</v>
      </c>
      <c r="P187" s="8">
        <f>AVERAGE(O187:O189)</f>
        <v>0</v>
      </c>
      <c r="Q187" s="8">
        <f>STDEV(O187:O189)</f>
        <v>0</v>
      </c>
      <c r="R187" s="11">
        <f>'[1]GC RAW'!L167</f>
        <v>0</v>
      </c>
      <c r="S187" s="12">
        <f>'[1]GC RAW'!M167</f>
        <v>0</v>
      </c>
      <c r="T187" s="8">
        <f t="shared" si="402"/>
        <v>0</v>
      </c>
      <c r="U187" s="8">
        <f t="shared" si="326"/>
        <v>0</v>
      </c>
      <c r="V187" s="8">
        <f>AVERAGE(U187:U189)</f>
        <v>0</v>
      </c>
      <c r="W187" s="8">
        <f>STDEV(U187:U189)</f>
        <v>0</v>
      </c>
      <c r="X187" s="11">
        <f>'[1]GC RAW'!N167</f>
        <v>0</v>
      </c>
      <c r="Y187" s="12">
        <f>'[1]GC RAW'!O167</f>
        <v>0</v>
      </c>
      <c r="Z187" s="8">
        <f t="shared" si="403"/>
        <v>0</v>
      </c>
      <c r="AA187" s="8">
        <f t="shared" si="327"/>
        <v>0</v>
      </c>
      <c r="AB187" s="8">
        <f>AVERAGE(AA187:AA189)</f>
        <v>4.1412097512059043E-2</v>
      </c>
      <c r="AC187" s="8">
        <f>STDEV(AA187:AA189)</f>
        <v>3.589654090817597E-2</v>
      </c>
      <c r="AD187" s="11">
        <f>'[1]GC RAW'!P167</f>
        <v>0</v>
      </c>
      <c r="AE187" s="12">
        <f>'[1]GC RAW'!Q167</f>
        <v>0</v>
      </c>
      <c r="AF187" s="8">
        <f t="shared" si="404"/>
        <v>0</v>
      </c>
      <c r="AG187" s="8">
        <f t="shared" si="328"/>
        <v>0</v>
      </c>
      <c r="AH187" s="8">
        <f>AVERAGE(AG187:AG189)</f>
        <v>0</v>
      </c>
      <c r="AI187" s="8">
        <f>STDEV(AG187:AG189)</f>
        <v>0</v>
      </c>
      <c r="AJ187" s="11">
        <f>'[1]GC RAW'!R167</f>
        <v>8.2132568359375</v>
      </c>
      <c r="AK187" s="12">
        <f>'[1]GC RAW'!S167</f>
        <v>4.2650079727172852</v>
      </c>
      <c r="AL187" s="8">
        <f t="shared" si="405"/>
        <v>2.0431791301642136E-2</v>
      </c>
      <c r="AM187" s="8">
        <f t="shared" si="329"/>
        <v>0.17517064825062037</v>
      </c>
      <c r="AN187" s="8">
        <f>AVERAGE(AM187:AM189)</f>
        <v>0.19885665725164184</v>
      </c>
      <c r="AO187" s="8">
        <f>STDEV(AM187:AM189)</f>
        <v>2.1375976241366827E-2</v>
      </c>
      <c r="AP187" s="11">
        <f>'[1]GC RAW'!T167</f>
        <v>8.9402809143066406</v>
      </c>
      <c r="AQ187" s="12">
        <f>'[1]GC RAW'!U167</f>
        <v>210.33641052246094</v>
      </c>
      <c r="AR187" s="40">
        <v>1.0001800000000001</v>
      </c>
      <c r="AS187" s="8">
        <f t="shared" si="330"/>
        <v>8.5749788836784084</v>
      </c>
      <c r="AT187" s="8">
        <f>AVERAGE(AS187:AS189)</f>
        <v>8.9863063035040032</v>
      </c>
      <c r="AU187" s="8">
        <f>STDEV(AS187:AS189)</f>
        <v>0.9905267926670831</v>
      </c>
      <c r="AV187" s="11">
        <f>'[1]GC RAW'!V167</f>
        <v>9.8092145919799805</v>
      </c>
      <c r="AW187" s="12">
        <f>'[1]GC RAW'!W167</f>
        <v>38.446582794189453</v>
      </c>
      <c r="AX187" s="8">
        <f t="shared" si="406"/>
        <v>0.17706617994430582</v>
      </c>
      <c r="AY187" s="8">
        <f t="shared" si="331"/>
        <v>1.5180655022456195</v>
      </c>
      <c r="AZ187" s="8">
        <f>AVERAGE(AY187:AY189)</f>
        <v>1.5668873905361493</v>
      </c>
      <c r="BA187" s="8">
        <f>STDEV(AY187:AY189)</f>
        <v>4.2589102421262869E-2</v>
      </c>
      <c r="BB187" s="11">
        <f>'[1]GC RAW'!X167</f>
        <v>0</v>
      </c>
      <c r="BC187" s="12">
        <f>'[1]GC RAW'!Y167</f>
        <v>0</v>
      </c>
      <c r="BD187" s="8">
        <f t="shared" si="407"/>
        <v>0</v>
      </c>
      <c r="BE187" s="8">
        <f t="shared" si="332"/>
        <v>0</v>
      </c>
      <c r="BF187" s="8">
        <f>AVERAGE(BE187:BE189)</f>
        <v>0</v>
      </c>
      <c r="BG187" s="8">
        <f>STDEV(BE187:BE189)</f>
        <v>0</v>
      </c>
      <c r="BH187" s="11">
        <f>'[1]GC RAW'!Z167</f>
        <v>10.872769355773926</v>
      </c>
      <c r="BI187" s="12">
        <f>'[1]GC RAW'!AA167</f>
        <v>2.4574613571166992</v>
      </c>
      <c r="BJ187" s="8">
        <f t="shared" si="408"/>
        <v>1.1147194393391393E-2</v>
      </c>
      <c r="BK187" s="8">
        <f t="shared" si="333"/>
        <v>9.5569753979873162E-2</v>
      </c>
      <c r="BL187" s="8">
        <f>AVERAGE(BK187:BK189)</f>
        <v>9.3860316280144518E-2</v>
      </c>
      <c r="BM187" s="8">
        <f>STDEV(BK187:BK189)</f>
        <v>1.4814375169875911E-3</v>
      </c>
      <c r="BN187" s="11">
        <f>'[1]GC RAW'!AB167</f>
        <v>0</v>
      </c>
      <c r="BO187" s="12">
        <f>'[1]GC RAW'!AC167</f>
        <v>0</v>
      </c>
      <c r="BP187" s="8">
        <f t="shared" si="409"/>
        <v>0</v>
      </c>
      <c r="BQ187" s="8">
        <f t="shared" si="334"/>
        <v>0</v>
      </c>
      <c r="BR187" s="8">
        <f>AVERAGE(BQ187:BQ189)</f>
        <v>0</v>
      </c>
      <c r="BS187" s="8">
        <f>STDEV(BQ187:BQ189)</f>
        <v>0</v>
      </c>
      <c r="BT187" s="11">
        <f>'[1]GC RAW'!AD167</f>
        <v>12.196727752685547</v>
      </c>
      <c r="BU187" s="12">
        <f>'[1]GC RAW'!AE167</f>
        <v>516.37945556640625</v>
      </c>
      <c r="BV187" s="8">
        <f t="shared" si="410"/>
        <v>2.3015405731472551</v>
      </c>
      <c r="BW187" s="8">
        <f t="shared" si="335"/>
        <v>19.73211003486054</v>
      </c>
      <c r="BX187" s="8">
        <f>AVERAGE(BW187:BW189)</f>
        <v>19.725373366266911</v>
      </c>
      <c r="BY187" s="8">
        <f>STDEV(BW187:BW189)</f>
        <v>5.8497138327898372E-2</v>
      </c>
      <c r="BZ187" s="11">
        <f>'[1]GC RAW'!AF167</f>
        <v>12.702506065368652</v>
      </c>
      <c r="CA187" s="12">
        <f>'[1]GC RAW'!AG167</f>
        <v>2.359851598739624</v>
      </c>
      <c r="CB187" s="8">
        <f t="shared" si="411"/>
        <v>1.0976499385208643E-2</v>
      </c>
      <c r="CC187" s="8">
        <f t="shared" si="336"/>
        <v>9.4106311308837551E-2</v>
      </c>
      <c r="CD187" s="8">
        <f>AVERAGE(CC187:CC189)</f>
        <v>6.8188360344330581E-2</v>
      </c>
      <c r="CE187" s="8">
        <f>STDEV(CC187:CC189)</f>
        <v>5.961618982199695E-2</v>
      </c>
      <c r="CF187" s="11">
        <f>'[1]GC RAW'!AH167</f>
        <v>12.846490859985352</v>
      </c>
      <c r="CG187" s="12">
        <f>'[1]GC RAW'!AI167</f>
        <v>46.534648895263672</v>
      </c>
      <c r="CH187" s="8">
        <f t="shared" si="412"/>
        <v>0.21644870761270277</v>
      </c>
      <c r="CI187" s="8">
        <f t="shared" si="337"/>
        <v>1.8557090695458898</v>
      </c>
      <c r="CJ187" s="8">
        <f>AVERAGE(CI187:CI189)</f>
        <v>2.0397772685606887</v>
      </c>
      <c r="CK187" s="8">
        <f>STDEV(CI187:CI189)</f>
        <v>0.16508516286776481</v>
      </c>
      <c r="CL187" s="11">
        <f>'[1]GC RAW'!AJ167</f>
        <v>13.728477478027344</v>
      </c>
      <c r="CM187" s="12">
        <f>'[1]GC RAW'!AK167</f>
        <v>1.9304072856903076</v>
      </c>
      <c r="CN187" s="8">
        <f t="shared" si="413"/>
        <v>1.1590873168192574E-2</v>
      </c>
      <c r="CO187" s="8">
        <f t="shared" si="338"/>
        <v>9.9373605411671867E-2</v>
      </c>
      <c r="CP187" s="8">
        <f>AVERAGE(CO187:CO189)</f>
        <v>8.6477503016814436E-2</v>
      </c>
      <c r="CQ187" s="8">
        <f>STDEV(CO187:CO189)</f>
        <v>1.1198334262337047E-2</v>
      </c>
      <c r="CR187" s="11">
        <f>'[1]GC RAW'!AL167</f>
        <v>14.08757495880127</v>
      </c>
      <c r="CS187" s="12">
        <f>'[1]GC RAW'!AM167</f>
        <v>1.0364755392074585</v>
      </c>
      <c r="CT187" s="8">
        <f t="shared" si="414"/>
        <v>6.1962192504408896E-3</v>
      </c>
      <c r="CU187" s="8">
        <f t="shared" si="415"/>
        <v>5.3122887111492212E-2</v>
      </c>
      <c r="CV187" s="8">
        <f>AVERAGE(CU187:CU189)</f>
        <v>3.6850017041482885E-2</v>
      </c>
      <c r="CW187" s="8">
        <f>STDEV(CU187:CU189)</f>
        <v>3.1985536057401072E-2</v>
      </c>
      <c r="CX187" s="11">
        <f>'[1]GC RAW'!AN167</f>
        <v>0</v>
      </c>
      <c r="CY187" s="12">
        <f>'[1]GC RAW'!AO167</f>
        <v>0</v>
      </c>
      <c r="CZ187" s="8">
        <f t="shared" si="416"/>
        <v>0</v>
      </c>
      <c r="DA187" s="8">
        <f t="shared" si="339"/>
        <v>0</v>
      </c>
      <c r="DB187" s="8">
        <f>AVERAGE(DA187:DA189)</f>
        <v>0</v>
      </c>
      <c r="DC187" s="8">
        <f>STDEV(DA187:DA189)</f>
        <v>0</v>
      </c>
      <c r="DD187" s="11">
        <f>'[1]GC RAW'!AP167</f>
        <v>15.60608959197998</v>
      </c>
      <c r="DE187" s="12">
        <f>'[1]GC RAW'!AQ167</f>
        <v>178.17393493652344</v>
      </c>
      <c r="DF187" s="8">
        <f t="shared" si="417"/>
        <v>0.78771309168086079</v>
      </c>
      <c r="DG187" s="8">
        <f t="shared" si="340"/>
        <v>6.7534075142078578</v>
      </c>
      <c r="DH187" s="8">
        <f>AVERAGE(DG187:DG189)</f>
        <v>6.8806277770854827</v>
      </c>
      <c r="DI187" s="8">
        <f>STDEV(DG187:DG189)</f>
        <v>0.38533259518065777</v>
      </c>
      <c r="DJ187" s="2">
        <f>'[1]GC RAW'!AR167</f>
        <v>0</v>
      </c>
      <c r="DK187" s="8">
        <f>'[1]GC RAW'!AS167</f>
        <v>0</v>
      </c>
      <c r="DL187" s="8">
        <f t="shared" si="418"/>
        <v>0</v>
      </c>
      <c r="DM187" s="8">
        <f t="shared" si="341"/>
        <v>0</v>
      </c>
      <c r="DN187" s="8">
        <f>AVERAGE(DM187:DM189)</f>
        <v>0</v>
      </c>
      <c r="DO187" s="8">
        <f>STDEV(DM187:DM189)</f>
        <v>0</v>
      </c>
      <c r="DP187" s="11">
        <f>'[1]GC RAW'!AT167</f>
        <v>16.039714813232422</v>
      </c>
      <c r="DQ187" s="12">
        <f>'[1]GC RAW'!AU167</f>
        <v>4.4256720542907715</v>
      </c>
      <c r="DR187" s="8">
        <f t="shared" si="419"/>
        <v>2.0546397431297349E-2</v>
      </c>
      <c r="DS187" s="8">
        <f t="shared" si="342"/>
        <v>0.17615321653006363</v>
      </c>
      <c r="DT187" s="8">
        <f>AVERAGE(DS187:DS189)</f>
        <v>0.17093961225927667</v>
      </c>
      <c r="DU187" s="8">
        <f>STDEV(DS187:DS189)</f>
        <v>4.6812517229685973E-3</v>
      </c>
      <c r="DV187" s="11">
        <f>'[1]GC RAW'!AV167</f>
        <v>16.399965286254883</v>
      </c>
      <c r="DW187" s="12">
        <f>'[1]GC RAW'!AW167</f>
        <v>946.5347900390625</v>
      </c>
      <c r="DX187" s="8">
        <f t="shared" si="420"/>
        <v>4.3422662099551195</v>
      </c>
      <c r="DY187" s="8">
        <f t="shared" si="343"/>
        <v>37.228139992476777</v>
      </c>
      <c r="DZ187" s="8">
        <f>AVERAGE(DY187:DY189)</f>
        <v>37.110084896372705</v>
      </c>
      <c r="EA187" s="8">
        <f>STDEV(DY187:DY189)</f>
        <v>0.35968211553015883</v>
      </c>
      <c r="EB187" s="2">
        <f>'[1]GC RAW'!AX167</f>
        <v>16.531808853149414</v>
      </c>
      <c r="EC187" s="8">
        <f>'[1]GC RAW'!AY167</f>
        <v>10.688889503479004</v>
      </c>
      <c r="ED187" s="8">
        <f t="shared" si="421"/>
        <v>4.9035708144425809E-2</v>
      </c>
      <c r="EE187" s="8">
        <f t="shared" si="344"/>
        <v>0.42040448907663486</v>
      </c>
      <c r="EF187" s="8">
        <f>AVERAGE(EE187:EE189)</f>
        <v>0.44881056685204318</v>
      </c>
      <c r="EG187" s="8">
        <f>STDEV(EE187:EE189)</f>
        <v>2.5359899532588416E-2</v>
      </c>
      <c r="EH187" s="11">
        <v>0</v>
      </c>
      <c r="EI187" s="12">
        <v>0</v>
      </c>
      <c r="EJ187" s="8">
        <f t="shared" si="422"/>
        <v>0</v>
      </c>
      <c r="EK187" s="8">
        <f t="shared" si="345"/>
        <v>0</v>
      </c>
      <c r="EL187" s="8">
        <f>AVERAGE(EK187:EK189)</f>
        <v>0</v>
      </c>
      <c r="EM187" s="8">
        <f>STDEV(EK187:EK189)</f>
        <v>0</v>
      </c>
      <c r="EN187" s="11">
        <f>'[1]GC RAW'!BB167</f>
        <v>17.351345062255859</v>
      </c>
      <c r="EO187" s="12">
        <f>'[1]GC RAW'!BC167</f>
        <v>4.491234302520752</v>
      </c>
      <c r="EP187" s="8">
        <f t="shared" si="423"/>
        <v>2.0739485758066129E-2</v>
      </c>
      <c r="EQ187" s="8">
        <f t="shared" si="346"/>
        <v>0.17780864687732822</v>
      </c>
      <c r="ER187" s="8">
        <f>AVERAGE(EQ187:EQ189)</f>
        <v>0.18463211796923509</v>
      </c>
      <c r="ES187" s="8">
        <f>STDEV(EQ187:EQ189)</f>
        <v>6.7220357407491117E-3</v>
      </c>
      <c r="ET187" s="11">
        <f>'[1]GC RAW'!BD167</f>
        <v>17.746591567993164</v>
      </c>
      <c r="EU187" s="12">
        <f>'[1]GC RAW'!BE167</f>
        <v>483.81524658203125</v>
      </c>
      <c r="EV187" s="8">
        <f t="shared" si="424"/>
        <v>2.2341473947131991</v>
      </c>
      <c r="EW187" s="8">
        <f t="shared" si="347"/>
        <v>19.15431895527886</v>
      </c>
      <c r="EX187" s="8">
        <f>AVERAGE(EW187:EW189)</f>
        <v>19.023095769186789</v>
      </c>
      <c r="EY187" s="8">
        <f>STDEV(EW187:EW189)</f>
        <v>0.32722493274201098</v>
      </c>
      <c r="EZ187" s="11">
        <f>'[1]GC RAW'!BF167</f>
        <v>18.669517517089844</v>
      </c>
      <c r="FA187" s="12">
        <f>'[1]GC RAW'!BG167</f>
        <v>220.35897827148438</v>
      </c>
      <c r="FB187" s="8">
        <f t="shared" si="425"/>
        <v>1.207139004179492</v>
      </c>
      <c r="FC187" s="8">
        <f t="shared" si="348"/>
        <v>10.349328591357281</v>
      </c>
      <c r="FD187" s="8">
        <f>AVERAGE(FC187:FC189)</f>
        <v>10.217084085496836</v>
      </c>
      <c r="FE187" s="8">
        <f>STDEV(FC187:FC189)</f>
        <v>0.18562103594375165</v>
      </c>
      <c r="FF187" s="11">
        <v>0</v>
      </c>
      <c r="FG187" s="12">
        <v>0</v>
      </c>
      <c r="FH187" s="8">
        <f t="shared" si="426"/>
        <v>0</v>
      </c>
      <c r="FI187" s="8">
        <f t="shared" si="349"/>
        <v>0</v>
      </c>
      <c r="FJ187" s="8">
        <f>AVERAGE(FI187:FI189)</f>
        <v>0</v>
      </c>
      <c r="FK187" s="8">
        <f>STDEV(FI187:FI189)</f>
        <v>0</v>
      </c>
      <c r="FL187" s="11">
        <f>'[1]GC RAW'!BH167</f>
        <v>0</v>
      </c>
      <c r="FM187" s="12">
        <f>'[1]GC RAW'!BI167</f>
        <v>0</v>
      </c>
      <c r="FN187" s="8">
        <f t="shared" si="427"/>
        <v>0</v>
      </c>
      <c r="FO187" s="8">
        <f t="shared" si="350"/>
        <v>0</v>
      </c>
      <c r="FP187" s="8">
        <f>AVERAGE(FO187:FO189)</f>
        <v>0</v>
      </c>
      <c r="FQ187" s="8">
        <f>STDEV(FO187:FO189)</f>
        <v>0</v>
      </c>
      <c r="FR187" s="11">
        <f>'[1]GC RAW'!BJ167</f>
        <v>20.098398208618164</v>
      </c>
      <c r="FS187" s="12">
        <f>'[1]GC RAW'!BK167</f>
        <v>9.959965705871582</v>
      </c>
      <c r="FT187" s="8">
        <f t="shared" si="428"/>
        <v>4.333274008596346E-2</v>
      </c>
      <c r="FU187" s="8">
        <f t="shared" si="351"/>
        <v>0.37151045932638282</v>
      </c>
      <c r="FV187" s="8">
        <f>AVERAGE(FU187:FU189)</f>
        <v>0.36901333488690008</v>
      </c>
      <c r="FW187" s="8">
        <f>STDEV(FU187:FU189)</f>
        <v>1.0746883713097908E-2</v>
      </c>
      <c r="FX187" s="2">
        <f>'[1]GC RAW'!BL167</f>
        <v>0</v>
      </c>
      <c r="FY187" s="8">
        <f>'[1]GC RAW'!BM167</f>
        <v>0</v>
      </c>
      <c r="FZ187" s="8">
        <f t="shared" si="429"/>
        <v>0</v>
      </c>
      <c r="GA187" s="8">
        <f t="shared" si="352"/>
        <v>0</v>
      </c>
      <c r="GB187" s="8">
        <f>AVERAGE(GA187:GA189)</f>
        <v>1.3620786549654281E-2</v>
      </c>
      <c r="GC187" s="8">
        <f>STDEV(GA187:GA189)</f>
        <v>2.3591894343051999E-2</v>
      </c>
      <c r="GD187" s="11">
        <f>'[1]GC RAW'!BN167</f>
        <v>21.028667449951172</v>
      </c>
      <c r="GE187" s="12">
        <f>'[1]GC RAW'!BO167</f>
        <v>12.626148223876953</v>
      </c>
      <c r="GF187" s="8">
        <f t="shared" si="353"/>
        <v>5.8098325256849291E-2</v>
      </c>
      <c r="GG187" s="8">
        <f t="shared" si="354"/>
        <v>0.4981022538488698</v>
      </c>
      <c r="GH187" s="8">
        <f>AVERAGE(GG187:GG189)</f>
        <v>0.48021136426349281</v>
      </c>
      <c r="GI187" s="8">
        <f>STDEV(GG187:GG189)</f>
        <v>1.5810571063220962E-2</v>
      </c>
      <c r="GJ187" s="2">
        <f>'[1]GC RAW'!BP167</f>
        <v>21.295894622802734</v>
      </c>
      <c r="GK187" s="8">
        <f>'[1]GC RAW'!BQ167</f>
        <v>3.9305706024169922</v>
      </c>
      <c r="GL187" s="8">
        <f t="shared" si="430"/>
        <v>1.8086241762344284E-2</v>
      </c>
      <c r="GM187" s="8">
        <f t="shared" si="355"/>
        <v>0.15506123017577317</v>
      </c>
      <c r="GN187" s="8">
        <f>AVERAGE(GM187:GM189)</f>
        <v>0.16204545472199669</v>
      </c>
      <c r="GO187" s="8">
        <f>STDEV(GM187:GM189)</f>
        <v>6.1023865416852544E-3</v>
      </c>
      <c r="GP187" s="2">
        <v>0</v>
      </c>
      <c r="GQ187" s="8">
        <v>0</v>
      </c>
      <c r="GR187" s="8">
        <f t="shared" si="431"/>
        <v>0</v>
      </c>
      <c r="GS187" s="8">
        <f t="shared" si="356"/>
        <v>0</v>
      </c>
      <c r="GT187" s="8"/>
      <c r="GU187" s="8"/>
      <c r="GV187" s="2"/>
      <c r="GW187" s="8"/>
      <c r="GX187" s="8"/>
      <c r="GY187" s="8"/>
      <c r="GZ187" s="8"/>
      <c r="HA187" s="8"/>
      <c r="HB187" s="2"/>
      <c r="HC187" s="8"/>
      <c r="HD187" s="8"/>
      <c r="HE187" s="8"/>
      <c r="HF187" s="8"/>
      <c r="HG187" s="8"/>
      <c r="HH187" s="11">
        <f>'[1]GC RAW'!BR167</f>
        <v>22.729177474975586</v>
      </c>
      <c r="HI187" s="12">
        <f>'[1]GC RAW'!BS167</f>
        <v>4.2714686393737793</v>
      </c>
      <c r="HJ187" s="8">
        <f t="shared" si="357"/>
        <v>1.9748105690872878E-2</v>
      </c>
      <c r="HK187" s="8">
        <f t="shared" si="358"/>
        <v>0.16930911365142706</v>
      </c>
      <c r="HL187" s="8">
        <f>AVERAGE(HK187:HK189)</f>
        <v>0.19438563487804597</v>
      </c>
      <c r="HM187" s="8">
        <f>STDEV(HK187:HK189)</f>
        <v>2.4041480135856472E-2</v>
      </c>
      <c r="HN187" s="11">
        <v>0</v>
      </c>
      <c r="HO187" s="12">
        <v>0</v>
      </c>
      <c r="HP187" s="8">
        <f t="shared" si="359"/>
        <v>0</v>
      </c>
      <c r="HQ187" s="8">
        <f t="shared" si="360"/>
        <v>0</v>
      </c>
      <c r="HR187" s="8">
        <f>AVERAGE(HQ187:HQ189)</f>
        <v>0</v>
      </c>
      <c r="HS187" s="8">
        <f>STDEV(HQ187:HQ189)</f>
        <v>0</v>
      </c>
      <c r="HT187" s="11">
        <f>'[1]GC RAW'!BT167</f>
        <v>0</v>
      </c>
      <c r="HU187" s="12">
        <f>'[1]GC RAW'!BU167</f>
        <v>0</v>
      </c>
      <c r="HV187" s="8">
        <f t="shared" si="361"/>
        <v>0</v>
      </c>
      <c r="HW187" s="8">
        <f t="shared" ref="HW187:HW250" si="448">HV187/$LU187%</f>
        <v>0</v>
      </c>
      <c r="HX187" s="8">
        <f>AVERAGE(HW187:HW189)</f>
        <v>0</v>
      </c>
      <c r="HY187" s="8">
        <f>STDEV(HW187:HW189)</f>
        <v>0</v>
      </c>
      <c r="HZ187" s="11">
        <f>'[1]GC RAW'!BV167</f>
        <v>0</v>
      </c>
      <c r="IA187" s="12">
        <f>'[1]GC RAW'!BW167</f>
        <v>0</v>
      </c>
      <c r="IB187" s="8">
        <f t="shared" si="362"/>
        <v>0</v>
      </c>
      <c r="IC187" s="8">
        <f t="shared" si="363"/>
        <v>0</v>
      </c>
      <c r="ID187" s="8">
        <f>AVERAGE(IC187:IC189)</f>
        <v>0</v>
      </c>
      <c r="IE187" s="8">
        <f>STDEV(IC187:IC189)</f>
        <v>0</v>
      </c>
      <c r="IF187" s="11">
        <f>'[1]GC RAW'!BX167</f>
        <v>0</v>
      </c>
      <c r="IG187" s="12">
        <f>'[1]GC RAW'!BY167</f>
        <v>0</v>
      </c>
      <c r="IH187" s="8">
        <f t="shared" si="364"/>
        <v>0</v>
      </c>
      <c r="II187" s="8">
        <f t="shared" si="365"/>
        <v>0</v>
      </c>
      <c r="IJ187" s="8">
        <f>AVERAGE(II187:II189)</f>
        <v>0</v>
      </c>
      <c r="IK187" s="8">
        <f>STDEV(II187:II189)</f>
        <v>0</v>
      </c>
      <c r="IL187" s="11">
        <f>'[1]GC RAW'!BZ167</f>
        <v>0</v>
      </c>
      <c r="IM187" s="12">
        <f>'[1]GC RAW'!CA167</f>
        <v>0</v>
      </c>
      <c r="IN187" s="8">
        <f t="shared" si="366"/>
        <v>0</v>
      </c>
      <c r="IO187" s="8">
        <f t="shared" si="367"/>
        <v>0</v>
      </c>
      <c r="IP187" s="8">
        <f>AVERAGE(IO187:IO189)</f>
        <v>0</v>
      </c>
      <c r="IQ187" s="8">
        <f>STDEV(IO187:IO189)</f>
        <v>0</v>
      </c>
      <c r="IR187" s="11">
        <f>'[1]GC RAW'!CB167</f>
        <v>25.4835205078125</v>
      </c>
      <c r="IS187" s="12">
        <f>'[1]GC RAW'!CC167</f>
        <v>11.997963905334473</v>
      </c>
      <c r="IT187" s="8">
        <f t="shared" si="368"/>
        <v>4.9054525109423146E-2</v>
      </c>
      <c r="IU187" s="8">
        <f t="shared" si="369"/>
        <v>0.42056581511545493</v>
      </c>
      <c r="IV187" s="8">
        <f>AVERAGE(IU187:IU189)</f>
        <v>0.43632071032853076</v>
      </c>
      <c r="IW187" s="8">
        <f>STDEV(IU187:IU189)</f>
        <v>1.4474416372652078E-2</v>
      </c>
      <c r="IX187" s="11">
        <f>'[1]GC RAW'!CD167</f>
        <v>0</v>
      </c>
      <c r="IY187" s="12">
        <f>'[1]GC RAW'!CE167</f>
        <v>0</v>
      </c>
      <c r="IZ187" s="8">
        <f t="shared" si="370"/>
        <v>0</v>
      </c>
      <c r="JA187" s="8">
        <f t="shared" si="371"/>
        <v>0</v>
      </c>
      <c r="JB187" s="8">
        <f>AVERAGE(JA187:JA189)</f>
        <v>0</v>
      </c>
      <c r="JC187" s="8">
        <f>STDEV(JA187:JA189)</f>
        <v>0</v>
      </c>
      <c r="JD187" s="11">
        <f>'[1]GC RAW'!CF167</f>
        <v>0</v>
      </c>
      <c r="JE187" s="12">
        <f>'[1]GC RAW'!CG167</f>
        <v>0</v>
      </c>
      <c r="JF187" s="8">
        <f t="shared" si="372"/>
        <v>0</v>
      </c>
      <c r="JG187" s="8">
        <f t="shared" si="373"/>
        <v>0</v>
      </c>
      <c r="JH187" s="8">
        <f>AVERAGE(JG187:JG189)</f>
        <v>0</v>
      </c>
      <c r="JI187" s="8">
        <f>STDEV(JG187:JG189)</f>
        <v>0</v>
      </c>
      <c r="JJ187" s="11">
        <f>'[1]GC RAW'!CH167</f>
        <v>0</v>
      </c>
      <c r="JK187" s="12">
        <f>'[1]GC RAW'!CI167</f>
        <v>0</v>
      </c>
      <c r="JL187" s="8">
        <f t="shared" si="374"/>
        <v>0</v>
      </c>
      <c r="JM187" s="8">
        <f t="shared" si="375"/>
        <v>0</v>
      </c>
      <c r="JN187" s="8">
        <f>AVERAGE(JM187:JM189)</f>
        <v>0</v>
      </c>
      <c r="JO187" s="8">
        <f>STDEV(JM187:JM189)</f>
        <v>0</v>
      </c>
      <c r="JP187" s="2">
        <f>'[1]GC RAW'!CJ167</f>
        <v>0</v>
      </c>
      <c r="JQ187" s="8">
        <f>'[1]GC RAW'!CK167</f>
        <v>0</v>
      </c>
      <c r="JR187" s="8">
        <f t="shared" si="376"/>
        <v>0</v>
      </c>
      <c r="JS187" s="8">
        <f t="shared" si="377"/>
        <v>0</v>
      </c>
      <c r="JT187" s="8">
        <f>AVERAGE(JS187:JS189)</f>
        <v>0</v>
      </c>
      <c r="JU187" s="8">
        <f>STDEV(JS187:JS189)</f>
        <v>0</v>
      </c>
      <c r="JV187" s="2">
        <f>'[1]GC RAW'!CL167</f>
        <v>0</v>
      </c>
      <c r="JW187" s="8">
        <f>'[1]GC RAW'!CM167</f>
        <v>0</v>
      </c>
      <c r="JX187" s="8">
        <f t="shared" si="378"/>
        <v>0</v>
      </c>
      <c r="JY187" s="8">
        <f t="shared" si="379"/>
        <v>0</v>
      </c>
      <c r="JZ187" s="8">
        <f>AVERAGE(JY187:JY189)</f>
        <v>0</v>
      </c>
      <c r="KA187" s="8">
        <f>STDEV(JY187:JY189)</f>
        <v>0</v>
      </c>
      <c r="KB187" s="11">
        <v>0</v>
      </c>
      <c r="KC187" s="12">
        <v>0</v>
      </c>
      <c r="KD187" s="8">
        <f t="shared" si="380"/>
        <v>0</v>
      </c>
      <c r="KE187" s="8">
        <f t="shared" si="381"/>
        <v>0</v>
      </c>
      <c r="KF187" s="8">
        <f>AVERAGE(KE187:KE189)</f>
        <v>0</v>
      </c>
      <c r="KG187" s="8">
        <f>STDEV(KE187:KE189)</f>
        <v>0</v>
      </c>
      <c r="KH187" s="11">
        <v>0</v>
      </c>
      <c r="KI187" s="12">
        <v>0</v>
      </c>
      <c r="KJ187" s="8">
        <f t="shared" si="382"/>
        <v>0</v>
      </c>
      <c r="KK187" s="8">
        <f t="shared" si="383"/>
        <v>0</v>
      </c>
      <c r="KL187" s="8">
        <f>AVERAGE(KK187:KK189)</f>
        <v>0</v>
      </c>
      <c r="KM187" s="8">
        <f>STDEV(KK187:KK189)</f>
        <v>0</v>
      </c>
      <c r="KN187" s="11">
        <f>'[1]GC RAW'!CN167</f>
        <v>30.542469024658203</v>
      </c>
      <c r="KO187" s="12">
        <f>'[1]GC RAW'!CO167</f>
        <v>13.955841064453125</v>
      </c>
      <c r="KP187" s="8">
        <f t="shared" si="384"/>
        <v>4.9029943012056099E-2</v>
      </c>
      <c r="KQ187" s="8">
        <f t="shared" si="385"/>
        <v>0.42035506208516144</v>
      </c>
      <c r="KR187" s="8">
        <f>AVERAGE(KQ187:KQ189)</f>
        <v>0.35826407452300524</v>
      </c>
      <c r="KS187" s="8">
        <f>STDEV(KQ187:KQ189)</f>
        <v>6.1365057774839825E-2</v>
      </c>
      <c r="KT187" s="11">
        <f>'[1]GC RAW'!CP167</f>
        <v>31.430957794189453</v>
      </c>
      <c r="KU187" s="12">
        <f>'[1]GC RAW'!CQ167</f>
        <v>2.136014461517334</v>
      </c>
      <c r="KV187" s="8">
        <f t="shared" si="386"/>
        <v>9.6002175196931144E-3</v>
      </c>
      <c r="KW187" s="8">
        <f t="shared" si="387"/>
        <v>8.2306847277577991E-2</v>
      </c>
      <c r="KX187" s="8">
        <f>AVERAGE(KW187:KW189)</f>
        <v>9.3180837815788786E-2</v>
      </c>
      <c r="KY187" s="8">
        <f>STDEV(KW187:KW189)</f>
        <v>1.5096394653658409E-2</v>
      </c>
      <c r="KZ187" s="11">
        <f>'[1]GC RAW'!CR167</f>
        <v>0</v>
      </c>
      <c r="LA187" s="12">
        <f>'[1]GC RAW'!CS167</f>
        <v>0</v>
      </c>
      <c r="LB187" s="8">
        <f t="shared" si="388"/>
        <v>0</v>
      </c>
      <c r="LC187" s="8">
        <f t="shared" si="389"/>
        <v>0</v>
      </c>
      <c r="LD187" s="8">
        <f>AVERAGE(LC187:LC189)</f>
        <v>0</v>
      </c>
      <c r="LE187" s="8">
        <f>STDEV(LC187:LC189)</f>
        <v>0</v>
      </c>
      <c r="LF187" s="11">
        <f>'[1]GC RAW'!CT167</f>
        <v>0</v>
      </c>
      <c r="LG187" s="12">
        <f>'[1]GC RAW'!CU167</f>
        <v>0</v>
      </c>
      <c r="LH187" s="8">
        <f t="shared" si="390"/>
        <v>0</v>
      </c>
      <c r="LI187" s="8">
        <f t="shared" si="391"/>
        <v>0</v>
      </c>
      <c r="LJ187" s="8">
        <f>AVERAGE(LI187:LI189)</f>
        <v>0</v>
      </c>
      <c r="LK187" s="8">
        <f>STDEV(LI187:LI189)</f>
        <v>0</v>
      </c>
      <c r="LL187" s="11">
        <f>'[1]GC RAW'!CV167</f>
        <v>0</v>
      </c>
      <c r="LM187" s="12">
        <f>'[1]GC RAW'!CW167</f>
        <v>0</v>
      </c>
      <c r="LN187" s="8">
        <f t="shared" si="392"/>
        <v>0</v>
      </c>
      <c r="LO187" s="8">
        <f t="shared" si="393"/>
        <v>0</v>
      </c>
      <c r="LP187" s="8">
        <f>AVERAGE(LO187:LO189)</f>
        <v>0</v>
      </c>
      <c r="LQ187" s="8">
        <f>STDEV(LO187:LO189)</f>
        <v>0</v>
      </c>
      <c r="LR187" s="39">
        <f t="shared" si="394"/>
        <v>2731.113019824028</v>
      </c>
      <c r="LS187" s="14">
        <f t="shared" si="395"/>
        <v>2520.7766093015671</v>
      </c>
      <c r="LT187" s="13">
        <f t="shared" si="396"/>
        <v>12.664115428502804</v>
      </c>
      <c r="LU187" s="13">
        <f t="shared" si="397"/>
        <v>11.663935428502803</v>
      </c>
      <c r="LV187" s="13">
        <f t="shared" si="398"/>
        <v>34.165012971595793</v>
      </c>
      <c r="LW187" s="50">
        <f>AVERAGE(LV187:LV189)</f>
        <v>31.469509643761238</v>
      </c>
      <c r="LX187" s="50">
        <f>STDEV(LV187:LV189)</f>
        <v>3.0857398889431344</v>
      </c>
      <c r="LY187" s="50">
        <f>LX187/LW187%</f>
        <v>9.8054908509032828</v>
      </c>
      <c r="LZ187" s="13">
        <f>IF(A187="","",VLOOKUP(A187,'[1]biomass corrected'!$B$2:$V$102,21,FALSE))</f>
        <v>11.069629629629629</v>
      </c>
      <c r="MA187" s="13">
        <f t="shared" si="399"/>
        <v>3.4835581638249478</v>
      </c>
      <c r="MB187" s="50">
        <f t="shared" si="447"/>
        <v>29.757093227687637</v>
      </c>
      <c r="MC187" s="50">
        <f t="shared" si="447"/>
        <v>40.41119290646833</v>
      </c>
      <c r="MD187" s="50">
        <f>IF(MC187="","",AVERAGE(MH187:MH189))</f>
        <v>29.831713865844037</v>
      </c>
      <c r="ME187" s="52">
        <f t="shared" si="446"/>
        <v>1.1042650860527592</v>
      </c>
      <c r="MF187" s="50">
        <f t="shared" si="432"/>
        <v>29.586128395483183</v>
      </c>
      <c r="MG187" s="50">
        <f t="shared" si="433"/>
        <v>40.354922180064655</v>
      </c>
      <c r="MH187" s="13">
        <f t="shared" si="434"/>
        <v>30.058949424452159</v>
      </c>
      <c r="MI187" s="24">
        <f t="shared" si="435"/>
        <v>1.1097721085050205</v>
      </c>
      <c r="MJ187" s="13">
        <f t="shared" si="436"/>
        <v>0.15506123017577317</v>
      </c>
      <c r="MK187" s="13">
        <f t="shared" si="437"/>
        <v>29.72607954739906</v>
      </c>
      <c r="ML187" s="22">
        <f t="shared" si="438"/>
        <v>57.604265257307226</v>
      </c>
      <c r="MM187" s="13">
        <f>AVERAGE(ML187:ML189)</f>
        <v>57.67867966215821</v>
      </c>
      <c r="MN187" s="24">
        <f t="shared" si="439"/>
        <v>4.2574337721747151</v>
      </c>
      <c r="MO187" s="13">
        <f>AVERAGE(MN187:MN189)</f>
        <v>4.2569360307346349</v>
      </c>
      <c r="MP187" s="13">
        <f t="shared" si="440"/>
        <v>0.87631130052736894</v>
      </c>
      <c r="MQ187" s="22">
        <f>AVERAGE(MP187:MP189)</f>
        <v>0.87652961117599626</v>
      </c>
      <c r="MR187" s="13">
        <f t="shared" si="441"/>
        <v>39.754299097274156</v>
      </c>
      <c r="MS187" s="13">
        <f>AVERAGE(MR187:MR189)</f>
        <v>39.7635508038043</v>
      </c>
      <c r="MT187" s="13">
        <f t="shared" si="442"/>
        <v>0</v>
      </c>
      <c r="MU187" s="13">
        <f>AVERAGE(MT187:MT189)</f>
        <v>1.3620786549654281E-2</v>
      </c>
      <c r="MV187" s="13">
        <f t="shared" si="443"/>
        <v>10.217084085496836</v>
      </c>
      <c r="MW187" s="14">
        <f t="shared" si="444"/>
        <v>95.717351170929632</v>
      </c>
      <c r="MX187" s="13">
        <f>AVERAGE(MW187:MW189)</f>
        <v>95.295433021100962</v>
      </c>
    </row>
    <row r="188" spans="1:362" x14ac:dyDescent="0.35">
      <c r="A188" s="102"/>
      <c r="B188" s="1">
        <v>37.64</v>
      </c>
      <c r="C188" s="15"/>
      <c r="D188" s="1"/>
      <c r="E188" s="1"/>
      <c r="F188" s="19">
        <f>'[1]GC RAW'!H168</f>
        <v>0</v>
      </c>
      <c r="G188" s="20">
        <f>'[1]GC RAW'!I168</f>
        <v>0</v>
      </c>
      <c r="H188" s="1">
        <f t="shared" si="400"/>
        <v>0</v>
      </c>
      <c r="I188" s="1">
        <f t="shared" si="324"/>
        <v>0</v>
      </c>
      <c r="J188" s="1"/>
      <c r="K188" s="1"/>
      <c r="L188" s="19">
        <f>'[1]GC RAW'!J168</f>
        <v>0</v>
      </c>
      <c r="M188" s="20">
        <f>'[1]GC RAW'!K168</f>
        <v>0</v>
      </c>
      <c r="N188" s="1">
        <f t="shared" si="401"/>
        <v>0</v>
      </c>
      <c r="O188" s="1">
        <f t="shared" si="325"/>
        <v>0</v>
      </c>
      <c r="P188" s="1"/>
      <c r="Q188" s="1"/>
      <c r="R188" s="19">
        <f>'[1]GC RAW'!L168</f>
        <v>0</v>
      </c>
      <c r="S188" s="20">
        <f>'[1]GC RAW'!M168</f>
        <v>0</v>
      </c>
      <c r="T188" s="1">
        <f t="shared" si="402"/>
        <v>0</v>
      </c>
      <c r="U188" s="1">
        <f t="shared" si="326"/>
        <v>0</v>
      </c>
      <c r="V188" s="1"/>
      <c r="W188" s="1"/>
      <c r="X188" s="19">
        <f>'[1]GC RAW'!N168</f>
        <v>7.061643123626709</v>
      </c>
      <c r="Y188" s="20">
        <f>'[1]GC RAW'!O168</f>
        <v>1.4203109741210938</v>
      </c>
      <c r="Z188" s="1">
        <f t="shared" si="403"/>
        <v>7.3296269470416548E-3</v>
      </c>
      <c r="AA188" s="1">
        <f t="shared" si="327"/>
        <v>6.0588347617567463E-2</v>
      </c>
      <c r="AB188" s="1"/>
      <c r="AC188" s="1"/>
      <c r="AD188" s="19">
        <f>'[1]GC RAW'!P168</f>
        <v>0</v>
      </c>
      <c r="AE188" s="20">
        <f>'[1]GC RAW'!Q168</f>
        <v>0</v>
      </c>
      <c r="AF188" s="1">
        <f t="shared" si="404"/>
        <v>0</v>
      </c>
      <c r="AG188" s="1">
        <f t="shared" si="328"/>
        <v>0</v>
      </c>
      <c r="AH188" s="1"/>
      <c r="AI188" s="1"/>
      <c r="AJ188" s="19">
        <f>'[1]GC RAW'!R168</f>
        <v>8.214599609375</v>
      </c>
      <c r="AK188" s="20">
        <f>'[1]GC RAW'!S168</f>
        <v>5.4664821624755859</v>
      </c>
      <c r="AL188" s="1">
        <f t="shared" si="405"/>
        <v>2.6216700710844414E-2</v>
      </c>
      <c r="AM188" s="1">
        <f t="shared" si="329"/>
        <v>0.21671315437076666</v>
      </c>
      <c r="AN188" s="1"/>
      <c r="AO188" s="1"/>
      <c r="AP188" s="19">
        <f>'[1]GC RAW'!T168</f>
        <v>8.9421215057373047</v>
      </c>
      <c r="AQ188" s="20">
        <f>'[1]GC RAW'!U168</f>
        <v>210.10237121582031</v>
      </c>
      <c r="AR188" s="27">
        <v>1.0001800000000001</v>
      </c>
      <c r="AS188" s="1">
        <f t="shared" si="330"/>
        <v>8.267713208050429</v>
      </c>
      <c r="AT188" s="1"/>
      <c r="AU188" s="1"/>
      <c r="AV188" s="19">
        <f>'[1]GC RAW'!V168</f>
        <v>9.810816764831543</v>
      </c>
      <c r="AW188" s="20">
        <f>'[1]GC RAW'!W168</f>
        <v>41.618377685546875</v>
      </c>
      <c r="AX188" s="1">
        <f t="shared" si="406"/>
        <v>0.19188742915598409</v>
      </c>
      <c r="AY188" s="1">
        <f t="shared" si="331"/>
        <v>1.5861847192423069</v>
      </c>
      <c r="AZ188" s="1"/>
      <c r="BA188" s="1"/>
      <c r="BB188" s="19">
        <f>'[1]GC RAW'!X168</f>
        <v>0</v>
      </c>
      <c r="BC188" s="20">
        <f>'[1]GC RAW'!Y168</f>
        <v>0</v>
      </c>
      <c r="BD188" s="1">
        <f t="shared" si="407"/>
        <v>0</v>
      </c>
      <c r="BE188" s="1">
        <f t="shared" si="332"/>
        <v>0</v>
      </c>
      <c r="BF188" s="1"/>
      <c r="BG188" s="1"/>
      <c r="BH188" s="19">
        <f>'[1]GC RAW'!Z168</f>
        <v>10.874550819396973</v>
      </c>
      <c r="BI188" s="20">
        <f>'[1]GC RAW'!AA168</f>
        <v>2.476182222366333</v>
      </c>
      <c r="BJ188" s="1">
        <f t="shared" si="408"/>
        <v>1.1244625164975684E-2</v>
      </c>
      <c r="BK188" s="1">
        <f t="shared" si="333"/>
        <v>9.2950604887165986E-2</v>
      </c>
      <c r="BL188" s="1"/>
      <c r="BM188" s="1"/>
      <c r="BN188" s="19">
        <f>'[1]GC RAW'!AB168</f>
        <v>0</v>
      </c>
      <c r="BO188" s="20">
        <f>'[1]GC RAW'!AC168</f>
        <v>0</v>
      </c>
      <c r="BP188" s="1">
        <f t="shared" si="409"/>
        <v>0</v>
      </c>
      <c r="BQ188" s="1">
        <f t="shared" si="334"/>
        <v>0</v>
      </c>
      <c r="BR188" s="1"/>
      <c r="BS188" s="1"/>
      <c r="BT188" s="19">
        <f>'[1]GC RAW'!AD168</f>
        <v>12.199341773986816</v>
      </c>
      <c r="BU188" s="20">
        <f>'[1]GC RAW'!AE168</f>
        <v>536.27862548828125</v>
      </c>
      <c r="BV188" s="1">
        <f t="shared" si="410"/>
        <v>2.3928951639076739</v>
      </c>
      <c r="BW188" s="1">
        <f t="shared" si="335"/>
        <v>19.780210514226908</v>
      </c>
      <c r="BX188" s="1"/>
      <c r="BY188" s="1"/>
      <c r="BZ188" s="19">
        <f>'[1]GC RAW'!AF168</f>
        <v>0</v>
      </c>
      <c r="CA188" s="20">
        <f>'[1]GC RAW'!AG168</f>
        <v>0</v>
      </c>
      <c r="CB188" s="1">
        <f t="shared" si="411"/>
        <v>0</v>
      </c>
      <c r="CC188" s="1">
        <f t="shared" si="336"/>
        <v>0</v>
      </c>
      <c r="CD188" s="1"/>
      <c r="CE188" s="1"/>
      <c r="CF188" s="19">
        <f>'[1]GC RAW'!AH168</f>
        <v>12.848978042602539</v>
      </c>
      <c r="CG188" s="20">
        <f>'[1]GC RAW'!AI168</f>
        <v>56.498470306396484</v>
      </c>
      <c r="CH188" s="1">
        <f t="shared" si="412"/>
        <v>0.2630866127105369</v>
      </c>
      <c r="CI188" s="1">
        <f t="shared" si="337"/>
        <v>2.1747332107902113</v>
      </c>
      <c r="CJ188" s="1"/>
      <c r="CK188" s="1"/>
      <c r="CL188" s="19">
        <f>'[1]GC RAW'!AJ168</f>
        <v>13.732047080993652</v>
      </c>
      <c r="CM188" s="20">
        <f>'[1]GC RAW'!AK168</f>
        <v>1.6270961761474609</v>
      </c>
      <c r="CN188" s="1">
        <f t="shared" si="413"/>
        <v>9.7805647916626888E-3</v>
      </c>
      <c r="CO188" s="1">
        <f t="shared" si="338"/>
        <v>8.0848352006861357E-2</v>
      </c>
      <c r="CP188" s="1"/>
      <c r="CQ188" s="1"/>
      <c r="CR188" s="19">
        <f>'[1]GC RAW'!AL168</f>
        <v>14.084066390991211</v>
      </c>
      <c r="CS188" s="20">
        <f>'[1]GC RAW'!AM168</f>
        <v>1.1608040332794189</v>
      </c>
      <c r="CT188" s="1">
        <f t="shared" si="414"/>
        <v>6.9472052860458204E-3</v>
      </c>
      <c r="CU188" s="1">
        <f t="shared" si="415"/>
        <v>5.7427164012956451E-2</v>
      </c>
      <c r="CV188" s="1"/>
      <c r="CW188" s="1"/>
      <c r="CX188" s="19">
        <f>'[1]GC RAW'!AN168</f>
        <v>0</v>
      </c>
      <c r="CY188" s="20">
        <f>'[1]GC RAW'!AO168</f>
        <v>0</v>
      </c>
      <c r="CZ188" s="1">
        <f t="shared" si="416"/>
        <v>0</v>
      </c>
      <c r="DA188" s="1">
        <f t="shared" si="339"/>
        <v>0</v>
      </c>
      <c r="DB188" s="1"/>
      <c r="DC188" s="1"/>
      <c r="DD188" s="19">
        <f>'[1]GC RAW'!AP168</f>
        <v>15.608538627624512</v>
      </c>
      <c r="DE188" s="20">
        <f>'[1]GC RAW'!AQ168</f>
        <v>199.8985595703125</v>
      </c>
      <c r="DF188" s="1">
        <f t="shared" si="417"/>
        <v>0.88474284892604826</v>
      </c>
      <c r="DG188" s="1">
        <f t="shared" si="340"/>
        <v>7.313483710726123</v>
      </c>
      <c r="DH188" s="1"/>
      <c r="DI188" s="1"/>
      <c r="DJ188" s="5">
        <f>'[1]GC RAW'!AR168</f>
        <v>0</v>
      </c>
      <c r="DK188" s="1">
        <f>'[1]GC RAW'!AS168</f>
        <v>0</v>
      </c>
      <c r="DL188" s="1">
        <f t="shared" si="418"/>
        <v>0</v>
      </c>
      <c r="DM188" s="1">
        <f t="shared" si="341"/>
        <v>0</v>
      </c>
      <c r="DN188" s="1"/>
      <c r="DO188" s="1"/>
      <c r="DP188" s="19">
        <f>'[1]GC RAW'!AT168</f>
        <v>16.042343139648438</v>
      </c>
      <c r="DQ188" s="20">
        <f>'[1]GC RAW'!AU168</f>
        <v>4.3493142127990723</v>
      </c>
      <c r="DR188" s="1">
        <f t="shared" si="419"/>
        <v>2.0214394807311433E-2</v>
      </c>
      <c r="DS188" s="1">
        <f t="shared" si="342"/>
        <v>0.16709674152767973</v>
      </c>
      <c r="DT188" s="1"/>
      <c r="DU188" s="1"/>
      <c r="DV188" s="19">
        <f>'[1]GC RAW'!AV168</f>
        <v>16.404216766357422</v>
      </c>
      <c r="DW188" s="20">
        <f>'[1]GC RAW'!AW168</f>
        <v>966.8719482421875</v>
      </c>
      <c r="DX188" s="1">
        <f t="shared" si="420"/>
        <v>4.4405046436101978</v>
      </c>
      <c r="DY188" s="1">
        <f t="shared" si="343"/>
        <v>36.706211774265924</v>
      </c>
      <c r="DZ188" s="1"/>
      <c r="EA188" s="1"/>
      <c r="EB188" s="5">
        <f>'[1]GC RAW'!AX168</f>
        <v>16.5343017578125</v>
      </c>
      <c r="EC188" s="1">
        <f>'[1]GC RAW'!AY168</f>
        <v>12.358420372009277</v>
      </c>
      <c r="ED188" s="1">
        <f t="shared" si="421"/>
        <v>5.6757901756653309E-2</v>
      </c>
      <c r="EE188" s="1">
        <f t="shared" si="344"/>
        <v>0.46917360276621323</v>
      </c>
      <c r="EF188" s="1"/>
      <c r="EG188" s="1"/>
      <c r="EH188" s="19">
        <v>0</v>
      </c>
      <c r="EI188" s="20">
        <v>0</v>
      </c>
      <c r="EJ188" s="1">
        <f t="shared" si="422"/>
        <v>0</v>
      </c>
      <c r="EK188" s="1">
        <f t="shared" si="345"/>
        <v>0</v>
      </c>
      <c r="EL188" s="1"/>
      <c r="EM188" s="1"/>
      <c r="EN188" s="19">
        <f>'[1]GC RAW'!BB168</f>
        <v>17.356201171875</v>
      </c>
      <c r="EO188" s="20">
        <f>'[1]GC RAW'!BC168</f>
        <v>4.8369598388671875</v>
      </c>
      <c r="EP188" s="1">
        <f t="shared" si="423"/>
        <v>2.2360847370908661E-2</v>
      </c>
      <c r="EQ188" s="1">
        <f t="shared" si="346"/>
        <v>0.18483980198730351</v>
      </c>
      <c r="ER188" s="1"/>
      <c r="ES188" s="1"/>
      <c r="ET188" s="19">
        <f>'[1]GC RAW'!BD168</f>
        <v>17.748172760009766</v>
      </c>
      <c r="EU188" s="20">
        <f>'[1]GC RAW'!BE168</f>
        <v>488.05685424804688</v>
      </c>
      <c r="EV188" s="1">
        <f t="shared" si="424"/>
        <v>2.256244663946247</v>
      </c>
      <c r="EW188" s="1">
        <f t="shared" si="347"/>
        <v>18.650626695896424</v>
      </c>
      <c r="EX188" s="1"/>
      <c r="EY188" s="1"/>
      <c r="EZ188" s="19">
        <f>'[1]GC RAW'!BF168</f>
        <v>18.672372817993164</v>
      </c>
      <c r="FA188" s="20">
        <f>'[1]GC RAW'!BG168</f>
        <v>227.14077758789063</v>
      </c>
      <c r="FB188" s="1">
        <f t="shared" si="425"/>
        <v>1.2456761380807526</v>
      </c>
      <c r="FC188" s="1">
        <f t="shared" si="348"/>
        <v>10.297039592636812</v>
      </c>
      <c r="FD188" s="1"/>
      <c r="FE188" s="1"/>
      <c r="FF188" s="19">
        <v>0</v>
      </c>
      <c r="FG188" s="20">
        <v>0</v>
      </c>
      <c r="FH188" s="1">
        <f t="shared" si="426"/>
        <v>0</v>
      </c>
      <c r="FI188" s="1">
        <f t="shared" si="349"/>
        <v>0</v>
      </c>
      <c r="FJ188" s="1"/>
      <c r="FK188" s="1"/>
      <c r="FL188" s="19">
        <f>'[1]GC RAW'!BH168</f>
        <v>0</v>
      </c>
      <c r="FM188" s="20">
        <f>'[1]GC RAW'!BI168</f>
        <v>0</v>
      </c>
      <c r="FN188" s="1">
        <f t="shared" si="427"/>
        <v>0</v>
      </c>
      <c r="FO188" s="1">
        <f t="shared" si="350"/>
        <v>0</v>
      </c>
      <c r="FP188" s="1"/>
      <c r="FQ188" s="1"/>
      <c r="FR188" s="19">
        <f>'[1]GC RAW'!BJ168</f>
        <v>20.098188400268555</v>
      </c>
      <c r="FS188" s="20">
        <f>'[1]GC RAW'!BK168</f>
        <v>10.506979942321777</v>
      </c>
      <c r="FT188" s="1">
        <f t="shared" si="428"/>
        <v>4.5763551046243925E-2</v>
      </c>
      <c r="FU188" s="1">
        <f t="shared" si="351"/>
        <v>0.37829182290419811</v>
      </c>
      <c r="FV188" s="1"/>
      <c r="FW188" s="1"/>
      <c r="FX188" s="5">
        <f>'[1]GC RAW'!BL168</f>
        <v>20.546009063720703</v>
      </c>
      <c r="FY188" s="1">
        <f>'[1]GC RAW'!BM168</f>
        <v>1.0788717269897461</v>
      </c>
      <c r="FZ188" s="1">
        <f t="shared" si="429"/>
        <v>4.9432913122704888E-3</v>
      </c>
      <c r="GA188" s="1">
        <f t="shared" si="352"/>
        <v>4.0862359648962843E-2</v>
      </c>
      <c r="GB188" s="1"/>
      <c r="GC188" s="1"/>
      <c r="GD188" s="19">
        <f>'[1]GC RAW'!BN168</f>
        <v>21.032987594604492</v>
      </c>
      <c r="GE188" s="20">
        <f>'[1]GC RAW'!BO168</f>
        <v>12.293388366699219</v>
      </c>
      <c r="GF188" s="1">
        <f t="shared" si="353"/>
        <v>5.6630166225385963E-2</v>
      </c>
      <c r="GG188" s="1">
        <f t="shared" si="354"/>
        <v>0.468117712087539</v>
      </c>
      <c r="GH188" s="1"/>
      <c r="GI188" s="1"/>
      <c r="GJ188" s="5">
        <f>'[1]GC RAW'!BP168</f>
        <v>21.29945182800293</v>
      </c>
      <c r="GK188" s="1">
        <f>'[1]GC RAW'!BQ168</f>
        <v>4.3259878158569336</v>
      </c>
      <c r="GL188" s="1">
        <f t="shared" si="430"/>
        <v>1.9927899598827216E-2</v>
      </c>
      <c r="GM188" s="1">
        <f t="shared" si="355"/>
        <v>0.16472850759056029</v>
      </c>
      <c r="GN188" s="1"/>
      <c r="GO188" s="1"/>
      <c r="GP188" s="5">
        <v>0</v>
      </c>
      <c r="GQ188" s="1">
        <v>0</v>
      </c>
      <c r="GR188" s="1">
        <f t="shared" si="431"/>
        <v>0</v>
      </c>
      <c r="GS188" s="1">
        <f t="shared" si="356"/>
        <v>0</v>
      </c>
      <c r="GT188" s="1"/>
      <c r="GU188" s="1"/>
      <c r="GV188" s="5"/>
      <c r="GW188" s="1"/>
      <c r="GX188" s="1"/>
      <c r="GY188" s="1"/>
      <c r="GZ188" s="1"/>
      <c r="HA188" s="1"/>
      <c r="HB188" s="5"/>
      <c r="HC188" s="1"/>
      <c r="HD188" s="1"/>
      <c r="HE188" s="1"/>
      <c r="HF188" s="1"/>
      <c r="HG188" s="1"/>
      <c r="HH188" s="19">
        <f>'[1]GC RAW'!BR168</f>
        <v>22.729551315307617</v>
      </c>
      <c r="HI188" s="20">
        <f>'[1]GC RAW'!BS168</f>
        <v>5.6780037879943848</v>
      </c>
      <c r="HJ188" s="1">
        <f t="shared" si="357"/>
        <v>2.628012357111361E-2</v>
      </c>
      <c r="HK188" s="1">
        <f t="shared" si="358"/>
        <v>0.2172374220221294</v>
      </c>
      <c r="HL188" s="1"/>
      <c r="HM188" s="1"/>
      <c r="HN188" s="19">
        <v>0</v>
      </c>
      <c r="HO188" s="20">
        <v>0</v>
      </c>
      <c r="HP188" s="1">
        <f t="shared" si="359"/>
        <v>0</v>
      </c>
      <c r="HQ188" s="1">
        <f t="shared" si="360"/>
        <v>0</v>
      </c>
      <c r="HR188" s="1"/>
      <c r="HS188" s="1"/>
      <c r="HT188" s="19">
        <f>'[1]GC RAW'!BT168</f>
        <v>0</v>
      </c>
      <c r="HU188" s="20">
        <f>'[1]GC RAW'!BU168</f>
        <v>0</v>
      </c>
      <c r="HV188" s="1">
        <f t="shared" si="361"/>
        <v>0</v>
      </c>
      <c r="HW188" s="1">
        <f t="shared" si="448"/>
        <v>0</v>
      </c>
      <c r="HX188" s="1"/>
      <c r="HY188" s="1"/>
      <c r="HZ188" s="19">
        <f>'[1]GC RAW'!BV168</f>
        <v>0</v>
      </c>
      <c r="IA188" s="20">
        <f>'[1]GC RAW'!BW168</f>
        <v>0</v>
      </c>
      <c r="IB188" s="1">
        <f t="shared" si="362"/>
        <v>0</v>
      </c>
      <c r="IC188" s="1">
        <f t="shared" si="363"/>
        <v>0</v>
      </c>
      <c r="ID188" s="1"/>
      <c r="IE188" s="1"/>
      <c r="IF188" s="19">
        <f>'[1]GC RAW'!BX168</f>
        <v>0</v>
      </c>
      <c r="IG188" s="20">
        <f>'[1]GC RAW'!BY168</f>
        <v>0</v>
      </c>
      <c r="IH188" s="1">
        <f t="shared" si="364"/>
        <v>0</v>
      </c>
      <c r="II188" s="1">
        <f t="shared" si="365"/>
        <v>0</v>
      </c>
      <c r="IJ188" s="1"/>
      <c r="IK188" s="1"/>
      <c r="IL188" s="19">
        <f>'[1]GC RAW'!BZ168</f>
        <v>0</v>
      </c>
      <c r="IM188" s="20">
        <f>'[1]GC RAW'!CA168</f>
        <v>0</v>
      </c>
      <c r="IN188" s="1">
        <f t="shared" si="366"/>
        <v>0</v>
      </c>
      <c r="IO188" s="1">
        <f t="shared" si="367"/>
        <v>0</v>
      </c>
      <c r="IP188" s="1"/>
      <c r="IQ188" s="1"/>
      <c r="IR188" s="19">
        <f>'[1]GC RAW'!CB168</f>
        <v>25.489177703857422</v>
      </c>
      <c r="IS188" s="20">
        <f>'[1]GC RAW'!CC168</f>
        <v>13.271286964416504</v>
      </c>
      <c r="IT188" s="1">
        <f t="shared" si="368"/>
        <v>5.4321039111026127E-2</v>
      </c>
      <c r="IU188" s="1">
        <f t="shared" si="369"/>
        <v>0.44902994714276889</v>
      </c>
      <c r="IV188" s="1"/>
      <c r="IW188" s="1"/>
      <c r="IX188" s="19">
        <f>'[1]GC RAW'!CD168</f>
        <v>0</v>
      </c>
      <c r="IY188" s="20">
        <f>'[1]GC RAW'!CE168</f>
        <v>0</v>
      </c>
      <c r="IZ188" s="1">
        <f t="shared" si="370"/>
        <v>0</v>
      </c>
      <c r="JA188" s="1">
        <f t="shared" si="371"/>
        <v>0</v>
      </c>
      <c r="JB188" s="1"/>
      <c r="JC188" s="1"/>
      <c r="JD188" s="19">
        <f>'[1]GC RAW'!CF168</f>
        <v>0</v>
      </c>
      <c r="JE188" s="20">
        <f>'[1]GC RAW'!CG168</f>
        <v>0</v>
      </c>
      <c r="JF188" s="1">
        <f t="shared" si="372"/>
        <v>0</v>
      </c>
      <c r="JG188" s="1">
        <f t="shared" si="373"/>
        <v>0</v>
      </c>
      <c r="JH188" s="1"/>
      <c r="JI188" s="1"/>
      <c r="JJ188" s="19">
        <f>'[1]GC RAW'!CH168</f>
        <v>0</v>
      </c>
      <c r="JK188" s="20">
        <f>'[1]GC RAW'!CI168</f>
        <v>0</v>
      </c>
      <c r="JL188" s="1">
        <f t="shared" si="374"/>
        <v>0</v>
      </c>
      <c r="JM188" s="1">
        <f t="shared" si="375"/>
        <v>0</v>
      </c>
      <c r="JN188" s="1"/>
      <c r="JO188" s="1"/>
      <c r="JP188" s="5">
        <f>'[1]GC RAW'!CJ168</f>
        <v>0</v>
      </c>
      <c r="JQ188" s="1">
        <f>'[1]GC RAW'!CK168</f>
        <v>0</v>
      </c>
      <c r="JR188" s="1">
        <f t="shared" si="376"/>
        <v>0</v>
      </c>
      <c r="JS188" s="1">
        <f t="shared" si="377"/>
        <v>0</v>
      </c>
      <c r="JT188" s="1"/>
      <c r="JU188" s="1"/>
      <c r="JV188" s="5">
        <f>'[1]GC RAW'!CL168</f>
        <v>0</v>
      </c>
      <c r="JW188" s="1">
        <f>'[1]GC RAW'!CM168</f>
        <v>0</v>
      </c>
      <c r="JX188" s="1">
        <f t="shared" si="378"/>
        <v>0</v>
      </c>
      <c r="JY188" s="1">
        <f t="shared" si="379"/>
        <v>0</v>
      </c>
      <c r="JZ188" s="1"/>
      <c r="KA188" s="1"/>
      <c r="KB188" s="19">
        <v>0</v>
      </c>
      <c r="KC188" s="20">
        <v>0</v>
      </c>
      <c r="KD188" s="1">
        <f t="shared" si="380"/>
        <v>0</v>
      </c>
      <c r="KE188" s="1">
        <f t="shared" si="381"/>
        <v>0</v>
      </c>
      <c r="KF188" s="1"/>
      <c r="KG188" s="1"/>
      <c r="KH188" s="19">
        <v>0</v>
      </c>
      <c r="KI188" s="20">
        <v>0</v>
      </c>
      <c r="KJ188" s="1">
        <f t="shared" si="382"/>
        <v>0</v>
      </c>
      <c r="KK188" s="1">
        <f t="shared" si="383"/>
        <v>0</v>
      </c>
      <c r="KL188" s="1"/>
      <c r="KM188" s="1"/>
      <c r="KN188" s="19">
        <f>'[1]GC RAW'!CN168</f>
        <v>30.543033599853516</v>
      </c>
      <c r="KO188" s="20">
        <f>'[1]GC RAW'!CO168</f>
        <v>12.271879196166992</v>
      </c>
      <c r="KP188" s="1">
        <f t="shared" si="384"/>
        <v>4.3161839892289139E-2</v>
      </c>
      <c r="KQ188" s="1">
        <f t="shared" si="385"/>
        <v>0.3567854923726097</v>
      </c>
      <c r="KR188" s="1"/>
      <c r="KS188" s="1"/>
      <c r="KT188" s="19">
        <f>'[1]GC RAW'!CP168</f>
        <v>31.426231384277344</v>
      </c>
      <c r="KU188" s="20">
        <f>'[1]GC RAW'!CQ168</f>
        <v>2.3342421054840088</v>
      </c>
      <c r="KV188" s="1">
        <f t="shared" si="386"/>
        <v>1.0502828830630794E-2</v>
      </c>
      <c r="KW188" s="1">
        <f t="shared" si="387"/>
        <v>8.6818749270030443E-2</v>
      </c>
      <c r="KX188" s="1"/>
      <c r="KY188" s="1"/>
      <c r="KZ188" s="19">
        <f>'[1]GC RAW'!CR168</f>
        <v>0</v>
      </c>
      <c r="LA188" s="20">
        <f>'[1]GC RAW'!CS168</f>
        <v>0</v>
      </c>
      <c r="LB188" s="1">
        <f t="shared" si="388"/>
        <v>0</v>
      </c>
      <c r="LC188" s="1">
        <f t="shared" si="389"/>
        <v>0</v>
      </c>
      <c r="LD188" s="1"/>
      <c r="LE188" s="1"/>
      <c r="LF188" s="19">
        <f>'[1]GC RAW'!CT168</f>
        <v>0</v>
      </c>
      <c r="LG188" s="20">
        <f>'[1]GC RAW'!CU168</f>
        <v>0</v>
      </c>
      <c r="LH188" s="1">
        <f t="shared" si="390"/>
        <v>0</v>
      </c>
      <c r="LI188" s="1">
        <f t="shared" si="391"/>
        <v>0</v>
      </c>
      <c r="LJ188" s="1"/>
      <c r="LK188" s="1"/>
      <c r="LL188" s="19">
        <f>'[1]GC RAW'!CV168</f>
        <v>0</v>
      </c>
      <c r="LM188" s="20">
        <f>'[1]GC RAW'!CW168</f>
        <v>0</v>
      </c>
      <c r="LN188" s="1">
        <f t="shared" si="392"/>
        <v>0</v>
      </c>
      <c r="LO188" s="1">
        <f t="shared" si="393"/>
        <v>0</v>
      </c>
      <c r="LP188" s="1"/>
      <c r="LQ188" s="1"/>
      <c r="LR188" s="32">
        <f t="shared" si="394"/>
        <v>2821.9221942424774</v>
      </c>
      <c r="LS188" s="21">
        <f t="shared" si="395"/>
        <v>2611.8198230266571</v>
      </c>
      <c r="LT188" s="15">
        <f t="shared" si="396"/>
        <v>13.09760010676067</v>
      </c>
      <c r="LU188" s="15">
        <f t="shared" si="397"/>
        <v>12.097420106760669</v>
      </c>
      <c r="LV188" s="15">
        <f t="shared" si="398"/>
        <v>32.139798370777548</v>
      </c>
      <c r="LW188" s="29"/>
      <c r="LX188" s="1"/>
      <c r="LY188" s="1"/>
      <c r="LZ188" s="15" t="str">
        <f>IF(A188="","",VLOOKUP(A188,'[1]biomass corrected'!$B$2:$V$102,21,FALSE))</f>
        <v/>
      </c>
      <c r="MA188" s="15" t="str">
        <f t="shared" si="399"/>
        <v/>
      </c>
      <c r="MB188" s="29" t="str">
        <f t="shared" ref="MB188:MC203" si="449">IF(MA188="","",AVERAGE(MF188:MF190))</f>
        <v/>
      </c>
      <c r="MC188" s="29" t="str">
        <f t="shared" si="449"/>
        <v/>
      </c>
      <c r="MD188" s="15"/>
      <c r="ME188" s="28" t="str">
        <f t="shared" ref="ME188:ME216" si="450">IF(MD188="","",AVERAGE(MI188:MI190))</f>
        <v/>
      </c>
      <c r="MF188" s="15">
        <f t="shared" si="432"/>
        <v>30.315086665497272</v>
      </c>
      <c r="MG188" s="15">
        <f t="shared" si="433"/>
        <v>40.072151790707601</v>
      </c>
      <c r="MH188" s="15">
        <f t="shared" si="434"/>
        <v>29.612761543795145</v>
      </c>
      <c r="MI188" s="26">
        <f t="shared" si="435"/>
        <v>1.0967771825922734</v>
      </c>
      <c r="MJ188" s="15">
        <f t="shared" si="436"/>
        <v>0.20559086723952313</v>
      </c>
      <c r="MK188" s="15">
        <f t="shared" si="437"/>
        <v>29.222330874568321</v>
      </c>
      <c r="ML188" s="23">
        <f t="shared" si="438"/>
        <v>57.766721684080366</v>
      </c>
      <c r="MM188" s="23"/>
      <c r="MN188" s="26">
        <f t="shared" si="439"/>
        <v>4.2573710103984377</v>
      </c>
      <c r="MO188" s="23"/>
      <c r="MP188" s="15">
        <f t="shared" si="440"/>
        <v>0.87621652861885158</v>
      </c>
      <c r="MQ188" s="23"/>
      <c r="MR188" s="15">
        <f t="shared" si="441"/>
        <v>39.752019858529202</v>
      </c>
      <c r="MS188" s="15"/>
      <c r="MT188" s="15">
        <f t="shared" si="442"/>
        <v>4.0862359648962843E-2</v>
      </c>
      <c r="MU188" s="15"/>
      <c r="MV188" s="15" t="str">
        <f t="shared" si="443"/>
        <v/>
      </c>
      <c r="MW188" s="21">
        <f t="shared" si="444"/>
        <v>94.75749154623287</v>
      </c>
      <c r="MX188" s="15"/>
    </row>
    <row r="189" spans="1:362" x14ac:dyDescent="0.35">
      <c r="A189" s="103"/>
      <c r="B189" s="1">
        <v>35.18</v>
      </c>
      <c r="C189" s="15"/>
      <c r="D189" s="1"/>
      <c r="E189" s="1"/>
      <c r="F189" s="19">
        <f>'[1]GC RAW'!H169</f>
        <v>0</v>
      </c>
      <c r="G189" s="20">
        <f>'[1]GC RAW'!I169</f>
        <v>0</v>
      </c>
      <c r="H189" s="1">
        <f t="shared" si="400"/>
        <v>0</v>
      </c>
      <c r="I189" s="1">
        <f t="shared" si="324"/>
        <v>0</v>
      </c>
      <c r="J189" s="1"/>
      <c r="K189" s="1"/>
      <c r="L189" s="19">
        <f>'[1]GC RAW'!J169</f>
        <v>0</v>
      </c>
      <c r="M189" s="20">
        <f>'[1]GC RAW'!K169</f>
        <v>0</v>
      </c>
      <c r="N189" s="1">
        <f t="shared" si="401"/>
        <v>0</v>
      </c>
      <c r="O189" s="1">
        <f t="shared" si="325"/>
        <v>0</v>
      </c>
      <c r="P189" s="1"/>
      <c r="Q189" s="1"/>
      <c r="R189" s="19">
        <f>'[1]GC RAW'!L169</f>
        <v>0</v>
      </c>
      <c r="S189" s="20">
        <f>'[1]GC RAW'!M169</f>
        <v>0</v>
      </c>
      <c r="T189" s="1">
        <f t="shared" si="402"/>
        <v>0</v>
      </c>
      <c r="U189" s="1">
        <f t="shared" si="326"/>
        <v>0</v>
      </c>
      <c r="V189" s="1"/>
      <c r="W189" s="1"/>
      <c r="X189" s="19">
        <f>'[1]GC RAW'!N169</f>
        <v>7.061220645904541</v>
      </c>
      <c r="Y189" s="20">
        <f>'[1]GC RAW'!O169</f>
        <v>1.2055113315582275</v>
      </c>
      <c r="Z189" s="1">
        <f t="shared" si="403"/>
        <v>6.292800931518878E-3</v>
      </c>
      <c r="AA189" s="1">
        <f t="shared" si="327"/>
        <v>6.3647944918609659E-2</v>
      </c>
      <c r="AB189" s="1"/>
      <c r="AC189" s="1"/>
      <c r="AD189" s="19">
        <f>'[1]GC RAW'!P169</f>
        <v>0</v>
      </c>
      <c r="AE189" s="20">
        <f>'[1]GC RAW'!Q169</f>
        <v>0</v>
      </c>
      <c r="AF189" s="1">
        <f t="shared" si="404"/>
        <v>0</v>
      </c>
      <c r="AG189" s="1">
        <f t="shared" si="328"/>
        <v>0</v>
      </c>
      <c r="AH189" s="1"/>
      <c r="AI189" s="1"/>
      <c r="AJ189" s="19">
        <f>'[1]GC RAW'!R169</f>
        <v>8.2139406204223633</v>
      </c>
      <c r="AK189" s="20">
        <f>'[1]GC RAW'!S169</f>
        <v>4.1716103553771973</v>
      </c>
      <c r="AL189" s="1">
        <f t="shared" si="405"/>
        <v>2.0237091982147511E-2</v>
      </c>
      <c r="AM189" s="1">
        <f t="shared" si="329"/>
        <v>0.20468616913353857</v>
      </c>
      <c r="AN189" s="1"/>
      <c r="AO189" s="1"/>
      <c r="AP189" s="19">
        <f>'[1]GC RAW'!T169</f>
        <v>8.9410457611083984</v>
      </c>
      <c r="AQ189" s="20">
        <f>'[1]GC RAW'!U169</f>
        <v>207.70965576171875</v>
      </c>
      <c r="AR189" s="27">
        <v>1.0001800000000001</v>
      </c>
      <c r="AS189" s="1">
        <f t="shared" si="330"/>
        <v>10.116226818783174</v>
      </c>
      <c r="AT189" s="1"/>
      <c r="AU189" s="1"/>
      <c r="AV189" s="19">
        <f>'[1]GC RAW'!V169</f>
        <v>9.8100509643554688</v>
      </c>
      <c r="AW189" s="20">
        <f>'[1]GC RAW'!W169</f>
        <v>33.843006134033203</v>
      </c>
      <c r="AX189" s="1">
        <f t="shared" si="406"/>
        <v>0.15783545909695232</v>
      </c>
      <c r="AY189" s="1">
        <f t="shared" si="331"/>
        <v>1.5964119501205221</v>
      </c>
      <c r="AZ189" s="1"/>
      <c r="BA189" s="1"/>
      <c r="BB189" s="19">
        <f>'[1]GC RAW'!X169</f>
        <v>0</v>
      </c>
      <c r="BC189" s="20">
        <f>'[1]GC RAW'!Y169</f>
        <v>0</v>
      </c>
      <c r="BD189" s="1">
        <f t="shared" si="407"/>
        <v>0</v>
      </c>
      <c r="BE189" s="1">
        <f t="shared" si="332"/>
        <v>0</v>
      </c>
      <c r="BF189" s="1"/>
      <c r="BG189" s="1"/>
      <c r="BH189" s="19">
        <f>'[1]GC RAW'!Z169</f>
        <v>10.874841690063477</v>
      </c>
      <c r="BI189" s="20">
        <f>'[1]GC RAW'!AA169</f>
        <v>2.0030360221862793</v>
      </c>
      <c r="BJ189" s="1">
        <f t="shared" si="408"/>
        <v>9.2007961611506612E-3</v>
      </c>
      <c r="BK189" s="1">
        <f t="shared" si="333"/>
        <v>9.3060589973394378E-2</v>
      </c>
      <c r="BL189" s="1"/>
      <c r="BM189" s="1"/>
      <c r="BN189" s="19">
        <f>'[1]GC RAW'!AB169</f>
        <v>0</v>
      </c>
      <c r="BO189" s="20">
        <f>'[1]GC RAW'!AC169</f>
        <v>0</v>
      </c>
      <c r="BP189" s="1">
        <f t="shared" si="409"/>
        <v>0</v>
      </c>
      <c r="BQ189" s="1">
        <f t="shared" si="334"/>
        <v>0</v>
      </c>
      <c r="BR189" s="1"/>
      <c r="BS189" s="1"/>
      <c r="BT189" s="19">
        <f>'[1]GC RAW'!AD169</f>
        <v>12.192949295043945</v>
      </c>
      <c r="BU189" s="20">
        <f>'[1]GC RAW'!AE169</f>
        <v>430.74435424804688</v>
      </c>
      <c r="BV189" s="1">
        <f t="shared" si="410"/>
        <v>1.944137808092159</v>
      </c>
      <c r="BW189" s="1">
        <f t="shared" si="335"/>
        <v>19.663799549713286</v>
      </c>
      <c r="BX189" s="1"/>
      <c r="BY189" s="1"/>
      <c r="BZ189" s="19">
        <f>'[1]GC RAW'!AF169</f>
        <v>12.705074310302734</v>
      </c>
      <c r="CA189" s="20">
        <f>'[1]GC RAW'!AG169</f>
        <v>2.3185842037200928</v>
      </c>
      <c r="CB189" s="1">
        <f t="shared" si="411"/>
        <v>1.0920934680663224E-2</v>
      </c>
      <c r="CC189" s="1">
        <f t="shared" si="336"/>
        <v>0.11045876972415422</v>
      </c>
      <c r="CD189" s="1"/>
      <c r="CE189" s="1"/>
      <c r="CF189" s="19">
        <f>'[1]GC RAW'!AH169</f>
        <v>12.845828056335449</v>
      </c>
      <c r="CG189" s="20">
        <f>'[1]GC RAW'!AI169</f>
        <v>43.846885681152344</v>
      </c>
      <c r="CH189" s="1">
        <f t="shared" si="412"/>
        <v>0.20652616463495174</v>
      </c>
      <c r="CI189" s="1">
        <f t="shared" si="337"/>
        <v>2.0888895253459658</v>
      </c>
      <c r="CJ189" s="1"/>
      <c r="CK189" s="1"/>
      <c r="CL189" s="19">
        <f>'[1]GC RAW'!AJ169</f>
        <v>13.732068061828613</v>
      </c>
      <c r="CM189" s="20">
        <f>'[1]GC RAW'!AK169</f>
        <v>1.2880053520202637</v>
      </c>
      <c r="CN189" s="1">
        <f t="shared" si="413"/>
        <v>7.8314584034537612E-3</v>
      </c>
      <c r="CO189" s="1">
        <f t="shared" si="338"/>
        <v>7.9210551631910056E-2</v>
      </c>
      <c r="CP189" s="1"/>
      <c r="CQ189" s="1"/>
      <c r="CR189" s="19">
        <f>'[1]GC RAW'!AL169</f>
        <v>0</v>
      </c>
      <c r="CS189" s="20">
        <f>'[1]GC RAW'!AM169</f>
        <v>0</v>
      </c>
      <c r="CT189" s="1">
        <f t="shared" si="414"/>
        <v>0</v>
      </c>
      <c r="CU189" s="1">
        <f t="shared" si="415"/>
        <v>0</v>
      </c>
      <c r="CV189" s="1"/>
      <c r="CW189" s="1"/>
      <c r="CX189" s="19">
        <f>'[1]GC RAW'!AN169</f>
        <v>0</v>
      </c>
      <c r="CY189" s="20">
        <f>'[1]GC RAW'!AO169</f>
        <v>0</v>
      </c>
      <c r="CZ189" s="1">
        <f t="shared" si="416"/>
        <v>0</v>
      </c>
      <c r="DA189" s="1">
        <f t="shared" si="339"/>
        <v>0</v>
      </c>
      <c r="DB189" s="1"/>
      <c r="DC189" s="1"/>
      <c r="DD189" s="19">
        <f>'[1]GC RAW'!AP169</f>
        <v>15.602685928344727</v>
      </c>
      <c r="DE189" s="20">
        <f>'[1]GC RAW'!AQ169</f>
        <v>145.20219421386719</v>
      </c>
      <c r="DF189" s="1">
        <f t="shared" si="417"/>
        <v>0.65006209555240246</v>
      </c>
      <c r="DG189" s="1">
        <f t="shared" si="340"/>
        <v>6.5749921063224663</v>
      </c>
      <c r="DH189" s="1"/>
      <c r="DI189" s="1"/>
      <c r="DJ189" s="5">
        <f>'[1]GC RAW'!AR169</f>
        <v>0</v>
      </c>
      <c r="DK189" s="1">
        <f>'[1]GC RAW'!AS169</f>
        <v>0</v>
      </c>
      <c r="DL189" s="1">
        <f t="shared" si="418"/>
        <v>0</v>
      </c>
      <c r="DM189" s="1">
        <f t="shared" si="341"/>
        <v>0</v>
      </c>
      <c r="DN189" s="1"/>
      <c r="DO189" s="1"/>
      <c r="DP189" s="19">
        <f>'[1]GC RAW'!AT169</f>
        <v>16.037752151489258</v>
      </c>
      <c r="DQ189" s="20">
        <f>'[1]GC RAW'!AU169</f>
        <v>3.5660836696624756</v>
      </c>
      <c r="DR189" s="1">
        <f t="shared" si="419"/>
        <v>1.6765084863790792E-2</v>
      </c>
      <c r="DS189" s="1">
        <f t="shared" si="342"/>
        <v>0.16956887872008664</v>
      </c>
      <c r="DT189" s="1"/>
      <c r="DU189" s="1"/>
      <c r="DV189" s="19">
        <f>'[1]GC RAW'!AV169</f>
        <v>16.393177032470703</v>
      </c>
      <c r="DW189" s="20">
        <f>'[1]GC RAW'!AW169</f>
        <v>795.8770751953125</v>
      </c>
      <c r="DX189" s="1">
        <f t="shared" si="420"/>
        <v>3.6972909815994415</v>
      </c>
      <c r="DY189" s="1">
        <f t="shared" si="343"/>
        <v>37.395902922375406</v>
      </c>
      <c r="DZ189" s="1"/>
      <c r="EA189" s="1"/>
      <c r="EB189" s="5">
        <f>'[1]GC RAW'!AX169</f>
        <v>16.530309677124023</v>
      </c>
      <c r="EC189" s="1">
        <f>'[1]GC RAW'!AY169</f>
        <v>9.7229719161987305</v>
      </c>
      <c r="ED189" s="1">
        <f t="shared" si="421"/>
        <v>4.5168603922011719E-2</v>
      </c>
      <c r="EE189" s="1">
        <f t="shared" si="344"/>
        <v>0.4568536087132814</v>
      </c>
      <c r="EF189" s="1"/>
      <c r="EG189" s="1"/>
      <c r="EH189" s="19">
        <v>0</v>
      </c>
      <c r="EI189" s="20">
        <v>0</v>
      </c>
      <c r="EJ189" s="1">
        <f t="shared" si="422"/>
        <v>0</v>
      </c>
      <c r="EK189" s="1">
        <f t="shared" si="345"/>
        <v>0</v>
      </c>
      <c r="EL189" s="1"/>
      <c r="EM189" s="1"/>
      <c r="EN189" s="19">
        <f>'[1]GC RAW'!BB169</f>
        <v>17.354814529418945</v>
      </c>
      <c r="EO189" s="20">
        <f>'[1]GC RAW'!BC169</f>
        <v>4.0435819625854492</v>
      </c>
      <c r="EP189" s="1">
        <f t="shared" si="423"/>
        <v>1.8908465882834916E-2</v>
      </c>
      <c r="EQ189" s="1">
        <f t="shared" si="346"/>
        <v>0.19124790504307349</v>
      </c>
      <c r="ER189" s="1"/>
      <c r="ES189" s="1"/>
      <c r="ET189" s="19">
        <f>'[1]GC RAW'!BD169</f>
        <v>17.741758346557617</v>
      </c>
      <c r="EU189" s="20">
        <f>'[1]GC RAW'!BE169</f>
        <v>407.30874633789063</v>
      </c>
      <c r="EV189" s="1">
        <f t="shared" si="424"/>
        <v>1.9046438541796997</v>
      </c>
      <c r="EW189" s="1">
        <f t="shared" si="347"/>
        <v>19.264341656385078</v>
      </c>
      <c r="EX189" s="1"/>
      <c r="EY189" s="1"/>
      <c r="EZ189" s="19">
        <f>'[1]GC RAW'!BF169</f>
        <v>18.665622711181641</v>
      </c>
      <c r="FA189" s="20">
        <f>'[1]GC RAW'!BG169</f>
        <v>178.31478881835938</v>
      </c>
      <c r="FB189" s="1">
        <f t="shared" si="425"/>
        <v>0.98917166754799135</v>
      </c>
      <c r="FC189" s="1">
        <f t="shared" si="348"/>
        <v>10.004884072496415</v>
      </c>
      <c r="FD189" s="1"/>
      <c r="FE189" s="1"/>
      <c r="FF189" s="19">
        <v>0</v>
      </c>
      <c r="FG189" s="20">
        <v>0</v>
      </c>
      <c r="FH189" s="1">
        <f t="shared" si="426"/>
        <v>0</v>
      </c>
      <c r="FI189" s="1">
        <f t="shared" si="349"/>
        <v>0</v>
      </c>
      <c r="FJ189" s="1"/>
      <c r="FK189" s="1"/>
      <c r="FL189" s="19">
        <f>'[1]GC RAW'!BH169</f>
        <v>0</v>
      </c>
      <c r="FM189" s="20">
        <f>'[1]GC RAW'!BI169</f>
        <v>0</v>
      </c>
      <c r="FN189" s="1">
        <f t="shared" si="427"/>
        <v>0</v>
      </c>
      <c r="FO189" s="1">
        <f t="shared" si="350"/>
        <v>0</v>
      </c>
      <c r="FP189" s="1"/>
      <c r="FQ189" s="1"/>
      <c r="FR189" s="19">
        <f>'[1]GC RAW'!BJ169</f>
        <v>20.100284576416016</v>
      </c>
      <c r="FS189" s="20">
        <f>'[1]GC RAW'!BK169</f>
        <v>8.0167961120605469</v>
      </c>
      <c r="FT189" s="1">
        <f t="shared" si="428"/>
        <v>3.5319692966624738E-2</v>
      </c>
      <c r="FU189" s="1">
        <f t="shared" si="351"/>
        <v>0.3572377224301192</v>
      </c>
      <c r="FV189" s="1"/>
      <c r="FW189" s="1"/>
      <c r="FX189" s="5">
        <f>'[1]GC RAW'!BL169</f>
        <v>0</v>
      </c>
      <c r="FY189" s="1">
        <f>'[1]GC RAW'!BM169</f>
        <v>0</v>
      </c>
      <c r="FZ189" s="1">
        <f t="shared" si="429"/>
        <v>0</v>
      </c>
      <c r="GA189" s="1">
        <f t="shared" si="352"/>
        <v>0</v>
      </c>
      <c r="GB189" s="1"/>
      <c r="GC189" s="1"/>
      <c r="GD189" s="19">
        <f>'[1]GC RAW'!BN169</f>
        <v>21.031669616699219</v>
      </c>
      <c r="GE189" s="20">
        <f>'[1]GC RAW'!BO169</f>
        <v>10.066226959228516</v>
      </c>
      <c r="GF189" s="1">
        <f t="shared" si="353"/>
        <v>4.6904792656080267E-2</v>
      </c>
      <c r="GG189" s="1">
        <f t="shared" si="354"/>
        <v>0.47441412685406953</v>
      </c>
      <c r="GH189" s="1"/>
      <c r="GI189" s="1"/>
      <c r="GJ189" s="5">
        <f>'[1]GC RAW'!BP169</f>
        <v>21.29145622253418</v>
      </c>
      <c r="GK189" s="1">
        <f>'[1]GC RAW'!BQ169</f>
        <v>3.5295805931091309</v>
      </c>
      <c r="GL189" s="1">
        <f t="shared" si="430"/>
        <v>1.644650439069743E-2</v>
      </c>
      <c r="GM189" s="1">
        <f t="shared" si="355"/>
        <v>0.16634662639965664</v>
      </c>
      <c r="GN189" s="1"/>
      <c r="GO189" s="1"/>
      <c r="GP189" s="5">
        <v>0</v>
      </c>
      <c r="GQ189" s="1">
        <v>0</v>
      </c>
      <c r="GR189" s="1">
        <f t="shared" si="431"/>
        <v>0</v>
      </c>
      <c r="GS189" s="1">
        <f t="shared" si="356"/>
        <v>0</v>
      </c>
      <c r="GT189" s="1">
        <f>AVERAGE(GS189:GS191)</f>
        <v>0</v>
      </c>
      <c r="GU189" s="1">
        <f>STDEV(GS189:GS191)</f>
        <v>0</v>
      </c>
      <c r="GV189" s="5"/>
      <c r="GW189" s="1"/>
      <c r="GX189" s="1"/>
      <c r="GY189" s="1"/>
      <c r="GZ189" s="1"/>
      <c r="HA189" s="1"/>
      <c r="HB189" s="5"/>
      <c r="HC189" s="1"/>
      <c r="HD189" s="1"/>
      <c r="HE189" s="1"/>
      <c r="HF189" s="1"/>
      <c r="HG189" s="1"/>
      <c r="HH189" s="19">
        <f>'[1]GC RAW'!BR169</f>
        <v>22.724138259887695</v>
      </c>
      <c r="HI189" s="20">
        <f>'[1]GC RAW'!BS169</f>
        <v>4.1520256996154785</v>
      </c>
      <c r="HJ189" s="1">
        <f t="shared" si="357"/>
        <v>1.9438646676236532E-2</v>
      </c>
      <c r="HK189" s="1">
        <f t="shared" si="358"/>
        <v>0.19661036896058151</v>
      </c>
      <c r="HL189" s="1"/>
      <c r="HM189" s="1"/>
      <c r="HN189" s="19">
        <v>0</v>
      </c>
      <c r="HO189" s="20">
        <v>0</v>
      </c>
      <c r="HP189" s="1">
        <f t="shared" si="359"/>
        <v>0</v>
      </c>
      <c r="HQ189" s="1">
        <f t="shared" si="360"/>
        <v>0</v>
      </c>
      <c r="HR189" s="1"/>
      <c r="HS189" s="1"/>
      <c r="HT189" s="19">
        <f>'[1]GC RAW'!BT169</f>
        <v>0</v>
      </c>
      <c r="HU189" s="20">
        <f>'[1]GC RAW'!BU169</f>
        <v>0</v>
      </c>
      <c r="HV189" s="1">
        <f t="shared" si="361"/>
        <v>0</v>
      </c>
      <c r="HW189" s="1">
        <f t="shared" si="448"/>
        <v>0</v>
      </c>
      <c r="HX189" s="1"/>
      <c r="HY189" s="1"/>
      <c r="HZ189" s="19">
        <f>'[1]GC RAW'!BV169</f>
        <v>0</v>
      </c>
      <c r="IA189" s="20">
        <f>'[1]GC RAW'!BW169</f>
        <v>0</v>
      </c>
      <c r="IB189" s="1">
        <f t="shared" si="362"/>
        <v>0</v>
      </c>
      <c r="IC189" s="1">
        <f t="shared" si="363"/>
        <v>0</v>
      </c>
      <c r="ID189" s="1"/>
      <c r="IE189" s="1"/>
      <c r="IF189" s="19">
        <f>'[1]GC RAW'!BX169</f>
        <v>0</v>
      </c>
      <c r="IG189" s="20">
        <f>'[1]GC RAW'!BY169</f>
        <v>0</v>
      </c>
      <c r="IH189" s="1">
        <f t="shared" si="364"/>
        <v>0</v>
      </c>
      <c r="II189" s="1">
        <f t="shared" si="365"/>
        <v>0</v>
      </c>
      <c r="IJ189" s="1"/>
      <c r="IK189" s="1"/>
      <c r="IL189" s="19">
        <f>'[1]GC RAW'!BZ169</f>
        <v>0</v>
      </c>
      <c r="IM189" s="20">
        <f>'[1]GC RAW'!CA169</f>
        <v>0</v>
      </c>
      <c r="IN189" s="1">
        <f t="shared" si="366"/>
        <v>0</v>
      </c>
      <c r="IO189" s="1">
        <f t="shared" si="367"/>
        <v>0</v>
      </c>
      <c r="IP189" s="1"/>
      <c r="IQ189" s="1"/>
      <c r="IR189" s="19">
        <f>'[1]GC RAW'!CB169</f>
        <v>25.484048843383789</v>
      </c>
      <c r="IS189" s="20">
        <f>'[1]GC RAW'!CC169</f>
        <v>10.491971969604492</v>
      </c>
      <c r="IT189" s="1">
        <f t="shared" si="368"/>
        <v>4.3439660116932614E-2</v>
      </c>
      <c r="IU189" s="1">
        <f t="shared" si="369"/>
        <v>0.43936636872736862</v>
      </c>
      <c r="IV189" s="1"/>
      <c r="IW189" s="1"/>
      <c r="IX189" s="19">
        <f>'[1]GC RAW'!CD169</f>
        <v>0</v>
      </c>
      <c r="IY189" s="20">
        <f>'[1]GC RAW'!CE169</f>
        <v>0</v>
      </c>
      <c r="IZ189" s="1">
        <f t="shared" si="370"/>
        <v>0</v>
      </c>
      <c r="JA189" s="1">
        <f t="shared" si="371"/>
        <v>0</v>
      </c>
      <c r="JB189" s="1"/>
      <c r="JC189" s="1"/>
      <c r="JD189" s="19">
        <f>'[1]GC RAW'!CF169</f>
        <v>0</v>
      </c>
      <c r="JE189" s="20">
        <f>'[1]GC RAW'!CG169</f>
        <v>0</v>
      </c>
      <c r="JF189" s="1">
        <f t="shared" si="372"/>
        <v>0</v>
      </c>
      <c r="JG189" s="1">
        <f t="shared" si="373"/>
        <v>0</v>
      </c>
      <c r="JH189" s="1"/>
      <c r="JI189" s="1"/>
      <c r="JJ189" s="19">
        <f>'[1]GC RAW'!CH169</f>
        <v>0</v>
      </c>
      <c r="JK189" s="20">
        <f>'[1]GC RAW'!CI169</f>
        <v>0</v>
      </c>
      <c r="JL189" s="1">
        <f t="shared" si="374"/>
        <v>0</v>
      </c>
      <c r="JM189" s="1">
        <f t="shared" si="375"/>
        <v>0</v>
      </c>
      <c r="JN189" s="1"/>
      <c r="JO189" s="1"/>
      <c r="JP189" s="5">
        <f>'[1]GC RAW'!CJ169</f>
        <v>0</v>
      </c>
      <c r="JQ189" s="1">
        <f>'[1]GC RAW'!CK169</f>
        <v>0</v>
      </c>
      <c r="JR189" s="1">
        <f t="shared" si="376"/>
        <v>0</v>
      </c>
      <c r="JS189" s="1">
        <f t="shared" si="377"/>
        <v>0</v>
      </c>
      <c r="JT189" s="1"/>
      <c r="JU189" s="1"/>
      <c r="JV189" s="5">
        <f>'[1]GC RAW'!CL169</f>
        <v>0</v>
      </c>
      <c r="JW189" s="1">
        <f>'[1]GC RAW'!CM169</f>
        <v>0</v>
      </c>
      <c r="JX189" s="1">
        <f t="shared" si="378"/>
        <v>0</v>
      </c>
      <c r="JY189" s="1">
        <f t="shared" si="379"/>
        <v>0</v>
      </c>
      <c r="JZ189" s="1"/>
      <c r="KA189" s="1"/>
      <c r="KB189" s="19">
        <v>0</v>
      </c>
      <c r="KC189" s="20">
        <v>0</v>
      </c>
      <c r="KD189" s="1">
        <f t="shared" si="380"/>
        <v>0</v>
      </c>
      <c r="KE189" s="1">
        <f t="shared" si="381"/>
        <v>0</v>
      </c>
      <c r="KF189" s="1"/>
      <c r="KG189" s="1"/>
      <c r="KH189" s="19">
        <v>0</v>
      </c>
      <c r="KI189" s="20">
        <v>0</v>
      </c>
      <c r="KJ189" s="1">
        <f t="shared" si="382"/>
        <v>0</v>
      </c>
      <c r="KK189" s="1">
        <f t="shared" si="383"/>
        <v>0</v>
      </c>
      <c r="KL189" s="1"/>
      <c r="KM189" s="1"/>
      <c r="KN189" s="19">
        <f>'[1]GC RAW'!CN169</f>
        <v>30.549518585205078</v>
      </c>
      <c r="KO189" s="20">
        <f>'[1]GC RAW'!CO169</f>
        <v>8.2718906402587891</v>
      </c>
      <c r="KP189" s="1">
        <f t="shared" si="384"/>
        <v>2.9428486702069989E-2</v>
      </c>
      <c r="KQ189" s="1">
        <f t="shared" si="385"/>
        <v>0.29765166911124441</v>
      </c>
      <c r="KR189" s="1"/>
      <c r="KS189" s="1"/>
      <c r="KT189" s="19">
        <f>'[1]GC RAW'!CP169</f>
        <v>31.418842315673828</v>
      </c>
      <c r="KU189" s="20">
        <f>'[1]GC RAW'!CQ169</f>
        <v>2.3986151218414307</v>
      </c>
      <c r="KV189" s="1">
        <f t="shared" si="386"/>
        <v>1.0916796738854036E-2</v>
      </c>
      <c r="KW189" s="1">
        <f t="shared" si="387"/>
        <v>0.11041691689975794</v>
      </c>
      <c r="KX189" s="1"/>
      <c r="KY189" s="1"/>
      <c r="KZ189" s="19">
        <f>'[1]GC RAW'!CR169</f>
        <v>0</v>
      </c>
      <c r="LA189" s="20">
        <f>'[1]GC RAW'!CS169</f>
        <v>0</v>
      </c>
      <c r="LB189" s="1">
        <f t="shared" si="388"/>
        <v>0</v>
      </c>
      <c r="LC189" s="1">
        <f t="shared" si="389"/>
        <v>0</v>
      </c>
      <c r="LD189" s="1"/>
      <c r="LE189" s="1"/>
      <c r="LF189" s="19">
        <f>'[1]GC RAW'!CT169</f>
        <v>0</v>
      </c>
      <c r="LG189" s="20">
        <f>'[1]GC RAW'!CU169</f>
        <v>0</v>
      </c>
      <c r="LH189" s="1">
        <f t="shared" si="390"/>
        <v>0</v>
      </c>
      <c r="LI189" s="1">
        <f t="shared" si="391"/>
        <v>0</v>
      </c>
      <c r="LJ189" s="1"/>
      <c r="LK189" s="1"/>
      <c r="LL189" s="19">
        <f>'[1]GC RAW'!CV169</f>
        <v>0</v>
      </c>
      <c r="LM189" s="20">
        <f>'[1]GC RAW'!CW169</f>
        <v>0</v>
      </c>
      <c r="LN189" s="1">
        <f t="shared" si="392"/>
        <v>0</v>
      </c>
      <c r="LO189" s="1">
        <f t="shared" si="393"/>
        <v>0</v>
      </c>
      <c r="LP189" s="1"/>
      <c r="LQ189" s="1"/>
      <c r="LR189" s="32">
        <f t="shared" si="394"/>
        <v>2318.093198299408</v>
      </c>
      <c r="LS189" s="21">
        <f t="shared" si="395"/>
        <v>2110.3835425376892</v>
      </c>
      <c r="LT189" s="15">
        <f t="shared" si="396"/>
        <v>10.887067847778667</v>
      </c>
      <c r="LU189" s="15">
        <f t="shared" si="397"/>
        <v>9.8868878477786666</v>
      </c>
      <c r="LV189" s="15">
        <f t="shared" si="398"/>
        <v>28.103717588910364</v>
      </c>
      <c r="LW189" s="1"/>
      <c r="LX189" s="1"/>
      <c r="LY189" s="1"/>
      <c r="LZ189" s="15" t="str">
        <f>IF(A189="","",VLOOKUP(A189,'[1]biomass corrected'!$B$2:$V$102,21,FALSE))</f>
        <v/>
      </c>
      <c r="MA189" s="15" t="str">
        <f t="shared" si="399"/>
        <v/>
      </c>
      <c r="MB189" s="1" t="str">
        <f t="shared" si="449"/>
        <v/>
      </c>
      <c r="MC189" s="1" t="str">
        <f t="shared" si="449"/>
        <v/>
      </c>
      <c r="MD189" s="15"/>
      <c r="ME189" s="26" t="str">
        <f t="shared" si="450"/>
        <v/>
      </c>
      <c r="MF189" s="15">
        <f t="shared" si="432"/>
        <v>29.370064622082459</v>
      </c>
      <c r="MG189" s="15">
        <f t="shared" si="433"/>
        <v>40.806504748632726</v>
      </c>
      <c r="MH189" s="15">
        <f t="shared" si="434"/>
        <v>29.823430629284804</v>
      </c>
      <c r="MI189" s="26">
        <f t="shared" si="435"/>
        <v>1.1062459670609841</v>
      </c>
      <c r="MJ189" s="15">
        <f t="shared" si="436"/>
        <v>0.16634662639965664</v>
      </c>
      <c r="MK189" s="15">
        <f t="shared" si="437"/>
        <v>29.465836097842075</v>
      </c>
      <c r="ML189" s="23">
        <f t="shared" si="438"/>
        <v>57.665052045087023</v>
      </c>
      <c r="MM189" s="23"/>
      <c r="MN189" s="26">
        <f t="shared" si="439"/>
        <v>4.2560033096307501</v>
      </c>
      <c r="MO189" s="23"/>
      <c r="MP189" s="15">
        <f t="shared" si="440"/>
        <v>0.87706100438176815</v>
      </c>
      <c r="MQ189" s="23"/>
      <c r="MR189" s="15">
        <f t="shared" si="441"/>
        <v>39.784333455609563</v>
      </c>
      <c r="MS189" s="15"/>
      <c r="MT189" s="15">
        <f t="shared" si="442"/>
        <v>0</v>
      </c>
      <c r="MU189" s="15"/>
      <c r="MV189" s="15" t="str">
        <f t="shared" si="443"/>
        <v/>
      </c>
      <c r="MW189" s="21">
        <f t="shared" si="444"/>
        <v>95.411456346140397</v>
      </c>
      <c r="MX189" s="15"/>
    </row>
    <row r="190" spans="1:362" x14ac:dyDescent="0.35">
      <c r="A190" s="99" t="s">
        <v>207</v>
      </c>
      <c r="B190" s="8">
        <v>29.92</v>
      </c>
      <c r="C190" s="8"/>
      <c r="D190" s="8"/>
      <c r="E190" s="8"/>
      <c r="F190" s="2">
        <f>'[1]GC RAW'!H170</f>
        <v>0</v>
      </c>
      <c r="G190" s="8">
        <f>'[1]GC RAW'!I170</f>
        <v>0</v>
      </c>
      <c r="H190" s="8">
        <f t="shared" si="400"/>
        <v>0</v>
      </c>
      <c r="I190" s="8">
        <f t="shared" si="324"/>
        <v>0</v>
      </c>
      <c r="J190" s="8">
        <f>AVERAGE(I190:I192)</f>
        <v>0</v>
      </c>
      <c r="K190" s="8">
        <f>STDEV(I190:I192)</f>
        <v>0</v>
      </c>
      <c r="L190" s="2">
        <f>'[1]GC RAW'!J170</f>
        <v>0</v>
      </c>
      <c r="M190" s="8">
        <f>'[1]GC RAW'!K170</f>
        <v>0</v>
      </c>
      <c r="N190" s="8">
        <f t="shared" si="401"/>
        <v>0</v>
      </c>
      <c r="O190" s="8">
        <f t="shared" si="325"/>
        <v>0</v>
      </c>
      <c r="P190" s="8">
        <f>AVERAGE(O190:O192)</f>
        <v>0</v>
      </c>
      <c r="Q190" s="8">
        <f>STDEV(O190:O192)</f>
        <v>0</v>
      </c>
      <c r="R190" s="2">
        <f>'[1]GC RAW'!L170</f>
        <v>0</v>
      </c>
      <c r="S190" s="8">
        <f>'[1]GC RAW'!M170</f>
        <v>0</v>
      </c>
      <c r="T190" s="8">
        <f t="shared" si="402"/>
        <v>0</v>
      </c>
      <c r="U190" s="8">
        <f t="shared" si="326"/>
        <v>0</v>
      </c>
      <c r="V190" s="8">
        <f>AVERAGE(U190:U192)</f>
        <v>0</v>
      </c>
      <c r="W190" s="8">
        <f>STDEV(U190:U192)</f>
        <v>0</v>
      </c>
      <c r="X190" s="2">
        <f>'[1]GC RAW'!N170</f>
        <v>0</v>
      </c>
      <c r="Y190" s="8">
        <f>'[1]GC RAW'!O170</f>
        <v>0</v>
      </c>
      <c r="Z190" s="8">
        <f t="shared" si="403"/>
        <v>0</v>
      </c>
      <c r="AA190" s="8">
        <f t="shared" si="327"/>
        <v>0</v>
      </c>
      <c r="AB190" s="8">
        <f>AVERAGE(AA190:AA192)</f>
        <v>0</v>
      </c>
      <c r="AC190" s="8">
        <f>STDEV(AA190:AA192)</f>
        <v>0</v>
      </c>
      <c r="AD190" s="2">
        <f>'[1]GC RAW'!P170</f>
        <v>0</v>
      </c>
      <c r="AE190" s="8">
        <f>'[1]GC RAW'!Q170</f>
        <v>0</v>
      </c>
      <c r="AF190" s="8">
        <f t="shared" si="404"/>
        <v>0</v>
      </c>
      <c r="AG190" s="8">
        <f t="shared" si="328"/>
        <v>0</v>
      </c>
      <c r="AH190" s="8">
        <f>AVERAGE(AG190:AG192)</f>
        <v>0</v>
      </c>
      <c r="AI190" s="8">
        <f>STDEV(AG190:AG192)</f>
        <v>0</v>
      </c>
      <c r="AJ190" s="2">
        <f>'[1]GC RAW'!R170</f>
        <v>0</v>
      </c>
      <c r="AK190" s="8">
        <f>'[1]GC RAW'!S170</f>
        <v>0</v>
      </c>
      <c r="AL190" s="8">
        <f t="shared" si="405"/>
        <v>0</v>
      </c>
      <c r="AM190" s="8">
        <f t="shared" si="329"/>
        <v>0</v>
      </c>
      <c r="AN190" s="8">
        <f>AVERAGE(AM190:AM192)</f>
        <v>0</v>
      </c>
      <c r="AO190" s="8">
        <f>STDEV(AM190:AM192)</f>
        <v>0</v>
      </c>
      <c r="AP190" s="2">
        <f>'[1]GC RAW'!T170</f>
        <v>8.9413337707519531</v>
      </c>
      <c r="AQ190" s="8">
        <f>'[1]GC RAW'!U170</f>
        <v>213.07542419433594</v>
      </c>
      <c r="AR190" s="40">
        <v>1.0001800000000001</v>
      </c>
      <c r="AS190" s="8">
        <f t="shared" si="330"/>
        <v>25.8840664684366</v>
      </c>
      <c r="AT190" s="8">
        <f>AVERAGE(AS190:AS192)</f>
        <v>26.928099960988263</v>
      </c>
      <c r="AU190" s="8">
        <f>STDEV(AS190:AS192)</f>
        <v>1.0792570697560731</v>
      </c>
      <c r="AV190" s="2">
        <f>'[1]GC RAW'!V170</f>
        <v>9.8103132247924805</v>
      </c>
      <c r="AW190" s="8">
        <f>'[1]GC RAW'!W170</f>
        <v>18.820518493652344</v>
      </c>
      <c r="AX190" s="8">
        <f t="shared" si="406"/>
        <v>8.5563896405103215E-2</v>
      </c>
      <c r="AY190" s="8">
        <f t="shared" si="331"/>
        <v>2.2143430001080957</v>
      </c>
      <c r="AZ190" s="8">
        <f>AVERAGE(AY190:AY192)</f>
        <v>2.2200906823075974</v>
      </c>
      <c r="BA190" s="8">
        <f>STDEV(AY190:AY192)</f>
        <v>0.11387808812186566</v>
      </c>
      <c r="BB190" s="2">
        <f>'[1]GC RAW'!X170</f>
        <v>0</v>
      </c>
      <c r="BC190" s="8">
        <f>'[1]GC RAW'!Y170</f>
        <v>0</v>
      </c>
      <c r="BD190" s="8">
        <f t="shared" si="407"/>
        <v>0</v>
      </c>
      <c r="BE190" s="8">
        <f t="shared" si="332"/>
        <v>0</v>
      </c>
      <c r="BF190" s="8">
        <f>AVERAGE(BE190:BE192)</f>
        <v>0</v>
      </c>
      <c r="BG190" s="8">
        <f>STDEV(BE190:BE192)</f>
        <v>0</v>
      </c>
      <c r="BH190" s="2">
        <f>'[1]GC RAW'!Z170</f>
        <v>10.871949195861816</v>
      </c>
      <c r="BI190" s="8">
        <f>'[1]GC RAW'!AA170</f>
        <v>1.5536671876907349</v>
      </c>
      <c r="BJ190" s="8">
        <f t="shared" si="408"/>
        <v>6.9569353531821424E-3</v>
      </c>
      <c r="BK190" s="8">
        <f t="shared" si="333"/>
        <v>0.1800413696518457</v>
      </c>
      <c r="BL190" s="8">
        <f>AVERAGE(BK190:BK192)</f>
        <v>0.18275632771352548</v>
      </c>
      <c r="BM190" s="8">
        <f>STDEV(BK190:BK192)</f>
        <v>1.0572669263178399E-2</v>
      </c>
      <c r="BN190" s="2">
        <f>'[1]GC RAW'!AB170</f>
        <v>0</v>
      </c>
      <c r="BO190" s="8">
        <f>'[1]GC RAW'!AC170</f>
        <v>0</v>
      </c>
      <c r="BP190" s="8">
        <f t="shared" si="409"/>
        <v>0</v>
      </c>
      <c r="BQ190" s="8">
        <f t="shared" si="334"/>
        <v>0</v>
      </c>
      <c r="BR190" s="8">
        <f>AVERAGE(BQ190:BQ192)</f>
        <v>0</v>
      </c>
      <c r="BS190" s="8">
        <f>STDEV(BQ190:BQ192)</f>
        <v>0</v>
      </c>
      <c r="BT190" s="2">
        <f>'[1]GC RAW'!AD170</f>
        <v>12.183206558227539</v>
      </c>
      <c r="BU190" s="8">
        <f>'[1]GC RAW'!AE170</f>
        <v>225.08494567871094</v>
      </c>
      <c r="BV190" s="8">
        <f t="shared" si="410"/>
        <v>0.99032382121154106</v>
      </c>
      <c r="BW190" s="8">
        <f t="shared" si="335"/>
        <v>25.628994394524636</v>
      </c>
      <c r="BX190" s="8">
        <f>AVERAGE(BW190:BW192)</f>
        <v>25.617117802256729</v>
      </c>
      <c r="BY190" s="8">
        <f>STDEV(BW190:BW192)</f>
        <v>0.4376636771670368</v>
      </c>
      <c r="BZ190" s="2">
        <f>'[1]GC RAW'!AF170</f>
        <v>12.70356273651123</v>
      </c>
      <c r="CA190" s="8">
        <f>'[1]GC RAW'!AG170</f>
        <v>2.824120044708252</v>
      </c>
      <c r="CB190" s="8">
        <f t="shared" si="411"/>
        <v>1.2967116550630872E-2</v>
      </c>
      <c r="CC190" s="8">
        <f t="shared" si="336"/>
        <v>0.33558130206612191</v>
      </c>
      <c r="CD190" s="8">
        <f>AVERAGE(CC190:CC192)</f>
        <v>0.34034739460064251</v>
      </c>
      <c r="CE190" s="8">
        <f>STDEV(CC190:CC192)</f>
        <v>5.8544901499106274E-2</v>
      </c>
      <c r="CF190" s="2">
        <f>'[1]GC RAW'!AH170</f>
        <v>12.844724655151367</v>
      </c>
      <c r="CG190" s="8">
        <f>'[1]GC RAW'!AI170</f>
        <v>5.5341792106628418</v>
      </c>
      <c r="CH190" s="8">
        <f t="shared" si="412"/>
        <v>2.5410480102581724E-2</v>
      </c>
      <c r="CI190" s="8">
        <f t="shared" si="337"/>
        <v>0.65760818649654162</v>
      </c>
      <c r="CJ190" s="8">
        <f>AVERAGE(CI190:CI192)</f>
        <v>0.63951633504683014</v>
      </c>
      <c r="CK190" s="8">
        <f>STDEV(CI190:CI192)</f>
        <v>1.5954086557859657E-2</v>
      </c>
      <c r="CL190" s="2">
        <f>'[1]GC RAW'!AJ170</f>
        <v>0</v>
      </c>
      <c r="CM190" s="8">
        <f>'[1]GC RAW'!AK170</f>
        <v>0</v>
      </c>
      <c r="CN190" s="8">
        <f t="shared" si="413"/>
        <v>0</v>
      </c>
      <c r="CO190" s="8">
        <f t="shared" si="338"/>
        <v>0</v>
      </c>
      <c r="CP190" s="8">
        <f>AVERAGE(CO190:CO192)</f>
        <v>0</v>
      </c>
      <c r="CQ190" s="8">
        <f>STDEV(CO190:CO192)</f>
        <v>0</v>
      </c>
      <c r="CR190" s="2">
        <f>'[1]GC RAW'!AL170</f>
        <v>0</v>
      </c>
      <c r="CS190" s="8">
        <f>'[1]GC RAW'!AM170</f>
        <v>0</v>
      </c>
      <c r="CT190" s="8">
        <f t="shared" si="414"/>
        <v>0</v>
      </c>
      <c r="CU190" s="8">
        <f t="shared" si="415"/>
        <v>0</v>
      </c>
      <c r="CV190" s="8">
        <f>AVERAGE(CU190:CU192)</f>
        <v>0</v>
      </c>
      <c r="CW190" s="8">
        <f>STDEV(CU190:CU192)</f>
        <v>0</v>
      </c>
      <c r="CX190" s="2">
        <f>'[1]GC RAW'!AN170</f>
        <v>0</v>
      </c>
      <c r="CY190" s="8">
        <f>'[1]GC RAW'!AO170</f>
        <v>0</v>
      </c>
      <c r="CZ190" s="8">
        <f t="shared" si="416"/>
        <v>0</v>
      </c>
      <c r="DA190" s="8">
        <f t="shared" si="339"/>
        <v>0</v>
      </c>
      <c r="DB190" s="8">
        <f>AVERAGE(DA190:DA192)</f>
        <v>0</v>
      </c>
      <c r="DC190" s="8">
        <f>STDEV(DA190:DA192)</f>
        <v>0</v>
      </c>
      <c r="DD190" s="2">
        <f>'[1]GC RAW'!AP170</f>
        <v>15.585212707519531</v>
      </c>
      <c r="DE190" s="8">
        <f>'[1]GC RAW'!AQ170</f>
        <v>29.75346565246582</v>
      </c>
      <c r="DF190" s="8">
        <f t="shared" si="417"/>
        <v>0.12985017752816005</v>
      </c>
      <c r="DG190" s="8">
        <f t="shared" si="340"/>
        <v>3.3604457458429353</v>
      </c>
      <c r="DH190" s="8">
        <f>AVERAGE(DG190:DG192)</f>
        <v>3.4428941827585473</v>
      </c>
      <c r="DI190" s="8">
        <f>STDEV(DG190:DG192)</f>
        <v>0.49605440499512721</v>
      </c>
      <c r="DJ190" s="2">
        <f>'[1]GC RAW'!AR170</f>
        <v>0</v>
      </c>
      <c r="DK190" s="8">
        <f>'[1]GC RAW'!AS170</f>
        <v>0</v>
      </c>
      <c r="DL190" s="8">
        <f t="shared" si="418"/>
        <v>0</v>
      </c>
      <c r="DM190" s="8">
        <f t="shared" si="341"/>
        <v>0</v>
      </c>
      <c r="DN190" s="8">
        <f>AVERAGE(DM190:DM192)</f>
        <v>0</v>
      </c>
      <c r="DO190" s="8">
        <f>STDEV(DM190:DM192)</f>
        <v>0</v>
      </c>
      <c r="DP190" s="2">
        <f>'[1]GC RAW'!AT170</f>
        <v>0</v>
      </c>
      <c r="DQ190" s="8">
        <f>'[1]GC RAW'!AU170</f>
        <v>0</v>
      </c>
      <c r="DR190" s="8">
        <f t="shared" si="419"/>
        <v>0</v>
      </c>
      <c r="DS190" s="8">
        <f t="shared" si="342"/>
        <v>0</v>
      </c>
      <c r="DT190" s="8">
        <f>AVERAGE(DS190:DS192)</f>
        <v>0</v>
      </c>
      <c r="DU190" s="8">
        <f>STDEV(DS190:DS192)</f>
        <v>0</v>
      </c>
      <c r="DV190" s="2">
        <f>'[1]GC RAW'!AV170</f>
        <v>16.353723526000977</v>
      </c>
      <c r="DW190" s="8">
        <f>'[1]GC RAW'!AW170</f>
        <v>250.01242065429688</v>
      </c>
      <c r="DX190" s="8">
        <f t="shared" si="420"/>
        <v>1.1321984225726451</v>
      </c>
      <c r="DY190" s="8">
        <f t="shared" si="343"/>
        <v>29.300625112809108</v>
      </c>
      <c r="DZ190" s="8">
        <f>AVERAGE(DY190:DY192)</f>
        <v>28.903842821507666</v>
      </c>
      <c r="EA190" s="8">
        <f>STDEV(DY190:DY192)</f>
        <v>1.2444183881323301</v>
      </c>
      <c r="EB190" s="2">
        <f>'[1]GC RAW'!AX170</f>
        <v>0</v>
      </c>
      <c r="EC190" s="8">
        <f>'[1]GC RAW'!AY170</f>
        <v>0</v>
      </c>
      <c r="ED190" s="8">
        <f t="shared" si="421"/>
        <v>0</v>
      </c>
      <c r="EE190" s="8">
        <f t="shared" si="344"/>
        <v>0</v>
      </c>
      <c r="EF190" s="8">
        <f>AVERAGE(EE190:EE192)</f>
        <v>0</v>
      </c>
      <c r="EG190" s="8">
        <f>STDEV(EE190:EE192)</f>
        <v>0</v>
      </c>
      <c r="EH190" s="2">
        <v>0</v>
      </c>
      <c r="EI190" s="8">
        <v>0</v>
      </c>
      <c r="EJ190" s="8">
        <f t="shared" si="422"/>
        <v>0</v>
      </c>
      <c r="EK190" s="8">
        <f t="shared" si="345"/>
        <v>0</v>
      </c>
      <c r="EL190" s="8">
        <f>AVERAGE(EK190:EK192)</f>
        <v>0</v>
      </c>
      <c r="EM190" s="8">
        <f>STDEV(EK190:EK192)</f>
        <v>0</v>
      </c>
      <c r="EN190" s="2">
        <f>'[1]GC RAW'!BB170</f>
        <v>17.301811218261719</v>
      </c>
      <c r="EO190" s="8">
        <f>'[1]GC RAW'!BC170</f>
        <v>6.1883139610290527</v>
      </c>
      <c r="EP190" s="8">
        <f t="shared" si="423"/>
        <v>2.8208871159089453E-2</v>
      </c>
      <c r="EQ190" s="8">
        <f t="shared" si="346"/>
        <v>0.73002889088107692</v>
      </c>
      <c r="ER190" s="8">
        <f>AVERAGE(EQ190:EQ192)</f>
        <v>0.72410950141217356</v>
      </c>
      <c r="ES190" s="8">
        <f>STDEV(EQ190:EQ192)</f>
        <v>2.8700515670729392E-2</v>
      </c>
      <c r="ET190" s="2">
        <f>'[1]GC RAW'!BD170</f>
        <v>17.713308334350586</v>
      </c>
      <c r="EU190" s="8">
        <f>'[1]GC RAW'!BE170</f>
        <v>114.48906707763672</v>
      </c>
      <c r="EV190" s="8">
        <f t="shared" si="424"/>
        <v>0.52188808820235655</v>
      </c>
      <c r="EW190" s="8">
        <f t="shared" si="347"/>
        <v>13.506154856240975</v>
      </c>
      <c r="EX190" s="8">
        <f>AVERAGE(EW190:EW192)</f>
        <v>13.759991845588717</v>
      </c>
      <c r="EY190" s="8">
        <f>STDEV(EW190:EW192)</f>
        <v>1.2361583310537283</v>
      </c>
      <c r="EZ190" s="2">
        <f>'[1]GC RAW'!BF170</f>
        <v>18.664150238037109</v>
      </c>
      <c r="FA190" s="8">
        <f>'[1]GC RAW'!BG170</f>
        <v>147.79963684082031</v>
      </c>
      <c r="FB190" s="8">
        <f t="shared" si="425"/>
        <v>0.79924696572994924</v>
      </c>
      <c r="FC190" s="8">
        <f t="shared" si="348"/>
        <v>20.684038458727702</v>
      </c>
      <c r="FD190" s="8">
        <f>AVERAGE(FC190:FC192)</f>
        <v>20.851543679210646</v>
      </c>
      <c r="FE190" s="8">
        <f>STDEV(FC190:FC192)</f>
        <v>0.31537636008708236</v>
      </c>
      <c r="FF190" s="2">
        <v>0</v>
      </c>
      <c r="FG190" s="8">
        <v>0</v>
      </c>
      <c r="FH190" s="8">
        <f t="shared" si="426"/>
        <v>0</v>
      </c>
      <c r="FI190" s="8">
        <f t="shared" si="349"/>
        <v>0</v>
      </c>
      <c r="FJ190" s="8">
        <f>AVERAGE(FI190:FI192)</f>
        <v>0.31017421974372628</v>
      </c>
      <c r="FK190" s="8">
        <f>STDEV(FI190:FI192)</f>
        <v>0.53723750779416746</v>
      </c>
      <c r="FL190" s="2">
        <f>'[1]GC RAW'!BH170</f>
        <v>0</v>
      </c>
      <c r="FM190" s="8">
        <f>'[1]GC RAW'!BI170</f>
        <v>0</v>
      </c>
      <c r="FN190" s="8">
        <f t="shared" si="427"/>
        <v>0</v>
      </c>
      <c r="FO190" s="8">
        <f t="shared" si="350"/>
        <v>0</v>
      </c>
      <c r="FP190" s="8">
        <f>AVERAGE(FO190:FO192)</f>
        <v>0</v>
      </c>
      <c r="FQ190" s="8">
        <f>STDEV(FO190:FO192)</f>
        <v>0</v>
      </c>
      <c r="FR190" s="2">
        <f>'[1]GC RAW'!BJ170</f>
        <v>19.933233261108398</v>
      </c>
      <c r="FS190" s="8">
        <f>'[1]GC RAW'!BK170</f>
        <v>11.473627090454102</v>
      </c>
      <c r="FT190" s="8">
        <f t="shared" si="428"/>
        <v>4.9276532071209682E-2</v>
      </c>
      <c r="FU190" s="8">
        <f t="shared" si="351"/>
        <v>1.275247486917594</v>
      </c>
      <c r="FV190" s="8">
        <f>AVERAGE(FU190:FU192)</f>
        <v>0.9087548490522952</v>
      </c>
      <c r="FW190" s="8">
        <f>STDEV(FU190:FU192)</f>
        <v>0.66475671048686447</v>
      </c>
      <c r="FX190" s="2">
        <f>'[1]GC RAW'!BL170</f>
        <v>0</v>
      </c>
      <c r="FY190" s="8">
        <f>'[1]GC RAW'!BM170</f>
        <v>0</v>
      </c>
      <c r="FZ190" s="8">
        <f t="shared" si="429"/>
        <v>0</v>
      </c>
      <c r="GA190" s="8">
        <f t="shared" si="352"/>
        <v>0</v>
      </c>
      <c r="GB190" s="8">
        <f>AVERAGE(GA190:GA192)</f>
        <v>0.14289037045359443</v>
      </c>
      <c r="GC190" s="8">
        <f>STDEV(GA190:GA192)</f>
        <v>0.12758641600565096</v>
      </c>
      <c r="GD190" s="2">
        <f>'[1]GC RAW'!BN170</f>
        <v>21.03669548034668</v>
      </c>
      <c r="GE190" s="8">
        <f>'[1]GC RAW'!BO170</f>
        <v>2.0327470302581787</v>
      </c>
      <c r="GF190" s="8">
        <f t="shared" si="353"/>
        <v>9.2333045811127269E-3</v>
      </c>
      <c r="GG190" s="8">
        <f t="shared" si="354"/>
        <v>0.23895245805839146</v>
      </c>
      <c r="GH190" s="8">
        <f>AVERAGE(GG190:GG192)</f>
        <v>0.22911553210461791</v>
      </c>
      <c r="GI190" s="8">
        <f>STDEV(GG190:GG192)</f>
        <v>2.8021441751736025E-2</v>
      </c>
      <c r="GJ190" s="2">
        <f>'[1]GC RAW'!BP170</f>
        <v>0</v>
      </c>
      <c r="GK190" s="8">
        <f>'[1]GC RAW'!BQ170</f>
        <v>0</v>
      </c>
      <c r="GL190" s="8">
        <f t="shared" si="430"/>
        <v>0</v>
      </c>
      <c r="GM190" s="8">
        <f t="shared" si="355"/>
        <v>0</v>
      </c>
      <c r="GN190" s="8">
        <f>AVERAGE(GM190:GM192)</f>
        <v>0</v>
      </c>
      <c r="GO190" s="8">
        <f>STDEV(GM190:GM192)</f>
        <v>0</v>
      </c>
      <c r="GP190" s="2">
        <v>0</v>
      </c>
      <c r="GQ190" s="8">
        <v>0</v>
      </c>
      <c r="GR190" s="8">
        <f t="shared" si="431"/>
        <v>0</v>
      </c>
      <c r="GS190" s="8">
        <f t="shared" si="356"/>
        <v>0</v>
      </c>
      <c r="GT190" s="8"/>
      <c r="GU190" s="8"/>
      <c r="GV190" s="2"/>
      <c r="GW190" s="8"/>
      <c r="GX190" s="8"/>
      <c r="GY190" s="8"/>
      <c r="GZ190" s="8"/>
      <c r="HA190" s="8"/>
      <c r="HB190" s="2"/>
      <c r="HC190" s="8"/>
      <c r="HD190" s="8"/>
      <c r="HE190" s="8"/>
      <c r="HF190" s="8"/>
      <c r="HG190" s="8"/>
      <c r="HH190" s="2">
        <f>'[1]GC RAW'!BR170</f>
        <v>0</v>
      </c>
      <c r="HI190" s="8">
        <f>'[1]GC RAW'!BS170</f>
        <v>0</v>
      </c>
      <c r="HJ190" s="8">
        <f t="shared" si="357"/>
        <v>0</v>
      </c>
      <c r="HK190" s="8">
        <f t="shared" si="358"/>
        <v>0</v>
      </c>
      <c r="HL190" s="8">
        <f>AVERAGE(HK190:HK192)</f>
        <v>0</v>
      </c>
      <c r="HM190" s="8">
        <f>STDEV(HK190:HK192)</f>
        <v>0</v>
      </c>
      <c r="HN190" s="2">
        <v>0</v>
      </c>
      <c r="HO190" s="8">
        <v>0</v>
      </c>
      <c r="HP190" s="8">
        <f t="shared" si="359"/>
        <v>0</v>
      </c>
      <c r="HQ190" s="8">
        <f t="shared" si="360"/>
        <v>0</v>
      </c>
      <c r="HR190" s="8">
        <f>AVERAGE(HQ190:HQ192)</f>
        <v>0</v>
      </c>
      <c r="HS190" s="8">
        <f>STDEV(HQ190:HQ192)</f>
        <v>0</v>
      </c>
      <c r="HT190" s="2">
        <f>'[1]GC RAW'!BT170</f>
        <v>0</v>
      </c>
      <c r="HU190" s="8">
        <f>'[1]GC RAW'!BU170</f>
        <v>0</v>
      </c>
      <c r="HV190" s="8">
        <f t="shared" si="361"/>
        <v>0</v>
      </c>
      <c r="HW190" s="8">
        <f t="shared" si="448"/>
        <v>0</v>
      </c>
      <c r="HX190" s="8">
        <f>AVERAGE(HW190:HW192)</f>
        <v>0</v>
      </c>
      <c r="HY190" s="8">
        <f>STDEV(HW190:HW192)</f>
        <v>0</v>
      </c>
      <c r="HZ190" s="2">
        <f>'[1]GC RAW'!BV170</f>
        <v>0</v>
      </c>
      <c r="IA190" s="8">
        <f>'[1]GC RAW'!BW170</f>
        <v>0</v>
      </c>
      <c r="IB190" s="8">
        <f t="shared" si="362"/>
        <v>0</v>
      </c>
      <c r="IC190" s="8">
        <f t="shared" si="363"/>
        <v>0</v>
      </c>
      <c r="ID190" s="8">
        <f>AVERAGE(IC190:IC192)</f>
        <v>0</v>
      </c>
      <c r="IE190" s="8">
        <f>STDEV(IC190:IC192)</f>
        <v>0</v>
      </c>
      <c r="IF190" s="2">
        <f>'[1]GC RAW'!BX170</f>
        <v>0</v>
      </c>
      <c r="IG190" s="8">
        <f>'[1]GC RAW'!BY170</f>
        <v>0</v>
      </c>
      <c r="IH190" s="8">
        <f t="shared" si="364"/>
        <v>0</v>
      </c>
      <c r="II190" s="8">
        <f t="shared" si="365"/>
        <v>0</v>
      </c>
      <c r="IJ190" s="8">
        <f>AVERAGE(II190:II192)</f>
        <v>0</v>
      </c>
      <c r="IK190" s="8">
        <f>STDEV(II190:II192)</f>
        <v>0</v>
      </c>
      <c r="IL190" s="2">
        <f>'[1]GC RAW'!BZ170</f>
        <v>0</v>
      </c>
      <c r="IM190" s="8">
        <f>'[1]GC RAW'!CA170</f>
        <v>0</v>
      </c>
      <c r="IN190" s="8">
        <f t="shared" si="366"/>
        <v>0</v>
      </c>
      <c r="IO190" s="8">
        <f t="shared" si="367"/>
        <v>0</v>
      </c>
      <c r="IP190" s="8">
        <f>AVERAGE(IO190:IO192)</f>
        <v>0</v>
      </c>
      <c r="IQ190" s="8">
        <f>STDEV(IO190:IO192)</f>
        <v>0</v>
      </c>
      <c r="IR190" s="2">
        <f>'[1]GC RAW'!CB170</f>
        <v>25.492765426635742</v>
      </c>
      <c r="IS190" s="8">
        <f>'[1]GC RAW'!CC170</f>
        <v>5.408668041229248</v>
      </c>
      <c r="IT190" s="8">
        <f t="shared" si="368"/>
        <v>2.1829457780858503E-2</v>
      </c>
      <c r="IU190" s="8">
        <f t="shared" si="369"/>
        <v>0.56493344814900515</v>
      </c>
      <c r="IV190" s="8">
        <f>AVERAGE(IU190:IU192)</f>
        <v>0.57065748800842264</v>
      </c>
      <c r="IW190" s="8">
        <f>STDEV(IU190:IU192)</f>
        <v>3.7556259355796463E-2</v>
      </c>
      <c r="IX190" s="2">
        <f>'[1]GC RAW'!CD170</f>
        <v>0</v>
      </c>
      <c r="IY190" s="8">
        <f>'[1]GC RAW'!CE170</f>
        <v>0</v>
      </c>
      <c r="IZ190" s="8">
        <f t="shared" si="370"/>
        <v>0</v>
      </c>
      <c r="JA190" s="8">
        <f t="shared" si="371"/>
        <v>0</v>
      </c>
      <c r="JB190" s="8">
        <f>AVERAGE(JA190:JA192)</f>
        <v>0</v>
      </c>
      <c r="JC190" s="8">
        <f>STDEV(JA190:JA192)</f>
        <v>0</v>
      </c>
      <c r="JD190" s="2">
        <f>'[1]GC RAW'!CF170</f>
        <v>0</v>
      </c>
      <c r="JE190" s="8">
        <f>'[1]GC RAW'!CG170</f>
        <v>0</v>
      </c>
      <c r="JF190" s="8">
        <f t="shared" si="372"/>
        <v>0</v>
      </c>
      <c r="JG190" s="8">
        <f t="shared" si="373"/>
        <v>0</v>
      </c>
      <c r="JH190" s="8">
        <f>AVERAGE(JG190:JG192)</f>
        <v>0</v>
      </c>
      <c r="JI190" s="8">
        <f>STDEV(JG190:JG192)</f>
        <v>0</v>
      </c>
      <c r="JJ190" s="2">
        <f>'[1]GC RAW'!CH170</f>
        <v>0</v>
      </c>
      <c r="JK190" s="8">
        <f>'[1]GC RAW'!CI170</f>
        <v>0</v>
      </c>
      <c r="JL190" s="8">
        <f t="shared" si="374"/>
        <v>0</v>
      </c>
      <c r="JM190" s="8">
        <f t="shared" si="375"/>
        <v>0</v>
      </c>
      <c r="JN190" s="8">
        <f>AVERAGE(JM190:JM192)</f>
        <v>0</v>
      </c>
      <c r="JO190" s="8">
        <f>STDEV(JM190:JM192)</f>
        <v>0</v>
      </c>
      <c r="JP190" s="2">
        <f>'[1]GC RAW'!CJ170</f>
        <v>0</v>
      </c>
      <c r="JQ190" s="8">
        <f>'[1]GC RAW'!CK170</f>
        <v>0</v>
      </c>
      <c r="JR190" s="8">
        <f t="shared" si="376"/>
        <v>0</v>
      </c>
      <c r="JS190" s="8">
        <f t="shared" si="377"/>
        <v>0</v>
      </c>
      <c r="JT190" s="8">
        <f>AVERAGE(JS190:JS192)</f>
        <v>0</v>
      </c>
      <c r="JU190" s="8">
        <f>STDEV(JS190:JS192)</f>
        <v>0</v>
      </c>
      <c r="JV190" s="2">
        <f>'[1]GC RAW'!CL170</f>
        <v>0</v>
      </c>
      <c r="JW190" s="8">
        <f>'[1]GC RAW'!CM170</f>
        <v>0</v>
      </c>
      <c r="JX190" s="8">
        <f t="shared" si="378"/>
        <v>0</v>
      </c>
      <c r="JY190" s="8">
        <f t="shared" si="379"/>
        <v>0</v>
      </c>
      <c r="JZ190" s="8">
        <f>AVERAGE(JY190:JY192)</f>
        <v>0</v>
      </c>
      <c r="KA190" s="8">
        <f>STDEV(JY190:JY192)</f>
        <v>0</v>
      </c>
      <c r="KB190" s="2">
        <v>0</v>
      </c>
      <c r="KC190" s="8">
        <v>0</v>
      </c>
      <c r="KD190" s="8">
        <f t="shared" si="380"/>
        <v>0</v>
      </c>
      <c r="KE190" s="8">
        <f t="shared" si="381"/>
        <v>0</v>
      </c>
      <c r="KF190" s="8">
        <f>AVERAGE(KE190:KE192)</f>
        <v>0</v>
      </c>
      <c r="KG190" s="8">
        <f>STDEV(KE190:KE192)</f>
        <v>0</v>
      </c>
      <c r="KH190" s="2">
        <v>0</v>
      </c>
      <c r="KI190" s="8">
        <v>0</v>
      </c>
      <c r="KJ190" s="8">
        <f t="shared" si="382"/>
        <v>0</v>
      </c>
      <c r="KK190" s="8">
        <f t="shared" si="383"/>
        <v>0</v>
      </c>
      <c r="KL190" s="8">
        <f>AVERAGE(KK190:KK192)</f>
        <v>0</v>
      </c>
      <c r="KM190" s="8">
        <f>STDEV(KK190:KK192)</f>
        <v>0</v>
      </c>
      <c r="KN190" s="2">
        <f>'[1]GC RAW'!CN170</f>
        <v>30.557945251464844</v>
      </c>
      <c r="KO190" s="8">
        <f>'[1]GC RAW'!CO170</f>
        <v>14.740790367126465</v>
      </c>
      <c r="KP190" s="8">
        <f t="shared" si="384"/>
        <v>5.1121929859500786E-2</v>
      </c>
      <c r="KQ190" s="8">
        <f t="shared" si="385"/>
        <v>1.3230052895259574</v>
      </c>
      <c r="KR190" s="8">
        <f>AVERAGE(KQ190:KQ192)</f>
        <v>1.2996160723997823</v>
      </c>
      <c r="KS190" s="8">
        <f>STDEV(KQ190:KQ192)</f>
        <v>3.6019971056494092E-2</v>
      </c>
      <c r="KT190" s="2">
        <f>'[1]GC RAW'!CP170</f>
        <v>0</v>
      </c>
      <c r="KU190" s="8">
        <f>'[1]GC RAW'!CQ170</f>
        <v>0</v>
      </c>
      <c r="KV190" s="8">
        <f t="shared" si="386"/>
        <v>0</v>
      </c>
      <c r="KW190" s="8">
        <f t="shared" si="387"/>
        <v>0</v>
      </c>
      <c r="KX190" s="8">
        <f>AVERAGE(KW190:KW192)</f>
        <v>0</v>
      </c>
      <c r="KY190" s="8">
        <f>STDEV(KW190:KW192)</f>
        <v>0</v>
      </c>
      <c r="KZ190" s="2">
        <f>'[1]GC RAW'!CR170</f>
        <v>0</v>
      </c>
      <c r="LA190" s="8">
        <f>'[1]GC RAW'!CS170</f>
        <v>0</v>
      </c>
      <c r="LB190" s="8">
        <f t="shared" si="388"/>
        <v>0</v>
      </c>
      <c r="LC190" s="8">
        <f t="shared" si="389"/>
        <v>0</v>
      </c>
      <c r="LD190" s="8">
        <f>AVERAGE(LC190:LC192)</f>
        <v>0</v>
      </c>
      <c r="LE190" s="8">
        <f>STDEV(LC190:LC192)</f>
        <v>0</v>
      </c>
      <c r="LF190" s="2">
        <f>'[1]GC RAW'!CT170</f>
        <v>0</v>
      </c>
      <c r="LG190" s="8">
        <f>'[1]GC RAW'!CU170</f>
        <v>0</v>
      </c>
      <c r="LH190" s="8">
        <f t="shared" si="390"/>
        <v>0</v>
      </c>
      <c r="LI190" s="8">
        <f t="shared" si="391"/>
        <v>0</v>
      </c>
      <c r="LJ190" s="8">
        <f>AVERAGE(LI190:LI192)</f>
        <v>0</v>
      </c>
      <c r="LK190" s="8">
        <f>STDEV(LI190:LI192)</f>
        <v>0</v>
      </c>
      <c r="LL190" s="2">
        <f>'[1]GC RAW'!CV170</f>
        <v>0</v>
      </c>
      <c r="LM190" s="8">
        <f>'[1]GC RAW'!CW170</f>
        <v>0</v>
      </c>
      <c r="LN190" s="8">
        <f t="shared" si="392"/>
        <v>0</v>
      </c>
      <c r="LO190" s="8">
        <f t="shared" si="393"/>
        <v>0</v>
      </c>
      <c r="LP190" s="8">
        <f>AVERAGE(LO190:LO192)</f>
        <v>0.16675511557821107</v>
      </c>
      <c r="LQ190" s="8">
        <f>STDEV(LO190:LO192)</f>
        <v>0.14751785990736366</v>
      </c>
      <c r="LR190" s="39">
        <f t="shared" si="394"/>
        <v>1048.7915915250778</v>
      </c>
      <c r="LS190" s="14">
        <f t="shared" si="395"/>
        <v>835.71616733074188</v>
      </c>
      <c r="LT190" s="13">
        <f t="shared" si="396"/>
        <v>4.8642559991079217</v>
      </c>
      <c r="LU190" s="13">
        <f t="shared" si="397"/>
        <v>3.8640759991079214</v>
      </c>
      <c r="LV190" s="13">
        <f t="shared" si="398"/>
        <v>12.914692510387438</v>
      </c>
      <c r="LW190" s="50">
        <f>AVERAGE(LV190:LV192)</f>
        <v>12.161988770720825</v>
      </c>
      <c r="LX190" s="50">
        <f>STDEV(LV190:LV192)</f>
        <v>0.65186236361924577</v>
      </c>
      <c r="LY190" s="50">
        <f>LX190/LW190%</f>
        <v>5.3598336251432892</v>
      </c>
      <c r="LZ190" s="13">
        <f>IF(A190="","",VLOOKUP(A190,'[1]biomass corrected'!$B$2:$V$102,21,FALSE))</f>
        <v>10.548148148148149</v>
      </c>
      <c r="MA190" s="13">
        <f t="shared" si="399"/>
        <v>1.2828645932967746</v>
      </c>
      <c r="MB190" s="50">
        <f t="shared" si="449"/>
        <v>34.2418874044969</v>
      </c>
      <c r="MC190" s="50">
        <f t="shared" si="449"/>
        <v>30.27957719883797</v>
      </c>
      <c r="MD190" s="50">
        <f>IF(MC190="","",AVERAGE(MH190:MH192))</f>
        <v>35.47853539666513</v>
      </c>
      <c r="ME190" s="52">
        <f t="shared" si="450"/>
        <v>1.2163565581489346</v>
      </c>
      <c r="MF190" s="50">
        <f t="shared" si="432"/>
        <v>34.547010734720068</v>
      </c>
      <c r="MG190" s="50">
        <f t="shared" si="433"/>
        <v>30.532767059430164</v>
      </c>
      <c r="MH190" s="13">
        <f t="shared" si="434"/>
        <v>34.920222205849754</v>
      </c>
      <c r="MI190" s="24">
        <f t="shared" si="435"/>
        <v>1.2105724992985738</v>
      </c>
      <c r="MJ190" s="13">
        <f t="shared" si="436"/>
        <v>0</v>
      </c>
      <c r="MK190" s="13">
        <f t="shared" si="437"/>
        <v>34.190193314968681</v>
      </c>
      <c r="ML190" s="22">
        <f t="shared" si="438"/>
        <v>55.324979968396086</v>
      </c>
      <c r="MM190" s="13">
        <f>AVERAGE(ML190:ML192)</f>
        <v>54.907093676050316</v>
      </c>
      <c r="MN190" s="24">
        <f t="shared" si="439"/>
        <v>4.1445358444173062</v>
      </c>
      <c r="MO190" s="13">
        <f>AVERAGE(MN190:MN192)</f>
        <v>4.1189648602548425</v>
      </c>
      <c r="MP190" s="13">
        <f t="shared" si="440"/>
        <v>0.87771776235949184</v>
      </c>
      <c r="MQ190" s="22">
        <f>AVERAGE(MP190:MP192)</f>
        <v>0.87632780366242502</v>
      </c>
      <c r="MR190" s="13">
        <f t="shared" si="441"/>
        <v>39.71420106156333</v>
      </c>
      <c r="MS190" s="13">
        <f>AVERAGE(MR190:MR192)</f>
        <v>39.637895718957985</v>
      </c>
      <c r="MT190" s="13">
        <f t="shared" si="442"/>
        <v>0</v>
      </c>
      <c r="MU190" s="13">
        <f>AVERAGE(MT190:MT192)</f>
        <v>0.14289037045359443</v>
      </c>
      <c r="MV190" s="13">
        <f t="shared" si="443"/>
        <v>20.851543679210646</v>
      </c>
      <c r="MW190" s="14">
        <f t="shared" si="444"/>
        <v>104.58591423787897</v>
      </c>
      <c r="MX190" s="13">
        <f>AVERAGE(MW190:MW192)</f>
        <v>105.58867098380246</v>
      </c>
    </row>
    <row r="191" spans="1:362" x14ac:dyDescent="0.35">
      <c r="A191" s="102"/>
      <c r="B191" s="1">
        <v>31.59</v>
      </c>
      <c r="C191" s="1"/>
      <c r="D191" s="1"/>
      <c r="E191" s="1"/>
      <c r="F191" s="5">
        <f>'[1]GC RAW'!H171</f>
        <v>0</v>
      </c>
      <c r="G191" s="1">
        <f>'[1]GC RAW'!I171</f>
        <v>0</v>
      </c>
      <c r="H191" s="1">
        <f t="shared" si="400"/>
        <v>0</v>
      </c>
      <c r="I191" s="1">
        <f t="shared" si="324"/>
        <v>0</v>
      </c>
      <c r="J191" s="1"/>
      <c r="K191" s="1"/>
      <c r="L191" s="5">
        <f>'[1]GC RAW'!J171</f>
        <v>0</v>
      </c>
      <c r="M191" s="1">
        <f>'[1]GC RAW'!K171</f>
        <v>0</v>
      </c>
      <c r="N191" s="1">
        <f t="shared" si="401"/>
        <v>0</v>
      </c>
      <c r="O191" s="1">
        <f t="shared" si="325"/>
        <v>0</v>
      </c>
      <c r="P191" s="1"/>
      <c r="Q191" s="1"/>
      <c r="R191" s="5">
        <f>'[1]GC RAW'!L171</f>
        <v>0</v>
      </c>
      <c r="S191" s="1">
        <f>'[1]GC RAW'!M171</f>
        <v>0</v>
      </c>
      <c r="T191" s="1">
        <f t="shared" si="402"/>
        <v>0</v>
      </c>
      <c r="U191" s="1">
        <f t="shared" si="326"/>
        <v>0</v>
      </c>
      <c r="V191" s="1"/>
      <c r="W191" s="1"/>
      <c r="X191" s="5">
        <f>'[1]GC RAW'!N171</f>
        <v>0</v>
      </c>
      <c r="Y191" s="1">
        <f>'[1]GC RAW'!O171</f>
        <v>0</v>
      </c>
      <c r="Z191" s="1">
        <f t="shared" si="403"/>
        <v>0</v>
      </c>
      <c r="AA191" s="1">
        <f t="shared" si="327"/>
        <v>0</v>
      </c>
      <c r="AB191" s="1"/>
      <c r="AC191" s="1"/>
      <c r="AD191" s="5">
        <f>'[1]GC RAW'!P171</f>
        <v>0</v>
      </c>
      <c r="AE191" s="1">
        <f>'[1]GC RAW'!Q171</f>
        <v>0</v>
      </c>
      <c r="AF191" s="1">
        <f t="shared" si="404"/>
        <v>0</v>
      </c>
      <c r="AG191" s="1">
        <f t="shared" si="328"/>
        <v>0</v>
      </c>
      <c r="AH191" s="1"/>
      <c r="AI191" s="1"/>
      <c r="AJ191" s="5">
        <f>'[1]GC RAW'!R171</f>
        <v>0</v>
      </c>
      <c r="AK191" s="1">
        <f>'[1]GC RAW'!S171</f>
        <v>0</v>
      </c>
      <c r="AL191" s="1">
        <f t="shared" si="405"/>
        <v>0</v>
      </c>
      <c r="AM191" s="1">
        <f t="shared" si="329"/>
        <v>0</v>
      </c>
      <c r="AN191" s="1"/>
      <c r="AO191" s="1"/>
      <c r="AP191" s="1">
        <f>'[1]GC RAW'!T171</f>
        <v>8.9412603378295898</v>
      </c>
      <c r="AQ191" s="1">
        <f>'[1]GC RAW'!U171</f>
        <v>209.67404174804688</v>
      </c>
      <c r="AR191" s="27">
        <v>1.0001800000000001</v>
      </c>
      <c r="AS191" s="1">
        <f t="shared" si="330"/>
        <v>26.860802383289823</v>
      </c>
      <c r="AT191" s="1"/>
      <c r="AU191" s="1"/>
      <c r="AV191" s="5">
        <f>'[1]GC RAW'!V171</f>
        <v>9.8102922439575195</v>
      </c>
      <c r="AW191" s="1">
        <f>'[1]GC RAW'!W171</f>
        <v>16.99919319152832</v>
      </c>
      <c r="AX191" s="1">
        <f t="shared" si="406"/>
        <v>7.8537301277974703E-2</v>
      </c>
      <c r="AY191" s="1">
        <f t="shared" si="331"/>
        <v>2.1091952741952187</v>
      </c>
      <c r="AZ191" s="1"/>
      <c r="BA191" s="1"/>
      <c r="BB191" s="1">
        <f>'[1]GC RAW'!X171</f>
        <v>0</v>
      </c>
      <c r="BC191" s="1">
        <f>'[1]GC RAW'!Y171</f>
        <v>0</v>
      </c>
      <c r="BD191" s="1">
        <f t="shared" si="407"/>
        <v>0</v>
      </c>
      <c r="BE191" s="1">
        <f t="shared" si="332"/>
        <v>0</v>
      </c>
      <c r="BF191" s="1"/>
      <c r="BG191" s="1"/>
      <c r="BH191" s="5">
        <f>'[1]GC RAW'!Z171</f>
        <v>10.874068260192871</v>
      </c>
      <c r="BI191" s="1">
        <f>'[1]GC RAW'!AA171</f>
        <v>1.5909454822540283</v>
      </c>
      <c r="BJ191" s="1">
        <f t="shared" si="408"/>
        <v>7.2394232198536024E-3</v>
      </c>
      <c r="BK191" s="1">
        <f t="shared" si="333"/>
        <v>0.19442172056778512</v>
      </c>
      <c r="BL191" s="1"/>
      <c r="BM191" s="1"/>
      <c r="BN191" s="5">
        <f>'[1]GC RAW'!AB171</f>
        <v>0</v>
      </c>
      <c r="BO191" s="1">
        <f>'[1]GC RAW'!AC171</f>
        <v>0</v>
      </c>
      <c r="BP191" s="1">
        <f t="shared" si="409"/>
        <v>0</v>
      </c>
      <c r="BQ191" s="1">
        <f t="shared" si="334"/>
        <v>0</v>
      </c>
      <c r="BR191" s="1"/>
      <c r="BS191" s="1"/>
      <c r="BT191" s="5">
        <f>'[1]GC RAW'!AD171</f>
        <v>12.183215141296387</v>
      </c>
      <c r="BU191" s="1">
        <f>'[1]GC RAW'!AE171</f>
        <v>216.93325805664063</v>
      </c>
      <c r="BV191" s="1">
        <f t="shared" si="410"/>
        <v>0.96994165353321615</v>
      </c>
      <c r="BW191" s="1">
        <f t="shared" si="335"/>
        <v>26.048722308861489</v>
      </c>
      <c r="BX191" s="1"/>
      <c r="BY191" s="1"/>
      <c r="BZ191" s="5">
        <f>'[1]GC RAW'!AF171</f>
        <v>12.704062461853027</v>
      </c>
      <c r="CA191" s="1">
        <f>'[1]GC RAW'!AG171</f>
        <v>2.2690014839172363</v>
      </c>
      <c r="CB191" s="1">
        <f t="shared" si="411"/>
        <v>1.0587263834257812E-2</v>
      </c>
      <c r="CC191" s="1">
        <f t="shared" si="336"/>
        <v>0.28433122201178823</v>
      </c>
      <c r="CD191" s="1"/>
      <c r="CE191" s="1"/>
      <c r="CF191" s="5">
        <f>'[1]GC RAW'!AH171</f>
        <v>12.844158172607422</v>
      </c>
      <c r="CG191" s="1">
        <f>'[1]GC RAW'!AI171</f>
        <v>5.0072436332702637</v>
      </c>
      <c r="CH191" s="1">
        <f t="shared" si="412"/>
        <v>2.3363993132081994E-2</v>
      </c>
      <c r="CI191" s="1">
        <f t="shared" si="337"/>
        <v>0.62746265912675225</v>
      </c>
      <c r="CJ191" s="1"/>
      <c r="CK191" s="1"/>
      <c r="CL191" s="5">
        <f>'[1]GC RAW'!AJ171</f>
        <v>0</v>
      </c>
      <c r="CM191" s="1">
        <f>'[1]GC RAW'!AK171</f>
        <v>0</v>
      </c>
      <c r="CN191" s="1">
        <f t="shared" si="413"/>
        <v>0</v>
      </c>
      <c r="CO191" s="1">
        <f t="shared" si="338"/>
        <v>0</v>
      </c>
      <c r="CP191" s="1"/>
      <c r="CQ191" s="1"/>
      <c r="CR191" s="5">
        <f>'[1]GC RAW'!AL171</f>
        <v>0</v>
      </c>
      <c r="CS191" s="1">
        <f>'[1]GC RAW'!AM171</f>
        <v>0</v>
      </c>
      <c r="CT191" s="1">
        <f t="shared" si="414"/>
        <v>0</v>
      </c>
      <c r="CU191" s="1">
        <f t="shared" si="415"/>
        <v>0</v>
      </c>
      <c r="CV191" s="1"/>
      <c r="CW191" s="1"/>
      <c r="CX191" s="5">
        <f>'[1]GC RAW'!AN171</f>
        <v>0</v>
      </c>
      <c r="CY191" s="1">
        <f>'[1]GC RAW'!AO171</f>
        <v>0</v>
      </c>
      <c r="CZ191" s="1">
        <f t="shared" si="416"/>
        <v>0</v>
      </c>
      <c r="DA191" s="1">
        <f t="shared" si="339"/>
        <v>0</v>
      </c>
      <c r="DB191" s="1"/>
      <c r="DC191" s="1"/>
      <c r="DD191" s="1">
        <f>'[1]GC RAW'!AP171</f>
        <v>15.586323738098145</v>
      </c>
      <c r="DE191" s="1">
        <f>'[1]GC RAW'!AQ171</f>
        <v>33.373626708984375</v>
      </c>
      <c r="DF191" s="1">
        <f t="shared" si="417"/>
        <v>0.148012054634862</v>
      </c>
      <c r="DG191" s="1">
        <f t="shared" si="340"/>
        <v>3.9750070486229725</v>
      </c>
      <c r="DH191" s="1"/>
      <c r="DI191" s="1"/>
      <c r="DJ191" s="5">
        <f>'[1]GC RAW'!AR171</f>
        <v>0</v>
      </c>
      <c r="DK191" s="1">
        <f>'[1]GC RAW'!AS171</f>
        <v>0</v>
      </c>
      <c r="DL191" s="1">
        <f t="shared" si="418"/>
        <v>0</v>
      </c>
      <c r="DM191" s="1">
        <f t="shared" si="341"/>
        <v>0</v>
      </c>
      <c r="DN191" s="1"/>
      <c r="DO191" s="1"/>
      <c r="DP191" s="1">
        <f>'[1]GC RAW'!AT171</f>
        <v>0</v>
      </c>
      <c r="DQ191" s="1">
        <f>'[1]GC RAW'!AU171</f>
        <v>0</v>
      </c>
      <c r="DR191" s="1">
        <f t="shared" si="419"/>
        <v>0</v>
      </c>
      <c r="DS191" s="1">
        <f t="shared" si="342"/>
        <v>0</v>
      </c>
      <c r="DT191" s="1"/>
      <c r="DU191" s="1"/>
      <c r="DV191" s="1">
        <f>'[1]GC RAW'!AV171</f>
        <v>16.352811813354492</v>
      </c>
      <c r="DW191" s="1">
        <f>'[1]GC RAW'!AW171</f>
        <v>241.93701171875</v>
      </c>
      <c r="DX191" s="1">
        <f t="shared" si="420"/>
        <v>1.1134019239957795</v>
      </c>
      <c r="DY191" s="1">
        <f t="shared" si="343"/>
        <v>29.901486786003826</v>
      </c>
      <c r="DZ191" s="1"/>
      <c r="EA191" s="1"/>
      <c r="EB191" s="5">
        <f>'[1]GC RAW'!AX171</f>
        <v>0</v>
      </c>
      <c r="EC191" s="1">
        <f>'[1]GC RAW'!AY171</f>
        <v>0</v>
      </c>
      <c r="ED191" s="1">
        <f t="shared" si="421"/>
        <v>0</v>
      </c>
      <c r="EE191" s="1">
        <f t="shared" si="344"/>
        <v>0</v>
      </c>
      <c r="EF191" s="1"/>
      <c r="EG191" s="1"/>
      <c r="EH191" s="5">
        <v>0</v>
      </c>
      <c r="EI191" s="1">
        <v>0</v>
      </c>
      <c r="EJ191" s="1">
        <f t="shared" si="422"/>
        <v>0</v>
      </c>
      <c r="EK191" s="1">
        <f t="shared" si="345"/>
        <v>0</v>
      </c>
      <c r="EL191" s="1"/>
      <c r="EM191" s="1"/>
      <c r="EN191" s="5">
        <f>'[1]GC RAW'!BB171</f>
        <v>17.303533554077148</v>
      </c>
      <c r="EO191" s="1">
        <f>'[1]GC RAW'!BC171</f>
        <v>6.0237135887145996</v>
      </c>
      <c r="EP191" s="1">
        <f t="shared" si="423"/>
        <v>2.7903994453678908E-2</v>
      </c>
      <c r="EQ191" s="1">
        <f t="shared" si="346"/>
        <v>0.74938879074235076</v>
      </c>
      <c r="ER191" s="1"/>
      <c r="ES191" s="1"/>
      <c r="ET191" s="5">
        <f>'[1]GC RAW'!BD171</f>
        <v>17.714448928833008</v>
      </c>
      <c r="EU191" s="1">
        <f>'[1]GC RAW'!BE171</f>
        <v>101.84725952148438</v>
      </c>
      <c r="EV191" s="1">
        <f t="shared" si="424"/>
        <v>0.4717929102961117</v>
      </c>
      <c r="EW191" s="1">
        <f t="shared" si="347"/>
        <v>12.670455447320521</v>
      </c>
      <c r="EX191" s="1"/>
      <c r="EY191" s="1"/>
      <c r="EZ191" s="1">
        <f>'[1]GC RAW'!BF171</f>
        <v>18.661294937133789</v>
      </c>
      <c r="FA191" s="1">
        <f>'[1]GC RAW'!BG171</f>
        <v>139.9566650390625</v>
      </c>
      <c r="FB191" s="1">
        <f t="shared" si="425"/>
        <v>0.76911257016864698</v>
      </c>
      <c r="FC191" s="1">
        <f t="shared" si="348"/>
        <v>20.655262810498265</v>
      </c>
      <c r="FD191" s="1"/>
      <c r="FE191" s="1"/>
      <c r="FF191" s="1">
        <v>19.933420181274414</v>
      </c>
      <c r="FG191" s="1">
        <v>6.4004397392272949</v>
      </c>
      <c r="FH191" s="1">
        <f t="shared" si="426"/>
        <v>3.4648635585392093E-2</v>
      </c>
      <c r="FI191" s="1">
        <f t="shared" si="349"/>
        <v>0.93052265923117883</v>
      </c>
      <c r="FJ191" s="1"/>
      <c r="FK191" s="1"/>
      <c r="FL191" s="1">
        <v>0</v>
      </c>
      <c r="FM191" s="1">
        <v>0</v>
      </c>
      <c r="FN191" s="1">
        <f t="shared" si="427"/>
        <v>0</v>
      </c>
      <c r="FO191" s="1">
        <f t="shared" si="350"/>
        <v>0</v>
      </c>
      <c r="FP191" s="1"/>
      <c r="FQ191" s="1"/>
      <c r="FR191" s="1">
        <f>'[1]GC RAW'!BJ171</f>
        <v>20.105449676513672</v>
      </c>
      <c r="FS191" s="1">
        <f>'[1]GC RAW'!BK171</f>
        <v>1.2065081596374512</v>
      </c>
      <c r="FT191" s="1">
        <f t="shared" si="428"/>
        <v>5.2657272922863266E-3</v>
      </c>
      <c r="FU191" s="1">
        <f t="shared" si="351"/>
        <v>0.14141620528544743</v>
      </c>
      <c r="FV191" s="1"/>
      <c r="FW191" s="1"/>
      <c r="FX191" s="5">
        <f>'[1]GC RAW'!BL171</f>
        <v>20.545394897460938</v>
      </c>
      <c r="FY191" s="1">
        <f>'[1]GC RAW'!BM171</f>
        <v>1.4863414764404297</v>
      </c>
      <c r="FZ191" s="1">
        <f t="shared" si="429"/>
        <v>6.824192615081463E-3</v>
      </c>
      <c r="GA191" s="1">
        <f t="shared" si="352"/>
        <v>0.18327030060510005</v>
      </c>
      <c r="GB191" s="1"/>
      <c r="GC191" s="1"/>
      <c r="GD191" s="1">
        <f>'[1]GC RAW'!BN171</f>
        <v>21.031379699707031</v>
      </c>
      <c r="GE191" s="1">
        <f>'[1]GC RAW'!BO171</f>
        <v>2.0238752365112305</v>
      </c>
      <c r="GF191" s="1">
        <f t="shared" si="353"/>
        <v>9.3421375652840144E-3</v>
      </c>
      <c r="GG191" s="1">
        <f t="shared" si="354"/>
        <v>0.25089215039153173</v>
      </c>
      <c r="GH191" s="1"/>
      <c r="GI191" s="1"/>
      <c r="GJ191" s="5">
        <f>'[1]GC RAW'!BP171</f>
        <v>0</v>
      </c>
      <c r="GK191" s="1">
        <f>'[1]GC RAW'!BQ171</f>
        <v>0</v>
      </c>
      <c r="GL191" s="1">
        <f t="shared" si="430"/>
        <v>0</v>
      </c>
      <c r="GM191" s="1">
        <f t="shared" si="355"/>
        <v>0</v>
      </c>
      <c r="GN191" s="1"/>
      <c r="GO191" s="1"/>
      <c r="GP191" s="5">
        <v>0</v>
      </c>
      <c r="GQ191" s="1">
        <v>0</v>
      </c>
      <c r="GR191" s="1">
        <f t="shared" si="431"/>
        <v>0</v>
      </c>
      <c r="GS191" s="1">
        <f t="shared" si="356"/>
        <v>0</v>
      </c>
      <c r="GT191" s="1"/>
      <c r="GU191" s="1"/>
      <c r="GV191" s="5"/>
      <c r="GW191" s="1"/>
      <c r="GX191" s="1"/>
      <c r="GY191" s="1"/>
      <c r="GZ191" s="1"/>
      <c r="HA191" s="1"/>
      <c r="HB191" s="5"/>
      <c r="HC191" s="1"/>
      <c r="HD191" s="1"/>
      <c r="HE191" s="1"/>
      <c r="HF191" s="1"/>
      <c r="HG191" s="1"/>
      <c r="HH191" s="1">
        <f>'[1]GC RAW'!BR171</f>
        <v>0</v>
      </c>
      <c r="HI191" s="1">
        <f>'[1]GC RAW'!BS171</f>
        <v>0</v>
      </c>
      <c r="HJ191" s="1">
        <f t="shared" si="357"/>
        <v>0</v>
      </c>
      <c r="HK191" s="1">
        <f t="shared" si="358"/>
        <v>0</v>
      </c>
      <c r="HL191" s="1"/>
      <c r="HM191" s="1"/>
      <c r="HN191" s="1">
        <v>0</v>
      </c>
      <c r="HO191" s="1">
        <v>0</v>
      </c>
      <c r="HP191" s="1">
        <f t="shared" si="359"/>
        <v>0</v>
      </c>
      <c r="HQ191" s="1">
        <f t="shared" si="360"/>
        <v>0</v>
      </c>
      <c r="HR191" s="1"/>
      <c r="HS191" s="1"/>
      <c r="HT191" s="1">
        <f>'[1]GC RAW'!BT171</f>
        <v>0</v>
      </c>
      <c r="HU191" s="1">
        <f>'[1]GC RAW'!BU171</f>
        <v>0</v>
      </c>
      <c r="HV191" s="1">
        <f t="shared" si="361"/>
        <v>0</v>
      </c>
      <c r="HW191" s="1">
        <f t="shared" si="448"/>
        <v>0</v>
      </c>
      <c r="HX191" s="1"/>
      <c r="HY191" s="1"/>
      <c r="HZ191" s="1">
        <f>'[1]GC RAW'!BV171</f>
        <v>0</v>
      </c>
      <c r="IA191" s="1">
        <f>'[1]GC RAW'!BW171</f>
        <v>0</v>
      </c>
      <c r="IB191" s="1">
        <f t="shared" si="362"/>
        <v>0</v>
      </c>
      <c r="IC191" s="1">
        <f t="shared" si="363"/>
        <v>0</v>
      </c>
      <c r="ID191" s="1"/>
      <c r="IE191" s="1"/>
      <c r="IF191" s="1">
        <f>'[1]GC RAW'!BX171</f>
        <v>0</v>
      </c>
      <c r="IG191" s="1">
        <f>'[1]GC RAW'!BY171</f>
        <v>0</v>
      </c>
      <c r="IH191" s="1">
        <f t="shared" si="364"/>
        <v>0</v>
      </c>
      <c r="II191" s="1">
        <f t="shared" si="365"/>
        <v>0</v>
      </c>
      <c r="IJ191" s="1"/>
      <c r="IK191" s="1"/>
      <c r="IL191" s="1">
        <f>'[1]GC RAW'!BZ171</f>
        <v>0</v>
      </c>
      <c r="IM191" s="1">
        <f>'[1]GC RAW'!CA171</f>
        <v>0</v>
      </c>
      <c r="IN191" s="1">
        <f t="shared" si="366"/>
        <v>0</v>
      </c>
      <c r="IO191" s="1">
        <f t="shared" si="367"/>
        <v>0</v>
      </c>
      <c r="IP191" s="1"/>
      <c r="IQ191" s="1"/>
      <c r="IR191" s="1">
        <f>'[1]GC RAW'!CB171</f>
        <v>25.505592346191406</v>
      </c>
      <c r="IS191" s="1">
        <f>'[1]GC RAW'!CC171</f>
        <v>5.5447163581848145</v>
      </c>
      <c r="IT191" s="1">
        <f t="shared" si="368"/>
        <v>2.2741580838586788E-2</v>
      </c>
      <c r="IU191" s="1">
        <f t="shared" si="369"/>
        <v>0.61074717429751657</v>
      </c>
      <c r="IV191" s="1"/>
      <c r="IW191" s="1"/>
      <c r="IX191" s="1">
        <f>'[1]GC RAW'!CD171</f>
        <v>0</v>
      </c>
      <c r="IY191" s="1">
        <f>'[1]GC RAW'!CE171</f>
        <v>0</v>
      </c>
      <c r="IZ191" s="1">
        <f t="shared" si="370"/>
        <v>0</v>
      </c>
      <c r="JA191" s="1">
        <f t="shared" si="371"/>
        <v>0</v>
      </c>
      <c r="JB191" s="1"/>
      <c r="JC191" s="1"/>
      <c r="JD191" s="1">
        <f>'[1]GC RAW'!CF171</f>
        <v>0</v>
      </c>
      <c r="JE191" s="1">
        <f>'[1]GC RAW'!CG171</f>
        <v>0</v>
      </c>
      <c r="JF191" s="1">
        <f t="shared" si="372"/>
        <v>0</v>
      </c>
      <c r="JG191" s="1">
        <f t="shared" si="373"/>
        <v>0</v>
      </c>
      <c r="JH191" s="1"/>
      <c r="JI191" s="1"/>
      <c r="JJ191" s="1">
        <f>'[1]GC RAW'!CH171</f>
        <v>0</v>
      </c>
      <c r="JK191" s="1">
        <f>'[1]GC RAW'!CI171</f>
        <v>0</v>
      </c>
      <c r="JL191" s="1">
        <f t="shared" si="374"/>
        <v>0</v>
      </c>
      <c r="JM191" s="1">
        <f t="shared" si="375"/>
        <v>0</v>
      </c>
      <c r="JN191" s="1"/>
      <c r="JO191" s="1"/>
      <c r="JP191" s="5">
        <f>'[1]GC RAW'!CJ171</f>
        <v>0</v>
      </c>
      <c r="JQ191" s="1">
        <f>'[1]GC RAW'!CK171</f>
        <v>0</v>
      </c>
      <c r="JR191" s="1">
        <f t="shared" si="376"/>
        <v>0</v>
      </c>
      <c r="JS191" s="1">
        <f t="shared" si="377"/>
        <v>0</v>
      </c>
      <c r="JT191" s="1"/>
      <c r="JU191" s="1"/>
      <c r="JV191" s="5">
        <f>'[1]GC RAW'!CL171</f>
        <v>0</v>
      </c>
      <c r="JW191" s="1">
        <f>'[1]GC RAW'!CM171</f>
        <v>0</v>
      </c>
      <c r="JX191" s="1">
        <f t="shared" si="378"/>
        <v>0</v>
      </c>
      <c r="JY191" s="1">
        <f t="shared" si="379"/>
        <v>0</v>
      </c>
      <c r="JZ191" s="1"/>
      <c r="KA191" s="1"/>
      <c r="KB191" s="1">
        <v>0</v>
      </c>
      <c r="KC191" s="1">
        <v>0</v>
      </c>
      <c r="KD191" s="1">
        <f t="shared" si="380"/>
        <v>0</v>
      </c>
      <c r="KE191" s="1">
        <f t="shared" si="381"/>
        <v>0</v>
      </c>
      <c r="KF191" s="1"/>
      <c r="KG191" s="1"/>
      <c r="KH191" s="1">
        <v>0</v>
      </c>
      <c r="KI191" s="1">
        <v>0</v>
      </c>
      <c r="KJ191" s="1">
        <f t="shared" si="382"/>
        <v>0</v>
      </c>
      <c r="KK191" s="1">
        <f t="shared" si="383"/>
        <v>0</v>
      </c>
      <c r="KL191" s="1"/>
      <c r="KM191" s="1"/>
      <c r="KN191" s="1">
        <f>'[1]GC RAW'!CN171</f>
        <v>30.558853149414063</v>
      </c>
      <c r="KO191" s="1">
        <f>'[1]GC RAW'!CO171</f>
        <v>13.92203426361084</v>
      </c>
      <c r="KP191" s="1">
        <f t="shared" si="384"/>
        <v>4.90656846463303E-2</v>
      </c>
      <c r="KQ191" s="1">
        <f t="shared" si="385"/>
        <v>1.3177064719209499</v>
      </c>
      <c r="KR191" s="1"/>
      <c r="KS191" s="1"/>
      <c r="KT191" s="1">
        <f>'[1]GC RAW'!CP171</f>
        <v>0</v>
      </c>
      <c r="KU191" s="1">
        <f>'[1]GC RAW'!CQ171</f>
        <v>0</v>
      </c>
      <c r="KV191" s="1">
        <f t="shared" si="386"/>
        <v>0</v>
      </c>
      <c r="KW191" s="1">
        <f t="shared" si="387"/>
        <v>0</v>
      </c>
      <c r="KX191" s="1"/>
      <c r="KY191" s="1"/>
      <c r="KZ191" s="1">
        <f>'[1]GC RAW'!CR171</f>
        <v>0</v>
      </c>
      <c r="LA191" s="1">
        <f>'[1]GC RAW'!CS171</f>
        <v>0</v>
      </c>
      <c r="LB191" s="1">
        <f t="shared" si="388"/>
        <v>0</v>
      </c>
      <c r="LC191" s="1">
        <f t="shared" si="389"/>
        <v>0</v>
      </c>
      <c r="LD191" s="1"/>
      <c r="LE191" s="1"/>
      <c r="LF191" s="1">
        <f>'[1]GC RAW'!CT171</f>
        <v>0</v>
      </c>
      <c r="LG191" s="1">
        <f>'[1]GC RAW'!CU171</f>
        <v>0</v>
      </c>
      <c r="LH191" s="1">
        <f t="shared" si="390"/>
        <v>0</v>
      </c>
      <c r="LI191" s="1">
        <f t="shared" si="391"/>
        <v>0</v>
      </c>
      <c r="LJ191" s="1"/>
      <c r="LK191" s="1"/>
      <c r="LL191" s="1">
        <f>'[1]GC RAW'!CV171</f>
        <v>35.650039672851563</v>
      </c>
      <c r="LM191" s="1">
        <f>'[1]GC RAW'!CW171</f>
        <v>2.9607672691345215</v>
      </c>
      <c r="LN191" s="1">
        <f t="shared" si="392"/>
        <v>1.0434687229454715E-2</v>
      </c>
      <c r="LO191" s="1">
        <f t="shared" si="393"/>
        <v>0.28023362954850234</v>
      </c>
      <c r="LP191" s="1"/>
      <c r="LQ191" s="1"/>
      <c r="LR191" s="32">
        <f t="shared" si="394"/>
        <v>1002.7562029361725</v>
      </c>
      <c r="LS191" s="21">
        <f t="shared" si="395"/>
        <v>793.08216118812561</v>
      </c>
      <c r="LT191" s="15">
        <f t="shared" si="396"/>
        <v>4.7237470987334866</v>
      </c>
      <c r="LU191" s="15">
        <f t="shared" si="397"/>
        <v>3.7235670987334863</v>
      </c>
      <c r="LV191" s="15">
        <f t="shared" si="398"/>
        <v>11.787170303049972</v>
      </c>
      <c r="LW191" s="29"/>
      <c r="LX191" s="1"/>
      <c r="LY191" s="1"/>
      <c r="LZ191" s="15" t="str">
        <f>IF(A191="","",VLOOKUP(A191,'[1]biomass corrected'!$B$2:$V$102,21,FALSE))</f>
        <v/>
      </c>
      <c r="MA191" s="15" t="str">
        <f t="shared" si="399"/>
        <v/>
      </c>
      <c r="MB191" s="29" t="str">
        <f t="shared" si="449"/>
        <v/>
      </c>
      <c r="MC191" s="29" t="str">
        <f t="shared" si="449"/>
        <v/>
      </c>
      <c r="MD191" s="15"/>
      <c r="ME191" s="28" t="str">
        <f t="shared" si="450"/>
        <v/>
      </c>
      <c r="MF191" s="15">
        <f t="shared" si="432"/>
        <v>34.397216203751377</v>
      </c>
      <c r="MG191" s="15">
        <f t="shared" si="433"/>
        <v>31.344406447082399</v>
      </c>
      <c r="MH191" s="15">
        <f t="shared" si="434"/>
        <v>34.258377349166238</v>
      </c>
      <c r="MI191" s="26">
        <f t="shared" si="435"/>
        <v>1.1986964972515444</v>
      </c>
      <c r="MJ191" s="15">
        <f t="shared" si="436"/>
        <v>0.18327030060510005</v>
      </c>
      <c r="MK191" s="15">
        <f t="shared" si="437"/>
        <v>33.325718257818785</v>
      </c>
      <c r="ML191" s="23">
        <f t="shared" si="438"/>
        <v>55.062172728180819</v>
      </c>
      <c r="MM191" s="23"/>
      <c r="MN191" s="26">
        <f t="shared" si="439"/>
        <v>4.1152174358028049</v>
      </c>
      <c r="MO191" s="23"/>
      <c r="MP191" s="15">
        <f t="shared" si="440"/>
        <v>0.87496010501143684</v>
      </c>
      <c r="MQ191" s="23"/>
      <c r="MR191" s="15">
        <f t="shared" si="441"/>
        <v>39.582817071692098</v>
      </c>
      <c r="MS191" s="15"/>
      <c r="MT191" s="15">
        <f t="shared" si="442"/>
        <v>0.18327030060510005</v>
      </c>
      <c r="MU191" s="15"/>
      <c r="MV191" s="15" t="str">
        <f t="shared" si="443"/>
        <v/>
      </c>
      <c r="MW191" s="21">
        <f t="shared" si="444"/>
        <v>104.19114849644737</v>
      </c>
      <c r="MX191" s="15"/>
    </row>
    <row r="192" spans="1:362" x14ac:dyDescent="0.35">
      <c r="A192" s="103"/>
      <c r="B192" s="1">
        <v>30.27</v>
      </c>
      <c r="C192" s="1"/>
      <c r="D192" s="1"/>
      <c r="E192" s="1"/>
      <c r="F192" s="5">
        <f>'[1]GC RAW'!H172</f>
        <v>0</v>
      </c>
      <c r="G192" s="1">
        <f>'[1]GC RAW'!I172</f>
        <v>0</v>
      </c>
      <c r="H192" s="1">
        <f t="shared" si="400"/>
        <v>0</v>
      </c>
      <c r="I192" s="1">
        <f t="shared" si="324"/>
        <v>0</v>
      </c>
      <c r="J192" s="1"/>
      <c r="K192" s="1"/>
      <c r="L192" s="5">
        <f>'[1]GC RAW'!J172</f>
        <v>0</v>
      </c>
      <c r="M192" s="1">
        <f>'[1]GC RAW'!K172</f>
        <v>0</v>
      </c>
      <c r="N192" s="1">
        <f t="shared" si="401"/>
        <v>0</v>
      </c>
      <c r="O192" s="1">
        <f t="shared" si="325"/>
        <v>0</v>
      </c>
      <c r="P192" s="1"/>
      <c r="Q192" s="1"/>
      <c r="R192" s="5">
        <f>'[1]GC RAW'!L172</f>
        <v>0</v>
      </c>
      <c r="S192" s="1">
        <f>'[1]GC RAW'!M172</f>
        <v>0</v>
      </c>
      <c r="T192" s="1">
        <f t="shared" si="402"/>
        <v>0</v>
      </c>
      <c r="U192" s="1">
        <f t="shared" si="326"/>
        <v>0</v>
      </c>
      <c r="V192" s="1"/>
      <c r="W192" s="1"/>
      <c r="X192" s="5">
        <f>'[1]GC RAW'!N172</f>
        <v>0</v>
      </c>
      <c r="Y192" s="1">
        <f>'[1]GC RAW'!O172</f>
        <v>0</v>
      </c>
      <c r="Z192" s="1">
        <f t="shared" si="403"/>
        <v>0</v>
      </c>
      <c r="AA192" s="1">
        <f t="shared" si="327"/>
        <v>0</v>
      </c>
      <c r="AB192" s="1"/>
      <c r="AC192" s="1"/>
      <c r="AD192" s="5">
        <f>'[1]GC RAW'!P172</f>
        <v>0</v>
      </c>
      <c r="AE192" s="1">
        <f>'[1]GC RAW'!Q172</f>
        <v>0</v>
      </c>
      <c r="AF192" s="1">
        <f t="shared" si="404"/>
        <v>0</v>
      </c>
      <c r="AG192" s="1">
        <f t="shared" si="328"/>
        <v>0</v>
      </c>
      <c r="AH192" s="1"/>
      <c r="AI192" s="1"/>
      <c r="AJ192" s="5">
        <f>'[1]GC RAW'!R172</f>
        <v>0</v>
      </c>
      <c r="AK192" s="1">
        <f>'[1]GC RAW'!S172</f>
        <v>0</v>
      </c>
      <c r="AL192" s="1">
        <f t="shared" si="405"/>
        <v>0</v>
      </c>
      <c r="AM192" s="1">
        <f t="shared" si="329"/>
        <v>0</v>
      </c>
      <c r="AN192" s="1"/>
      <c r="AO192" s="1"/>
      <c r="AP192" s="5">
        <f>'[1]GC RAW'!T172</f>
        <v>8.9432125091552734</v>
      </c>
      <c r="AQ192" s="1">
        <f>'[1]GC RAW'!U172</f>
        <v>213.19267272949219</v>
      </c>
      <c r="AR192" s="27">
        <v>1.0001800000000001</v>
      </c>
      <c r="AS192" s="1">
        <f t="shared" si="330"/>
        <v>28.039431031238362</v>
      </c>
      <c r="AT192" s="1"/>
      <c r="AU192" s="1"/>
      <c r="AV192" s="5">
        <f>'[1]GC RAW'!V172</f>
        <v>9.8117771148681641</v>
      </c>
      <c r="AW192" s="1">
        <f>'[1]GC RAW'!W172</f>
        <v>18.344173431396484</v>
      </c>
      <c r="AX192" s="1">
        <f t="shared" si="406"/>
        <v>8.3352418317431468E-2</v>
      </c>
      <c r="AY192" s="1">
        <f t="shared" si="331"/>
        <v>2.336733772619477</v>
      </c>
      <c r="AZ192" s="1"/>
      <c r="BA192" s="1"/>
      <c r="BB192" s="5">
        <f>'[1]GC RAW'!X172</f>
        <v>0</v>
      </c>
      <c r="BC192" s="1">
        <f>'[1]GC RAW'!Y172</f>
        <v>0</v>
      </c>
      <c r="BD192" s="1">
        <f t="shared" si="407"/>
        <v>0</v>
      </c>
      <c r="BE192" s="1">
        <f t="shared" si="332"/>
        <v>0</v>
      </c>
      <c r="BF192" s="1"/>
      <c r="BG192" s="1"/>
      <c r="BH192" s="5">
        <f>'[1]GC RAW'!Z172</f>
        <v>10.875509262084961</v>
      </c>
      <c r="BI192" s="1">
        <f>'[1]GC RAW'!AA172</f>
        <v>1.3853273391723633</v>
      </c>
      <c r="BJ192" s="1">
        <f t="shared" si="408"/>
        <v>6.1997398516397059E-3</v>
      </c>
      <c r="BK192" s="1">
        <f t="shared" si="333"/>
        <v>0.1738058929209457</v>
      </c>
      <c r="BL192" s="1"/>
      <c r="BM192" s="1"/>
      <c r="BN192" s="5">
        <f>'[1]GC RAW'!AB172</f>
        <v>0</v>
      </c>
      <c r="BO192" s="1">
        <f>'[1]GC RAW'!AC172</f>
        <v>0</v>
      </c>
      <c r="BP192" s="1">
        <f t="shared" si="409"/>
        <v>0</v>
      </c>
      <c r="BQ192" s="1">
        <f t="shared" si="334"/>
        <v>0</v>
      </c>
      <c r="BR192" s="1"/>
      <c r="BS192" s="1"/>
      <c r="BT192" s="5">
        <f>'[1]GC RAW'!AD172</f>
        <v>12.184991836547852</v>
      </c>
      <c r="BU192" s="1">
        <f>'[1]GC RAW'!AE172</f>
        <v>204.20344543457031</v>
      </c>
      <c r="BV192" s="1">
        <f t="shared" si="410"/>
        <v>0.89795573704544884</v>
      </c>
      <c r="BW192" s="1">
        <f t="shared" si="335"/>
        <v>25.173636703384062</v>
      </c>
      <c r="BX192" s="1"/>
      <c r="BY192" s="1"/>
      <c r="BZ192" s="5">
        <f>'[1]GC RAW'!AF172</f>
        <v>12.705353736877441</v>
      </c>
      <c r="CA192" s="1">
        <f>'[1]GC RAW'!AG172</f>
        <v>3.1179733276367188</v>
      </c>
      <c r="CB192" s="1">
        <f t="shared" si="411"/>
        <v>1.4308488022306654E-2</v>
      </c>
      <c r="CC192" s="1">
        <f t="shared" si="336"/>
        <v>0.40112965972401726</v>
      </c>
      <c r="CD192" s="1"/>
      <c r="CE192" s="1"/>
      <c r="CF192" s="5">
        <f>'[1]GC RAW'!AH172</f>
        <v>12.846992492675781</v>
      </c>
      <c r="CG192" s="1">
        <f>'[1]GC RAW'!AI172</f>
        <v>4.9240207672119141</v>
      </c>
      <c r="CH192" s="1">
        <f t="shared" si="412"/>
        <v>2.2596470837087716E-2</v>
      </c>
      <c r="CI192" s="1">
        <f t="shared" si="337"/>
        <v>0.63347815951719677</v>
      </c>
      <c r="CJ192" s="1"/>
      <c r="CK192" s="1"/>
      <c r="CL192" s="5">
        <f>'[1]GC RAW'!AJ172</f>
        <v>0</v>
      </c>
      <c r="CM192" s="1">
        <f>'[1]GC RAW'!AK172</f>
        <v>0</v>
      </c>
      <c r="CN192" s="1">
        <f t="shared" si="413"/>
        <v>0</v>
      </c>
      <c r="CO192" s="1">
        <f t="shared" si="338"/>
        <v>0</v>
      </c>
      <c r="CP192" s="1"/>
      <c r="CQ192" s="1"/>
      <c r="CR192" s="5">
        <f>'[1]GC RAW'!AL172</f>
        <v>0</v>
      </c>
      <c r="CS192" s="1">
        <f>'[1]GC RAW'!AM172</f>
        <v>0</v>
      </c>
      <c r="CT192" s="1">
        <f t="shared" si="414"/>
        <v>0</v>
      </c>
      <c r="CU192" s="1">
        <f t="shared" si="415"/>
        <v>0</v>
      </c>
      <c r="CV192" s="1"/>
      <c r="CW192" s="1"/>
      <c r="CX192" s="5">
        <f>'[1]GC RAW'!AN172</f>
        <v>0</v>
      </c>
      <c r="CY192" s="1">
        <f>'[1]GC RAW'!AO172</f>
        <v>0</v>
      </c>
      <c r="CZ192" s="1">
        <f t="shared" si="416"/>
        <v>0</v>
      </c>
      <c r="DA192" s="1">
        <f t="shared" si="339"/>
        <v>0</v>
      </c>
      <c r="DB192" s="1"/>
      <c r="DC192" s="1"/>
      <c r="DD192" s="5">
        <f>'[1]GC RAW'!AP172</f>
        <v>15.586612701416016</v>
      </c>
      <c r="DE192" s="1">
        <f>'[1]GC RAW'!AQ172</f>
        <v>24.478395462036133</v>
      </c>
      <c r="DF192" s="1">
        <f t="shared" si="417"/>
        <v>0.10676994593185939</v>
      </c>
      <c r="DG192" s="1">
        <f t="shared" si="340"/>
        <v>2.9932297538097341</v>
      </c>
      <c r="DH192" s="1"/>
      <c r="DI192" s="1"/>
      <c r="DJ192" s="5">
        <f>'[1]GC RAW'!AR172</f>
        <v>0</v>
      </c>
      <c r="DK192" s="1">
        <f>'[1]GC RAW'!AS172</f>
        <v>0</v>
      </c>
      <c r="DL192" s="1">
        <f t="shared" si="418"/>
        <v>0</v>
      </c>
      <c r="DM192" s="1">
        <f t="shared" si="341"/>
        <v>0</v>
      </c>
      <c r="DN192" s="1"/>
      <c r="DO192" s="1"/>
      <c r="DP192" s="5">
        <f>'[1]GC RAW'!AT172</f>
        <v>0</v>
      </c>
      <c r="DQ192" s="1">
        <f>'[1]GC RAW'!AU172</f>
        <v>0</v>
      </c>
      <c r="DR192" s="1">
        <f t="shared" si="419"/>
        <v>0</v>
      </c>
      <c r="DS192" s="1">
        <f t="shared" si="342"/>
        <v>0</v>
      </c>
      <c r="DT192" s="1"/>
      <c r="DU192" s="1"/>
      <c r="DV192" s="5">
        <f>'[1]GC RAW'!AV172</f>
        <v>16.35174560546875</v>
      </c>
      <c r="DW192" s="1">
        <f>'[1]GC RAW'!AW172</f>
        <v>216.80450439453125</v>
      </c>
      <c r="DX192" s="1">
        <f t="shared" si="420"/>
        <v>0.98127412892360422</v>
      </c>
      <c r="DY192" s="1">
        <f t="shared" si="343"/>
        <v>27.509416565710072</v>
      </c>
      <c r="DZ192" s="1"/>
      <c r="EA192" s="1"/>
      <c r="EB192" s="5">
        <f>'[1]GC RAW'!AX172</f>
        <v>0</v>
      </c>
      <c r="EC192" s="1">
        <f>'[1]GC RAW'!AY172</f>
        <v>0</v>
      </c>
      <c r="ED192" s="1">
        <f t="shared" si="421"/>
        <v>0</v>
      </c>
      <c r="EE192" s="1">
        <f t="shared" si="344"/>
        <v>0</v>
      </c>
      <c r="EF192" s="1"/>
      <c r="EG192" s="1"/>
      <c r="EH192" s="5">
        <v>0</v>
      </c>
      <c r="EI192" s="1">
        <v>0</v>
      </c>
      <c r="EJ192" s="1">
        <f t="shared" si="422"/>
        <v>0</v>
      </c>
      <c r="EK192" s="1">
        <f t="shared" si="345"/>
        <v>0</v>
      </c>
      <c r="EL192" s="1"/>
      <c r="EM192" s="1"/>
      <c r="EN192" s="5">
        <f>'[1]GC RAW'!BB172</f>
        <v>17.30158805847168</v>
      </c>
      <c r="EO192" s="1">
        <f>'[1]GC RAW'!BC172</f>
        <v>5.4251513481140137</v>
      </c>
      <c r="EP192" s="1">
        <f t="shared" si="423"/>
        <v>2.471646253410284E-2</v>
      </c>
      <c r="EQ192" s="1">
        <f t="shared" si="346"/>
        <v>0.69291082261309311</v>
      </c>
      <c r="ER192" s="1"/>
      <c r="ES192" s="1"/>
      <c r="ET192" s="5">
        <f>'[1]GC RAW'!BD172</f>
        <v>17.718517303466797</v>
      </c>
      <c r="EU192" s="1">
        <f>'[1]GC RAW'!BE172</f>
        <v>118.25193023681641</v>
      </c>
      <c r="EV192" s="1">
        <f t="shared" si="424"/>
        <v>0.53874430697674081</v>
      </c>
      <c r="EW192" s="1">
        <f t="shared" si="347"/>
        <v>15.103365233204654</v>
      </c>
      <c r="EX192" s="1"/>
      <c r="EY192" s="1"/>
      <c r="EZ192" s="5">
        <f>'[1]GC RAW'!BF172</f>
        <v>18.66326904296875</v>
      </c>
      <c r="FA192" s="1">
        <f>'[1]GC RAW'!BG172</f>
        <v>140.01998901367188</v>
      </c>
      <c r="FB192" s="1">
        <f t="shared" si="425"/>
        <v>0.75676102357869923</v>
      </c>
      <c r="FC192" s="1">
        <f t="shared" si="348"/>
        <v>21.215329768405969</v>
      </c>
      <c r="FD192" s="1"/>
      <c r="FE192" s="1"/>
      <c r="FF192" s="5">
        <v>0</v>
      </c>
      <c r="FG192" s="1">
        <v>0</v>
      </c>
      <c r="FH192" s="1">
        <f t="shared" si="426"/>
        <v>0</v>
      </c>
      <c r="FI192" s="1">
        <f t="shared" si="349"/>
        <v>0</v>
      </c>
      <c r="FJ192" s="1"/>
      <c r="FK192" s="1"/>
      <c r="FL192" s="5">
        <f>'[1]GC RAW'!BH172</f>
        <v>0</v>
      </c>
      <c r="FM192" s="1">
        <f>'[1]GC RAW'!BI172</f>
        <v>0</v>
      </c>
      <c r="FN192" s="1">
        <f t="shared" si="427"/>
        <v>0</v>
      </c>
      <c r="FO192" s="1">
        <f t="shared" si="350"/>
        <v>0</v>
      </c>
      <c r="FP192" s="1"/>
      <c r="FQ192" s="1"/>
      <c r="FR192" s="5">
        <f>'[1]GC RAW'!BJ172</f>
        <v>19.935522079467773</v>
      </c>
      <c r="FS192" s="1">
        <f>'[1]GC RAW'!BK172</f>
        <v>10.882969856262207</v>
      </c>
      <c r="FT192" s="1">
        <f t="shared" si="428"/>
        <v>4.6714092794838236E-2</v>
      </c>
      <c r="FU192" s="1">
        <f t="shared" si="351"/>
        <v>1.3096008549538438</v>
      </c>
      <c r="FV192" s="1"/>
      <c r="FW192" s="1"/>
      <c r="FX192" s="5">
        <f>'[1]GC RAW'!BL172</f>
        <v>20.558555603027344</v>
      </c>
      <c r="FY192" s="1">
        <f>'[1]GC RAW'!BM172</f>
        <v>1.9385628700256348</v>
      </c>
      <c r="FZ192" s="1">
        <f t="shared" si="429"/>
        <v>8.7535650287686746E-3</v>
      </c>
      <c r="GA192" s="1">
        <f t="shared" si="352"/>
        <v>0.24540081075568326</v>
      </c>
      <c r="GB192" s="1"/>
      <c r="GC192" s="1"/>
      <c r="GD192" s="5">
        <f>'[1]GC RAW'!BN172</f>
        <v>21.041816711425781</v>
      </c>
      <c r="GE192" s="1">
        <f>'[1]GC RAW'!BO172</f>
        <v>1.5518349409103394</v>
      </c>
      <c r="GF192" s="1">
        <f t="shared" si="353"/>
        <v>7.0449909629646942E-3</v>
      </c>
      <c r="GG192" s="1">
        <f t="shared" si="354"/>
        <v>0.19750198786393056</v>
      </c>
      <c r="GH192" s="1"/>
      <c r="GI192" s="1"/>
      <c r="GJ192" s="5">
        <f>'[1]GC RAW'!BP172</f>
        <v>0</v>
      </c>
      <c r="GK192" s="1">
        <f>'[1]GC RAW'!BQ172</f>
        <v>0</v>
      </c>
      <c r="GL192" s="1">
        <f t="shared" si="430"/>
        <v>0</v>
      </c>
      <c r="GM192" s="1">
        <f t="shared" si="355"/>
        <v>0</v>
      </c>
      <c r="GN192" s="1"/>
      <c r="GO192" s="1"/>
      <c r="GP192" s="5">
        <v>0</v>
      </c>
      <c r="GQ192" s="1">
        <v>0</v>
      </c>
      <c r="GR192" s="1">
        <f t="shared" si="431"/>
        <v>0</v>
      </c>
      <c r="GS192" s="1">
        <f t="shared" si="356"/>
        <v>0</v>
      </c>
      <c r="GT192" s="1">
        <f>AVERAGE(GS192:GS194)</f>
        <v>0</v>
      </c>
      <c r="GU192" s="1">
        <f>STDEV(GS192:GS194)</f>
        <v>0</v>
      </c>
      <c r="GV192" s="5"/>
      <c r="GW192" s="1"/>
      <c r="GX192" s="1"/>
      <c r="GY192" s="1"/>
      <c r="GZ192" s="1"/>
      <c r="HA192" s="1"/>
      <c r="HB192" s="5"/>
      <c r="HC192" s="1"/>
      <c r="HD192" s="1"/>
      <c r="HE192" s="1"/>
      <c r="HF192" s="1"/>
      <c r="HG192" s="1"/>
      <c r="HH192" s="5">
        <f>'[1]GC RAW'!BR172</f>
        <v>0</v>
      </c>
      <c r="HI192" s="1">
        <f>'[1]GC RAW'!BS172</f>
        <v>0</v>
      </c>
      <c r="HJ192" s="1">
        <f t="shared" si="357"/>
        <v>0</v>
      </c>
      <c r="HK192" s="1">
        <f t="shared" si="358"/>
        <v>0</v>
      </c>
      <c r="HL192" s="1"/>
      <c r="HM192" s="1"/>
      <c r="HN192" s="5">
        <v>0</v>
      </c>
      <c r="HO192" s="1">
        <v>0</v>
      </c>
      <c r="HP192" s="1">
        <f t="shared" si="359"/>
        <v>0</v>
      </c>
      <c r="HQ192" s="1">
        <f t="shared" si="360"/>
        <v>0</v>
      </c>
      <c r="HR192" s="1"/>
      <c r="HS192" s="1"/>
      <c r="HT192" s="5">
        <f>'[1]GC RAW'!BT172</f>
        <v>0</v>
      </c>
      <c r="HU192" s="1">
        <f>'[1]GC RAW'!BU172</f>
        <v>0</v>
      </c>
      <c r="HV192" s="1">
        <f t="shared" si="361"/>
        <v>0</v>
      </c>
      <c r="HW192" s="1">
        <f t="shared" si="448"/>
        <v>0</v>
      </c>
      <c r="HX192" s="1"/>
      <c r="HY192" s="1"/>
      <c r="HZ192" s="5">
        <f>'[1]GC RAW'!BV172</f>
        <v>0</v>
      </c>
      <c r="IA192" s="1">
        <f>'[1]GC RAW'!BW172</f>
        <v>0</v>
      </c>
      <c r="IB192" s="1">
        <f t="shared" si="362"/>
        <v>0</v>
      </c>
      <c r="IC192" s="1">
        <f t="shared" si="363"/>
        <v>0</v>
      </c>
      <c r="ID192" s="1"/>
      <c r="IE192" s="1"/>
      <c r="IF192" s="5">
        <f>'[1]GC RAW'!BX172</f>
        <v>0</v>
      </c>
      <c r="IG192" s="1">
        <f>'[1]GC RAW'!BY172</f>
        <v>0</v>
      </c>
      <c r="IH192" s="1">
        <f t="shared" si="364"/>
        <v>0</v>
      </c>
      <c r="II192" s="1">
        <f t="shared" si="365"/>
        <v>0</v>
      </c>
      <c r="IJ192" s="1"/>
      <c r="IK192" s="1"/>
      <c r="IL192" s="5">
        <f>'[1]GC RAW'!BZ172</f>
        <v>0</v>
      </c>
      <c r="IM192" s="1">
        <f>'[1]GC RAW'!CA172</f>
        <v>0</v>
      </c>
      <c r="IN192" s="1">
        <f t="shared" si="366"/>
        <v>0</v>
      </c>
      <c r="IO192" s="1">
        <f t="shared" si="367"/>
        <v>0</v>
      </c>
      <c r="IP192" s="1"/>
      <c r="IQ192" s="1"/>
      <c r="IR192" s="5">
        <f>'[1]GC RAW'!CB172</f>
        <v>25.503225326538086</v>
      </c>
      <c r="IS192" s="1">
        <f>'[1]GC RAW'!CC172</f>
        <v>4.7423810958862305</v>
      </c>
      <c r="IT192" s="1">
        <f t="shared" si="368"/>
        <v>1.9129788101357948E-2</v>
      </c>
      <c r="IU192" s="1">
        <f t="shared" si="369"/>
        <v>0.53629184157874621</v>
      </c>
      <c r="IV192" s="1"/>
      <c r="IW192" s="1"/>
      <c r="IX192" s="5">
        <f>'[1]GC RAW'!CD172</f>
        <v>0</v>
      </c>
      <c r="IY192" s="1">
        <f>'[1]GC RAW'!CE172</f>
        <v>0</v>
      </c>
      <c r="IZ192" s="1">
        <f t="shared" si="370"/>
        <v>0</v>
      </c>
      <c r="JA192" s="1">
        <f t="shared" si="371"/>
        <v>0</v>
      </c>
      <c r="JB192" s="1"/>
      <c r="JC192" s="1"/>
      <c r="JD192" s="5">
        <f>'[1]GC RAW'!CF172</f>
        <v>0</v>
      </c>
      <c r="JE192" s="1">
        <f>'[1]GC RAW'!CG172</f>
        <v>0</v>
      </c>
      <c r="JF192" s="1">
        <f t="shared" si="372"/>
        <v>0</v>
      </c>
      <c r="JG192" s="1">
        <f t="shared" si="373"/>
        <v>0</v>
      </c>
      <c r="JH192" s="1"/>
      <c r="JI192" s="1"/>
      <c r="JJ192" s="5">
        <f>'[1]GC RAW'!CH172</f>
        <v>0</v>
      </c>
      <c r="JK192" s="1">
        <f>'[1]GC RAW'!CI172</f>
        <v>0</v>
      </c>
      <c r="JL192" s="1">
        <f t="shared" si="374"/>
        <v>0</v>
      </c>
      <c r="JM192" s="1">
        <f t="shared" si="375"/>
        <v>0</v>
      </c>
      <c r="JN192" s="1"/>
      <c r="JO192" s="1"/>
      <c r="JP192" s="5">
        <f>'[1]GC RAW'!CJ172</f>
        <v>0</v>
      </c>
      <c r="JQ192" s="1">
        <f>'[1]GC RAW'!CK172</f>
        <v>0</v>
      </c>
      <c r="JR192" s="1">
        <f t="shared" si="376"/>
        <v>0</v>
      </c>
      <c r="JS192" s="1">
        <f t="shared" si="377"/>
        <v>0</v>
      </c>
      <c r="JT192" s="1"/>
      <c r="JU192" s="1"/>
      <c r="JV192" s="5">
        <f>'[1]GC RAW'!CL172</f>
        <v>0</v>
      </c>
      <c r="JW192" s="1">
        <f>'[1]GC RAW'!CM172</f>
        <v>0</v>
      </c>
      <c r="JX192" s="1">
        <f t="shared" si="378"/>
        <v>0</v>
      </c>
      <c r="JY192" s="1">
        <f t="shared" si="379"/>
        <v>0</v>
      </c>
      <c r="JZ192" s="1"/>
      <c r="KA192" s="1"/>
      <c r="KB192" s="5">
        <v>0</v>
      </c>
      <c r="KC192" s="1">
        <v>0</v>
      </c>
      <c r="KD192" s="1">
        <f t="shared" si="380"/>
        <v>0</v>
      </c>
      <c r="KE192" s="1">
        <f t="shared" si="381"/>
        <v>0</v>
      </c>
      <c r="KF192" s="1"/>
      <c r="KG192" s="1"/>
      <c r="KH192" s="5">
        <v>0</v>
      </c>
      <c r="KI192" s="1">
        <v>0</v>
      </c>
      <c r="KJ192" s="1">
        <f t="shared" si="382"/>
        <v>0</v>
      </c>
      <c r="KK192" s="1">
        <f t="shared" si="383"/>
        <v>0</v>
      </c>
      <c r="KL192" s="1"/>
      <c r="KM192" s="1"/>
      <c r="KN192" s="5">
        <f>'[1]GC RAW'!CN172</f>
        <v>30.555112838745117</v>
      </c>
      <c r="KO192" s="1">
        <f>'[1]GC RAW'!CO172</f>
        <v>12.947596549987793</v>
      </c>
      <c r="KP192" s="1">
        <f t="shared" si="384"/>
        <v>4.4878332905990477E-2</v>
      </c>
      <c r="KQ192" s="1">
        <f t="shared" si="385"/>
        <v>1.2581364557524395</v>
      </c>
      <c r="KR192" s="1"/>
      <c r="KS192" s="1"/>
      <c r="KT192" s="5">
        <f>'[1]GC RAW'!CP172</f>
        <v>0</v>
      </c>
      <c r="KU192" s="1">
        <f>'[1]GC RAW'!CQ172</f>
        <v>0</v>
      </c>
      <c r="KV192" s="1">
        <f t="shared" si="386"/>
        <v>0</v>
      </c>
      <c r="KW192" s="1">
        <f t="shared" si="387"/>
        <v>0</v>
      </c>
      <c r="KX192" s="1"/>
      <c r="KY192" s="1"/>
      <c r="KZ192" s="5">
        <f>'[1]GC RAW'!CR172</f>
        <v>0</v>
      </c>
      <c r="LA192" s="1">
        <f>'[1]GC RAW'!CS172</f>
        <v>0</v>
      </c>
      <c r="LB192" s="1">
        <f t="shared" si="388"/>
        <v>0</v>
      </c>
      <c r="LC192" s="1">
        <f t="shared" si="389"/>
        <v>0</v>
      </c>
      <c r="LD192" s="1"/>
      <c r="LE192" s="1"/>
      <c r="LF192" s="5">
        <f>'[1]GC RAW'!CT172</f>
        <v>0</v>
      </c>
      <c r="LG192" s="1">
        <f>'[1]GC RAW'!CU172</f>
        <v>0</v>
      </c>
      <c r="LH192" s="1">
        <f t="shared" si="390"/>
        <v>0</v>
      </c>
      <c r="LI192" s="1">
        <f t="shared" si="391"/>
        <v>0</v>
      </c>
      <c r="LJ192" s="1"/>
      <c r="LK192" s="1"/>
      <c r="LL192" s="5">
        <f>'[1]GC RAW'!CV172</f>
        <v>35.657882690429688</v>
      </c>
      <c r="LM192" s="1">
        <f>'[1]GC RAW'!CW172</f>
        <v>2.2643663883209229</v>
      </c>
      <c r="LN192" s="1">
        <f t="shared" si="392"/>
        <v>7.8486372512354425E-3</v>
      </c>
      <c r="LO192" s="1">
        <f t="shared" si="393"/>
        <v>0.2200317171861309</v>
      </c>
      <c r="LP192" s="1"/>
      <c r="LQ192" s="1"/>
      <c r="LR192" s="32">
        <f t="shared" si="394"/>
        <v>984.47529518604279</v>
      </c>
      <c r="LS192" s="21">
        <f t="shared" si="395"/>
        <v>771.2826224565506</v>
      </c>
      <c r="LT192" s="15">
        <f t="shared" si="396"/>
        <v>4.5672281290640768</v>
      </c>
      <c r="LU192" s="15">
        <f t="shared" si="397"/>
        <v>3.5670481290640765</v>
      </c>
      <c r="LV192" s="15">
        <f t="shared" si="398"/>
        <v>11.784103498725065</v>
      </c>
      <c r="LW192" s="1"/>
      <c r="LX192" s="1"/>
      <c r="LY192" s="1"/>
      <c r="LZ192" s="15" t="str">
        <f>IF(A192="","",VLOOKUP(A192,'[1]biomass corrected'!$B$2:$V$102,21,FALSE))</f>
        <v/>
      </c>
      <c r="MA192" s="15" t="str">
        <f t="shared" si="399"/>
        <v/>
      </c>
      <c r="MB192" s="1" t="str">
        <f t="shared" si="449"/>
        <v/>
      </c>
      <c r="MC192" s="1" t="str">
        <f t="shared" si="449"/>
        <v/>
      </c>
      <c r="MD192" s="15"/>
      <c r="ME192" s="26" t="str">
        <f t="shared" si="450"/>
        <v/>
      </c>
      <c r="MF192" s="15">
        <f t="shared" si="432"/>
        <v>33.781435275019248</v>
      </c>
      <c r="MG192" s="15">
        <f t="shared" si="433"/>
        <v>28.961558090001347</v>
      </c>
      <c r="MH192" s="15">
        <f t="shared" si="434"/>
        <v>37.257006634979398</v>
      </c>
      <c r="MI192" s="26">
        <f t="shared" si="435"/>
        <v>1.2398006778966861</v>
      </c>
      <c r="MJ192" s="15">
        <f t="shared" si="436"/>
        <v>0.24540081075568326</v>
      </c>
      <c r="MK192" s="15">
        <f t="shared" si="437"/>
        <v>36.318695001610621</v>
      </c>
      <c r="ML192" s="23">
        <f t="shared" si="438"/>
        <v>54.334128331574036</v>
      </c>
      <c r="MM192" s="23"/>
      <c r="MN192" s="26">
        <f t="shared" si="439"/>
        <v>4.0971413005444193</v>
      </c>
      <c r="MO192" s="23"/>
      <c r="MP192" s="15">
        <f t="shared" si="440"/>
        <v>0.87630554361634638</v>
      </c>
      <c r="MQ192" s="23"/>
      <c r="MR192" s="15">
        <f t="shared" si="441"/>
        <v>39.616669023618542</v>
      </c>
      <c r="MS192" s="15"/>
      <c r="MT192" s="15">
        <f t="shared" si="442"/>
        <v>0.24540081075568326</v>
      </c>
      <c r="MU192" s="15"/>
      <c r="MV192" s="15" t="str">
        <f t="shared" si="443"/>
        <v/>
      </c>
      <c r="MW192" s="21">
        <f t="shared" si="444"/>
        <v>107.98895021708104</v>
      </c>
      <c r="MX192" s="15"/>
    </row>
    <row r="193" spans="1:362" x14ac:dyDescent="0.35">
      <c r="A193" s="99" t="s">
        <v>208</v>
      </c>
      <c r="B193" s="8">
        <v>37.200000000000003</v>
      </c>
      <c r="C193" s="8"/>
      <c r="D193" s="8"/>
      <c r="E193" s="8"/>
      <c r="F193" s="2">
        <f>'[1]GC RAW'!H173</f>
        <v>0</v>
      </c>
      <c r="G193" s="8">
        <f>'[1]GC RAW'!I173</f>
        <v>0</v>
      </c>
      <c r="H193" s="8">
        <f t="shared" si="400"/>
        <v>0</v>
      </c>
      <c r="I193" s="8">
        <f t="shared" si="324"/>
        <v>0</v>
      </c>
      <c r="J193" s="8">
        <f>AVERAGE(I193:I195)</f>
        <v>0</v>
      </c>
      <c r="K193" s="8">
        <f>STDEV(I193:I195)</f>
        <v>0</v>
      </c>
      <c r="L193" s="2">
        <f>'[1]GC RAW'!J173</f>
        <v>0</v>
      </c>
      <c r="M193" s="8">
        <f>'[1]GC RAW'!K173</f>
        <v>0</v>
      </c>
      <c r="N193" s="8">
        <f t="shared" si="401"/>
        <v>0</v>
      </c>
      <c r="O193" s="8">
        <f t="shared" si="325"/>
        <v>0</v>
      </c>
      <c r="P193" s="8">
        <f>AVERAGE(O193:O195)</f>
        <v>0</v>
      </c>
      <c r="Q193" s="8">
        <f>STDEV(O193:O195)</f>
        <v>0</v>
      </c>
      <c r="R193" s="2">
        <f>'[1]GC RAW'!L173</f>
        <v>0</v>
      </c>
      <c r="S193" s="8">
        <f>'[1]GC RAW'!M173</f>
        <v>0</v>
      </c>
      <c r="T193" s="8">
        <f t="shared" si="402"/>
        <v>0</v>
      </c>
      <c r="U193" s="8">
        <f t="shared" si="326"/>
        <v>0</v>
      </c>
      <c r="V193" s="8">
        <f>AVERAGE(U193:U195)</f>
        <v>0</v>
      </c>
      <c r="W193" s="8">
        <f>STDEV(U193:U195)</f>
        <v>0</v>
      </c>
      <c r="X193" s="2">
        <f>'[1]GC RAW'!N173</f>
        <v>0</v>
      </c>
      <c r="Y193" s="8">
        <f>'[1]GC RAW'!O173</f>
        <v>0</v>
      </c>
      <c r="Z193" s="8">
        <f t="shared" si="403"/>
        <v>0</v>
      </c>
      <c r="AA193" s="8">
        <f t="shared" si="327"/>
        <v>0</v>
      </c>
      <c r="AB193" s="8">
        <f>AVERAGE(AA193:AA195)</f>
        <v>0</v>
      </c>
      <c r="AC193" s="8">
        <f>STDEV(AA193:AA195)</f>
        <v>0</v>
      </c>
      <c r="AD193" s="2">
        <f>'[1]GC RAW'!P173</f>
        <v>0</v>
      </c>
      <c r="AE193" s="8">
        <f>'[1]GC RAW'!Q173</f>
        <v>0</v>
      </c>
      <c r="AF193" s="8">
        <f t="shared" si="404"/>
        <v>0</v>
      </c>
      <c r="AG193" s="8">
        <f t="shared" si="328"/>
        <v>0</v>
      </c>
      <c r="AH193" s="8">
        <f>AVERAGE(AG193:AG195)</f>
        <v>0</v>
      </c>
      <c r="AI193" s="8">
        <f>STDEV(AG193:AG195)</f>
        <v>0</v>
      </c>
      <c r="AJ193" s="2">
        <f>'[1]GC RAW'!R173</f>
        <v>0</v>
      </c>
      <c r="AK193" s="8">
        <f>'[1]GC RAW'!S173</f>
        <v>0</v>
      </c>
      <c r="AL193" s="8">
        <f t="shared" si="405"/>
        <v>0</v>
      </c>
      <c r="AM193" s="8">
        <f t="shared" si="329"/>
        <v>0</v>
      </c>
      <c r="AN193" s="8">
        <f>AVERAGE(AM193:AM195)</f>
        <v>0</v>
      </c>
      <c r="AO193" s="8">
        <f>STDEV(AM193:AM195)</f>
        <v>0</v>
      </c>
      <c r="AP193" s="2">
        <f>'[1]GC RAW'!T173</f>
        <v>8.9421758651733398</v>
      </c>
      <c r="AQ193" s="8">
        <f>'[1]GC RAW'!U173</f>
        <v>220.94407653808594</v>
      </c>
      <c r="AR193" s="40">
        <v>1.0001800000000001</v>
      </c>
      <c r="AS193" s="8">
        <f t="shared" si="330"/>
        <v>22.940805903073187</v>
      </c>
      <c r="AT193" s="8">
        <f>AVERAGE(AS193:AS195)</f>
        <v>26.846244403765922</v>
      </c>
      <c r="AU193" s="8">
        <f>STDEV(AS193:AS195)</f>
        <v>4.9363206118822012</v>
      </c>
      <c r="AV193" s="2">
        <f>'[1]GC RAW'!V173</f>
        <v>9.811121940612793</v>
      </c>
      <c r="AW193" s="8">
        <f>'[1]GC RAW'!W173</f>
        <v>35.684719085693359</v>
      </c>
      <c r="AX193" s="8">
        <f t="shared" si="406"/>
        <v>0.1564560100769303</v>
      </c>
      <c r="AY193" s="8">
        <f t="shared" si="331"/>
        <v>3.5885810149614272</v>
      </c>
      <c r="AZ193" s="8">
        <f>AVERAGE(AY193:AY195)</f>
        <v>3.6254347397995335</v>
      </c>
      <c r="BA193" s="8">
        <f>STDEV(AY193:AY195)</f>
        <v>3.3070969891494689E-2</v>
      </c>
      <c r="BB193" s="2">
        <f>'[1]GC RAW'!X173</f>
        <v>0</v>
      </c>
      <c r="BC193" s="8">
        <f>'[1]GC RAW'!Y173</f>
        <v>0</v>
      </c>
      <c r="BD193" s="8">
        <f t="shared" si="407"/>
        <v>0</v>
      </c>
      <c r="BE193" s="8">
        <f t="shared" si="332"/>
        <v>0</v>
      </c>
      <c r="BF193" s="8">
        <f>AVERAGE(BE193:BE195)</f>
        <v>0</v>
      </c>
      <c r="BG193" s="8">
        <f>STDEV(BE193:BE195)</f>
        <v>0</v>
      </c>
      <c r="BH193" s="2">
        <f>'[1]GC RAW'!Z173</f>
        <v>10.875049591064453</v>
      </c>
      <c r="BI193" s="8">
        <f>'[1]GC RAW'!AA173</f>
        <v>1.9236221313476563</v>
      </c>
      <c r="BJ193" s="8">
        <f t="shared" si="408"/>
        <v>8.3067423061058375E-3</v>
      </c>
      <c r="BK193" s="8">
        <f t="shared" si="333"/>
        <v>0.19052906769903474</v>
      </c>
      <c r="BL193" s="8">
        <f>AVERAGE(BK193:BK195)</f>
        <v>0.20181597030125267</v>
      </c>
      <c r="BM193" s="8">
        <f>STDEV(BK193:BK195)</f>
        <v>2.1592671953019876E-2</v>
      </c>
      <c r="BN193" s="2">
        <f>'[1]GC RAW'!AB173</f>
        <v>0</v>
      </c>
      <c r="BO193" s="8">
        <f>'[1]GC RAW'!AC173</f>
        <v>0</v>
      </c>
      <c r="BP193" s="8">
        <f t="shared" si="409"/>
        <v>0</v>
      </c>
      <c r="BQ193" s="8">
        <f t="shared" si="334"/>
        <v>0</v>
      </c>
      <c r="BR193" s="8">
        <f>AVERAGE(BQ193:BQ195)</f>
        <v>0</v>
      </c>
      <c r="BS193" s="8">
        <f>STDEV(BQ193:BQ195)</f>
        <v>0</v>
      </c>
      <c r="BT193" s="2">
        <f>'[1]GC RAW'!AD173</f>
        <v>12.183101654052734</v>
      </c>
      <c r="BU193" s="8">
        <f>'[1]GC RAW'!AE173</f>
        <v>205.77792358398438</v>
      </c>
      <c r="BV193" s="8">
        <f t="shared" si="410"/>
        <v>0.87313330866586791</v>
      </c>
      <c r="BW193" s="8">
        <f t="shared" si="335"/>
        <v>20.026776941762247</v>
      </c>
      <c r="BX193" s="8">
        <f>AVERAGE(BW193:BW195)</f>
        <v>19.849522282937421</v>
      </c>
      <c r="BY193" s="8">
        <f>STDEV(BW193:BW195)</f>
        <v>0.84156117753550497</v>
      </c>
      <c r="BZ193" s="2">
        <f>'[1]GC RAW'!AF173</f>
        <v>12.703159332275391</v>
      </c>
      <c r="CA193" s="8">
        <f>'[1]GC RAW'!AG173</f>
        <v>6.627068042755127</v>
      </c>
      <c r="CB193" s="8">
        <f t="shared" si="411"/>
        <v>2.9344903775499913E-2</v>
      </c>
      <c r="CC193" s="8">
        <f t="shared" si="336"/>
        <v>0.67307458833220324</v>
      </c>
      <c r="CD193" s="8">
        <f>AVERAGE(CC193:CC195)</f>
        <v>0.70258548601756976</v>
      </c>
      <c r="CE193" s="8">
        <f>STDEV(CC193:CC195)</f>
        <v>9.7248887248951199E-2</v>
      </c>
      <c r="CF193" s="2">
        <f>'[1]GC RAW'!AH173</f>
        <v>12.845995903015137</v>
      </c>
      <c r="CG193" s="8">
        <f>'[1]GC RAW'!AI173</f>
        <v>8.1536464691162109</v>
      </c>
      <c r="CH193" s="8">
        <f t="shared" si="412"/>
        <v>3.6104599195760326E-2</v>
      </c>
      <c r="CI193" s="8">
        <f t="shared" si="337"/>
        <v>0.8281195408408385</v>
      </c>
      <c r="CJ193" s="8">
        <f>AVERAGE(CI193:CI195)</f>
        <v>0.81357519901541886</v>
      </c>
      <c r="CK193" s="8">
        <f>STDEV(CI193:CI195)</f>
        <v>9.0458169458003626E-2</v>
      </c>
      <c r="CL193" s="2">
        <f>'[1]GC RAW'!AJ173</f>
        <v>13.702195167541504</v>
      </c>
      <c r="CM193" s="8">
        <f>'[1]GC RAW'!AK173</f>
        <v>3.273857593536377</v>
      </c>
      <c r="CN193" s="8">
        <f t="shared" si="413"/>
        <v>1.8713675122518938E-2</v>
      </c>
      <c r="CO193" s="8">
        <f t="shared" si="338"/>
        <v>0.42922952740394354</v>
      </c>
      <c r="CP193" s="8">
        <f>AVERAGE(CO193:CO195)</f>
        <v>0.4360853363653166</v>
      </c>
      <c r="CQ193" s="8">
        <f>STDEV(CO193:CO195)</f>
        <v>4.3813534624910389E-2</v>
      </c>
      <c r="CR193" s="2">
        <f>'[1]GC RAW'!AL173</f>
        <v>0</v>
      </c>
      <c r="CS193" s="8">
        <f>'[1]GC RAW'!AM173</f>
        <v>0</v>
      </c>
      <c r="CT193" s="8">
        <f t="shared" si="414"/>
        <v>0</v>
      </c>
      <c r="CU193" s="8">
        <f t="shared" si="415"/>
        <v>0</v>
      </c>
      <c r="CV193" s="8">
        <f>AVERAGE(CU193:CU195)</f>
        <v>0</v>
      </c>
      <c r="CW193" s="8">
        <f>STDEV(CU193:CU195)</f>
        <v>0</v>
      </c>
      <c r="CX193" s="2">
        <f>'[1]GC RAW'!AN173</f>
        <v>0</v>
      </c>
      <c r="CY193" s="8">
        <f>'[1]GC RAW'!AO173</f>
        <v>0</v>
      </c>
      <c r="CZ193" s="8">
        <f t="shared" si="416"/>
        <v>0</v>
      </c>
      <c r="DA193" s="8">
        <f t="shared" si="339"/>
        <v>0</v>
      </c>
      <c r="DB193" s="8">
        <f>AVERAGE(DA193:DA195)</f>
        <v>0</v>
      </c>
      <c r="DC193" s="8">
        <f>STDEV(DA193:DA195)</f>
        <v>0</v>
      </c>
      <c r="DD193" s="2">
        <f>'[1]GC RAW'!AP173</f>
        <v>15.589945793151855</v>
      </c>
      <c r="DE193" s="8">
        <f>'[1]GC RAW'!AQ173</f>
        <v>49.363124847412109</v>
      </c>
      <c r="DF193" s="8">
        <f t="shared" si="417"/>
        <v>0.20775841898384015</v>
      </c>
      <c r="DG193" s="8">
        <f t="shared" si="340"/>
        <v>4.7652878128313221</v>
      </c>
      <c r="DH193" s="8">
        <f>AVERAGE(DG193:DG195)</f>
        <v>4.3742293683898028</v>
      </c>
      <c r="DI193" s="8">
        <f>STDEV(DG193:DG195)</f>
        <v>1.6361463809429091</v>
      </c>
      <c r="DJ193" s="2">
        <f>'[1]GC RAW'!AR173</f>
        <v>15.823651313781738</v>
      </c>
      <c r="DK193" s="8">
        <f>'[1]GC RAW'!AS173</f>
        <v>2.0008981227874756</v>
      </c>
      <c r="DL193" s="8">
        <f t="shared" si="418"/>
        <v>8.8432830841850153E-3</v>
      </c>
      <c r="DM193" s="8">
        <f t="shared" si="341"/>
        <v>0.20283553038474958</v>
      </c>
      <c r="DN193" s="8">
        <f>AVERAGE(DM193:DM195)</f>
        <v>0.19499705264928116</v>
      </c>
      <c r="DO193" s="8">
        <f>STDEV(DM193:DM195)</f>
        <v>3.2468660902650132E-2</v>
      </c>
      <c r="DP193" s="2">
        <f>'[1]GC RAW'!AT173</f>
        <v>0</v>
      </c>
      <c r="DQ193" s="8">
        <f>'[1]GC RAW'!AU173</f>
        <v>0</v>
      </c>
      <c r="DR193" s="8">
        <f t="shared" si="419"/>
        <v>0</v>
      </c>
      <c r="DS193" s="8">
        <f t="shared" si="342"/>
        <v>0</v>
      </c>
      <c r="DT193" s="8">
        <f>AVERAGE(DS193:DS195)</f>
        <v>0</v>
      </c>
      <c r="DU193" s="8">
        <f>STDEV(DS193:DS195)</f>
        <v>0</v>
      </c>
      <c r="DV193" s="2">
        <f>'[1]GC RAW'!AV173</f>
        <v>16.348300933837891</v>
      </c>
      <c r="DW193" s="8">
        <f>'[1]GC RAW'!AW173</f>
        <v>167.20198059082031</v>
      </c>
      <c r="DX193" s="8">
        <f t="shared" si="420"/>
        <v>0.7302194171409857</v>
      </c>
      <c r="DY193" s="8">
        <f t="shared" si="343"/>
        <v>16.748807130003186</v>
      </c>
      <c r="DZ193" s="8">
        <f>AVERAGE(DY193:DY195)</f>
        <v>16.525100635105492</v>
      </c>
      <c r="EA193" s="8">
        <f>STDEV(DY193:DY195)</f>
        <v>0.61033209967845348</v>
      </c>
      <c r="EB193" s="2">
        <f>'[1]GC RAW'!AX173</f>
        <v>16.518770217895508</v>
      </c>
      <c r="EC193" s="8">
        <f>'[1]GC RAW'!AY173</f>
        <v>1.5917712450027466</v>
      </c>
      <c r="ED193" s="8">
        <f t="shared" si="421"/>
        <v>6.9517254917702892E-3</v>
      </c>
      <c r="EE193" s="8">
        <f t="shared" si="344"/>
        <v>0.1594494842909758</v>
      </c>
      <c r="EF193" s="8">
        <f>AVERAGE(EE193:EE195)</f>
        <v>0.17487351385746772</v>
      </c>
      <c r="EG193" s="8">
        <f>STDEV(EE193:EE195)</f>
        <v>1.7941535168078795E-2</v>
      </c>
      <c r="EH193" s="2">
        <v>0</v>
      </c>
      <c r="EI193" s="8">
        <v>0</v>
      </c>
      <c r="EJ193" s="8">
        <f t="shared" si="422"/>
        <v>0</v>
      </c>
      <c r="EK193" s="8">
        <f t="shared" si="345"/>
        <v>0</v>
      </c>
      <c r="EL193" s="8">
        <f>AVERAGE(EK193:EK195)</f>
        <v>0</v>
      </c>
      <c r="EM193" s="8">
        <f>STDEV(EK193:EK195)</f>
        <v>0</v>
      </c>
      <c r="EN193" s="2">
        <f>'[1]GC RAW'!BB173</f>
        <v>17.348947525024414</v>
      </c>
      <c r="EO193" s="8">
        <f>'[1]GC RAW'!BC173</f>
        <v>2.1124117374420166</v>
      </c>
      <c r="EP193" s="8">
        <f t="shared" si="423"/>
        <v>9.2863049000507583E-3</v>
      </c>
      <c r="EQ193" s="8">
        <f t="shared" si="346"/>
        <v>0.2129969788126356</v>
      </c>
      <c r="ER193" s="8">
        <f>AVERAGE(EQ193:EQ195)</f>
        <v>0.21829816591864817</v>
      </c>
      <c r="ES193" s="8">
        <f>STDEV(EQ193:EQ195)</f>
        <v>5.0041479013912121E-3</v>
      </c>
      <c r="ET193" s="2">
        <f>'[1]GC RAW'!BD173</f>
        <v>17.728704452514648</v>
      </c>
      <c r="EU193" s="8">
        <f>'[1]GC RAW'!BE173</f>
        <v>275.28387451171875</v>
      </c>
      <c r="EV193" s="8">
        <f t="shared" si="424"/>
        <v>1.210166534995075</v>
      </c>
      <c r="EW193" s="8">
        <f t="shared" si="347"/>
        <v>27.757199293843748</v>
      </c>
      <c r="EX193" s="8">
        <f>AVERAGE(EW193:EW195)</f>
        <v>28.093964515801815</v>
      </c>
      <c r="EY193" s="8">
        <f>STDEV(EW193:EW195)</f>
        <v>1.353826547633846</v>
      </c>
      <c r="EZ193" s="2">
        <f>'[1]GC RAW'!BF173</f>
        <v>18.665262222290039</v>
      </c>
      <c r="FA193" s="8">
        <f>'[1]GC RAW'!BG173</f>
        <v>173.7938232421875</v>
      </c>
      <c r="FB193" s="8">
        <f t="shared" si="425"/>
        <v>0.90634379426778189</v>
      </c>
      <c r="FC193" s="8">
        <f t="shared" si="348"/>
        <v>20.788515133028135</v>
      </c>
      <c r="FD193" s="8">
        <f>AVERAGE(FC193:FC195)</f>
        <v>21.496596434461186</v>
      </c>
      <c r="FE193" s="8">
        <f>STDEV(FC193:FC195)</f>
        <v>1.4906683186911287</v>
      </c>
      <c r="FF193" s="2">
        <v>0</v>
      </c>
      <c r="FG193" s="8">
        <v>0</v>
      </c>
      <c r="FH193" s="8">
        <f t="shared" si="426"/>
        <v>0</v>
      </c>
      <c r="FI193" s="8">
        <f t="shared" si="349"/>
        <v>0</v>
      </c>
      <c r="FJ193" s="8">
        <f>AVERAGE(FI193:FI195)</f>
        <v>0.3153011176550638</v>
      </c>
      <c r="FK193" s="8">
        <f>STDEV(FI193:FI195)</f>
        <v>0.54611755546182295</v>
      </c>
      <c r="FL193" s="2">
        <f>'[1]GC RAW'!BH173</f>
        <v>0</v>
      </c>
      <c r="FM193" s="8">
        <f>'[1]GC RAW'!BI173</f>
        <v>0</v>
      </c>
      <c r="FN193" s="8">
        <f t="shared" si="427"/>
        <v>0</v>
      </c>
      <c r="FO193" s="8">
        <f t="shared" si="350"/>
        <v>0</v>
      </c>
      <c r="FP193" s="8">
        <f>AVERAGE(FO193:FO195)</f>
        <v>0</v>
      </c>
      <c r="FQ193" s="8">
        <f>STDEV(FO193:FO195)</f>
        <v>0</v>
      </c>
      <c r="FR193" s="2">
        <f>'[1]GC RAW'!BJ173</f>
        <v>19.932987213134766</v>
      </c>
      <c r="FS193" s="8">
        <f>'[1]GC RAW'!BK173</f>
        <v>9.8848018646240234</v>
      </c>
      <c r="FT193" s="8">
        <f t="shared" si="428"/>
        <v>4.0940993084524556E-2</v>
      </c>
      <c r="FU193" s="8">
        <f t="shared" si="351"/>
        <v>0.93905034676872101</v>
      </c>
      <c r="FV193" s="8">
        <f>AVERAGE(FU193:FU195)</f>
        <v>0.77345897603072133</v>
      </c>
      <c r="FW193" s="8">
        <f>STDEV(FU193:FU195)</f>
        <v>0.53278499158352932</v>
      </c>
      <c r="FX193" s="2">
        <f>'[1]GC RAW'!BL173</f>
        <v>20.54771614074707</v>
      </c>
      <c r="FY193" s="8">
        <f>'[1]GC RAW'!BM173</f>
        <v>1.969602108001709</v>
      </c>
      <c r="FZ193" s="8">
        <f t="shared" si="429"/>
        <v>8.5817030762831547E-3</v>
      </c>
      <c r="GA193" s="8">
        <f t="shared" si="352"/>
        <v>0.19683575415506999</v>
      </c>
      <c r="GB193" s="8">
        <f>AVERAGE(GA193:GA195)</f>
        <v>0.17753193719389126</v>
      </c>
      <c r="GC193" s="8">
        <f>STDEV(GA193:GA195)</f>
        <v>1.8029168555623573E-2</v>
      </c>
      <c r="GD193" s="2">
        <f>'[1]GC RAW'!BN173</f>
        <v>21.034929275512695</v>
      </c>
      <c r="GE193" s="8">
        <f>'[1]GC RAW'!BO173</f>
        <v>2.4592208862304688</v>
      </c>
      <c r="GF193" s="8">
        <f t="shared" si="353"/>
        <v>1.0772645395621255E-2</v>
      </c>
      <c r="GG193" s="8">
        <f t="shared" si="354"/>
        <v>0.2470886911191808</v>
      </c>
      <c r="GH193" s="8">
        <f>AVERAGE(GG193:GG195)</f>
        <v>0.24989250521741516</v>
      </c>
      <c r="GI193" s="8">
        <f>STDEV(GG193:GG195)</f>
        <v>1.3214497060169694E-2</v>
      </c>
      <c r="GJ193" s="2">
        <f>'[1]GC RAW'!BP173</f>
        <v>21.307973861694336</v>
      </c>
      <c r="GK193" s="8">
        <f>'[1]GC RAW'!BQ173</f>
        <v>1.6368876695632935</v>
      </c>
      <c r="GL193" s="8">
        <f t="shared" si="430"/>
        <v>7.1704052756722007E-3</v>
      </c>
      <c r="GM193" s="8">
        <f t="shared" si="355"/>
        <v>0.16446527192662114</v>
      </c>
      <c r="GN193" s="8">
        <f>AVERAGE(GM193:GM195)</f>
        <v>0.20869394245887163</v>
      </c>
      <c r="GO193" s="8">
        <f>STDEV(GM193:GM195)</f>
        <v>9.4051780971759591E-2</v>
      </c>
      <c r="GP193" s="2">
        <v>0</v>
      </c>
      <c r="GQ193" s="8">
        <v>0</v>
      </c>
      <c r="GR193" s="8">
        <f t="shared" si="431"/>
        <v>0</v>
      </c>
      <c r="GS193" s="8">
        <f t="shared" si="356"/>
        <v>0</v>
      </c>
      <c r="GT193" s="8"/>
      <c r="GU193" s="8"/>
      <c r="GV193" s="2"/>
      <c r="GW193" s="8"/>
      <c r="GX193" s="8"/>
      <c r="GY193" s="8"/>
      <c r="GZ193" s="8"/>
      <c r="HA193" s="8"/>
      <c r="HB193" s="2"/>
      <c r="HC193" s="8"/>
      <c r="HD193" s="8"/>
      <c r="HE193" s="8"/>
      <c r="HF193" s="8"/>
      <c r="HG193" s="8"/>
      <c r="HH193" s="2">
        <f>'[1]GC RAW'!BR173</f>
        <v>22.738864898681641</v>
      </c>
      <c r="HI193" s="8">
        <f>'[1]GC RAW'!BS173</f>
        <v>2.1279313564300537</v>
      </c>
      <c r="HJ193" s="8">
        <f t="shared" si="357"/>
        <v>9.3656501410809279E-3</v>
      </c>
      <c r="HK193" s="8">
        <f t="shared" si="358"/>
        <v>0.21481689500152729</v>
      </c>
      <c r="HL193" s="8">
        <f>AVERAGE(HK193:HK195)</f>
        <v>0.12847510112003582</v>
      </c>
      <c r="HM193" s="8">
        <f>STDEV(HK193:HK195)</f>
        <v>0.11343714682002311</v>
      </c>
      <c r="HN193" s="2">
        <v>0</v>
      </c>
      <c r="HO193" s="8">
        <v>0</v>
      </c>
      <c r="HP193" s="8">
        <f t="shared" si="359"/>
        <v>0</v>
      </c>
      <c r="HQ193" s="8">
        <f t="shared" si="360"/>
        <v>0</v>
      </c>
      <c r="HR193" s="8">
        <f>AVERAGE(HQ193:HQ195)</f>
        <v>0</v>
      </c>
      <c r="HS193" s="8">
        <f>STDEV(HQ193:HQ195)</f>
        <v>0</v>
      </c>
      <c r="HT193" s="2">
        <f>'[1]GC RAW'!BT173</f>
        <v>0</v>
      </c>
      <c r="HU193" s="8">
        <f>'[1]GC RAW'!BU173</f>
        <v>0</v>
      </c>
      <c r="HV193" s="8">
        <f t="shared" si="361"/>
        <v>0</v>
      </c>
      <c r="HW193" s="8">
        <f t="shared" si="448"/>
        <v>0</v>
      </c>
      <c r="HX193" s="8">
        <f>AVERAGE(HW193:HW195)</f>
        <v>0</v>
      </c>
      <c r="HY193" s="8">
        <f>STDEV(HW193:HW195)</f>
        <v>0</v>
      </c>
      <c r="HZ193" s="2">
        <f>'[1]GC RAW'!BV173</f>
        <v>0</v>
      </c>
      <c r="IA193" s="8">
        <f>'[1]GC RAW'!BW173</f>
        <v>0</v>
      </c>
      <c r="IB193" s="8">
        <f t="shared" si="362"/>
        <v>0</v>
      </c>
      <c r="IC193" s="8">
        <f t="shared" si="363"/>
        <v>0</v>
      </c>
      <c r="ID193" s="8">
        <f>AVERAGE(IC193:IC195)</f>
        <v>0</v>
      </c>
      <c r="IE193" s="8">
        <f>STDEV(IC193:IC195)</f>
        <v>0</v>
      </c>
      <c r="IF193" s="2">
        <f>'[1]GC RAW'!BX173</f>
        <v>0</v>
      </c>
      <c r="IG193" s="8">
        <f>'[1]GC RAW'!BY173</f>
        <v>0</v>
      </c>
      <c r="IH193" s="8">
        <f t="shared" si="364"/>
        <v>0</v>
      </c>
      <c r="II193" s="8">
        <f t="shared" si="365"/>
        <v>0</v>
      </c>
      <c r="IJ193" s="8">
        <f>AVERAGE(II193:II195)</f>
        <v>0</v>
      </c>
      <c r="IK193" s="8">
        <f>STDEV(II193:II195)</f>
        <v>0</v>
      </c>
      <c r="IL193" s="2">
        <f>'[1]GC RAW'!BZ173</f>
        <v>0</v>
      </c>
      <c r="IM193" s="8">
        <f>'[1]GC RAW'!CA173</f>
        <v>0</v>
      </c>
      <c r="IN193" s="8">
        <f t="shared" si="366"/>
        <v>0</v>
      </c>
      <c r="IO193" s="8">
        <f t="shared" si="367"/>
        <v>0</v>
      </c>
      <c r="IP193" s="8">
        <f>AVERAGE(IO193:IO195)</f>
        <v>0</v>
      </c>
      <c r="IQ193" s="8">
        <f>STDEV(IO193:IO195)</f>
        <v>0</v>
      </c>
      <c r="IR193" s="2">
        <f>'[1]GC RAW'!CB173</f>
        <v>25.495260238647461</v>
      </c>
      <c r="IS193" s="8">
        <f>'[1]GC RAW'!CC173</f>
        <v>5.368687629699707</v>
      </c>
      <c r="IT193" s="8">
        <f t="shared" si="368"/>
        <v>2.0896413617974504E-2</v>
      </c>
      <c r="IU193" s="8">
        <f t="shared" si="369"/>
        <v>0.4792942959070251</v>
      </c>
      <c r="IV193" s="8">
        <f>AVERAGE(IU193:IU195)</f>
        <v>0.43606582513072101</v>
      </c>
      <c r="IW193" s="8">
        <f>STDEV(IU193:IU195)</f>
        <v>0.14980734852353181</v>
      </c>
      <c r="IX193" s="9">
        <f>'[1]GC RAW'!CD173</f>
        <v>0</v>
      </c>
      <c r="IY193" s="10">
        <f>'[1]GC RAW'!CE173</f>
        <v>0</v>
      </c>
      <c r="IZ193" s="8">
        <f t="shared" si="370"/>
        <v>0</v>
      </c>
      <c r="JA193" s="8">
        <f t="shared" si="371"/>
        <v>0</v>
      </c>
      <c r="JB193" s="8">
        <f>AVERAGE(JA193:JA195)</f>
        <v>0</v>
      </c>
      <c r="JC193" s="8">
        <f>STDEV(JA193:JA195)</f>
        <v>0</v>
      </c>
      <c r="JD193" s="2">
        <f>'[1]GC RAW'!CF173</f>
        <v>26.498008728027344</v>
      </c>
      <c r="JE193" s="8">
        <f>'[1]GC RAW'!CG173</f>
        <v>1.8448597192764282</v>
      </c>
      <c r="JF193" s="8">
        <f t="shared" si="372"/>
        <v>8.1258551357454127E-3</v>
      </c>
      <c r="JG193" s="8">
        <f t="shared" si="373"/>
        <v>0.1863801170445579</v>
      </c>
      <c r="JH193" s="8">
        <f>AVERAGE(JG193:JG195)</f>
        <v>6.2126705681519297E-2</v>
      </c>
      <c r="JI193" s="8">
        <f>STDEV(JG193:JG195)</f>
        <v>0.10760661074726947</v>
      </c>
      <c r="JJ193" s="2">
        <f>'[1]GC RAW'!CH173</f>
        <v>0</v>
      </c>
      <c r="JK193" s="8">
        <f>'[1]GC RAW'!CI173</f>
        <v>0</v>
      </c>
      <c r="JL193" s="8">
        <f t="shared" si="374"/>
        <v>0</v>
      </c>
      <c r="JM193" s="8">
        <f t="shared" si="375"/>
        <v>0</v>
      </c>
      <c r="JN193" s="8">
        <f>AVERAGE(JM193:JM195)</f>
        <v>0</v>
      </c>
      <c r="JO193" s="8">
        <f>STDEV(JM193:JM195)</f>
        <v>0</v>
      </c>
      <c r="JP193" s="2">
        <f>'[1]GC RAW'!CJ173</f>
        <v>0</v>
      </c>
      <c r="JQ193" s="8">
        <f>'[1]GC RAW'!CK173</f>
        <v>0</v>
      </c>
      <c r="JR193" s="8">
        <f t="shared" si="376"/>
        <v>0</v>
      </c>
      <c r="JS193" s="8">
        <f t="shared" si="377"/>
        <v>0</v>
      </c>
      <c r="JT193" s="8">
        <f>AVERAGE(JS193:JS195)</f>
        <v>0</v>
      </c>
      <c r="JU193" s="8">
        <f>STDEV(JS193:JS195)</f>
        <v>0</v>
      </c>
      <c r="JV193" s="2">
        <f>'[1]GC RAW'!CL173</f>
        <v>0</v>
      </c>
      <c r="JW193" s="8">
        <f>'[1]GC RAW'!CM173</f>
        <v>0</v>
      </c>
      <c r="JX193" s="8">
        <f t="shared" si="378"/>
        <v>0</v>
      </c>
      <c r="JY193" s="8">
        <f t="shared" si="379"/>
        <v>0</v>
      </c>
      <c r="JZ193" s="8">
        <f>AVERAGE(JY193:JY195)</f>
        <v>0</v>
      </c>
      <c r="KA193" s="8">
        <f>STDEV(JY193:JY195)</f>
        <v>0</v>
      </c>
      <c r="KB193" s="2">
        <v>0</v>
      </c>
      <c r="KC193" s="8">
        <v>0</v>
      </c>
      <c r="KD193" s="8">
        <f t="shared" si="380"/>
        <v>0</v>
      </c>
      <c r="KE193" s="8">
        <f t="shared" si="381"/>
        <v>0</v>
      </c>
      <c r="KF193" s="8">
        <f>AVERAGE(KE193:KE195)</f>
        <v>0</v>
      </c>
      <c r="KG193" s="8">
        <f>STDEV(KE193:KE195)</f>
        <v>0</v>
      </c>
      <c r="KH193" s="2">
        <v>0</v>
      </c>
      <c r="KI193" s="8">
        <v>0</v>
      </c>
      <c r="KJ193" s="8">
        <f t="shared" si="382"/>
        <v>0</v>
      </c>
      <c r="KK193" s="8">
        <f t="shared" si="383"/>
        <v>0</v>
      </c>
      <c r="KL193" s="8">
        <f>AVERAGE(KK193:KK195)</f>
        <v>0</v>
      </c>
      <c r="KM193" s="8">
        <f>STDEV(KK193:KK195)</f>
        <v>0</v>
      </c>
      <c r="KN193" s="2">
        <f>'[1]GC RAW'!CN173</f>
        <v>30.553539276123047</v>
      </c>
      <c r="KO193" s="8">
        <f>'[1]GC RAW'!CO173</f>
        <v>15.651445388793945</v>
      </c>
      <c r="KP193" s="8">
        <f t="shared" si="384"/>
        <v>5.234701470130481E-2</v>
      </c>
      <c r="KQ193" s="8">
        <f t="shared" si="385"/>
        <v>1.2006665838828532</v>
      </c>
      <c r="KR193" s="8">
        <f>AVERAGE(KQ193:KQ195)</f>
        <v>1.1476881278369684</v>
      </c>
      <c r="KS193" s="8">
        <f>STDEV(KQ193:KQ195)</f>
        <v>0.15867953419933062</v>
      </c>
      <c r="KT193" s="2">
        <f>'[1]GC RAW'!CP173</f>
        <v>0</v>
      </c>
      <c r="KU193" s="8">
        <f>'[1]GC RAW'!CQ173</f>
        <v>0</v>
      </c>
      <c r="KV193" s="8">
        <f t="shared" si="386"/>
        <v>0</v>
      </c>
      <c r="KW193" s="8">
        <f t="shared" si="387"/>
        <v>0</v>
      </c>
      <c r="KX193" s="8">
        <f>AVERAGE(KW193:KW195)</f>
        <v>0</v>
      </c>
      <c r="KY193" s="8">
        <f>STDEV(KW193:KW195)</f>
        <v>0</v>
      </c>
      <c r="KZ193" s="2">
        <f>'[1]GC RAW'!CR173</f>
        <v>0</v>
      </c>
      <c r="LA193" s="8">
        <f>'[1]GC RAW'!CS173</f>
        <v>0</v>
      </c>
      <c r="LB193" s="8">
        <f t="shared" si="388"/>
        <v>0</v>
      </c>
      <c r="LC193" s="8">
        <f t="shared" si="389"/>
        <v>0</v>
      </c>
      <c r="LD193" s="8">
        <f>AVERAGE(LC193:LC195)</f>
        <v>0</v>
      </c>
      <c r="LE193" s="8">
        <f>STDEV(LC193:LC195)</f>
        <v>0</v>
      </c>
      <c r="LF193" s="2">
        <f>'[1]GC RAW'!CT173</f>
        <v>0</v>
      </c>
      <c r="LG193" s="8">
        <f>'[1]GC RAW'!CU173</f>
        <v>0</v>
      </c>
      <c r="LH193" s="8">
        <f t="shared" si="390"/>
        <v>0</v>
      </c>
      <c r="LI193" s="8">
        <f t="shared" si="391"/>
        <v>0</v>
      </c>
      <c r="LJ193" s="8">
        <f>AVERAGE(LI193:LI195)</f>
        <v>0</v>
      </c>
      <c r="LK193" s="8">
        <f>STDEV(LI193:LI195)</f>
        <v>0</v>
      </c>
      <c r="LL193" s="2">
        <f>'[1]GC RAW'!CV173</f>
        <v>0</v>
      </c>
      <c r="LM193" s="8">
        <f>'[1]GC RAW'!CW173</f>
        <v>0</v>
      </c>
      <c r="LN193" s="8">
        <f t="shared" si="392"/>
        <v>0</v>
      </c>
      <c r="LO193" s="8">
        <f t="shared" si="393"/>
        <v>0</v>
      </c>
      <c r="LP193" s="8">
        <f>AVERAGE(LO193:LO195)</f>
        <v>0.10898817870964794</v>
      </c>
      <c r="LQ193" s="8">
        <f>STDEV(LO193:LO195)</f>
        <v>0.18877306294950685</v>
      </c>
      <c r="LR193" s="39">
        <f t="shared" si="394"/>
        <v>1194.6762343645096</v>
      </c>
      <c r="LS193" s="14">
        <f t="shared" si="395"/>
        <v>973.73215782642365</v>
      </c>
      <c r="LT193" s="13">
        <f t="shared" si="396"/>
        <v>5.3600093984345794</v>
      </c>
      <c r="LU193" s="13">
        <f t="shared" si="397"/>
        <v>4.3598293984345791</v>
      </c>
      <c r="LV193" s="13">
        <f t="shared" si="398"/>
        <v>11.719971501168221</v>
      </c>
      <c r="LW193" s="50">
        <f>AVERAGE(LV193:LV195)</f>
        <v>11.063195600981459</v>
      </c>
      <c r="LX193" s="50">
        <f>STDEV(LV193:LV195)</f>
        <v>1.2609789165638419</v>
      </c>
      <c r="LY193" s="50">
        <f>LX193/LW193%</f>
        <v>11.397962777156138</v>
      </c>
      <c r="LZ193" s="13">
        <f>IF(A193="","",VLOOKUP(A193,'[1]biomass corrected'!$B$2:$V$102,21,FALSE))</f>
        <v>8.0829629629629629</v>
      </c>
      <c r="MA193" s="13">
        <f t="shared" si="399"/>
        <v>0.89423400294747901</v>
      </c>
      <c r="MB193" s="50">
        <f t="shared" si="449"/>
        <v>30.844300626791739</v>
      </c>
      <c r="MC193" s="50">
        <f t="shared" si="449"/>
        <v>18.637142223604531</v>
      </c>
      <c r="MD193" s="50">
        <f>IF(MC193="","",AVERAGE(MH193:MH195))</f>
        <v>50.518557149603716</v>
      </c>
      <c r="ME193" s="52">
        <f t="shared" si="450"/>
        <v>1.4091549484663461</v>
      </c>
      <c r="MF193" s="50">
        <f t="shared" si="432"/>
        <v>31.619415591216573</v>
      </c>
      <c r="MG193" s="50">
        <f t="shared" si="433"/>
        <v>18.842919551630942</v>
      </c>
      <c r="MH193" s="13">
        <f t="shared" si="434"/>
        <v>49.537664857152485</v>
      </c>
      <c r="MI193" s="24">
        <f t="shared" si="435"/>
        <v>1.3847755816258052</v>
      </c>
      <c r="MJ193" s="13">
        <f t="shared" si="436"/>
        <v>0.36130102608169112</v>
      </c>
      <c r="MK193" s="13">
        <f t="shared" si="437"/>
        <v>48.760531321873408</v>
      </c>
      <c r="ML193" s="22">
        <f t="shared" si="438"/>
        <v>51.720808684467116</v>
      </c>
      <c r="MM193" s="13">
        <f>AVERAGE(ML193:ML195)</f>
        <v>51.052851646827186</v>
      </c>
      <c r="MN193" s="24">
        <f t="shared" si="439"/>
        <v>4.015805360674527</v>
      </c>
      <c r="MO193" s="13">
        <f>AVERAGE(MN193:MN195)</f>
        <v>3.981636461147064</v>
      </c>
      <c r="MP193" s="13">
        <f t="shared" si="440"/>
        <v>0.88005211707401154</v>
      </c>
      <c r="MQ193" s="22">
        <f>AVERAGE(MP193:MP195)</f>
        <v>0.87892494067388849</v>
      </c>
      <c r="MR193" s="13">
        <f t="shared" si="441"/>
        <v>39.685549575397665</v>
      </c>
      <c r="MS193" s="13">
        <f>AVERAGE(MR193:MR195)</f>
        <v>39.611156402518255</v>
      </c>
      <c r="MT193" s="13">
        <f t="shared" si="442"/>
        <v>0.19683575415506999</v>
      </c>
      <c r="MU193" s="13">
        <f>AVERAGE(MT193:MT195)</f>
        <v>0.17753193719389126</v>
      </c>
      <c r="MV193" s="13">
        <f t="shared" si="443"/>
        <v>21.496596434461186</v>
      </c>
      <c r="MW193" s="14">
        <f t="shared" si="444"/>
        <v>120.39109278209237</v>
      </c>
      <c r="MX193" s="13">
        <f>AVERAGE(MW193:MW195)</f>
        <v>122.47218008040682</v>
      </c>
    </row>
    <row r="194" spans="1:362" x14ac:dyDescent="0.35">
      <c r="A194" s="102"/>
      <c r="B194" s="1">
        <v>32.130000000000003</v>
      </c>
      <c r="C194" s="1"/>
      <c r="D194" s="1"/>
      <c r="E194" s="23"/>
      <c r="F194" s="5">
        <f>'[1]GC RAW'!H174</f>
        <v>0</v>
      </c>
      <c r="G194" s="1">
        <f>'[1]GC RAW'!I174</f>
        <v>0</v>
      </c>
      <c r="H194" s="1">
        <f t="shared" si="400"/>
        <v>0</v>
      </c>
      <c r="I194" s="1">
        <f t="shared" si="324"/>
        <v>0</v>
      </c>
      <c r="J194" s="1"/>
      <c r="K194" s="1"/>
      <c r="L194" s="5">
        <f>'[1]GC RAW'!J174</f>
        <v>0</v>
      </c>
      <c r="M194" s="1">
        <f>'[1]GC RAW'!K174</f>
        <v>0</v>
      </c>
      <c r="N194" s="1">
        <f t="shared" si="401"/>
        <v>0</v>
      </c>
      <c r="O194" s="1">
        <f t="shared" si="325"/>
        <v>0</v>
      </c>
      <c r="P194" s="1"/>
      <c r="Q194" s="1"/>
      <c r="R194" s="5">
        <f>'[1]GC RAW'!L174</f>
        <v>0</v>
      </c>
      <c r="S194" s="1">
        <f>'[1]GC RAW'!M174</f>
        <v>0</v>
      </c>
      <c r="T194" s="1">
        <f t="shared" si="402"/>
        <v>0</v>
      </c>
      <c r="U194" s="1">
        <f t="shared" si="326"/>
        <v>0</v>
      </c>
      <c r="V194" s="1"/>
      <c r="W194" s="1"/>
      <c r="X194" s="5">
        <f>'[1]GC RAW'!N174</f>
        <v>0</v>
      </c>
      <c r="Y194" s="1">
        <f>'[1]GC RAW'!O174</f>
        <v>0</v>
      </c>
      <c r="Z194" s="1">
        <f t="shared" si="403"/>
        <v>0</v>
      </c>
      <c r="AA194" s="1">
        <f t="shared" si="327"/>
        <v>0</v>
      </c>
      <c r="AB194" s="1"/>
      <c r="AC194" s="1"/>
      <c r="AD194" s="5">
        <f>'[1]GC RAW'!P174</f>
        <v>0</v>
      </c>
      <c r="AE194" s="1">
        <f>'[1]GC RAW'!Q174</f>
        <v>0</v>
      </c>
      <c r="AF194" s="1">
        <f t="shared" si="404"/>
        <v>0</v>
      </c>
      <c r="AG194" s="1">
        <f t="shared" si="328"/>
        <v>0</v>
      </c>
      <c r="AH194" s="1"/>
      <c r="AI194" s="1"/>
      <c r="AJ194" s="5">
        <f>'[1]GC RAW'!R174</f>
        <v>0</v>
      </c>
      <c r="AK194" s="1">
        <f>'[1]GC RAW'!S174</f>
        <v>0</v>
      </c>
      <c r="AL194" s="1">
        <f t="shared" si="405"/>
        <v>0</v>
      </c>
      <c r="AM194" s="1">
        <f t="shared" si="329"/>
        <v>0</v>
      </c>
      <c r="AN194" s="1"/>
      <c r="AO194" s="1"/>
      <c r="AP194" s="5">
        <f>'[1]GC RAW'!T174</f>
        <v>8.9406280517578125</v>
      </c>
      <c r="AQ194" s="1">
        <f>'[1]GC RAW'!U174</f>
        <v>217.17658996582031</v>
      </c>
      <c r="AR194" s="27">
        <v>1.0001800000000001</v>
      </c>
      <c r="AS194" s="1">
        <f t="shared" si="330"/>
        <v>32.394505862357519</v>
      </c>
      <c r="AT194" s="1"/>
      <c r="AU194" s="1"/>
      <c r="AV194" s="5">
        <f>'[1]GC RAW'!V174</f>
        <v>9.8088359832763672</v>
      </c>
      <c r="AW194" s="1">
        <f>'[1]GC RAW'!W174</f>
        <v>25.162609100341797</v>
      </c>
      <c r="AX194" s="1">
        <f t="shared" si="406"/>
        <v>0.11223672671010355</v>
      </c>
      <c r="AY194" s="1">
        <f t="shared" si="331"/>
        <v>3.635198965568466</v>
      </c>
      <c r="AZ194" s="1"/>
      <c r="BA194" s="1"/>
      <c r="BB194" s="5">
        <f>'[1]GC RAW'!X174</f>
        <v>0</v>
      </c>
      <c r="BC194" s="1">
        <f>'[1]GC RAW'!Y174</f>
        <v>0</v>
      </c>
      <c r="BD194" s="1">
        <f t="shared" si="407"/>
        <v>0</v>
      </c>
      <c r="BE194" s="1">
        <f t="shared" si="332"/>
        <v>0</v>
      </c>
      <c r="BF194" s="1"/>
      <c r="BG194" s="1"/>
      <c r="BH194" s="5">
        <f>'[1]GC RAW'!Z174</f>
        <v>10.873003959655762</v>
      </c>
      <c r="BI194" s="1">
        <f>'[1]GC RAW'!AA174</f>
        <v>1.5933191776275635</v>
      </c>
      <c r="BJ194" s="1">
        <f t="shared" si="408"/>
        <v>6.9997593502360558E-3</v>
      </c>
      <c r="BK194" s="1">
        <f t="shared" si="333"/>
        <v>0.22671293697765779</v>
      </c>
      <c r="BL194" s="1"/>
      <c r="BM194" s="1"/>
      <c r="BN194" s="5">
        <f>'[1]GC RAW'!AB174</f>
        <v>0</v>
      </c>
      <c r="BO194" s="1">
        <f>'[1]GC RAW'!AC174</f>
        <v>0</v>
      </c>
      <c r="BP194" s="1">
        <f t="shared" si="409"/>
        <v>0</v>
      </c>
      <c r="BQ194" s="1">
        <f t="shared" si="334"/>
        <v>0</v>
      </c>
      <c r="BR194" s="1"/>
      <c r="BS194" s="1"/>
      <c r="BT194" s="5">
        <f>'[1]GC RAW'!AD174</f>
        <v>12.176939010620117</v>
      </c>
      <c r="BU194" s="1">
        <f>'[1]GC RAW'!AE174</f>
        <v>135.42083740234375</v>
      </c>
      <c r="BV194" s="1">
        <f t="shared" si="410"/>
        <v>0.58457013445974315</v>
      </c>
      <c r="BW194" s="1">
        <f t="shared" si="335"/>
        <v>18.933452626242548</v>
      </c>
      <c r="BX194" s="1"/>
      <c r="BY194" s="1"/>
      <c r="BZ194" s="5">
        <f>'[1]GC RAW'!AF174</f>
        <v>12.700360298156738</v>
      </c>
      <c r="CA194" s="1">
        <f>'[1]GC RAW'!AG174</f>
        <v>5.5595402717590332</v>
      </c>
      <c r="CB194" s="1">
        <f t="shared" si="411"/>
        <v>2.5044911049820654E-2</v>
      </c>
      <c r="CC194" s="1">
        <f t="shared" si="336"/>
        <v>0.811171506954386</v>
      </c>
      <c r="CD194" s="1"/>
      <c r="CE194" s="1"/>
      <c r="CF194" s="5">
        <f>'[1]GC RAW'!AH174</f>
        <v>12.842632293701172</v>
      </c>
      <c r="CG194" s="1">
        <f>'[1]GC RAW'!AI174</f>
        <v>6.1401166915893555</v>
      </c>
      <c r="CH194" s="1">
        <f t="shared" si="412"/>
        <v>2.7660283622992041E-2</v>
      </c>
      <c r="CI194" s="1">
        <f t="shared" si="337"/>
        <v>0.89587996158640171</v>
      </c>
      <c r="CJ194" s="1"/>
      <c r="CK194" s="1"/>
      <c r="CL194" s="5">
        <f>'[1]GC RAW'!AJ174</f>
        <v>13.698526382446289</v>
      </c>
      <c r="CM194" s="1">
        <f>'[1]GC RAW'!AK174</f>
        <v>2.5639863014221191</v>
      </c>
      <c r="CN194" s="1">
        <f t="shared" si="413"/>
        <v>1.4910230409877998E-2</v>
      </c>
      <c r="CO194" s="1">
        <f t="shared" si="338"/>
        <v>0.48292262035023109</v>
      </c>
      <c r="CP194" s="1"/>
      <c r="CQ194" s="1"/>
      <c r="CR194" s="5">
        <f>'[1]GC RAW'!AL174</f>
        <v>0</v>
      </c>
      <c r="CS194" s="1">
        <f>'[1]GC RAW'!AM174</f>
        <v>0</v>
      </c>
      <c r="CT194" s="1">
        <f t="shared" si="414"/>
        <v>0</v>
      </c>
      <c r="CU194" s="1">
        <f t="shared" si="415"/>
        <v>0</v>
      </c>
      <c r="CV194" s="1"/>
      <c r="CW194" s="1"/>
      <c r="CX194" s="5">
        <f>'[1]GC RAW'!AN174</f>
        <v>0</v>
      </c>
      <c r="CY194" s="1">
        <f>'[1]GC RAW'!AO174</f>
        <v>0</v>
      </c>
      <c r="CZ194" s="1">
        <f t="shared" si="416"/>
        <v>0</v>
      </c>
      <c r="DA194" s="1">
        <f t="shared" si="339"/>
        <v>0</v>
      </c>
      <c r="DB194" s="1"/>
      <c r="DC194" s="1"/>
      <c r="DD194" s="5">
        <f>'[1]GC RAW'!AP174</f>
        <v>15.582869529724121</v>
      </c>
      <c r="DE194" s="1">
        <f>'[1]GC RAW'!AQ174</f>
        <v>18.589269638061523</v>
      </c>
      <c r="DF194" s="1">
        <f t="shared" si="417"/>
        <v>7.959534463137298E-2</v>
      </c>
      <c r="DG194" s="1">
        <f t="shared" si="340"/>
        <v>2.5779878204696947</v>
      </c>
      <c r="DH194" s="1"/>
      <c r="DI194" s="1"/>
      <c r="DJ194" s="5">
        <f>'[1]GC RAW'!AR174</f>
        <v>15.819840431213379</v>
      </c>
      <c r="DK194" s="1">
        <f>'[1]GC RAW'!AS174</f>
        <v>1.5301022529602051</v>
      </c>
      <c r="DL194" s="1">
        <f t="shared" si="418"/>
        <v>6.8798403190887432E-3</v>
      </c>
      <c r="DM194" s="1">
        <f t="shared" si="341"/>
        <v>0.22282891834350207</v>
      </c>
      <c r="DN194" s="1"/>
      <c r="DO194" s="1"/>
      <c r="DP194" s="5">
        <f>'[1]GC RAW'!AT174</f>
        <v>0</v>
      </c>
      <c r="DQ194" s="1">
        <f>'[1]GC RAW'!AU174</f>
        <v>0</v>
      </c>
      <c r="DR194" s="1">
        <f t="shared" si="419"/>
        <v>0</v>
      </c>
      <c r="DS194" s="1">
        <f t="shared" si="342"/>
        <v>0</v>
      </c>
      <c r="DT194" s="1"/>
      <c r="DU194" s="1"/>
      <c r="DV194" s="5">
        <f>'[1]GC RAW'!AV174</f>
        <v>16.340353012084961</v>
      </c>
      <c r="DW194" s="1">
        <f>'[1]GC RAW'!AW174</f>
        <v>110.03460693359375</v>
      </c>
      <c r="DX194" s="1">
        <f t="shared" si="420"/>
        <v>0.488889386249314</v>
      </c>
      <c r="DY194" s="1">
        <f t="shared" si="343"/>
        <v>15.834479882518918</v>
      </c>
      <c r="DZ194" s="1"/>
      <c r="EA194" s="1"/>
      <c r="EB194" s="5">
        <f>'[1]GC RAW'!AX174</f>
        <v>16.515764236450195</v>
      </c>
      <c r="EC194" s="1">
        <f>'[1]GC RAW'!AY174</f>
        <v>1.3520320653915405</v>
      </c>
      <c r="ED194" s="1">
        <f t="shared" si="421"/>
        <v>6.0071476152732091E-3</v>
      </c>
      <c r="EE194" s="1">
        <f t="shared" si="344"/>
        <v>0.19456355719871918</v>
      </c>
      <c r="EF194" s="1"/>
      <c r="EG194" s="1"/>
      <c r="EH194" s="5">
        <v>0</v>
      </c>
      <c r="EI194" s="1">
        <v>0</v>
      </c>
      <c r="EJ194" s="1">
        <f t="shared" si="422"/>
        <v>0</v>
      </c>
      <c r="EK194" s="1">
        <f t="shared" si="345"/>
        <v>0</v>
      </c>
      <c r="EL194" s="1"/>
      <c r="EM194" s="1"/>
      <c r="EN194" s="5">
        <f>'[1]GC RAW'!BB174</f>
        <v>17.343353271484375</v>
      </c>
      <c r="EO194" s="1">
        <f>'[1]GC RAW'!BC174</f>
        <v>1.5115871429443359</v>
      </c>
      <c r="EP194" s="1">
        <f t="shared" si="423"/>
        <v>6.760314637146196E-3</v>
      </c>
      <c r="EQ194" s="1">
        <f t="shared" si="346"/>
        <v>0.21895763976925531</v>
      </c>
      <c r="ER194" s="1"/>
      <c r="ES194" s="1"/>
      <c r="ET194" s="5">
        <f>'[1]GC RAW'!BD174</f>
        <v>17.718671798706055</v>
      </c>
      <c r="EU194" s="1">
        <f>'[1]GC RAW'!BE174</f>
        <v>204.23757934570313</v>
      </c>
      <c r="EV194" s="1">
        <f t="shared" si="424"/>
        <v>0.91341759788764543</v>
      </c>
      <c r="EW194" s="1">
        <f t="shared" si="347"/>
        <v>29.584386539974656</v>
      </c>
      <c r="EX194" s="1"/>
      <c r="EY194" s="1"/>
      <c r="EZ194" s="5">
        <f>'[1]GC RAW'!BF174</f>
        <v>18.658597946166992</v>
      </c>
      <c r="FA194" s="1">
        <f>'[1]GC RAW'!BG174</f>
        <v>135.06459045410156</v>
      </c>
      <c r="FB194" s="1">
        <f t="shared" si="425"/>
        <v>0.71658792758542578</v>
      </c>
      <c r="FC194" s="1">
        <f t="shared" si="348"/>
        <v>23.209334140915335</v>
      </c>
      <c r="FD194" s="1"/>
      <c r="FE194" s="1"/>
      <c r="FF194" s="5">
        <v>0</v>
      </c>
      <c r="FG194" s="1">
        <v>0</v>
      </c>
      <c r="FH194" s="1">
        <f t="shared" si="426"/>
        <v>0</v>
      </c>
      <c r="FI194" s="1">
        <f t="shared" si="349"/>
        <v>0</v>
      </c>
      <c r="FJ194" s="1"/>
      <c r="FK194" s="1"/>
      <c r="FL194" s="5">
        <f>'[1]GC RAW'!BH174</f>
        <v>0</v>
      </c>
      <c r="FM194" s="1">
        <f>'[1]GC RAW'!BI174</f>
        <v>0</v>
      </c>
      <c r="FN194" s="1">
        <f t="shared" si="427"/>
        <v>0</v>
      </c>
      <c r="FO194" s="1">
        <f t="shared" si="350"/>
        <v>0</v>
      </c>
      <c r="FP194" s="1"/>
      <c r="FQ194" s="1"/>
      <c r="FR194" s="5">
        <f>'[1]GC RAW'!BJ174</f>
        <v>19.928112030029297</v>
      </c>
      <c r="FS194" s="1">
        <f>'[1]GC RAW'!BK174</f>
        <v>8.8205604553222656</v>
      </c>
      <c r="FT194" s="1">
        <f t="shared" si="428"/>
        <v>3.7166865694656701E-2</v>
      </c>
      <c r="FU194" s="1">
        <f t="shared" si="351"/>
        <v>1.2037855672289097</v>
      </c>
      <c r="FV194" s="1"/>
      <c r="FW194" s="1"/>
      <c r="FX194" s="5">
        <f>'[1]GC RAW'!BL174</f>
        <v>20.541675567626953</v>
      </c>
      <c r="FY194" s="1">
        <f>'[1]GC RAW'!BM174</f>
        <v>1.2163633108139038</v>
      </c>
      <c r="FZ194" s="1">
        <f t="shared" si="429"/>
        <v>5.3917239495307008E-3</v>
      </c>
      <c r="GA194" s="1">
        <f t="shared" si="352"/>
        <v>0.17463079954736718</v>
      </c>
      <c r="GB194" s="1"/>
      <c r="GC194" s="1"/>
      <c r="GD194" s="5">
        <f>'[1]GC RAW'!BN174</f>
        <v>21.025482177734375</v>
      </c>
      <c r="GE194" s="1">
        <f>'[1]GC RAW'!BO174</f>
        <v>1.6509945392608643</v>
      </c>
      <c r="GF194" s="1">
        <f t="shared" si="353"/>
        <v>7.3576617024023227E-3</v>
      </c>
      <c r="GG194" s="1">
        <f t="shared" si="354"/>
        <v>0.23830492026606753</v>
      </c>
      <c r="GH194" s="1"/>
      <c r="GI194" s="1"/>
      <c r="GJ194" s="5">
        <f>'[1]GC RAW'!BP174</f>
        <v>21.241817474365234</v>
      </c>
      <c r="GK194" s="1">
        <f>'[1]GC RAW'!BQ174</f>
        <v>2.1941707134246826</v>
      </c>
      <c r="GL194" s="1">
        <f t="shared" si="430"/>
        <v>9.7783278156238357E-3</v>
      </c>
      <c r="GM194" s="1">
        <f t="shared" si="355"/>
        <v>0.31670709047099516</v>
      </c>
      <c r="GN194" s="1"/>
      <c r="GO194" s="1"/>
      <c r="GP194" s="5">
        <v>0</v>
      </c>
      <c r="GQ194" s="1">
        <v>0</v>
      </c>
      <c r="GR194" s="1">
        <f t="shared" si="431"/>
        <v>0</v>
      </c>
      <c r="GS194" s="1">
        <f t="shared" si="356"/>
        <v>0</v>
      </c>
      <c r="GT194" s="1"/>
      <c r="GU194" s="1"/>
      <c r="GV194" s="5"/>
      <c r="GW194" s="1"/>
      <c r="GX194" s="1"/>
      <c r="GY194" s="1"/>
      <c r="GZ194" s="1"/>
      <c r="HA194" s="1"/>
      <c r="HB194" s="5"/>
      <c r="HC194" s="1"/>
      <c r="HD194" s="1"/>
      <c r="HE194" s="1"/>
      <c r="HF194" s="1"/>
      <c r="HG194" s="1"/>
      <c r="HH194" s="5">
        <f>'[1]GC RAW'!BR174</f>
        <v>0</v>
      </c>
      <c r="HI194" s="1">
        <f>'[1]GC RAW'!BS174</f>
        <v>0</v>
      </c>
      <c r="HJ194" s="1">
        <f t="shared" si="357"/>
        <v>0</v>
      </c>
      <c r="HK194" s="1">
        <f t="shared" si="358"/>
        <v>0</v>
      </c>
      <c r="HL194" s="1"/>
      <c r="HM194" s="1"/>
      <c r="HN194" s="5">
        <v>0</v>
      </c>
      <c r="HO194" s="1">
        <v>0</v>
      </c>
      <c r="HP194" s="1">
        <f t="shared" si="359"/>
        <v>0</v>
      </c>
      <c r="HQ194" s="1">
        <f t="shared" si="360"/>
        <v>0</v>
      </c>
      <c r="HR194" s="1"/>
      <c r="HS194" s="1"/>
      <c r="HT194" s="5">
        <f>'[1]GC RAW'!BT174</f>
        <v>0</v>
      </c>
      <c r="HU194" s="1">
        <f>'[1]GC RAW'!BU174</f>
        <v>0</v>
      </c>
      <c r="HV194" s="1">
        <f t="shared" si="361"/>
        <v>0</v>
      </c>
      <c r="HW194" s="1">
        <f t="shared" si="448"/>
        <v>0</v>
      </c>
      <c r="HX194" s="1"/>
      <c r="HY194" s="1"/>
      <c r="HZ194" s="5">
        <f>'[1]GC RAW'!BV174</f>
        <v>0</v>
      </c>
      <c r="IA194" s="1">
        <f>'[1]GC RAW'!BW174</f>
        <v>0</v>
      </c>
      <c r="IB194" s="1">
        <f t="shared" si="362"/>
        <v>0</v>
      </c>
      <c r="IC194" s="1">
        <f t="shared" si="363"/>
        <v>0</v>
      </c>
      <c r="ID194" s="1"/>
      <c r="IE194" s="1"/>
      <c r="IF194" s="5">
        <f>'[1]GC RAW'!BX174</f>
        <v>0</v>
      </c>
      <c r="IG194" s="1">
        <f>'[1]GC RAW'!BY174</f>
        <v>0</v>
      </c>
      <c r="IH194" s="1">
        <f t="shared" si="364"/>
        <v>0</v>
      </c>
      <c r="II194" s="1">
        <f t="shared" si="365"/>
        <v>0</v>
      </c>
      <c r="IJ194" s="1"/>
      <c r="IK194" s="1"/>
      <c r="IL194" s="5">
        <f>'[1]GC RAW'!BZ174</f>
        <v>0</v>
      </c>
      <c r="IM194" s="1">
        <f>'[1]GC RAW'!CA174</f>
        <v>0</v>
      </c>
      <c r="IN194" s="1">
        <f t="shared" si="366"/>
        <v>0</v>
      </c>
      <c r="IO194" s="1">
        <f t="shared" si="367"/>
        <v>0</v>
      </c>
      <c r="IP194" s="1"/>
      <c r="IQ194" s="1"/>
      <c r="IR194" s="5">
        <f>'[1]GC RAW'!CB174</f>
        <v>25.488559722900391</v>
      </c>
      <c r="IS194" s="1">
        <f>'[1]GC RAW'!CC174</f>
        <v>2.1005220413208008</v>
      </c>
      <c r="IT194" s="1">
        <f t="shared" si="368"/>
        <v>8.3176418525397876E-3</v>
      </c>
      <c r="IU194" s="1">
        <f t="shared" si="369"/>
        <v>0.26939740621997083</v>
      </c>
      <c r="IV194" s="1"/>
      <c r="IW194" s="1"/>
      <c r="IX194" s="16">
        <f>'[1]GC RAW'!CD174</f>
        <v>0</v>
      </c>
      <c r="IY194" s="18">
        <f>'[1]GC RAW'!CE174</f>
        <v>0</v>
      </c>
      <c r="IZ194" s="1">
        <f t="shared" si="370"/>
        <v>0</v>
      </c>
      <c r="JA194" s="1">
        <f t="shared" si="371"/>
        <v>0</v>
      </c>
      <c r="JB194" s="1"/>
      <c r="JC194" s="1"/>
      <c r="JD194" s="5">
        <f>'[1]GC RAW'!CF174</f>
        <v>0</v>
      </c>
      <c r="JE194" s="1">
        <f>'[1]GC RAW'!CG174</f>
        <v>0</v>
      </c>
      <c r="JF194" s="1">
        <f t="shared" si="372"/>
        <v>0</v>
      </c>
      <c r="JG194" s="1">
        <f t="shared" si="373"/>
        <v>0</v>
      </c>
      <c r="JH194" s="1"/>
      <c r="JI194" s="1"/>
      <c r="JJ194" s="5">
        <f>'[1]GC RAW'!CH174</f>
        <v>0</v>
      </c>
      <c r="JK194" s="1">
        <f>'[1]GC RAW'!CI174</f>
        <v>0</v>
      </c>
      <c r="JL194" s="1">
        <f t="shared" si="374"/>
        <v>0</v>
      </c>
      <c r="JM194" s="1">
        <f t="shared" si="375"/>
        <v>0</v>
      </c>
      <c r="JN194" s="1"/>
      <c r="JO194" s="1"/>
      <c r="JP194" s="5">
        <f>'[1]GC RAW'!CJ174</f>
        <v>0</v>
      </c>
      <c r="JQ194" s="1">
        <f>'[1]GC RAW'!CK174</f>
        <v>0</v>
      </c>
      <c r="JR194" s="1">
        <f t="shared" si="376"/>
        <v>0</v>
      </c>
      <c r="JS194" s="1">
        <f t="shared" si="377"/>
        <v>0</v>
      </c>
      <c r="JT194" s="1"/>
      <c r="JU194" s="1"/>
      <c r="JV194" s="5">
        <f>'[1]GC RAW'!CL174</f>
        <v>0</v>
      </c>
      <c r="JW194" s="1">
        <f>'[1]GC RAW'!CM174</f>
        <v>0</v>
      </c>
      <c r="JX194" s="1">
        <f t="shared" si="378"/>
        <v>0</v>
      </c>
      <c r="JY194" s="1">
        <f t="shared" si="379"/>
        <v>0</v>
      </c>
      <c r="JZ194" s="1"/>
      <c r="KA194" s="1"/>
      <c r="KB194" s="5">
        <v>0</v>
      </c>
      <c r="KC194" s="1">
        <v>0</v>
      </c>
      <c r="KD194" s="1">
        <f t="shared" si="380"/>
        <v>0</v>
      </c>
      <c r="KE194" s="1">
        <f t="shared" si="381"/>
        <v>0</v>
      </c>
      <c r="KF194" s="1"/>
      <c r="KG194" s="1"/>
      <c r="KH194" s="5">
        <v>0</v>
      </c>
      <c r="KI194" s="1">
        <v>0</v>
      </c>
      <c r="KJ194" s="1">
        <f t="shared" si="382"/>
        <v>0</v>
      </c>
      <c r="KK194" s="1">
        <f t="shared" si="383"/>
        <v>0</v>
      </c>
      <c r="KL194" s="1"/>
      <c r="KM194" s="1"/>
      <c r="KN194" s="5">
        <f>'[1]GC RAW'!CN174</f>
        <v>30.550464630126953</v>
      </c>
      <c r="KO194" s="1">
        <f>'[1]GC RAW'!CO174</f>
        <v>8.7954263687133789</v>
      </c>
      <c r="KP194" s="1">
        <f t="shared" si="384"/>
        <v>2.9927036917742438E-2</v>
      </c>
      <c r="KQ194" s="1">
        <f t="shared" si="385"/>
        <v>0.96929709939690578</v>
      </c>
      <c r="KR194" s="1"/>
      <c r="KS194" s="1"/>
      <c r="KT194" s="5">
        <f>'[1]GC RAW'!CP174</f>
        <v>0</v>
      </c>
      <c r="KU194" s="1">
        <f>'[1]GC RAW'!CQ174</f>
        <v>0</v>
      </c>
      <c r="KV194" s="1">
        <f t="shared" si="386"/>
        <v>0</v>
      </c>
      <c r="KW194" s="1">
        <f t="shared" si="387"/>
        <v>0</v>
      </c>
      <c r="KX194" s="1"/>
      <c r="KY194" s="1"/>
      <c r="KZ194" s="5">
        <f>'[1]GC RAW'!CR174</f>
        <v>0</v>
      </c>
      <c r="LA194" s="1">
        <f>'[1]GC RAW'!CS174</f>
        <v>0</v>
      </c>
      <c r="LB194" s="1">
        <f t="shared" si="388"/>
        <v>0</v>
      </c>
      <c r="LC194" s="1">
        <f t="shared" si="389"/>
        <v>0</v>
      </c>
      <c r="LD194" s="1"/>
      <c r="LE194" s="1"/>
      <c r="LF194" s="5">
        <f>'[1]GC RAW'!CT174</f>
        <v>0</v>
      </c>
      <c r="LG194" s="1">
        <f>'[1]GC RAW'!CU174</f>
        <v>0</v>
      </c>
      <c r="LH194" s="1">
        <f t="shared" si="390"/>
        <v>0</v>
      </c>
      <c r="LI194" s="1">
        <f t="shared" si="391"/>
        <v>0</v>
      </c>
      <c r="LJ194" s="1"/>
      <c r="LK194" s="1"/>
      <c r="LL194" s="5">
        <f>'[1]GC RAW'!CV174</f>
        <v>0</v>
      </c>
      <c r="LM194" s="1">
        <f>'[1]GC RAW'!CW174</f>
        <v>0</v>
      </c>
      <c r="LN194" s="1">
        <f t="shared" si="392"/>
        <v>0</v>
      </c>
      <c r="LO194" s="1">
        <f t="shared" si="393"/>
        <v>0</v>
      </c>
      <c r="LP194" s="1"/>
      <c r="LQ194" s="1"/>
      <c r="LR194" s="32">
        <f t="shared" si="394"/>
        <v>890.71480417251587</v>
      </c>
      <c r="LS194" s="21">
        <f t="shared" si="395"/>
        <v>673.53821420669556</v>
      </c>
      <c r="LT194" s="15">
        <f t="shared" si="396"/>
        <v>4.0876788624605362</v>
      </c>
      <c r="LU194" s="15">
        <f t="shared" si="397"/>
        <v>3.087498862460536</v>
      </c>
      <c r="LV194" s="15">
        <f t="shared" si="398"/>
        <v>9.6093957748538301</v>
      </c>
      <c r="LW194" s="29"/>
      <c r="LX194" s="1"/>
      <c r="LY194" s="1"/>
      <c r="LZ194" s="15" t="str">
        <f>IF(A194="","",VLOOKUP(A194,'[1]biomass corrected'!$B$2:$V$102,21,FALSE))</f>
        <v/>
      </c>
      <c r="MA194" s="15" t="str">
        <f t="shared" si="399"/>
        <v/>
      </c>
      <c r="MB194" s="29" t="str">
        <f t="shared" si="449"/>
        <v/>
      </c>
      <c r="MC194" s="29" t="str">
        <f t="shared" si="449"/>
        <v/>
      </c>
      <c r="MD194" s="15"/>
      <c r="ME194" s="28" t="str">
        <f t="shared" si="450"/>
        <v/>
      </c>
      <c r="MF194" s="15">
        <f t="shared" si="432"/>
        <v>28.298755042454378</v>
      </c>
      <c r="MG194" s="15">
        <f t="shared" si="433"/>
        <v>17.974399828524493</v>
      </c>
      <c r="MH194" s="15">
        <f t="shared" si="434"/>
        <v>53.7268451290211</v>
      </c>
      <c r="MI194" s="26">
        <f t="shared" si="435"/>
        <v>1.4860486971885831</v>
      </c>
      <c r="MJ194" s="15">
        <f t="shared" si="436"/>
        <v>0.49133789001836237</v>
      </c>
      <c r="MK194" s="15">
        <f t="shared" si="437"/>
        <v>52.79372068088999</v>
      </c>
      <c r="ML194" s="23">
        <f t="shared" si="438"/>
        <v>49.539007654391824</v>
      </c>
      <c r="MM194" s="23"/>
      <c r="MN194" s="26">
        <f t="shared" si="439"/>
        <v>3.928789777126807</v>
      </c>
      <c r="MO194" s="23"/>
      <c r="MP194" s="15">
        <f t="shared" si="440"/>
        <v>0.88060823509914388</v>
      </c>
      <c r="MQ194" s="23"/>
      <c r="MR194" s="15">
        <f t="shared" si="441"/>
        <v>39.628619822942497</v>
      </c>
      <c r="MS194" s="15"/>
      <c r="MT194" s="15">
        <f t="shared" si="442"/>
        <v>0.17463079954736718</v>
      </c>
      <c r="MU194" s="15"/>
      <c r="MV194" s="15" t="str">
        <f t="shared" si="443"/>
        <v/>
      </c>
      <c r="MW194" s="21">
        <f t="shared" si="444"/>
        <v>129.18447679228368</v>
      </c>
      <c r="MX194" s="15"/>
    </row>
    <row r="195" spans="1:362" x14ac:dyDescent="0.35">
      <c r="A195" s="103"/>
      <c r="B195" s="1">
        <v>33.46</v>
      </c>
      <c r="C195" s="1"/>
      <c r="D195" s="1"/>
      <c r="E195" s="1"/>
      <c r="F195" s="5">
        <f>'[1]GC RAW'!H175</f>
        <v>0</v>
      </c>
      <c r="G195" s="1">
        <f>'[1]GC RAW'!I175</f>
        <v>0</v>
      </c>
      <c r="H195" s="1">
        <f t="shared" si="400"/>
        <v>0</v>
      </c>
      <c r="I195" s="1">
        <f t="shared" si="324"/>
        <v>0</v>
      </c>
      <c r="J195" s="1"/>
      <c r="K195" s="1"/>
      <c r="L195" s="5">
        <f>'[1]GC RAW'!J175</f>
        <v>0</v>
      </c>
      <c r="M195" s="1">
        <f>'[1]GC RAW'!K175</f>
        <v>0</v>
      </c>
      <c r="N195" s="1">
        <f t="shared" si="401"/>
        <v>0</v>
      </c>
      <c r="O195" s="1">
        <f t="shared" si="325"/>
        <v>0</v>
      </c>
      <c r="P195" s="1"/>
      <c r="Q195" s="1"/>
      <c r="R195" s="5">
        <f>'[1]GC RAW'!L175</f>
        <v>0</v>
      </c>
      <c r="S195" s="1">
        <f>'[1]GC RAW'!M175</f>
        <v>0</v>
      </c>
      <c r="T195" s="1">
        <f t="shared" si="402"/>
        <v>0</v>
      </c>
      <c r="U195" s="1">
        <f t="shared" si="326"/>
        <v>0</v>
      </c>
      <c r="V195" s="1"/>
      <c r="W195" s="1"/>
      <c r="X195" s="5">
        <f>'[1]GC RAW'!N175</f>
        <v>0</v>
      </c>
      <c r="Y195" s="1">
        <f>'[1]GC RAW'!O175</f>
        <v>0</v>
      </c>
      <c r="Z195" s="1">
        <f t="shared" si="403"/>
        <v>0</v>
      </c>
      <c r="AA195" s="1">
        <f t="shared" si="327"/>
        <v>0</v>
      </c>
      <c r="AB195" s="1"/>
      <c r="AC195" s="1"/>
      <c r="AD195" s="5">
        <f>'[1]GC RAW'!P175</f>
        <v>0</v>
      </c>
      <c r="AE195" s="1">
        <f>'[1]GC RAW'!Q175</f>
        <v>0</v>
      </c>
      <c r="AF195" s="1">
        <f t="shared" si="404"/>
        <v>0</v>
      </c>
      <c r="AG195" s="1">
        <f t="shared" si="328"/>
        <v>0</v>
      </c>
      <c r="AH195" s="1"/>
      <c r="AI195" s="1"/>
      <c r="AJ195" s="5">
        <f>'[1]GC RAW'!R175</f>
        <v>0</v>
      </c>
      <c r="AK195" s="1">
        <f>'[1]GC RAW'!S175</f>
        <v>0</v>
      </c>
      <c r="AL195" s="1">
        <f t="shared" si="405"/>
        <v>0</v>
      </c>
      <c r="AM195" s="1">
        <f t="shared" si="329"/>
        <v>0</v>
      </c>
      <c r="AN195" s="1"/>
      <c r="AO195" s="1"/>
      <c r="AP195" s="5">
        <f>'[1]GC RAW'!T175</f>
        <v>8.9404296875</v>
      </c>
      <c r="AQ195" s="1">
        <f>'[1]GC RAW'!U175</f>
        <v>215.98095703125</v>
      </c>
      <c r="AR195" s="27">
        <v>1.0001800000000001</v>
      </c>
      <c r="AS195" s="1">
        <f t="shared" si="330"/>
        <v>25.203421445867068</v>
      </c>
      <c r="AT195" s="1"/>
      <c r="AU195" s="1"/>
      <c r="AV195" s="5">
        <f>'[1]GC RAW'!V175</f>
        <v>9.808985710144043</v>
      </c>
      <c r="AW195" s="1">
        <f>'[1]GC RAW'!W175</f>
        <v>32.317287445068359</v>
      </c>
      <c r="AX195" s="1">
        <f t="shared" si="406"/>
        <v>0.14494784769909735</v>
      </c>
      <c r="AY195" s="1">
        <f t="shared" si="331"/>
        <v>3.6525242388687071</v>
      </c>
      <c r="AZ195" s="1"/>
      <c r="BA195" s="1"/>
      <c r="BB195" s="5">
        <f>'[1]GC RAW'!X175</f>
        <v>0</v>
      </c>
      <c r="BC195" s="1">
        <f>'[1]GC RAW'!Y175</f>
        <v>0</v>
      </c>
      <c r="BD195" s="1">
        <f t="shared" si="407"/>
        <v>0</v>
      </c>
      <c r="BE195" s="1">
        <f t="shared" si="332"/>
        <v>0</v>
      </c>
      <c r="BF195" s="1"/>
      <c r="BG195" s="1"/>
      <c r="BH195" s="5">
        <f>'[1]GC RAW'!Z175</f>
        <v>10.871419906616211</v>
      </c>
      <c r="BI195" s="1">
        <f>'[1]GC RAW'!AA175</f>
        <v>1.6907291412353516</v>
      </c>
      <c r="BJ195" s="1">
        <f t="shared" si="408"/>
        <v>7.468818616333318E-3</v>
      </c>
      <c r="BK195" s="1">
        <f t="shared" si="333"/>
        <v>0.18820590622706546</v>
      </c>
      <c r="BL195" s="1"/>
      <c r="BM195" s="1"/>
      <c r="BN195" s="5">
        <f>'[1]GC RAW'!AB175</f>
        <v>0</v>
      </c>
      <c r="BO195" s="1">
        <f>'[1]GC RAW'!AC175</f>
        <v>0</v>
      </c>
      <c r="BP195" s="1">
        <f t="shared" si="409"/>
        <v>0</v>
      </c>
      <c r="BQ195" s="1">
        <f t="shared" si="334"/>
        <v>0</v>
      </c>
      <c r="BR195" s="1"/>
      <c r="BS195" s="1"/>
      <c r="BT195" s="5">
        <f>'[1]GC RAW'!AD175</f>
        <v>12.180878639221191</v>
      </c>
      <c r="BU195" s="1">
        <f>'[1]GC RAW'!AE175</f>
        <v>188.23104858398438</v>
      </c>
      <c r="BV195" s="1">
        <f t="shared" si="410"/>
        <v>0.81703364068035145</v>
      </c>
      <c r="BW195" s="1">
        <f t="shared" si="335"/>
        <v>20.588337280807472</v>
      </c>
      <c r="BX195" s="1"/>
      <c r="BY195" s="1"/>
      <c r="BZ195" s="5">
        <f>'[1]GC RAW'!AF175</f>
        <v>12.700567245483398</v>
      </c>
      <c r="CA195" s="1">
        <f>'[1]GC RAW'!AG175</f>
        <v>5.4624085426330566</v>
      </c>
      <c r="CB195" s="1">
        <f t="shared" si="411"/>
        <v>2.4743568882933605E-2</v>
      </c>
      <c r="CC195" s="1">
        <f t="shared" si="336"/>
        <v>0.62351036276611993</v>
      </c>
      <c r="CD195" s="1"/>
      <c r="CE195" s="1"/>
      <c r="CF195" s="5">
        <f>'[1]GC RAW'!AH175</f>
        <v>12.842704772949219</v>
      </c>
      <c r="CG195" s="1">
        <f>'[1]GC RAW'!AI175</f>
        <v>6.2790555953979492</v>
      </c>
      <c r="CH195" s="1">
        <f t="shared" si="412"/>
        <v>2.8442769441273608E-2</v>
      </c>
      <c r="CI195" s="1">
        <f t="shared" si="337"/>
        <v>0.71672609461901626</v>
      </c>
      <c r="CJ195" s="1"/>
      <c r="CK195" s="1"/>
      <c r="CL195" s="5">
        <f>'[1]GC RAW'!AJ175</f>
        <v>13.700427055358887</v>
      </c>
      <c r="CM195" s="1">
        <f>'[1]GC RAW'!AK175</f>
        <v>2.6881997585296631</v>
      </c>
      <c r="CN195" s="1">
        <f t="shared" si="413"/>
        <v>1.5719102300762528E-2</v>
      </c>
      <c r="CO195" s="1">
        <f t="shared" si="338"/>
        <v>0.39610386134177511</v>
      </c>
      <c r="CP195" s="1"/>
      <c r="CQ195" s="1"/>
      <c r="CR195" s="5">
        <f>'[1]GC RAW'!AL175</f>
        <v>0</v>
      </c>
      <c r="CS195" s="1">
        <f>'[1]GC RAW'!AM175</f>
        <v>0</v>
      </c>
      <c r="CT195" s="1">
        <f t="shared" si="414"/>
        <v>0</v>
      </c>
      <c r="CU195" s="1">
        <f t="shared" si="415"/>
        <v>0</v>
      </c>
      <c r="CV195" s="1"/>
      <c r="CW195" s="1"/>
      <c r="CX195" s="5">
        <f>'[1]GC RAW'!AN175</f>
        <v>0</v>
      </c>
      <c r="CY195" s="1">
        <f>'[1]GC RAW'!AO175</f>
        <v>0</v>
      </c>
      <c r="CZ195" s="1">
        <f t="shared" si="416"/>
        <v>0</v>
      </c>
      <c r="DA195" s="1">
        <f t="shared" si="339"/>
        <v>0</v>
      </c>
      <c r="DB195" s="1"/>
      <c r="DC195" s="1"/>
      <c r="DD195" s="5">
        <f>'[1]GC RAW'!AP175</f>
        <v>15.587505340576172</v>
      </c>
      <c r="DE195" s="1">
        <f>'[1]GC RAW'!AQ175</f>
        <v>53.269603729248047</v>
      </c>
      <c r="DF195" s="1">
        <f t="shared" si="417"/>
        <v>0.22935190678491094</v>
      </c>
      <c r="DG195" s="1">
        <f t="shared" si="340"/>
        <v>5.7794124718683921</v>
      </c>
      <c r="DH195" s="1"/>
      <c r="DI195" s="1"/>
      <c r="DJ195" s="5">
        <f>'[1]GC RAW'!AR175</f>
        <v>15.818706512451172</v>
      </c>
      <c r="DK195" s="1">
        <f>'[1]GC RAW'!AS175</f>
        <v>1.398465633392334</v>
      </c>
      <c r="DL195" s="1">
        <f t="shared" si="418"/>
        <v>6.322768056294315E-3</v>
      </c>
      <c r="DM195" s="1">
        <f t="shared" si="341"/>
        <v>0.15932670921959183</v>
      </c>
      <c r="DN195" s="1"/>
      <c r="DO195" s="1"/>
      <c r="DP195" s="5">
        <f>'[1]GC RAW'!AT175</f>
        <v>0</v>
      </c>
      <c r="DQ195" s="1">
        <f>'[1]GC RAW'!AU175</f>
        <v>0</v>
      </c>
      <c r="DR195" s="1">
        <f t="shared" si="419"/>
        <v>0</v>
      </c>
      <c r="DS195" s="1">
        <f t="shared" si="342"/>
        <v>0</v>
      </c>
      <c r="DT195" s="1"/>
      <c r="DU195" s="1"/>
      <c r="DV195" s="5">
        <f>'[1]GC RAW'!AV175</f>
        <v>16.345970153808594</v>
      </c>
      <c r="DW195" s="1">
        <f>'[1]GC RAW'!AW175</f>
        <v>150.93316650390625</v>
      </c>
      <c r="DX195" s="1">
        <f t="shared" si="420"/>
        <v>0.6743161237841373</v>
      </c>
      <c r="DY195" s="1">
        <f t="shared" si="343"/>
        <v>16.992014892794376</v>
      </c>
      <c r="DZ195" s="1"/>
      <c r="EA195" s="1"/>
      <c r="EB195" s="5">
        <f>'[1]GC RAW'!AX175</f>
        <v>16.52342414855957</v>
      </c>
      <c r="EC195" s="1">
        <f>'[1]GC RAW'!AY175</f>
        <v>1.515437126159668</v>
      </c>
      <c r="ED195" s="1">
        <f t="shared" si="421"/>
        <v>6.7704382835174458E-3</v>
      </c>
      <c r="EE195" s="1">
        <f t="shared" si="344"/>
        <v>0.17060750008270811</v>
      </c>
      <c r="EF195" s="1"/>
      <c r="EG195" s="1"/>
      <c r="EH195" s="5">
        <v>0</v>
      </c>
      <c r="EI195" s="1">
        <v>0</v>
      </c>
      <c r="EJ195" s="1">
        <f t="shared" si="422"/>
        <v>0</v>
      </c>
      <c r="EK195" s="1">
        <f t="shared" si="345"/>
        <v>0</v>
      </c>
      <c r="EL195" s="1"/>
      <c r="EM195" s="1"/>
      <c r="EN195" s="5">
        <f>'[1]GC RAW'!BB175</f>
        <v>17.348833084106445</v>
      </c>
      <c r="EO195" s="1">
        <f>'[1]GC RAW'!BC175</f>
        <v>1.9673206806182861</v>
      </c>
      <c r="EP195" s="1">
        <f t="shared" si="423"/>
        <v>8.8472118292046414E-3</v>
      </c>
      <c r="EQ195" s="1">
        <f t="shared" si="346"/>
        <v>0.22293987917405372</v>
      </c>
      <c r="ER195" s="1"/>
      <c r="ES195" s="1"/>
      <c r="ET195" s="5">
        <f>'[1]GC RAW'!BD175</f>
        <v>17.722593307495117</v>
      </c>
      <c r="EU195" s="1">
        <f>'[1]GC RAW'!BE175</f>
        <v>237.73326110839844</v>
      </c>
      <c r="EV195" s="1">
        <f t="shared" si="424"/>
        <v>1.0691071062256126</v>
      </c>
      <c r="EW195" s="1">
        <f t="shared" si="347"/>
        <v>26.940307713587039</v>
      </c>
      <c r="EX195" s="1"/>
      <c r="EY195" s="1"/>
      <c r="EZ195" s="5">
        <f>'[1]GC RAW'!BF175</f>
        <v>18.662359237670898</v>
      </c>
      <c r="FA195" s="1">
        <f>'[1]GC RAW'!BG175</f>
        <v>152.43202209472656</v>
      </c>
      <c r="FB195" s="1">
        <f t="shared" si="425"/>
        <v>0.81320818376452275</v>
      </c>
      <c r="FC195" s="1">
        <f t="shared" si="348"/>
        <v>20.49194002944008</v>
      </c>
      <c r="FD195" s="1"/>
      <c r="FE195" s="1"/>
      <c r="FF195" s="5">
        <v>19.928888320922852</v>
      </c>
      <c r="FG195" s="1">
        <v>7.1426587104797363</v>
      </c>
      <c r="FH195" s="1">
        <f t="shared" si="426"/>
        <v>3.7537507262684178E-2</v>
      </c>
      <c r="FI195" s="1">
        <f t="shared" si="349"/>
        <v>0.94590335296519146</v>
      </c>
      <c r="FJ195" s="1"/>
      <c r="FK195" s="1"/>
      <c r="FL195" s="5">
        <v>0</v>
      </c>
      <c r="FM195" s="1">
        <v>0</v>
      </c>
      <c r="FN195" s="1">
        <f t="shared" si="427"/>
        <v>0</v>
      </c>
      <c r="FO195" s="1">
        <f t="shared" si="350"/>
        <v>0</v>
      </c>
      <c r="FP195" s="1"/>
      <c r="FQ195" s="1"/>
      <c r="FR195" s="5">
        <f>'[1]GC RAW'!BJ175</f>
        <v>20.098720550537109</v>
      </c>
      <c r="FS195" s="1">
        <f>'[1]GC RAW'!BK175</f>
        <v>1.6628767251968384</v>
      </c>
      <c r="FT195" s="1">
        <f t="shared" si="428"/>
        <v>7.0455898957397086E-3</v>
      </c>
      <c r="FU195" s="1">
        <f t="shared" si="351"/>
        <v>0.17754101409453346</v>
      </c>
      <c r="FV195" s="1"/>
      <c r="FW195" s="1"/>
      <c r="FX195" s="5">
        <f>'[1]GC RAW'!BL175</f>
        <v>20.539583206176758</v>
      </c>
      <c r="FY195" s="1">
        <f>'[1]GC RAW'!BM175</f>
        <v>1.4346011877059937</v>
      </c>
      <c r="FZ195" s="1">
        <f t="shared" si="429"/>
        <v>6.3943009282210793E-3</v>
      </c>
      <c r="GA195" s="1">
        <f t="shared" si="352"/>
        <v>0.16112925787923657</v>
      </c>
      <c r="GB195" s="1"/>
      <c r="GC195" s="1"/>
      <c r="GD195" s="5">
        <f>'[1]GC RAW'!BN175</f>
        <v>21.039976119995117</v>
      </c>
      <c r="GE195" s="1">
        <f>'[1]GC RAW'!BO175</f>
        <v>2.3404407501220703</v>
      </c>
      <c r="GF195" s="1">
        <f t="shared" si="353"/>
        <v>1.0487920298341523E-2</v>
      </c>
      <c r="GG195" s="1">
        <f t="shared" si="354"/>
        <v>0.26428390426699722</v>
      </c>
      <c r="GH195" s="1"/>
      <c r="GI195" s="1"/>
      <c r="GJ195" s="5">
        <f>'[1]GC RAW'!BP175</f>
        <v>21.300329208374023</v>
      </c>
      <c r="GK195" s="1">
        <f>'[1]GC RAW'!BQ175</f>
        <v>1.2832866907119751</v>
      </c>
      <c r="GL195" s="1">
        <f t="shared" si="430"/>
        <v>5.7506298894375602E-3</v>
      </c>
      <c r="GM195" s="1">
        <f t="shared" si="355"/>
        <v>0.14490946497899854</v>
      </c>
      <c r="GN195" s="1"/>
      <c r="GO195" s="1"/>
      <c r="GP195" s="5">
        <v>0</v>
      </c>
      <c r="GQ195" s="1">
        <v>0</v>
      </c>
      <c r="GR195" s="1">
        <f t="shared" si="431"/>
        <v>0</v>
      </c>
      <c r="GS195" s="1">
        <f t="shared" si="356"/>
        <v>0</v>
      </c>
      <c r="GT195" s="1">
        <f>AVERAGE(GS195:GS197)</f>
        <v>0</v>
      </c>
      <c r="GU195" s="1">
        <f>STDEV(GS195:GS197)</f>
        <v>0</v>
      </c>
      <c r="GV195" s="5"/>
      <c r="GW195" s="1"/>
      <c r="GX195" s="1"/>
      <c r="GY195" s="1"/>
      <c r="GZ195" s="1"/>
      <c r="HA195" s="1"/>
      <c r="HB195" s="5"/>
      <c r="HC195" s="1"/>
      <c r="HD195" s="1"/>
      <c r="HE195" s="1"/>
      <c r="HF195" s="1"/>
      <c r="HG195" s="1"/>
      <c r="HH195" s="5">
        <f>'[1]GC RAW'!BR175</f>
        <v>22.734210968017578</v>
      </c>
      <c r="HI195" s="1">
        <f>'[1]GC RAW'!BS175</f>
        <v>1.5037369728088379</v>
      </c>
      <c r="HJ195" s="1">
        <f t="shared" si="357"/>
        <v>6.7704743278046726E-3</v>
      </c>
      <c r="HK195" s="1">
        <f t="shared" si="358"/>
        <v>0.17060840835858015</v>
      </c>
      <c r="HL195" s="1"/>
      <c r="HM195" s="1"/>
      <c r="HN195" s="5">
        <v>0</v>
      </c>
      <c r="HO195" s="1">
        <v>0</v>
      </c>
      <c r="HP195" s="1">
        <f t="shared" si="359"/>
        <v>0</v>
      </c>
      <c r="HQ195" s="1">
        <f t="shared" si="360"/>
        <v>0</v>
      </c>
      <c r="HR195" s="1"/>
      <c r="HS195" s="1"/>
      <c r="HT195" s="5">
        <f>'[1]GC RAW'!BT175</f>
        <v>0</v>
      </c>
      <c r="HU195" s="1">
        <f>'[1]GC RAW'!BU175</f>
        <v>0</v>
      </c>
      <c r="HV195" s="1">
        <f t="shared" si="361"/>
        <v>0</v>
      </c>
      <c r="HW195" s="1">
        <f t="shared" si="448"/>
        <v>0</v>
      </c>
      <c r="HX195" s="1"/>
      <c r="HY195" s="1"/>
      <c r="HZ195" s="5">
        <f>'[1]GC RAW'!BV175</f>
        <v>0</v>
      </c>
      <c r="IA195" s="1">
        <f>'[1]GC RAW'!BW175</f>
        <v>0</v>
      </c>
      <c r="IB195" s="1">
        <f t="shared" si="362"/>
        <v>0</v>
      </c>
      <c r="IC195" s="1">
        <f t="shared" si="363"/>
        <v>0</v>
      </c>
      <c r="ID195" s="1"/>
      <c r="IE195" s="1"/>
      <c r="IF195" s="5">
        <f>'[1]GC RAW'!BX175</f>
        <v>0</v>
      </c>
      <c r="IG195" s="1">
        <f>'[1]GC RAW'!BY175</f>
        <v>0</v>
      </c>
      <c r="IH195" s="1">
        <f t="shared" si="364"/>
        <v>0</v>
      </c>
      <c r="II195" s="1">
        <f t="shared" si="365"/>
        <v>0</v>
      </c>
      <c r="IJ195" s="1"/>
      <c r="IK195" s="1"/>
      <c r="IL195" s="5">
        <f>'[1]GC RAW'!BZ175</f>
        <v>0</v>
      </c>
      <c r="IM195" s="1">
        <f>'[1]GC RAW'!CA175</f>
        <v>0</v>
      </c>
      <c r="IN195" s="1">
        <f t="shared" si="366"/>
        <v>0</v>
      </c>
      <c r="IO195" s="1">
        <f t="shared" si="367"/>
        <v>0</v>
      </c>
      <c r="IP195" s="1"/>
      <c r="IQ195" s="1"/>
      <c r="IR195" s="5">
        <f>'[1]GC RAW'!CB175</f>
        <v>25.508346557617188</v>
      </c>
      <c r="IS195" s="1">
        <f>'[1]GC RAW'!CC175</f>
        <v>5.5763845443725586</v>
      </c>
      <c r="IT195" s="1">
        <f t="shared" si="368"/>
        <v>2.2203591901452761E-2</v>
      </c>
      <c r="IU195" s="1">
        <f t="shared" si="369"/>
        <v>0.55950577326516715</v>
      </c>
      <c r="IV195" s="1"/>
      <c r="IW195" s="1"/>
      <c r="IX195" s="16">
        <f>'[1]GC RAW'!CD175</f>
        <v>0</v>
      </c>
      <c r="IY195" s="17">
        <f>'[1]GC RAW'!CE175</f>
        <v>0</v>
      </c>
      <c r="IZ195" s="1">
        <f t="shared" si="370"/>
        <v>0</v>
      </c>
      <c r="JA195" s="1">
        <f t="shared" si="371"/>
        <v>0</v>
      </c>
      <c r="JB195" s="1"/>
      <c r="JC195" s="1"/>
      <c r="JD195" s="5">
        <f>'[1]GC RAW'!CF175</f>
        <v>0</v>
      </c>
      <c r="JE195" s="1">
        <f>'[1]GC RAW'!CG175</f>
        <v>0</v>
      </c>
      <c r="JF195" s="1">
        <f t="shared" si="372"/>
        <v>0</v>
      </c>
      <c r="JG195" s="1">
        <f t="shared" si="373"/>
        <v>0</v>
      </c>
      <c r="JH195" s="1"/>
      <c r="JI195" s="1"/>
      <c r="JJ195" s="5">
        <f>'[1]GC RAW'!CH175</f>
        <v>0</v>
      </c>
      <c r="JK195" s="1">
        <f>'[1]GC RAW'!CI175</f>
        <v>0</v>
      </c>
      <c r="JL195" s="1">
        <f t="shared" si="374"/>
        <v>0</v>
      </c>
      <c r="JM195" s="1">
        <f t="shared" si="375"/>
        <v>0</v>
      </c>
      <c r="JN195" s="1"/>
      <c r="JO195" s="1"/>
      <c r="JP195" s="5">
        <f>'[1]GC RAW'!CJ175</f>
        <v>0</v>
      </c>
      <c r="JQ195" s="1">
        <f>'[1]GC RAW'!CK175</f>
        <v>0</v>
      </c>
      <c r="JR195" s="1">
        <f t="shared" si="376"/>
        <v>0</v>
      </c>
      <c r="JS195" s="1">
        <f t="shared" si="377"/>
        <v>0</v>
      </c>
      <c r="JT195" s="1"/>
      <c r="JU195" s="1"/>
      <c r="JV195" s="5">
        <f>'[1]GC RAW'!CL175</f>
        <v>0</v>
      </c>
      <c r="JW195" s="1">
        <f>'[1]GC RAW'!CM175</f>
        <v>0</v>
      </c>
      <c r="JX195" s="1">
        <f t="shared" si="378"/>
        <v>0</v>
      </c>
      <c r="JY195" s="1">
        <f t="shared" si="379"/>
        <v>0</v>
      </c>
      <c r="JZ195" s="1"/>
      <c r="KA195" s="1"/>
      <c r="KB195" s="5">
        <v>0</v>
      </c>
      <c r="KC195" s="1">
        <v>0</v>
      </c>
      <c r="KD195" s="1">
        <f t="shared" si="380"/>
        <v>0</v>
      </c>
      <c r="KE195" s="1">
        <f t="shared" si="381"/>
        <v>0</v>
      </c>
      <c r="KF195" s="1"/>
      <c r="KG195" s="1"/>
      <c r="KH195" s="5">
        <v>0</v>
      </c>
      <c r="KI195" s="1">
        <v>0</v>
      </c>
      <c r="KJ195" s="1">
        <f t="shared" si="382"/>
        <v>0</v>
      </c>
      <c r="KK195" s="1">
        <f t="shared" si="383"/>
        <v>0</v>
      </c>
      <c r="KL195" s="1"/>
      <c r="KM195" s="1"/>
      <c r="KN195" s="5">
        <f>'[1]GC RAW'!CN175</f>
        <v>30.548097610473633</v>
      </c>
      <c r="KO195" s="1">
        <f>'[1]GC RAW'!CO175</f>
        <v>14.766482353210449</v>
      </c>
      <c r="KP195" s="1">
        <f t="shared" si="384"/>
        <v>5.0522103163338251E-2</v>
      </c>
      <c r="KQ195" s="1">
        <f t="shared" si="385"/>
        <v>1.2731007002311461</v>
      </c>
      <c r="KR195" s="1"/>
      <c r="KS195" s="1"/>
      <c r="KT195" s="5">
        <f>'[1]GC RAW'!CP175</f>
        <v>0</v>
      </c>
      <c r="KU195" s="1">
        <f>'[1]GC RAW'!CQ175</f>
        <v>0</v>
      </c>
      <c r="KV195" s="1">
        <f t="shared" si="386"/>
        <v>0</v>
      </c>
      <c r="KW195" s="1">
        <f t="shared" si="387"/>
        <v>0</v>
      </c>
      <c r="KX195" s="1"/>
      <c r="KY195" s="1"/>
      <c r="KZ195" s="5">
        <f>'[1]GC RAW'!CR175</f>
        <v>0</v>
      </c>
      <c r="LA195" s="1">
        <f>'[1]GC RAW'!CS175</f>
        <v>0</v>
      </c>
      <c r="LB195" s="1">
        <f t="shared" si="388"/>
        <v>0</v>
      </c>
      <c r="LC195" s="1">
        <f t="shared" si="389"/>
        <v>0</v>
      </c>
      <c r="LD195" s="1"/>
      <c r="LE195" s="1"/>
      <c r="LF195" s="5">
        <f>'[1]GC RAW'!CT175</f>
        <v>0</v>
      </c>
      <c r="LG195" s="1">
        <f>'[1]GC RAW'!CU175</f>
        <v>0</v>
      </c>
      <c r="LH195" s="1">
        <f t="shared" si="390"/>
        <v>0</v>
      </c>
      <c r="LI195" s="1">
        <f t="shared" si="391"/>
        <v>0</v>
      </c>
      <c r="LJ195" s="1"/>
      <c r="LK195" s="1"/>
      <c r="LL195" s="5">
        <f>'[1]GC RAW'!CV175</f>
        <v>35.634510040283203</v>
      </c>
      <c r="LM195" s="1">
        <f>'[1]GC RAW'!CW175</f>
        <v>3.7924070358276367</v>
      </c>
      <c r="LN195" s="1">
        <f t="shared" si="392"/>
        <v>1.2975356954921425E-2</v>
      </c>
      <c r="LO195" s="1">
        <f t="shared" si="393"/>
        <v>0.32696453612894383</v>
      </c>
      <c r="LP195" s="1"/>
      <c r="LQ195" s="1"/>
      <c r="LR195" s="32">
        <f t="shared" si="394"/>
        <v>1084.2591792345047</v>
      </c>
      <c r="LS195" s="21">
        <f t="shared" si="395"/>
        <v>868.2782222032547</v>
      </c>
      <c r="LT195" s="15">
        <f t="shared" si="396"/>
        <v>4.9686094537082095</v>
      </c>
      <c r="LU195" s="15">
        <f t="shared" si="397"/>
        <v>3.9684294537082092</v>
      </c>
      <c r="LV195" s="15">
        <f t="shared" si="398"/>
        <v>11.860219526922322</v>
      </c>
      <c r="LW195" s="1"/>
      <c r="LX195" s="1"/>
      <c r="LY195" s="1"/>
      <c r="LZ195" s="15" t="str">
        <f>IF(A195="","",VLOOKUP(A195,'[1]biomass corrected'!$B$2:$V$102,21,FALSE))</f>
        <v/>
      </c>
      <c r="MA195" s="15" t="str">
        <f t="shared" si="399"/>
        <v/>
      </c>
      <c r="MB195" s="1" t="str">
        <f t="shared" si="449"/>
        <v/>
      </c>
      <c r="MC195" s="1" t="str">
        <f t="shared" si="449"/>
        <v/>
      </c>
      <c r="MD195" s="15"/>
      <c r="ME195" s="26" t="str">
        <f t="shared" si="450"/>
        <v/>
      </c>
      <c r="MF195" s="15">
        <f t="shared" si="432"/>
        <v>32.61473124670426</v>
      </c>
      <c r="MG195" s="15">
        <f t="shared" si="433"/>
        <v>19.094107290658162</v>
      </c>
      <c r="MH195" s="15">
        <f t="shared" si="434"/>
        <v>48.291161462637589</v>
      </c>
      <c r="MI195" s="26">
        <f t="shared" si="435"/>
        <v>1.3566405665846497</v>
      </c>
      <c r="MJ195" s="15">
        <f t="shared" si="436"/>
        <v>0.30603872285823508</v>
      </c>
      <c r="MK195" s="15">
        <f t="shared" si="437"/>
        <v>47.602856151385701</v>
      </c>
      <c r="ML195" s="23">
        <f t="shared" si="438"/>
        <v>51.898738601622618</v>
      </c>
      <c r="MM195" s="23"/>
      <c r="MN195" s="26">
        <f t="shared" si="439"/>
        <v>4.0003142456398573</v>
      </c>
      <c r="MO195" s="23"/>
      <c r="MP195" s="15">
        <f t="shared" si="440"/>
        <v>0.87611446984850994</v>
      </c>
      <c r="MQ195" s="23"/>
      <c r="MR195" s="15">
        <f t="shared" si="441"/>
        <v>39.519299809214587</v>
      </c>
      <c r="MS195" s="15"/>
      <c r="MT195" s="15">
        <f t="shared" si="442"/>
        <v>0.16112925787923657</v>
      </c>
      <c r="MU195" s="15"/>
      <c r="MV195" s="15" t="str">
        <f t="shared" si="443"/>
        <v/>
      </c>
      <c r="MW195" s="21">
        <f t="shared" si="444"/>
        <v>117.84097066684436</v>
      </c>
      <c r="MX195" s="15"/>
    </row>
    <row r="196" spans="1:362" x14ac:dyDescent="0.35">
      <c r="A196" s="99" t="s">
        <v>209</v>
      </c>
      <c r="B196" s="8">
        <v>34.090000000000003</v>
      </c>
      <c r="C196" s="8"/>
      <c r="D196" s="8"/>
      <c r="E196" s="8"/>
      <c r="F196" s="2">
        <f>'[1]GC RAW'!H176</f>
        <v>0</v>
      </c>
      <c r="G196" s="8">
        <f>'[1]GC RAW'!I176</f>
        <v>0</v>
      </c>
      <c r="H196" s="8">
        <f t="shared" si="400"/>
        <v>0</v>
      </c>
      <c r="I196" s="8">
        <f t="shared" si="324"/>
        <v>0</v>
      </c>
      <c r="J196" s="8">
        <f>AVERAGE(I196:I198)</f>
        <v>0</v>
      </c>
      <c r="K196" s="8">
        <f>STDEV(I196:I198)</f>
        <v>0</v>
      </c>
      <c r="L196" s="2">
        <f>'[1]GC RAW'!J176</f>
        <v>0</v>
      </c>
      <c r="M196" s="8">
        <f>'[1]GC RAW'!K176</f>
        <v>0</v>
      </c>
      <c r="N196" s="8">
        <f t="shared" si="401"/>
        <v>0</v>
      </c>
      <c r="O196" s="8">
        <f t="shared" si="325"/>
        <v>0</v>
      </c>
      <c r="P196" s="8">
        <f>AVERAGE(O196:O198)</f>
        <v>0</v>
      </c>
      <c r="Q196" s="8">
        <f>STDEV(O196:O198)</f>
        <v>0</v>
      </c>
      <c r="R196" s="2">
        <f>'[1]GC RAW'!L176</f>
        <v>0</v>
      </c>
      <c r="S196" s="8">
        <f>'[1]GC RAW'!M176</f>
        <v>0</v>
      </c>
      <c r="T196" s="8">
        <f t="shared" si="402"/>
        <v>0</v>
      </c>
      <c r="U196" s="8">
        <f t="shared" si="326"/>
        <v>0</v>
      </c>
      <c r="V196" s="8">
        <f>AVERAGE(U196:U198)</f>
        <v>0</v>
      </c>
      <c r="W196" s="8">
        <f>STDEV(U196:U198)</f>
        <v>0</v>
      </c>
      <c r="X196" s="2">
        <f>'[1]GC RAW'!N176</f>
        <v>0</v>
      </c>
      <c r="Y196" s="8">
        <f>'[1]GC RAW'!O176</f>
        <v>0</v>
      </c>
      <c r="Z196" s="8">
        <f t="shared" si="403"/>
        <v>0</v>
      </c>
      <c r="AA196" s="8">
        <f t="shared" si="327"/>
        <v>0</v>
      </c>
      <c r="AB196" s="8">
        <f>AVERAGE(AA196:AA198)</f>
        <v>0</v>
      </c>
      <c r="AC196" s="8">
        <f>STDEV(AA196:AA198)</f>
        <v>0</v>
      </c>
      <c r="AD196" s="2">
        <f>'[1]GC RAW'!P176</f>
        <v>0</v>
      </c>
      <c r="AE196" s="8">
        <f>'[1]GC RAW'!Q176</f>
        <v>0</v>
      </c>
      <c r="AF196" s="8">
        <f t="shared" si="404"/>
        <v>0</v>
      </c>
      <c r="AG196" s="8">
        <f t="shared" si="328"/>
        <v>0</v>
      </c>
      <c r="AH196" s="8">
        <f>AVERAGE(AG196:AG198)</f>
        <v>0</v>
      </c>
      <c r="AI196" s="8">
        <f>STDEV(AG196:AG198)</f>
        <v>0</v>
      </c>
      <c r="AJ196" s="2">
        <f>'[1]GC RAW'!R176</f>
        <v>8.2127437591552734</v>
      </c>
      <c r="AK196" s="8">
        <f>'[1]GC RAW'!S176</f>
        <v>2.0689957141876221</v>
      </c>
      <c r="AL196" s="8">
        <f t="shared" si="405"/>
        <v>9.5966808993278568E-3</v>
      </c>
      <c r="AM196" s="8">
        <f t="shared" si="329"/>
        <v>0.17786855366667104</v>
      </c>
      <c r="AN196" s="8">
        <f>AVERAGE(AM196:AM198)</f>
        <v>0.176360202808127</v>
      </c>
      <c r="AO196" s="8">
        <f>STDEV(AM196:AM198)</f>
        <v>1.6963924733835142E-3</v>
      </c>
      <c r="AP196" s="2">
        <f>'[1]GC RAW'!T176</f>
        <v>8.9403514862060547</v>
      </c>
      <c r="AQ196" s="8">
        <f>'[1]GC RAW'!U176</f>
        <v>217.23989868164063</v>
      </c>
      <c r="AR196" s="40">
        <v>1.0001800000000001</v>
      </c>
      <c r="AS196" s="8">
        <f t="shared" si="330"/>
        <v>18.537718600062139</v>
      </c>
      <c r="AT196" s="8">
        <f>AVERAGE(AS196:AS198)</f>
        <v>19.775884396352509</v>
      </c>
      <c r="AU196" s="8">
        <f>STDEV(AS196:AS198)</f>
        <v>2.1982227651243154</v>
      </c>
      <c r="AV196" s="2">
        <f>'[1]GC RAW'!V176</f>
        <v>9.8100805282592773</v>
      </c>
      <c r="AW196" s="8">
        <f>'[1]GC RAW'!W176</f>
        <v>52.085437774658203</v>
      </c>
      <c r="AX196" s="8">
        <f t="shared" si="406"/>
        <v>0.23225713168307524</v>
      </c>
      <c r="AY196" s="8">
        <f t="shared" si="331"/>
        <v>4.3047424963490819</v>
      </c>
      <c r="AZ196" s="8">
        <f>AVERAGE(AY196:AY198)</f>
        <v>4.3020371056005908</v>
      </c>
      <c r="BA196" s="8">
        <f>STDEV(AY196:AY198)</f>
        <v>2.7127205432656658E-2</v>
      </c>
      <c r="BB196" s="2">
        <f>'[1]GC RAW'!X176</f>
        <v>0</v>
      </c>
      <c r="BC196" s="8">
        <f>'[1]GC RAW'!Y176</f>
        <v>0</v>
      </c>
      <c r="BD196" s="8">
        <f t="shared" si="407"/>
        <v>0</v>
      </c>
      <c r="BE196" s="8">
        <f t="shared" si="332"/>
        <v>0</v>
      </c>
      <c r="BF196" s="8">
        <f>AVERAGE(BE196:BE198)</f>
        <v>0</v>
      </c>
      <c r="BG196" s="8">
        <f>STDEV(BE196:BE198)</f>
        <v>0</v>
      </c>
      <c r="BH196" s="2">
        <f>'[1]GC RAW'!Z176</f>
        <v>10.87534236907959</v>
      </c>
      <c r="BI196" s="8">
        <f>'[1]GC RAW'!AA176</f>
        <v>1.6446017026901245</v>
      </c>
      <c r="BJ196" s="8">
        <f t="shared" si="408"/>
        <v>7.2229478554817561E-3</v>
      </c>
      <c r="BK196" s="8">
        <f t="shared" si="333"/>
        <v>0.13387287768985889</v>
      </c>
      <c r="BL196" s="8">
        <f>AVERAGE(BK196:BK198)</f>
        <v>0.13439657248679968</v>
      </c>
      <c r="BM196" s="8">
        <f>STDEV(BK196:BK198)</f>
        <v>1.0597508910294382E-2</v>
      </c>
      <c r="BN196" s="2">
        <f>'[1]GC RAW'!AB176</f>
        <v>0</v>
      </c>
      <c r="BO196" s="8">
        <f>'[1]GC RAW'!AC176</f>
        <v>0</v>
      </c>
      <c r="BP196" s="8">
        <f t="shared" si="409"/>
        <v>0</v>
      </c>
      <c r="BQ196" s="8">
        <f t="shared" si="334"/>
        <v>0</v>
      </c>
      <c r="BR196" s="8">
        <f>AVERAGE(BQ196:BQ198)</f>
        <v>0</v>
      </c>
      <c r="BS196" s="8">
        <f>STDEV(BQ196:BQ198)</f>
        <v>0</v>
      </c>
      <c r="BT196" s="2">
        <f>'[1]GC RAW'!AD176</f>
        <v>12.189218521118164</v>
      </c>
      <c r="BU196" s="8">
        <f>'[1]GC RAW'!AE176</f>
        <v>349.6416015625</v>
      </c>
      <c r="BV196" s="8">
        <f t="shared" si="410"/>
        <v>1.5088554906872178</v>
      </c>
      <c r="BW196" s="8">
        <f t="shared" si="335"/>
        <v>27.965704667678139</v>
      </c>
      <c r="BX196" s="8">
        <f>AVERAGE(BW196:BW198)</f>
        <v>28.037551812090566</v>
      </c>
      <c r="BY196" s="8">
        <f>STDEV(BW196:BW198)</f>
        <v>0.16520045768689401</v>
      </c>
      <c r="BZ196" s="2">
        <f>'[1]GC RAW'!AF176</f>
        <v>12.704297065734863</v>
      </c>
      <c r="CA196" s="8">
        <f>'[1]GC RAW'!AG176</f>
        <v>4.1065163612365723</v>
      </c>
      <c r="CB196" s="8">
        <f t="shared" si="411"/>
        <v>1.8493860981370513E-2</v>
      </c>
      <c r="CC196" s="8">
        <f t="shared" si="336"/>
        <v>0.34277229168881157</v>
      </c>
      <c r="CD196" s="8">
        <f>AVERAGE(CC196:CC198)</f>
        <v>0.32235758956128291</v>
      </c>
      <c r="CE196" s="8">
        <f>STDEV(CC196:CC198)</f>
        <v>1.7884783563665168E-2</v>
      </c>
      <c r="CF196" s="2">
        <f>'[1]GC RAW'!AH176</f>
        <v>12.84537410736084</v>
      </c>
      <c r="CG196" s="8">
        <f>'[1]GC RAW'!AI176</f>
        <v>13.457622528076172</v>
      </c>
      <c r="CH196" s="8">
        <f t="shared" si="412"/>
        <v>6.0606857313541991E-2</v>
      </c>
      <c r="CI196" s="8">
        <f t="shared" si="337"/>
        <v>1.1233106701919249</v>
      </c>
      <c r="CJ196" s="8">
        <f>AVERAGE(CI196:CI198)</f>
        <v>1.1156046099865462</v>
      </c>
      <c r="CK196" s="8">
        <f>STDEV(CI196:CI198)</f>
        <v>6.6794342486357463E-3</v>
      </c>
      <c r="CL196" s="2">
        <f>'[1]GC RAW'!AJ176</f>
        <v>13.699666023254395</v>
      </c>
      <c r="CM196" s="8">
        <f>'[1]GC RAW'!AK176</f>
        <v>1.3702763319015503</v>
      </c>
      <c r="CN196" s="8">
        <f t="shared" si="413"/>
        <v>7.9661820807783792E-3</v>
      </c>
      <c r="CO196" s="8">
        <f t="shared" si="338"/>
        <v>0.14764826504261938</v>
      </c>
      <c r="CP196" s="8">
        <f>AVERAGE(CO196:CO198)</f>
        <v>9.9931839146407728E-2</v>
      </c>
      <c r="CQ196" s="8">
        <f>STDEV(CO196:CO198)</f>
        <v>8.6572741542534373E-2</v>
      </c>
      <c r="CR196" s="2">
        <f>'[1]GC RAW'!AL176</f>
        <v>0</v>
      </c>
      <c r="CS196" s="8">
        <f>'[1]GC RAW'!AM176</f>
        <v>0</v>
      </c>
      <c r="CT196" s="8">
        <f t="shared" si="414"/>
        <v>0</v>
      </c>
      <c r="CU196" s="8">
        <f t="shared" si="415"/>
        <v>0</v>
      </c>
      <c r="CV196" s="8">
        <f>AVERAGE(CU196:CU198)</f>
        <v>0</v>
      </c>
      <c r="CW196" s="8">
        <f>STDEV(CU196:CU198)</f>
        <v>0</v>
      </c>
      <c r="CX196" s="2">
        <f>'[1]GC RAW'!AN176</f>
        <v>0</v>
      </c>
      <c r="CY196" s="8">
        <f>'[1]GC RAW'!AO176</f>
        <v>0</v>
      </c>
      <c r="CZ196" s="8">
        <f t="shared" si="416"/>
        <v>0</v>
      </c>
      <c r="DA196" s="8">
        <f t="shared" si="339"/>
        <v>0</v>
      </c>
      <c r="DB196" s="8">
        <f>AVERAGE(DA196:DA198)</f>
        <v>0</v>
      </c>
      <c r="DC196" s="8">
        <f>STDEV(DA196:DA198)</f>
        <v>0</v>
      </c>
      <c r="DD196" s="2">
        <f>'[1]GC RAW'!AP176</f>
        <v>15.587796211242676</v>
      </c>
      <c r="DE196" s="8">
        <f>'[1]GC RAW'!AQ176</f>
        <v>45.522315979003906</v>
      </c>
      <c r="DF196" s="8">
        <f t="shared" si="417"/>
        <v>0.19486018371612263</v>
      </c>
      <c r="DG196" s="8">
        <f t="shared" si="340"/>
        <v>3.6116131617167824</v>
      </c>
      <c r="DH196" s="8">
        <f>AVERAGE(DG196:DG198)</f>
        <v>3.7760498058200187</v>
      </c>
      <c r="DI196" s="8">
        <f>STDEV(DG196:DG198)</f>
        <v>0.14695809487656941</v>
      </c>
      <c r="DJ196" s="2">
        <f>'[1]GC RAW'!AR176</f>
        <v>0</v>
      </c>
      <c r="DK196" s="8">
        <f>'[1]GC RAW'!AS176</f>
        <v>0</v>
      </c>
      <c r="DL196" s="8">
        <f t="shared" si="418"/>
        <v>0</v>
      </c>
      <c r="DM196" s="8">
        <f t="shared" si="341"/>
        <v>0</v>
      </c>
      <c r="DN196" s="8">
        <f>AVERAGE(DM196:DM198)</f>
        <v>3.4352594409503147E-2</v>
      </c>
      <c r="DO196" s="8">
        <f>STDEV(DM196:DM198)</f>
        <v>5.9500438889066025E-2</v>
      </c>
      <c r="DP196" s="2">
        <f>'[1]GC RAW'!AT176</f>
        <v>16.020687103271484</v>
      </c>
      <c r="DQ196" s="8">
        <f>'[1]GC RAW'!AU176</f>
        <v>1.003197193145752</v>
      </c>
      <c r="DR196" s="8">
        <f t="shared" si="419"/>
        <v>4.5093882645731616E-3</v>
      </c>
      <c r="DS196" s="8">
        <f t="shared" si="342"/>
        <v>8.3578726536303286E-2</v>
      </c>
      <c r="DT196" s="8">
        <f>AVERAGE(DS196:DS198)</f>
        <v>5.7111245338970905E-2</v>
      </c>
      <c r="DU196" s="8">
        <f>STDEV(DS196:DS198)</f>
        <v>4.9503849273908183E-2</v>
      </c>
      <c r="DV196" s="2">
        <f>'[1]GC RAW'!AV176</f>
        <v>16.353591918945313</v>
      </c>
      <c r="DW196" s="8">
        <f>'[1]GC RAW'!AW176</f>
        <v>246.8878173828125</v>
      </c>
      <c r="DX196" s="8">
        <f t="shared" si="420"/>
        <v>1.0966155273259308</v>
      </c>
      <c r="DY196" s="8">
        <f t="shared" si="343"/>
        <v>20.325091541549376</v>
      </c>
      <c r="DZ196" s="8">
        <f>AVERAGE(DY196:DY198)</f>
        <v>21.453891343621589</v>
      </c>
      <c r="EA196" s="8">
        <f>STDEV(DY196:DY198)</f>
        <v>0.9828649066049191</v>
      </c>
      <c r="EB196" s="2">
        <f>'[1]GC RAW'!AX176</f>
        <v>16.520748138427734</v>
      </c>
      <c r="EC196" s="8">
        <f>'[1]GC RAW'!AY176</f>
        <v>1.836259126663208</v>
      </c>
      <c r="ED196" s="8">
        <f t="shared" si="421"/>
        <v>8.1562156117672077E-3</v>
      </c>
      <c r="EE196" s="8">
        <f t="shared" si="344"/>
        <v>0.15117041917692231</v>
      </c>
      <c r="EF196" s="8">
        <f>AVERAGE(EE196:EE198)</f>
        <v>0.14504262530809839</v>
      </c>
      <c r="EG196" s="8">
        <f>STDEV(EE196:EE198)</f>
        <v>7.4513504871675587E-3</v>
      </c>
      <c r="EH196" s="2">
        <v>0</v>
      </c>
      <c r="EI196" s="8">
        <v>0</v>
      </c>
      <c r="EJ196" s="8">
        <f t="shared" si="422"/>
        <v>0</v>
      </c>
      <c r="EK196" s="8">
        <f t="shared" si="345"/>
        <v>0</v>
      </c>
      <c r="EL196" s="8">
        <f>AVERAGE(EK196:EK198)</f>
        <v>0</v>
      </c>
      <c r="EM196" s="8">
        <f>STDEV(EK196:EK198)</f>
        <v>0</v>
      </c>
      <c r="EN196" s="2">
        <f>'[1]GC RAW'!BB176</f>
        <v>17.342496871948242</v>
      </c>
      <c r="EO196" s="8">
        <f>'[1]GC RAW'!BC176</f>
        <v>2.93330979347229</v>
      </c>
      <c r="EP196" s="8">
        <f t="shared" si="423"/>
        <v>1.3114902622096232E-2</v>
      </c>
      <c r="EQ196" s="8">
        <f t="shared" si="346"/>
        <v>0.2430766204839499</v>
      </c>
      <c r="ER196" s="8">
        <f>AVERAGE(EQ196:EQ198)</f>
        <v>0.22611866295517499</v>
      </c>
      <c r="ES196" s="8">
        <f>STDEV(EQ196:EQ198)</f>
        <v>1.5465541445075335E-2</v>
      </c>
      <c r="ET196" s="2">
        <f>'[1]GC RAW'!BD176</f>
        <v>17.730890274047852</v>
      </c>
      <c r="EU196" s="8">
        <f>'[1]GC RAW'!BE176</f>
        <v>329.64987182617188</v>
      </c>
      <c r="EV196" s="8">
        <f t="shared" si="424"/>
        <v>1.4738729533470225</v>
      </c>
      <c r="EW196" s="8">
        <f t="shared" si="347"/>
        <v>27.317324942899891</v>
      </c>
      <c r="EX196" s="8">
        <f>AVERAGE(EW196:EW198)</f>
        <v>26.703414392693205</v>
      </c>
      <c r="EY196" s="8">
        <f>STDEV(EW196:EW198)</f>
        <v>0.54126530880058843</v>
      </c>
      <c r="EZ196" s="2">
        <f>'[1]GC RAW'!BF176</f>
        <v>18.659797668457031</v>
      </c>
      <c r="FA196" s="8">
        <f>'[1]GC RAW'!BG176</f>
        <v>111.16672515869141</v>
      </c>
      <c r="FB196" s="8">
        <f t="shared" si="425"/>
        <v>0.58962543739718298</v>
      </c>
      <c r="FC196" s="8">
        <f t="shared" si="348"/>
        <v>10.928343336107034</v>
      </c>
      <c r="FD196" s="8">
        <f>AVERAGE(FC196:FC198)</f>
        <v>10.499217855119383</v>
      </c>
      <c r="FE196" s="8">
        <f>STDEV(FC196:FC198)</f>
        <v>0.37589960850207343</v>
      </c>
      <c r="FF196" s="2">
        <v>0</v>
      </c>
      <c r="FG196" s="8">
        <v>0</v>
      </c>
      <c r="FH196" s="8">
        <f t="shared" si="426"/>
        <v>0</v>
      </c>
      <c r="FI196" s="8">
        <f t="shared" si="349"/>
        <v>0</v>
      </c>
      <c r="FJ196" s="8">
        <f>AVERAGE(FI196:FI198)</f>
        <v>0</v>
      </c>
      <c r="FK196" s="8">
        <f>STDEV(FI196:FI198)</f>
        <v>0</v>
      </c>
      <c r="FL196" s="2">
        <f>'[1]GC RAW'!BH176</f>
        <v>19.495683670043945</v>
      </c>
      <c r="FM196" s="8">
        <f>'[1]GC RAW'!BI176</f>
        <v>3.8557448387145996</v>
      </c>
      <c r="FN196" s="8">
        <f t="shared" si="427"/>
        <v>2.0146039707141333E-2</v>
      </c>
      <c r="FO196" s="8">
        <f t="shared" si="350"/>
        <v>0.37339440400394353</v>
      </c>
      <c r="FP196" s="8">
        <f>AVERAGE(FO196:FO198)</f>
        <v>0.29966873961265256</v>
      </c>
      <c r="FQ196" s="8">
        <f>STDEV(FO196:FO198)</f>
        <v>6.5165745213185147E-2</v>
      </c>
      <c r="FR196" s="2">
        <f>'[1]GC RAW'!BJ176</f>
        <v>20.103805541992188</v>
      </c>
      <c r="FS196" s="8">
        <f>'[1]GC RAW'!BK176</f>
        <v>1.5534271001815796</v>
      </c>
      <c r="FT196" s="8">
        <f t="shared" si="428"/>
        <v>6.5437101287079118E-3</v>
      </c>
      <c r="FU196" s="8">
        <f t="shared" si="351"/>
        <v>0.12128362591369919</v>
      </c>
      <c r="FV196" s="8">
        <f>AVERAGE(FU196:FU198)</f>
        <v>0.13190973657244329</v>
      </c>
      <c r="FW196" s="8">
        <f>STDEV(FU196:FU198)</f>
        <v>1.1390008311785289E-2</v>
      </c>
      <c r="FX196" s="2">
        <f>'[1]GC RAW'!BL176</f>
        <v>20.542236328125</v>
      </c>
      <c r="FY196" s="8">
        <f>'[1]GC RAW'!BM176</f>
        <v>3.9107644557952881</v>
      </c>
      <c r="FZ196" s="8">
        <f t="shared" si="429"/>
        <v>1.7330033972995779E-2</v>
      </c>
      <c r="GA196" s="8">
        <f t="shared" si="352"/>
        <v>0.32120147685507866</v>
      </c>
      <c r="GB196" s="8">
        <f>AVERAGE(GA196:GA198)</f>
        <v>0.2994623093975069</v>
      </c>
      <c r="GC196" s="8">
        <f>STDEV(GA196:GA198)</f>
        <v>3.0619214945326552E-2</v>
      </c>
      <c r="GD196" s="2">
        <f>'[1]GC RAW'!BN176</f>
        <v>21.02916145324707</v>
      </c>
      <c r="GE196" s="8">
        <f>'[1]GC RAW'!BO176</f>
        <v>2.882000207901001</v>
      </c>
      <c r="GF196" s="8">
        <f t="shared" si="353"/>
        <v>1.2839898915038395E-2</v>
      </c>
      <c r="GG196" s="8">
        <f t="shared" si="354"/>
        <v>0.2379795966128346</v>
      </c>
      <c r="GH196" s="8">
        <f>AVERAGE(GG196:GG198)</f>
        <v>0.2449607154790652</v>
      </c>
      <c r="GI196" s="8">
        <f>STDEV(GG196:GG198)</f>
        <v>6.8895952414711583E-3</v>
      </c>
      <c r="GJ196" s="2">
        <f>'[1]GC RAW'!BP176</f>
        <v>21.288270950317383</v>
      </c>
      <c r="GK196" s="8">
        <f>'[1]GC RAW'!BQ176</f>
        <v>1.9694445133209229</v>
      </c>
      <c r="GL196" s="8">
        <f t="shared" si="430"/>
        <v>8.7742771150717009E-3</v>
      </c>
      <c r="GM196" s="8">
        <f t="shared" si="355"/>
        <v>0.16262580743282631</v>
      </c>
      <c r="GN196" s="8">
        <f>AVERAGE(GM196:GM198)</f>
        <v>9.9287886856235394E-2</v>
      </c>
      <c r="GO196" s="8">
        <f>STDEV(GM196:GM198)</f>
        <v>8.7069445659343436E-2</v>
      </c>
      <c r="GP196" s="2">
        <v>0</v>
      </c>
      <c r="GQ196" s="8">
        <v>0</v>
      </c>
      <c r="GR196" s="8">
        <f t="shared" si="431"/>
        <v>0</v>
      </c>
      <c r="GS196" s="8">
        <f t="shared" si="356"/>
        <v>0</v>
      </c>
      <c r="GT196" s="8"/>
      <c r="GU196" s="8"/>
      <c r="GV196" s="2"/>
      <c r="GW196" s="8"/>
      <c r="GX196" s="8"/>
      <c r="GY196" s="8"/>
      <c r="GZ196" s="8"/>
      <c r="HA196" s="8"/>
      <c r="HB196" s="2"/>
      <c r="HC196" s="8"/>
      <c r="HD196" s="8"/>
      <c r="HE196" s="8"/>
      <c r="HF196" s="8"/>
      <c r="HG196" s="8"/>
      <c r="HH196" s="2">
        <f>'[1]GC RAW'!BR176</f>
        <v>22.726154327392578</v>
      </c>
      <c r="HI196" s="8">
        <f>'[1]GC RAW'!BS176</f>
        <v>1.6222808361053467</v>
      </c>
      <c r="HJ196" s="8">
        <f t="shared" si="357"/>
        <v>7.2618809567158629E-3</v>
      </c>
      <c r="HK196" s="8">
        <f t="shared" si="358"/>
        <v>0.13459447867658689</v>
      </c>
      <c r="HL196" s="8">
        <f>AVERAGE(HK196:HK198)</f>
        <v>0.14671459549840796</v>
      </c>
      <c r="HM196" s="8">
        <f>STDEV(HK196:HK198)</f>
        <v>3.4116826977615089E-2</v>
      </c>
      <c r="HN196" s="2">
        <v>0</v>
      </c>
      <c r="HO196" s="8">
        <v>0</v>
      </c>
      <c r="HP196" s="8">
        <f t="shared" si="359"/>
        <v>0</v>
      </c>
      <c r="HQ196" s="8">
        <f t="shared" si="360"/>
        <v>0</v>
      </c>
      <c r="HR196" s="8">
        <f>AVERAGE(HQ196:HQ198)</f>
        <v>0</v>
      </c>
      <c r="HS196" s="8">
        <f>STDEV(HQ196:HQ198)</f>
        <v>0</v>
      </c>
      <c r="HT196" s="2">
        <f>'[1]GC RAW'!BT176</f>
        <v>23.475984573364258</v>
      </c>
      <c r="HU196" s="8">
        <f>'[1]GC RAW'!BU176</f>
        <v>1.7492902278900146</v>
      </c>
      <c r="HV196" s="8">
        <f t="shared" si="361"/>
        <v>9.3780435029929953E-3</v>
      </c>
      <c r="HW196" s="8">
        <f t="shared" si="448"/>
        <v>0.17381624455360548</v>
      </c>
      <c r="HX196" s="8">
        <f>AVERAGE(HW196:HW198)</f>
        <v>9.6261567795869252E-2</v>
      </c>
      <c r="HY196" s="8">
        <f>STDEV(HW196:HW198)</f>
        <v>8.8405217871538183E-2</v>
      </c>
      <c r="HZ196" s="2">
        <f>'[1]GC RAW'!BV176</f>
        <v>0</v>
      </c>
      <c r="IA196" s="8">
        <f>'[1]GC RAW'!BW176</f>
        <v>0</v>
      </c>
      <c r="IB196" s="8">
        <f t="shared" si="362"/>
        <v>0</v>
      </c>
      <c r="IC196" s="8">
        <f t="shared" si="363"/>
        <v>0</v>
      </c>
      <c r="ID196" s="8">
        <f>AVERAGE(IC196:IC198)</f>
        <v>0</v>
      </c>
      <c r="IE196" s="8">
        <f>STDEV(IC196:IC198)</f>
        <v>0</v>
      </c>
      <c r="IF196" s="2">
        <f>'[1]GC RAW'!BX176</f>
        <v>0</v>
      </c>
      <c r="IG196" s="8">
        <f>'[1]GC RAW'!BY176</f>
        <v>0</v>
      </c>
      <c r="IH196" s="8">
        <f t="shared" si="364"/>
        <v>0</v>
      </c>
      <c r="II196" s="8">
        <f t="shared" si="365"/>
        <v>0</v>
      </c>
      <c r="IJ196" s="8">
        <f>AVERAGE(II196:II198)</f>
        <v>0</v>
      </c>
      <c r="IK196" s="8">
        <f>STDEV(II196:II198)</f>
        <v>0</v>
      </c>
      <c r="IL196" s="2">
        <f>'[1]GC RAW'!BZ176</f>
        <v>0</v>
      </c>
      <c r="IM196" s="8">
        <f>'[1]GC RAW'!CA176</f>
        <v>0</v>
      </c>
      <c r="IN196" s="8">
        <f t="shared" si="366"/>
        <v>0</v>
      </c>
      <c r="IO196" s="8">
        <f t="shared" si="367"/>
        <v>0</v>
      </c>
      <c r="IP196" s="8">
        <f>AVERAGE(IO196:IO198)</f>
        <v>0</v>
      </c>
      <c r="IQ196" s="8">
        <f>STDEV(IO196:IO198)</f>
        <v>0</v>
      </c>
      <c r="IR196" s="2">
        <f>'[1]GC RAW'!CB176</f>
        <v>25.49853515625</v>
      </c>
      <c r="IS196" s="8">
        <f>'[1]GC RAW'!CC176</f>
        <v>5.8689761161804199</v>
      </c>
      <c r="IT196" s="8">
        <f t="shared" si="368"/>
        <v>2.3233184082517021E-2</v>
      </c>
      <c r="IU196" s="8">
        <f t="shared" si="369"/>
        <v>0.43061271841582849</v>
      </c>
      <c r="IV196" s="8">
        <f>AVERAGE(IU196:IU198)</f>
        <v>0.41445105879118255</v>
      </c>
      <c r="IW196" s="8">
        <f>STDEV(IU196:IU198)</f>
        <v>2.1271339250002047E-2</v>
      </c>
      <c r="IX196" s="2">
        <f>'[1]GC RAW'!CD176</f>
        <v>0</v>
      </c>
      <c r="IY196" s="8">
        <f>'[1]GC RAW'!CE176</f>
        <v>0</v>
      </c>
      <c r="IZ196" s="8">
        <f t="shared" si="370"/>
        <v>0</v>
      </c>
      <c r="JA196" s="8">
        <f t="shared" si="371"/>
        <v>0</v>
      </c>
      <c r="JB196" s="8">
        <f>AVERAGE(JA196:JA198)</f>
        <v>0</v>
      </c>
      <c r="JC196" s="8">
        <f>STDEV(JA196:JA198)</f>
        <v>0</v>
      </c>
      <c r="JD196" s="2">
        <f>'[1]GC RAW'!CF176</f>
        <v>0</v>
      </c>
      <c r="JE196" s="8">
        <f>'[1]GC RAW'!CG176</f>
        <v>0</v>
      </c>
      <c r="JF196" s="8">
        <f t="shared" si="372"/>
        <v>0</v>
      </c>
      <c r="JG196" s="8">
        <f t="shared" si="373"/>
        <v>0</v>
      </c>
      <c r="JH196" s="8">
        <f>AVERAGE(JG196:JG198)</f>
        <v>0</v>
      </c>
      <c r="JI196" s="8">
        <f>STDEV(JG196:JG198)</f>
        <v>0</v>
      </c>
      <c r="JJ196" s="2">
        <f>'[1]GC RAW'!CH176</f>
        <v>0</v>
      </c>
      <c r="JK196" s="8">
        <f>'[1]GC RAW'!CI176</f>
        <v>0</v>
      </c>
      <c r="JL196" s="8">
        <f t="shared" si="374"/>
        <v>0</v>
      </c>
      <c r="JM196" s="8">
        <f t="shared" si="375"/>
        <v>0</v>
      </c>
      <c r="JN196" s="8">
        <f>AVERAGE(JM196:JM198)</f>
        <v>0</v>
      </c>
      <c r="JO196" s="8">
        <f>STDEV(JM196:JM198)</f>
        <v>0</v>
      </c>
      <c r="JP196" s="2">
        <f>'[1]GC RAW'!CJ176</f>
        <v>0</v>
      </c>
      <c r="JQ196" s="8">
        <f>'[1]GC RAW'!CK176</f>
        <v>0</v>
      </c>
      <c r="JR196" s="8">
        <f t="shared" si="376"/>
        <v>0</v>
      </c>
      <c r="JS196" s="8">
        <f t="shared" si="377"/>
        <v>0</v>
      </c>
      <c r="JT196" s="8">
        <f>AVERAGE(JS196:JS198)</f>
        <v>0</v>
      </c>
      <c r="JU196" s="8">
        <f>STDEV(JS196:JS198)</f>
        <v>0</v>
      </c>
      <c r="JV196" s="2">
        <f>'[1]GC RAW'!CL176</f>
        <v>0</v>
      </c>
      <c r="JW196" s="8">
        <f>'[1]GC RAW'!CM176</f>
        <v>0</v>
      </c>
      <c r="JX196" s="8">
        <f t="shared" si="378"/>
        <v>0</v>
      </c>
      <c r="JY196" s="8">
        <f t="shared" si="379"/>
        <v>0</v>
      </c>
      <c r="JZ196" s="8">
        <f>AVERAGE(JY196:JY198)</f>
        <v>0</v>
      </c>
      <c r="KA196" s="8">
        <f>STDEV(JY196:JY198)</f>
        <v>0</v>
      </c>
      <c r="KB196" s="2">
        <v>0</v>
      </c>
      <c r="KC196" s="8">
        <v>0</v>
      </c>
      <c r="KD196" s="8">
        <f t="shared" si="380"/>
        <v>0</v>
      </c>
      <c r="KE196" s="8">
        <f t="shared" si="381"/>
        <v>0</v>
      </c>
      <c r="KF196" s="8">
        <f>AVERAGE(KE196:KE198)</f>
        <v>0</v>
      </c>
      <c r="KG196" s="8">
        <f>STDEV(KE196:KE198)</f>
        <v>0</v>
      </c>
      <c r="KH196" s="2">
        <v>0</v>
      </c>
      <c r="KI196" s="8">
        <v>0</v>
      </c>
      <c r="KJ196" s="8">
        <f t="shared" si="382"/>
        <v>0</v>
      </c>
      <c r="KK196" s="8">
        <f t="shared" si="383"/>
        <v>0</v>
      </c>
      <c r="KL196" s="8">
        <f>AVERAGE(KK196:KK198)</f>
        <v>0</v>
      </c>
      <c r="KM196" s="8">
        <f>STDEV(KK196:KK198)</f>
        <v>0</v>
      </c>
      <c r="KN196" s="2">
        <f>'[1]GC RAW'!CN176</f>
        <v>30.549764633178711</v>
      </c>
      <c r="KO196" s="8">
        <f>'[1]GC RAW'!CO176</f>
        <v>15.427078247070313</v>
      </c>
      <c r="KP196" s="8">
        <f t="shared" si="384"/>
        <v>5.2476386558430455E-2</v>
      </c>
      <c r="KQ196" s="8">
        <f t="shared" si="385"/>
        <v>0.97261741603338092</v>
      </c>
      <c r="KR196" s="8">
        <f>AVERAGE(KQ196:KQ198)</f>
        <v>0.95877238939450027</v>
      </c>
      <c r="KS196" s="8">
        <f>STDEV(KQ196:KQ198)</f>
        <v>0.10282374673537342</v>
      </c>
      <c r="KT196" s="2">
        <f>'[1]GC RAW'!CP176</f>
        <v>0</v>
      </c>
      <c r="KU196" s="8">
        <f>'[1]GC RAW'!CQ176</f>
        <v>0</v>
      </c>
      <c r="KV196" s="8">
        <f t="shared" si="386"/>
        <v>0</v>
      </c>
      <c r="KW196" s="8">
        <f t="shared" si="387"/>
        <v>0</v>
      </c>
      <c r="KX196" s="8">
        <f>AVERAGE(KW196:KW198)</f>
        <v>0</v>
      </c>
      <c r="KY196" s="8">
        <f>STDEV(KW196:KW198)</f>
        <v>0</v>
      </c>
      <c r="KZ196" s="2">
        <f>'[1]GC RAW'!CR176</f>
        <v>0</v>
      </c>
      <c r="LA196" s="8">
        <f>'[1]GC RAW'!CS176</f>
        <v>0</v>
      </c>
      <c r="LB196" s="8">
        <f t="shared" si="388"/>
        <v>0</v>
      </c>
      <c r="LC196" s="8">
        <f t="shared" si="389"/>
        <v>0</v>
      </c>
      <c r="LD196" s="8">
        <f>AVERAGE(LC196:LC198)</f>
        <v>0</v>
      </c>
      <c r="LE196" s="8">
        <f>STDEV(LC196:LC198)</f>
        <v>0</v>
      </c>
      <c r="LF196" s="2">
        <f>'[1]GC RAW'!CT176</f>
        <v>0</v>
      </c>
      <c r="LG196" s="8">
        <f>'[1]GC RAW'!CU176</f>
        <v>0</v>
      </c>
      <c r="LH196" s="8">
        <f t="shared" si="390"/>
        <v>0</v>
      </c>
      <c r="LI196" s="8">
        <f t="shared" si="391"/>
        <v>0</v>
      </c>
      <c r="LJ196" s="8">
        <f>AVERAGE(LI196:LI198)</f>
        <v>0</v>
      </c>
      <c r="LK196" s="8">
        <f>STDEV(LI196:LI198)</f>
        <v>0</v>
      </c>
      <c r="LL196" s="2">
        <f>'[1]GC RAW'!CV176</f>
        <v>35.673667907714844</v>
      </c>
      <c r="LM196" s="8">
        <f>'[1]GC RAW'!CW176</f>
        <v>3.4221878051757813</v>
      </c>
      <c r="LN196" s="8">
        <f t="shared" si="392"/>
        <v>1.1640833556675258E-2</v>
      </c>
      <c r="LO196" s="8">
        <f t="shared" si="393"/>
        <v>0.21575566072487593</v>
      </c>
      <c r="LP196" s="8">
        <f>AVERAGE(LO196:LO198)</f>
        <v>0.22507274365589516</v>
      </c>
      <c r="LQ196" s="8">
        <f>STDEV(LO196:LO198)</f>
        <v>2.2194120034676145E-2</v>
      </c>
      <c r="LR196" s="39">
        <f t="shared" si="394"/>
        <v>1422.8756414651871</v>
      </c>
      <c r="LS196" s="14">
        <f t="shared" si="395"/>
        <v>1205.6357427835464</v>
      </c>
      <c r="LT196" s="13">
        <f t="shared" si="396"/>
        <v>6.3955580482817744</v>
      </c>
      <c r="LU196" s="13">
        <f t="shared" si="397"/>
        <v>5.3953780482817741</v>
      </c>
      <c r="LV196" s="13">
        <f t="shared" si="398"/>
        <v>15.826864324675194</v>
      </c>
      <c r="LW196" s="50">
        <f>AVERAGE(LV196:LV198)</f>
        <v>15.08297538985169</v>
      </c>
      <c r="LX196" s="50">
        <f>STDEV(LV196:LV198)</f>
        <v>0.70426273128738914</v>
      </c>
      <c r="LY196" s="50">
        <f>LX196/LW196%</f>
        <v>4.6692559861977871</v>
      </c>
      <c r="LZ196" s="13">
        <f>IF(A196="","",VLOOKUP(A196,'[1]biomass corrected'!$B$2:$V$102,21,FALSE))</f>
        <v>9.4577777777777783</v>
      </c>
      <c r="MA196" s="13">
        <f t="shared" si="399"/>
        <v>1.4265142946490845</v>
      </c>
      <c r="MB196" s="50">
        <f t="shared" si="449"/>
        <v>38.031460522710631</v>
      </c>
      <c r="MC196" s="50">
        <f t="shared" si="449"/>
        <v>23.564040872951441</v>
      </c>
      <c r="MD196" s="50">
        <f>IF(MC196="","",AVERAGE(MH196:MH198))</f>
        <v>38.404498604337938</v>
      </c>
      <c r="ME196" s="52">
        <f t="shared" si="450"/>
        <v>1.1054347676856056</v>
      </c>
      <c r="MF196" s="50">
        <f t="shared" si="432"/>
        <v>37.865963782506057</v>
      </c>
      <c r="MG196" s="50">
        <f t="shared" si="433"/>
        <v>22.479658906481049</v>
      </c>
      <c r="MH196" s="13">
        <f t="shared" si="434"/>
        <v>39.654377311012922</v>
      </c>
      <c r="MI196" s="24">
        <f t="shared" si="435"/>
        <v>1.1256843470616926</v>
      </c>
      <c r="MJ196" s="13">
        <f t="shared" si="436"/>
        <v>0.85722168829184853</v>
      </c>
      <c r="MK196" s="13">
        <f t="shared" si="437"/>
        <v>38.554079002237117</v>
      </c>
      <c r="ML196" s="22">
        <f t="shared" si="438"/>
        <v>55.801251319063745</v>
      </c>
      <c r="MM196" s="13">
        <f>AVERAGE(ML196:ML198)</f>
        <v>56.303855727936082</v>
      </c>
      <c r="MN196" s="24">
        <f t="shared" si="439"/>
        <v>4.0876955753281026</v>
      </c>
      <c r="MO196" s="13">
        <f>AVERAGE(MN196:MN198)</f>
        <v>4.1096254084897197</v>
      </c>
      <c r="MP196" s="13">
        <f t="shared" si="440"/>
        <v>0.87514024607222551</v>
      </c>
      <c r="MQ196" s="22">
        <f>AVERAGE(MP196:MP198)</f>
        <v>0.8758676692255315</v>
      </c>
      <c r="MR196" s="13">
        <f t="shared" si="441"/>
        <v>39.582903852356019</v>
      </c>
      <c r="MS196" s="13">
        <f>AVERAGE(MR196:MR198)</f>
        <v>39.631808109338124</v>
      </c>
      <c r="MT196" s="13">
        <f t="shared" si="442"/>
        <v>0.32120147685507866</v>
      </c>
      <c r="MU196" s="13">
        <f>AVERAGE(MT196:MT198)</f>
        <v>0.2994623093975069</v>
      </c>
      <c r="MV196" s="13">
        <f t="shared" si="443"/>
        <v>10.499217855119383</v>
      </c>
      <c r="MW196" s="14">
        <f t="shared" si="444"/>
        <v>98.284860501481205</v>
      </c>
      <c r="MX196" s="13">
        <f>AVERAGE(MW196:MW198)</f>
        <v>96.453636419935364</v>
      </c>
    </row>
    <row r="197" spans="1:362" x14ac:dyDescent="0.35">
      <c r="A197" s="102"/>
      <c r="B197" s="1">
        <v>31.07</v>
      </c>
      <c r="C197" s="1"/>
      <c r="D197" s="1"/>
      <c r="E197" s="1"/>
      <c r="F197" s="5">
        <f>'[1]GC RAW'!H177</f>
        <v>0</v>
      </c>
      <c r="G197" s="1">
        <f>'[1]GC RAW'!I177</f>
        <v>0</v>
      </c>
      <c r="H197" s="1">
        <f t="shared" si="400"/>
        <v>0</v>
      </c>
      <c r="I197" s="1">
        <f t="shared" si="324"/>
        <v>0</v>
      </c>
      <c r="J197" s="1"/>
      <c r="K197" s="1"/>
      <c r="L197" s="5">
        <f>'[1]GC RAW'!J177</f>
        <v>0</v>
      </c>
      <c r="M197" s="1">
        <f>'[1]GC RAW'!K177</f>
        <v>0</v>
      </c>
      <c r="N197" s="1">
        <f t="shared" si="401"/>
        <v>0</v>
      </c>
      <c r="O197" s="1">
        <f t="shared" si="325"/>
        <v>0</v>
      </c>
      <c r="P197" s="1"/>
      <c r="Q197" s="1"/>
      <c r="R197" s="5">
        <f>'[1]GC RAW'!L177</f>
        <v>0</v>
      </c>
      <c r="S197" s="1">
        <f>'[1]GC RAW'!M177</f>
        <v>0</v>
      </c>
      <c r="T197" s="1">
        <f t="shared" si="402"/>
        <v>0</v>
      </c>
      <c r="U197" s="1">
        <f t="shared" si="326"/>
        <v>0</v>
      </c>
      <c r="V197" s="1"/>
      <c r="W197" s="1"/>
      <c r="X197" s="5">
        <f>'[1]GC RAW'!N177</f>
        <v>0</v>
      </c>
      <c r="Y197" s="1">
        <f>'[1]GC RAW'!O177</f>
        <v>0</v>
      </c>
      <c r="Z197" s="1">
        <f t="shared" si="403"/>
        <v>0</v>
      </c>
      <c r="AA197" s="1">
        <f t="shared" si="327"/>
        <v>0</v>
      </c>
      <c r="AB197" s="1"/>
      <c r="AC197" s="1"/>
      <c r="AD197" s="5">
        <f>'[1]GC RAW'!P177</f>
        <v>0</v>
      </c>
      <c r="AE197" s="1">
        <f>'[1]GC RAW'!Q177</f>
        <v>0</v>
      </c>
      <c r="AF197" s="1">
        <f t="shared" si="404"/>
        <v>0</v>
      </c>
      <c r="AG197" s="1">
        <f t="shared" si="328"/>
        <v>0</v>
      </c>
      <c r="AH197" s="1"/>
      <c r="AI197" s="1"/>
      <c r="AJ197" s="5">
        <f>'[1]GC RAW'!R177</f>
        <v>8.2128801345825195</v>
      </c>
      <c r="AK197" s="1">
        <f>'[1]GC RAW'!S177</f>
        <v>1.6482410430908203</v>
      </c>
      <c r="AL197" s="1">
        <f t="shared" si="405"/>
        <v>7.8226999251881577E-3</v>
      </c>
      <c r="AM197" s="1">
        <f t="shared" si="329"/>
        <v>0.17452371241111253</v>
      </c>
      <c r="AN197" s="1"/>
      <c r="AO197" s="1"/>
      <c r="AP197" s="5">
        <f>'[1]GC RAW'!T177</f>
        <v>8.939875602722168</v>
      </c>
      <c r="AQ197" s="1">
        <f>'[1]GC RAW'!U177</f>
        <v>212.30738830566406</v>
      </c>
      <c r="AR197" s="27">
        <v>1.0001800000000001</v>
      </c>
      <c r="AS197" s="1">
        <f t="shared" si="330"/>
        <v>22.313923370280374</v>
      </c>
      <c r="AT197" s="1"/>
      <c r="AU197" s="1"/>
      <c r="AV197" s="5">
        <f>'[1]GC RAW'!V177</f>
        <v>9.8091669082641602</v>
      </c>
      <c r="AW197" s="1">
        <f>'[1]GC RAW'!W177</f>
        <v>41.983131408691406</v>
      </c>
      <c r="AX197" s="1">
        <f t="shared" si="406"/>
        <v>0.19155877520177597</v>
      </c>
      <c r="AY197" s="1">
        <f t="shared" si="331"/>
        <v>4.2736585722141944</v>
      </c>
      <c r="AZ197" s="1"/>
      <c r="BA197" s="1"/>
      <c r="BB197" s="5">
        <f>'[1]GC RAW'!X177</f>
        <v>0</v>
      </c>
      <c r="BC197" s="1">
        <f>'[1]GC RAW'!Y177</f>
        <v>0</v>
      </c>
      <c r="BD197" s="1">
        <f t="shared" si="407"/>
        <v>0</v>
      </c>
      <c r="BE197" s="1">
        <f t="shared" si="332"/>
        <v>0</v>
      </c>
      <c r="BF197" s="1"/>
      <c r="BG197" s="1"/>
      <c r="BH197" s="5">
        <f>'[1]GC RAW'!Z177</f>
        <v>10.871426582336426</v>
      </c>
      <c r="BI197" s="1">
        <f>'[1]GC RAW'!AA177</f>
        <v>1.4487012624740601</v>
      </c>
      <c r="BJ197" s="1">
        <f t="shared" si="408"/>
        <v>6.5103909121998821E-3</v>
      </c>
      <c r="BK197" s="1">
        <f t="shared" si="333"/>
        <v>0.14524621960586884</v>
      </c>
      <c r="BL197" s="1"/>
      <c r="BM197" s="1"/>
      <c r="BN197" s="5">
        <f>'[1]GC RAW'!AB177</f>
        <v>0</v>
      </c>
      <c r="BO197" s="1">
        <f>'[1]GC RAW'!AC177</f>
        <v>0</v>
      </c>
      <c r="BP197" s="1">
        <f t="shared" si="409"/>
        <v>0</v>
      </c>
      <c r="BQ197" s="1">
        <f t="shared" si="334"/>
        <v>0</v>
      </c>
      <c r="BR197" s="1"/>
      <c r="BS197" s="1"/>
      <c r="BT197" s="5">
        <f>'[1]GC RAW'!AD177</f>
        <v>12.184535026550293</v>
      </c>
      <c r="BU197" s="1">
        <f>'[1]GC RAW'!AE177</f>
        <v>283.41671752929688</v>
      </c>
      <c r="BV197" s="1">
        <f t="shared" si="410"/>
        <v>1.2514816733634269</v>
      </c>
      <c r="BW197" s="1">
        <f t="shared" si="335"/>
        <v>27.920440479455454</v>
      </c>
      <c r="BX197" s="1"/>
      <c r="BY197" s="1"/>
      <c r="BZ197" s="5">
        <f>'[1]GC RAW'!AF177</f>
        <v>12.702951431274414</v>
      </c>
      <c r="CA197" s="1">
        <f>'[1]GC RAW'!AG177</f>
        <v>3.0099766254425049</v>
      </c>
      <c r="CB197" s="1">
        <f t="shared" si="411"/>
        <v>1.3870484708686971E-2</v>
      </c>
      <c r="CC197" s="1">
        <f t="shared" si="336"/>
        <v>0.30944923203652014</v>
      </c>
      <c r="CD197" s="1"/>
      <c r="CE197" s="1"/>
      <c r="CF197" s="5">
        <f>'[1]GC RAW'!AH177</f>
        <v>12.843871116638184</v>
      </c>
      <c r="CG197" s="1">
        <f>'[1]GC RAW'!AI177</f>
        <v>10.816597938537598</v>
      </c>
      <c r="CH197" s="1">
        <f t="shared" si="412"/>
        <v>4.9844654821248661E-2</v>
      </c>
      <c r="CI197" s="1">
        <f t="shared" si="337"/>
        <v>1.1120296427637213</v>
      </c>
      <c r="CJ197" s="1"/>
      <c r="CK197" s="1"/>
      <c r="CL197" s="5">
        <f>'[1]GC RAW'!AJ177</f>
        <v>0</v>
      </c>
      <c r="CM197" s="1">
        <f>'[1]GC RAW'!AK177</f>
        <v>0</v>
      </c>
      <c r="CN197" s="1">
        <f t="shared" si="413"/>
        <v>0</v>
      </c>
      <c r="CO197" s="1">
        <f t="shared" si="338"/>
        <v>0</v>
      </c>
      <c r="CP197" s="1"/>
      <c r="CQ197" s="1"/>
      <c r="CR197" s="5">
        <f>'[1]GC RAW'!AL177</f>
        <v>0</v>
      </c>
      <c r="CS197" s="1">
        <f>'[1]GC RAW'!AM177</f>
        <v>0</v>
      </c>
      <c r="CT197" s="1">
        <f t="shared" si="414"/>
        <v>0</v>
      </c>
      <c r="CU197" s="1">
        <f t="shared" si="415"/>
        <v>0</v>
      </c>
      <c r="CV197" s="1"/>
      <c r="CW197" s="1"/>
      <c r="CX197" s="5">
        <f>'[1]GC RAW'!AN177</f>
        <v>0</v>
      </c>
      <c r="CY197" s="1">
        <f>'[1]GC RAW'!AO177</f>
        <v>0</v>
      </c>
      <c r="CZ197" s="1">
        <f t="shared" si="416"/>
        <v>0</v>
      </c>
      <c r="DA197" s="1">
        <f t="shared" si="339"/>
        <v>0</v>
      </c>
      <c r="DB197" s="1"/>
      <c r="DC197" s="1"/>
      <c r="DD197" s="5">
        <f>'[1]GC RAW'!AP177</f>
        <v>15.584694862365723</v>
      </c>
      <c r="DE197" s="1">
        <f>'[1]GC RAW'!AQ177</f>
        <v>39.855422973632813</v>
      </c>
      <c r="DF197" s="1">
        <f t="shared" si="417"/>
        <v>0.17456640367369178</v>
      </c>
      <c r="DG197" s="1">
        <f t="shared" si="340"/>
        <v>3.8945603337401149</v>
      </c>
      <c r="DH197" s="1"/>
      <c r="DI197" s="1"/>
      <c r="DJ197" s="5">
        <f>'[1]GC RAW'!AR177</f>
        <v>0</v>
      </c>
      <c r="DK197" s="1">
        <f>'[1]GC RAW'!AS177</f>
        <v>0</v>
      </c>
      <c r="DL197" s="1">
        <f t="shared" si="418"/>
        <v>0</v>
      </c>
      <c r="DM197" s="1">
        <f t="shared" si="341"/>
        <v>0</v>
      </c>
      <c r="DN197" s="1"/>
      <c r="DO197" s="1"/>
      <c r="DP197" s="5">
        <f>'[1]GC RAW'!AT177</f>
        <v>0</v>
      </c>
      <c r="DQ197" s="1">
        <f>'[1]GC RAW'!AU177</f>
        <v>0</v>
      </c>
      <c r="DR197" s="1">
        <f t="shared" si="419"/>
        <v>0</v>
      </c>
      <c r="DS197" s="1">
        <f t="shared" si="342"/>
        <v>0</v>
      </c>
      <c r="DT197" s="1"/>
      <c r="DU197" s="1"/>
      <c r="DV197" s="5">
        <f>'[1]GC RAW'!AV177</f>
        <v>16.35154914855957</v>
      </c>
      <c r="DW197" s="1">
        <f>'[1]GC RAW'!AW177</f>
        <v>218.15325927734375</v>
      </c>
      <c r="DX197" s="1">
        <f t="shared" si="420"/>
        <v>0.99149589422676687</v>
      </c>
      <c r="DY197" s="1">
        <f t="shared" si="343"/>
        <v>22.120181773004546</v>
      </c>
      <c r="DZ197" s="1"/>
      <c r="EA197" s="1"/>
      <c r="EB197" s="5">
        <f>'[1]GC RAW'!AX177</f>
        <v>16.519739151000977</v>
      </c>
      <c r="EC197" s="1">
        <f>'[1]GC RAW'!AY177</f>
        <v>1.4518061876296997</v>
      </c>
      <c r="ED197" s="1">
        <f t="shared" si="421"/>
        <v>6.5983881195093245E-3</v>
      </c>
      <c r="EE197" s="1">
        <f t="shared" si="344"/>
        <v>0.14720942916884908</v>
      </c>
      <c r="EF197" s="1"/>
      <c r="EG197" s="1"/>
      <c r="EH197" s="5">
        <v>0</v>
      </c>
      <c r="EI197" s="1">
        <v>0</v>
      </c>
      <c r="EJ197" s="1">
        <f t="shared" si="422"/>
        <v>0</v>
      </c>
      <c r="EK197" s="1">
        <f t="shared" si="345"/>
        <v>0</v>
      </c>
      <c r="EL197" s="1"/>
      <c r="EM197" s="1"/>
      <c r="EN197" s="5">
        <f>'[1]GC RAW'!BB177</f>
        <v>17.345485687255859</v>
      </c>
      <c r="EO197" s="1">
        <f>'[1]GC RAW'!BC177</f>
        <v>2.0848515033721924</v>
      </c>
      <c r="EP197" s="1">
        <f t="shared" si="423"/>
        <v>9.5379874994166985E-3</v>
      </c>
      <c r="EQ197" s="1">
        <f t="shared" si="346"/>
        <v>0.21279161967713442</v>
      </c>
      <c r="ER197" s="1"/>
      <c r="ES197" s="1"/>
      <c r="ET197" s="5">
        <f>'[1]GC RAW'!BD177</f>
        <v>17.722892761230469</v>
      </c>
      <c r="EU197" s="1">
        <f>'[1]GC RAW'!BE177</f>
        <v>259.61700439453125</v>
      </c>
      <c r="EV197" s="1">
        <f t="shared" si="424"/>
        <v>1.1877218778151934</v>
      </c>
      <c r="EW197" s="1">
        <f t="shared" si="347"/>
        <v>26.497965333013791</v>
      </c>
      <c r="EX197" s="1"/>
      <c r="EY197" s="1"/>
      <c r="EZ197" s="5">
        <f>'[1]GC RAW'!BF177</f>
        <v>18.656106948852539</v>
      </c>
      <c r="FA197" s="1">
        <f>'[1]GC RAW'!BG177</f>
        <v>85.407142639160156</v>
      </c>
      <c r="FB197" s="1">
        <f t="shared" si="425"/>
        <v>0.46352170516975644</v>
      </c>
      <c r="FC197" s="1">
        <f t="shared" si="348"/>
        <v>10.341126406866401</v>
      </c>
      <c r="FD197" s="1"/>
      <c r="FE197" s="1"/>
      <c r="FF197" s="5">
        <v>0</v>
      </c>
      <c r="FG197" s="1">
        <v>0</v>
      </c>
      <c r="FH197" s="1">
        <f t="shared" si="426"/>
        <v>0</v>
      </c>
      <c r="FI197" s="1">
        <f t="shared" si="349"/>
        <v>0</v>
      </c>
      <c r="FJ197" s="1"/>
      <c r="FK197" s="1"/>
      <c r="FL197" s="5">
        <f>'[1]GC RAW'!BH177</f>
        <v>19.496702194213867</v>
      </c>
      <c r="FM197" s="1">
        <f>'[1]GC RAW'!BI177</f>
        <v>2.3126425743103027</v>
      </c>
      <c r="FN197" s="1">
        <f t="shared" si="427"/>
        <v>1.2364153832281909E-2</v>
      </c>
      <c r="FO197" s="1">
        <f t="shared" si="350"/>
        <v>0.27584312938860694</v>
      </c>
      <c r="FP197" s="1"/>
      <c r="FQ197" s="1"/>
      <c r="FR197" s="5">
        <f>'[1]GC RAW'!BJ177</f>
        <v>20.099891662597656</v>
      </c>
      <c r="FS197" s="1">
        <f>'[1]GC RAW'!BK177</f>
        <v>1.3571944236755371</v>
      </c>
      <c r="FT197" s="1">
        <f t="shared" si="428"/>
        <v>5.8499172898520638E-3</v>
      </c>
      <c r="FU197" s="1">
        <f t="shared" si="351"/>
        <v>0.1305111141276942</v>
      </c>
      <c r="FV197" s="1"/>
      <c r="FW197" s="1"/>
      <c r="FX197" s="5">
        <f>'[1]GC RAW'!BL177</f>
        <v>20.540031433105469</v>
      </c>
      <c r="FY197" s="1">
        <f>'[1]GC RAW'!BM177</f>
        <v>3.0915300846099854</v>
      </c>
      <c r="FZ197" s="1">
        <f t="shared" si="429"/>
        <v>1.4017989022706193E-2</v>
      </c>
      <c r="GA197" s="1">
        <f t="shared" si="352"/>
        <v>0.31274003965096026</v>
      </c>
      <c r="GB197" s="1"/>
      <c r="GC197" s="1"/>
      <c r="GD197" s="5">
        <f>'[1]GC RAW'!BN177</f>
        <v>21.026149749755859</v>
      </c>
      <c r="GE197" s="1">
        <f>'[1]GC RAW'!BO177</f>
        <v>2.4753592014312744</v>
      </c>
      <c r="GF197" s="1">
        <f t="shared" si="353"/>
        <v>1.1284447730010715E-2</v>
      </c>
      <c r="GG197" s="1">
        <f t="shared" si="354"/>
        <v>0.25175498602590873</v>
      </c>
      <c r="GH197" s="1"/>
      <c r="GI197" s="1"/>
      <c r="GJ197" s="5">
        <f>'[1]GC RAW'!BP177</f>
        <v>0</v>
      </c>
      <c r="GK197" s="1">
        <f>'[1]GC RAW'!BQ177</f>
        <v>0</v>
      </c>
      <c r="GL197" s="1">
        <f t="shared" si="430"/>
        <v>0</v>
      </c>
      <c r="GM197" s="1">
        <f t="shared" si="355"/>
        <v>0</v>
      </c>
      <c r="GN197" s="1"/>
      <c r="GO197" s="1"/>
      <c r="GP197" s="5">
        <v>0</v>
      </c>
      <c r="GQ197" s="1">
        <v>0</v>
      </c>
      <c r="GR197" s="1">
        <f t="shared" si="431"/>
        <v>0</v>
      </c>
      <c r="GS197" s="1">
        <f t="shared" si="356"/>
        <v>0</v>
      </c>
      <c r="GT197" s="1"/>
      <c r="GU197" s="1"/>
      <c r="GV197" s="5"/>
      <c r="GW197" s="1"/>
      <c r="GX197" s="1"/>
      <c r="GY197" s="1"/>
      <c r="GZ197" s="1"/>
      <c r="HA197" s="1"/>
      <c r="HB197" s="5"/>
      <c r="HC197" s="1"/>
      <c r="HD197" s="1"/>
      <c r="HE197" s="1"/>
      <c r="HF197" s="1"/>
      <c r="HG197" s="1"/>
      <c r="HH197" s="5">
        <f>'[1]GC RAW'!BR177</f>
        <v>22.728504180908203</v>
      </c>
      <c r="HI197" s="1">
        <f>'[1]GC RAW'!BS177</f>
        <v>1.8127241134643555</v>
      </c>
      <c r="HJ197" s="1">
        <f t="shared" si="357"/>
        <v>8.3028899752621357E-3</v>
      </c>
      <c r="HK197" s="1">
        <f t="shared" si="358"/>
        <v>0.18523670805241896</v>
      </c>
      <c r="HL197" s="1"/>
      <c r="HM197" s="1"/>
      <c r="HN197" s="5">
        <v>0</v>
      </c>
      <c r="HO197" s="1">
        <v>0</v>
      </c>
      <c r="HP197" s="1">
        <f t="shared" si="359"/>
        <v>0</v>
      </c>
      <c r="HQ197" s="1">
        <f t="shared" si="360"/>
        <v>0</v>
      </c>
      <c r="HR197" s="1"/>
      <c r="HS197" s="1"/>
      <c r="HT197" s="19">
        <f>'[1]GC RAW'!BT177</f>
        <v>0</v>
      </c>
      <c r="HU197" s="20">
        <f>'[1]GC RAW'!BU177</f>
        <v>0</v>
      </c>
      <c r="HV197" s="1">
        <f t="shared" si="361"/>
        <v>0</v>
      </c>
      <c r="HW197" s="1">
        <f t="shared" si="448"/>
        <v>0</v>
      </c>
      <c r="HX197" s="1"/>
      <c r="HY197" s="1"/>
      <c r="HZ197" s="19">
        <f>'[1]GC RAW'!BV177</f>
        <v>0</v>
      </c>
      <c r="IA197" s="20">
        <f>'[1]GC RAW'!BW177</f>
        <v>0</v>
      </c>
      <c r="IB197" s="1">
        <f t="shared" si="362"/>
        <v>0</v>
      </c>
      <c r="IC197" s="1">
        <f t="shared" si="363"/>
        <v>0</v>
      </c>
      <c r="ID197" s="1"/>
      <c r="IE197" s="1"/>
      <c r="IF197" s="19">
        <f>'[1]GC RAW'!BX177</f>
        <v>0</v>
      </c>
      <c r="IG197" s="20">
        <f>'[1]GC RAW'!BY177</f>
        <v>0</v>
      </c>
      <c r="IH197" s="1">
        <f t="shared" si="364"/>
        <v>0</v>
      </c>
      <c r="II197" s="1">
        <f t="shared" si="365"/>
        <v>0</v>
      </c>
      <c r="IJ197" s="1"/>
      <c r="IK197" s="1"/>
      <c r="IL197" s="19">
        <f>'[1]GC RAW'!BZ177</f>
        <v>0</v>
      </c>
      <c r="IM197" s="20">
        <f>'[1]GC RAW'!CA177</f>
        <v>0</v>
      </c>
      <c r="IN197" s="1">
        <f t="shared" si="366"/>
        <v>0</v>
      </c>
      <c r="IO197" s="1">
        <f t="shared" si="367"/>
        <v>0</v>
      </c>
      <c r="IP197" s="1"/>
      <c r="IQ197" s="1"/>
      <c r="IR197" s="19">
        <f>'[1]GC RAW'!CB177</f>
        <v>25.493921279907227</v>
      </c>
      <c r="IS197" s="20">
        <f>'[1]GC RAW'!CC177</f>
        <v>4.319547176361084</v>
      </c>
      <c r="IT197" s="1">
        <f t="shared" si="368"/>
        <v>1.7496818893638688E-2</v>
      </c>
      <c r="IU197" s="1">
        <f t="shared" si="369"/>
        <v>0.39035241258206271</v>
      </c>
      <c r="IV197" s="1"/>
      <c r="IW197" s="1"/>
      <c r="IX197" s="19">
        <f>'[1]GC RAW'!CD177</f>
        <v>0</v>
      </c>
      <c r="IY197" s="20">
        <f>'[1]GC RAW'!CE177</f>
        <v>0</v>
      </c>
      <c r="IZ197" s="1">
        <f t="shared" si="370"/>
        <v>0</v>
      </c>
      <c r="JA197" s="1">
        <f t="shared" si="371"/>
        <v>0</v>
      </c>
      <c r="JB197" s="1"/>
      <c r="JC197" s="1"/>
      <c r="JD197" s="19">
        <f>'[1]GC RAW'!CF177</f>
        <v>0</v>
      </c>
      <c r="JE197" s="20">
        <f>'[1]GC RAW'!CG177</f>
        <v>0</v>
      </c>
      <c r="JF197" s="1">
        <f t="shared" si="372"/>
        <v>0</v>
      </c>
      <c r="JG197" s="1">
        <f t="shared" si="373"/>
        <v>0</v>
      </c>
      <c r="JH197" s="1"/>
      <c r="JI197" s="1"/>
      <c r="JJ197" s="19">
        <f>'[1]GC RAW'!CH177</f>
        <v>0</v>
      </c>
      <c r="JK197" s="20">
        <f>'[1]GC RAW'!CI177</f>
        <v>0</v>
      </c>
      <c r="JL197" s="1">
        <f t="shared" si="374"/>
        <v>0</v>
      </c>
      <c r="JM197" s="1">
        <f t="shared" si="375"/>
        <v>0</v>
      </c>
      <c r="JN197" s="1"/>
      <c r="JO197" s="1"/>
      <c r="JP197" s="5">
        <f>'[1]GC RAW'!CJ177</f>
        <v>0</v>
      </c>
      <c r="JQ197" s="1">
        <f>'[1]GC RAW'!CK177</f>
        <v>0</v>
      </c>
      <c r="JR197" s="1">
        <f t="shared" si="376"/>
        <v>0</v>
      </c>
      <c r="JS197" s="1">
        <f t="shared" si="377"/>
        <v>0</v>
      </c>
      <c r="JT197" s="1"/>
      <c r="JU197" s="1"/>
      <c r="JV197" s="5">
        <f>'[1]GC RAW'!CL177</f>
        <v>0</v>
      </c>
      <c r="JW197" s="1">
        <f>'[1]GC RAW'!CM177</f>
        <v>0</v>
      </c>
      <c r="JX197" s="1">
        <f t="shared" si="378"/>
        <v>0</v>
      </c>
      <c r="JY197" s="1">
        <f t="shared" si="379"/>
        <v>0</v>
      </c>
      <c r="JZ197" s="1"/>
      <c r="KA197" s="1"/>
      <c r="KB197" s="19">
        <v>0</v>
      </c>
      <c r="KC197" s="20">
        <v>0</v>
      </c>
      <c r="KD197" s="1">
        <f t="shared" si="380"/>
        <v>0</v>
      </c>
      <c r="KE197" s="1">
        <f t="shared" si="381"/>
        <v>0</v>
      </c>
      <c r="KF197" s="1"/>
      <c r="KG197" s="1"/>
      <c r="KH197" s="19">
        <v>0</v>
      </c>
      <c r="KI197" s="20">
        <v>0</v>
      </c>
      <c r="KJ197" s="1">
        <f t="shared" si="382"/>
        <v>0</v>
      </c>
      <c r="KK197" s="1">
        <f t="shared" si="383"/>
        <v>0</v>
      </c>
      <c r="KL197" s="1"/>
      <c r="KM197" s="1"/>
      <c r="KN197" s="19">
        <f>'[1]GC RAW'!CN177</f>
        <v>30.547691345214844</v>
      </c>
      <c r="KO197" s="20">
        <f>'[1]GC RAW'!CO177</f>
        <v>13.573024749755859</v>
      </c>
      <c r="KP197" s="1">
        <f t="shared" si="384"/>
        <v>4.7242336091655776E-2</v>
      </c>
      <c r="KQ197" s="1">
        <f t="shared" si="385"/>
        <v>1.0539721523948067</v>
      </c>
      <c r="KR197" s="1"/>
      <c r="KS197" s="1"/>
      <c r="KT197" s="19">
        <f>'[1]GC RAW'!CP177</f>
        <v>0</v>
      </c>
      <c r="KU197" s="20">
        <f>'[1]GC RAW'!CQ177</f>
        <v>0</v>
      </c>
      <c r="KV197" s="1">
        <f t="shared" si="386"/>
        <v>0</v>
      </c>
      <c r="KW197" s="1">
        <f t="shared" si="387"/>
        <v>0</v>
      </c>
      <c r="KX197" s="1"/>
      <c r="KY197" s="1"/>
      <c r="KZ197" s="19">
        <f>'[1]GC RAW'!CR177</f>
        <v>0</v>
      </c>
      <c r="LA197" s="20">
        <f>'[1]GC RAW'!CS177</f>
        <v>0</v>
      </c>
      <c r="LB197" s="1">
        <f t="shared" si="388"/>
        <v>0</v>
      </c>
      <c r="LC197" s="1">
        <f t="shared" si="389"/>
        <v>0</v>
      </c>
      <c r="LD197" s="1"/>
      <c r="LE197" s="1"/>
      <c r="LF197" s="19">
        <f>'[1]GC RAW'!CT177</f>
        <v>0</v>
      </c>
      <c r="LG197" s="20">
        <f>'[1]GC RAW'!CU177</f>
        <v>0</v>
      </c>
      <c r="LH197" s="1">
        <f t="shared" si="390"/>
        <v>0</v>
      </c>
      <c r="LI197" s="1">
        <f t="shared" si="391"/>
        <v>0</v>
      </c>
      <c r="LJ197" s="1"/>
      <c r="LK197" s="1"/>
      <c r="LL197" s="19">
        <f>'[1]GC RAW'!CV177</f>
        <v>35.654525756835938</v>
      </c>
      <c r="LM197" s="20">
        <f>'[1]GC RAW'!CW177</f>
        <v>3.2247307300567627</v>
      </c>
      <c r="LN197" s="1">
        <f t="shared" si="392"/>
        <v>1.1224013494646601E-2</v>
      </c>
      <c r="LO197" s="1">
        <f t="shared" si="393"/>
        <v>0.25040670381984947</v>
      </c>
      <c r="LP197" s="1"/>
      <c r="LQ197" s="1"/>
      <c r="LR197" s="32">
        <f t="shared" si="394"/>
        <v>1193.3669941425323</v>
      </c>
      <c r="LS197" s="21">
        <f t="shared" si="395"/>
        <v>981.05960583686829</v>
      </c>
      <c r="LT197" s="15">
        <f t="shared" si="396"/>
        <v>5.482493501766915</v>
      </c>
      <c r="LU197" s="15">
        <f t="shared" si="397"/>
        <v>4.4823135017669147</v>
      </c>
      <c r="LV197" s="15">
        <f t="shared" si="398"/>
        <v>14.426499844759945</v>
      </c>
      <c r="LW197" s="29"/>
      <c r="LX197" s="1"/>
      <c r="LY197" s="1"/>
      <c r="LZ197" s="15" t="str">
        <f>IF(A197="","",VLOOKUP(A197,'[1]biomass corrected'!$B$2:$V$102,21,FALSE))</f>
        <v/>
      </c>
      <c r="MA197" s="15" t="str">
        <f t="shared" si="399"/>
        <v/>
      </c>
      <c r="MB197" s="29" t="str">
        <f t="shared" si="449"/>
        <v/>
      </c>
      <c r="MC197" s="29" t="str">
        <f t="shared" si="449"/>
        <v/>
      </c>
      <c r="MD197" s="15"/>
      <c r="ME197" s="28" t="str">
        <f t="shared" si="450"/>
        <v/>
      </c>
      <c r="MF197" s="15">
        <f t="shared" si="432"/>
        <v>37.983264996531304</v>
      </c>
      <c r="MG197" s="15">
        <f t="shared" si="433"/>
        <v>24.191031766819393</v>
      </c>
      <c r="MH197" s="15">
        <f t="shared" si="434"/>
        <v>37.825703236649311</v>
      </c>
      <c r="MI197" s="26">
        <f t="shared" si="435"/>
        <v>1.0958352099325126</v>
      </c>
      <c r="MJ197" s="15">
        <f t="shared" si="436"/>
        <v>0.5885831690395672</v>
      </c>
      <c r="MK197" s="15">
        <f t="shared" si="437"/>
        <v>37.024328447932611</v>
      </c>
      <c r="ML197" s="23">
        <f t="shared" si="438"/>
        <v>56.402831724038919</v>
      </c>
      <c r="MM197" s="23"/>
      <c r="MN197" s="26">
        <f t="shared" si="439"/>
        <v>4.1110493457292128</v>
      </c>
      <c r="MO197" s="23"/>
      <c r="MP197" s="15">
        <f t="shared" si="440"/>
        <v>0.87419440879277965</v>
      </c>
      <c r="MQ197" s="23"/>
      <c r="MR197" s="15">
        <f t="shared" si="441"/>
        <v>39.565859266041663</v>
      </c>
      <c r="MS197" s="15"/>
      <c r="MT197" s="15">
        <f t="shared" si="442"/>
        <v>0.31274003965096026</v>
      </c>
      <c r="MU197" s="15"/>
      <c r="MV197" s="15" t="str">
        <f t="shared" si="443"/>
        <v/>
      </c>
      <c r="MW197" s="21">
        <f t="shared" si="444"/>
        <v>95.660779931546557</v>
      </c>
      <c r="MX197" s="15"/>
    </row>
    <row r="198" spans="1:362" x14ac:dyDescent="0.35">
      <c r="A198" s="103"/>
      <c r="B198" s="1">
        <v>36.1</v>
      </c>
      <c r="C198" s="1"/>
      <c r="D198" s="1"/>
      <c r="E198" s="1"/>
      <c r="F198" s="19">
        <f>'[1]GC RAW'!H178</f>
        <v>0</v>
      </c>
      <c r="G198" s="20">
        <f>'[1]GC RAW'!I178</f>
        <v>0</v>
      </c>
      <c r="H198" s="1">
        <f t="shared" si="400"/>
        <v>0</v>
      </c>
      <c r="I198" s="1">
        <f t="shared" si="324"/>
        <v>0</v>
      </c>
      <c r="J198" s="1"/>
      <c r="K198" s="1"/>
      <c r="L198" s="19">
        <f>'[1]GC RAW'!J178</f>
        <v>0</v>
      </c>
      <c r="M198" s="20">
        <f>'[1]GC RAW'!K178</f>
        <v>0</v>
      </c>
      <c r="N198" s="1">
        <f t="shared" si="401"/>
        <v>0</v>
      </c>
      <c r="O198" s="1">
        <f t="shared" si="325"/>
        <v>0</v>
      </c>
      <c r="P198" s="1"/>
      <c r="Q198" s="1"/>
      <c r="R198" s="19">
        <f>'[1]GC RAW'!L178</f>
        <v>0</v>
      </c>
      <c r="S198" s="20">
        <f>'[1]GC RAW'!M178</f>
        <v>0</v>
      </c>
      <c r="T198" s="1">
        <f t="shared" si="402"/>
        <v>0</v>
      </c>
      <c r="U198" s="1">
        <f t="shared" si="326"/>
        <v>0</v>
      </c>
      <c r="V198" s="1"/>
      <c r="W198" s="1"/>
      <c r="X198" s="19">
        <f>'[1]GC RAW'!N178</f>
        <v>0</v>
      </c>
      <c r="Y198" s="20">
        <f>'[1]GC RAW'!O178</f>
        <v>0</v>
      </c>
      <c r="Z198" s="1">
        <f t="shared" si="403"/>
        <v>0</v>
      </c>
      <c r="AA198" s="1">
        <f t="shared" si="327"/>
        <v>0</v>
      </c>
      <c r="AB198" s="1"/>
      <c r="AC198" s="1"/>
      <c r="AD198" s="19">
        <f>'[1]GC RAW'!P178</f>
        <v>0</v>
      </c>
      <c r="AE198" s="20">
        <f>'[1]GC RAW'!Q178</f>
        <v>0</v>
      </c>
      <c r="AF198" s="1">
        <f t="shared" si="404"/>
        <v>0</v>
      </c>
      <c r="AG198" s="1">
        <f t="shared" si="328"/>
        <v>0</v>
      </c>
      <c r="AH198" s="1"/>
      <c r="AI198" s="1"/>
      <c r="AJ198" s="19">
        <f>'[1]GC RAW'!R178</f>
        <v>8.2129507064819336</v>
      </c>
      <c r="AK198" s="20">
        <f>'[1]GC RAW'!S178</f>
        <v>2.0186343193054199</v>
      </c>
      <c r="AL198" s="1">
        <f t="shared" si="405"/>
        <v>9.5648429824081102E-3</v>
      </c>
      <c r="AM198" s="1">
        <f t="shared" si="329"/>
        <v>0.17668834234659742</v>
      </c>
      <c r="AN198" s="1"/>
      <c r="AO198" s="1"/>
      <c r="AP198" s="19">
        <f>'[1]GC RAW'!T178</f>
        <v>8.9400033950805664</v>
      </c>
      <c r="AQ198" s="20">
        <f>'[1]GC RAW'!U178</f>
        <v>212.65757751464844</v>
      </c>
      <c r="AR198" s="27">
        <v>1.0001800000000001</v>
      </c>
      <c r="AS198" s="1">
        <f t="shared" si="330"/>
        <v>18.476011218715012</v>
      </c>
      <c r="AT198" s="1"/>
      <c r="AU198" s="1"/>
      <c r="AV198" s="19">
        <f>'[1]GC RAW'!V178</f>
        <v>9.8095026016235352</v>
      </c>
      <c r="AW198" s="20">
        <f>'[1]GC RAW'!W178</f>
        <v>51.430015563964844</v>
      </c>
      <c r="AX198" s="1">
        <f t="shared" si="406"/>
        <v>0.23427617491911343</v>
      </c>
      <c r="AY198" s="1">
        <f t="shared" si="331"/>
        <v>4.327710248238497</v>
      </c>
      <c r="AZ198" s="1"/>
      <c r="BA198" s="1"/>
      <c r="BB198" s="19">
        <f>'[1]GC RAW'!X178</f>
        <v>0</v>
      </c>
      <c r="BC198" s="20">
        <f>'[1]GC RAW'!Y178</f>
        <v>0</v>
      </c>
      <c r="BD198" s="1">
        <f t="shared" si="407"/>
        <v>0</v>
      </c>
      <c r="BE198" s="1">
        <f t="shared" si="332"/>
        <v>0</v>
      </c>
      <c r="BF198" s="1"/>
      <c r="BG198" s="1"/>
      <c r="BH198" s="19">
        <f>'[1]GC RAW'!Z178</f>
        <v>10.873220443725586</v>
      </c>
      <c r="BI198" s="20">
        <f>'[1]GC RAW'!AA178</f>
        <v>1.4970159530639648</v>
      </c>
      <c r="BJ198" s="1">
        <f t="shared" si="408"/>
        <v>6.7164363242322956E-3</v>
      </c>
      <c r="BK198" s="1">
        <f t="shared" si="333"/>
        <v>0.12407062016467127</v>
      </c>
      <c r="BL198" s="1"/>
      <c r="BM198" s="1"/>
      <c r="BN198" s="19">
        <f>'[1]GC RAW'!AB178</f>
        <v>0</v>
      </c>
      <c r="BO198" s="20">
        <f>'[1]GC RAW'!AC178</f>
        <v>0</v>
      </c>
      <c r="BP198" s="1">
        <f t="shared" si="409"/>
        <v>0</v>
      </c>
      <c r="BQ198" s="1">
        <f t="shared" si="334"/>
        <v>0</v>
      </c>
      <c r="BR198" s="1"/>
      <c r="BS198" s="1"/>
      <c r="BT198" s="19">
        <f>'[1]GC RAW'!AD178</f>
        <v>12.188692092895508</v>
      </c>
      <c r="BU198" s="20">
        <f>'[1]GC RAW'!AE178</f>
        <v>346.61221313476563</v>
      </c>
      <c r="BV198" s="1">
        <f t="shared" si="410"/>
        <v>1.5280133101669351</v>
      </c>
      <c r="BW198" s="1">
        <f t="shared" si="335"/>
        <v>28.226510289138108</v>
      </c>
      <c r="BX198" s="1"/>
      <c r="BY198" s="1"/>
      <c r="BZ198" s="19">
        <f>'[1]GC RAW'!AF178</f>
        <v>12.702110290527344</v>
      </c>
      <c r="CA198" s="20">
        <f>'[1]GC RAW'!AG178</f>
        <v>3.7047815322875977</v>
      </c>
      <c r="CB198" s="1">
        <f t="shared" si="411"/>
        <v>1.7044150626171307E-2</v>
      </c>
      <c r="CC198" s="1">
        <f t="shared" si="336"/>
        <v>0.31485124495851702</v>
      </c>
      <c r="CD198" s="1"/>
      <c r="CE198" s="1"/>
      <c r="CF198" s="19">
        <f>'[1]GC RAW'!AH178</f>
        <v>12.84459114074707</v>
      </c>
      <c r="CG198" s="20">
        <f>'[1]GC RAW'!AI178</f>
        <v>13.078469276428223</v>
      </c>
      <c r="CH198" s="1">
        <f t="shared" si="412"/>
        <v>6.0168483828966259E-2</v>
      </c>
      <c r="CI198" s="1">
        <f t="shared" si="337"/>
        <v>1.1114735170039927</v>
      </c>
      <c r="CJ198" s="1"/>
      <c r="CK198" s="1"/>
      <c r="CL198" s="19">
        <f>'[1]GC RAW'!AJ178</f>
        <v>13.699519157409668</v>
      </c>
      <c r="CM198" s="20">
        <f>'[1]GC RAW'!AK178</f>
        <v>1.38686203956604</v>
      </c>
      <c r="CN198" s="1">
        <f t="shared" si="413"/>
        <v>8.2363361388248148E-3</v>
      </c>
      <c r="CO198" s="1">
        <f t="shared" si="338"/>
        <v>0.15214725239660376</v>
      </c>
      <c r="CP198" s="1"/>
      <c r="CQ198" s="1"/>
      <c r="CR198" s="19">
        <f>'[1]GC RAW'!AL178</f>
        <v>0</v>
      </c>
      <c r="CS198" s="20">
        <f>'[1]GC RAW'!AM178</f>
        <v>0</v>
      </c>
      <c r="CT198" s="1">
        <f t="shared" si="414"/>
        <v>0</v>
      </c>
      <c r="CU198" s="1">
        <f t="shared" si="415"/>
        <v>0</v>
      </c>
      <c r="CV198" s="1"/>
      <c r="CW198" s="1"/>
      <c r="CX198" s="19">
        <f>'[1]GC RAW'!AN178</f>
        <v>0</v>
      </c>
      <c r="CY198" s="20">
        <f>'[1]GC RAW'!AO178</f>
        <v>0</v>
      </c>
      <c r="CZ198" s="1">
        <f t="shared" si="416"/>
        <v>0</v>
      </c>
      <c r="DA198" s="1">
        <f t="shared" si="339"/>
        <v>0</v>
      </c>
      <c r="DB198" s="1"/>
      <c r="DC198" s="1"/>
      <c r="DD198" s="19">
        <f>'[1]GC RAW'!AP178</f>
        <v>15.587953567504883</v>
      </c>
      <c r="DE198" s="20">
        <f>'[1]GC RAW'!AQ178</f>
        <v>47.315170288085938</v>
      </c>
      <c r="DF198" s="1">
        <f t="shared" si="417"/>
        <v>0.20689876361392368</v>
      </c>
      <c r="DG198" s="1">
        <f t="shared" si="340"/>
        <v>3.8219759220031584</v>
      </c>
      <c r="DH198" s="1"/>
      <c r="DI198" s="1"/>
      <c r="DJ198" s="5">
        <f>'[1]GC RAW'!AR178</f>
        <v>15.824337005615234</v>
      </c>
      <c r="DK198" s="1">
        <f>'[1]GC RAW'!AS178</f>
        <v>1.2149564027786255</v>
      </c>
      <c r="DL198" s="1">
        <f t="shared" si="418"/>
        <v>5.5789278545728994E-3</v>
      </c>
      <c r="DM198" s="1">
        <f t="shared" si="341"/>
        <v>0.10305778322850943</v>
      </c>
      <c r="DN198" s="1"/>
      <c r="DO198" s="1"/>
      <c r="DP198" s="19">
        <f>'[1]GC RAW'!AT178</f>
        <v>16.019025802612305</v>
      </c>
      <c r="DQ198" s="20">
        <f>'[1]GC RAW'!AU178</f>
        <v>1.0345507860183716</v>
      </c>
      <c r="DR198" s="1">
        <f t="shared" si="419"/>
        <v>4.7505278246102022E-3</v>
      </c>
      <c r="DS198" s="1">
        <f t="shared" si="342"/>
        <v>8.7755009480609408E-2</v>
      </c>
      <c r="DT198" s="1"/>
      <c r="DU198" s="1"/>
      <c r="DV198" s="19">
        <f>'[1]GC RAW'!AV178</f>
        <v>16.355232238769531</v>
      </c>
      <c r="DW198" s="20">
        <f>'[1]GC RAW'!AW178</f>
        <v>261.47232055664063</v>
      </c>
      <c r="DX198" s="1">
        <f t="shared" si="420"/>
        <v>1.1864219721968923</v>
      </c>
      <c r="DY198" s="1">
        <f t="shared" si="343"/>
        <v>21.916400716310836</v>
      </c>
      <c r="DZ198" s="1"/>
      <c r="EA198" s="1"/>
      <c r="EB198" s="19">
        <f>'[1]GC RAW'!AX178</f>
        <v>16.518451690673828</v>
      </c>
      <c r="EC198" s="20">
        <f>'[1]GC RAW'!AY178</f>
        <v>1.6314642429351807</v>
      </c>
      <c r="ED198" s="1">
        <f t="shared" si="421"/>
        <v>7.4027148286717878E-3</v>
      </c>
      <c r="EE198" s="1">
        <f t="shared" si="344"/>
        <v>0.13674802757852378</v>
      </c>
      <c r="EF198" s="1"/>
      <c r="EG198" s="1"/>
      <c r="EH198" s="19">
        <v>0</v>
      </c>
      <c r="EI198" s="20">
        <v>0</v>
      </c>
      <c r="EJ198" s="1">
        <f t="shared" si="422"/>
        <v>0</v>
      </c>
      <c r="EK198" s="1">
        <f t="shared" si="345"/>
        <v>0</v>
      </c>
      <c r="EL198" s="1"/>
      <c r="EM198" s="1"/>
      <c r="EN198" s="19">
        <f>'[1]GC RAW'!BB178</f>
        <v>17.350522994995117</v>
      </c>
      <c r="EO198" s="20">
        <f>'[1]GC RAW'!BC178</f>
        <v>2.6370003223419189</v>
      </c>
      <c r="EP198" s="1">
        <f t="shared" si="423"/>
        <v>1.2044147076171999E-2</v>
      </c>
      <c r="EQ198" s="1">
        <f t="shared" si="346"/>
        <v>0.22248774870444066</v>
      </c>
      <c r="ER198" s="1"/>
      <c r="ES198" s="1"/>
      <c r="ET198" s="19">
        <f>'[1]GC RAW'!BD178</f>
        <v>17.729742050170898</v>
      </c>
      <c r="EU198" s="20">
        <f>'[1]GC RAW'!BE178</f>
        <v>311.65670776367188</v>
      </c>
      <c r="EV198" s="1">
        <f t="shared" si="424"/>
        <v>1.4234504234901324</v>
      </c>
      <c r="EW198" s="1">
        <f t="shared" si="347"/>
        <v>26.294952902165932</v>
      </c>
      <c r="EX198" s="1"/>
      <c r="EY198" s="1"/>
      <c r="EZ198" s="19">
        <f>'[1]GC RAW'!BF178</f>
        <v>18.658952713012695</v>
      </c>
      <c r="FA198" s="20">
        <f>'[1]GC RAW'!BG178</f>
        <v>102.18998718261719</v>
      </c>
      <c r="FB198" s="1">
        <f t="shared" si="425"/>
        <v>0.55369228641246915</v>
      </c>
      <c r="FC198" s="1">
        <f t="shared" si="348"/>
        <v>10.228183822384716</v>
      </c>
      <c r="FD198" s="1"/>
      <c r="FE198" s="1"/>
      <c r="FF198" s="19">
        <v>0</v>
      </c>
      <c r="FG198" s="20">
        <v>0</v>
      </c>
      <c r="FH198" s="1">
        <f t="shared" si="426"/>
        <v>0</v>
      </c>
      <c r="FI198" s="1">
        <f t="shared" si="349"/>
        <v>0</v>
      </c>
      <c r="FJ198" s="1"/>
      <c r="FK198" s="1"/>
      <c r="FL198" s="19">
        <f>'[1]GC RAW'!BH178</f>
        <v>19.502668380737305</v>
      </c>
      <c r="FM198" s="20">
        <f>'[1]GC RAW'!BI178</f>
        <v>2.5331902503967285</v>
      </c>
      <c r="FN198" s="1">
        <f t="shared" si="427"/>
        <v>1.3520972727909055E-2</v>
      </c>
      <c r="FO198" s="1">
        <f t="shared" si="350"/>
        <v>0.24976868544540723</v>
      </c>
      <c r="FP198" s="1"/>
      <c r="FQ198" s="1"/>
      <c r="FR198" s="19">
        <f>'[1]GC RAW'!BJ178</f>
        <v>20.096834182739258</v>
      </c>
      <c r="FS198" s="20">
        <f>'[1]GC RAW'!BK178</f>
        <v>1.8106848001480103</v>
      </c>
      <c r="FT198" s="1">
        <f t="shared" si="428"/>
        <v>7.7917455329673943E-3</v>
      </c>
      <c r="FU198" s="1">
        <f t="shared" si="351"/>
        <v>0.14393446967593648</v>
      </c>
      <c r="FV198" s="1"/>
      <c r="FW198" s="1"/>
      <c r="FX198" s="5">
        <f>'[1]GC RAW'!BL178</f>
        <v>20.540811538696289</v>
      </c>
      <c r="FY198" s="1">
        <f>'[1]GC RAW'!BM178</f>
        <v>3.1623468399047852</v>
      </c>
      <c r="FZ198" s="1">
        <f t="shared" si="429"/>
        <v>1.4315482315396673E-2</v>
      </c>
      <c r="GA198" s="1">
        <f t="shared" si="352"/>
        <v>0.26444541168648172</v>
      </c>
      <c r="GB198" s="1"/>
      <c r="GC198" s="1"/>
      <c r="GD198" s="19">
        <f>'[1]GC RAW'!BN178</f>
        <v>21.04058837890625</v>
      </c>
      <c r="GE198" s="20">
        <f>'[1]GC RAW'!BO178</f>
        <v>2.9158904552459717</v>
      </c>
      <c r="GF198" s="1">
        <f t="shared" si="353"/>
        <v>1.3270813026546148E-2</v>
      </c>
      <c r="GG198" s="1">
        <f t="shared" si="354"/>
        <v>0.24514756379845223</v>
      </c>
      <c r="GH198" s="1"/>
      <c r="GI198" s="1"/>
      <c r="GJ198" s="5">
        <f>'[1]GC RAW'!BP178</f>
        <v>21.290096282958984</v>
      </c>
      <c r="GK198" s="1">
        <f>'[1]GC RAW'!BQ178</f>
        <v>1.6085771322250366</v>
      </c>
      <c r="GL198" s="1">
        <f t="shared" si="430"/>
        <v>7.3209630773785417E-3</v>
      </c>
      <c r="GM198" s="1">
        <f t="shared" si="355"/>
        <v>0.13523785313587985</v>
      </c>
      <c r="GN198" s="1"/>
      <c r="GO198" s="1"/>
      <c r="GP198" s="5">
        <v>0</v>
      </c>
      <c r="GQ198" s="1">
        <v>0</v>
      </c>
      <c r="GR198" s="1">
        <f t="shared" si="431"/>
        <v>0</v>
      </c>
      <c r="GS198" s="1">
        <f t="shared" si="356"/>
        <v>0</v>
      </c>
      <c r="GT198" s="1">
        <f>AVERAGE(GS198:GS200)</f>
        <v>0</v>
      </c>
      <c r="GU198" s="1">
        <f>STDEV(GS198:GS200)</f>
        <v>0</v>
      </c>
      <c r="GV198" s="5"/>
      <c r="GW198" s="1"/>
      <c r="GX198" s="1"/>
      <c r="GY198" s="1"/>
      <c r="GZ198" s="1"/>
      <c r="HA198" s="1"/>
      <c r="HB198" s="5"/>
      <c r="HC198" s="1"/>
      <c r="HD198" s="1"/>
      <c r="HE198" s="1"/>
      <c r="HF198" s="1"/>
      <c r="HG198" s="1"/>
      <c r="HH198" s="19">
        <f>'[1]GC RAW'!BR178</f>
        <v>22.729288101196289</v>
      </c>
      <c r="HI198" s="20">
        <f>'[1]GC RAW'!BS178</f>
        <v>1.4242926836013794</v>
      </c>
      <c r="HJ198" s="1">
        <f t="shared" si="357"/>
        <v>6.5129997275756735E-3</v>
      </c>
      <c r="HK198" s="1">
        <f t="shared" si="358"/>
        <v>0.12031259976621804</v>
      </c>
      <c r="HL198" s="1"/>
      <c r="HM198" s="1"/>
      <c r="HN198" s="19">
        <v>0</v>
      </c>
      <c r="HO198" s="20">
        <v>0</v>
      </c>
      <c r="HP198" s="1">
        <f t="shared" si="359"/>
        <v>0</v>
      </c>
      <c r="HQ198" s="1">
        <f t="shared" si="360"/>
        <v>0</v>
      </c>
      <c r="HR198" s="1"/>
      <c r="HS198" s="1"/>
      <c r="HT198" s="19">
        <f>'[1]GC RAW'!BT178</f>
        <v>23.466201782226563</v>
      </c>
      <c r="HU198" s="20">
        <f>'[1]GC RAW'!BU178</f>
        <v>1.136421799659729</v>
      </c>
      <c r="HV198" s="1">
        <f t="shared" si="361"/>
        <v>6.2237001155376987E-3</v>
      </c>
      <c r="HW198" s="1">
        <f t="shared" si="448"/>
        <v>0.11496845883400231</v>
      </c>
      <c r="HX198" s="1"/>
      <c r="HY198" s="1"/>
      <c r="HZ198" s="19">
        <f>'[1]GC RAW'!BV178</f>
        <v>0</v>
      </c>
      <c r="IA198" s="20">
        <f>'[1]GC RAW'!BW178</f>
        <v>0</v>
      </c>
      <c r="IB198" s="1">
        <f t="shared" si="362"/>
        <v>0</v>
      </c>
      <c r="IC198" s="1">
        <f t="shared" si="363"/>
        <v>0</v>
      </c>
      <c r="ID198" s="1"/>
      <c r="IE198" s="1"/>
      <c r="IF198" s="19">
        <f>'[1]GC RAW'!BX178</f>
        <v>0</v>
      </c>
      <c r="IG198" s="20">
        <f>'[1]GC RAW'!BY178</f>
        <v>0</v>
      </c>
      <c r="IH198" s="1">
        <f t="shared" si="364"/>
        <v>0</v>
      </c>
      <c r="II198" s="1">
        <f t="shared" si="365"/>
        <v>0</v>
      </c>
      <c r="IJ198" s="1"/>
      <c r="IK198" s="1"/>
      <c r="IL198" s="19">
        <f>'[1]GC RAW'!BZ178</f>
        <v>0</v>
      </c>
      <c r="IM198" s="20">
        <f>'[1]GC RAW'!CA178</f>
        <v>0</v>
      </c>
      <c r="IN198" s="1">
        <f t="shared" si="366"/>
        <v>0</v>
      </c>
      <c r="IO198" s="1">
        <f t="shared" si="367"/>
        <v>0</v>
      </c>
      <c r="IP198" s="1"/>
      <c r="IQ198" s="1"/>
      <c r="IR198" s="19">
        <f>'[1]GC RAW'!CB178</f>
        <v>25.501705169677734</v>
      </c>
      <c r="IS198" s="20">
        <f>'[1]GC RAW'!CC178</f>
        <v>5.654268741607666</v>
      </c>
      <c r="IT198" s="1">
        <f t="shared" si="368"/>
        <v>2.2865545502369859E-2</v>
      </c>
      <c r="IU198" s="1">
        <f t="shared" si="369"/>
        <v>0.42238804537565644</v>
      </c>
      <c r="IV198" s="1"/>
      <c r="IW198" s="1"/>
      <c r="IX198" s="19">
        <f>'[1]GC RAW'!CD178</f>
        <v>0</v>
      </c>
      <c r="IY198" s="20">
        <f>'[1]GC RAW'!CE178</f>
        <v>0</v>
      </c>
      <c r="IZ198" s="1">
        <f t="shared" si="370"/>
        <v>0</v>
      </c>
      <c r="JA198" s="1">
        <f t="shared" si="371"/>
        <v>0</v>
      </c>
      <c r="JB198" s="1"/>
      <c r="JC198" s="1"/>
      <c r="JD198" s="19">
        <f>'[1]GC RAW'!CF178</f>
        <v>0</v>
      </c>
      <c r="JE198" s="20">
        <f>'[1]GC RAW'!CG178</f>
        <v>0</v>
      </c>
      <c r="JF198" s="1">
        <f t="shared" si="372"/>
        <v>0</v>
      </c>
      <c r="JG198" s="1">
        <f t="shared" si="373"/>
        <v>0</v>
      </c>
      <c r="JH198" s="1"/>
      <c r="JI198" s="1"/>
      <c r="JJ198" s="19">
        <f>'[1]GC RAW'!CH178</f>
        <v>0</v>
      </c>
      <c r="JK198" s="20">
        <f>'[1]GC RAW'!CI178</f>
        <v>0</v>
      </c>
      <c r="JL198" s="1">
        <f t="shared" si="374"/>
        <v>0</v>
      </c>
      <c r="JM198" s="1">
        <f t="shared" si="375"/>
        <v>0</v>
      </c>
      <c r="JN198" s="1"/>
      <c r="JO198" s="1"/>
      <c r="JP198" s="5">
        <f>'[1]GC RAW'!CJ178</f>
        <v>0</v>
      </c>
      <c r="JQ198" s="1">
        <f>'[1]GC RAW'!CK178</f>
        <v>0</v>
      </c>
      <c r="JR198" s="1">
        <f t="shared" si="376"/>
        <v>0</v>
      </c>
      <c r="JS198" s="1">
        <f t="shared" si="377"/>
        <v>0</v>
      </c>
      <c r="JT198" s="1"/>
      <c r="JU198" s="1"/>
      <c r="JV198" s="5">
        <f>'[1]GC RAW'!CL178</f>
        <v>0</v>
      </c>
      <c r="JW198" s="1">
        <f>'[1]GC RAW'!CM178</f>
        <v>0</v>
      </c>
      <c r="JX198" s="1">
        <f t="shared" si="378"/>
        <v>0</v>
      </c>
      <c r="JY198" s="1">
        <f t="shared" si="379"/>
        <v>0</v>
      </c>
      <c r="JZ198" s="1"/>
      <c r="KA198" s="1"/>
      <c r="KB198" s="19">
        <v>0</v>
      </c>
      <c r="KC198" s="20">
        <v>0</v>
      </c>
      <c r="KD198" s="1">
        <f t="shared" si="380"/>
        <v>0</v>
      </c>
      <c r="KE198" s="1">
        <f t="shared" si="381"/>
        <v>0</v>
      </c>
      <c r="KF198" s="1"/>
      <c r="KG198" s="1"/>
      <c r="KH198" s="19">
        <v>0</v>
      </c>
      <c r="KI198" s="20">
        <v>0</v>
      </c>
      <c r="KJ198" s="1">
        <f t="shared" si="382"/>
        <v>0</v>
      </c>
      <c r="KK198" s="1">
        <f t="shared" si="383"/>
        <v>0</v>
      </c>
      <c r="KL198" s="1"/>
      <c r="KM198" s="1"/>
      <c r="KN198" s="19">
        <f>'[1]GC RAW'!CN178</f>
        <v>30.549137115478516</v>
      </c>
      <c r="KO198" s="20">
        <f>'[1]GC RAW'!CO178</f>
        <v>13.237644195556641</v>
      </c>
      <c r="KP198" s="1">
        <f t="shared" si="384"/>
        <v>4.5999135888291437E-2</v>
      </c>
      <c r="KQ198" s="1">
        <f t="shared" si="385"/>
        <v>0.84972759975531298</v>
      </c>
      <c r="KR198" s="1"/>
      <c r="KS198" s="1"/>
      <c r="KT198" s="19">
        <f>'[1]GC RAW'!CP178</f>
        <v>0</v>
      </c>
      <c r="KU198" s="20">
        <f>'[1]GC RAW'!CQ178</f>
        <v>0</v>
      </c>
      <c r="KV198" s="1">
        <f t="shared" si="386"/>
        <v>0</v>
      </c>
      <c r="KW198" s="1">
        <f t="shared" si="387"/>
        <v>0</v>
      </c>
      <c r="KX198" s="1"/>
      <c r="KY198" s="1"/>
      <c r="KZ198" s="19">
        <f>'[1]GC RAW'!CR178</f>
        <v>0</v>
      </c>
      <c r="LA198" s="20">
        <f>'[1]GC RAW'!CS178</f>
        <v>0</v>
      </c>
      <c r="LB198" s="1">
        <f t="shared" si="388"/>
        <v>0</v>
      </c>
      <c r="LC198" s="1">
        <f t="shared" si="389"/>
        <v>0</v>
      </c>
      <c r="LD198" s="1"/>
      <c r="LE198" s="1"/>
      <c r="LF198" s="19">
        <f>'[1]GC RAW'!CT178</f>
        <v>0</v>
      </c>
      <c r="LG198" s="20">
        <f>'[1]GC RAW'!CU178</f>
        <v>0</v>
      </c>
      <c r="LH198" s="1">
        <f t="shared" si="390"/>
        <v>0</v>
      </c>
      <c r="LI198" s="1">
        <f t="shared" si="391"/>
        <v>0</v>
      </c>
      <c r="LJ198" s="1"/>
      <c r="LK198" s="1"/>
      <c r="LL198" s="19">
        <f>'[1]GC RAW'!CV178</f>
        <v>35.630035400390625</v>
      </c>
      <c r="LM198" s="20">
        <f>'[1]GC RAW'!CW178</f>
        <v>3.2568168640136719</v>
      </c>
      <c r="LN198" s="1">
        <f t="shared" si="392"/>
        <v>1.1317025845227785E-2</v>
      </c>
      <c r="LO198" s="1">
        <f t="shared" si="393"/>
        <v>0.20905586642296015</v>
      </c>
      <c r="LP198" s="1"/>
      <c r="LQ198" s="1"/>
      <c r="LR198" s="32">
        <f t="shared" si="394"/>
        <v>1398.2778606414795</v>
      </c>
      <c r="LS198" s="21">
        <f t="shared" si="395"/>
        <v>1185.6202831268311</v>
      </c>
      <c r="LT198" s="15">
        <f t="shared" si="396"/>
        <v>6.4135778820432954</v>
      </c>
      <c r="LU198" s="15">
        <f t="shared" si="397"/>
        <v>5.4133978820432951</v>
      </c>
      <c r="LV198" s="15">
        <f t="shared" si="398"/>
        <v>14.995562000119932</v>
      </c>
      <c r="LW198" s="1"/>
      <c r="LX198" s="1"/>
      <c r="LY198" s="1"/>
      <c r="LZ198" s="15" t="str">
        <f>IF(A198="","",VLOOKUP(A198,'[1]biomass corrected'!$B$2:$V$102,21,FALSE))</f>
        <v/>
      </c>
      <c r="MA198" s="15" t="str">
        <f t="shared" si="399"/>
        <v/>
      </c>
      <c r="MB198" s="1" t="str">
        <f t="shared" si="449"/>
        <v/>
      </c>
      <c r="MC198" s="1" t="str">
        <f t="shared" si="449"/>
        <v/>
      </c>
      <c r="MD198" s="15"/>
      <c r="ME198" s="26" t="str">
        <f t="shared" si="450"/>
        <v/>
      </c>
      <c r="MF198" s="15">
        <f t="shared" si="432"/>
        <v>38.24515278909454</v>
      </c>
      <c r="MG198" s="15">
        <f t="shared" si="433"/>
        <v>24.021431945553889</v>
      </c>
      <c r="MH198" s="15">
        <f t="shared" si="434"/>
        <v>37.733415265351582</v>
      </c>
      <c r="MI198" s="26">
        <f t="shared" si="435"/>
        <v>1.0947847460626114</v>
      </c>
      <c r="MJ198" s="15">
        <f t="shared" si="436"/>
        <v>0.64945195026776881</v>
      </c>
      <c r="MK198" s="15">
        <f t="shared" si="437"/>
        <v>36.758417783150861</v>
      </c>
      <c r="ML198" s="23">
        <f t="shared" si="438"/>
        <v>56.707484140705574</v>
      </c>
      <c r="MM198" s="23"/>
      <c r="MN198" s="26">
        <f t="shared" si="439"/>
        <v>4.1301313044118437</v>
      </c>
      <c r="MO198" s="23"/>
      <c r="MP198" s="15">
        <f t="shared" si="440"/>
        <v>0.87826835281158966</v>
      </c>
      <c r="MQ198" s="23"/>
      <c r="MR198" s="15">
        <f t="shared" si="441"/>
        <v>39.74666120961669</v>
      </c>
      <c r="MS198" s="15"/>
      <c r="MT198" s="15">
        <f t="shared" si="442"/>
        <v>0.26444541168648172</v>
      </c>
      <c r="MU198" s="15"/>
      <c r="MV198" s="15" t="str">
        <f t="shared" si="443"/>
        <v/>
      </c>
      <c r="MW198" s="21">
        <f t="shared" si="444"/>
        <v>95.415268826778316</v>
      </c>
      <c r="MX198" s="15"/>
    </row>
    <row r="199" spans="1:362" x14ac:dyDescent="0.35">
      <c r="A199" s="99" t="s">
        <v>210</v>
      </c>
      <c r="B199" s="8">
        <v>37.6</v>
      </c>
      <c r="C199" s="8"/>
      <c r="D199" s="8"/>
      <c r="E199" s="8"/>
      <c r="F199" s="11">
        <f>'[1]GC RAW'!H179</f>
        <v>0</v>
      </c>
      <c r="G199" s="12">
        <f>'[1]GC RAW'!I179</f>
        <v>0</v>
      </c>
      <c r="H199" s="8">
        <f t="shared" si="400"/>
        <v>0</v>
      </c>
      <c r="I199" s="8">
        <f t="shared" si="324"/>
        <v>0</v>
      </c>
      <c r="J199" s="8">
        <f>AVERAGE(I199:I201)</f>
        <v>0</v>
      </c>
      <c r="K199" s="8">
        <f>STDEV(I199:I201)</f>
        <v>0</v>
      </c>
      <c r="L199" s="11">
        <f>'[1]GC RAW'!J179</f>
        <v>0</v>
      </c>
      <c r="M199" s="12">
        <f>'[1]GC RAW'!K179</f>
        <v>0</v>
      </c>
      <c r="N199" s="8">
        <f t="shared" si="401"/>
        <v>0</v>
      </c>
      <c r="O199" s="8">
        <f t="shared" si="325"/>
        <v>0</v>
      </c>
      <c r="P199" s="8">
        <f>AVERAGE(O199:O201)</f>
        <v>0</v>
      </c>
      <c r="Q199" s="8">
        <f>STDEV(O199:O201)</f>
        <v>0</v>
      </c>
      <c r="R199" s="11">
        <f>'[1]GC RAW'!L179</f>
        <v>0</v>
      </c>
      <c r="S199" s="12">
        <f>'[1]GC RAW'!M179</f>
        <v>0</v>
      </c>
      <c r="T199" s="8">
        <f t="shared" si="402"/>
        <v>0</v>
      </c>
      <c r="U199" s="8">
        <f t="shared" si="326"/>
        <v>0</v>
      </c>
      <c r="V199" s="8">
        <f>AVERAGE(U199:U201)</f>
        <v>0</v>
      </c>
      <c r="W199" s="8">
        <f>STDEV(U199:U201)</f>
        <v>0</v>
      </c>
      <c r="X199" s="11">
        <f>'[1]GC RAW'!N179</f>
        <v>0</v>
      </c>
      <c r="Y199" s="12">
        <f>'[1]GC RAW'!O179</f>
        <v>0</v>
      </c>
      <c r="Z199" s="8">
        <f t="shared" si="403"/>
        <v>0</v>
      </c>
      <c r="AA199" s="8">
        <f t="shared" si="327"/>
        <v>0</v>
      </c>
      <c r="AB199" s="8">
        <f>AVERAGE(AA199:AA201)</f>
        <v>0</v>
      </c>
      <c r="AC199" s="8">
        <f>STDEV(AA199:AA201)</f>
        <v>0</v>
      </c>
      <c r="AD199" s="11">
        <f>'[1]GC RAW'!P179</f>
        <v>0</v>
      </c>
      <c r="AE199" s="12">
        <f>'[1]GC RAW'!Q179</f>
        <v>0</v>
      </c>
      <c r="AF199" s="8">
        <f t="shared" si="404"/>
        <v>0</v>
      </c>
      <c r="AG199" s="8">
        <f t="shared" si="328"/>
        <v>0</v>
      </c>
      <c r="AH199" s="8">
        <f>AVERAGE(AG199:AG201)</f>
        <v>0</v>
      </c>
      <c r="AI199" s="8">
        <f>STDEV(AG199:AG201)</f>
        <v>0</v>
      </c>
      <c r="AJ199" s="11">
        <f>'[1]GC RAW'!R179</f>
        <v>8.2128620147705078</v>
      </c>
      <c r="AK199" s="12">
        <f>'[1]GC RAW'!S179</f>
        <v>1.826301097869873</v>
      </c>
      <c r="AL199" s="8">
        <f t="shared" si="405"/>
        <v>8.5139599963717158E-3</v>
      </c>
      <c r="AM199" s="8">
        <f t="shared" si="329"/>
        <v>0.16241001407619091</v>
      </c>
      <c r="AN199" s="8">
        <f>AVERAGE(AM199:AM201)</f>
        <v>0.14683692447168345</v>
      </c>
      <c r="AO199" s="8">
        <f>STDEV(AM199:AM201)</f>
        <v>2.1430922794996494E-2</v>
      </c>
      <c r="AP199" s="11">
        <f>'[1]GC RAW'!T179</f>
        <v>8.9403619766235352</v>
      </c>
      <c r="AQ199" s="12">
        <f>'[1]GC RAW'!U179</f>
        <v>216.14332580566406</v>
      </c>
      <c r="AR199" s="40">
        <v>1.0001800000000001</v>
      </c>
      <c r="AS199" s="8">
        <f t="shared" si="330"/>
        <v>19.079165035770576</v>
      </c>
      <c r="AT199" s="8">
        <f>AVERAGE(AS199:AS201)</f>
        <v>18.895825147699597</v>
      </c>
      <c r="AU199" s="8">
        <f>STDEV(AS199:AS201)</f>
        <v>1.163210015906279</v>
      </c>
      <c r="AV199" s="11">
        <f>'[1]GC RAW'!V179</f>
        <v>9.8087882995605469</v>
      </c>
      <c r="AW199" s="12">
        <f>'[1]GC RAW'!W179</f>
        <v>21.437311172485352</v>
      </c>
      <c r="AX199" s="8">
        <f t="shared" si="406"/>
        <v>9.6077305216843906E-2</v>
      </c>
      <c r="AY199" s="8">
        <f t="shared" si="331"/>
        <v>1.8327448683479635</v>
      </c>
      <c r="AZ199" s="8">
        <f>AVERAGE(AY199:AY201)</f>
        <v>1.8101958018181774</v>
      </c>
      <c r="BA199" s="8">
        <f>STDEV(AY199:AY201)</f>
        <v>9.0170635840938942E-2</v>
      </c>
      <c r="BB199" s="11">
        <f>'[1]GC RAW'!X179</f>
        <v>0</v>
      </c>
      <c r="BC199" s="12">
        <f>'[1]GC RAW'!Y179</f>
        <v>0</v>
      </c>
      <c r="BD199" s="8">
        <f t="shared" si="407"/>
        <v>0</v>
      </c>
      <c r="BE199" s="8">
        <f t="shared" si="332"/>
        <v>0</v>
      </c>
      <c r="BF199" s="8">
        <f>AVERAGE(BE199:BE201)</f>
        <v>0</v>
      </c>
      <c r="BG199" s="8">
        <f>STDEV(BE199:BE201)</f>
        <v>0</v>
      </c>
      <c r="BH199" s="11">
        <f>'[1]GC RAW'!Z179</f>
        <v>10.873052597045898</v>
      </c>
      <c r="BI199" s="12">
        <f>'[1]GC RAW'!AA179</f>
        <v>6.3500576019287109</v>
      </c>
      <c r="BJ199" s="8">
        <f t="shared" si="408"/>
        <v>2.8030391961262887E-2</v>
      </c>
      <c r="BK199" s="8">
        <f t="shared" si="333"/>
        <v>0.53470022820519447</v>
      </c>
      <c r="BL199" s="8">
        <f>AVERAGE(BK199:BK201)</f>
        <v>0.54913178688052622</v>
      </c>
      <c r="BM199" s="8">
        <f>STDEV(BK199:BK201)</f>
        <v>2.2365951104378085E-2</v>
      </c>
      <c r="BN199" s="11">
        <f>'[1]GC RAW'!AB179</f>
        <v>0</v>
      </c>
      <c r="BO199" s="12">
        <f>'[1]GC RAW'!AC179</f>
        <v>0</v>
      </c>
      <c r="BP199" s="8">
        <f t="shared" si="409"/>
        <v>0</v>
      </c>
      <c r="BQ199" s="8">
        <f t="shared" si="334"/>
        <v>0</v>
      </c>
      <c r="BR199" s="8">
        <f>AVERAGE(BQ199:BQ201)</f>
        <v>0</v>
      </c>
      <c r="BS199" s="8">
        <f>STDEV(BQ199:BQ201)</f>
        <v>0</v>
      </c>
      <c r="BT199" s="11">
        <f>'[1]GC RAW'!AD179</f>
        <v>12.182130813598633</v>
      </c>
      <c r="BU199" s="12">
        <f>'[1]GC RAW'!AE179</f>
        <v>233.81192016601563</v>
      </c>
      <c r="BV199" s="8">
        <f t="shared" si="410"/>
        <v>1.0141190878199844</v>
      </c>
      <c r="BW199" s="8">
        <f t="shared" si="335"/>
        <v>19.345063331043008</v>
      </c>
      <c r="BX199" s="8">
        <f>AVERAGE(BW199:BW201)</f>
        <v>19.152891395108671</v>
      </c>
      <c r="BY199" s="8">
        <f>STDEV(BW199:BW201)</f>
        <v>0.65643909344996298</v>
      </c>
      <c r="BZ199" s="11">
        <f>'[1]GC RAW'!AF179</f>
        <v>12.700636863708496</v>
      </c>
      <c r="CA199" s="12">
        <f>'[1]GC RAW'!AG179</f>
        <v>3.5940537452697754</v>
      </c>
      <c r="CB199" s="8">
        <f t="shared" si="411"/>
        <v>1.6268082281555088E-2</v>
      </c>
      <c r="CC199" s="8">
        <f t="shared" si="336"/>
        <v>0.3103255680630333</v>
      </c>
      <c r="CD199" s="8">
        <f>AVERAGE(CC199:CC201)</f>
        <v>0.30005255639806983</v>
      </c>
      <c r="CE199" s="8">
        <f>STDEV(CC199:CC201)</f>
        <v>3.8489046519950443E-2</v>
      </c>
      <c r="CF199" s="11">
        <f>'[1]GC RAW'!AH179</f>
        <v>12.843586921691895</v>
      </c>
      <c r="CG199" s="12">
        <f>'[1]GC RAW'!AI179</f>
        <v>6.756162166595459</v>
      </c>
      <c r="CH199" s="8">
        <f t="shared" si="412"/>
        <v>3.0580969483343452E-2</v>
      </c>
      <c r="CI199" s="8">
        <f t="shared" si="337"/>
        <v>0.58335435994178375</v>
      </c>
      <c r="CJ199" s="8">
        <f>AVERAGE(CI199:CI201)</f>
        <v>0.56162254808060408</v>
      </c>
      <c r="CK199" s="8">
        <f>STDEV(CI199:CI201)</f>
        <v>2.2602792160238774E-2</v>
      </c>
      <c r="CL199" s="11">
        <f>'[1]GC RAW'!AJ179</f>
        <v>13.735372543334961</v>
      </c>
      <c r="CM199" s="12">
        <f>'[1]GC RAW'!AK179</f>
        <v>13.092180252075195</v>
      </c>
      <c r="CN199" s="8">
        <f t="shared" si="413"/>
        <v>7.649830460174141E-2</v>
      </c>
      <c r="CO199" s="8">
        <f t="shared" si="338"/>
        <v>1.4592611114532104</v>
      </c>
      <c r="CP199" s="8">
        <f>AVERAGE(CO199:CO201)</f>
        <v>1.4969081069888814</v>
      </c>
      <c r="CQ199" s="8">
        <f>STDEV(CO199:CO201)</f>
        <v>3.518607297146692E-2</v>
      </c>
      <c r="CR199" s="11">
        <f>'[1]GC RAW'!AL179</f>
        <v>0</v>
      </c>
      <c r="CS199" s="12">
        <f>'[1]GC RAW'!AM179</f>
        <v>0</v>
      </c>
      <c r="CT199" s="8">
        <f t="shared" si="414"/>
        <v>0</v>
      </c>
      <c r="CU199" s="8">
        <f t="shared" si="415"/>
        <v>0</v>
      </c>
      <c r="CV199" s="8">
        <f>AVERAGE(CU199:CU201)</f>
        <v>0</v>
      </c>
      <c r="CW199" s="8">
        <f>STDEV(CU199:CU201)</f>
        <v>0</v>
      </c>
      <c r="CX199" s="11">
        <f>'[1]GC RAW'!AN179</f>
        <v>14.452454566955566</v>
      </c>
      <c r="CY199" s="12">
        <f>'[1]GC RAW'!AO179</f>
        <v>6.0439291000366211</v>
      </c>
      <c r="CZ199" s="8">
        <f t="shared" si="416"/>
        <v>2.711287833273816E-2</v>
      </c>
      <c r="DA199" s="8">
        <f t="shared" si="339"/>
        <v>0.51719798466783928</v>
      </c>
      <c r="DB199" s="8">
        <f>AVERAGE(DA199:DA201)</f>
        <v>0.53518484627936924</v>
      </c>
      <c r="DC199" s="8">
        <f>STDEV(DA199:DA201)</f>
        <v>1.7228994883494889E-2</v>
      </c>
      <c r="DD199" s="11">
        <f>'[1]GC RAW'!AP179</f>
        <v>15.58919620513916</v>
      </c>
      <c r="DE199" s="12">
        <f>'[1]GC RAW'!AQ179</f>
        <v>55.056095123291016</v>
      </c>
      <c r="DF199" s="8">
        <f t="shared" si="417"/>
        <v>0.23686556373419956</v>
      </c>
      <c r="DG199" s="8">
        <f t="shared" si="340"/>
        <v>4.5183838726785446</v>
      </c>
      <c r="DH199" s="8">
        <f>AVERAGE(DG199:DG201)</f>
        <v>4.3503831280330933</v>
      </c>
      <c r="DI199" s="8">
        <f>STDEV(DG199:DG201)</f>
        <v>0.21538036544041708</v>
      </c>
      <c r="DJ199" s="2">
        <f>'[1]GC RAW'!AR179</f>
        <v>15.778157234191895</v>
      </c>
      <c r="DK199" s="8">
        <f>'[1]GC RAW'!AS179</f>
        <v>1.1292073726654053</v>
      </c>
      <c r="DL199" s="8">
        <f t="shared" si="418"/>
        <v>5.1015575331647862E-3</v>
      </c>
      <c r="DM199" s="8">
        <f t="shared" si="341"/>
        <v>9.7315941245305418E-2</v>
      </c>
      <c r="DN199" s="8">
        <f>AVERAGE(DM199:DM201)</f>
        <v>0.10083221144076908</v>
      </c>
      <c r="DO199" s="8">
        <f>STDEV(DM199:DM201)</f>
        <v>4.6965193737453113E-3</v>
      </c>
      <c r="DP199" s="11">
        <f>'[1]GC RAW'!AT179</f>
        <v>16.030759811401367</v>
      </c>
      <c r="DQ199" s="12">
        <f>'[1]GC RAW'!AU179</f>
        <v>1.2428895235061646</v>
      </c>
      <c r="DR199" s="8">
        <f t="shared" si="419"/>
        <v>5.6151532172233403E-3</v>
      </c>
      <c r="DS199" s="8">
        <f t="shared" si="342"/>
        <v>0.10711315456472056</v>
      </c>
      <c r="DT199" s="8">
        <f>AVERAGE(DS199:DS201)</f>
        <v>9.937112273671396E-2</v>
      </c>
      <c r="DU199" s="8">
        <f>STDEV(DS199:DS201)</f>
        <v>7.2994443185040248E-3</v>
      </c>
      <c r="DV199" s="11">
        <f>'[1]GC RAW'!AV179</f>
        <v>16.364864349365234</v>
      </c>
      <c r="DW199" s="12">
        <f>'[1]GC RAW'!AW179</f>
        <v>407.69320678710938</v>
      </c>
      <c r="DX199" s="8">
        <f t="shared" si="420"/>
        <v>1.8200610995974811</v>
      </c>
      <c r="DY199" s="8">
        <f t="shared" si="343"/>
        <v>34.718996675004902</v>
      </c>
      <c r="DZ199" s="8">
        <f>AVERAGE(DY199:DY201)</f>
        <v>34.846063929367261</v>
      </c>
      <c r="EA199" s="8">
        <f>STDEV(DY199:DY201)</f>
        <v>0.26489086126081801</v>
      </c>
      <c r="EB199" s="11">
        <f>'[1]GC RAW'!AX179</f>
        <v>0</v>
      </c>
      <c r="EC199" s="12">
        <f>'[1]GC RAW'!AY179</f>
        <v>0</v>
      </c>
      <c r="ED199" s="8">
        <f t="shared" si="421"/>
        <v>0</v>
      </c>
      <c r="EE199" s="8">
        <f t="shared" si="344"/>
        <v>0</v>
      </c>
      <c r="EF199" s="8">
        <f>AVERAGE(EE199:EE201)</f>
        <v>0</v>
      </c>
      <c r="EG199" s="8">
        <f>STDEV(EE199:EE201)</f>
        <v>0</v>
      </c>
      <c r="EH199" s="11">
        <v>0</v>
      </c>
      <c r="EI199" s="12">
        <v>0</v>
      </c>
      <c r="EJ199" s="8">
        <f t="shared" si="422"/>
        <v>0</v>
      </c>
      <c r="EK199" s="8">
        <f t="shared" si="345"/>
        <v>0</v>
      </c>
      <c r="EL199" s="8">
        <f>AVERAGE(EK199:EK201)</f>
        <v>0</v>
      </c>
      <c r="EM199" s="8">
        <f>STDEV(EK199:EK201)</f>
        <v>0</v>
      </c>
      <c r="EN199" s="11">
        <f>'[1]GC RAW'!BB179</f>
        <v>17.301862716674805</v>
      </c>
      <c r="EO199" s="12">
        <f>'[1]GC RAW'!BC179</f>
        <v>7.6507148742675781</v>
      </c>
      <c r="EP199" s="8">
        <f t="shared" si="423"/>
        <v>3.4380082698239472E-2</v>
      </c>
      <c r="EQ199" s="8">
        <f t="shared" si="346"/>
        <v>0.65582522320297487</v>
      </c>
      <c r="ER199" s="8">
        <f>AVERAGE(EQ199:EQ201)</f>
        <v>0.66251100124293838</v>
      </c>
      <c r="ES199" s="8">
        <f>STDEV(EQ199:EQ201)</f>
        <v>1.8006167707670356E-2</v>
      </c>
      <c r="ET199" s="11">
        <f>'[1]GC RAW'!BD179</f>
        <v>17.715904235839844</v>
      </c>
      <c r="EU199" s="12">
        <f>'[1]GC RAW'!BE179</f>
        <v>152.12095642089844</v>
      </c>
      <c r="EV199" s="8">
        <f t="shared" si="424"/>
        <v>0.68358723960242274</v>
      </c>
      <c r="EW199" s="8">
        <f t="shared" si="347"/>
        <v>13.039926573938157</v>
      </c>
      <c r="EX199" s="8">
        <f>AVERAGE(EW199:EW201)</f>
        <v>13.295976571038691</v>
      </c>
      <c r="EY199" s="8">
        <f>STDEV(EW199:EW201)</f>
        <v>0.43022800423134616</v>
      </c>
      <c r="EZ199" s="11">
        <f>'[1]GC RAW'!BF179</f>
        <v>18.665006637573242</v>
      </c>
      <c r="FA199" s="12">
        <f>'[1]GC RAW'!BG179</f>
        <v>183.30558776855469</v>
      </c>
      <c r="FB199" s="8">
        <f t="shared" si="425"/>
        <v>0.9771806649187329</v>
      </c>
      <c r="FC199" s="8">
        <f t="shared" si="348"/>
        <v>18.64043589728702</v>
      </c>
      <c r="FD199" s="8">
        <f>AVERAGE(FC199:FC201)</f>
        <v>18.813281198502732</v>
      </c>
      <c r="FE199" s="8">
        <f>STDEV(FC199:FC201)</f>
        <v>0.83489712750074485</v>
      </c>
      <c r="FF199" s="11">
        <v>19.934291839599609</v>
      </c>
      <c r="FG199" s="12">
        <v>3.3654365539550781</v>
      </c>
      <c r="FH199" s="8">
        <f t="shared" si="426"/>
        <v>1.7673418809067427E-2</v>
      </c>
      <c r="FI199" s="8">
        <f t="shared" si="349"/>
        <v>0.33713339019425431</v>
      </c>
      <c r="FJ199" s="8">
        <f>AVERAGE(FI199:FI201)</f>
        <v>0.33135123161948465</v>
      </c>
      <c r="FK199" s="8">
        <f>STDEV(FI199:FI201)</f>
        <v>4.0268517959306568E-2</v>
      </c>
      <c r="FL199" s="11">
        <v>0</v>
      </c>
      <c r="FM199" s="12">
        <v>0</v>
      </c>
      <c r="FN199" s="8">
        <f t="shared" si="427"/>
        <v>0</v>
      </c>
      <c r="FO199" s="8">
        <f t="shared" si="350"/>
        <v>0</v>
      </c>
      <c r="FP199" s="8">
        <f>AVERAGE(FO199:FO201)</f>
        <v>0</v>
      </c>
      <c r="FQ199" s="8">
        <f>STDEV(FO199:FO201)</f>
        <v>0</v>
      </c>
      <c r="FR199" s="11">
        <f>'[1]GC RAW'!BJ179</f>
        <v>20.106788635253906</v>
      </c>
      <c r="FS199" s="12">
        <f>'[1]GC RAW'!BK179</f>
        <v>3.2536664009094238</v>
      </c>
      <c r="FT199" s="8">
        <f t="shared" si="428"/>
        <v>1.3775391801901392E-2</v>
      </c>
      <c r="FU199" s="8">
        <f t="shared" si="351"/>
        <v>0.26277567399955776</v>
      </c>
      <c r="FV199" s="8">
        <f>AVERAGE(FU199:FU201)</f>
        <v>0.21439005627428595</v>
      </c>
      <c r="FW199" s="8">
        <f>STDEV(FU199:FU201)</f>
        <v>4.5821628849242207E-2</v>
      </c>
      <c r="FX199" s="2">
        <f>'[1]GC RAW'!BL179</f>
        <v>20.539548873901367</v>
      </c>
      <c r="FY199" s="8">
        <f>'[1]GC RAW'!BM179</f>
        <v>2.2295787334442139</v>
      </c>
      <c r="FZ199" s="8">
        <f t="shared" si="429"/>
        <v>9.9302076459238976E-3</v>
      </c>
      <c r="GA199" s="8">
        <f t="shared" si="352"/>
        <v>0.18942597384076151</v>
      </c>
      <c r="GB199" s="8">
        <f>AVERAGE(GA199:GA201)</f>
        <v>0.17519894285356011</v>
      </c>
      <c r="GC199" s="8">
        <f>STDEV(GA199:GA201)</f>
        <v>1.4111815087930824E-2</v>
      </c>
      <c r="GD199" s="11">
        <f>'[1]GC RAW'!BN179</f>
        <v>21.037565231323242</v>
      </c>
      <c r="GE199" s="12">
        <f>'[1]GC RAW'!BO179</f>
        <v>3.7419860363006592</v>
      </c>
      <c r="GF199" s="8">
        <f t="shared" si="353"/>
        <v>1.6755890797265024E-2</v>
      </c>
      <c r="GG199" s="8">
        <f t="shared" si="354"/>
        <v>0.31963087228535741</v>
      </c>
      <c r="GH199" s="8">
        <f>AVERAGE(GG199:GG201)</f>
        <v>0.31463402904287702</v>
      </c>
      <c r="GI199" s="8">
        <f>STDEV(GG199:GG201)</f>
        <v>1.7590112781410473E-2</v>
      </c>
      <c r="GJ199" s="2">
        <f>'[1]GC RAW'!BP179</f>
        <v>21.234905242919922</v>
      </c>
      <c r="GK199" s="8">
        <f>'[1]GC RAW'!BQ179</f>
        <v>1.2945528030395508</v>
      </c>
      <c r="GL199" s="8">
        <f t="shared" si="430"/>
        <v>5.7967574407274463E-3</v>
      </c>
      <c r="GM199" s="8">
        <f t="shared" si="355"/>
        <v>0.11057738795413827</v>
      </c>
      <c r="GN199" s="8">
        <f>AVERAGE(GM199:GM201)</f>
        <v>3.6859129318046087E-2</v>
      </c>
      <c r="GO199" s="8">
        <f>STDEV(GM199:GM201)</f>
        <v>6.3841884701607413E-2</v>
      </c>
      <c r="GP199" s="2">
        <v>0</v>
      </c>
      <c r="GQ199" s="8">
        <v>0</v>
      </c>
      <c r="GR199" s="8">
        <f t="shared" si="431"/>
        <v>0</v>
      </c>
      <c r="GS199" s="8">
        <f t="shared" si="356"/>
        <v>0</v>
      </c>
      <c r="GT199" s="8"/>
      <c r="GU199" s="8"/>
      <c r="GV199" s="2"/>
      <c r="GW199" s="8"/>
      <c r="GX199" s="8"/>
      <c r="GY199" s="8"/>
      <c r="GZ199" s="8"/>
      <c r="HA199" s="8"/>
      <c r="HB199" s="2"/>
      <c r="HC199" s="8"/>
      <c r="HD199" s="8"/>
      <c r="HE199" s="8"/>
      <c r="HF199" s="8"/>
      <c r="HG199" s="8"/>
      <c r="HH199" s="11">
        <f>'[1]GC RAW'!BR179</f>
        <v>22.72895622253418</v>
      </c>
      <c r="HI199" s="12">
        <f>'[1]GC RAW'!BS179</f>
        <v>1.3797950744628906</v>
      </c>
      <c r="HJ199" s="8">
        <f t="shared" si="357"/>
        <v>6.2077674520365925E-3</v>
      </c>
      <c r="HK199" s="8">
        <f t="shared" si="358"/>
        <v>0.11841770453427497</v>
      </c>
      <c r="HL199" s="8">
        <f>AVERAGE(HK199:HK201)</f>
        <v>0.12057595721002683</v>
      </c>
      <c r="HM199" s="8">
        <f>STDEV(HK199:HK201)</f>
        <v>9.1701192858906783E-3</v>
      </c>
      <c r="HN199" s="11">
        <v>0</v>
      </c>
      <c r="HO199" s="12">
        <v>0</v>
      </c>
      <c r="HP199" s="8">
        <f t="shared" si="359"/>
        <v>0</v>
      </c>
      <c r="HQ199" s="8">
        <f t="shared" si="360"/>
        <v>0</v>
      </c>
      <c r="HR199" s="8">
        <f>AVERAGE(HQ199:HQ201)</f>
        <v>0</v>
      </c>
      <c r="HS199" s="8">
        <f>STDEV(HQ199:HQ201)</f>
        <v>0</v>
      </c>
      <c r="HT199" s="11">
        <f>'[1]GC RAW'!BT179</f>
        <v>0</v>
      </c>
      <c r="HU199" s="12">
        <f>'[1]GC RAW'!BU179</f>
        <v>0</v>
      </c>
      <c r="HV199" s="8">
        <f t="shared" si="361"/>
        <v>0</v>
      </c>
      <c r="HW199" s="8">
        <f t="shared" si="448"/>
        <v>0</v>
      </c>
      <c r="HX199" s="8">
        <f>AVERAGE(HW199:HW201)</f>
        <v>0</v>
      </c>
      <c r="HY199" s="8">
        <f>STDEV(HW199:HW201)</f>
        <v>0</v>
      </c>
      <c r="HZ199" s="11">
        <f>'[1]GC RAW'!BV179</f>
        <v>0</v>
      </c>
      <c r="IA199" s="12">
        <f>'[1]GC RAW'!BW179</f>
        <v>0</v>
      </c>
      <c r="IB199" s="8">
        <f t="shared" si="362"/>
        <v>0</v>
      </c>
      <c r="IC199" s="8">
        <f t="shared" si="363"/>
        <v>0</v>
      </c>
      <c r="ID199" s="8">
        <f>AVERAGE(IC199:IC201)</f>
        <v>0</v>
      </c>
      <c r="IE199" s="8">
        <f>STDEV(IC199:IC201)</f>
        <v>0</v>
      </c>
      <c r="IF199" s="11">
        <f>'[1]GC RAW'!BX179</f>
        <v>0</v>
      </c>
      <c r="IG199" s="12">
        <f>'[1]GC RAW'!BY179</f>
        <v>0</v>
      </c>
      <c r="IH199" s="8">
        <f t="shared" si="364"/>
        <v>0</v>
      </c>
      <c r="II199" s="8">
        <f t="shared" si="365"/>
        <v>0</v>
      </c>
      <c r="IJ199" s="8">
        <f>AVERAGE(II199:II201)</f>
        <v>4.4037057238021177E-2</v>
      </c>
      <c r="IK199" s="8">
        <f>STDEV(II199:II201)</f>
        <v>7.6274420552071454E-2</v>
      </c>
      <c r="IL199" s="11">
        <f>'[1]GC RAW'!BZ179</f>
        <v>0</v>
      </c>
      <c r="IM199" s="12">
        <f>'[1]GC RAW'!CA179</f>
        <v>0</v>
      </c>
      <c r="IN199" s="8">
        <f t="shared" si="366"/>
        <v>0</v>
      </c>
      <c r="IO199" s="8">
        <f t="shared" si="367"/>
        <v>0</v>
      </c>
      <c r="IP199" s="8">
        <f>AVERAGE(IO199:IO201)</f>
        <v>0</v>
      </c>
      <c r="IQ199" s="8">
        <f>STDEV(IO199:IO201)</f>
        <v>0</v>
      </c>
      <c r="IR199" s="11">
        <f>'[1]GC RAW'!CB179</f>
        <v>25.497148513793945</v>
      </c>
      <c r="IS199" s="12">
        <f>'[1]GC RAW'!CC179</f>
        <v>5.3559675216674805</v>
      </c>
      <c r="IT199" s="8">
        <f t="shared" si="368"/>
        <v>2.1309933183278604E-2</v>
      </c>
      <c r="IU199" s="8">
        <f t="shared" si="369"/>
        <v>0.40650256164392035</v>
      </c>
      <c r="IV199" s="8">
        <f>AVERAGE(IU199:IU201)</f>
        <v>0.37002265226664172</v>
      </c>
      <c r="IW199" s="8">
        <f>STDEV(IU199:IU201)</f>
        <v>3.8647605131514301E-2</v>
      </c>
      <c r="IX199" s="11">
        <f>'[1]GC RAW'!CD179</f>
        <v>0</v>
      </c>
      <c r="IY199" s="12">
        <f>'[1]GC RAW'!CE179</f>
        <v>0</v>
      </c>
      <c r="IZ199" s="8">
        <f t="shared" si="370"/>
        <v>0</v>
      </c>
      <c r="JA199" s="8">
        <f t="shared" si="371"/>
        <v>0</v>
      </c>
      <c r="JB199" s="8">
        <f>AVERAGE(JA199:JA201)</f>
        <v>0</v>
      </c>
      <c r="JC199" s="8">
        <f>STDEV(JA199:JA201)</f>
        <v>0</v>
      </c>
      <c r="JD199" s="11">
        <f>'[1]GC RAW'!CF179</f>
        <v>0</v>
      </c>
      <c r="JE199" s="12">
        <f>'[1]GC RAW'!CG179</f>
        <v>0</v>
      </c>
      <c r="JF199" s="8">
        <f t="shared" si="372"/>
        <v>0</v>
      </c>
      <c r="JG199" s="8">
        <f t="shared" si="373"/>
        <v>0</v>
      </c>
      <c r="JH199" s="8">
        <f>AVERAGE(JG199:JG201)</f>
        <v>3.3908900739415382E-2</v>
      </c>
      <c r="JI199" s="8">
        <f>STDEV(JG199:JG201)</f>
        <v>5.873193890947731E-2</v>
      </c>
      <c r="JJ199" s="11">
        <f>'[1]GC RAW'!CH179</f>
        <v>0</v>
      </c>
      <c r="JK199" s="12">
        <f>'[1]GC RAW'!CI179</f>
        <v>0</v>
      </c>
      <c r="JL199" s="8">
        <f t="shared" si="374"/>
        <v>0</v>
      </c>
      <c r="JM199" s="8">
        <f t="shared" si="375"/>
        <v>0</v>
      </c>
      <c r="JN199" s="8">
        <f>AVERAGE(JM199:JM201)</f>
        <v>0</v>
      </c>
      <c r="JO199" s="8">
        <f>STDEV(JM199:JM201)</f>
        <v>0</v>
      </c>
      <c r="JP199" s="2">
        <f>'[1]GC RAW'!CJ179</f>
        <v>0</v>
      </c>
      <c r="JQ199" s="8">
        <f>'[1]GC RAW'!CK179</f>
        <v>0</v>
      </c>
      <c r="JR199" s="8">
        <f t="shared" si="376"/>
        <v>0</v>
      </c>
      <c r="JS199" s="8">
        <f t="shared" si="377"/>
        <v>0</v>
      </c>
      <c r="JT199" s="8">
        <f>AVERAGE(JS199:JS201)</f>
        <v>0</v>
      </c>
      <c r="JU199" s="8">
        <f>STDEV(JS199:JS201)</f>
        <v>0</v>
      </c>
      <c r="JV199" s="2">
        <f>'[1]GC RAW'!CL179</f>
        <v>0</v>
      </c>
      <c r="JW199" s="8">
        <f>'[1]GC RAW'!CM179</f>
        <v>0</v>
      </c>
      <c r="JX199" s="8">
        <f t="shared" si="378"/>
        <v>0</v>
      </c>
      <c r="JY199" s="8">
        <f t="shared" si="379"/>
        <v>0</v>
      </c>
      <c r="JZ199" s="8">
        <f>AVERAGE(JY199:JY201)</f>
        <v>0</v>
      </c>
      <c r="KA199" s="8">
        <f>STDEV(JY199:JY201)</f>
        <v>0</v>
      </c>
      <c r="KB199" s="11">
        <v>0</v>
      </c>
      <c r="KC199" s="12">
        <v>0</v>
      </c>
      <c r="KD199" s="8">
        <f t="shared" si="380"/>
        <v>0</v>
      </c>
      <c r="KE199" s="8">
        <f t="shared" si="381"/>
        <v>0</v>
      </c>
      <c r="KF199" s="8">
        <f>AVERAGE(KE199:KE201)</f>
        <v>0</v>
      </c>
      <c r="KG199" s="8">
        <f>STDEV(KE199:KE201)</f>
        <v>0</v>
      </c>
      <c r="KH199" s="11">
        <v>0</v>
      </c>
      <c r="KI199" s="12">
        <v>0</v>
      </c>
      <c r="KJ199" s="8">
        <f t="shared" si="382"/>
        <v>0</v>
      </c>
      <c r="KK199" s="8">
        <f t="shared" si="383"/>
        <v>0</v>
      </c>
      <c r="KL199" s="8">
        <f>AVERAGE(KK199:KK201)</f>
        <v>0</v>
      </c>
      <c r="KM199" s="8">
        <f>STDEV(KK199:KK201)</f>
        <v>0</v>
      </c>
      <c r="KN199" s="11">
        <f>'[1]GC RAW'!CN179</f>
        <v>30.551239013671875</v>
      </c>
      <c r="KO199" s="12">
        <f>'[1]GC RAW'!CO179</f>
        <v>18.417404174804688</v>
      </c>
      <c r="KP199" s="8">
        <f t="shared" si="384"/>
        <v>6.2966045818326391E-2</v>
      </c>
      <c r="KQ199" s="8">
        <f t="shared" si="385"/>
        <v>1.2011233776097712</v>
      </c>
      <c r="KR199" s="8">
        <f>AVERAGE(KQ199:KQ201)</f>
        <v>1.1708715472801792</v>
      </c>
      <c r="KS199" s="8">
        <f>STDEV(KQ199:KQ201)</f>
        <v>2.833644027513426E-2</v>
      </c>
      <c r="KT199" s="11">
        <f>'[1]GC RAW'!CP179</f>
        <v>31.436981201171875</v>
      </c>
      <c r="KU199" s="12">
        <f>'[1]GC RAW'!CQ179</f>
        <v>2.1415789127349854</v>
      </c>
      <c r="KV199" s="8">
        <f t="shared" si="386"/>
        <v>9.3666349593105273E-3</v>
      </c>
      <c r="KW199" s="8">
        <f t="shared" si="387"/>
        <v>0.17867541264422779</v>
      </c>
      <c r="KX199" s="8">
        <f>AVERAGE(KW199:KW201)</f>
        <v>0.16331503600474426</v>
      </c>
      <c r="KY199" s="8">
        <f>STDEV(KW199:KW201)</f>
        <v>1.5407431503862054E-2</v>
      </c>
      <c r="KZ199" s="11">
        <f>'[1]GC RAW'!CR179</f>
        <v>0</v>
      </c>
      <c r="LA199" s="12">
        <f>'[1]GC RAW'!CS179</f>
        <v>0</v>
      </c>
      <c r="LB199" s="8">
        <f t="shared" si="388"/>
        <v>0</v>
      </c>
      <c r="LC199" s="8">
        <f t="shared" si="389"/>
        <v>0</v>
      </c>
      <c r="LD199" s="8">
        <f>AVERAGE(LC199:LC201)</f>
        <v>0</v>
      </c>
      <c r="LE199" s="8">
        <f>STDEV(LC199:LC201)</f>
        <v>0</v>
      </c>
      <c r="LF199" s="11">
        <f>'[1]GC RAW'!CT179</f>
        <v>32.934726715087891</v>
      </c>
      <c r="LG199" s="12">
        <f>'[1]GC RAW'!CU179</f>
        <v>3.13527512550354</v>
      </c>
      <c r="LH199" s="8">
        <f t="shared" si="390"/>
        <v>1.0718984897751395E-2</v>
      </c>
      <c r="LI199" s="8">
        <f t="shared" si="391"/>
        <v>0.20447247683430106</v>
      </c>
      <c r="LJ199" s="8">
        <f>AVERAGE(LI199:LI201)</f>
        <v>0.20414640433818199</v>
      </c>
      <c r="LK199" s="8">
        <f>STDEV(LI199:LI201)</f>
        <v>6.0746064885183974E-3</v>
      </c>
      <c r="LL199" s="11">
        <f>'[1]GC RAW'!CV179</f>
        <v>35.649169921875</v>
      </c>
      <c r="LM199" s="12">
        <f>'[1]GC RAW'!CW179</f>
        <v>7.4420099258422852</v>
      </c>
      <c r="LN199" s="8">
        <f t="shared" si="392"/>
        <v>2.5442995849114792E-2</v>
      </c>
      <c r="LO199" s="8">
        <f t="shared" si="393"/>
        <v>0.48534375493379872</v>
      </c>
      <c r="LP199" s="8">
        <f>AVERAGE(LO199:LO201)</f>
        <v>0.43079715904582994</v>
      </c>
      <c r="LQ199" s="8">
        <f>STDEV(LO199:LO201)</f>
        <v>5.17862751620378E-2</v>
      </c>
      <c r="LR199" s="39">
        <f t="shared" si="394"/>
        <v>1365.6457136869431</v>
      </c>
      <c r="LS199" s="14">
        <f t="shared" si="395"/>
        <v>1149.502387881279</v>
      </c>
      <c r="LT199" s="13">
        <f t="shared" si="396"/>
        <v>6.2424429508409434</v>
      </c>
      <c r="LU199" s="13">
        <f t="shared" si="397"/>
        <v>5.2422629508409431</v>
      </c>
      <c r="LV199" s="13">
        <f t="shared" si="398"/>
        <v>13.942188699045062</v>
      </c>
      <c r="LW199" s="50">
        <f>AVERAGE(LV199:LV201)</f>
        <v>14.11926306535762</v>
      </c>
      <c r="LX199" s="50">
        <f>STDEV(LV199:LV201)</f>
        <v>0.57257046548675572</v>
      </c>
      <c r="LY199" s="50">
        <f>LX199/LW199%</f>
        <v>4.0552432718077789</v>
      </c>
      <c r="LZ199" s="13">
        <f>IF(A199="","",VLOOKUP(A199,'[1]biomass corrected'!$B$2:$V$102,21,FALSE))</f>
        <v>9.1733333333333338</v>
      </c>
      <c r="MA199" s="13">
        <f t="shared" si="399"/>
        <v>1.2952070651954726</v>
      </c>
      <c r="MB199" s="50">
        <f t="shared" si="449"/>
        <v>29.465777803460316</v>
      </c>
      <c r="MC199" s="50">
        <f t="shared" si="449"/>
        <v>37.284950127694884</v>
      </c>
      <c r="MD199" s="50">
        <f>IF(MC199="","",AVERAGE(MH199:MH201))</f>
        <v>33.249272068844782</v>
      </c>
      <c r="ME199" s="52">
        <f t="shared" si="450"/>
        <v>1.2194051366292831</v>
      </c>
      <c r="MF199" s="50">
        <f t="shared" si="432"/>
        <v>29.927437515891658</v>
      </c>
      <c r="MG199" s="50">
        <f t="shared" si="433"/>
        <v>37.220637782105662</v>
      </c>
      <c r="MH199" s="13">
        <f t="shared" si="434"/>
        <v>32.851924702002634</v>
      </c>
      <c r="MI199" s="24">
        <f t="shared" si="435"/>
        <v>1.2081130476873676</v>
      </c>
      <c r="MJ199" s="13">
        <f t="shared" si="436"/>
        <v>0.30000336179489978</v>
      </c>
      <c r="MK199" s="13">
        <f t="shared" si="437"/>
        <v>31.79878017575945</v>
      </c>
      <c r="ML199" s="22">
        <f t="shared" si="438"/>
        <v>55.243741994844768</v>
      </c>
      <c r="MM199" s="13">
        <f>AVERAGE(ML199:ML201)</f>
        <v>54.979875543514346</v>
      </c>
      <c r="MN199" s="24">
        <f t="shared" si="439"/>
        <v>4.1557433469506826</v>
      </c>
      <c r="MO199" s="13">
        <f>AVERAGE(MN199:MN201)</f>
        <v>4.144825631304669</v>
      </c>
      <c r="MP199" s="13">
        <f t="shared" si="440"/>
        <v>0.87373461346968428</v>
      </c>
      <c r="MQ199" s="22">
        <f>AVERAGE(MP199:MP201)</f>
        <v>0.87309635525161866</v>
      </c>
      <c r="MR199" s="13">
        <f t="shared" si="441"/>
        <v>39.557452710616609</v>
      </c>
      <c r="MS199" s="13">
        <f>AVERAGE(MR199:MR201)</f>
        <v>39.522095033659603</v>
      </c>
      <c r="MT199" s="13">
        <f t="shared" si="442"/>
        <v>0.18942597384076151</v>
      </c>
      <c r="MU199" s="13">
        <f>AVERAGE(MT199:MT201)</f>
        <v>0.21923600009158131</v>
      </c>
      <c r="MV199" s="13">
        <f t="shared" si="443"/>
        <v>18.813281198502732</v>
      </c>
      <c r="MW199" s="14">
        <f t="shared" si="444"/>
        <v>104.94414625417087</v>
      </c>
      <c r="MX199" s="13">
        <f>AVERAGE(MW199:MW201)</f>
        <v>105.8450592558237</v>
      </c>
    </row>
    <row r="200" spans="1:362" x14ac:dyDescent="0.35">
      <c r="A200" s="102"/>
      <c r="B200" s="1">
        <v>38.39</v>
      </c>
      <c r="C200" s="1"/>
      <c r="D200" s="1"/>
      <c r="E200" s="1"/>
      <c r="F200" s="19">
        <f>'[1]GC RAW'!H180</f>
        <v>0</v>
      </c>
      <c r="G200" s="20">
        <f>'[1]GC RAW'!I180</f>
        <v>0</v>
      </c>
      <c r="H200" s="1">
        <f t="shared" si="400"/>
        <v>0</v>
      </c>
      <c r="I200" s="1">
        <f t="shared" si="324"/>
        <v>0</v>
      </c>
      <c r="J200" s="1"/>
      <c r="K200" s="1"/>
      <c r="L200" s="19">
        <f>'[1]GC RAW'!J180</f>
        <v>0</v>
      </c>
      <c r="M200" s="20">
        <f>'[1]GC RAW'!K180</f>
        <v>0</v>
      </c>
      <c r="N200" s="1">
        <f t="shared" si="401"/>
        <v>0</v>
      </c>
      <c r="O200" s="1">
        <f t="shared" si="325"/>
        <v>0</v>
      </c>
      <c r="P200" s="1"/>
      <c r="Q200" s="1"/>
      <c r="R200" s="19">
        <f>'[1]GC RAW'!L180</f>
        <v>0</v>
      </c>
      <c r="S200" s="20">
        <f>'[1]GC RAW'!M180</f>
        <v>0</v>
      </c>
      <c r="T200" s="1">
        <f t="shared" si="402"/>
        <v>0</v>
      </c>
      <c r="U200" s="1">
        <f t="shared" si="326"/>
        <v>0</v>
      </c>
      <c r="V200" s="1"/>
      <c r="W200" s="1"/>
      <c r="X200" s="19">
        <f>'[1]GC RAW'!N180</f>
        <v>0</v>
      </c>
      <c r="Y200" s="20">
        <f>'[1]GC RAW'!O180</f>
        <v>0</v>
      </c>
      <c r="Z200" s="1">
        <f t="shared" si="403"/>
        <v>0</v>
      </c>
      <c r="AA200" s="1">
        <f t="shared" si="327"/>
        <v>0</v>
      </c>
      <c r="AB200" s="1"/>
      <c r="AC200" s="1"/>
      <c r="AD200" s="19">
        <f>'[1]GC RAW'!P180</f>
        <v>0</v>
      </c>
      <c r="AE200" s="20">
        <f>'[1]GC RAW'!Q180</f>
        <v>0</v>
      </c>
      <c r="AF200" s="1">
        <f t="shared" si="404"/>
        <v>0</v>
      </c>
      <c r="AG200" s="1">
        <f t="shared" si="328"/>
        <v>0</v>
      </c>
      <c r="AH200" s="1"/>
      <c r="AI200" s="1"/>
      <c r="AJ200" s="19">
        <f>'[1]GC RAW'!R180</f>
        <v>8.2128190994262695</v>
      </c>
      <c r="AK200" s="20">
        <f>'[1]GC RAW'!S180</f>
        <v>1.8832575082778931</v>
      </c>
      <c r="AL200" s="1">
        <f t="shared" si="405"/>
        <v>8.8225142387094811E-3</v>
      </c>
      <c r="AM200" s="1">
        <f t="shared" si="329"/>
        <v>0.15570551737443203</v>
      </c>
      <c r="AN200" s="1"/>
      <c r="AO200" s="1"/>
      <c r="AP200" s="19">
        <f>'[1]GC RAW'!T180</f>
        <v>8.9405336380004883</v>
      </c>
      <c r="AQ200" s="20">
        <f>'[1]GC RAW'!U180</f>
        <v>215.08909606933594</v>
      </c>
      <c r="AR200" s="27">
        <v>1.0001800000000001</v>
      </c>
      <c r="AS200" s="1">
        <f t="shared" si="330"/>
        <v>17.651832590336454</v>
      </c>
      <c r="AT200" s="1"/>
      <c r="AU200" s="1"/>
      <c r="AV200" s="19">
        <f>'[1]GC RAW'!V180</f>
        <v>9.8097763061523438</v>
      </c>
      <c r="AW200" s="20">
        <f>'[1]GC RAW'!W180</f>
        <v>23.739702224731445</v>
      </c>
      <c r="AX200" s="1">
        <f t="shared" si="406"/>
        <v>0.10691760058741011</v>
      </c>
      <c r="AY200" s="1">
        <f t="shared" si="331"/>
        <v>1.8869519351810891</v>
      </c>
      <c r="AZ200" s="1"/>
      <c r="BA200" s="1"/>
      <c r="BB200" s="19">
        <f>'[1]GC RAW'!X180</f>
        <v>0</v>
      </c>
      <c r="BC200" s="20">
        <f>'[1]GC RAW'!Y180</f>
        <v>0</v>
      </c>
      <c r="BD200" s="1">
        <f t="shared" si="407"/>
        <v>0</v>
      </c>
      <c r="BE200" s="1">
        <f t="shared" si="332"/>
        <v>0</v>
      </c>
      <c r="BF200" s="1"/>
      <c r="BG200" s="1"/>
      <c r="BH200" s="19">
        <f>'[1]GC RAW'!Z180</f>
        <v>10.873882293701172</v>
      </c>
      <c r="BI200" s="20">
        <f>'[1]GC RAW'!AA180</f>
        <v>7.3434896469116211</v>
      </c>
      <c r="BJ200" s="1">
        <f t="shared" si="408"/>
        <v>3.2574475236322543E-2</v>
      </c>
      <c r="BK200" s="1">
        <f t="shared" si="333"/>
        <v>0.57489570236320064</v>
      </c>
      <c r="BL200" s="1"/>
      <c r="BM200" s="1"/>
      <c r="BN200" s="19">
        <f>'[1]GC RAW'!AB180</f>
        <v>0</v>
      </c>
      <c r="BO200" s="20">
        <f>'[1]GC RAW'!AC180</f>
        <v>0</v>
      </c>
      <c r="BP200" s="1">
        <f t="shared" si="409"/>
        <v>0</v>
      </c>
      <c r="BQ200" s="1">
        <f t="shared" si="334"/>
        <v>0</v>
      </c>
      <c r="BR200" s="1"/>
      <c r="BS200" s="1"/>
      <c r="BT200" s="19">
        <f>'[1]GC RAW'!AD180</f>
        <v>12.185066223144531</v>
      </c>
      <c r="BU200" s="20">
        <f>'[1]GC RAW'!AE180</f>
        <v>255.99293518066406</v>
      </c>
      <c r="BV200" s="1">
        <f t="shared" si="410"/>
        <v>1.1157675427740059</v>
      </c>
      <c r="BW200" s="1">
        <f t="shared" si="335"/>
        <v>19.691797351254593</v>
      </c>
      <c r="BX200" s="1"/>
      <c r="BY200" s="1"/>
      <c r="BZ200" s="19">
        <f>'[1]GC RAW'!AF180</f>
        <v>12.702978134155273</v>
      </c>
      <c r="CA200" s="20">
        <f>'[1]GC RAW'!AG180</f>
        <v>4.1402397155761719</v>
      </c>
      <c r="CB200" s="1">
        <f t="shared" si="411"/>
        <v>1.8832185154743757E-2</v>
      </c>
      <c r="CC200" s="1">
        <f t="shared" si="336"/>
        <v>0.33236275436597029</v>
      </c>
      <c r="CD200" s="1"/>
      <c r="CE200" s="1"/>
      <c r="CF200" s="19">
        <f>'[1]GC RAW'!AH180</f>
        <v>12.844407081604004</v>
      </c>
      <c r="CG200" s="20">
        <f>'[1]GC RAW'!AI180</f>
        <v>7.0167078971862793</v>
      </c>
      <c r="CH200" s="1">
        <f t="shared" si="412"/>
        <v>3.1915967690874063E-2</v>
      </c>
      <c r="CI200" s="1">
        <f t="shared" si="337"/>
        <v>0.56327392933061649</v>
      </c>
      <c r="CJ200" s="1"/>
      <c r="CK200" s="1"/>
      <c r="CL200" s="19">
        <f>'[1]GC RAW'!AJ180</f>
        <v>13.735306739807129</v>
      </c>
      <c r="CM200" s="20">
        <f>'[1]GC RAW'!AK180</f>
        <v>14.754424095153809</v>
      </c>
      <c r="CN200" s="1">
        <f t="shared" si="413"/>
        <v>8.6633434501701426E-2</v>
      </c>
      <c r="CO200" s="1">
        <f t="shared" si="338"/>
        <v>1.5289636690894757</v>
      </c>
      <c r="CP200" s="1"/>
      <c r="CQ200" s="1"/>
      <c r="CR200" s="19">
        <f>'[1]GC RAW'!AL180</f>
        <v>0</v>
      </c>
      <c r="CS200" s="20">
        <f>'[1]GC RAW'!AM180</f>
        <v>0</v>
      </c>
      <c r="CT200" s="1">
        <f t="shared" si="414"/>
        <v>0</v>
      </c>
      <c r="CU200" s="1">
        <f t="shared" si="415"/>
        <v>0</v>
      </c>
      <c r="CV200" s="1"/>
      <c r="CW200" s="1"/>
      <c r="CX200" s="19">
        <f>'[1]GC RAW'!AN180</f>
        <v>14.454048156738281</v>
      </c>
      <c r="CY200" s="20">
        <f>'[1]GC RAW'!AO180</f>
        <v>6.9324312210083008</v>
      </c>
      <c r="CZ200" s="1">
        <f t="shared" si="416"/>
        <v>3.1251097143936771E-2</v>
      </c>
      <c r="DA200" s="1">
        <f t="shared" si="339"/>
        <v>0.55153985787469606</v>
      </c>
      <c r="DB200" s="1"/>
      <c r="DC200" s="1"/>
      <c r="DD200" s="19">
        <f>'[1]GC RAW'!AP180</f>
        <v>15.590559005737305</v>
      </c>
      <c r="DE200" s="20">
        <f>'[1]GC RAW'!AQ180</f>
        <v>57.996337890625</v>
      </c>
      <c r="DF200" s="1">
        <f t="shared" si="417"/>
        <v>0.25073821354057102</v>
      </c>
      <c r="DG200" s="1">
        <f t="shared" si="340"/>
        <v>4.4251924347799321</v>
      </c>
      <c r="DH200" s="1"/>
      <c r="DI200" s="1"/>
      <c r="DJ200" s="5">
        <f>'[1]GC RAW'!AR180</f>
        <v>15.781432151794434</v>
      </c>
      <c r="DK200" s="1">
        <f>'[1]GC RAW'!AS180</f>
        <v>1.325014591217041</v>
      </c>
      <c r="DL200" s="1">
        <f t="shared" si="418"/>
        <v>6.0155200667286E-3</v>
      </c>
      <c r="DM200" s="1">
        <f t="shared" si="341"/>
        <v>0.10616584330990703</v>
      </c>
      <c r="DN200" s="1"/>
      <c r="DO200" s="1"/>
      <c r="DP200" s="19">
        <f>'[1]GC RAW'!AT180</f>
        <v>16.032411575317383</v>
      </c>
      <c r="DQ200" s="20">
        <f>'[1]GC RAW'!AU180</f>
        <v>1.1558836698532104</v>
      </c>
      <c r="DR200" s="1">
        <f t="shared" si="419"/>
        <v>5.2476715780308903E-3</v>
      </c>
      <c r="DS200" s="1">
        <f t="shared" si="342"/>
        <v>9.2614349601539719E-2</v>
      </c>
      <c r="DT200" s="1"/>
      <c r="DU200" s="1"/>
      <c r="DV200" s="19">
        <f>'[1]GC RAW'!AV180</f>
        <v>16.368759155273438</v>
      </c>
      <c r="DW200" s="20">
        <f>'[1]GC RAW'!AW180</f>
        <v>443.96072387695313</v>
      </c>
      <c r="DX200" s="1">
        <f t="shared" si="420"/>
        <v>1.9916842021433097</v>
      </c>
      <c r="DY200" s="1">
        <f t="shared" si="343"/>
        <v>35.150549010229689</v>
      </c>
      <c r="DZ200" s="1"/>
      <c r="EA200" s="1"/>
      <c r="EB200" s="19">
        <f>'[1]GC RAW'!AX180</f>
        <v>0</v>
      </c>
      <c r="EC200" s="20">
        <f>'[1]GC RAW'!AY180</f>
        <v>0</v>
      </c>
      <c r="ED200" s="1">
        <f t="shared" si="421"/>
        <v>0</v>
      </c>
      <c r="EE200" s="1">
        <f t="shared" si="344"/>
        <v>0</v>
      </c>
      <c r="EF200" s="1"/>
      <c r="EG200" s="1"/>
      <c r="EH200" s="19">
        <v>0</v>
      </c>
      <c r="EI200" s="20">
        <v>0</v>
      </c>
      <c r="EJ200" s="1">
        <f t="shared" si="422"/>
        <v>0</v>
      </c>
      <c r="EK200" s="1">
        <f t="shared" si="345"/>
        <v>0</v>
      </c>
      <c r="EL200" s="1"/>
      <c r="EM200" s="1"/>
      <c r="EN200" s="19">
        <f>'[1]GC RAW'!BB180</f>
        <v>17.301889419555664</v>
      </c>
      <c r="EO200" s="20">
        <f>'[1]GC RAW'!BC180</f>
        <v>8.5687904357910156</v>
      </c>
      <c r="EP200" s="1">
        <f t="shared" si="423"/>
        <v>3.8694376832881038E-2</v>
      </c>
      <c r="EQ200" s="1">
        <f t="shared" si="346"/>
        <v>0.68290373936832305</v>
      </c>
      <c r="ER200" s="1"/>
      <c r="ES200" s="1"/>
      <c r="ET200" s="19">
        <f>'[1]GC RAW'!BD180</f>
        <v>17.719825744628906</v>
      </c>
      <c r="EU200" s="20">
        <f>'[1]GC RAW'!BE180</f>
        <v>163.81271362304688</v>
      </c>
      <c r="EV200" s="1">
        <f t="shared" si="424"/>
        <v>0.73973461230550674</v>
      </c>
      <c r="EW200" s="1">
        <f t="shared" si="347"/>
        <v>13.055321579809879</v>
      </c>
      <c r="EX200" s="1"/>
      <c r="EY200" s="1"/>
      <c r="EZ200" s="19">
        <f>'[1]GC RAW'!BF180</f>
        <v>18.665897369384766</v>
      </c>
      <c r="FA200" s="20">
        <f>'[1]GC RAW'!BG180</f>
        <v>191.21598815917969</v>
      </c>
      <c r="FB200" s="1">
        <f t="shared" si="425"/>
        <v>1.0243462896749613</v>
      </c>
      <c r="FC200" s="1">
        <f t="shared" si="348"/>
        <v>18.078335119553188</v>
      </c>
      <c r="FD200" s="1"/>
      <c r="FE200" s="1"/>
      <c r="FF200" s="19">
        <v>19.929636001586914</v>
      </c>
      <c r="FG200" s="20">
        <v>3.0976896286010742</v>
      </c>
      <c r="FH200" s="1">
        <f t="shared" si="426"/>
        <v>1.6347091688851626E-2</v>
      </c>
      <c r="FI200" s="1">
        <f t="shared" si="349"/>
        <v>0.28850419507537572</v>
      </c>
      <c r="FJ200" s="1"/>
      <c r="FK200" s="1"/>
      <c r="FL200" s="19">
        <v>0</v>
      </c>
      <c r="FM200" s="20">
        <v>0</v>
      </c>
      <c r="FN200" s="1">
        <f t="shared" si="427"/>
        <v>0</v>
      </c>
      <c r="FO200" s="1">
        <f t="shared" si="350"/>
        <v>0</v>
      </c>
      <c r="FP200" s="1"/>
      <c r="FQ200" s="1"/>
      <c r="FR200" s="19">
        <f>'[1]GC RAW'!BJ180</f>
        <v>20.094297409057617</v>
      </c>
      <c r="FS200" s="20">
        <f>'[1]GC RAW'!BK180</f>
        <v>2.7799355983734131</v>
      </c>
      <c r="FT200" s="1">
        <f t="shared" si="428"/>
        <v>1.1827395173786576E-2</v>
      </c>
      <c r="FU200" s="1">
        <f t="shared" si="351"/>
        <v>0.20873762681460734</v>
      </c>
      <c r="FV200" s="1"/>
      <c r="FW200" s="1"/>
      <c r="FX200" s="5">
        <f>'[1]GC RAW'!BL180</f>
        <v>20.54791259765625</v>
      </c>
      <c r="FY200" s="1">
        <f>'[1]GC RAW'!BM180</f>
        <v>2.2150428295135498</v>
      </c>
      <c r="FZ200" s="1">
        <f t="shared" si="429"/>
        <v>9.9138211551111476E-3</v>
      </c>
      <c r="GA200" s="1">
        <f t="shared" si="352"/>
        <v>0.17496561754939904</v>
      </c>
      <c r="GB200" s="1"/>
      <c r="GC200" s="1"/>
      <c r="GD200" s="19">
        <f>'[1]GC RAW'!BN180</f>
        <v>21.035379409790039</v>
      </c>
      <c r="GE200" s="20">
        <f>'[1]GC RAW'!BO180</f>
        <v>3.7157657146453857</v>
      </c>
      <c r="GF200" s="1">
        <f t="shared" si="353"/>
        <v>1.6720032497069704E-2</v>
      </c>
      <c r="GG200" s="1">
        <f t="shared" si="354"/>
        <v>0.29508609904543143</v>
      </c>
      <c r="GH200" s="1"/>
      <c r="GI200" s="1"/>
      <c r="GJ200" s="5">
        <f>'[1]GC RAW'!BP180</f>
        <v>0</v>
      </c>
      <c r="GK200" s="1">
        <f>'[1]GC RAW'!BQ180</f>
        <v>0</v>
      </c>
      <c r="GL200" s="1">
        <f t="shared" si="430"/>
        <v>0</v>
      </c>
      <c r="GM200" s="1">
        <f t="shared" si="355"/>
        <v>0</v>
      </c>
      <c r="GN200" s="1"/>
      <c r="GO200" s="1"/>
      <c r="GP200" s="5">
        <v>0</v>
      </c>
      <c r="GQ200" s="1">
        <v>0</v>
      </c>
      <c r="GR200" s="1">
        <f t="shared" si="431"/>
        <v>0</v>
      </c>
      <c r="GS200" s="1">
        <f t="shared" si="356"/>
        <v>0</v>
      </c>
      <c r="GT200" s="1"/>
      <c r="GU200" s="1"/>
      <c r="GV200" s="5"/>
      <c r="GW200" s="1"/>
      <c r="GX200" s="1"/>
      <c r="GY200" s="1"/>
      <c r="GZ200" s="1"/>
      <c r="HA200" s="1"/>
      <c r="HB200" s="5"/>
      <c r="HC200" s="1"/>
      <c r="HD200" s="1"/>
      <c r="HE200" s="1"/>
      <c r="HF200" s="1"/>
      <c r="HG200" s="1"/>
      <c r="HH200" s="19">
        <f>'[1]GC RAW'!BR180</f>
        <v>22.719940185546875</v>
      </c>
      <c r="HI200" s="20">
        <f>'[1]GC RAW'!BS180</f>
        <v>1.4121510982513428</v>
      </c>
      <c r="HJ200" s="1">
        <f t="shared" si="357"/>
        <v>6.3844788506107857E-3</v>
      </c>
      <c r="HK200" s="1">
        <f t="shared" si="358"/>
        <v>0.11267746990294275</v>
      </c>
      <c r="HL200" s="1"/>
      <c r="HM200" s="1"/>
      <c r="HN200" s="19">
        <v>0</v>
      </c>
      <c r="HO200" s="20">
        <v>0</v>
      </c>
      <c r="HP200" s="1">
        <f t="shared" si="359"/>
        <v>0</v>
      </c>
      <c r="HQ200" s="1">
        <f t="shared" si="360"/>
        <v>0</v>
      </c>
      <c r="HR200" s="1"/>
      <c r="HS200" s="1"/>
      <c r="HT200" s="19">
        <f>'[1]GC RAW'!BT180</f>
        <v>0</v>
      </c>
      <c r="HU200" s="20">
        <f>'[1]GC RAW'!BU180</f>
        <v>0</v>
      </c>
      <c r="HV200" s="1">
        <f t="shared" si="361"/>
        <v>0</v>
      </c>
      <c r="HW200" s="1">
        <f t="shared" si="448"/>
        <v>0</v>
      </c>
      <c r="HX200" s="1"/>
      <c r="HY200" s="1"/>
      <c r="HZ200" s="19">
        <f>'[1]GC RAW'!BV180</f>
        <v>0</v>
      </c>
      <c r="IA200" s="20">
        <f>'[1]GC RAW'!BW180</f>
        <v>0</v>
      </c>
      <c r="IB200" s="1">
        <f t="shared" si="362"/>
        <v>0</v>
      </c>
      <c r="IC200" s="1">
        <f t="shared" si="363"/>
        <v>0</v>
      </c>
      <c r="ID200" s="1"/>
      <c r="IE200" s="1"/>
      <c r="IF200" s="19">
        <f>'[1]GC RAW'!BX180</f>
        <v>0</v>
      </c>
      <c r="IG200" s="20">
        <f>'[1]GC RAW'!BY180</f>
        <v>0</v>
      </c>
      <c r="IH200" s="1">
        <f t="shared" si="364"/>
        <v>0</v>
      </c>
      <c r="II200" s="1">
        <f t="shared" si="365"/>
        <v>0</v>
      </c>
      <c r="IJ200" s="1"/>
      <c r="IK200" s="1"/>
      <c r="IL200" s="19">
        <f>'[1]GC RAW'!BZ180</f>
        <v>0</v>
      </c>
      <c r="IM200" s="20">
        <f>'[1]GC RAW'!CA180</f>
        <v>0</v>
      </c>
      <c r="IN200" s="1">
        <f t="shared" si="366"/>
        <v>0</v>
      </c>
      <c r="IO200" s="1">
        <f t="shared" si="367"/>
        <v>0</v>
      </c>
      <c r="IP200" s="1"/>
      <c r="IQ200" s="1"/>
      <c r="IR200" s="19">
        <f>'[1]GC RAW'!CB180</f>
        <v>25.505874633789063</v>
      </c>
      <c r="IS200" s="20">
        <f>'[1]GC RAW'!CC180</f>
        <v>4.6698708534240723</v>
      </c>
      <c r="IT200" s="1">
        <f t="shared" si="368"/>
        <v>1.8671209788002574E-2</v>
      </c>
      <c r="IU200" s="1">
        <f t="shared" si="369"/>
        <v>0.32952175552087903</v>
      </c>
      <c r="IV200" s="1"/>
      <c r="IW200" s="1"/>
      <c r="IX200" s="19">
        <f>'[1]GC RAW'!CD180</f>
        <v>0</v>
      </c>
      <c r="IY200" s="20">
        <f>'[1]GC RAW'!CE180</f>
        <v>0</v>
      </c>
      <c r="IZ200" s="1">
        <f t="shared" si="370"/>
        <v>0</v>
      </c>
      <c r="JA200" s="1">
        <f t="shared" si="371"/>
        <v>0</v>
      </c>
      <c r="JB200" s="1"/>
      <c r="JC200" s="1"/>
      <c r="JD200" s="19">
        <f>'[1]GC RAW'!CF180</f>
        <v>26.487264633178711</v>
      </c>
      <c r="JE200" s="20">
        <f>'[1]GC RAW'!CG180</f>
        <v>1.2739536762237549</v>
      </c>
      <c r="JF200" s="1">
        <f t="shared" si="372"/>
        <v>5.7639915008227552E-3</v>
      </c>
      <c r="JG200" s="1">
        <f t="shared" si="373"/>
        <v>0.10172670221824615</v>
      </c>
      <c r="JH200" s="1"/>
      <c r="JI200" s="1"/>
      <c r="JJ200" s="19">
        <f>'[1]GC RAW'!CH180</f>
        <v>0</v>
      </c>
      <c r="JK200" s="20">
        <f>'[1]GC RAW'!CI180</f>
        <v>0</v>
      </c>
      <c r="JL200" s="1">
        <f t="shared" si="374"/>
        <v>0</v>
      </c>
      <c r="JM200" s="1">
        <f t="shared" si="375"/>
        <v>0</v>
      </c>
      <c r="JN200" s="1"/>
      <c r="JO200" s="1"/>
      <c r="JP200" s="5">
        <f>'[1]GC RAW'!CJ180</f>
        <v>0</v>
      </c>
      <c r="JQ200" s="1">
        <f>'[1]GC RAW'!CK180</f>
        <v>0</v>
      </c>
      <c r="JR200" s="1">
        <f t="shared" si="376"/>
        <v>0</v>
      </c>
      <c r="JS200" s="1">
        <f t="shared" si="377"/>
        <v>0</v>
      </c>
      <c r="JT200" s="1"/>
      <c r="JU200" s="1"/>
      <c r="JV200" s="5">
        <f>'[1]GC RAW'!CL180</f>
        <v>0</v>
      </c>
      <c r="JW200" s="1">
        <f>'[1]GC RAW'!CM180</f>
        <v>0</v>
      </c>
      <c r="JX200" s="1">
        <f t="shared" si="378"/>
        <v>0</v>
      </c>
      <c r="JY200" s="1">
        <f t="shared" si="379"/>
        <v>0</v>
      </c>
      <c r="JZ200" s="1"/>
      <c r="KA200" s="1"/>
      <c r="KB200" s="19">
        <v>0</v>
      </c>
      <c r="KC200" s="20">
        <v>0</v>
      </c>
      <c r="KD200" s="1">
        <f t="shared" si="380"/>
        <v>0</v>
      </c>
      <c r="KE200" s="1">
        <f t="shared" si="381"/>
        <v>0</v>
      </c>
      <c r="KF200" s="1"/>
      <c r="KG200" s="1"/>
      <c r="KH200" s="19">
        <v>0</v>
      </c>
      <c r="KI200" s="20">
        <v>0</v>
      </c>
      <c r="KJ200" s="1">
        <f t="shared" si="382"/>
        <v>0</v>
      </c>
      <c r="KK200" s="1">
        <f t="shared" si="383"/>
        <v>0</v>
      </c>
      <c r="KL200" s="1"/>
      <c r="KM200" s="1"/>
      <c r="KN200" s="19">
        <f>'[1]GC RAW'!CN180</f>
        <v>30.559141159057617</v>
      </c>
      <c r="KO200" s="20">
        <f>'[1]GC RAW'!CO180</f>
        <v>18.883085250854492</v>
      </c>
      <c r="KP200" s="1">
        <f t="shared" si="384"/>
        <v>6.4874554909243182E-2</v>
      </c>
      <c r="KQ200" s="1">
        <f t="shared" si="385"/>
        <v>1.1449486918660146</v>
      </c>
      <c r="KR200" s="1"/>
      <c r="KS200" s="1"/>
      <c r="KT200" s="19">
        <f>'[1]GC RAW'!CP180</f>
        <v>31.432760238647461</v>
      </c>
      <c r="KU200" s="20">
        <f>'[1]GC RAW'!CQ180</f>
        <v>2.1066415309906006</v>
      </c>
      <c r="KV200" s="1">
        <f t="shared" si="386"/>
        <v>9.2589894701821541E-3</v>
      </c>
      <c r="KW200" s="1">
        <f t="shared" si="387"/>
        <v>0.16340871851401087</v>
      </c>
      <c r="KX200" s="1"/>
      <c r="KY200" s="1"/>
      <c r="KZ200" s="19">
        <f>'[1]GC RAW'!CR180</f>
        <v>0</v>
      </c>
      <c r="LA200" s="20">
        <f>'[1]GC RAW'!CS180</f>
        <v>0</v>
      </c>
      <c r="LB200" s="1">
        <f t="shared" si="388"/>
        <v>0</v>
      </c>
      <c r="LC200" s="1">
        <f t="shared" si="389"/>
        <v>0</v>
      </c>
      <c r="LD200" s="1"/>
      <c r="LE200" s="1"/>
      <c r="LF200" s="19">
        <f>'[1]GC RAW'!CT180</f>
        <v>32.947216033935547</v>
      </c>
      <c r="LG200" s="20">
        <f>'[1]GC RAW'!CU180</f>
        <v>3.4642763137817383</v>
      </c>
      <c r="LH200" s="1">
        <f t="shared" si="390"/>
        <v>1.1901836005800689E-2</v>
      </c>
      <c r="LI200" s="1">
        <f t="shared" si="391"/>
        <v>0.21005140743869347</v>
      </c>
      <c r="LJ200" s="1"/>
      <c r="LK200" s="1"/>
      <c r="LL200" s="19">
        <f>'[1]GC RAW'!CV180</f>
        <v>35.643474578857422</v>
      </c>
      <c r="LM200" s="20">
        <f>'[1]GC RAW'!CW180</f>
        <v>6.305140495300293</v>
      </c>
      <c r="LN200" s="1">
        <f t="shared" si="392"/>
        <v>2.1661882994164931E-2</v>
      </c>
      <c r="LO200" s="1">
        <f t="shared" si="393"/>
        <v>0.38230311764327973</v>
      </c>
      <c r="LP200" s="1"/>
      <c r="LQ200" s="1"/>
      <c r="LR200" s="32">
        <f t="shared" si="394"/>
        <v>1451.7535991668701</v>
      </c>
      <c r="LS200" s="21">
        <f t="shared" si="395"/>
        <v>1236.6645030975342</v>
      </c>
      <c r="LT200" s="15">
        <f t="shared" si="396"/>
        <v>6.6663338958144864</v>
      </c>
      <c r="LU200" s="15">
        <f t="shared" si="397"/>
        <v>5.6661538958144861</v>
      </c>
      <c r="LV200" s="15">
        <f t="shared" si="398"/>
        <v>14.759452711160421</v>
      </c>
      <c r="LW200" s="29"/>
      <c r="LX200" s="1"/>
      <c r="LY200" s="1"/>
      <c r="LZ200" s="15" t="str">
        <f>IF(A200="","",VLOOKUP(A200,'[1]biomass corrected'!$B$2:$V$102,21,FALSE))</f>
        <v/>
      </c>
      <c r="MA200" s="15" t="str">
        <f t="shared" si="399"/>
        <v/>
      </c>
      <c r="MB200" s="29" t="str">
        <f t="shared" si="449"/>
        <v/>
      </c>
      <c r="MC200" s="29" t="str">
        <f t="shared" si="449"/>
        <v/>
      </c>
      <c r="MD200" s="15"/>
      <c r="ME200" s="28" t="str">
        <f t="shared" si="450"/>
        <v/>
      </c>
      <c r="MF200" s="15">
        <f t="shared" si="432"/>
        <v>30.156766091682915</v>
      </c>
      <c r="MG200" s="15">
        <f t="shared" si="433"/>
        <v>37.632864538823483</v>
      </c>
      <c r="MH200" s="15">
        <f t="shared" si="434"/>
        <v>32.210369369493634</v>
      </c>
      <c r="MI200" s="26">
        <f t="shared" si="435"/>
        <v>1.1939970404462188</v>
      </c>
      <c r="MJ200" s="15">
        <f t="shared" si="436"/>
        <v>0.17496561754939904</v>
      </c>
      <c r="MK200" s="15">
        <f t="shared" si="437"/>
        <v>31.246334169266007</v>
      </c>
      <c r="ML200" s="23">
        <f t="shared" si="438"/>
        <v>55.511539074427731</v>
      </c>
      <c r="MM200" s="23"/>
      <c r="MN200" s="26">
        <f t="shared" si="439"/>
        <v>4.1631276527410055</v>
      </c>
      <c r="MO200" s="23"/>
      <c r="MP200" s="15">
        <f t="shared" si="440"/>
        <v>0.87379171761294117</v>
      </c>
      <c r="MQ200" s="23"/>
      <c r="MR200" s="15">
        <f t="shared" si="441"/>
        <v>39.567824134690653</v>
      </c>
      <c r="MS200" s="15"/>
      <c r="MT200" s="15">
        <f t="shared" si="442"/>
        <v>0.17496561754939904</v>
      </c>
      <c r="MU200" s="15"/>
      <c r="MV200" s="15" t="str">
        <f t="shared" si="443"/>
        <v/>
      </c>
      <c r="MW200" s="21">
        <f t="shared" si="444"/>
        <v>103.64485805139365</v>
      </c>
      <c r="MX200" s="15"/>
    </row>
    <row r="201" spans="1:362" x14ac:dyDescent="0.35">
      <c r="A201" s="103"/>
      <c r="B201" s="1">
        <v>36.700000000000003</v>
      </c>
      <c r="C201" s="1"/>
      <c r="D201" s="1"/>
      <c r="E201" s="1"/>
      <c r="F201" s="19">
        <f>'[1]GC RAW'!H181</f>
        <v>0</v>
      </c>
      <c r="G201" s="20">
        <f>'[1]GC RAW'!I181</f>
        <v>0</v>
      </c>
      <c r="H201" s="1">
        <f t="shared" si="400"/>
        <v>0</v>
      </c>
      <c r="I201" s="1">
        <f t="shared" si="324"/>
        <v>0</v>
      </c>
      <c r="J201" s="1"/>
      <c r="K201" s="1"/>
      <c r="L201" s="19">
        <f>'[1]GC RAW'!J181</f>
        <v>0</v>
      </c>
      <c r="M201" s="20">
        <f>'[1]GC RAW'!K181</f>
        <v>0</v>
      </c>
      <c r="N201" s="1">
        <f t="shared" si="401"/>
        <v>0</v>
      </c>
      <c r="O201" s="1">
        <f t="shared" si="325"/>
        <v>0</v>
      </c>
      <c r="P201" s="1"/>
      <c r="Q201" s="1"/>
      <c r="R201" s="19">
        <f>'[1]GC RAW'!L181</f>
        <v>0</v>
      </c>
      <c r="S201" s="20">
        <f>'[1]GC RAW'!M181</f>
        <v>0</v>
      </c>
      <c r="T201" s="1">
        <f t="shared" si="402"/>
        <v>0</v>
      </c>
      <c r="U201" s="1">
        <f t="shared" si="326"/>
        <v>0</v>
      </c>
      <c r="V201" s="1"/>
      <c r="W201" s="1"/>
      <c r="X201" s="19">
        <f>'[1]GC RAW'!N181</f>
        <v>0</v>
      </c>
      <c r="Y201" s="20">
        <f>'[1]GC RAW'!O181</f>
        <v>0</v>
      </c>
      <c r="Z201" s="1">
        <f t="shared" si="403"/>
        <v>0</v>
      </c>
      <c r="AA201" s="1">
        <f t="shared" si="327"/>
        <v>0</v>
      </c>
      <c r="AB201" s="1"/>
      <c r="AC201" s="1"/>
      <c r="AD201" s="19">
        <f>'[1]GC RAW'!P181</f>
        <v>0</v>
      </c>
      <c r="AE201" s="20">
        <f>'[1]GC RAW'!Q181</f>
        <v>0</v>
      </c>
      <c r="AF201" s="1">
        <f t="shared" si="404"/>
        <v>0</v>
      </c>
      <c r="AG201" s="1">
        <f t="shared" si="328"/>
        <v>0</v>
      </c>
      <c r="AH201" s="1"/>
      <c r="AI201" s="1"/>
      <c r="AJ201" s="19">
        <f>'[1]GC RAW'!R181</f>
        <v>8.2134437561035156</v>
      </c>
      <c r="AK201" s="20">
        <f>'[1]GC RAW'!S181</f>
        <v>1.3118202686309814</v>
      </c>
      <c r="AL201" s="1">
        <f t="shared" si="405"/>
        <v>6.1342123710703073E-3</v>
      </c>
      <c r="AM201" s="1">
        <f t="shared" si="329"/>
        <v>0.12239524196442743</v>
      </c>
      <c r="AN201" s="1"/>
      <c r="AO201" s="1"/>
      <c r="AP201" s="19">
        <f>'[1]GC RAW'!T181</f>
        <v>8.9413928985595703</v>
      </c>
      <c r="AQ201" s="20">
        <f>'[1]GC RAW'!U181</f>
        <v>215.48477172851563</v>
      </c>
      <c r="AR201" s="27">
        <v>1.0001800000000001</v>
      </c>
      <c r="AS201" s="1">
        <f t="shared" si="330"/>
        <v>19.956477816991764</v>
      </c>
      <c r="AT201" s="1"/>
      <c r="AU201" s="1"/>
      <c r="AV201" s="19">
        <f>'[1]GC RAW'!V181</f>
        <v>9.8103389739990234</v>
      </c>
      <c r="AW201" s="20">
        <f>'[1]GC RAW'!W181</f>
        <v>19.073955535888672</v>
      </c>
      <c r="AX201" s="1">
        <f t="shared" si="406"/>
        <v>8.5746521902619596E-2</v>
      </c>
      <c r="AY201" s="1">
        <f t="shared" si="331"/>
        <v>1.7108906019254797</v>
      </c>
      <c r="AZ201" s="1"/>
      <c r="BA201" s="1"/>
      <c r="BB201" s="19">
        <f>'[1]GC RAW'!X181</f>
        <v>0</v>
      </c>
      <c r="BC201" s="20">
        <f>'[1]GC RAW'!Y181</f>
        <v>0</v>
      </c>
      <c r="BD201" s="1">
        <f t="shared" si="407"/>
        <v>0</v>
      </c>
      <c r="BE201" s="1">
        <f t="shared" si="332"/>
        <v>0</v>
      </c>
      <c r="BF201" s="1"/>
      <c r="BG201" s="1"/>
      <c r="BH201" s="19">
        <f>'[1]GC RAW'!Z181</f>
        <v>10.874814033508301</v>
      </c>
      <c r="BI201" s="20">
        <f>'[1]GC RAW'!AA181</f>
        <v>6.0874843597412109</v>
      </c>
      <c r="BJ201" s="1">
        <f t="shared" si="408"/>
        <v>2.6953465381181128E-2</v>
      </c>
      <c r="BK201" s="1">
        <f t="shared" si="333"/>
        <v>0.53779943007318343</v>
      </c>
      <c r="BL201" s="1"/>
      <c r="BM201" s="1"/>
      <c r="BN201" s="19">
        <f>'[1]GC RAW'!AB181</f>
        <v>0</v>
      </c>
      <c r="BO201" s="20">
        <f>'[1]GC RAW'!AC181</f>
        <v>0</v>
      </c>
      <c r="BP201" s="1">
        <f t="shared" si="409"/>
        <v>0</v>
      </c>
      <c r="BQ201" s="1">
        <f t="shared" si="334"/>
        <v>0</v>
      </c>
      <c r="BR201" s="1"/>
      <c r="BS201" s="1"/>
      <c r="BT201" s="19">
        <f>'[1]GC RAW'!AD181</f>
        <v>12.183008193969727</v>
      </c>
      <c r="BU201" s="20">
        <f>'[1]GC RAW'!AE181</f>
        <v>212.21647644042969</v>
      </c>
      <c r="BV201" s="1">
        <f t="shared" si="410"/>
        <v>0.92326559818942833</v>
      </c>
      <c r="BW201" s="1">
        <f t="shared" si="335"/>
        <v>18.42181350302841</v>
      </c>
      <c r="BX201" s="1"/>
      <c r="BY201" s="1"/>
      <c r="BZ201" s="19">
        <f>'[1]GC RAW'!AF181</f>
        <v>12.702116966247559</v>
      </c>
      <c r="CA201" s="20">
        <f>'[1]GC RAW'!AG181</f>
        <v>2.8421223163604736</v>
      </c>
      <c r="CB201" s="1">
        <f t="shared" si="411"/>
        <v>1.2903864780605933E-2</v>
      </c>
      <c r="CC201" s="1">
        <f t="shared" si="336"/>
        <v>0.25746934676520583</v>
      </c>
      <c r="CD201" s="1"/>
      <c r="CE201" s="1"/>
      <c r="CF201" s="19">
        <f>'[1]GC RAW'!AH181</f>
        <v>12.84554386138916</v>
      </c>
      <c r="CG201" s="20">
        <f>'[1]GC RAW'!AI181</f>
        <v>5.9414615631103516</v>
      </c>
      <c r="CH201" s="1">
        <f t="shared" si="412"/>
        <v>2.6975513564570248E-2</v>
      </c>
      <c r="CI201" s="1">
        <f t="shared" si="337"/>
        <v>0.538239354969412</v>
      </c>
      <c r="CJ201" s="1"/>
      <c r="CK201" s="1"/>
      <c r="CL201" s="19">
        <f>'[1]GC RAW'!AJ181</f>
        <v>13.73709774017334</v>
      </c>
      <c r="CM201" s="20">
        <f>'[1]GC RAW'!AK181</f>
        <v>12.848237037658691</v>
      </c>
      <c r="CN201" s="1">
        <f t="shared" si="413"/>
        <v>7.5302365684074515E-2</v>
      </c>
      <c r="CO201" s="1">
        <f t="shared" si="338"/>
        <v>1.5024995404239585</v>
      </c>
      <c r="CP201" s="1"/>
      <c r="CQ201" s="1"/>
      <c r="CR201" s="19">
        <f>'[1]GC RAW'!AL181</f>
        <v>0</v>
      </c>
      <c r="CS201" s="20">
        <f>'[1]GC RAW'!AM181</f>
        <v>0</v>
      </c>
      <c r="CT201" s="1">
        <f t="shared" si="414"/>
        <v>0</v>
      </c>
      <c r="CU201" s="1">
        <f t="shared" si="415"/>
        <v>0</v>
      </c>
      <c r="CV201" s="1"/>
      <c r="CW201" s="1"/>
      <c r="CX201" s="19">
        <f>'[1]GC RAW'!AN181</f>
        <v>14.454490661621094</v>
      </c>
      <c r="CY201" s="20">
        <f>'[1]GC RAW'!AO181</f>
        <v>5.9791407585144043</v>
      </c>
      <c r="CZ201" s="1">
        <f t="shared" si="416"/>
        <v>2.6904212668417637E-2</v>
      </c>
      <c r="DA201" s="1">
        <f t="shared" si="339"/>
        <v>0.53681669629557216</v>
      </c>
      <c r="DB201" s="1"/>
      <c r="DC201" s="1"/>
      <c r="DD201" s="19">
        <f>'[1]GC RAW'!AP181</f>
        <v>15.591496467590332</v>
      </c>
      <c r="DE201" s="20">
        <f>'[1]GC RAW'!AQ181</f>
        <v>47.704330444335938</v>
      </c>
      <c r="DF201" s="1">
        <f t="shared" si="417"/>
        <v>0.20586360366139425</v>
      </c>
      <c r="DG201" s="1">
        <f t="shared" si="340"/>
        <v>4.1075730766408034</v>
      </c>
      <c r="DH201" s="1"/>
      <c r="DI201" s="1"/>
      <c r="DJ201" s="5">
        <f>'[1]GC RAW'!AR181</f>
        <v>15.781107902526855</v>
      </c>
      <c r="DK201" s="1">
        <f>'[1]GC RAW'!AS181</f>
        <v>1.0950659513473511</v>
      </c>
      <c r="DL201" s="1">
        <f t="shared" si="418"/>
        <v>4.9624324165926928E-3</v>
      </c>
      <c r="DM201" s="1">
        <f t="shared" si="341"/>
        <v>9.901484976709482E-2</v>
      </c>
      <c r="DN201" s="1"/>
      <c r="DO201" s="1"/>
      <c r="DP201" s="19">
        <f>'[1]GC RAW'!AT181</f>
        <v>16.026578903198242</v>
      </c>
      <c r="DQ201" s="20">
        <f>'[1]GC RAW'!AU181</f>
        <v>1.0881096124649048</v>
      </c>
      <c r="DR201" s="1">
        <f t="shared" si="419"/>
        <v>4.9309088708842522E-3</v>
      </c>
      <c r="DS201" s="1">
        <f t="shared" si="342"/>
        <v>9.8385864043881582E-2</v>
      </c>
      <c r="DT201" s="1"/>
      <c r="DU201" s="1"/>
      <c r="DV201" s="19">
        <f>'[1]GC RAW'!AV181</f>
        <v>16.366312026977539</v>
      </c>
      <c r="DW201" s="20">
        <f>'[1]GC RAW'!AW181</f>
        <v>388.01937866210938</v>
      </c>
      <c r="DX201" s="1">
        <f t="shared" si="420"/>
        <v>1.73752536781025</v>
      </c>
      <c r="DY201" s="1">
        <f t="shared" si="343"/>
        <v>34.668646102867193</v>
      </c>
      <c r="DZ201" s="1"/>
      <c r="EA201" s="1"/>
      <c r="EB201" s="19">
        <f>'[1]GC RAW'!AX181</f>
        <v>0</v>
      </c>
      <c r="EC201" s="20">
        <f>'[1]GC RAW'!AY181</f>
        <v>0</v>
      </c>
      <c r="ED201" s="1">
        <f t="shared" si="421"/>
        <v>0</v>
      </c>
      <c r="EE201" s="1">
        <f t="shared" si="344"/>
        <v>0</v>
      </c>
      <c r="EF201" s="1"/>
      <c r="EG201" s="1"/>
      <c r="EH201" s="19">
        <v>0</v>
      </c>
      <c r="EI201" s="20">
        <v>0</v>
      </c>
      <c r="EJ201" s="1">
        <f t="shared" si="422"/>
        <v>0</v>
      </c>
      <c r="EK201" s="1">
        <f t="shared" si="345"/>
        <v>0</v>
      </c>
      <c r="EL201" s="1"/>
      <c r="EM201" s="1"/>
      <c r="EN201" s="19">
        <f>'[1]GC RAW'!BB181</f>
        <v>17.303604125976563</v>
      </c>
      <c r="EO201" s="20">
        <f>'[1]GC RAW'!BC181</f>
        <v>7.2140254974365234</v>
      </c>
      <c r="EP201" s="1">
        <f t="shared" si="423"/>
        <v>3.2516801403322179E-2</v>
      </c>
      <c r="EQ201" s="1">
        <f t="shared" si="346"/>
        <v>0.64880404115751733</v>
      </c>
      <c r="ER201" s="1"/>
      <c r="ES201" s="1"/>
      <c r="ET201" s="19">
        <f>'[1]GC RAW'!BD181</f>
        <v>17.7205810546875</v>
      </c>
      <c r="EU201" s="20">
        <f>'[1]GC RAW'!BE181</f>
        <v>153.36026000976563</v>
      </c>
      <c r="EV201" s="1">
        <f t="shared" si="424"/>
        <v>0.69126247469896474</v>
      </c>
      <c r="EW201" s="1">
        <f t="shared" si="347"/>
        <v>13.792681559368033</v>
      </c>
      <c r="EX201" s="1"/>
      <c r="EY201" s="1"/>
      <c r="EZ201" s="19">
        <f>'[1]GC RAW'!BF181</f>
        <v>18.665948867797852</v>
      </c>
      <c r="FA201" s="20">
        <f>'[1]GC RAW'!BG181</f>
        <v>184.84188842773438</v>
      </c>
      <c r="FB201" s="1">
        <f t="shared" si="425"/>
        <v>0.98838194558249115</v>
      </c>
      <c r="FC201" s="1">
        <f t="shared" si="348"/>
        <v>19.721072578667982</v>
      </c>
      <c r="FD201" s="1"/>
      <c r="FE201" s="1"/>
      <c r="FF201" s="19">
        <v>19.929494857788086</v>
      </c>
      <c r="FG201" s="20">
        <v>3.505326509475708</v>
      </c>
      <c r="FH201" s="1">
        <f t="shared" si="426"/>
        <v>1.8464301560008188E-2</v>
      </c>
      <c r="FI201" s="1">
        <f t="shared" si="349"/>
        <v>0.36841610958882381</v>
      </c>
      <c r="FJ201" s="1"/>
      <c r="FK201" s="1"/>
      <c r="FL201" s="19">
        <v>0</v>
      </c>
      <c r="FM201" s="20">
        <v>0</v>
      </c>
      <c r="FN201" s="1">
        <f t="shared" si="427"/>
        <v>0</v>
      </c>
      <c r="FO201" s="1">
        <f t="shared" si="350"/>
        <v>0</v>
      </c>
      <c r="FP201" s="1"/>
      <c r="FQ201" s="1"/>
      <c r="FR201" s="19">
        <f>'[1]GC RAW'!BJ181</f>
        <v>20.099428176879883</v>
      </c>
      <c r="FS201" s="20">
        <f>'[1]GC RAW'!BK181</f>
        <v>2.0258126258850098</v>
      </c>
      <c r="FT201" s="1">
        <f t="shared" si="428"/>
        <v>8.6031096178080229E-3</v>
      </c>
      <c r="FU201" s="1">
        <f t="shared" si="351"/>
        <v>0.17165686800869273</v>
      </c>
      <c r="FV201" s="1"/>
      <c r="FW201" s="1"/>
      <c r="FX201" s="5">
        <f>'[1]GC RAW'!BL181</f>
        <v>20.551187515258789</v>
      </c>
      <c r="FY201" s="1">
        <f>'[1]GC RAW'!BM181</f>
        <v>1.8084756135940552</v>
      </c>
      <c r="FZ201" s="1">
        <f t="shared" si="429"/>
        <v>8.0792941315490606E-3</v>
      </c>
      <c r="GA201" s="1">
        <f t="shared" si="352"/>
        <v>0.16120523717051985</v>
      </c>
      <c r="GB201" s="1"/>
      <c r="GC201" s="1"/>
      <c r="GD201" s="19">
        <f>'[1]GC RAW'!BN181</f>
        <v>21.039484024047852</v>
      </c>
      <c r="GE201" s="20">
        <f>'[1]GC RAW'!BO181</f>
        <v>3.6731939315795898</v>
      </c>
      <c r="GF201" s="1">
        <f t="shared" si="353"/>
        <v>1.649812016619254E-2</v>
      </c>
      <c r="GG201" s="1">
        <f t="shared" si="354"/>
        <v>0.32918511579784226</v>
      </c>
      <c r="GH201" s="1"/>
      <c r="GI201" s="1"/>
      <c r="GJ201" s="5">
        <f>'[1]GC RAW'!BP181</f>
        <v>0</v>
      </c>
      <c r="GK201" s="1">
        <f>'[1]GC RAW'!BQ181</f>
        <v>0</v>
      </c>
      <c r="GL201" s="1">
        <f t="shared" si="430"/>
        <v>0</v>
      </c>
      <c r="GM201" s="1">
        <f t="shared" si="355"/>
        <v>0</v>
      </c>
      <c r="GN201" s="1"/>
      <c r="GO201" s="1"/>
      <c r="GP201" s="5">
        <v>0</v>
      </c>
      <c r="GQ201" s="1">
        <v>0</v>
      </c>
      <c r="GR201" s="1">
        <f t="shared" si="431"/>
        <v>0</v>
      </c>
      <c r="GS201" s="1">
        <f t="shared" si="356"/>
        <v>0</v>
      </c>
      <c r="GT201" s="1">
        <f>AVERAGE(GS201:GS203)</f>
        <v>0</v>
      </c>
      <c r="GU201" s="1">
        <f>STDEV(GS201:GS203)</f>
        <v>0</v>
      </c>
      <c r="GV201" s="5"/>
      <c r="GW201" s="1"/>
      <c r="GX201" s="1"/>
      <c r="GY201" s="1"/>
      <c r="GZ201" s="1"/>
      <c r="HA201" s="1"/>
      <c r="HB201" s="5"/>
      <c r="HC201" s="1"/>
      <c r="HD201" s="1"/>
      <c r="HE201" s="1"/>
      <c r="HF201" s="1"/>
      <c r="HG201" s="1"/>
      <c r="HH201" s="19">
        <f>'[1]GC RAW'!BR181</f>
        <v>22.736164093017578</v>
      </c>
      <c r="HI201" s="20">
        <f>'[1]GC RAW'!BS181</f>
        <v>1.4507750272750854</v>
      </c>
      <c r="HJ201" s="1">
        <f t="shared" si="357"/>
        <v>6.5470576660131572E-3</v>
      </c>
      <c r="HK201" s="1">
        <f t="shared" si="358"/>
        <v>0.13063269719286272</v>
      </c>
      <c r="HL201" s="1"/>
      <c r="HM201" s="1"/>
      <c r="HN201" s="19">
        <v>0</v>
      </c>
      <c r="HO201" s="20">
        <v>0</v>
      </c>
      <c r="HP201" s="1">
        <f t="shared" si="359"/>
        <v>0</v>
      </c>
      <c r="HQ201" s="1">
        <f t="shared" si="360"/>
        <v>0</v>
      </c>
      <c r="HR201" s="1"/>
      <c r="HS201" s="1"/>
      <c r="HT201" s="19">
        <f>'[1]GC RAW'!BT181</f>
        <v>0</v>
      </c>
      <c r="HU201" s="20">
        <f>'[1]GC RAW'!BU181</f>
        <v>0</v>
      </c>
      <c r="HV201" s="1">
        <f t="shared" si="361"/>
        <v>0</v>
      </c>
      <c r="HW201" s="1">
        <f t="shared" si="448"/>
        <v>0</v>
      </c>
      <c r="HX201" s="1"/>
      <c r="HY201" s="1"/>
      <c r="HZ201" s="19">
        <f>'[1]GC RAW'!BV181</f>
        <v>0</v>
      </c>
      <c r="IA201" s="20">
        <f>'[1]GC RAW'!BW181</f>
        <v>0</v>
      </c>
      <c r="IB201" s="1">
        <f t="shared" si="362"/>
        <v>0</v>
      </c>
      <c r="IC201" s="1">
        <f t="shared" si="363"/>
        <v>0</v>
      </c>
      <c r="ID201" s="1"/>
      <c r="IE201" s="1"/>
      <c r="IF201" s="19">
        <f>'[1]GC RAW'!BX181</f>
        <v>24.612798690795898</v>
      </c>
      <c r="IG201" s="20">
        <f>'[1]GC RAW'!BY181</f>
        <v>1.1527044773101807</v>
      </c>
      <c r="IH201" s="1">
        <f t="shared" si="364"/>
        <v>6.6211559442852664E-3</v>
      </c>
      <c r="II201" s="1">
        <f t="shared" si="365"/>
        <v>0.13211117171406353</v>
      </c>
      <c r="IJ201" s="1"/>
      <c r="IK201" s="1"/>
      <c r="IL201" s="19">
        <f>'[1]GC RAW'!BZ181</f>
        <v>0</v>
      </c>
      <c r="IM201" s="20">
        <f>'[1]GC RAW'!CA181</f>
        <v>0</v>
      </c>
      <c r="IN201" s="1">
        <f t="shared" si="366"/>
        <v>0</v>
      </c>
      <c r="IO201" s="1">
        <f t="shared" si="367"/>
        <v>0</v>
      </c>
      <c r="IP201" s="1"/>
      <c r="IQ201" s="1"/>
      <c r="IR201" s="19">
        <f>'[1]GC RAW'!CB181</f>
        <v>25.500484466552734</v>
      </c>
      <c r="IS201" s="20">
        <f>'[1]GC RAW'!CC181</f>
        <v>4.6972875595092773</v>
      </c>
      <c r="IT201" s="1">
        <f t="shared" si="368"/>
        <v>1.8746342461881064E-2</v>
      </c>
      <c r="IU201" s="1">
        <f t="shared" si="369"/>
        <v>0.37404363963512588</v>
      </c>
      <c r="IV201" s="1"/>
      <c r="IW201" s="1"/>
      <c r="IX201" s="19">
        <f>'[1]GC RAW'!CD181</f>
        <v>0</v>
      </c>
      <c r="IY201" s="20">
        <f>'[1]GC RAW'!CE181</f>
        <v>0</v>
      </c>
      <c r="IZ201" s="1">
        <f t="shared" si="370"/>
        <v>0</v>
      </c>
      <c r="JA201" s="1">
        <f t="shared" si="371"/>
        <v>0</v>
      </c>
      <c r="JB201" s="1"/>
      <c r="JC201" s="1"/>
      <c r="JD201" s="19">
        <f>'[1]GC RAW'!CF181</f>
        <v>0</v>
      </c>
      <c r="JE201" s="20">
        <f>'[1]GC RAW'!CG181</f>
        <v>0</v>
      </c>
      <c r="JF201" s="1">
        <f t="shared" si="372"/>
        <v>0</v>
      </c>
      <c r="JG201" s="1">
        <f t="shared" si="373"/>
        <v>0</v>
      </c>
      <c r="JH201" s="1"/>
      <c r="JI201" s="1"/>
      <c r="JJ201" s="19">
        <f>'[1]GC RAW'!CH181</f>
        <v>0</v>
      </c>
      <c r="JK201" s="20">
        <f>'[1]GC RAW'!CI181</f>
        <v>0</v>
      </c>
      <c r="JL201" s="1">
        <f t="shared" si="374"/>
        <v>0</v>
      </c>
      <c r="JM201" s="1">
        <f t="shared" si="375"/>
        <v>0</v>
      </c>
      <c r="JN201" s="1"/>
      <c r="JO201" s="1"/>
      <c r="JP201" s="5">
        <f>'[1]GC RAW'!CJ181</f>
        <v>0</v>
      </c>
      <c r="JQ201" s="1">
        <f>'[1]GC RAW'!CK181</f>
        <v>0</v>
      </c>
      <c r="JR201" s="1">
        <f t="shared" si="376"/>
        <v>0</v>
      </c>
      <c r="JS201" s="1">
        <f t="shared" si="377"/>
        <v>0</v>
      </c>
      <c r="JT201" s="1"/>
      <c r="JU201" s="1"/>
      <c r="JV201" s="5">
        <f>'[1]GC RAW'!CL181</f>
        <v>0</v>
      </c>
      <c r="JW201" s="1">
        <f>'[1]GC RAW'!CM181</f>
        <v>0</v>
      </c>
      <c r="JX201" s="1">
        <f t="shared" si="378"/>
        <v>0</v>
      </c>
      <c r="JY201" s="1">
        <f t="shared" si="379"/>
        <v>0</v>
      </c>
      <c r="JZ201" s="1"/>
      <c r="KA201" s="1"/>
      <c r="KB201" s="19">
        <v>0</v>
      </c>
      <c r="KC201" s="20">
        <v>0</v>
      </c>
      <c r="KD201" s="1">
        <f t="shared" si="380"/>
        <v>0</v>
      </c>
      <c r="KE201" s="1">
        <f t="shared" si="381"/>
        <v>0</v>
      </c>
      <c r="KF201" s="1"/>
      <c r="KG201" s="1"/>
      <c r="KH201" s="19">
        <v>0</v>
      </c>
      <c r="KI201" s="20">
        <v>0</v>
      </c>
      <c r="KJ201" s="1">
        <f t="shared" si="382"/>
        <v>0</v>
      </c>
      <c r="KK201" s="1">
        <f t="shared" si="383"/>
        <v>0</v>
      </c>
      <c r="KL201" s="1"/>
      <c r="KM201" s="1"/>
      <c r="KN201" s="19">
        <f>'[1]GC RAW'!CN181</f>
        <v>30.553342819213867</v>
      </c>
      <c r="KO201" s="20">
        <f>'[1]GC RAW'!CO181</f>
        <v>17.048713684082031</v>
      </c>
      <c r="KP201" s="1">
        <f t="shared" si="384"/>
        <v>5.846485340385852E-2</v>
      </c>
      <c r="KQ201" s="1">
        <f t="shared" si="385"/>
        <v>1.1665425723647522</v>
      </c>
      <c r="KR201" s="1"/>
      <c r="KS201" s="1"/>
      <c r="KT201" s="19">
        <f>'[1]GC RAW'!CP181</f>
        <v>31.431550979614258</v>
      </c>
      <c r="KU201" s="20">
        <f>'[1]GC RAW'!CQ181</f>
        <v>1.6891689300537109</v>
      </c>
      <c r="KV201" s="1">
        <f t="shared" si="386"/>
        <v>7.4105056607689877E-3</v>
      </c>
      <c r="KW201" s="1">
        <f t="shared" si="387"/>
        <v>0.14786097685599411</v>
      </c>
      <c r="KX201" s="1"/>
      <c r="KY201" s="1"/>
      <c r="KZ201" s="19">
        <f>'[1]GC RAW'!CR181</f>
        <v>0</v>
      </c>
      <c r="LA201" s="20">
        <f>'[1]GC RAW'!CS181</f>
        <v>0</v>
      </c>
      <c r="LB201" s="1">
        <f t="shared" si="388"/>
        <v>0</v>
      </c>
      <c r="LC201" s="1">
        <f t="shared" si="389"/>
        <v>0</v>
      </c>
      <c r="LD201" s="1"/>
      <c r="LE201" s="1"/>
      <c r="LF201" s="19">
        <f>'[1]GC RAW'!CT181</f>
        <v>32.939426422119141</v>
      </c>
      <c r="LG201" s="20">
        <f>'[1]GC RAW'!CU181</f>
        <v>2.8924806118011475</v>
      </c>
      <c r="LH201" s="1">
        <f t="shared" si="390"/>
        <v>9.9191327906661669E-3</v>
      </c>
      <c r="LI201" s="1">
        <f t="shared" si="391"/>
        <v>0.19791532874155149</v>
      </c>
      <c r="LJ201" s="1"/>
      <c r="LK201" s="1"/>
      <c r="LL201" s="19">
        <f>'[1]GC RAW'!CV181</f>
        <v>35.660724639892578</v>
      </c>
      <c r="LM201" s="20">
        <f>'[1]GC RAW'!CW181</f>
        <v>6.2075309753417969</v>
      </c>
      <c r="LN201" s="1">
        <f t="shared" si="392"/>
        <v>2.1287376584435268E-2</v>
      </c>
      <c r="LO201" s="1">
        <f t="shared" si="393"/>
        <v>0.42474460456041141</v>
      </c>
      <c r="LP201" s="1"/>
      <c r="LQ201" s="1"/>
      <c r="LR201" s="32">
        <f t="shared" si="394"/>
        <v>1307.7546720504761</v>
      </c>
      <c r="LS201" s="21">
        <f t="shared" si="395"/>
        <v>1092.2699003219604</v>
      </c>
      <c r="LT201" s="15">
        <f t="shared" si="396"/>
        <v>6.0119862374133266</v>
      </c>
      <c r="LU201" s="15">
        <f t="shared" si="397"/>
        <v>5.0118062374133263</v>
      </c>
      <c r="LV201" s="15">
        <f t="shared" si="398"/>
        <v>13.656147785867372</v>
      </c>
      <c r="LW201" s="1"/>
      <c r="LX201" s="1"/>
      <c r="LY201" s="1"/>
      <c r="LZ201" s="15" t="str">
        <f>IF(A201="","",VLOOKUP(A201,'[1]biomass corrected'!$B$2:$V$102,21,FALSE))</f>
        <v/>
      </c>
      <c r="MA201" s="15" t="str">
        <f t="shared" si="399"/>
        <v/>
      </c>
      <c r="MB201" s="1" t="str">
        <f t="shared" si="449"/>
        <v/>
      </c>
      <c r="MC201" s="1" t="str">
        <f t="shared" si="449"/>
        <v/>
      </c>
      <c r="MD201" s="15"/>
      <c r="ME201" s="26" t="str">
        <f t="shared" si="450"/>
        <v/>
      </c>
      <c r="MF201" s="15">
        <f t="shared" si="432"/>
        <v>28.313129802806383</v>
      </c>
      <c r="MG201" s="15">
        <f t="shared" si="433"/>
        <v>37.001348062155508</v>
      </c>
      <c r="MH201" s="15">
        <f t="shared" si="434"/>
        <v>34.685522135038077</v>
      </c>
      <c r="MI201" s="26">
        <f t="shared" si="435"/>
        <v>1.256105321754263</v>
      </c>
      <c r="MJ201" s="15">
        <f t="shared" si="436"/>
        <v>0.16120523717051985</v>
      </c>
      <c r="MK201" s="15">
        <f t="shared" si="437"/>
        <v>33.776498006942944</v>
      </c>
      <c r="ML201" s="23">
        <f t="shared" si="438"/>
        <v>54.184345561270554</v>
      </c>
      <c r="MM201" s="23"/>
      <c r="MN201" s="26">
        <f t="shared" si="439"/>
        <v>4.1156058942223179</v>
      </c>
      <c r="MO201" s="23"/>
      <c r="MP201" s="15">
        <f t="shared" si="440"/>
        <v>0.87176273467223053</v>
      </c>
      <c r="MQ201" s="23"/>
      <c r="MR201" s="15">
        <f t="shared" si="441"/>
        <v>39.441008255671541</v>
      </c>
      <c r="MS201" s="15"/>
      <c r="MT201" s="15">
        <f t="shared" si="442"/>
        <v>0.29331640888458338</v>
      </c>
      <c r="MU201" s="15"/>
      <c r="MV201" s="15" t="str">
        <f t="shared" si="443"/>
        <v/>
      </c>
      <c r="MW201" s="21">
        <f t="shared" si="444"/>
        <v>108.94617346190658</v>
      </c>
      <c r="MX201" s="15"/>
    </row>
    <row r="202" spans="1:362" x14ac:dyDescent="0.35">
      <c r="A202" s="99" t="s">
        <v>211</v>
      </c>
      <c r="B202" s="8">
        <v>33.31</v>
      </c>
      <c r="C202" s="8"/>
      <c r="D202" s="8"/>
      <c r="E202" s="8"/>
      <c r="F202" s="11">
        <f>'[1]GC RAW'!H182</f>
        <v>0</v>
      </c>
      <c r="G202" s="12">
        <f>'[1]GC RAW'!I182</f>
        <v>0</v>
      </c>
      <c r="H202" s="8">
        <f t="shared" si="400"/>
        <v>0</v>
      </c>
      <c r="I202" s="8">
        <f t="shared" si="324"/>
        <v>0</v>
      </c>
      <c r="J202" s="8">
        <f>AVERAGE(I202:I204)</f>
        <v>0</v>
      </c>
      <c r="K202" s="8">
        <f>STDEV(I202:I204)</f>
        <v>0</v>
      </c>
      <c r="L202" s="11">
        <f>'[1]GC RAW'!J182</f>
        <v>0</v>
      </c>
      <c r="M202" s="12">
        <f>'[1]GC RAW'!K182</f>
        <v>0</v>
      </c>
      <c r="N202" s="8">
        <f t="shared" si="401"/>
        <v>0</v>
      </c>
      <c r="O202" s="8">
        <f t="shared" si="325"/>
        <v>0</v>
      </c>
      <c r="P202" s="8">
        <f>AVERAGE(O202:O204)</f>
        <v>0</v>
      </c>
      <c r="Q202" s="8">
        <f>STDEV(O202:O204)</f>
        <v>0</v>
      </c>
      <c r="R202" s="11">
        <f>'[1]GC RAW'!L182</f>
        <v>0</v>
      </c>
      <c r="S202" s="12">
        <f>'[1]GC RAW'!M182</f>
        <v>0</v>
      </c>
      <c r="T202" s="8">
        <f t="shared" si="402"/>
        <v>0</v>
      </c>
      <c r="U202" s="8">
        <f t="shared" si="326"/>
        <v>0</v>
      </c>
      <c r="V202" s="8">
        <f>AVERAGE(U202:U204)</f>
        <v>0</v>
      </c>
      <c r="W202" s="8">
        <f>STDEV(U202:U204)</f>
        <v>0</v>
      </c>
      <c r="X202" s="11">
        <f>'[1]GC RAW'!N182</f>
        <v>7.0609374046325684</v>
      </c>
      <c r="Y202" s="12">
        <f>'[1]GC RAW'!O182</f>
        <v>1.3495653867721558</v>
      </c>
      <c r="Z202" s="8">
        <f t="shared" si="403"/>
        <v>6.5791307803513797E-3</v>
      </c>
      <c r="AA202" s="8">
        <f t="shared" si="327"/>
        <v>8.6111814802843745E-2</v>
      </c>
      <c r="AB202" s="8">
        <f>AVERAGE(AA202:AA204)</f>
        <v>0.16351180249047362</v>
      </c>
      <c r="AC202" s="8">
        <f>STDEV(AA202:AA204)</f>
        <v>9.6848316453980482E-2</v>
      </c>
      <c r="AD202" s="11">
        <f>'[1]GC RAW'!P182</f>
        <v>0</v>
      </c>
      <c r="AE202" s="12">
        <f>'[1]GC RAW'!Q182</f>
        <v>0</v>
      </c>
      <c r="AF202" s="8">
        <f t="shared" si="404"/>
        <v>0</v>
      </c>
      <c r="AG202" s="8">
        <f t="shared" si="328"/>
        <v>0</v>
      </c>
      <c r="AH202" s="8">
        <f>AVERAGE(AG202:AG204)</f>
        <v>0</v>
      </c>
      <c r="AI202" s="8">
        <f>STDEV(AG202:AG204)</f>
        <v>0</v>
      </c>
      <c r="AJ202" s="11">
        <f>'[1]GC RAW'!R182</f>
        <v>8.2121610641479492</v>
      </c>
      <c r="AK202" s="12">
        <f>'[1]GC RAW'!S182</f>
        <v>1.9600620269775391</v>
      </c>
      <c r="AL202" s="8">
        <f t="shared" si="405"/>
        <v>8.8800635906761821E-3</v>
      </c>
      <c r="AM202" s="8">
        <f t="shared" si="329"/>
        <v>0.11622787521438249</v>
      </c>
      <c r="AN202" s="8">
        <f>AVERAGE(AM202:AM204)</f>
        <v>0.22887757689820623</v>
      </c>
      <c r="AO202" s="8">
        <f>STDEV(AM202:AM204)</f>
        <v>0.18099200525707301</v>
      </c>
      <c r="AP202" s="11">
        <f>'[1]GC RAW'!T182</f>
        <v>8.9393348693847656</v>
      </c>
      <c r="AQ202" s="12">
        <f>'[1]GC RAW'!U182</f>
        <v>222.41024780273438</v>
      </c>
      <c r="AR202" s="40">
        <v>1.0001800000000001</v>
      </c>
      <c r="AS202" s="8">
        <f t="shared" si="330"/>
        <v>13.090986910722021</v>
      </c>
      <c r="AT202" s="8">
        <f>AVERAGE(AS202:AS204)</f>
        <v>14.518483068021345</v>
      </c>
      <c r="AU202" s="8">
        <f>STDEV(AS202:AS204)</f>
        <v>1.4338509323325483</v>
      </c>
      <c r="AV202" s="11">
        <f>'[1]GC RAW'!V182</f>
        <v>9.8079395294189453</v>
      </c>
      <c r="AW202" s="12">
        <f>'[1]GC RAW'!W182</f>
        <v>23.193796157836914</v>
      </c>
      <c r="AX202" s="8">
        <f t="shared" si="406"/>
        <v>0.10102046730310316</v>
      </c>
      <c r="AY202" s="8">
        <f t="shared" si="331"/>
        <v>1.3222196156491284</v>
      </c>
      <c r="AZ202" s="8">
        <f>AVERAGE(AY202:AY204)</f>
        <v>1.5666084826254132</v>
      </c>
      <c r="BA202" s="8">
        <f>STDEV(AY202:AY204)</f>
        <v>0.37479414279249018</v>
      </c>
      <c r="BB202" s="11">
        <f>'[1]GC RAW'!X182</f>
        <v>0</v>
      </c>
      <c r="BC202" s="12">
        <f>'[1]GC RAW'!Y182</f>
        <v>0</v>
      </c>
      <c r="BD202" s="8">
        <f t="shared" si="407"/>
        <v>0</v>
      </c>
      <c r="BE202" s="8">
        <f t="shared" si="332"/>
        <v>0</v>
      </c>
      <c r="BF202" s="8">
        <f>AVERAGE(BE202:BE204)</f>
        <v>0</v>
      </c>
      <c r="BG202" s="8">
        <f>STDEV(BE202:BE204)</f>
        <v>0</v>
      </c>
      <c r="BH202" s="11">
        <f>'[1]GC RAW'!Z182</f>
        <v>10.872270584106445</v>
      </c>
      <c r="BI202" s="12">
        <f>'[1]GC RAW'!AA182</f>
        <v>4.0574555397033691</v>
      </c>
      <c r="BJ202" s="8">
        <f t="shared" si="408"/>
        <v>1.7405732760195941E-2</v>
      </c>
      <c r="BK202" s="8">
        <f t="shared" si="333"/>
        <v>0.22781721263697585</v>
      </c>
      <c r="BL202" s="8">
        <f>AVERAGE(BK202:BK204)</f>
        <v>0.22609170874438356</v>
      </c>
      <c r="BM202" s="8">
        <f>STDEV(BK202:BK204)</f>
        <v>2.6785290116016817E-3</v>
      </c>
      <c r="BN202" s="11">
        <f>'[1]GC RAW'!AB182</f>
        <v>0</v>
      </c>
      <c r="BO202" s="12">
        <f>'[1]GC RAW'!AC182</f>
        <v>0</v>
      </c>
      <c r="BP202" s="8">
        <f t="shared" si="409"/>
        <v>0</v>
      </c>
      <c r="BQ202" s="8">
        <f t="shared" si="334"/>
        <v>0</v>
      </c>
      <c r="BR202" s="8">
        <f>AVERAGE(BQ202:BQ204)</f>
        <v>0</v>
      </c>
      <c r="BS202" s="8">
        <f>STDEV(BQ202:BQ204)</f>
        <v>0</v>
      </c>
      <c r="BT202" s="11">
        <f>'[1]GC RAW'!AD182</f>
        <v>12.184167861938477</v>
      </c>
      <c r="BU202" s="12">
        <f>'[1]GC RAW'!AE182</f>
        <v>284.80892944335938</v>
      </c>
      <c r="BV202" s="8">
        <f t="shared" si="410"/>
        <v>1.200502159586579</v>
      </c>
      <c r="BW202" s="8">
        <f t="shared" si="335"/>
        <v>15.712929730090007</v>
      </c>
      <c r="BX202" s="8">
        <f>AVERAGE(BW202:BW204)</f>
        <v>15.929925386355068</v>
      </c>
      <c r="BY202" s="8">
        <f>STDEV(BW202:BW204)</f>
        <v>0.31976081905341647</v>
      </c>
      <c r="BZ202" s="11">
        <f>'[1]GC RAW'!AF182</f>
        <v>12.700699806213379</v>
      </c>
      <c r="CA202" s="12">
        <f>'[1]GC RAW'!AG182</f>
        <v>7.6134762763977051</v>
      </c>
      <c r="CB202" s="8">
        <f t="shared" si="411"/>
        <v>3.3490515129006693E-2</v>
      </c>
      <c r="CC202" s="8">
        <f t="shared" si="336"/>
        <v>0.43834499308840846</v>
      </c>
      <c r="CD202" s="8">
        <f>AVERAGE(CC202:CC204)</f>
        <v>0.41650149202309539</v>
      </c>
      <c r="CE202" s="8">
        <f>STDEV(CC202:CC204)</f>
        <v>3.2628662083358656E-2</v>
      </c>
      <c r="CF202" s="11">
        <f>'[1]GC RAW'!AH182</f>
        <v>12.842439651489258</v>
      </c>
      <c r="CG202" s="12">
        <f>'[1]GC RAW'!AI182</f>
        <v>9.9310007095336914</v>
      </c>
      <c r="CH202" s="8">
        <f t="shared" si="412"/>
        <v>4.3684888614943823E-2</v>
      </c>
      <c r="CI202" s="8">
        <f t="shared" si="337"/>
        <v>0.57177538548519169</v>
      </c>
      <c r="CJ202" s="8">
        <f>AVERAGE(CI202:CI204)</f>
        <v>0.69729363172723602</v>
      </c>
      <c r="CK202" s="8">
        <f>STDEV(CI202:CI204)</f>
        <v>0.1784179520870533</v>
      </c>
      <c r="CL202" s="11">
        <f>'[1]GC RAW'!AJ182</f>
        <v>13.733061790466309</v>
      </c>
      <c r="CM202" s="12">
        <f>'[1]GC RAW'!AK182</f>
        <v>16.348722457885742</v>
      </c>
      <c r="CN202" s="8">
        <f t="shared" si="413"/>
        <v>9.283477539819604E-2</v>
      </c>
      <c r="CO202" s="8">
        <f t="shared" si="338"/>
        <v>1.2150801151768711</v>
      </c>
      <c r="CP202" s="8">
        <f>AVERAGE(CO202:CO204)</f>
        <v>1.1386574211159877</v>
      </c>
      <c r="CQ202" s="8">
        <f>STDEV(CO202:CO204)</f>
        <v>6.8732147228648802E-2</v>
      </c>
      <c r="CR202" s="11">
        <f>'[1]GC RAW'!AL182</f>
        <v>0</v>
      </c>
      <c r="CS202" s="12">
        <f>'[1]GC RAW'!AM182</f>
        <v>0</v>
      </c>
      <c r="CT202" s="8">
        <f t="shared" si="414"/>
        <v>0</v>
      </c>
      <c r="CU202" s="8">
        <f t="shared" si="415"/>
        <v>0</v>
      </c>
      <c r="CV202" s="8">
        <f>AVERAGE(CU202:CU204)</f>
        <v>0</v>
      </c>
      <c r="CW202" s="8">
        <f>STDEV(CU202:CU204)</f>
        <v>0</v>
      </c>
      <c r="CX202" s="11">
        <f>'[1]GC RAW'!AN182</f>
        <v>14.452051162719727</v>
      </c>
      <c r="CY202" s="12">
        <f>'[1]GC RAW'!AO182</f>
        <v>6.0235533714294434</v>
      </c>
      <c r="CZ202" s="8">
        <f t="shared" si="416"/>
        <v>2.6260081073770463E-2</v>
      </c>
      <c r="DA202" s="8">
        <f t="shared" si="339"/>
        <v>0.34370851007941389</v>
      </c>
      <c r="DB202" s="8">
        <f>AVERAGE(DA202:DA204)</f>
        <v>0.33144175104367396</v>
      </c>
      <c r="DC202" s="8">
        <f>STDEV(DA202:DA204)</f>
        <v>1.4816790953021703E-2</v>
      </c>
      <c r="DD202" s="11">
        <f>'[1]GC RAW'!AP182</f>
        <v>15.592453002929688</v>
      </c>
      <c r="DE202" s="12">
        <f>'[1]GC RAW'!AQ182</f>
        <v>93.185768127441406</v>
      </c>
      <c r="DF202" s="8">
        <f t="shared" si="417"/>
        <v>0.38961273661828366</v>
      </c>
      <c r="DG202" s="8">
        <f t="shared" si="340"/>
        <v>5.0994973258018925</v>
      </c>
      <c r="DH202" s="8">
        <f>AVERAGE(DG202:DG204)</f>
        <v>6.2062937122029878</v>
      </c>
      <c r="DI202" s="8">
        <f>STDEV(DG202:DG204)</f>
        <v>1.8172321471807453</v>
      </c>
      <c r="DJ202" s="2">
        <f>'[1]GC RAW'!AR182</f>
        <v>15.777317047119141</v>
      </c>
      <c r="DK202" s="8">
        <f>'[1]GC RAW'!AS182</f>
        <v>1.7345181703567505</v>
      </c>
      <c r="DL202" s="8">
        <f t="shared" si="418"/>
        <v>7.6154395171637735E-3</v>
      </c>
      <c r="DM202" s="8">
        <f t="shared" si="341"/>
        <v>9.9675677416651176E-2</v>
      </c>
      <c r="DN202" s="8">
        <f>AVERAGE(DM202:DM204)</f>
        <v>9.8816855108403365E-2</v>
      </c>
      <c r="DO202" s="8">
        <f>STDEV(DM202:DM204)</f>
        <v>3.0282926905701997E-3</v>
      </c>
      <c r="DP202" s="11">
        <f>'[1]GC RAW'!AT182</f>
        <v>16.031076431274414</v>
      </c>
      <c r="DQ202" s="12">
        <f>'[1]GC RAW'!AU182</f>
        <v>1.7579529285430908</v>
      </c>
      <c r="DR202" s="8">
        <f t="shared" si="419"/>
        <v>7.7183303295043125E-3</v>
      </c>
      <c r="DS202" s="8">
        <f t="shared" si="342"/>
        <v>0.10102237728825784</v>
      </c>
      <c r="DT202" s="8">
        <f>AVERAGE(DS202:DS204)</f>
        <v>9.9699710192730051E-2</v>
      </c>
      <c r="DU202" s="8">
        <f>STDEV(DS202:DS204)</f>
        <v>1.2833062717572154E-2</v>
      </c>
      <c r="DV202" s="11">
        <f>'[1]GC RAW'!AV182</f>
        <v>16.379367828369141</v>
      </c>
      <c r="DW202" s="12">
        <f>'[1]GC RAW'!AW182</f>
        <v>611.8387451171875</v>
      </c>
      <c r="DX202" s="8">
        <f t="shared" si="420"/>
        <v>2.6544619458326011</v>
      </c>
      <c r="DY202" s="8">
        <f t="shared" si="343"/>
        <v>34.743272798800497</v>
      </c>
      <c r="DZ202" s="8">
        <f>AVERAGE(DY202:DY204)</f>
        <v>34.21795258375343</v>
      </c>
      <c r="EA202" s="8">
        <f>STDEV(DY202:DY204)</f>
        <v>1.3305465859188357</v>
      </c>
      <c r="EB202" s="11">
        <f>'[1]GC RAW'!AX182</f>
        <v>16.525079727172852</v>
      </c>
      <c r="EC202" s="12">
        <f>'[1]GC RAW'!AY182</f>
        <v>1.3935282230377197</v>
      </c>
      <c r="ED202" s="8">
        <f t="shared" si="421"/>
        <v>6.0458211710486846E-3</v>
      </c>
      <c r="EE202" s="8">
        <f t="shared" si="344"/>
        <v>7.9131522140779065E-2</v>
      </c>
      <c r="EF202" s="8">
        <f>AVERAGE(EE202:EE204)</f>
        <v>0.11230927378033444</v>
      </c>
      <c r="EG202" s="8">
        <f>STDEV(EE202:EE204)</f>
        <v>4.68529035088689E-2</v>
      </c>
      <c r="EH202" s="11">
        <v>0</v>
      </c>
      <c r="EI202" s="12">
        <v>0</v>
      </c>
      <c r="EJ202" s="8">
        <f t="shared" si="422"/>
        <v>0</v>
      </c>
      <c r="EK202" s="8">
        <f t="shared" si="345"/>
        <v>0</v>
      </c>
      <c r="EL202" s="8">
        <f>AVERAGE(EK202:EK204)</f>
        <v>0</v>
      </c>
      <c r="EM202" s="8">
        <f>STDEV(EK202:EK204)</f>
        <v>0</v>
      </c>
      <c r="EN202" s="11">
        <f>'[1]GC RAW'!BB182</f>
        <v>17.344966888427734</v>
      </c>
      <c r="EO202" s="12">
        <f>'[1]GC RAW'!BC182</f>
        <v>4.193821907043457</v>
      </c>
      <c r="EP202" s="8">
        <f t="shared" si="423"/>
        <v>1.8314789000455196E-2</v>
      </c>
      <c r="EQ202" s="8">
        <f t="shared" si="346"/>
        <v>0.2397155142850233</v>
      </c>
      <c r="ER202" s="8">
        <f>AVERAGE(EQ202:EQ204)</f>
        <v>0.27487210958901148</v>
      </c>
      <c r="ES202" s="8">
        <f>STDEV(EQ202:EQ204)</f>
        <v>3.207666567702825E-2</v>
      </c>
      <c r="ET202" s="11">
        <f>'[1]GC RAW'!BD182</f>
        <v>17.739570617675781</v>
      </c>
      <c r="EU202" s="12">
        <f>'[1]GC RAW'!BE182</f>
        <v>439.67681884765625</v>
      </c>
      <c r="EV202" s="8">
        <f t="shared" si="424"/>
        <v>1.9201073255070735</v>
      </c>
      <c r="EW202" s="8">
        <f t="shared" si="347"/>
        <v>25.131576181681861</v>
      </c>
      <c r="EX202" s="8">
        <f>AVERAGE(EW202:EW204)</f>
        <v>23.757163795979451</v>
      </c>
      <c r="EY202" s="8">
        <f>STDEV(EW202:EW204)</f>
        <v>1.261939341490752</v>
      </c>
      <c r="EZ202" s="11">
        <f>'[1]GC RAW'!BF182</f>
        <v>18.661931991577148</v>
      </c>
      <c r="FA202" s="12">
        <f>'[1]GC RAW'!BG182</f>
        <v>166.96240234375</v>
      </c>
      <c r="FB202" s="8">
        <f t="shared" si="425"/>
        <v>0.8649776419930042</v>
      </c>
      <c r="FC202" s="8">
        <f t="shared" si="348"/>
        <v>11.321373142232014</v>
      </c>
      <c r="FD202" s="8">
        <f>AVERAGE(FC202:FC204)</f>
        <v>11.193644149243148</v>
      </c>
      <c r="FE202" s="8">
        <f>STDEV(FC202:FC204)</f>
        <v>0.70657724261505739</v>
      </c>
      <c r="FF202" s="11">
        <v>19.927730560302734</v>
      </c>
      <c r="FG202" s="12">
        <v>2.2664616107940674</v>
      </c>
      <c r="FH202" s="8">
        <f t="shared" si="426"/>
        <v>1.156683564516074E-2</v>
      </c>
      <c r="FI202" s="8">
        <f t="shared" si="349"/>
        <v>0.15139404310151386</v>
      </c>
      <c r="FJ202" s="8">
        <f>AVERAGE(FI202:FI204)</f>
        <v>0.16599735091520632</v>
      </c>
      <c r="FK202" s="8">
        <f>STDEV(FI202:FI204)</f>
        <v>3.7865891478958177E-2</v>
      </c>
      <c r="FL202" s="11">
        <v>0</v>
      </c>
      <c r="FM202" s="12">
        <v>0</v>
      </c>
      <c r="FN202" s="8">
        <f t="shared" si="427"/>
        <v>0</v>
      </c>
      <c r="FO202" s="8">
        <f t="shared" si="350"/>
        <v>0</v>
      </c>
      <c r="FP202" s="8">
        <f>AVERAGE(FO202:FO204)</f>
        <v>0</v>
      </c>
      <c r="FQ202" s="8">
        <f>STDEV(FO202:FO204)</f>
        <v>0</v>
      </c>
      <c r="FR202" s="11">
        <f>'[1]GC RAW'!BJ182</f>
        <v>20.093412399291992</v>
      </c>
      <c r="FS202" s="12">
        <f>'[1]GC RAW'!BK182</f>
        <v>5.4775333404541016</v>
      </c>
      <c r="FT202" s="8">
        <f t="shared" si="428"/>
        <v>2.2537357968366003E-2</v>
      </c>
      <c r="FU202" s="8">
        <f t="shared" si="351"/>
        <v>0.29498316119712048</v>
      </c>
      <c r="FV202" s="8">
        <f>AVERAGE(FU202:FU204)</f>
        <v>0.35900149100429068</v>
      </c>
      <c r="FW202" s="8">
        <f>STDEV(FU202:FU204)</f>
        <v>8.664161836656302E-2</v>
      </c>
      <c r="FX202" s="2">
        <f>'[1]GC RAW'!BL182</f>
        <v>20.535436630249023</v>
      </c>
      <c r="FY202" s="8">
        <f>'[1]GC RAW'!BM182</f>
        <v>1.6873396635055542</v>
      </c>
      <c r="FZ202" s="8">
        <f t="shared" si="429"/>
        <v>7.3033996735361205E-3</v>
      </c>
      <c r="GA202" s="8">
        <f t="shared" si="352"/>
        <v>9.5591503059482122E-2</v>
      </c>
      <c r="GB202" s="8">
        <f>AVERAGE(GA202:GA204)</f>
        <v>3.186383435316071E-2</v>
      </c>
      <c r="GC202" s="8">
        <f>STDEV(GA202:GA204)</f>
        <v>5.5189780023632937E-2</v>
      </c>
      <c r="GD202" s="11">
        <f>'[1]GC RAW'!BN182</f>
        <v>21.026142120361328</v>
      </c>
      <c r="GE202" s="12">
        <f>'[1]GC RAW'!BO182</f>
        <v>6.8257203102111816</v>
      </c>
      <c r="GF202" s="8">
        <f t="shared" si="353"/>
        <v>2.9703038843213767E-2</v>
      </c>
      <c r="GG202" s="8">
        <f t="shared" si="354"/>
        <v>0.38877211372470871</v>
      </c>
      <c r="GH202" s="8">
        <f>AVERAGE(GG202:GG204)</f>
        <v>0.36250388862282151</v>
      </c>
      <c r="GI202" s="8">
        <f>STDEV(GG202:GG204)</f>
        <v>3.7961825198211271E-2</v>
      </c>
      <c r="GJ202" s="2">
        <f>'[1]GC RAW'!BP182</f>
        <v>21.296947479248047</v>
      </c>
      <c r="GK202" s="8">
        <f>'[1]GC RAW'!BQ182</f>
        <v>4.0803046226501465</v>
      </c>
      <c r="GL202" s="8">
        <f t="shared" si="430"/>
        <v>1.7755993681342657E-2</v>
      </c>
      <c r="GM202" s="8">
        <f t="shared" si="355"/>
        <v>0.23240164857257656</v>
      </c>
      <c r="GN202" s="8">
        <f>AVERAGE(GM202:GM204)</f>
        <v>0.22971313272242441</v>
      </c>
      <c r="GO202" s="8">
        <f>STDEV(GM202:GM204)</f>
        <v>2.6094988632260906E-2</v>
      </c>
      <c r="GP202" s="2">
        <v>0</v>
      </c>
      <c r="GQ202" s="8">
        <v>0</v>
      </c>
      <c r="GR202" s="8">
        <f t="shared" si="431"/>
        <v>0</v>
      </c>
      <c r="GS202" s="8">
        <f t="shared" si="356"/>
        <v>0</v>
      </c>
      <c r="GT202" s="8"/>
      <c r="GU202" s="8"/>
      <c r="GV202" s="2"/>
      <c r="GW202" s="8"/>
      <c r="GX202" s="8"/>
      <c r="GY202" s="8"/>
      <c r="GZ202" s="8"/>
      <c r="HA202" s="8"/>
      <c r="HB202" s="2"/>
      <c r="HC202" s="8"/>
      <c r="HD202" s="8"/>
      <c r="HE202" s="8"/>
      <c r="HF202" s="8"/>
      <c r="HG202" s="8"/>
      <c r="HH202" s="11">
        <f>'[1]GC RAW'!BR182</f>
        <v>22.72618293762207</v>
      </c>
      <c r="HI202" s="12">
        <f>'[1]GC RAW'!BS182</f>
        <v>3.7253406047821045</v>
      </c>
      <c r="HJ202" s="8">
        <f t="shared" si="357"/>
        <v>1.6288229168520196E-2</v>
      </c>
      <c r="HK202" s="8">
        <f t="shared" si="358"/>
        <v>0.21319062053224269</v>
      </c>
      <c r="HL202" s="8">
        <f>AVERAGE(HK202:HK204)</f>
        <v>0.20855858113016237</v>
      </c>
      <c r="HM202" s="8">
        <f>STDEV(HK202:HK204)</f>
        <v>6.0765899450427969E-3</v>
      </c>
      <c r="HN202" s="11">
        <v>0</v>
      </c>
      <c r="HO202" s="12">
        <v>0</v>
      </c>
      <c r="HP202" s="8">
        <f t="shared" si="359"/>
        <v>0</v>
      </c>
      <c r="HQ202" s="8">
        <f t="shared" si="360"/>
        <v>0</v>
      </c>
      <c r="HR202" s="8">
        <f>AVERAGE(HQ202:HQ204)</f>
        <v>0</v>
      </c>
      <c r="HS202" s="8">
        <f>STDEV(HQ202:HQ204)</f>
        <v>0</v>
      </c>
      <c r="HT202" s="11">
        <f>'[1]GC RAW'!BT182</f>
        <v>0</v>
      </c>
      <c r="HU202" s="12">
        <f>'[1]GC RAW'!BU182</f>
        <v>0</v>
      </c>
      <c r="HV202" s="8">
        <f t="shared" si="361"/>
        <v>0</v>
      </c>
      <c r="HW202" s="8">
        <f t="shared" si="448"/>
        <v>0</v>
      </c>
      <c r="HX202" s="8">
        <f>AVERAGE(HW202:HW204)</f>
        <v>0</v>
      </c>
      <c r="HY202" s="8">
        <f>STDEV(HW202:HW204)</f>
        <v>0</v>
      </c>
      <c r="HZ202" s="11">
        <f>'[1]GC RAW'!BV182</f>
        <v>0</v>
      </c>
      <c r="IA202" s="12">
        <f>'[1]GC RAW'!BW182</f>
        <v>0</v>
      </c>
      <c r="IB202" s="8">
        <f t="shared" si="362"/>
        <v>0</v>
      </c>
      <c r="IC202" s="8">
        <f t="shared" si="363"/>
        <v>0</v>
      </c>
      <c r="ID202" s="8">
        <f>AVERAGE(IC202:IC204)</f>
        <v>0</v>
      </c>
      <c r="IE202" s="8">
        <f>STDEV(IC202:IC204)</f>
        <v>0</v>
      </c>
      <c r="IF202" s="11">
        <f>'[1]GC RAW'!BX182</f>
        <v>0</v>
      </c>
      <c r="IG202" s="12">
        <f>'[1]GC RAW'!BY182</f>
        <v>0</v>
      </c>
      <c r="IH202" s="8">
        <f t="shared" si="364"/>
        <v>0</v>
      </c>
      <c r="II202" s="8">
        <f t="shared" si="365"/>
        <v>0</v>
      </c>
      <c r="IJ202" s="8">
        <f>AVERAGE(II202:II204)</f>
        <v>0</v>
      </c>
      <c r="IK202" s="8">
        <f>STDEV(II202:II204)</f>
        <v>0</v>
      </c>
      <c r="IL202" s="11">
        <f>'[1]GC RAW'!BZ182</f>
        <v>0</v>
      </c>
      <c r="IM202" s="12">
        <f>'[1]GC RAW'!CA182</f>
        <v>0</v>
      </c>
      <c r="IN202" s="8">
        <f t="shared" si="366"/>
        <v>0</v>
      </c>
      <c r="IO202" s="8">
        <f t="shared" si="367"/>
        <v>0</v>
      </c>
      <c r="IP202" s="8">
        <f>AVERAGE(IO202:IO204)</f>
        <v>0</v>
      </c>
      <c r="IQ202" s="8">
        <f>STDEV(IO202:IO204)</f>
        <v>0</v>
      </c>
      <c r="IR202" s="11">
        <f>'[1]GC RAW'!CB182</f>
        <v>25.481866836547852</v>
      </c>
      <c r="IS202" s="12">
        <f>'[1]GC RAW'!CC182</f>
        <v>9.0987911224365234</v>
      </c>
      <c r="IT202" s="8">
        <f t="shared" si="368"/>
        <v>3.5181543096026009E-2</v>
      </c>
      <c r="IU202" s="8">
        <f t="shared" si="369"/>
        <v>0.46047823408694349</v>
      </c>
      <c r="IV202" s="8">
        <f>AVERAGE(IU202:IU204)</f>
        <v>0.54409672638114415</v>
      </c>
      <c r="IW202" s="8">
        <f>STDEV(IU202:IU204)</f>
        <v>0.11120079717866752</v>
      </c>
      <c r="IX202" s="11">
        <f>'[1]GC RAW'!CD182</f>
        <v>0</v>
      </c>
      <c r="IY202" s="12">
        <f>'[1]GC RAW'!CE182</f>
        <v>0</v>
      </c>
      <c r="IZ202" s="8">
        <f t="shared" si="370"/>
        <v>0</v>
      </c>
      <c r="JA202" s="8">
        <f t="shared" si="371"/>
        <v>0</v>
      </c>
      <c r="JB202" s="8">
        <f>AVERAGE(JA202:JA204)</f>
        <v>0</v>
      </c>
      <c r="JC202" s="8">
        <f>STDEV(JA202:JA204)</f>
        <v>0</v>
      </c>
      <c r="JD202" s="11">
        <f>'[1]GC RAW'!CF182</f>
        <v>0</v>
      </c>
      <c r="JE202" s="12">
        <f>'[1]GC RAW'!CG182</f>
        <v>0</v>
      </c>
      <c r="JF202" s="8">
        <f t="shared" si="372"/>
        <v>0</v>
      </c>
      <c r="JG202" s="8">
        <f t="shared" si="373"/>
        <v>0</v>
      </c>
      <c r="JH202" s="8">
        <f>AVERAGE(JG202:JG204)</f>
        <v>0</v>
      </c>
      <c r="JI202" s="8">
        <f>STDEV(JG202:JG204)</f>
        <v>0</v>
      </c>
      <c r="JJ202" s="11">
        <f>'[1]GC RAW'!CH182</f>
        <v>0</v>
      </c>
      <c r="JK202" s="12">
        <f>'[1]GC RAW'!CI182</f>
        <v>0</v>
      </c>
      <c r="JL202" s="8">
        <f t="shared" si="374"/>
        <v>0</v>
      </c>
      <c r="JM202" s="8">
        <f t="shared" si="375"/>
        <v>0</v>
      </c>
      <c r="JN202" s="8">
        <f>AVERAGE(JM202:JM204)</f>
        <v>0</v>
      </c>
      <c r="JO202" s="8">
        <f>STDEV(JM202:JM204)</f>
        <v>0</v>
      </c>
      <c r="JP202" s="2">
        <f>'[1]GC RAW'!CJ182</f>
        <v>0</v>
      </c>
      <c r="JQ202" s="8">
        <f>'[1]GC RAW'!CK182</f>
        <v>0</v>
      </c>
      <c r="JR202" s="8">
        <f t="shared" si="376"/>
        <v>0</v>
      </c>
      <c r="JS202" s="8">
        <f t="shared" si="377"/>
        <v>0</v>
      </c>
      <c r="JT202" s="8">
        <f>AVERAGE(JS202:JS204)</f>
        <v>0</v>
      </c>
      <c r="JU202" s="8">
        <f>STDEV(JS202:JS204)</f>
        <v>0</v>
      </c>
      <c r="JV202" s="2">
        <f>'[1]GC RAW'!CL182</f>
        <v>0</v>
      </c>
      <c r="JW202" s="8">
        <f>'[1]GC RAW'!CM182</f>
        <v>0</v>
      </c>
      <c r="JX202" s="8">
        <f t="shared" si="378"/>
        <v>0</v>
      </c>
      <c r="JY202" s="8">
        <f t="shared" si="379"/>
        <v>0</v>
      </c>
      <c r="JZ202" s="8">
        <f>AVERAGE(JY202:JY204)</f>
        <v>0</v>
      </c>
      <c r="KA202" s="8">
        <f>STDEV(JY202:JY204)</f>
        <v>0</v>
      </c>
      <c r="KB202" s="11">
        <v>0</v>
      </c>
      <c r="KC202" s="12">
        <v>0</v>
      </c>
      <c r="KD202" s="8">
        <f t="shared" si="380"/>
        <v>0</v>
      </c>
      <c r="KE202" s="8">
        <f t="shared" si="381"/>
        <v>0</v>
      </c>
      <c r="KF202" s="8">
        <f>AVERAGE(KE202:KE204)</f>
        <v>0</v>
      </c>
      <c r="KG202" s="8">
        <f>STDEV(KE202:KE204)</f>
        <v>0</v>
      </c>
      <c r="KH202" s="11">
        <v>0</v>
      </c>
      <c r="KI202" s="12">
        <v>0</v>
      </c>
      <c r="KJ202" s="8">
        <f t="shared" si="382"/>
        <v>0</v>
      </c>
      <c r="KK202" s="8">
        <f t="shared" si="383"/>
        <v>0</v>
      </c>
      <c r="KL202" s="8">
        <f>AVERAGE(KK202:KK204)</f>
        <v>0</v>
      </c>
      <c r="KM202" s="8">
        <f>STDEV(KK202:KK204)</f>
        <v>0</v>
      </c>
      <c r="KN202" s="11">
        <f>'[1]GC RAW'!CN182</f>
        <v>30.549833297729492</v>
      </c>
      <c r="KO202" s="12">
        <f>'[1]GC RAW'!CO182</f>
        <v>23.649503707885742</v>
      </c>
      <c r="KP202" s="8">
        <f t="shared" si="384"/>
        <v>7.8575484797740694E-2</v>
      </c>
      <c r="KQ202" s="8">
        <f t="shared" si="385"/>
        <v>1.0284455227967571</v>
      </c>
      <c r="KR202" s="8">
        <f>AVERAGE(KQ202:KQ204)</f>
        <v>1.1826834461301778</v>
      </c>
      <c r="KS202" s="8">
        <f>STDEV(KQ202:KQ204)</f>
        <v>0.20488363254937975</v>
      </c>
      <c r="KT202" s="11">
        <f>'[1]GC RAW'!CP182</f>
        <v>31.421634674072266</v>
      </c>
      <c r="KU202" s="12">
        <f>'[1]GC RAW'!CQ182</f>
        <v>2.7235584259033203</v>
      </c>
      <c r="KV202" s="8">
        <f t="shared" si="386"/>
        <v>1.1576392550209516E-2</v>
      </c>
      <c r="KW202" s="8">
        <f t="shared" si="387"/>
        <v>0.15151912990478983</v>
      </c>
      <c r="KX202" s="8">
        <f>AVERAGE(KW202:KW204)</f>
        <v>0.17454631596548753</v>
      </c>
      <c r="KY202" s="8">
        <f>STDEV(KW202:KW204)</f>
        <v>3.8387791328165083E-2</v>
      </c>
      <c r="KZ202" s="11">
        <f>'[1]GC RAW'!CR182</f>
        <v>0</v>
      </c>
      <c r="LA202" s="12">
        <f>'[1]GC RAW'!CS182</f>
        <v>0</v>
      </c>
      <c r="LB202" s="8">
        <f t="shared" si="388"/>
        <v>0</v>
      </c>
      <c r="LC202" s="8">
        <f t="shared" si="389"/>
        <v>0</v>
      </c>
      <c r="LD202" s="8">
        <f>AVERAGE(LC202:LC204)</f>
        <v>0</v>
      </c>
      <c r="LE202" s="8">
        <f>STDEV(LC202:LC204)</f>
        <v>0</v>
      </c>
      <c r="LF202" s="11">
        <f>'[1]GC RAW'!CT182</f>
        <v>32.925983428955078</v>
      </c>
      <c r="LG202" s="12">
        <f>'[1]GC RAW'!CU182</f>
        <v>2.4132809638977051</v>
      </c>
      <c r="LH202" s="8">
        <f t="shared" si="390"/>
        <v>8.018126893216463E-3</v>
      </c>
      <c r="LI202" s="8">
        <f t="shared" si="391"/>
        <v>0.10494630387290781</v>
      </c>
      <c r="LJ202" s="8">
        <f>AVERAGE(LI202:LI204)</f>
        <v>0.10905842901739771</v>
      </c>
      <c r="LK202" s="8">
        <f>STDEV(LI202:LI204)</f>
        <v>8.8002684093627225E-3</v>
      </c>
      <c r="LL202" s="11">
        <f>'[1]GC RAW'!CV182</f>
        <v>35.636974334716797</v>
      </c>
      <c r="LM202" s="12">
        <f>'[1]GC RAW'!CW182</f>
        <v>4.1435842514038086</v>
      </c>
      <c r="LN202" s="8">
        <f t="shared" si="392"/>
        <v>1.3767060204556184E-2</v>
      </c>
      <c r="LO202" s="8">
        <f t="shared" si="393"/>
        <v>0.1801919703822982</v>
      </c>
      <c r="LP202" s="8">
        <f>AVERAGE(LO202:LO204)</f>
        <v>0.13831271179990423</v>
      </c>
      <c r="LQ202" s="8">
        <f>STDEV(LO202:LO204)</f>
        <v>0.12284886943783427</v>
      </c>
      <c r="LR202" s="89">
        <f t="shared" si="394"/>
        <v>1962.2653218507767</v>
      </c>
      <c r="LS202" s="14">
        <f t="shared" si="395"/>
        <v>1739.8550740480423</v>
      </c>
      <c r="LT202" s="13">
        <f t="shared" si="396"/>
        <v>8.6403984710826833</v>
      </c>
      <c r="LU202" s="13">
        <f t="shared" si="397"/>
        <v>7.640218471082683</v>
      </c>
      <c r="LV202" s="13">
        <f t="shared" si="398"/>
        <v>22.936711111025765</v>
      </c>
      <c r="LW202" s="13">
        <f>AVERAGE(LV202:LV204)</f>
        <v>22.471890795919283</v>
      </c>
      <c r="LX202" s="13">
        <f>STDEV(LV202:LV204)</f>
        <v>1.0993784811059031</v>
      </c>
      <c r="LY202" s="13">
        <f>LX202/LW202%</f>
        <v>4.8922384461993804</v>
      </c>
      <c r="LZ202" s="13">
        <f>IF(A202="","",VLOOKUP(A202,'[1]biomass corrected'!$B$2:$V$102,21,FALSE))</f>
        <v>7.5614814814814819</v>
      </c>
      <c r="MA202" s="13">
        <f t="shared" si="399"/>
        <v>1.6992078610721781</v>
      </c>
      <c r="MB202" s="50">
        <f t="shared" si="449"/>
        <v>27.65480618296553</v>
      </c>
      <c r="MC202" s="50">
        <f t="shared" si="449"/>
        <v>36.550561358908709</v>
      </c>
      <c r="MD202" s="50">
        <f>IF(MC202="","",AVERAGE(MH202:MH204))</f>
        <v>35.794632458125761</v>
      </c>
      <c r="ME202" s="24">
        <f t="shared" si="450"/>
        <v>1.1936114317661959</v>
      </c>
      <c r="MF202" s="13">
        <f t="shared" si="432"/>
        <v>25.668736911325826</v>
      </c>
      <c r="MG202" s="13">
        <f t="shared" si="433"/>
        <v>36.997738800894339</v>
      </c>
      <c r="MH202" s="50">
        <f t="shared" si="434"/>
        <v>37.333524287779852</v>
      </c>
      <c r="MI202" s="52">
        <f t="shared" si="435"/>
        <v>1.2284718719075736</v>
      </c>
      <c r="MJ202" s="50">
        <f t="shared" si="436"/>
        <v>0.32799315163205867</v>
      </c>
      <c r="MK202" s="50">
        <f t="shared" si="437"/>
        <v>36.666139944446122</v>
      </c>
      <c r="ML202" s="51">
        <f t="shared" si="438"/>
        <v>55.485367687474245</v>
      </c>
      <c r="MM202" s="13">
        <f>AVERAGE(ML202:ML204)</f>
        <v>56.26150411321526</v>
      </c>
      <c r="MN202" s="52">
        <f t="shared" si="439"/>
        <v>4.207384482150788</v>
      </c>
      <c r="MO202" s="13">
        <f>AVERAGE(MN202:MN204)</f>
        <v>4.2340532131021797</v>
      </c>
      <c r="MP202" s="50">
        <f t="shared" si="440"/>
        <v>0.87609808037394887</v>
      </c>
      <c r="MQ202" s="22">
        <f>AVERAGE(MP202:MP204)</f>
        <v>0.87636806443418003</v>
      </c>
      <c r="MR202" s="50">
        <f t="shared" si="441"/>
        <v>39.686606019895329</v>
      </c>
      <c r="MS202" s="13">
        <f>AVERAGE(MR202:MR204)</f>
        <v>39.720766792096782</v>
      </c>
      <c r="MT202" s="13">
        <f t="shared" si="442"/>
        <v>9.5591503059482122E-2</v>
      </c>
      <c r="MU202" s="13">
        <f>AVERAGE(MT202:MT204)</f>
        <v>3.186383435316071E-2</v>
      </c>
      <c r="MV202" s="13">
        <f t="shared" si="443"/>
        <v>11.193644149243148</v>
      </c>
      <c r="MW202" s="14">
        <f t="shared" si="444"/>
        <v>106.24807296485051</v>
      </c>
      <c r="MX202" s="13">
        <f>AVERAGE(MW202:MW204)</f>
        <v>103.0277664643797</v>
      </c>
    </row>
    <row r="203" spans="1:362" x14ac:dyDescent="0.35">
      <c r="A203" s="102"/>
      <c r="B203" s="1">
        <v>29.54</v>
      </c>
      <c r="C203" s="15"/>
      <c r="D203" s="1"/>
      <c r="E203" s="1"/>
      <c r="F203" s="5">
        <f>'[1]GC RAW'!H183</f>
        <v>0</v>
      </c>
      <c r="G203" s="1">
        <f>'[1]GC RAW'!I183</f>
        <v>0</v>
      </c>
      <c r="H203" s="1">
        <f t="shared" si="400"/>
        <v>0</v>
      </c>
      <c r="I203" s="1">
        <f t="shared" si="324"/>
        <v>0</v>
      </c>
      <c r="J203" s="1"/>
      <c r="K203" s="1"/>
      <c r="L203" s="5">
        <f>'[1]GC RAW'!J183</f>
        <v>0</v>
      </c>
      <c r="M203" s="1">
        <f>'[1]GC RAW'!K183</f>
        <v>0</v>
      </c>
      <c r="N203" s="1">
        <f t="shared" si="401"/>
        <v>0</v>
      </c>
      <c r="O203" s="1">
        <f t="shared" si="325"/>
        <v>0</v>
      </c>
      <c r="P203" s="1"/>
      <c r="Q203" s="1"/>
      <c r="R203" s="5">
        <f>'[1]GC RAW'!L183</f>
        <v>0</v>
      </c>
      <c r="S203" s="1">
        <f>'[1]GC RAW'!M183</f>
        <v>0</v>
      </c>
      <c r="T203" s="1">
        <f t="shared" si="402"/>
        <v>0</v>
      </c>
      <c r="U203" s="1">
        <f t="shared" si="326"/>
        <v>0</v>
      </c>
      <c r="V203" s="1"/>
      <c r="W203" s="1"/>
      <c r="X203" s="5">
        <f>'[1]GC RAW'!N183</f>
        <v>7.0590991973876953</v>
      </c>
      <c r="Y203" s="1">
        <f>'[1]GC RAW'!O183</f>
        <v>3.3954870700836182</v>
      </c>
      <c r="Z203" s="1">
        <f t="shared" si="403"/>
        <v>1.7054402593561068E-2</v>
      </c>
      <c r="AA203" s="1">
        <f t="shared" si="327"/>
        <v>0.2721155003093742</v>
      </c>
      <c r="AB203" s="1"/>
      <c r="AC203" s="1"/>
      <c r="AD203" s="5">
        <f>'[1]GC RAW'!P183</f>
        <v>0</v>
      </c>
      <c r="AE203" s="1">
        <f>'[1]GC RAW'!Q183</f>
        <v>0</v>
      </c>
      <c r="AF203" s="1">
        <f t="shared" si="404"/>
        <v>0</v>
      </c>
      <c r="AG203" s="1">
        <f t="shared" si="328"/>
        <v>0</v>
      </c>
      <c r="AH203" s="1"/>
      <c r="AI203" s="1"/>
      <c r="AJ203" s="5">
        <f>'[1]GC RAW'!R183</f>
        <v>8.2120428085327148</v>
      </c>
      <c r="AK203" s="1">
        <f>'[1]GC RAW'!S183</f>
        <v>5.8763179779052734</v>
      </c>
      <c r="AL203" s="1">
        <f t="shared" si="405"/>
        <v>2.7429089434324119E-2</v>
      </c>
      <c r="AM203" s="1">
        <f t="shared" si="329"/>
        <v>0.43765123718081356</v>
      </c>
      <c r="AN203" s="1"/>
      <c r="AO203" s="1"/>
      <c r="AP203" s="5">
        <f>'[1]GC RAW'!T183</f>
        <v>8.9394407272338867</v>
      </c>
      <c r="AQ203" s="1">
        <f>'[1]GC RAW'!U183</f>
        <v>215.87132263183594</v>
      </c>
      <c r="AR203" s="27">
        <v>1.0001800000000001</v>
      </c>
      <c r="AS203" s="1">
        <f t="shared" si="330"/>
        <v>15.958605386868625</v>
      </c>
      <c r="AT203" s="1"/>
      <c r="AU203" s="1"/>
      <c r="AV203" s="5">
        <f>'[1]GC RAW'!V183</f>
        <v>9.8076505661010742</v>
      </c>
      <c r="AW203" s="1">
        <f>'[1]GC RAW'!W183</f>
        <v>27.906612396240234</v>
      </c>
      <c r="AX203" s="1">
        <f t="shared" si="406"/>
        <v>0.12522888076528105</v>
      </c>
      <c r="AY203" s="1">
        <f t="shared" si="331"/>
        <v>1.9981186298189753</v>
      </c>
      <c r="AZ203" s="1"/>
      <c r="BA203" s="1"/>
      <c r="BB203" s="5">
        <f>'[1]GC RAW'!X183</f>
        <v>0</v>
      </c>
      <c r="BC203" s="1">
        <f>'[1]GC RAW'!Y183</f>
        <v>0</v>
      </c>
      <c r="BD203" s="1">
        <f t="shared" si="407"/>
        <v>0</v>
      </c>
      <c r="BE203" s="1">
        <f t="shared" si="332"/>
        <v>0</v>
      </c>
      <c r="BF203" s="1"/>
      <c r="BG203" s="1"/>
      <c r="BH203" s="5">
        <f>'[1]GC RAW'!Z183</f>
        <v>10.871914863586426</v>
      </c>
      <c r="BI203" s="1">
        <f>'[1]GC RAW'!AA183</f>
        <v>3.1622879505157471</v>
      </c>
      <c r="BJ203" s="1">
        <f t="shared" si="408"/>
        <v>1.3976544010370247E-2</v>
      </c>
      <c r="BK203" s="1">
        <f t="shared" si="333"/>
        <v>0.22300600945199966</v>
      </c>
      <c r="BL203" s="1"/>
      <c r="BM203" s="1"/>
      <c r="BN203" s="5">
        <f>'[1]GC RAW'!AB183</f>
        <v>0</v>
      </c>
      <c r="BO203" s="1">
        <f>'[1]GC RAW'!AC183</f>
        <v>0</v>
      </c>
      <c r="BP203" s="1">
        <f t="shared" si="409"/>
        <v>0</v>
      </c>
      <c r="BQ203" s="1">
        <f t="shared" si="334"/>
        <v>0</v>
      </c>
      <c r="BR203" s="1"/>
      <c r="BS203" s="1"/>
      <c r="BT203" s="5">
        <f>'[1]GC RAW'!AD183</f>
        <v>12.179845809936523</v>
      </c>
      <c r="BU203" s="1">
        <f>'[1]GC RAW'!AE183</f>
        <v>227.72625732421875</v>
      </c>
      <c r="BV203" s="1">
        <f t="shared" si="410"/>
        <v>0.98896812536253265</v>
      </c>
      <c r="BW203" s="1">
        <f t="shared" si="335"/>
        <v>15.779711704745024</v>
      </c>
      <c r="BX203" s="1"/>
      <c r="BY203" s="1"/>
      <c r="BZ203" s="5">
        <f>'[1]GC RAW'!AF183</f>
        <v>12.69819164276123</v>
      </c>
      <c r="CA203" s="1">
        <f>'[1]GC RAW'!AG183</f>
        <v>5.2410397529602051</v>
      </c>
      <c r="CB203" s="1">
        <f t="shared" si="411"/>
        <v>2.375287176762586E-2</v>
      </c>
      <c r="CC203" s="1">
        <f t="shared" si="336"/>
        <v>0.3789944883365331</v>
      </c>
      <c r="CD203" s="1"/>
      <c r="CE203" s="1"/>
      <c r="CF203" s="5">
        <f>'[1]GC RAW'!AH183</f>
        <v>12.841329574584961</v>
      </c>
      <c r="CG203" s="1">
        <f>'[1]GC RAW'!AI183</f>
        <v>12.467147827148438</v>
      </c>
      <c r="CH203" s="1">
        <f t="shared" si="412"/>
        <v>5.650217558659805E-2</v>
      </c>
      <c r="CI203" s="1">
        <f t="shared" si="337"/>
        <v>0.90153364762950716</v>
      </c>
      <c r="CJ203" s="1"/>
      <c r="CK203" s="1"/>
      <c r="CL203" s="5">
        <f>'[1]GC RAW'!AJ183</f>
        <v>13.730920791625977</v>
      </c>
      <c r="CM203" s="1">
        <f>'[1]GC RAW'!AK183</f>
        <v>11.590054512023926</v>
      </c>
      <c r="CN203" s="1">
        <f t="shared" si="413"/>
        <v>6.7806634625628193E-2</v>
      </c>
      <c r="CO203" s="1">
        <f t="shared" si="338"/>
        <v>1.0819045817772628</v>
      </c>
      <c r="CP203" s="1"/>
      <c r="CQ203" s="1"/>
      <c r="CR203" s="5">
        <f>'[1]GC RAW'!AL183</f>
        <v>0</v>
      </c>
      <c r="CS203" s="1">
        <f>'[1]GC RAW'!AM183</f>
        <v>0</v>
      </c>
      <c r="CT203" s="1">
        <f t="shared" si="414"/>
        <v>0</v>
      </c>
      <c r="CU203" s="1">
        <f t="shared" si="415"/>
        <v>0</v>
      </c>
      <c r="CV203" s="1"/>
      <c r="CW203" s="1"/>
      <c r="CX203" s="5">
        <f>'[1]GC RAW'!AN183</f>
        <v>14.449997901916504</v>
      </c>
      <c r="CY203" s="1">
        <f>'[1]GC RAW'!AO183</f>
        <v>4.3950376510620117</v>
      </c>
      <c r="CZ203" s="1">
        <f t="shared" si="416"/>
        <v>1.9740845123841132E-2</v>
      </c>
      <c r="DA203" s="1">
        <f t="shared" si="339"/>
        <v>0.31497966099569108</v>
      </c>
      <c r="DB203" s="1"/>
      <c r="DC203" s="1"/>
      <c r="DD203" s="5">
        <f>'[1]GC RAW'!AP183</f>
        <v>15.593767166137695</v>
      </c>
      <c r="DE203" s="1">
        <f>'[1]GC RAW'!AQ183</f>
        <v>120.81061553955078</v>
      </c>
      <c r="DF203" s="1">
        <f t="shared" si="417"/>
        <v>0.52041342917918065</v>
      </c>
      <c r="DG203" s="1">
        <f t="shared" si="340"/>
        <v>8.3035779102737965</v>
      </c>
      <c r="DH203" s="1"/>
      <c r="DI203" s="1"/>
      <c r="DJ203" s="5">
        <f>'[1]GC RAW'!AR183</f>
        <v>15.778412818908691</v>
      </c>
      <c r="DK203" s="1">
        <f>'[1]GC RAW'!AS183</f>
        <v>1.3224884271621704</v>
      </c>
      <c r="DL203" s="1">
        <f t="shared" si="418"/>
        <v>5.9822952218645904E-3</v>
      </c>
      <c r="DM203" s="1">
        <f t="shared" si="341"/>
        <v>9.5451907410152845E-2</v>
      </c>
      <c r="DN203" s="1"/>
      <c r="DO203" s="1"/>
      <c r="DP203" s="5">
        <f>'[1]GC RAW'!AT183</f>
        <v>16.028594970703125</v>
      </c>
      <c r="DQ203" s="1">
        <f>'[1]GC RAW'!AU183</f>
        <v>1.1950863599777222</v>
      </c>
      <c r="DR203" s="1">
        <f t="shared" si="419"/>
        <v>5.4059901577751812E-3</v>
      </c>
      <c r="DS203" s="1">
        <f t="shared" si="342"/>
        <v>8.6256537476483999E-2</v>
      </c>
      <c r="DT203" s="1"/>
      <c r="DU203" s="1"/>
      <c r="DV203" s="5">
        <f>'[1]GC RAW'!AV183</f>
        <v>16.365337371826172</v>
      </c>
      <c r="DW203" s="1">
        <f>'[1]GC RAW'!AW183</f>
        <v>458.56109619140625</v>
      </c>
      <c r="DX203" s="1">
        <f t="shared" si="420"/>
        <v>2.0497296182096498</v>
      </c>
      <c r="DY203" s="1">
        <f t="shared" si="343"/>
        <v>32.704939237721895</v>
      </c>
      <c r="DZ203" s="1"/>
      <c r="EA203" s="1"/>
      <c r="EB203" s="5">
        <f>'[1]GC RAW'!AX183</f>
        <v>16.519035339355469</v>
      </c>
      <c r="EC203" s="1">
        <f>'[1]GC RAW'!AY183</f>
        <v>2.3262019157409668</v>
      </c>
      <c r="ED203" s="1">
        <f t="shared" si="421"/>
        <v>1.0397927351953247E-2</v>
      </c>
      <c r="EE203" s="1">
        <f t="shared" si="344"/>
        <v>0.16590655627102091</v>
      </c>
      <c r="EF203" s="1"/>
      <c r="EG203" s="1"/>
      <c r="EH203" s="5">
        <v>0</v>
      </c>
      <c r="EI203" s="1">
        <v>0</v>
      </c>
      <c r="EJ203" s="1">
        <f t="shared" si="422"/>
        <v>0</v>
      </c>
      <c r="EK203" s="1">
        <f t="shared" si="345"/>
        <v>0</v>
      </c>
      <c r="EL203" s="1"/>
      <c r="EM203" s="1"/>
      <c r="EN203" s="5">
        <f>'[1]GC RAW'!BB183</f>
        <v>17.344823837280273</v>
      </c>
      <c r="EO203" s="1">
        <f>'[1]GC RAW'!BC183</f>
        <v>3.93302321434021</v>
      </c>
      <c r="EP203" s="1">
        <f t="shared" si="423"/>
        <v>1.7696129468726177E-2</v>
      </c>
      <c r="EQ203" s="1">
        <f t="shared" si="346"/>
        <v>0.28235472321615923</v>
      </c>
      <c r="ER203" s="1"/>
      <c r="ES203" s="1"/>
      <c r="ET203" s="5">
        <f>'[1]GC RAW'!BD183</f>
        <v>17.725824356079102</v>
      </c>
      <c r="EU203" s="1">
        <f>'[1]GC RAW'!BE183</f>
        <v>315.51068115234375</v>
      </c>
      <c r="EV203" s="1">
        <f t="shared" si="424"/>
        <v>1.4195995187825243</v>
      </c>
      <c r="EW203" s="1">
        <f t="shared" si="347"/>
        <v>22.650751392388269</v>
      </c>
      <c r="EX203" s="1"/>
      <c r="EY203" s="1"/>
      <c r="EZ203" s="5">
        <f>'[1]GC RAW'!BF183</f>
        <v>18.654895782470703</v>
      </c>
      <c r="FA203" s="1">
        <f>'[1]GC RAW'!BG183</f>
        <v>122.49016571044922</v>
      </c>
      <c r="FB203" s="1">
        <f t="shared" si="425"/>
        <v>0.65380352941675135</v>
      </c>
      <c r="FC203" s="1">
        <f t="shared" si="348"/>
        <v>10.431914781843155</v>
      </c>
      <c r="FD203" s="1"/>
      <c r="FE203" s="1"/>
      <c r="FF203" s="5">
        <v>19.928167343139648</v>
      </c>
      <c r="FG203" s="1">
        <v>1.640209436416626</v>
      </c>
      <c r="FH203" s="1">
        <f t="shared" si="426"/>
        <v>8.624329583458424E-3</v>
      </c>
      <c r="FI203" s="1">
        <f t="shared" si="349"/>
        <v>0.13760750319813436</v>
      </c>
      <c r="FJ203" s="1"/>
      <c r="FK203" s="1"/>
      <c r="FL203" s="5">
        <v>0</v>
      </c>
      <c r="FM203" s="1">
        <v>0</v>
      </c>
      <c r="FN203" s="1">
        <f t="shared" si="427"/>
        <v>0</v>
      </c>
      <c r="FO203" s="1">
        <f t="shared" si="350"/>
        <v>0</v>
      </c>
      <c r="FP203" s="1"/>
      <c r="FQ203" s="1"/>
      <c r="FR203" s="5">
        <f>'[1]GC RAW'!BJ183</f>
        <v>20.093914031982422</v>
      </c>
      <c r="FS203" s="1">
        <f>'[1]GC RAW'!BK183</f>
        <v>6.7652425765991211</v>
      </c>
      <c r="FT203" s="1">
        <f t="shared" si="428"/>
        <v>2.8678814049675899E-2</v>
      </c>
      <c r="FU203" s="1">
        <f t="shared" si="351"/>
        <v>0.4575915099103775</v>
      </c>
      <c r="FV203" s="1"/>
      <c r="FW203" s="1"/>
      <c r="FX203" s="5">
        <f>'[1]GC RAW'!BL183</f>
        <v>0</v>
      </c>
      <c r="FY203" s="1">
        <f>'[1]GC RAW'!BM183</f>
        <v>0</v>
      </c>
      <c r="FZ203" s="1">
        <f t="shared" si="429"/>
        <v>0</v>
      </c>
      <c r="GA203" s="1">
        <f t="shared" si="352"/>
        <v>0</v>
      </c>
      <c r="GB203" s="1"/>
      <c r="GC203" s="1"/>
      <c r="GD203" s="5">
        <f>'[1]GC RAW'!BN183</f>
        <v>21.025217056274414</v>
      </c>
      <c r="GE203" s="1">
        <f>'[1]GC RAW'!BO183</f>
        <v>4.4589581489562988</v>
      </c>
      <c r="GF203" s="1">
        <f t="shared" si="353"/>
        <v>1.9991511548302379E-2</v>
      </c>
      <c r="GG203" s="1">
        <f t="shared" si="354"/>
        <v>0.31897922762541209</v>
      </c>
      <c r="GH203" s="1"/>
      <c r="GI203" s="1"/>
      <c r="GJ203" s="5">
        <f>'[1]GC RAW'!BP183</f>
        <v>21.290239334106445</v>
      </c>
      <c r="GK203" s="1">
        <f>'[1]GC RAW'!BQ183</f>
        <v>3.5556535720825195</v>
      </c>
      <c r="GL203" s="1">
        <f t="shared" si="430"/>
        <v>1.594159152731419E-2</v>
      </c>
      <c r="GM203" s="1">
        <f t="shared" si="355"/>
        <v>0.2543597836619963</v>
      </c>
      <c r="GN203" s="1"/>
      <c r="GO203" s="1"/>
      <c r="GP203" s="5">
        <v>0</v>
      </c>
      <c r="GQ203" s="1">
        <v>0</v>
      </c>
      <c r="GR203" s="1">
        <f t="shared" si="431"/>
        <v>0</v>
      </c>
      <c r="GS203" s="1">
        <f t="shared" si="356"/>
        <v>0</v>
      </c>
      <c r="GT203" s="1"/>
      <c r="GU203" s="1"/>
      <c r="GV203" s="5"/>
      <c r="GW203" s="1"/>
      <c r="GX203" s="1"/>
      <c r="GY203" s="1"/>
      <c r="GZ203" s="1"/>
      <c r="HA203" s="1"/>
      <c r="HB203" s="5"/>
      <c r="HC203" s="1"/>
      <c r="HD203" s="1"/>
      <c r="HE203" s="1"/>
      <c r="HF203" s="1"/>
      <c r="HG203" s="1"/>
      <c r="HH203" s="5">
        <f>'[1]GC RAW'!BR183</f>
        <v>22.720914840698242</v>
      </c>
      <c r="HI203" s="1">
        <f>'[1]GC RAW'!BS183</f>
        <v>2.8059151172637939</v>
      </c>
      <c r="HJ203" s="1">
        <f t="shared" si="357"/>
        <v>1.2639859758534809E-2</v>
      </c>
      <c r="HK203" s="1">
        <f t="shared" si="358"/>
        <v>0.20167823195006654</v>
      </c>
      <c r="HL203" s="1"/>
      <c r="HM203" s="1"/>
      <c r="HN203" s="5">
        <v>0</v>
      </c>
      <c r="HO203" s="1">
        <v>0</v>
      </c>
      <c r="HP203" s="1">
        <f t="shared" si="359"/>
        <v>0</v>
      </c>
      <c r="HQ203" s="1">
        <f t="shared" si="360"/>
        <v>0</v>
      </c>
      <c r="HR203" s="1"/>
      <c r="HS203" s="1"/>
      <c r="HT203" s="5">
        <f>'[1]GC RAW'!BT183</f>
        <v>0</v>
      </c>
      <c r="HU203" s="1">
        <f>'[1]GC RAW'!BU183</f>
        <v>0</v>
      </c>
      <c r="HV203" s="1">
        <f t="shared" si="361"/>
        <v>0</v>
      </c>
      <c r="HW203" s="1">
        <f t="shared" si="448"/>
        <v>0</v>
      </c>
      <c r="HX203" s="1"/>
      <c r="HY203" s="1"/>
      <c r="HZ203" s="5">
        <f>'[1]GC RAW'!BV183</f>
        <v>0</v>
      </c>
      <c r="IA203" s="1">
        <f>'[1]GC RAW'!BW183</f>
        <v>0</v>
      </c>
      <c r="IB203" s="1">
        <f t="shared" si="362"/>
        <v>0</v>
      </c>
      <c r="IC203" s="1">
        <f t="shared" si="363"/>
        <v>0</v>
      </c>
      <c r="ID203" s="1"/>
      <c r="IE203" s="1"/>
      <c r="IF203" s="5">
        <f>'[1]GC RAW'!BX183</f>
        <v>0</v>
      </c>
      <c r="IG203" s="1">
        <f>'[1]GC RAW'!BY183</f>
        <v>0</v>
      </c>
      <c r="IH203" s="1">
        <f t="shared" si="364"/>
        <v>0</v>
      </c>
      <c r="II203" s="1">
        <f t="shared" si="365"/>
        <v>0</v>
      </c>
      <c r="IJ203" s="1"/>
      <c r="IK203" s="1"/>
      <c r="IL203" s="5">
        <f>'[1]GC RAW'!BZ183</f>
        <v>0</v>
      </c>
      <c r="IM203" s="1">
        <f>'[1]GC RAW'!CA183</f>
        <v>0</v>
      </c>
      <c r="IN203" s="1">
        <f t="shared" si="366"/>
        <v>0</v>
      </c>
      <c r="IO203" s="1">
        <f t="shared" si="367"/>
        <v>0</v>
      </c>
      <c r="IP203" s="1"/>
      <c r="IQ203" s="1"/>
      <c r="IR203" s="5">
        <f>'[1]GC RAW'!CB183</f>
        <v>25.49034309387207</v>
      </c>
      <c r="IS203" s="1">
        <f>'[1]GC RAW'!CC183</f>
        <v>10.5452880859375</v>
      </c>
      <c r="IT203" s="1">
        <f t="shared" si="368"/>
        <v>4.2009690228485615E-2</v>
      </c>
      <c r="IU203" s="1">
        <f t="shared" si="369"/>
        <v>0.67029541560618355</v>
      </c>
      <c r="IV203" s="1"/>
      <c r="IW203" s="1"/>
      <c r="IX203" s="5">
        <f>'[1]GC RAW'!CD183</f>
        <v>0</v>
      </c>
      <c r="IY203" s="1">
        <f>'[1]GC RAW'!CE183</f>
        <v>0</v>
      </c>
      <c r="IZ203" s="1">
        <f t="shared" si="370"/>
        <v>0</v>
      </c>
      <c r="JA203" s="1">
        <f t="shared" si="371"/>
        <v>0</v>
      </c>
      <c r="JB203" s="1"/>
      <c r="JC203" s="1"/>
      <c r="JD203" s="5">
        <f>'[1]GC RAW'!CF183</f>
        <v>0</v>
      </c>
      <c r="JE203" s="1">
        <f>'[1]GC RAW'!CG183</f>
        <v>0</v>
      </c>
      <c r="JF203" s="1">
        <f t="shared" si="372"/>
        <v>0</v>
      </c>
      <c r="JG203" s="1">
        <f t="shared" si="373"/>
        <v>0</v>
      </c>
      <c r="JH203" s="1"/>
      <c r="JI203" s="1"/>
      <c r="JJ203" s="5">
        <f>'[1]GC RAW'!CH183</f>
        <v>0</v>
      </c>
      <c r="JK203" s="1">
        <f>'[1]GC RAW'!CI183</f>
        <v>0</v>
      </c>
      <c r="JL203" s="1">
        <f t="shared" si="374"/>
        <v>0</v>
      </c>
      <c r="JM203" s="1">
        <f t="shared" si="375"/>
        <v>0</v>
      </c>
      <c r="JN203" s="1"/>
      <c r="JO203" s="1"/>
      <c r="JP203" s="5">
        <f>'[1]GC RAW'!CJ183</f>
        <v>0</v>
      </c>
      <c r="JQ203" s="1">
        <f>'[1]GC RAW'!CK183</f>
        <v>0</v>
      </c>
      <c r="JR203" s="1">
        <f t="shared" si="376"/>
        <v>0</v>
      </c>
      <c r="JS203" s="1">
        <f t="shared" si="377"/>
        <v>0</v>
      </c>
      <c r="JT203" s="1"/>
      <c r="JU203" s="1"/>
      <c r="JV203" s="5">
        <f>'[1]GC RAW'!CL183</f>
        <v>0</v>
      </c>
      <c r="JW203" s="1">
        <f>'[1]GC RAW'!CM183</f>
        <v>0</v>
      </c>
      <c r="JX203" s="1">
        <f t="shared" si="378"/>
        <v>0</v>
      </c>
      <c r="JY203" s="1">
        <f t="shared" si="379"/>
        <v>0</v>
      </c>
      <c r="JZ203" s="1"/>
      <c r="KA203" s="1"/>
      <c r="KB203" s="5">
        <v>0</v>
      </c>
      <c r="KC203" s="1">
        <v>0</v>
      </c>
      <c r="KD203" s="1">
        <f t="shared" si="380"/>
        <v>0</v>
      </c>
      <c r="KE203" s="1">
        <f t="shared" si="381"/>
        <v>0</v>
      </c>
      <c r="KF203" s="1"/>
      <c r="KG203" s="1"/>
      <c r="KH203" s="5">
        <v>0</v>
      </c>
      <c r="KI203" s="1">
        <v>0</v>
      </c>
      <c r="KJ203" s="1">
        <f t="shared" si="382"/>
        <v>0</v>
      </c>
      <c r="KK203" s="1">
        <f t="shared" si="383"/>
        <v>0</v>
      </c>
      <c r="KL203" s="1"/>
      <c r="KM203" s="1"/>
      <c r="KN203" s="5">
        <f>'[1]GC RAW'!CN183</f>
        <v>30.542919158935547</v>
      </c>
      <c r="KO203" s="1">
        <f>'[1]GC RAW'!CO183</f>
        <v>25.909749984741211</v>
      </c>
      <c r="KP203" s="1">
        <f t="shared" si="384"/>
        <v>8.8692746098325101E-2</v>
      </c>
      <c r="KQ203" s="1">
        <f t="shared" si="385"/>
        <v>1.4151578072555959</v>
      </c>
      <c r="KR203" s="1"/>
      <c r="KS203" s="1"/>
      <c r="KT203" s="5">
        <f>'[1]GC RAW'!CP183</f>
        <v>31.423919677734375</v>
      </c>
      <c r="KU203" s="1">
        <f>'[1]GC RAW'!CQ183</f>
        <v>3.1322462558746338</v>
      </c>
      <c r="KV203" s="1">
        <f t="shared" si="386"/>
        <v>1.3716783665192913E-2</v>
      </c>
      <c r="KW203" s="1">
        <f t="shared" si="387"/>
        <v>0.21886134264818249</v>
      </c>
      <c r="KX203" s="1"/>
      <c r="KY203" s="1"/>
      <c r="KZ203" s="5">
        <f>'[1]GC RAW'!CR183</f>
        <v>0</v>
      </c>
      <c r="LA203" s="1">
        <f>'[1]GC RAW'!CS183</f>
        <v>0</v>
      </c>
      <c r="LB203" s="1">
        <f t="shared" si="388"/>
        <v>0</v>
      </c>
      <c r="LC203" s="1">
        <f t="shared" si="389"/>
        <v>0</v>
      </c>
      <c r="LD203" s="1"/>
      <c r="LE203" s="1"/>
      <c r="LF203" s="5">
        <f>'[1]GC RAW'!CT183</f>
        <v>32.952217102050781</v>
      </c>
      <c r="LG203" s="1">
        <f>'[1]GC RAW'!CU183</f>
        <v>2.1817057132720947</v>
      </c>
      <c r="LH203" s="1">
        <f t="shared" si="390"/>
        <v>7.4682878454043044E-3</v>
      </c>
      <c r="LI203" s="1">
        <f t="shared" si="391"/>
        <v>0.11916200947864844</v>
      </c>
      <c r="LJ203" s="1"/>
      <c r="LK203" s="1"/>
      <c r="LL203" s="5">
        <f>'[1]GC RAW'!CV183</f>
        <v>35.634769439697266</v>
      </c>
      <c r="LM203" s="1">
        <f>'[1]GC RAW'!CW183</f>
        <v>4.297905445098877</v>
      </c>
      <c r="LN203" s="1">
        <f t="shared" si="392"/>
        <v>1.4712339432887467E-2</v>
      </c>
      <c r="LO203" s="1">
        <f t="shared" si="393"/>
        <v>0.23474616501741447</v>
      </c>
      <c r="LP203" s="1"/>
      <c r="LQ203" s="1"/>
      <c r="LR203" s="32">
        <f t="shared" si="394"/>
        <v>1607.4335885047913</v>
      </c>
      <c r="LS203" s="21">
        <f t="shared" si="395"/>
        <v>1391.5622658729553</v>
      </c>
      <c r="LT203" s="15">
        <f t="shared" si="396"/>
        <v>7.2675196312123109</v>
      </c>
      <c r="LU203" s="26">
        <f t="shared" si="397"/>
        <v>6.2673396312123106</v>
      </c>
      <c r="LV203" s="15">
        <f t="shared" si="398"/>
        <v>21.216451019676068</v>
      </c>
      <c r="LW203" s="54"/>
      <c r="LX203" s="29"/>
      <c r="LY203" s="29"/>
      <c r="LZ203" s="15" t="str">
        <f>IF(A203="","",VLOOKUP(A203,'[1]biomass corrected'!$B$2:$V$102,21,FALSE))</f>
        <v/>
      </c>
      <c r="MA203" s="15" t="str">
        <f t="shared" si="399"/>
        <v/>
      </c>
      <c r="MB203" s="54" t="str">
        <f t="shared" si="449"/>
        <v/>
      </c>
      <c r="MC203" s="54" t="str">
        <f t="shared" si="449"/>
        <v/>
      </c>
      <c r="MD203" s="15"/>
      <c r="ME203" s="55" t="str">
        <f t="shared" si="450"/>
        <v/>
      </c>
      <c r="MF203" s="29">
        <f t="shared" si="432"/>
        <v>30.758292315808053</v>
      </c>
      <c r="MG203" s="29">
        <f t="shared" si="433"/>
        <v>35.325196863722134</v>
      </c>
      <c r="MH203" s="15">
        <f t="shared" si="434"/>
        <v>33.916510820469803</v>
      </c>
      <c r="MI203" s="26">
        <f t="shared" si="435"/>
        <v>1.1360974690514949</v>
      </c>
      <c r="MJ203" s="15">
        <f t="shared" si="436"/>
        <v>0.2543597836619963</v>
      </c>
      <c r="MK203" s="15">
        <f t="shared" si="437"/>
        <v>33.284344406181489</v>
      </c>
      <c r="ML203" s="23">
        <f t="shared" si="438"/>
        <v>57.30990790359094</v>
      </c>
      <c r="MM203" s="23"/>
      <c r="MN203" s="26">
        <f t="shared" si="439"/>
        <v>4.2621288188927098</v>
      </c>
      <c r="MO203" s="23"/>
      <c r="MP203" s="15">
        <f t="shared" si="440"/>
        <v>0.87460739515455355</v>
      </c>
      <c r="MQ203" s="23"/>
      <c r="MR203" s="15">
        <f t="shared" si="441"/>
        <v>39.675706221070691</v>
      </c>
      <c r="MS203" s="15"/>
      <c r="MT203" s="15">
        <f t="shared" si="442"/>
        <v>0</v>
      </c>
      <c r="MU203" s="15"/>
      <c r="MV203" s="15" t="str">
        <f t="shared" si="443"/>
        <v/>
      </c>
      <c r="MW203" s="21">
        <f t="shared" si="444"/>
        <v>97.96756103703585</v>
      </c>
      <c r="MX203" s="15"/>
    </row>
    <row r="204" spans="1:362" x14ac:dyDescent="0.35">
      <c r="A204" s="103"/>
      <c r="B204" s="1">
        <v>29.64</v>
      </c>
      <c r="C204" s="15"/>
      <c r="D204" s="1"/>
      <c r="E204" s="1"/>
      <c r="F204" s="5">
        <f>'[1]GC RAW'!H184</f>
        <v>0</v>
      </c>
      <c r="G204" s="1">
        <f>'[1]GC RAW'!I184</f>
        <v>0</v>
      </c>
      <c r="H204" s="1">
        <f t="shared" si="400"/>
        <v>0</v>
      </c>
      <c r="I204" s="1">
        <f t="shared" si="324"/>
        <v>0</v>
      </c>
      <c r="J204" s="1"/>
      <c r="K204" s="1"/>
      <c r="L204" s="5">
        <f>'[1]GC RAW'!J184</f>
        <v>0</v>
      </c>
      <c r="M204" s="1">
        <f>'[1]GC RAW'!K184</f>
        <v>0</v>
      </c>
      <c r="N204" s="1">
        <f t="shared" si="401"/>
        <v>0</v>
      </c>
      <c r="O204" s="1">
        <f t="shared" si="325"/>
        <v>0</v>
      </c>
      <c r="P204" s="1"/>
      <c r="Q204" s="1"/>
      <c r="R204" s="5">
        <f>'[1]GC RAW'!L184</f>
        <v>0</v>
      </c>
      <c r="S204" s="1">
        <f>'[1]GC RAW'!M184</f>
        <v>0</v>
      </c>
      <c r="T204" s="1">
        <f t="shared" si="402"/>
        <v>0</v>
      </c>
      <c r="U204" s="1">
        <f t="shared" si="326"/>
        <v>0</v>
      </c>
      <c r="V204" s="1"/>
      <c r="W204" s="1"/>
      <c r="X204" s="5">
        <f>'[1]GC RAW'!N184</f>
        <v>7.0602564811706543</v>
      </c>
      <c r="Y204" s="1">
        <f>'[1]GC RAW'!O184</f>
        <v>1.9142849445343018</v>
      </c>
      <c r="Z204" s="1">
        <f t="shared" si="403"/>
        <v>9.1226536059909116E-3</v>
      </c>
      <c r="AA204" s="1">
        <f t="shared" si="327"/>
        <v>0.13230809235920293</v>
      </c>
      <c r="AB204" s="1"/>
      <c r="AC204" s="1"/>
      <c r="AD204" s="5">
        <f>'[1]GC RAW'!P184</f>
        <v>0</v>
      </c>
      <c r="AE204" s="1">
        <f>'[1]GC RAW'!Q184</f>
        <v>0</v>
      </c>
      <c r="AF204" s="1">
        <f t="shared" si="404"/>
        <v>0</v>
      </c>
      <c r="AG204" s="1">
        <f t="shared" si="328"/>
        <v>0</v>
      </c>
      <c r="AH204" s="1"/>
      <c r="AI204" s="1"/>
      <c r="AJ204" s="5">
        <f>'[1]GC RAW'!R184</f>
        <v>8.2121067047119141</v>
      </c>
      <c r="AK204" s="1">
        <f>'[1]GC RAW'!S184</f>
        <v>2.0667829513549805</v>
      </c>
      <c r="AL204" s="1">
        <f t="shared" si="405"/>
        <v>9.1533726553901986E-3</v>
      </c>
      <c r="AM204" s="1">
        <f t="shared" si="329"/>
        <v>0.13275361829942264</v>
      </c>
      <c r="AN204" s="1"/>
      <c r="AO204" s="1"/>
      <c r="AP204" s="5">
        <f>'[1]GC RAW'!T184</f>
        <v>8.9395418167114258</v>
      </c>
      <c r="AQ204" s="1">
        <f>'[1]GC RAW'!U184</f>
        <v>227.51748657226563</v>
      </c>
      <c r="AR204" s="27">
        <v>1.0001800000000001</v>
      </c>
      <c r="AS204" s="1">
        <f t="shared" si="330"/>
        <v>14.505856906473387</v>
      </c>
      <c r="AT204" s="1"/>
      <c r="AU204" s="1"/>
      <c r="AV204" s="5">
        <f>'[1]GC RAW'!V184</f>
        <v>9.8081874847412109</v>
      </c>
      <c r="AW204" s="1">
        <f>'[1]GC RAW'!W184</f>
        <v>22.339574813842773</v>
      </c>
      <c r="AX204" s="1">
        <f t="shared" si="406"/>
        <v>9.5115753519452464E-2</v>
      </c>
      <c r="AY204" s="1">
        <f t="shared" si="331"/>
        <v>1.3794872024081364</v>
      </c>
      <c r="AZ204" s="1"/>
      <c r="BA204" s="1"/>
      <c r="BB204" s="5">
        <f>'[1]GC RAW'!X184</f>
        <v>0</v>
      </c>
      <c r="BC204" s="1">
        <f>'[1]GC RAW'!Y184</f>
        <v>0</v>
      </c>
      <c r="BD204" s="1">
        <f t="shared" si="407"/>
        <v>0</v>
      </c>
      <c r="BE204" s="1">
        <f t="shared" si="332"/>
        <v>0</v>
      </c>
      <c r="BF204" s="1"/>
      <c r="BG204" s="1"/>
      <c r="BH204" s="5">
        <f>'[1]GC RAW'!Z184</f>
        <v>10.871401786804199</v>
      </c>
      <c r="BI204" s="1">
        <f>'[1]GC RAW'!AA184</f>
        <v>3.7397778034210205</v>
      </c>
      <c r="BJ204" s="1">
        <f t="shared" si="408"/>
        <v>1.5682827078309321E-2</v>
      </c>
      <c r="BK204" s="1">
        <f t="shared" si="333"/>
        <v>0.22745190414417513</v>
      </c>
      <c r="BL204" s="1"/>
      <c r="BM204" s="1"/>
      <c r="BN204" s="5">
        <f>'[1]GC RAW'!AB184</f>
        <v>0</v>
      </c>
      <c r="BO204" s="1">
        <f>'[1]GC RAW'!AC184</f>
        <v>0</v>
      </c>
      <c r="BP204" s="1">
        <f t="shared" si="409"/>
        <v>0</v>
      </c>
      <c r="BQ204" s="1">
        <f t="shared" si="334"/>
        <v>0</v>
      </c>
      <c r="BR204" s="1"/>
      <c r="BS204" s="1"/>
      <c r="BT204" s="5">
        <f>'[1]GC RAW'!AD184</f>
        <v>12.182690620422363</v>
      </c>
      <c r="BU204" s="1">
        <f>'[1]GC RAW'!AE184</f>
        <v>272.70724487304688</v>
      </c>
      <c r="BV204" s="1">
        <f t="shared" si="410"/>
        <v>1.1236887495564958</v>
      </c>
      <c r="BW204" s="1">
        <f t="shared" si="335"/>
        <v>16.297134724230176</v>
      </c>
      <c r="BX204" s="1"/>
      <c r="BY204" s="1"/>
      <c r="BZ204" s="5">
        <f>'[1]GC RAW'!AF184</f>
        <v>12.699193954467773</v>
      </c>
      <c r="CA204" s="1">
        <f>'[1]GC RAW'!AG184</f>
        <v>6.9295578002929688</v>
      </c>
      <c r="CB204" s="1">
        <f t="shared" si="411"/>
        <v>2.9797811127620314E-2</v>
      </c>
      <c r="CC204" s="1">
        <f t="shared" si="336"/>
        <v>0.43216499464434466</v>
      </c>
      <c r="CD204" s="1"/>
      <c r="CE204" s="1"/>
      <c r="CF204" s="5">
        <f>'[1]GC RAW'!AH184</f>
        <v>12.841941833496094</v>
      </c>
      <c r="CG204" s="1">
        <f>'[1]GC RAW'!AI184</f>
        <v>9.9185161590576172</v>
      </c>
      <c r="CH204" s="1">
        <f t="shared" si="412"/>
        <v>4.2650579623881975E-2</v>
      </c>
      <c r="CI204" s="1">
        <f t="shared" si="337"/>
        <v>0.61857186206700931</v>
      </c>
      <c r="CJ204" s="1"/>
      <c r="CK204" s="1"/>
      <c r="CL204" s="5">
        <f>'[1]GC RAW'!AJ184</f>
        <v>13.733296394348145</v>
      </c>
      <c r="CM204" s="1">
        <f>'[1]GC RAW'!AK184</f>
        <v>13.899307250976563</v>
      </c>
      <c r="CN204" s="1">
        <f t="shared" si="413"/>
        <v>7.7154282671596672E-2</v>
      </c>
      <c r="CO204" s="1">
        <f t="shared" si="338"/>
        <v>1.1189875663938296</v>
      </c>
      <c r="CP204" s="1"/>
      <c r="CQ204" s="1"/>
      <c r="CR204" s="5">
        <f>'[1]GC RAW'!AL184</f>
        <v>0</v>
      </c>
      <c r="CS204" s="1">
        <f>'[1]GC RAW'!AM184</f>
        <v>0</v>
      </c>
      <c r="CT204" s="1">
        <f t="shared" si="414"/>
        <v>0</v>
      </c>
      <c r="CU204" s="1">
        <f t="shared" si="415"/>
        <v>0</v>
      </c>
      <c r="CV204" s="1"/>
      <c r="CW204" s="1"/>
      <c r="CX204" s="5">
        <f>'[1]GC RAW'!AN184</f>
        <v>14.450885772705078</v>
      </c>
      <c r="CY204" s="1">
        <f>'[1]GC RAW'!AO184</f>
        <v>5.430269718170166</v>
      </c>
      <c r="CZ204" s="1">
        <f t="shared" si="416"/>
        <v>2.3142203793619292E-2</v>
      </c>
      <c r="DA204" s="1">
        <f t="shared" si="339"/>
        <v>0.33563708205591691</v>
      </c>
      <c r="DB204" s="1"/>
      <c r="DC204" s="1"/>
      <c r="DD204" s="5">
        <f>'[1]GC RAW'!AP184</f>
        <v>15.592368125915527</v>
      </c>
      <c r="DE204" s="1">
        <f>'[1]GC RAW'!AQ184</f>
        <v>87.989860534667969</v>
      </c>
      <c r="DF204" s="1">
        <f t="shared" si="417"/>
        <v>0.35963023620254675</v>
      </c>
      <c r="DG204" s="1">
        <f t="shared" si="340"/>
        <v>5.2158059005332715</v>
      </c>
      <c r="DH204" s="1"/>
      <c r="DI204" s="1"/>
      <c r="DJ204" s="5">
        <f>'[1]GC RAW'!AR184</f>
        <v>15.777971267700195</v>
      </c>
      <c r="DK204" s="1">
        <f>'[1]GC RAW'!AS184</f>
        <v>1.6277458667755127</v>
      </c>
      <c r="DL204" s="1">
        <f t="shared" si="418"/>
        <v>6.9862276519266674E-3</v>
      </c>
      <c r="DM204" s="1">
        <f t="shared" si="341"/>
        <v>0.10132298049840607</v>
      </c>
      <c r="DN204" s="1"/>
      <c r="DO204" s="1"/>
      <c r="DP204" s="5">
        <f>'[1]GC RAW'!AT184</f>
        <v>16.024335861206055</v>
      </c>
      <c r="DQ204" s="1">
        <f>'[1]GC RAW'!AU184</f>
        <v>1.7963831424713135</v>
      </c>
      <c r="DR204" s="1">
        <f t="shared" si="419"/>
        <v>7.7100128708966417E-3</v>
      </c>
      <c r="DS204" s="1">
        <f t="shared" si="342"/>
        <v>0.11182021581344832</v>
      </c>
      <c r="DT204" s="1"/>
      <c r="DU204" s="1"/>
      <c r="DV204" s="5">
        <f>'[1]GC RAW'!AV184</f>
        <v>16.374490737915039</v>
      </c>
      <c r="DW204" s="1">
        <f>'[1]GC RAW'!AW184</f>
        <v>572.35772705078125</v>
      </c>
      <c r="DX204" s="1">
        <f t="shared" si="420"/>
        <v>2.4274321026324785</v>
      </c>
      <c r="DY204" s="1">
        <f t="shared" si="343"/>
        <v>35.205645714737898</v>
      </c>
      <c r="DZ204" s="1"/>
      <c r="EA204" s="1"/>
      <c r="EB204" s="5">
        <f>'[1]GC RAW'!AX184</f>
        <v>16.528060913085938</v>
      </c>
      <c r="EC204" s="1">
        <f>'[1]GC RAW'!AY184</f>
        <v>1.4939025640487671</v>
      </c>
      <c r="ED204" s="1">
        <f t="shared" si="421"/>
        <v>6.3358051630797822E-3</v>
      </c>
      <c r="EE204" s="1">
        <f t="shared" si="344"/>
        <v>9.1889742929203336E-2</v>
      </c>
      <c r="EF204" s="1"/>
      <c r="EG204" s="1"/>
      <c r="EH204" s="5">
        <v>0</v>
      </c>
      <c r="EI204" s="1">
        <v>0</v>
      </c>
      <c r="EJ204" s="1">
        <f t="shared" si="422"/>
        <v>0</v>
      </c>
      <c r="EK204" s="1">
        <f t="shared" si="345"/>
        <v>0</v>
      </c>
      <c r="EL204" s="1"/>
      <c r="EM204" s="1"/>
      <c r="EN204" s="5">
        <f>'[1]GC RAW'!BB184</f>
        <v>17.349197387695313</v>
      </c>
      <c r="EO204" s="1">
        <f>'[1]GC RAW'!BC184</f>
        <v>4.8864603042602539</v>
      </c>
      <c r="EP204" s="1">
        <f t="shared" si="423"/>
        <v>2.0860577318065315E-2</v>
      </c>
      <c r="EQ204" s="1">
        <f t="shared" si="346"/>
        <v>0.30254609126585197</v>
      </c>
      <c r="ER204" s="1"/>
      <c r="ES204" s="1"/>
      <c r="ET204" s="5">
        <f>'[1]GC RAW'!BD184</f>
        <v>17.732425689697266</v>
      </c>
      <c r="EU204" s="1">
        <f>'[1]GC RAW'!BE184</f>
        <v>379.37646484375</v>
      </c>
      <c r="EV204" s="1">
        <f t="shared" si="424"/>
        <v>1.6195797335399438</v>
      </c>
      <c r="EW204" s="1">
        <f t="shared" si="347"/>
        <v>23.489163813868224</v>
      </c>
      <c r="EX204" s="1"/>
      <c r="EY204" s="1"/>
      <c r="EZ204" s="5">
        <f>'[1]GC RAW'!BF184</f>
        <v>18.660356521606445</v>
      </c>
      <c r="FA204" s="1">
        <f>'[1]GC RAW'!BG184</f>
        <v>161.03001403808594</v>
      </c>
      <c r="FB204" s="1">
        <f t="shared" si="425"/>
        <v>0.81551704087122068</v>
      </c>
      <c r="FC204" s="1">
        <f t="shared" si="348"/>
        <v>11.827644523654277</v>
      </c>
      <c r="FD204" s="1"/>
      <c r="FE204" s="1"/>
      <c r="FF204" s="5">
        <v>19.928232192993164</v>
      </c>
      <c r="FG204" s="1">
        <v>2.8883852958679199</v>
      </c>
      <c r="FH204" s="1">
        <f t="shared" si="426"/>
        <v>1.4409912222686417E-2</v>
      </c>
      <c r="FI204" s="1">
        <f t="shared" si="349"/>
        <v>0.20899050644597073</v>
      </c>
      <c r="FJ204" s="1"/>
      <c r="FK204" s="1"/>
      <c r="FL204" s="5">
        <v>0</v>
      </c>
      <c r="FM204" s="1">
        <v>0</v>
      </c>
      <c r="FN204" s="1">
        <f t="shared" si="427"/>
        <v>0</v>
      </c>
      <c r="FO204" s="1">
        <f t="shared" si="350"/>
        <v>0</v>
      </c>
      <c r="FP204" s="1"/>
      <c r="FQ204" s="1"/>
      <c r="FR204" s="5">
        <f>'[1]GC RAW'!BJ184</f>
        <v>20.093357086181641</v>
      </c>
      <c r="FS204" s="1">
        <f>'[1]GC RAW'!BK184</f>
        <v>5.5615715980529785</v>
      </c>
      <c r="FT204" s="1">
        <f t="shared" si="428"/>
        <v>2.2369460926152582E-2</v>
      </c>
      <c r="FU204" s="1">
        <f t="shared" si="351"/>
        <v>0.32442980190537402</v>
      </c>
      <c r="FV204" s="1"/>
      <c r="FW204" s="1"/>
      <c r="FX204" s="5">
        <f>'[1]GC RAW'!BL184</f>
        <v>0</v>
      </c>
      <c r="FY204" s="1">
        <f>'[1]GC RAW'!BM184</f>
        <v>0</v>
      </c>
      <c r="FZ204" s="1">
        <f t="shared" si="429"/>
        <v>0</v>
      </c>
      <c r="GA204" s="1">
        <f t="shared" si="352"/>
        <v>0</v>
      </c>
      <c r="GB204" s="1"/>
      <c r="GC204" s="1"/>
      <c r="GD204" s="5">
        <f>'[1]GC RAW'!BN184</f>
        <v>21.030839920043945</v>
      </c>
      <c r="GE204" s="1">
        <f>'[1]GC RAW'!BO184</f>
        <v>6.1553387641906738</v>
      </c>
      <c r="GF204" s="1">
        <f t="shared" si="353"/>
        <v>2.6184504908996764E-2</v>
      </c>
      <c r="GG204" s="1">
        <f t="shared" si="354"/>
        <v>0.37976032451834368</v>
      </c>
      <c r="GH204" s="1"/>
      <c r="GI204" s="1"/>
      <c r="GJ204" s="5">
        <f>'[1]GC RAW'!BP184</f>
        <v>21.293779373168945</v>
      </c>
      <c r="GK204" s="1">
        <f>'[1]GC RAW'!BQ184</f>
        <v>3.2802398204803467</v>
      </c>
      <c r="GL204" s="1">
        <f t="shared" si="430"/>
        <v>1.3953977022635509E-2</v>
      </c>
      <c r="GM204" s="1">
        <f t="shared" si="355"/>
        <v>0.20237796593270035</v>
      </c>
      <c r="GN204" s="1"/>
      <c r="GO204" s="1"/>
      <c r="GP204" s="5">
        <v>0</v>
      </c>
      <c r="GQ204" s="1">
        <v>0</v>
      </c>
      <c r="GR204" s="1">
        <f t="shared" si="431"/>
        <v>0</v>
      </c>
      <c r="GS204" s="1">
        <f t="shared" si="356"/>
        <v>0</v>
      </c>
      <c r="GT204" s="1">
        <f>AVERAGE(GS204:GS206)</f>
        <v>0</v>
      </c>
      <c r="GU204" s="1">
        <f>STDEV(GS204:GS206)</f>
        <v>0</v>
      </c>
      <c r="GV204" s="5"/>
      <c r="GW204" s="1"/>
      <c r="GX204" s="1"/>
      <c r="GY204" s="1"/>
      <c r="GZ204" s="1"/>
      <c r="HA204" s="1"/>
      <c r="HB204" s="5"/>
      <c r="HC204" s="1"/>
      <c r="HD204" s="1"/>
      <c r="HE204" s="1"/>
      <c r="HF204" s="1"/>
      <c r="HG204" s="1"/>
      <c r="HH204" s="5">
        <f>'[1]GC RAW'!BR184</f>
        <v>22.726446151733398</v>
      </c>
      <c r="HI204" s="1">
        <f>'[1]GC RAW'!BS184</f>
        <v>3.400726318359375</v>
      </c>
      <c r="HJ204" s="1">
        <f t="shared" si="357"/>
        <v>1.4535152077396392E-2</v>
      </c>
      <c r="HK204" s="1">
        <f t="shared" si="358"/>
        <v>0.21080689090817795</v>
      </c>
      <c r="HL204" s="1"/>
      <c r="HM204" s="1"/>
      <c r="HN204" s="5">
        <v>0</v>
      </c>
      <c r="HO204" s="1">
        <v>0</v>
      </c>
      <c r="HP204" s="1">
        <f t="shared" si="359"/>
        <v>0</v>
      </c>
      <c r="HQ204" s="1">
        <f t="shared" si="360"/>
        <v>0</v>
      </c>
      <c r="HR204" s="1"/>
      <c r="HS204" s="1"/>
      <c r="HT204" s="5">
        <f>'[1]GC RAW'!BT184</f>
        <v>0</v>
      </c>
      <c r="HU204" s="1">
        <f>'[1]GC RAW'!BU184</f>
        <v>0</v>
      </c>
      <c r="HV204" s="1">
        <f t="shared" si="361"/>
        <v>0</v>
      </c>
      <c r="HW204" s="1">
        <f t="shared" si="448"/>
        <v>0</v>
      </c>
      <c r="HX204" s="1"/>
      <c r="HY204" s="1"/>
      <c r="HZ204" s="5">
        <f>'[1]GC RAW'!BV184</f>
        <v>0</v>
      </c>
      <c r="IA204" s="1">
        <f>'[1]GC RAW'!BW184</f>
        <v>0</v>
      </c>
      <c r="IB204" s="1">
        <f t="shared" si="362"/>
        <v>0</v>
      </c>
      <c r="IC204" s="1">
        <f t="shared" si="363"/>
        <v>0</v>
      </c>
      <c r="ID204" s="1"/>
      <c r="IE204" s="1"/>
      <c r="IF204" s="5">
        <f>'[1]GC RAW'!BX184</f>
        <v>0</v>
      </c>
      <c r="IG204" s="1">
        <f>'[1]GC RAW'!BY184</f>
        <v>0</v>
      </c>
      <c r="IH204" s="1">
        <f t="shared" si="364"/>
        <v>0</v>
      </c>
      <c r="II204" s="1">
        <f t="shared" si="365"/>
        <v>0</v>
      </c>
      <c r="IJ204" s="1"/>
      <c r="IK204" s="1"/>
      <c r="IL204" s="5">
        <f>'[1]GC RAW'!BZ184</f>
        <v>0</v>
      </c>
      <c r="IM204" s="1">
        <f>'[1]GC RAW'!CA184</f>
        <v>0</v>
      </c>
      <c r="IN204" s="1">
        <f t="shared" si="366"/>
        <v>0</v>
      </c>
      <c r="IO204" s="1">
        <f t="shared" si="367"/>
        <v>0</v>
      </c>
      <c r="IP204" s="1"/>
      <c r="IQ204" s="1"/>
      <c r="IR204" s="5">
        <f>'[1]GC RAW'!CB184</f>
        <v>25.49079704284668</v>
      </c>
      <c r="IS204" s="1">
        <f>'[1]GC RAW'!CC184</f>
        <v>9.1484775543212891</v>
      </c>
      <c r="IT204" s="1">
        <f t="shared" si="368"/>
        <v>3.4579605028487455E-2</v>
      </c>
      <c r="IU204" s="1">
        <f t="shared" si="369"/>
        <v>0.50151652945030545</v>
      </c>
      <c r="IV204" s="1"/>
      <c r="IW204" s="1"/>
      <c r="IX204" s="5">
        <f>'[1]GC RAW'!CD184</f>
        <v>0</v>
      </c>
      <c r="IY204" s="1">
        <f>'[1]GC RAW'!CE184</f>
        <v>0</v>
      </c>
      <c r="IZ204" s="1">
        <f t="shared" si="370"/>
        <v>0</v>
      </c>
      <c r="JA204" s="1">
        <f t="shared" si="371"/>
        <v>0</v>
      </c>
      <c r="JB204" s="1"/>
      <c r="JC204" s="1"/>
      <c r="JD204" s="5">
        <f>'[1]GC RAW'!CF184</f>
        <v>0</v>
      </c>
      <c r="JE204" s="1">
        <f>'[1]GC RAW'!CG184</f>
        <v>0</v>
      </c>
      <c r="JF204" s="1">
        <f t="shared" si="372"/>
        <v>0</v>
      </c>
      <c r="JG204" s="1">
        <f t="shared" si="373"/>
        <v>0</v>
      </c>
      <c r="JH204" s="1"/>
      <c r="JI204" s="1"/>
      <c r="JJ204" s="5">
        <f>'[1]GC RAW'!CH184</f>
        <v>0</v>
      </c>
      <c r="JK204" s="1">
        <f>'[1]GC RAW'!CI184</f>
        <v>0</v>
      </c>
      <c r="JL204" s="1">
        <f t="shared" si="374"/>
        <v>0</v>
      </c>
      <c r="JM204" s="1">
        <f t="shared" si="375"/>
        <v>0</v>
      </c>
      <c r="JN204" s="1"/>
      <c r="JO204" s="1"/>
      <c r="JP204" s="5">
        <f>'[1]GC RAW'!CJ184</f>
        <v>0</v>
      </c>
      <c r="JQ204" s="1">
        <f>'[1]GC RAW'!CK184</f>
        <v>0</v>
      </c>
      <c r="JR204" s="1">
        <f t="shared" si="376"/>
        <v>0</v>
      </c>
      <c r="JS204" s="1">
        <f t="shared" si="377"/>
        <v>0</v>
      </c>
      <c r="JT204" s="1"/>
      <c r="JU204" s="1"/>
      <c r="JV204" s="5">
        <f>'[1]GC RAW'!CL184</f>
        <v>0</v>
      </c>
      <c r="JW204" s="1">
        <f>'[1]GC RAW'!CM184</f>
        <v>0</v>
      </c>
      <c r="JX204" s="1">
        <f t="shared" si="378"/>
        <v>0</v>
      </c>
      <c r="JY204" s="1">
        <f t="shared" si="379"/>
        <v>0</v>
      </c>
      <c r="JZ204" s="1"/>
      <c r="KA204" s="1"/>
      <c r="KB204" s="5">
        <v>0</v>
      </c>
      <c r="KC204" s="1">
        <v>0</v>
      </c>
      <c r="KD204" s="1">
        <f t="shared" si="380"/>
        <v>0</v>
      </c>
      <c r="KE204" s="1">
        <f t="shared" si="381"/>
        <v>0</v>
      </c>
      <c r="KF204" s="1"/>
      <c r="KG204" s="1"/>
      <c r="KH204" s="5">
        <v>0</v>
      </c>
      <c r="KI204" s="1">
        <v>0</v>
      </c>
      <c r="KJ204" s="1">
        <f t="shared" si="382"/>
        <v>0</v>
      </c>
      <c r="KK204" s="1">
        <f t="shared" si="383"/>
        <v>0</v>
      </c>
      <c r="KL204" s="1"/>
      <c r="KM204" s="1"/>
      <c r="KN204" s="5">
        <f>'[1]GC RAW'!CN184</f>
        <v>30.555992126464844</v>
      </c>
      <c r="KO204" s="1">
        <f>'[1]GC RAW'!CO184</f>
        <v>23.446315765380859</v>
      </c>
      <c r="KP204" s="1">
        <f t="shared" si="384"/>
        <v>7.6151710024570954E-2</v>
      </c>
      <c r="KQ204" s="1">
        <f t="shared" si="385"/>
        <v>1.1044470083381803</v>
      </c>
      <c r="KR204" s="1"/>
      <c r="KS204" s="1"/>
      <c r="KT204" s="5">
        <f>'[1]GC RAW'!CP184</f>
        <v>31.427837371826172</v>
      </c>
      <c r="KU204" s="1">
        <f>'[1]GC RAW'!CQ184</f>
        <v>2.543212890625</v>
      </c>
      <c r="KV204" s="1">
        <f t="shared" si="386"/>
        <v>1.0567184197208411E-2</v>
      </c>
      <c r="KW204" s="1">
        <f t="shared" si="387"/>
        <v>0.15325847534349021</v>
      </c>
      <c r="KX204" s="1"/>
      <c r="KY204" s="1"/>
      <c r="KZ204" s="5">
        <f>'[1]GC RAW'!CR184</f>
        <v>0</v>
      </c>
      <c r="LA204" s="1">
        <f>'[1]GC RAW'!CS184</f>
        <v>0</v>
      </c>
      <c r="LB204" s="1">
        <f t="shared" si="388"/>
        <v>0</v>
      </c>
      <c r="LC204" s="1">
        <f t="shared" si="389"/>
        <v>0</v>
      </c>
      <c r="LD204" s="1"/>
      <c r="LE204" s="1"/>
      <c r="LF204" s="5">
        <f>'[1]GC RAW'!CT184</f>
        <v>32.937820434570313</v>
      </c>
      <c r="LG204" s="1">
        <f>'[1]GC RAW'!CU184</f>
        <v>2.1880097389221191</v>
      </c>
      <c r="LH204" s="1">
        <f t="shared" si="390"/>
        <v>7.1064761234408743E-3</v>
      </c>
      <c r="LI204" s="1">
        <f t="shared" si="391"/>
        <v>0.1030669737006369</v>
      </c>
      <c r="LJ204" s="1"/>
      <c r="LK204" s="1"/>
      <c r="LL204" s="5">
        <f>'[1]GC RAW'!CV184</f>
        <v>0</v>
      </c>
      <c r="LM204" s="1">
        <f>'[1]GC RAW'!CW184</f>
        <v>0</v>
      </c>
      <c r="LN204" s="1">
        <f t="shared" si="392"/>
        <v>0</v>
      </c>
      <c r="LO204" s="1">
        <f t="shared" si="393"/>
        <v>0</v>
      </c>
      <c r="LP204" s="1"/>
      <c r="LQ204" s="1"/>
      <c r="LR204" s="32">
        <f t="shared" si="394"/>
        <v>1832.7452536821365</v>
      </c>
      <c r="LS204" s="21">
        <f t="shared" si="395"/>
        <v>1605.2277671098709</v>
      </c>
      <c r="LT204" s="26">
        <f t="shared" si="396"/>
        <v>7.8951880401914041</v>
      </c>
      <c r="LU204" s="26">
        <f t="shared" si="397"/>
        <v>6.8950080401914038</v>
      </c>
      <c r="LV204" s="15">
        <f t="shared" si="398"/>
        <v>23.262510257056018</v>
      </c>
      <c r="LW204" s="15"/>
      <c r="LX204" s="15"/>
      <c r="LY204" s="15"/>
      <c r="LZ204" s="15" t="str">
        <f>IF(A204="","",VLOOKUP(A204,'[1]biomass corrected'!$B$2:$V$102,21,FALSE))</f>
        <v/>
      </c>
      <c r="MA204" s="15" t="str">
        <f t="shared" si="399"/>
        <v/>
      </c>
      <c r="MB204" s="15" t="str">
        <f t="shared" ref="MB204:MC216" si="451">IF(MA204="","",AVERAGE(MF204:MF206))</f>
        <v/>
      </c>
      <c r="MC204" s="15" t="str">
        <f t="shared" si="451"/>
        <v/>
      </c>
      <c r="MD204" s="15"/>
      <c r="ME204" s="26" t="str">
        <f t="shared" si="450"/>
        <v/>
      </c>
      <c r="MF204" s="15">
        <f t="shared" si="432"/>
        <v>26.537389321762717</v>
      </c>
      <c r="MG204" s="15">
        <f t="shared" si="433"/>
        <v>37.328748412109654</v>
      </c>
      <c r="MH204" s="15">
        <f t="shared" si="434"/>
        <v>36.133862266127636</v>
      </c>
      <c r="MI204" s="26">
        <f t="shared" si="435"/>
        <v>1.216264954339519</v>
      </c>
      <c r="MJ204" s="15">
        <f t="shared" si="436"/>
        <v>0.20237796593270035</v>
      </c>
      <c r="MK204" s="15">
        <f t="shared" si="437"/>
        <v>35.527615228430683</v>
      </c>
      <c r="ML204" s="23">
        <f t="shared" si="438"/>
        <v>55.989236748580595</v>
      </c>
      <c r="MM204" s="23"/>
      <c r="MN204" s="26">
        <f t="shared" si="439"/>
        <v>4.2326463382630406</v>
      </c>
      <c r="MO204" s="23"/>
      <c r="MP204" s="15">
        <f t="shared" si="440"/>
        <v>0.878398717774038</v>
      </c>
      <c r="MQ204" s="23"/>
      <c r="MR204" s="15">
        <f t="shared" si="441"/>
        <v>39.799988135324334</v>
      </c>
      <c r="MS204" s="15"/>
      <c r="MT204" s="15">
        <f t="shared" si="442"/>
        <v>0</v>
      </c>
      <c r="MU204" s="15"/>
      <c r="MV204" s="15" t="str">
        <f t="shared" si="443"/>
        <v/>
      </c>
      <c r="MW204" s="21">
        <f t="shared" si="444"/>
        <v>104.8676653912527</v>
      </c>
      <c r="MX204" s="15"/>
    </row>
    <row r="205" spans="1:362" x14ac:dyDescent="0.35">
      <c r="A205" s="99" t="s">
        <v>212</v>
      </c>
      <c r="B205" s="8">
        <v>32.64</v>
      </c>
      <c r="C205" s="13"/>
      <c r="D205" s="8"/>
      <c r="E205" s="8"/>
      <c r="F205" s="2">
        <f>'[1]GC RAW'!H185</f>
        <v>0</v>
      </c>
      <c r="G205" s="8">
        <f>'[1]GC RAW'!I185</f>
        <v>0</v>
      </c>
      <c r="H205" s="8">
        <f t="shared" si="400"/>
        <v>0</v>
      </c>
      <c r="I205" s="8">
        <f t="shared" si="324"/>
        <v>0</v>
      </c>
      <c r="J205" s="8">
        <f>AVERAGE(I205:I207)</f>
        <v>0</v>
      </c>
      <c r="K205" s="8">
        <f>STDEV(I205:I207)</f>
        <v>0</v>
      </c>
      <c r="L205" s="2">
        <f>'[1]GC RAW'!J185</f>
        <v>0</v>
      </c>
      <c r="M205" s="8">
        <f>'[1]GC RAW'!K185</f>
        <v>0</v>
      </c>
      <c r="N205" s="8">
        <f t="shared" si="401"/>
        <v>0</v>
      </c>
      <c r="O205" s="8">
        <f t="shared" si="325"/>
        <v>0</v>
      </c>
      <c r="P205" s="8">
        <f>AVERAGE(O205:O207)</f>
        <v>0</v>
      </c>
      <c r="Q205" s="8">
        <f>STDEV(O205:O207)</f>
        <v>0</v>
      </c>
      <c r="R205" s="2">
        <f>'[1]GC RAW'!L185</f>
        <v>0</v>
      </c>
      <c r="S205" s="8">
        <f>'[1]GC RAW'!M185</f>
        <v>0</v>
      </c>
      <c r="T205" s="8">
        <f t="shared" si="402"/>
        <v>0</v>
      </c>
      <c r="U205" s="8">
        <f t="shared" si="326"/>
        <v>0</v>
      </c>
      <c r="V205" s="8">
        <f>AVERAGE(U205:U207)</f>
        <v>0</v>
      </c>
      <c r="W205" s="8">
        <f>STDEV(U205:U207)</f>
        <v>0</v>
      </c>
      <c r="X205" s="2">
        <f>'[1]GC RAW'!N185</f>
        <v>0</v>
      </c>
      <c r="Y205" s="8">
        <f>'[1]GC RAW'!O185</f>
        <v>0</v>
      </c>
      <c r="Z205" s="8">
        <f t="shared" si="403"/>
        <v>0</v>
      </c>
      <c r="AA205" s="8">
        <f t="shared" si="327"/>
        <v>0</v>
      </c>
      <c r="AB205" s="8">
        <f>AVERAGE(AA205:AA207)</f>
        <v>3.978084809274491E-2</v>
      </c>
      <c r="AC205" s="8">
        <f>STDEV(AA205:AA207)</f>
        <v>6.8902450064813645E-2</v>
      </c>
      <c r="AD205" s="2">
        <f>'[1]GC RAW'!P185</f>
        <v>0</v>
      </c>
      <c r="AE205" s="8">
        <f>'[1]GC RAW'!Q185</f>
        <v>0</v>
      </c>
      <c r="AF205" s="8">
        <f t="shared" si="404"/>
        <v>0</v>
      </c>
      <c r="AG205" s="8">
        <f t="shared" si="328"/>
        <v>0</v>
      </c>
      <c r="AH205" s="8">
        <f>AVERAGE(AG205:AG207)</f>
        <v>0</v>
      </c>
      <c r="AI205" s="8">
        <f>STDEV(AG205:AG207)</f>
        <v>0</v>
      </c>
      <c r="AJ205" s="2">
        <f>'[1]GC RAW'!R185</f>
        <v>8.2108316421508789</v>
      </c>
      <c r="AK205" s="8">
        <f>'[1]GC RAW'!S185</f>
        <v>2.0823550224304199</v>
      </c>
      <c r="AL205" s="8">
        <f t="shared" si="405"/>
        <v>9.6038747245943031E-3</v>
      </c>
      <c r="AM205" s="8">
        <f t="shared" si="329"/>
        <v>0.14829202778066078</v>
      </c>
      <c r="AN205" s="8">
        <f>AVERAGE(AM205:AM207)</f>
        <v>0.14240101232430583</v>
      </c>
      <c r="AO205" s="8">
        <f>STDEV(AM205:AM207)</f>
        <v>9.5335974442261259E-3</v>
      </c>
      <c r="AP205" s="2">
        <f>'[1]GC RAW'!T185</f>
        <v>8.9380273818969727</v>
      </c>
      <c r="AQ205" s="8">
        <f>'[1]GC RAW'!U185</f>
        <v>218.47882080078125</v>
      </c>
      <c r="AR205" s="40">
        <v>1.0001800000000001</v>
      </c>
      <c r="AS205" s="8">
        <f t="shared" si="330"/>
        <v>15.44363338745308</v>
      </c>
      <c r="AT205" s="8">
        <f>AVERAGE(AS205:AS207)</f>
        <v>15.741325455647415</v>
      </c>
      <c r="AU205" s="8">
        <f>STDEV(AS205:AS207)</f>
        <v>0.78459355242173046</v>
      </c>
      <c r="AV205" s="2">
        <f>'[1]GC RAW'!V185</f>
        <v>9.8068199157714844</v>
      </c>
      <c r="AW205" s="8">
        <f>'[1]GC RAW'!W185</f>
        <v>25.471714019775391</v>
      </c>
      <c r="AX205" s="8">
        <f t="shared" si="406"/>
        <v>0.1129382770874378</v>
      </c>
      <c r="AY205" s="8">
        <f t="shared" si="331"/>
        <v>1.7438634513277422</v>
      </c>
      <c r="AZ205" s="8">
        <f>AVERAGE(AY205:AY207)</f>
        <v>1.7344287382979076</v>
      </c>
      <c r="BA205" s="8">
        <f>STDEV(AY205:AY207)</f>
        <v>5.7832199624818503E-2</v>
      </c>
      <c r="BB205" s="2">
        <f>'[1]GC RAW'!X185</f>
        <v>0</v>
      </c>
      <c r="BC205" s="8">
        <f>'[1]GC RAW'!Y185</f>
        <v>0</v>
      </c>
      <c r="BD205" s="8">
        <f t="shared" si="407"/>
        <v>0</v>
      </c>
      <c r="BE205" s="8">
        <f t="shared" si="332"/>
        <v>0</v>
      </c>
      <c r="BF205" s="8">
        <f>AVERAGE(BE205:BE207)</f>
        <v>0</v>
      </c>
      <c r="BG205" s="8">
        <f>STDEV(BE205:BE207)</f>
        <v>0</v>
      </c>
      <c r="BH205" s="2">
        <f>'[1]GC RAW'!Z185</f>
        <v>10.870595932006836</v>
      </c>
      <c r="BI205" s="8">
        <f>'[1]GC RAW'!AA185</f>
        <v>4.8847379684448242</v>
      </c>
      <c r="BJ205" s="8">
        <f t="shared" si="408"/>
        <v>2.1331690029804996E-2</v>
      </c>
      <c r="BK205" s="8">
        <f t="shared" si="333"/>
        <v>0.32937951204292865</v>
      </c>
      <c r="BL205" s="8">
        <f>AVERAGE(BK205:BK207)</f>
        <v>0.31384364945627935</v>
      </c>
      <c r="BM205" s="8">
        <f>STDEV(BK205:BK207)</f>
        <v>1.4847140604766929E-2</v>
      </c>
      <c r="BN205" s="2">
        <f>'[1]GC RAW'!AB185</f>
        <v>0</v>
      </c>
      <c r="BO205" s="8">
        <f>'[1]GC RAW'!AC185</f>
        <v>0</v>
      </c>
      <c r="BP205" s="8">
        <f t="shared" si="409"/>
        <v>0</v>
      </c>
      <c r="BQ205" s="8">
        <f t="shared" si="334"/>
        <v>0</v>
      </c>
      <c r="BR205" s="8">
        <f>AVERAGE(BQ205:BQ207)</f>
        <v>0</v>
      </c>
      <c r="BS205" s="8">
        <f>STDEV(BQ205:BQ207)</f>
        <v>0</v>
      </c>
      <c r="BT205" s="2">
        <f>'[1]GC RAW'!AD185</f>
        <v>12.183527946472168</v>
      </c>
      <c r="BU205" s="8">
        <f>'[1]GC RAW'!AE185</f>
        <v>312.18997192382813</v>
      </c>
      <c r="BV205" s="8">
        <f t="shared" si="410"/>
        <v>1.339595696947816</v>
      </c>
      <c r="BW205" s="8">
        <f t="shared" si="335"/>
        <v>20.684501620780026</v>
      </c>
      <c r="BX205" s="8">
        <f>AVERAGE(BW205:BW207)</f>
        <v>20.698255298611898</v>
      </c>
      <c r="BY205" s="8">
        <f>STDEV(BW205:BW207)</f>
        <v>0.19274544915905004</v>
      </c>
      <c r="BZ205" s="2">
        <f>'[1]GC RAW'!AF185</f>
        <v>12.698925018310547</v>
      </c>
      <c r="CA205" s="8">
        <f>'[1]GC RAW'!AG185</f>
        <v>3.5429186820983887</v>
      </c>
      <c r="CB205" s="8">
        <f t="shared" si="411"/>
        <v>1.5865196815107369E-2</v>
      </c>
      <c r="CC205" s="8">
        <f t="shared" si="336"/>
        <v>0.24497218823842348</v>
      </c>
      <c r="CD205" s="8">
        <f>AVERAGE(CC205:CC207)</f>
        <v>0.24186408391578104</v>
      </c>
      <c r="CE205" s="8">
        <f>STDEV(CC205:CC207)</f>
        <v>9.3022813774280236E-3</v>
      </c>
      <c r="CF205" s="2">
        <f>'[1]GC RAW'!AH185</f>
        <v>12.840180397033691</v>
      </c>
      <c r="CG205" s="8">
        <f>'[1]GC RAW'!AI185</f>
        <v>11.053946495056152</v>
      </c>
      <c r="CH205" s="8">
        <f t="shared" si="412"/>
        <v>4.949952469575284E-2</v>
      </c>
      <c r="CI205" s="8">
        <f t="shared" si="337"/>
        <v>0.76431493556598484</v>
      </c>
      <c r="CJ205" s="8">
        <f>AVERAGE(CI205:CI207)</f>
        <v>0.762258158928101</v>
      </c>
      <c r="CK205" s="8">
        <f>STDEV(CI205:CI207)</f>
        <v>0.10961348300159056</v>
      </c>
      <c r="CL205" s="2">
        <f>'[1]GC RAW'!AJ185</f>
        <v>13.730072021484375</v>
      </c>
      <c r="CM205" s="8">
        <f>'[1]GC RAW'!AK185</f>
        <v>9.2737922668457031</v>
      </c>
      <c r="CN205" s="8">
        <f t="shared" si="413"/>
        <v>5.3608009786691752E-2</v>
      </c>
      <c r="CO205" s="8">
        <f t="shared" si="338"/>
        <v>0.82775345415491619</v>
      </c>
      <c r="CP205" s="8">
        <f>AVERAGE(CO205:CO207)</f>
        <v>0.8007140302567346</v>
      </c>
      <c r="CQ205" s="8">
        <f>STDEV(CO205:CO207)</f>
        <v>2.5869340927932871E-2</v>
      </c>
      <c r="CR205" s="2">
        <f>'[1]GC RAW'!AL185</f>
        <v>0</v>
      </c>
      <c r="CS205" s="8">
        <f>'[1]GC RAW'!AM185</f>
        <v>0</v>
      </c>
      <c r="CT205" s="8">
        <f t="shared" si="414"/>
        <v>0</v>
      </c>
      <c r="CU205" s="8">
        <f t="shared" si="415"/>
        <v>0</v>
      </c>
      <c r="CV205" s="8">
        <f>AVERAGE(CU205:CU207)</f>
        <v>0</v>
      </c>
      <c r="CW205" s="8">
        <f>STDEV(CU205:CU207)</f>
        <v>0</v>
      </c>
      <c r="CX205" s="2">
        <f>'[1]GC RAW'!AN185</f>
        <v>14.448570251464844</v>
      </c>
      <c r="CY205" s="8">
        <f>'[1]GC RAW'!AO185</f>
        <v>4.2554144859313965</v>
      </c>
      <c r="CZ205" s="8">
        <f t="shared" si="416"/>
        <v>1.8885592664323644E-2</v>
      </c>
      <c r="DA205" s="8">
        <f t="shared" si="339"/>
        <v>0.29160967967024692</v>
      </c>
      <c r="DB205" s="8">
        <f>AVERAGE(DA205:DA207)</f>
        <v>0.28123398528971882</v>
      </c>
      <c r="DC205" s="8">
        <f>STDEV(DA205:DA207)</f>
        <v>9.1358976168474243E-3</v>
      </c>
      <c r="DD205" s="2">
        <f>'[1]GC RAW'!AP185</f>
        <v>15.588217735290527</v>
      </c>
      <c r="DE205" s="8">
        <f>'[1]GC RAW'!AQ185</f>
        <v>69.746513366699219</v>
      </c>
      <c r="DF205" s="8">
        <f t="shared" si="417"/>
        <v>0.29685988113877215</v>
      </c>
      <c r="DG205" s="8">
        <f t="shared" si="340"/>
        <v>4.5837700931333298</v>
      </c>
      <c r="DH205" s="8">
        <f>AVERAGE(DG205:DG207)</f>
        <v>4.6674398224342415</v>
      </c>
      <c r="DI205" s="8">
        <f>STDEV(DG205:DG207)</f>
        <v>0.18031846267314011</v>
      </c>
      <c r="DJ205" s="2">
        <f>'[1]GC RAW'!AR185</f>
        <v>0</v>
      </c>
      <c r="DK205" s="8">
        <f>'[1]GC RAW'!AS185</f>
        <v>0</v>
      </c>
      <c r="DL205" s="8">
        <f t="shared" si="418"/>
        <v>0</v>
      </c>
      <c r="DM205" s="8">
        <f t="shared" si="341"/>
        <v>0</v>
      </c>
      <c r="DN205" s="8">
        <f>AVERAGE(DM205:DM207)</f>
        <v>5.7967643549300479E-2</v>
      </c>
      <c r="DO205" s="8">
        <f>STDEV(DM205:DM207)</f>
        <v>5.0506072718120729E-2</v>
      </c>
      <c r="DP205" s="2">
        <f>'[1]GC RAW'!AT185</f>
        <v>16.026683807373047</v>
      </c>
      <c r="DQ205" s="8">
        <f>'[1]GC RAW'!AU185</f>
        <v>2.0139265060424805</v>
      </c>
      <c r="DR205" s="8">
        <f t="shared" si="419"/>
        <v>9.0012990026126175E-3</v>
      </c>
      <c r="DS205" s="8">
        <f t="shared" si="342"/>
        <v>0.13898774401327391</v>
      </c>
      <c r="DT205" s="8">
        <f>AVERAGE(DS205:DS207)</f>
        <v>0.11317226942028748</v>
      </c>
      <c r="DU205" s="8">
        <f>STDEV(DS205:DS207)</f>
        <v>2.2614893757209483E-2</v>
      </c>
      <c r="DV205" s="2">
        <f>'[1]GC RAW'!AV185</f>
        <v>16.369977951049805</v>
      </c>
      <c r="DW205" s="8">
        <f>'[1]GC RAW'!AW185</f>
        <v>514.5089111328125</v>
      </c>
      <c r="DX205" s="8">
        <f t="shared" si="420"/>
        <v>2.2723638939109185</v>
      </c>
      <c r="DY205" s="8">
        <f t="shared" si="343"/>
        <v>35.087239197390012</v>
      </c>
      <c r="DZ205" s="8">
        <f>AVERAGE(DY205:DY207)</f>
        <v>34.857145478864076</v>
      </c>
      <c r="EA205" s="8">
        <f>STDEV(DY205:DY207)</f>
        <v>0.21376522148011351</v>
      </c>
      <c r="EB205" s="2">
        <f>'[1]GC RAW'!AX185</f>
        <v>16.524456024169922</v>
      </c>
      <c r="EC205" s="8">
        <f>'[1]GC RAW'!AY185</f>
        <v>1.1372160911560059</v>
      </c>
      <c r="ED205" s="8">
        <f t="shared" si="421"/>
        <v>5.022592863217391E-3</v>
      </c>
      <c r="EE205" s="8">
        <f t="shared" si="344"/>
        <v>7.7553123271778726E-2</v>
      </c>
      <c r="EF205" s="8">
        <f>AVERAGE(EE205:EE207)</f>
        <v>8.8663341272228594E-2</v>
      </c>
      <c r="EG205" s="8">
        <f>STDEV(EE205:EE207)</f>
        <v>1.9400964023849981E-2</v>
      </c>
      <c r="EH205" s="2">
        <v>0</v>
      </c>
      <c r="EI205" s="8">
        <v>0</v>
      </c>
      <c r="EJ205" s="8">
        <f t="shared" si="422"/>
        <v>0</v>
      </c>
      <c r="EK205" s="8">
        <f t="shared" si="345"/>
        <v>0</v>
      </c>
      <c r="EL205" s="8">
        <f>AVERAGE(EK205:EK207)</f>
        <v>0</v>
      </c>
      <c r="EM205" s="8">
        <f>STDEV(EK205:EK207)</f>
        <v>0</v>
      </c>
      <c r="EN205" s="2">
        <f>'[1]GC RAW'!BB185</f>
        <v>17.299154281616211</v>
      </c>
      <c r="EO205" s="8">
        <f>'[1]GC RAW'!BC185</f>
        <v>7.9133849143981934</v>
      </c>
      <c r="EP205" s="8">
        <f t="shared" si="423"/>
        <v>3.5180311234534266E-2</v>
      </c>
      <c r="EQ205" s="8">
        <f t="shared" si="346"/>
        <v>0.5432140506335299</v>
      </c>
      <c r="ER205" s="8">
        <f>AVERAGE(EQ205:EQ207)</f>
        <v>0.5431620431499975</v>
      </c>
      <c r="ES205" s="8">
        <f>STDEV(EQ205:EQ207)</f>
        <v>1.1813575660968662E-2</v>
      </c>
      <c r="ET205" s="2">
        <f>'[1]GC RAW'!BD185</f>
        <v>17.717231750488281</v>
      </c>
      <c r="EU205" s="8">
        <f>'[1]GC RAW'!BE185</f>
        <v>208.17173767089844</v>
      </c>
      <c r="EV205" s="8">
        <f t="shared" si="424"/>
        <v>0.92546319946740252</v>
      </c>
      <c r="EW205" s="8">
        <f t="shared" si="347"/>
        <v>14.289942176562144</v>
      </c>
      <c r="EX205" s="8">
        <f>AVERAGE(EW205:EW207)</f>
        <v>14.274483767408016</v>
      </c>
      <c r="EY205" s="8">
        <f>STDEV(EW205:EW207)</f>
        <v>0.36324500176621594</v>
      </c>
      <c r="EZ205" s="2">
        <f>'[1]GC RAW'!BF185</f>
        <v>18.660894393920898</v>
      </c>
      <c r="FA205" s="8">
        <f>'[1]GC RAW'!BG185</f>
        <v>215.09175109863281</v>
      </c>
      <c r="FB205" s="8">
        <f t="shared" si="425"/>
        <v>1.1343717516384066</v>
      </c>
      <c r="FC205" s="8">
        <f t="shared" si="348"/>
        <v>17.515668637031862</v>
      </c>
      <c r="FD205" s="8">
        <f>AVERAGE(FC205:FC207)</f>
        <v>17.459035327758684</v>
      </c>
      <c r="FE205" s="8">
        <f>STDEV(FC205:FC207)</f>
        <v>0.43292246056364647</v>
      </c>
      <c r="FF205" s="2">
        <v>19.921051025390625</v>
      </c>
      <c r="FG205" s="8">
        <v>2.8275506496429443</v>
      </c>
      <c r="FH205" s="8">
        <f t="shared" si="426"/>
        <v>1.4690008303690782E-2</v>
      </c>
      <c r="FI205" s="8">
        <f t="shared" si="349"/>
        <v>0.22682627397152702</v>
      </c>
      <c r="FJ205" s="8">
        <f>AVERAGE(FI205:FI207)</f>
        <v>0.23084739576830252</v>
      </c>
      <c r="FK205" s="8">
        <f>STDEV(FI205:FI207)</f>
        <v>4.0019168969074446E-2</v>
      </c>
      <c r="FL205" s="2">
        <v>0</v>
      </c>
      <c r="FM205" s="8">
        <v>0</v>
      </c>
      <c r="FN205" s="8">
        <f t="shared" si="427"/>
        <v>0</v>
      </c>
      <c r="FO205" s="8">
        <f t="shared" si="350"/>
        <v>0</v>
      </c>
      <c r="FP205" s="8">
        <f>AVERAGE(FO205:FO207)</f>
        <v>0</v>
      </c>
      <c r="FQ205" s="8">
        <f>STDEV(FO205:FO207)</f>
        <v>0</v>
      </c>
      <c r="FR205" s="2">
        <f>'[1]GC RAW'!BJ185</f>
        <v>20.095418930053711</v>
      </c>
      <c r="FS205" s="8">
        <f>'[1]GC RAW'!BK185</f>
        <v>4.0218086242675781</v>
      </c>
      <c r="FT205" s="8">
        <f t="shared" si="428"/>
        <v>1.6845535646754735E-2</v>
      </c>
      <c r="FU205" s="8">
        <f t="shared" si="351"/>
        <v>0.26010945704148491</v>
      </c>
      <c r="FV205" s="8">
        <f>AVERAGE(FU205:FU207)</f>
        <v>0.25888088431239337</v>
      </c>
      <c r="FW205" s="8">
        <f>STDEV(FU205:FU207)</f>
        <v>2.8978230610234544E-3</v>
      </c>
      <c r="FX205" s="2">
        <f>'[1]GC RAW'!BL185</f>
        <v>0</v>
      </c>
      <c r="FY205" s="8">
        <f>'[1]GC RAW'!BM185</f>
        <v>0</v>
      </c>
      <c r="FZ205" s="8">
        <f t="shared" si="429"/>
        <v>0</v>
      </c>
      <c r="GA205" s="8">
        <f t="shared" si="352"/>
        <v>0</v>
      </c>
      <c r="GB205" s="8">
        <f>AVERAGE(GA205:GA207)</f>
        <v>3.6419824905558333E-2</v>
      </c>
      <c r="GC205" s="8">
        <f>STDEV(GA205:GA207)</f>
        <v>6.3080987139189429E-2</v>
      </c>
      <c r="GD205" s="2">
        <f>'[1]GC RAW'!BN185</f>
        <v>21.028190612792969</v>
      </c>
      <c r="GE205" s="8">
        <f>'[1]GC RAW'!BO185</f>
        <v>5.149871826171875</v>
      </c>
      <c r="GF205" s="8">
        <f t="shared" si="353"/>
        <v>2.2813623261996048E-2</v>
      </c>
      <c r="GG205" s="8">
        <f t="shared" si="354"/>
        <v>0.35226182676891993</v>
      </c>
      <c r="GH205" s="8">
        <f>AVERAGE(GG205:GG207)</f>
        <v>0.34666013895063691</v>
      </c>
      <c r="GI205" s="8">
        <f>STDEV(GG205:GG207)</f>
        <v>2.7002000332317991E-2</v>
      </c>
      <c r="GJ205" s="2">
        <f>'[1]GC RAW'!BP185</f>
        <v>0</v>
      </c>
      <c r="GK205" s="8">
        <f>'[1]GC RAW'!BQ185</f>
        <v>0</v>
      </c>
      <c r="GL205" s="8">
        <f t="shared" si="430"/>
        <v>0</v>
      </c>
      <c r="GM205" s="8">
        <f t="shared" si="355"/>
        <v>0</v>
      </c>
      <c r="GN205" s="8">
        <f>AVERAGE(GM205:GM207)</f>
        <v>0.10913990485162017</v>
      </c>
      <c r="GO205" s="8">
        <f>STDEV(GM205:GM207)</f>
        <v>9.5173162099345926E-2</v>
      </c>
      <c r="GP205" s="2">
        <v>0</v>
      </c>
      <c r="GQ205" s="8">
        <v>0</v>
      </c>
      <c r="GR205" s="8">
        <f t="shared" si="431"/>
        <v>0</v>
      </c>
      <c r="GS205" s="8">
        <f t="shared" si="356"/>
        <v>0</v>
      </c>
      <c r="GT205" s="8"/>
      <c r="GU205" s="8"/>
      <c r="GV205" s="2"/>
      <c r="GW205" s="8"/>
      <c r="GX205" s="8"/>
      <c r="GY205" s="8"/>
      <c r="GZ205" s="8"/>
      <c r="HA205" s="8"/>
      <c r="HB205" s="2"/>
      <c r="HC205" s="8"/>
      <c r="HD205" s="8"/>
      <c r="HE205" s="8"/>
      <c r="HF205" s="8"/>
      <c r="HG205" s="8"/>
      <c r="HH205" s="2">
        <f>'[1]GC RAW'!BR185</f>
        <v>22.723182678222656</v>
      </c>
      <c r="HI205" s="8">
        <f>'[1]GC RAW'!BS185</f>
        <v>1.3753790855407715</v>
      </c>
      <c r="HJ205" s="8">
        <f t="shared" si="357"/>
        <v>6.121752282823965E-3</v>
      </c>
      <c r="HK205" s="8">
        <f t="shared" si="358"/>
        <v>9.4525083429719936E-2</v>
      </c>
      <c r="HL205" s="8">
        <f>AVERAGE(HK205:HK207)</f>
        <v>0.1168282840278196</v>
      </c>
      <c r="HM205" s="8">
        <f>STDEV(HK205:HK207)</f>
        <v>2.3797021125925518E-2</v>
      </c>
      <c r="HN205" s="2">
        <v>0</v>
      </c>
      <c r="HO205" s="8">
        <v>0</v>
      </c>
      <c r="HP205" s="8">
        <f t="shared" si="359"/>
        <v>0</v>
      </c>
      <c r="HQ205" s="8">
        <f t="shared" si="360"/>
        <v>0</v>
      </c>
      <c r="HR205" s="8">
        <f>AVERAGE(HQ205:HQ207)</f>
        <v>0</v>
      </c>
      <c r="HS205" s="8">
        <f>STDEV(HQ205:HQ207)</f>
        <v>0</v>
      </c>
      <c r="HT205" s="11">
        <f>'[1]GC RAW'!BT185</f>
        <v>0</v>
      </c>
      <c r="HU205" s="12">
        <f>'[1]GC RAW'!BU185</f>
        <v>0</v>
      </c>
      <c r="HV205" s="8">
        <f t="shared" si="361"/>
        <v>0</v>
      </c>
      <c r="HW205" s="8">
        <f t="shared" si="448"/>
        <v>0</v>
      </c>
      <c r="HX205" s="8">
        <f>AVERAGE(HW205:HW207)</f>
        <v>0</v>
      </c>
      <c r="HY205" s="8">
        <f>STDEV(HW205:HW207)</f>
        <v>0</v>
      </c>
      <c r="HZ205" s="2">
        <f>'[1]GC RAW'!BV185</f>
        <v>0</v>
      </c>
      <c r="IA205" s="8">
        <f>'[1]GC RAW'!BW185</f>
        <v>0</v>
      </c>
      <c r="IB205" s="8">
        <f t="shared" si="362"/>
        <v>0</v>
      </c>
      <c r="IC205" s="8">
        <f t="shared" si="363"/>
        <v>0</v>
      </c>
      <c r="ID205" s="8">
        <f>AVERAGE(IC205:IC207)</f>
        <v>5.6778309873067923E-2</v>
      </c>
      <c r="IE205" s="8">
        <f>STDEV(IC205:IC207)</f>
        <v>9.8342917468043245E-2</v>
      </c>
      <c r="IF205" s="2">
        <f>'[1]GC RAW'!BX185</f>
        <v>0</v>
      </c>
      <c r="IG205" s="8">
        <f>'[1]GC RAW'!BY185</f>
        <v>0</v>
      </c>
      <c r="IH205" s="8">
        <f t="shared" si="364"/>
        <v>0</v>
      </c>
      <c r="II205" s="8">
        <f t="shared" si="365"/>
        <v>0</v>
      </c>
      <c r="IJ205" s="8">
        <f>AVERAGE(II205:II207)</f>
        <v>0.19753943451404374</v>
      </c>
      <c r="IK205" s="8">
        <f>STDEV(II205:II207)</f>
        <v>0.3421483370767488</v>
      </c>
      <c r="IL205" s="2">
        <f>'[1]GC RAW'!BZ185</f>
        <v>0</v>
      </c>
      <c r="IM205" s="8">
        <f>'[1]GC RAW'!CA185</f>
        <v>0</v>
      </c>
      <c r="IN205" s="8">
        <f t="shared" si="366"/>
        <v>0</v>
      </c>
      <c r="IO205" s="8">
        <f t="shared" si="367"/>
        <v>0</v>
      </c>
      <c r="IP205" s="8">
        <f>AVERAGE(IO205:IO207)</f>
        <v>0</v>
      </c>
      <c r="IQ205" s="8">
        <f>STDEV(IO205:IO207)</f>
        <v>0</v>
      </c>
      <c r="IR205" s="2">
        <f>'[1]GC RAW'!CB185</f>
        <v>25.479545593261719</v>
      </c>
      <c r="IS205" s="8">
        <f>'[1]GC RAW'!CC185</f>
        <v>7.830193042755127</v>
      </c>
      <c r="IT205" s="8">
        <f t="shared" si="368"/>
        <v>3.08211691471082E-2</v>
      </c>
      <c r="IU205" s="8">
        <f t="shared" si="369"/>
        <v>0.47590517394930804</v>
      </c>
      <c r="IV205" s="8">
        <f>AVERAGE(IU205:IU207)</f>
        <v>0.4532619107502775</v>
      </c>
      <c r="IW205" s="8">
        <f>STDEV(IU205:IU207)</f>
        <v>1.9694981484456222E-2</v>
      </c>
      <c r="IX205" s="9">
        <f>'[1]GC RAW'!CD185</f>
        <v>0</v>
      </c>
      <c r="IY205" s="10">
        <f>'[1]GC RAW'!CE185</f>
        <v>0</v>
      </c>
      <c r="IZ205" s="8">
        <f t="shared" si="370"/>
        <v>0</v>
      </c>
      <c r="JA205" s="8">
        <f t="shared" si="371"/>
        <v>0</v>
      </c>
      <c r="JB205" s="8">
        <f>AVERAGE(JA205:JA207)</f>
        <v>0</v>
      </c>
      <c r="JC205" s="8">
        <f>STDEV(JA205:JA207)</f>
        <v>0</v>
      </c>
      <c r="JD205" s="2">
        <f>'[1]GC RAW'!CF185</f>
        <v>26.481956481933594</v>
      </c>
      <c r="JE205" s="8">
        <f>'[1]GC RAW'!CG185</f>
        <v>1.5588934421539307</v>
      </c>
      <c r="JF205" s="8">
        <f t="shared" si="372"/>
        <v>6.9437675952458899E-3</v>
      </c>
      <c r="JG205" s="8">
        <f t="shared" si="373"/>
        <v>0.10721770188231537</v>
      </c>
      <c r="JH205" s="8">
        <f>AVERAGE(JG205:JG207)</f>
        <v>3.5739233960771791E-2</v>
      </c>
      <c r="JI205" s="8">
        <f>STDEV(JG205:JG207)</f>
        <v>6.1902169043647828E-2</v>
      </c>
      <c r="JJ205" s="2">
        <f>'[1]GC RAW'!CH185</f>
        <v>0</v>
      </c>
      <c r="JK205" s="8">
        <f>'[1]GC RAW'!CI185</f>
        <v>0</v>
      </c>
      <c r="JL205" s="8">
        <f t="shared" si="374"/>
        <v>0</v>
      </c>
      <c r="JM205" s="8">
        <f t="shared" si="375"/>
        <v>0</v>
      </c>
      <c r="JN205" s="8">
        <f>AVERAGE(JM205:JM207)</f>
        <v>0</v>
      </c>
      <c r="JO205" s="8">
        <f>STDEV(JM205:JM207)</f>
        <v>0</v>
      </c>
      <c r="JP205" s="2">
        <f>'[1]GC RAW'!CJ185</f>
        <v>0</v>
      </c>
      <c r="JQ205" s="8">
        <f>'[1]GC RAW'!CK185</f>
        <v>0</v>
      </c>
      <c r="JR205" s="8">
        <f t="shared" si="376"/>
        <v>0</v>
      </c>
      <c r="JS205" s="8">
        <f t="shared" si="377"/>
        <v>0</v>
      </c>
      <c r="JT205" s="8">
        <f>AVERAGE(JS205:JS207)</f>
        <v>0</v>
      </c>
      <c r="JU205" s="8">
        <f>STDEV(JS205:JS207)</f>
        <v>0</v>
      </c>
      <c r="JV205" s="2">
        <f>'[1]GC RAW'!CL185</f>
        <v>0</v>
      </c>
      <c r="JW205" s="8">
        <f>'[1]GC RAW'!CM185</f>
        <v>0</v>
      </c>
      <c r="JX205" s="8">
        <f t="shared" si="378"/>
        <v>0</v>
      </c>
      <c r="JY205" s="8">
        <f t="shared" si="379"/>
        <v>0</v>
      </c>
      <c r="JZ205" s="8">
        <f>AVERAGE(JY205:JY207)</f>
        <v>0</v>
      </c>
      <c r="KA205" s="8">
        <f>STDEV(JY205:JY207)</f>
        <v>0</v>
      </c>
      <c r="KB205" s="2">
        <v>0</v>
      </c>
      <c r="KC205" s="8">
        <v>0</v>
      </c>
      <c r="KD205" s="8">
        <f t="shared" si="380"/>
        <v>0</v>
      </c>
      <c r="KE205" s="8">
        <f t="shared" si="381"/>
        <v>0</v>
      </c>
      <c r="KF205" s="8">
        <f>AVERAGE(KE205:KE207)</f>
        <v>0</v>
      </c>
      <c r="KG205" s="8">
        <f>STDEV(KE205:KE207)</f>
        <v>0</v>
      </c>
      <c r="KH205" s="2">
        <v>0</v>
      </c>
      <c r="KI205" s="8">
        <v>0</v>
      </c>
      <c r="KJ205" s="8">
        <f t="shared" si="382"/>
        <v>0</v>
      </c>
      <c r="KK205" s="8">
        <f t="shared" si="383"/>
        <v>0</v>
      </c>
      <c r="KL205" s="8">
        <f>AVERAGE(KK205:KK207)</f>
        <v>0</v>
      </c>
      <c r="KM205" s="8">
        <f>STDEV(KK205:KK207)</f>
        <v>0</v>
      </c>
      <c r="KN205" s="2">
        <f>'[1]GC RAW'!CN185</f>
        <v>30.547380447387695</v>
      </c>
      <c r="KO205" s="8">
        <f>'[1]GC RAW'!CO185</f>
        <v>18.165952682495117</v>
      </c>
      <c r="KP205" s="8">
        <f t="shared" si="384"/>
        <v>6.1442470177004896E-2</v>
      </c>
      <c r="KQ205" s="8">
        <f t="shared" si="385"/>
        <v>0.94872421347475733</v>
      </c>
      <c r="KR205" s="8">
        <f>AVERAGE(KQ205:KQ207)</f>
        <v>0.9597221181325204</v>
      </c>
      <c r="KS205" s="8">
        <f>STDEV(KQ205:KQ207)</f>
        <v>6.0457006359613374E-2</v>
      </c>
      <c r="KT205" s="2">
        <f>'[1]GC RAW'!CP185</f>
        <v>31.440080642700195</v>
      </c>
      <c r="KU205" s="8">
        <f>'[1]GC RAW'!CQ185</f>
        <v>1.9030829668045044</v>
      </c>
      <c r="KV205" s="8">
        <f t="shared" si="386"/>
        <v>8.2345471752837147E-3</v>
      </c>
      <c r="KW205" s="8">
        <f t="shared" si="387"/>
        <v>0.12714844096739489</v>
      </c>
      <c r="KX205" s="8">
        <f>AVERAGE(KW205:KW207)</f>
        <v>0.14469066400291367</v>
      </c>
      <c r="KY205" s="8">
        <f>STDEV(KW205:KW207)</f>
        <v>1.5457527992477163E-2</v>
      </c>
      <c r="KZ205" s="2">
        <f>'[1]GC RAW'!CR185</f>
        <v>0</v>
      </c>
      <c r="LA205" s="8">
        <f>'[1]GC RAW'!CS185</f>
        <v>0</v>
      </c>
      <c r="LB205" s="8">
        <f t="shared" si="388"/>
        <v>0</v>
      </c>
      <c r="LC205" s="8">
        <f t="shared" si="389"/>
        <v>0</v>
      </c>
      <c r="LD205" s="8">
        <f>AVERAGE(LC205:LC207)</f>
        <v>0</v>
      </c>
      <c r="LE205" s="8">
        <f>STDEV(LC205:LC207)</f>
        <v>0</v>
      </c>
      <c r="LF205" s="2">
        <f>'[1]GC RAW'!CT185</f>
        <v>32.920459747314453</v>
      </c>
      <c r="LG205" s="8">
        <f>'[1]GC RAW'!CU185</f>
        <v>2.5849971771240234</v>
      </c>
      <c r="LH205" s="8">
        <f t="shared" si="390"/>
        <v>8.7432029984385803E-3</v>
      </c>
      <c r="LI205" s="8">
        <f t="shared" si="391"/>
        <v>0.13500252128613441</v>
      </c>
      <c r="LJ205" s="8">
        <f>AVERAGE(LI205:LI207)</f>
        <v>0.13247522948703741</v>
      </c>
      <c r="LK205" s="8">
        <f>STDEV(LI205:LI207)</f>
        <v>4.8004785245494798E-3</v>
      </c>
      <c r="LL205" s="2">
        <f>'[1]GC RAW'!CV185</f>
        <v>35.635322570800781</v>
      </c>
      <c r="LM205" s="8">
        <f>'[1]GC RAW'!CW185</f>
        <v>4.3665280342102051</v>
      </c>
      <c r="LN205" s="8">
        <f t="shared" si="392"/>
        <v>1.4768852105265221E-2</v>
      </c>
      <c r="LO205" s="8">
        <f t="shared" si="393"/>
        <v>0.22804368960310209</v>
      </c>
      <c r="LP205" s="8">
        <f>AVERAGE(LO205:LO207)</f>
        <v>7.601456320103403E-2</v>
      </c>
      <c r="LQ205" s="8">
        <f>STDEV(LO205:LO207)</f>
        <v>0.13166108557934644</v>
      </c>
      <c r="LR205" s="39">
        <f t="shared" si="394"/>
        <v>1656.7738193273544</v>
      </c>
      <c r="LS205" s="14">
        <f t="shared" si="395"/>
        <v>1438.2949985265732</v>
      </c>
      <c r="LT205" s="24">
        <f t="shared" si="396"/>
        <v>7.476505712397314</v>
      </c>
      <c r="LU205" s="24">
        <f t="shared" si="397"/>
        <v>6.4763257123973137</v>
      </c>
      <c r="LV205" s="13">
        <f t="shared" si="398"/>
        <v>19.841684167883926</v>
      </c>
      <c r="LW205" s="13">
        <f>AVERAGE(LV205:LV207)</f>
        <v>18.910805714907838</v>
      </c>
      <c r="LX205" s="13">
        <f>STDEV(LV205:LV207)</f>
        <v>1.4628629407214868</v>
      </c>
      <c r="LY205" s="13">
        <f>LX205/LW205%</f>
        <v>7.7355928815252808</v>
      </c>
      <c r="LZ205" s="13">
        <f>IF(A205="","",VLOOKUP(A205,'[1]biomass corrected'!$B$2:$V$102,21,FALSE))</f>
        <v>7.4666666666666659</v>
      </c>
      <c r="MA205" s="13">
        <f t="shared" si="399"/>
        <v>1.4120068267131185</v>
      </c>
      <c r="MB205" s="50">
        <f t="shared" si="451"/>
        <v>30.201203542156346</v>
      </c>
      <c r="MC205" s="50">
        <f t="shared" si="451"/>
        <v>36.947441917805548</v>
      </c>
      <c r="MD205" s="50">
        <f>IF(MC205="","",AVERAGE(MH205:MH207))</f>
        <v>32.851354540038109</v>
      </c>
      <c r="ME205" s="24">
        <f t="shared" si="450"/>
        <v>1.2052132919638108</v>
      </c>
      <c r="MF205" s="13">
        <f t="shared" si="432"/>
        <v>30.137301524971289</v>
      </c>
      <c r="MG205" s="13">
        <f t="shared" si="433"/>
        <v>37.419348527371447</v>
      </c>
      <c r="MH205" s="13">
        <f t="shared" si="434"/>
        <v>32.443349947657261</v>
      </c>
      <c r="MI205" s="24">
        <f t="shared" si="435"/>
        <v>1.1959367337011471</v>
      </c>
      <c r="MJ205" s="13">
        <f t="shared" si="436"/>
        <v>0</v>
      </c>
      <c r="MK205" s="13">
        <f t="shared" si="437"/>
        <v>31.900135897023727</v>
      </c>
      <c r="ML205" s="22">
        <f t="shared" si="438"/>
        <v>55.717411126477444</v>
      </c>
      <c r="MM205" s="13">
        <f>AVERAGE(ML205:ML207)</f>
        <v>55.650269831807577</v>
      </c>
      <c r="MN205" s="24">
        <f t="shared" si="439"/>
        <v>4.1759776396310979</v>
      </c>
      <c r="MO205" s="13">
        <f>AVERAGE(MN205:MN207)</f>
        <v>4.1801489892956774</v>
      </c>
      <c r="MP205" s="13">
        <f t="shared" si="440"/>
        <v>0.87523985741598165</v>
      </c>
      <c r="MQ205" s="22">
        <f>AVERAGE(MP205:MP207)</f>
        <v>0.87701599939339625</v>
      </c>
      <c r="MR205" s="13">
        <f t="shared" si="441"/>
        <v>39.637517974858028</v>
      </c>
      <c r="MS205" s="13">
        <f>AVERAGE(MR205:MR207)</f>
        <v>39.710680233886407</v>
      </c>
      <c r="MT205" s="13">
        <f t="shared" si="442"/>
        <v>0</v>
      </c>
      <c r="MU205" s="13">
        <f>AVERAGE(MT205:MT207)</f>
        <v>0.23395925941960205</v>
      </c>
      <c r="MV205" s="13">
        <f t="shared" si="443"/>
        <v>17.459035327758684</v>
      </c>
      <c r="MW205" s="14">
        <f t="shared" si="444"/>
        <v>103.18571089511101</v>
      </c>
      <c r="MX205" s="13">
        <f>AVERAGE(MW205:MW207)</f>
        <v>106.20583999954692</v>
      </c>
    </row>
    <row r="206" spans="1:362" x14ac:dyDescent="0.35">
      <c r="A206" s="102"/>
      <c r="B206" s="1">
        <v>30.58</v>
      </c>
      <c r="C206" s="15"/>
      <c r="D206" s="1"/>
      <c r="E206" s="1"/>
      <c r="F206" s="5">
        <f>'[1]GC RAW'!H186</f>
        <v>0</v>
      </c>
      <c r="G206" s="1">
        <f>'[1]GC RAW'!I186</f>
        <v>0</v>
      </c>
      <c r="H206" s="1">
        <f t="shared" si="400"/>
        <v>0</v>
      </c>
      <c r="I206" s="1">
        <f t="shared" si="324"/>
        <v>0</v>
      </c>
      <c r="J206" s="1"/>
      <c r="K206" s="1"/>
      <c r="L206" s="5">
        <f>'[1]GC RAW'!J186</f>
        <v>0</v>
      </c>
      <c r="M206" s="1">
        <f>'[1]GC RAW'!K186</f>
        <v>0</v>
      </c>
      <c r="N206" s="1">
        <f t="shared" si="401"/>
        <v>0</v>
      </c>
      <c r="O206" s="1">
        <f t="shared" si="325"/>
        <v>0</v>
      </c>
      <c r="P206" s="1"/>
      <c r="Q206" s="1"/>
      <c r="R206" s="5">
        <f>'[1]GC RAW'!L186</f>
        <v>0</v>
      </c>
      <c r="S206" s="1">
        <f>'[1]GC RAW'!M186</f>
        <v>0</v>
      </c>
      <c r="T206" s="1">
        <f t="shared" si="402"/>
        <v>0</v>
      </c>
      <c r="U206" s="1">
        <f t="shared" si="326"/>
        <v>0</v>
      </c>
      <c r="V206" s="1"/>
      <c r="W206" s="1"/>
      <c r="X206" s="5">
        <f>'[1]GC RAW'!N186</f>
        <v>0</v>
      </c>
      <c r="Y206" s="1">
        <f>'[1]GC RAW'!O186</f>
        <v>0</v>
      </c>
      <c r="Z206" s="1">
        <f t="shared" si="403"/>
        <v>0</v>
      </c>
      <c r="AA206" s="1">
        <f t="shared" si="327"/>
        <v>0</v>
      </c>
      <c r="AB206" s="1"/>
      <c r="AC206" s="1"/>
      <c r="AD206" s="5">
        <f>'[1]GC RAW'!P186</f>
        <v>0</v>
      </c>
      <c r="AE206" s="1">
        <f>'[1]GC RAW'!Q186</f>
        <v>0</v>
      </c>
      <c r="AF206" s="1">
        <f t="shared" si="404"/>
        <v>0</v>
      </c>
      <c r="AG206" s="1">
        <f t="shared" si="328"/>
        <v>0</v>
      </c>
      <c r="AH206" s="1"/>
      <c r="AI206" s="1"/>
      <c r="AJ206" s="5">
        <f>'[1]GC RAW'!R186</f>
        <v>8.2110376358032227</v>
      </c>
      <c r="AK206" s="1">
        <f>'[1]GC RAW'!S186</f>
        <v>1.9098526239395142</v>
      </c>
      <c r="AL206" s="1">
        <f t="shared" si="405"/>
        <v>8.8710210709648761E-3</v>
      </c>
      <c r="AM206" s="1">
        <f t="shared" si="329"/>
        <v>0.14750916419275245</v>
      </c>
      <c r="AN206" s="1"/>
      <c r="AO206" s="1"/>
      <c r="AP206" s="5">
        <f>'[1]GC RAW'!T186</f>
        <v>8.9388751983642578</v>
      </c>
      <c r="AQ206" s="1">
        <f>'[1]GC RAW'!U186</f>
        <v>216.933837890625</v>
      </c>
      <c r="AR206" s="27">
        <v>1.0001800000000001</v>
      </c>
      <c r="AS206" s="1">
        <f t="shared" si="330"/>
        <v>16.631198896054489</v>
      </c>
      <c r="AT206" s="1"/>
      <c r="AU206" s="1"/>
      <c r="AV206" s="5">
        <f>'[1]GC RAW'!V186</f>
        <v>9.8077058792114258</v>
      </c>
      <c r="AW206" s="1">
        <f>'[1]GC RAW'!W186</f>
        <v>24.066074371337891</v>
      </c>
      <c r="AX206" s="1">
        <f t="shared" si="406"/>
        <v>0.10746580245922129</v>
      </c>
      <c r="AY206" s="1">
        <f t="shared" si="331"/>
        <v>1.7869634817966873</v>
      </c>
      <c r="AZ206" s="1"/>
      <c r="BA206" s="1"/>
      <c r="BB206" s="5">
        <f>'[1]GC RAW'!X186</f>
        <v>0</v>
      </c>
      <c r="BC206" s="1">
        <f>'[1]GC RAW'!Y186</f>
        <v>0</v>
      </c>
      <c r="BD206" s="1">
        <f t="shared" si="407"/>
        <v>0</v>
      </c>
      <c r="BE206" s="1">
        <f t="shared" si="332"/>
        <v>0</v>
      </c>
      <c r="BF206" s="1"/>
      <c r="BG206" s="1"/>
      <c r="BH206" s="5">
        <f>'[1]GC RAW'!Z186</f>
        <v>10.870955467224121</v>
      </c>
      <c r="BI206" s="1">
        <f>'[1]GC RAW'!AA186</f>
        <v>4.2710580825805664</v>
      </c>
      <c r="BJ206" s="1">
        <f t="shared" si="408"/>
        <v>1.8784581046725056E-2</v>
      </c>
      <c r="BK206" s="1">
        <f t="shared" si="333"/>
        <v>0.31235387986876345</v>
      </c>
      <c r="BL206" s="1"/>
      <c r="BM206" s="1"/>
      <c r="BN206" s="5">
        <f>'[1]GC RAW'!AB186</f>
        <v>0</v>
      </c>
      <c r="BO206" s="1">
        <f>'[1]GC RAW'!AC186</f>
        <v>0</v>
      </c>
      <c r="BP206" s="1">
        <f t="shared" si="409"/>
        <v>0</v>
      </c>
      <c r="BQ206" s="1">
        <f t="shared" si="334"/>
        <v>0</v>
      </c>
      <c r="BR206" s="1"/>
      <c r="BS206" s="1"/>
      <c r="BT206" s="5">
        <f>'[1]GC RAW'!AD186</f>
        <v>12.184481620788574</v>
      </c>
      <c r="BU206" s="1">
        <f>'[1]GC RAW'!AE186</f>
        <v>290.81198120117188</v>
      </c>
      <c r="BV206" s="1">
        <f t="shared" si="410"/>
        <v>1.2567506940166948</v>
      </c>
      <c r="BW206" s="1">
        <f t="shared" si="335"/>
        <v>20.897509203289577</v>
      </c>
      <c r="BX206" s="1"/>
      <c r="BY206" s="1"/>
      <c r="BZ206" s="5">
        <f>'[1]GC RAW'!AF186</f>
        <v>12.699514389038086</v>
      </c>
      <c r="CA206" s="1">
        <f>'[1]GC RAW'!AG186</f>
        <v>3.0857613086700439</v>
      </c>
      <c r="CB206" s="1">
        <f t="shared" si="411"/>
        <v>1.3916456050648856E-2</v>
      </c>
      <c r="CC206" s="1">
        <f t="shared" si="336"/>
        <v>0.23140569548135542</v>
      </c>
      <c r="CD206" s="1"/>
      <c r="CE206" s="1"/>
      <c r="CF206" s="5">
        <f>'[1]GC RAW'!AH186</f>
        <v>12.841982841491699</v>
      </c>
      <c r="CG206" s="1">
        <f>'[1]GC RAW'!AI186</f>
        <v>11.612391471862793</v>
      </c>
      <c r="CH206" s="1">
        <f t="shared" si="412"/>
        <v>5.2370579826879732E-2</v>
      </c>
      <c r="CI206" s="1">
        <f t="shared" si="337"/>
        <v>0.87082878022209564</v>
      </c>
      <c r="CJ206" s="1"/>
      <c r="CK206" s="1"/>
      <c r="CL206" s="5">
        <f>'[1]GC RAW'!AJ186</f>
        <v>13.731792449951172</v>
      </c>
      <c r="CM206" s="1">
        <f>'[1]GC RAW'!AK186</f>
        <v>8.0181446075439453</v>
      </c>
      <c r="CN206" s="1">
        <f t="shared" si="413"/>
        <v>4.6679720684650268E-2</v>
      </c>
      <c r="CO206" s="1">
        <f t="shared" si="338"/>
        <v>0.7762000031181262</v>
      </c>
      <c r="CP206" s="1"/>
      <c r="CQ206" s="1"/>
      <c r="CR206" s="5">
        <f>'[1]GC RAW'!AL186</f>
        <v>0</v>
      </c>
      <c r="CS206" s="1">
        <f>'[1]GC RAW'!AM186</f>
        <v>0</v>
      </c>
      <c r="CT206" s="1">
        <f t="shared" si="414"/>
        <v>0</v>
      </c>
      <c r="CU206" s="1">
        <f t="shared" si="415"/>
        <v>0</v>
      </c>
      <c r="CV206" s="1"/>
      <c r="CW206" s="1"/>
      <c r="CX206" s="5">
        <f>'[1]GC RAW'!AN186</f>
        <v>14.447750091552734</v>
      </c>
      <c r="CY206" s="1">
        <f>'[1]GC RAW'!AO186</f>
        <v>3.6919975280761719</v>
      </c>
      <c r="CZ206" s="1">
        <f t="shared" si="416"/>
        <v>1.6501833305039799E-2</v>
      </c>
      <c r="DA206" s="1">
        <f t="shared" si="339"/>
        <v>0.27439588058714742</v>
      </c>
      <c r="DB206" s="1"/>
      <c r="DC206" s="1"/>
      <c r="DD206" s="5">
        <f>'[1]GC RAW'!AP186</f>
        <v>15.589398384094238</v>
      </c>
      <c r="DE206" s="1">
        <f>'[1]GC RAW'!AQ186</f>
        <v>68.385520935058594</v>
      </c>
      <c r="DF206" s="1">
        <f t="shared" si="417"/>
        <v>0.29314008549018233</v>
      </c>
      <c r="DG206" s="1">
        <f t="shared" si="340"/>
        <v>4.8743936753320787</v>
      </c>
      <c r="DH206" s="1"/>
      <c r="DI206" s="1"/>
      <c r="DJ206" s="5">
        <f>'[1]GC RAW'!AR186</f>
        <v>15.779355049133301</v>
      </c>
      <c r="DK206" s="1">
        <f>'[1]GC RAW'!AS186</f>
        <v>1.2356820106506348</v>
      </c>
      <c r="DL206" s="1">
        <f t="shared" si="418"/>
        <v>5.5622478647388233E-3</v>
      </c>
      <c r="DM206" s="1">
        <f t="shared" si="341"/>
        <v>9.2490202311209732E-2</v>
      </c>
      <c r="DN206" s="1"/>
      <c r="DO206" s="1"/>
      <c r="DP206" s="5">
        <f>'[1]GC RAW'!AT186</f>
        <v>16.027378082275391</v>
      </c>
      <c r="DQ206" s="1">
        <f>'[1]GC RAW'!AU186</f>
        <v>1.3850597143173218</v>
      </c>
      <c r="DR206" s="1">
        <f t="shared" si="419"/>
        <v>6.2346504781119272E-3</v>
      </c>
      <c r="DS206" s="1">
        <f t="shared" si="342"/>
        <v>0.10367105135961595</v>
      </c>
      <c r="DT206" s="1"/>
      <c r="DU206" s="1"/>
      <c r="DV206" s="5">
        <f>'[1]GC RAW'!AV186</f>
        <v>16.365411758422852</v>
      </c>
      <c r="DW206" s="1">
        <f>'[1]GC RAW'!AW186</f>
        <v>470.77120971679688</v>
      </c>
      <c r="DX206" s="1">
        <f t="shared" si="420"/>
        <v>2.0940011601985229</v>
      </c>
      <c r="DY206" s="1">
        <f t="shared" si="343"/>
        <v>34.819482277020626</v>
      </c>
      <c r="DZ206" s="1"/>
      <c r="EA206" s="1"/>
      <c r="EB206" s="5">
        <f>'[1]GC RAW'!AX186</f>
        <v>16.518772125244141</v>
      </c>
      <c r="EC206" s="1">
        <f>'[1]GC RAW'!AY186</f>
        <v>1.5016418695449829</v>
      </c>
      <c r="ED206" s="1">
        <f t="shared" si="421"/>
        <v>6.6793375468340186E-3</v>
      </c>
      <c r="EE206" s="1">
        <f t="shared" si="344"/>
        <v>0.11106539946337782</v>
      </c>
      <c r="EF206" s="1"/>
      <c r="EG206" s="1"/>
      <c r="EH206" s="5">
        <v>0</v>
      </c>
      <c r="EI206" s="1">
        <v>0</v>
      </c>
      <c r="EJ206" s="1">
        <f t="shared" si="422"/>
        <v>0</v>
      </c>
      <c r="EK206" s="1">
        <f t="shared" si="345"/>
        <v>0</v>
      </c>
      <c r="EL206" s="1"/>
      <c r="EM206" s="1"/>
      <c r="EN206" s="5">
        <f>'[1]GC RAW'!BB186</f>
        <v>17.299428939819336</v>
      </c>
      <c r="EO206" s="1">
        <f>'[1]GC RAW'!BC186</f>
        <v>7.4539875984191895</v>
      </c>
      <c r="EP206" s="1">
        <f t="shared" si="423"/>
        <v>3.3373987263038654E-2</v>
      </c>
      <c r="EQ206" s="1">
        <f t="shared" si="346"/>
        <v>0.55494952921072715</v>
      </c>
      <c r="ER206" s="1"/>
      <c r="ES206" s="1"/>
      <c r="ET206" s="5">
        <f>'[1]GC RAW'!BD186</f>
        <v>17.717510223388672</v>
      </c>
      <c r="EU206" s="1">
        <f>'[1]GC RAW'!BE186</f>
        <v>196.50434875488281</v>
      </c>
      <c r="EV206" s="1">
        <f t="shared" si="424"/>
        <v>0.87981547405149774</v>
      </c>
      <c r="EW206" s="1">
        <f t="shared" si="347"/>
        <v>14.629752785275576</v>
      </c>
      <c r="EX206" s="1"/>
      <c r="EY206" s="1"/>
      <c r="EZ206" s="5">
        <f>'[1]GC RAW'!BF186</f>
        <v>18.660514831542969</v>
      </c>
      <c r="FA206" s="1">
        <f>'[1]GC RAW'!BG186</f>
        <v>192.48847961425781</v>
      </c>
      <c r="FB206" s="1">
        <f t="shared" si="425"/>
        <v>1.0223943328200951</v>
      </c>
      <c r="FC206" s="1">
        <f t="shared" si="348"/>
        <v>17.000583394318951</v>
      </c>
      <c r="FD206" s="1"/>
      <c r="FE206" s="1"/>
      <c r="FF206" s="5">
        <v>19.927173614501953</v>
      </c>
      <c r="FG206" s="1">
        <v>2.2181813716888428</v>
      </c>
      <c r="FH206" s="1">
        <f t="shared" si="426"/>
        <v>1.1606218579548877E-2</v>
      </c>
      <c r="FI206" s="1">
        <f t="shared" si="349"/>
        <v>0.19299059132112259</v>
      </c>
      <c r="FJ206" s="1"/>
      <c r="FK206" s="1"/>
      <c r="FL206" s="5">
        <v>0</v>
      </c>
      <c r="FM206" s="1">
        <v>0</v>
      </c>
      <c r="FN206" s="1">
        <f t="shared" si="427"/>
        <v>0</v>
      </c>
      <c r="FO206" s="1">
        <f t="shared" si="350"/>
        <v>0</v>
      </c>
      <c r="FP206" s="1"/>
      <c r="FQ206" s="1"/>
      <c r="FR206" s="5">
        <f>'[1]GC RAW'!BJ186</f>
        <v>20.097677230834961</v>
      </c>
      <c r="FS206" s="1">
        <f>'[1]GC RAW'!BK186</f>
        <v>3.6435186862945557</v>
      </c>
      <c r="FT206" s="1">
        <f t="shared" si="428"/>
        <v>1.5369738150968584E-2</v>
      </c>
      <c r="FU206" s="1">
        <f t="shared" si="351"/>
        <v>0.25557116935855073</v>
      </c>
      <c r="FV206" s="1"/>
      <c r="FW206" s="1"/>
      <c r="FX206" s="5">
        <f>'[1]GC RAW'!BL186</f>
        <v>0</v>
      </c>
      <c r="FY206" s="1">
        <f>'[1]GC RAW'!BM186</f>
        <v>0</v>
      </c>
      <c r="FZ206" s="1">
        <f t="shared" si="429"/>
        <v>0</v>
      </c>
      <c r="GA206" s="1">
        <f t="shared" si="352"/>
        <v>0</v>
      </c>
      <c r="GB206" s="1"/>
      <c r="GC206" s="1"/>
      <c r="GD206" s="5">
        <f>'[1]GC RAW'!BN186</f>
        <v>21.02379035949707</v>
      </c>
      <c r="GE206" s="1">
        <f>'[1]GC RAW'!BO186</f>
        <v>4.2770094871520996</v>
      </c>
      <c r="GF206" s="1">
        <f t="shared" si="353"/>
        <v>1.9081833513844806E-2</v>
      </c>
      <c r="GG206" s="1">
        <f t="shared" si="354"/>
        <v>0.31729665507223831</v>
      </c>
      <c r="GH206" s="1"/>
      <c r="GI206" s="1"/>
      <c r="GJ206" s="5">
        <f>'[1]GC RAW'!BP186</f>
        <v>21.235010147094727</v>
      </c>
      <c r="GK206" s="1">
        <f>'[1]GC RAW'!BQ186</f>
        <v>2.3570098876953125</v>
      </c>
      <c r="GL206" s="1">
        <f t="shared" si="430"/>
        <v>1.0515775193530344E-2</v>
      </c>
      <c r="GM206" s="1">
        <f t="shared" si="355"/>
        <v>0.17485847426443143</v>
      </c>
      <c r="GN206" s="1"/>
      <c r="GO206" s="1"/>
      <c r="GP206" s="5">
        <v>0</v>
      </c>
      <c r="GQ206" s="1">
        <v>0</v>
      </c>
      <c r="GR206" s="1">
        <f t="shared" si="431"/>
        <v>0</v>
      </c>
      <c r="GS206" s="1">
        <f t="shared" si="356"/>
        <v>0</v>
      </c>
      <c r="GT206" s="1"/>
      <c r="GU206" s="1"/>
      <c r="GV206" s="5"/>
      <c r="GW206" s="1"/>
      <c r="GX206" s="1"/>
      <c r="GY206" s="1"/>
      <c r="GZ206" s="1"/>
      <c r="HA206" s="1"/>
      <c r="HB206" s="5"/>
      <c r="HC206" s="1"/>
      <c r="HD206" s="1"/>
      <c r="HE206" s="1"/>
      <c r="HF206" s="1"/>
      <c r="HG206" s="1"/>
      <c r="HH206" s="5">
        <f>'[1]GC RAW'!BR186</f>
        <v>22.723543167114258</v>
      </c>
      <c r="HI206" s="1">
        <f>'[1]GC RAW'!BS186</f>
        <v>1.9034503698348999</v>
      </c>
      <c r="HJ206" s="1">
        <f t="shared" si="357"/>
        <v>8.5325125725431075E-3</v>
      </c>
      <c r="HK206" s="1">
        <f t="shared" si="358"/>
        <v>0.14188037520951227</v>
      </c>
      <c r="HL206" s="1"/>
      <c r="HM206" s="1"/>
      <c r="HN206" s="5">
        <v>0</v>
      </c>
      <c r="HO206" s="1">
        <v>0</v>
      </c>
      <c r="HP206" s="1">
        <f t="shared" si="359"/>
        <v>0</v>
      </c>
      <c r="HQ206" s="1">
        <f t="shared" si="360"/>
        <v>0</v>
      </c>
      <c r="HR206" s="1"/>
      <c r="HS206" s="1"/>
      <c r="HT206" s="5">
        <f>'[1]GC RAW'!BT186</f>
        <v>0</v>
      </c>
      <c r="HU206" s="1">
        <f>'[1]GC RAW'!BU186</f>
        <v>0</v>
      </c>
      <c r="HV206" s="1">
        <f t="shared" si="361"/>
        <v>0</v>
      </c>
      <c r="HW206" s="1">
        <f t="shared" si="448"/>
        <v>0</v>
      </c>
      <c r="HX206" s="1"/>
      <c r="HY206" s="1"/>
      <c r="HZ206" s="5">
        <f>'[1]GC RAW'!BV186</f>
        <v>0</v>
      </c>
      <c r="IA206" s="1">
        <f>'[1]GC RAW'!BW186</f>
        <v>0</v>
      </c>
      <c r="IB206" s="1">
        <f t="shared" si="362"/>
        <v>0</v>
      </c>
      <c r="IC206" s="1">
        <f t="shared" si="363"/>
        <v>0</v>
      </c>
      <c r="ID206" s="1"/>
      <c r="IE206" s="1"/>
      <c r="IF206" s="5">
        <f>'[1]GC RAW'!BX186</f>
        <v>0</v>
      </c>
      <c r="IG206" s="1">
        <f>'[1]GC RAW'!BY186</f>
        <v>0</v>
      </c>
      <c r="IH206" s="1">
        <f t="shared" si="364"/>
        <v>0</v>
      </c>
      <c r="II206" s="1">
        <f t="shared" si="365"/>
        <v>0</v>
      </c>
      <c r="IJ206" s="1"/>
      <c r="IK206" s="1"/>
      <c r="IL206" s="5">
        <f>'[1]GC RAW'!BZ186</f>
        <v>0</v>
      </c>
      <c r="IM206" s="1">
        <f>'[1]GC RAW'!CA186</f>
        <v>0</v>
      </c>
      <c r="IN206" s="1">
        <f t="shared" si="366"/>
        <v>0</v>
      </c>
      <c r="IO206" s="1">
        <f t="shared" si="367"/>
        <v>0</v>
      </c>
      <c r="IP206" s="1"/>
      <c r="IQ206" s="1"/>
      <c r="IR206" s="5">
        <f>'[1]GC RAW'!CB186</f>
        <v>25.484342575073242</v>
      </c>
      <c r="IS206" s="1">
        <f>'[1]GC RAW'!CC186</f>
        <v>6.732177734375</v>
      </c>
      <c r="IT206" s="1">
        <f t="shared" si="368"/>
        <v>2.6687891072295983E-2</v>
      </c>
      <c r="IU206" s="1">
        <f t="shared" si="369"/>
        <v>0.44377174562537886</v>
      </c>
      <c r="IV206" s="1"/>
      <c r="IW206" s="1"/>
      <c r="IX206" s="16">
        <f>'[1]GC RAW'!CD186</f>
        <v>0</v>
      </c>
      <c r="IY206" s="18">
        <f>'[1]GC RAW'!CE186</f>
        <v>0</v>
      </c>
      <c r="IZ206" s="1">
        <f t="shared" si="370"/>
        <v>0</v>
      </c>
      <c r="JA206" s="1">
        <f t="shared" si="371"/>
        <v>0</v>
      </c>
      <c r="JB206" s="1"/>
      <c r="JC206" s="1"/>
      <c r="JD206" s="5">
        <f>'[1]GC RAW'!CF186</f>
        <v>0</v>
      </c>
      <c r="JE206" s="1">
        <f>'[1]GC RAW'!CG186</f>
        <v>0</v>
      </c>
      <c r="JF206" s="1">
        <f t="shared" si="372"/>
        <v>0</v>
      </c>
      <c r="JG206" s="1">
        <f t="shared" si="373"/>
        <v>0</v>
      </c>
      <c r="JH206" s="1"/>
      <c r="JI206" s="1"/>
      <c r="JJ206" s="5">
        <f>'[1]GC RAW'!CH186</f>
        <v>0</v>
      </c>
      <c r="JK206" s="1">
        <f>'[1]GC RAW'!CI186</f>
        <v>0</v>
      </c>
      <c r="JL206" s="1">
        <f t="shared" si="374"/>
        <v>0</v>
      </c>
      <c r="JM206" s="1">
        <f t="shared" si="375"/>
        <v>0</v>
      </c>
      <c r="JN206" s="1"/>
      <c r="JO206" s="1"/>
      <c r="JP206" s="5">
        <f>'[1]GC RAW'!CJ186</f>
        <v>0</v>
      </c>
      <c r="JQ206" s="1">
        <f>'[1]GC RAW'!CK186</f>
        <v>0</v>
      </c>
      <c r="JR206" s="1">
        <f t="shared" si="376"/>
        <v>0</v>
      </c>
      <c r="JS206" s="1">
        <f t="shared" si="377"/>
        <v>0</v>
      </c>
      <c r="JT206" s="1"/>
      <c r="JU206" s="1"/>
      <c r="JV206" s="5">
        <f>'[1]GC RAW'!CL186</f>
        <v>0</v>
      </c>
      <c r="JW206" s="1">
        <f>'[1]GC RAW'!CM186</f>
        <v>0</v>
      </c>
      <c r="JX206" s="1">
        <f t="shared" si="378"/>
        <v>0</v>
      </c>
      <c r="JY206" s="1">
        <f t="shared" si="379"/>
        <v>0</v>
      </c>
      <c r="JZ206" s="1"/>
      <c r="KA206" s="1"/>
      <c r="KB206" s="5">
        <v>0</v>
      </c>
      <c r="KC206" s="1">
        <v>0</v>
      </c>
      <c r="KD206" s="1">
        <f t="shared" si="380"/>
        <v>0</v>
      </c>
      <c r="KE206" s="1">
        <f t="shared" si="381"/>
        <v>0</v>
      </c>
      <c r="KF206" s="1"/>
      <c r="KG206" s="1"/>
      <c r="KH206" s="5">
        <v>0</v>
      </c>
      <c r="KI206" s="1">
        <v>0</v>
      </c>
      <c r="KJ206" s="1">
        <f t="shared" si="382"/>
        <v>0</v>
      </c>
      <c r="KK206" s="1">
        <f t="shared" si="383"/>
        <v>0</v>
      </c>
      <c r="KL206" s="1"/>
      <c r="KM206" s="1"/>
      <c r="KN206" s="5">
        <f>'[1]GC RAW'!CN186</f>
        <v>30.548559188842773</v>
      </c>
      <c r="KO206" s="1">
        <f>'[1]GC RAW'!CO186</f>
        <v>15.986730575561523</v>
      </c>
      <c r="KP206" s="1">
        <f t="shared" si="384"/>
        <v>5.4456808824030915E-2</v>
      </c>
      <c r="KQ206" s="1">
        <f t="shared" si="385"/>
        <v>0.90551902537230633</v>
      </c>
      <c r="KR206" s="1"/>
      <c r="KS206" s="1"/>
      <c r="KT206" s="5">
        <f>'[1]GC RAW'!CP186</f>
        <v>31.410921096801758</v>
      </c>
      <c r="KU206" s="1">
        <f>'[1]GC RAW'!CQ186</f>
        <v>2.0784599781036377</v>
      </c>
      <c r="KV206" s="1">
        <f t="shared" si="386"/>
        <v>9.05744508376366E-3</v>
      </c>
      <c r="KW206" s="1">
        <f t="shared" si="387"/>
        <v>0.15060906104717584</v>
      </c>
      <c r="KX206" s="1"/>
      <c r="KY206" s="1"/>
      <c r="KZ206" s="5">
        <f>'[1]GC RAW'!CR186</f>
        <v>0</v>
      </c>
      <c r="LA206" s="1">
        <f>'[1]GC RAW'!CS186</f>
        <v>0</v>
      </c>
      <c r="LB206" s="1">
        <f t="shared" si="388"/>
        <v>0</v>
      </c>
      <c r="LC206" s="1">
        <f t="shared" si="389"/>
        <v>0</v>
      </c>
      <c r="LD206" s="1"/>
      <c r="LE206" s="1"/>
      <c r="LF206" s="5">
        <f>'[1]GC RAW'!CT186</f>
        <v>32.947086334228516</v>
      </c>
      <c r="LG206" s="1">
        <f>'[1]GC RAW'!CU186</f>
        <v>2.2410805225372314</v>
      </c>
      <c r="LH206" s="1">
        <f t="shared" si="390"/>
        <v>7.633961991054739E-3</v>
      </c>
      <c r="LI206" s="1">
        <f t="shared" si="391"/>
        <v>0.12693909120173519</v>
      </c>
      <c r="LJ206" s="1"/>
      <c r="LK206" s="1"/>
      <c r="LL206" s="5">
        <f>'[1]GC RAW'!CV186</f>
        <v>0</v>
      </c>
      <c r="LM206" s="1">
        <f>'[1]GC RAW'!CW186</f>
        <v>0</v>
      </c>
      <c r="LN206" s="1">
        <f t="shared" si="392"/>
        <v>0</v>
      </c>
      <c r="LO206" s="1">
        <f t="shared" si="393"/>
        <v>0</v>
      </c>
      <c r="LP206" s="1"/>
      <c r="LQ206" s="1"/>
      <c r="LR206" s="32">
        <f t="shared" si="394"/>
        <v>1543.3464665412903</v>
      </c>
      <c r="LS206" s="21">
        <f t="shared" si="395"/>
        <v>1326.4126286506653</v>
      </c>
      <c r="LT206" s="26">
        <f t="shared" si="396"/>
        <v>7.0140579305758788</v>
      </c>
      <c r="LU206" s="26">
        <f t="shared" si="397"/>
        <v>6.0138779305758785</v>
      </c>
      <c r="LV206" s="15">
        <f t="shared" si="398"/>
        <v>19.6660494786654</v>
      </c>
      <c r="LW206" s="15"/>
      <c r="LX206" s="15"/>
      <c r="LY206" s="15"/>
      <c r="LZ206" s="15" t="str">
        <f>IF(A206="","",VLOOKUP(A206,'[1]biomass corrected'!$B$2:$V$102,21,FALSE))</f>
        <v/>
      </c>
      <c r="MA206" s="15" t="str">
        <f t="shared" si="399"/>
        <v/>
      </c>
      <c r="MB206" s="15" t="str">
        <f t="shared" si="451"/>
        <v/>
      </c>
      <c r="MC206" s="15" t="str">
        <f t="shared" si="451"/>
        <v/>
      </c>
      <c r="MD206" s="15"/>
      <c r="ME206" s="26" t="str">
        <f t="shared" si="450"/>
        <v/>
      </c>
      <c r="MF206" s="15">
        <f t="shared" si="432"/>
        <v>30.526730439155958</v>
      </c>
      <c r="MG206" s="15">
        <f t="shared" si="433"/>
        <v>36.878754800253638</v>
      </c>
      <c r="MH206" s="15">
        <f t="shared" si="434"/>
        <v>32.594514760590407</v>
      </c>
      <c r="MI206" s="26">
        <f t="shared" si="435"/>
        <v>1.1924322619001786</v>
      </c>
      <c r="MJ206" s="15">
        <f t="shared" si="436"/>
        <v>0.17485847426443143</v>
      </c>
      <c r="MK206" s="15">
        <f t="shared" si="437"/>
        <v>31.772216554804043</v>
      </c>
      <c r="ML206" s="23">
        <f t="shared" si="438"/>
        <v>55.915436879464018</v>
      </c>
      <c r="MM206" s="23"/>
      <c r="MN206" s="26">
        <f t="shared" si="439"/>
        <v>4.1879470226985154</v>
      </c>
      <c r="MO206" s="23"/>
      <c r="MP206" s="15">
        <f t="shared" si="440"/>
        <v>0.87721614456065589</v>
      </c>
      <c r="MQ206" s="23"/>
      <c r="MR206" s="15">
        <f t="shared" si="441"/>
        <v>39.727388598958385</v>
      </c>
      <c r="MS206" s="15"/>
      <c r="MT206" s="15">
        <f t="shared" si="442"/>
        <v>0</v>
      </c>
      <c r="MU206" s="15"/>
      <c r="MV206" s="15" t="str">
        <f t="shared" si="443"/>
        <v/>
      </c>
      <c r="MW206" s="21">
        <f t="shared" si="444"/>
        <v>102.92043530624804</v>
      </c>
      <c r="MX206" s="15"/>
    </row>
    <row r="207" spans="1:362" x14ac:dyDescent="0.35">
      <c r="A207" s="103"/>
      <c r="B207" s="1">
        <v>38.33</v>
      </c>
      <c r="C207" s="15"/>
      <c r="D207" s="1"/>
      <c r="E207" s="1"/>
      <c r="F207" s="5">
        <f>'[1]GC RAW'!H187</f>
        <v>0</v>
      </c>
      <c r="G207" s="1">
        <f>'[1]GC RAW'!I187</f>
        <v>0</v>
      </c>
      <c r="H207" s="1">
        <f t="shared" si="400"/>
        <v>0</v>
      </c>
      <c r="I207" s="1">
        <f t="shared" si="324"/>
        <v>0</v>
      </c>
      <c r="J207" s="1"/>
      <c r="K207" s="1"/>
      <c r="L207" s="5">
        <f>'[1]GC RAW'!J187</f>
        <v>0</v>
      </c>
      <c r="M207" s="1">
        <f>'[1]GC RAW'!K187</f>
        <v>0</v>
      </c>
      <c r="N207" s="1">
        <f t="shared" si="401"/>
        <v>0</v>
      </c>
      <c r="O207" s="1">
        <f t="shared" si="325"/>
        <v>0</v>
      </c>
      <c r="P207" s="1"/>
      <c r="Q207" s="1"/>
      <c r="R207" s="5">
        <f>'[1]GC RAW'!L187</f>
        <v>0</v>
      </c>
      <c r="S207" s="1">
        <f>'[1]GC RAW'!M187</f>
        <v>0</v>
      </c>
      <c r="T207" s="1">
        <f t="shared" si="402"/>
        <v>0</v>
      </c>
      <c r="U207" s="1">
        <f t="shared" si="326"/>
        <v>0</v>
      </c>
      <c r="V207" s="1"/>
      <c r="W207" s="1"/>
      <c r="X207" s="5">
        <f>'[1]GC RAW'!N187</f>
        <v>7.0603718757629395</v>
      </c>
      <c r="Y207" s="1">
        <f>'[1]GC RAW'!O187</f>
        <v>1.5396896600723267</v>
      </c>
      <c r="Z207" s="1">
        <f t="shared" si="403"/>
        <v>7.8792587408768044E-3</v>
      </c>
      <c r="AA207" s="1">
        <f t="shared" si="327"/>
        <v>0.11934254427823474</v>
      </c>
      <c r="AB207" s="1"/>
      <c r="AC207" s="1"/>
      <c r="AD207" s="5">
        <f>'[1]GC RAW'!P187</f>
        <v>0</v>
      </c>
      <c r="AE207" s="1">
        <f>'[1]GC RAW'!Q187</f>
        <v>0</v>
      </c>
      <c r="AF207" s="1">
        <f t="shared" si="404"/>
        <v>0</v>
      </c>
      <c r="AG207" s="1">
        <f t="shared" si="328"/>
        <v>0</v>
      </c>
      <c r="AH207" s="1"/>
      <c r="AI207" s="1"/>
      <c r="AJ207" s="5">
        <f>'[1]GC RAW'!R187</f>
        <v>8.2122011184692383</v>
      </c>
      <c r="AK207" s="1">
        <f>'[1]GC RAW'!S187</f>
        <v>1.824180006980896</v>
      </c>
      <c r="AL207" s="1">
        <f t="shared" si="405"/>
        <v>8.6754404478412515E-3</v>
      </c>
      <c r="AM207" s="1">
        <f t="shared" si="329"/>
        <v>0.13140184499950427</v>
      </c>
      <c r="AN207" s="1"/>
      <c r="AO207" s="1"/>
      <c r="AP207" s="5">
        <f>'[1]GC RAW'!T187</f>
        <v>8.9389066696166992</v>
      </c>
      <c r="AQ207" s="1">
        <f>'[1]GC RAW'!U187</f>
        <v>211.873779296875</v>
      </c>
      <c r="AR207" s="27">
        <v>1.0001800000000001</v>
      </c>
      <c r="AS207" s="1">
        <f t="shared" si="330"/>
        <v>15.149144083434679</v>
      </c>
      <c r="AT207" s="1"/>
      <c r="AU207" s="1"/>
      <c r="AV207" s="5">
        <f>'[1]GC RAW'!V187</f>
        <v>9.8078641891479492</v>
      </c>
      <c r="AW207" s="1">
        <f>'[1]GC RAW'!W187</f>
        <v>24.15074348449707</v>
      </c>
      <c r="AX207" s="1">
        <f t="shared" si="406"/>
        <v>0.11041946100896523</v>
      </c>
      <c r="AY207" s="1">
        <f t="shared" si="331"/>
        <v>1.6724592817692934</v>
      </c>
      <c r="AZ207" s="1"/>
      <c r="BA207" s="1"/>
      <c r="BB207" s="5">
        <f>'[1]GC RAW'!X187</f>
        <v>0</v>
      </c>
      <c r="BC207" s="1">
        <f>'[1]GC RAW'!Y187</f>
        <v>0</v>
      </c>
      <c r="BD207" s="1">
        <f t="shared" si="407"/>
        <v>0</v>
      </c>
      <c r="BE207" s="1">
        <f t="shared" si="332"/>
        <v>0</v>
      </c>
      <c r="BF207" s="1"/>
      <c r="BG207" s="1"/>
      <c r="BH207" s="5">
        <f>'[1]GC RAW'!Z187</f>
        <v>10.87144660949707</v>
      </c>
      <c r="BI207" s="1">
        <f>'[1]GC RAW'!AA187</f>
        <v>4.3954367637634277</v>
      </c>
      <c r="BJ207" s="1">
        <f t="shared" si="408"/>
        <v>1.9793297784076836E-2</v>
      </c>
      <c r="BK207" s="1">
        <f t="shared" si="333"/>
        <v>0.29979755645714606</v>
      </c>
      <c r="BL207" s="1"/>
      <c r="BM207" s="1"/>
      <c r="BN207" s="5">
        <f>'[1]GC RAW'!AB187</f>
        <v>0</v>
      </c>
      <c r="BO207" s="1">
        <f>'[1]GC RAW'!AC187</f>
        <v>0</v>
      </c>
      <c r="BP207" s="1">
        <f t="shared" si="409"/>
        <v>0</v>
      </c>
      <c r="BQ207" s="1">
        <f t="shared" si="334"/>
        <v>0</v>
      </c>
      <c r="BR207" s="1"/>
      <c r="BS207" s="1"/>
      <c r="BT207" s="5">
        <f>'[1]GC RAW'!AD187</f>
        <v>12.184359550476074</v>
      </c>
      <c r="BU207" s="1">
        <f>'[1]GC RAW'!AE187</f>
        <v>306.07449340820313</v>
      </c>
      <c r="BV207" s="1">
        <f t="shared" si="410"/>
        <v>1.3542974609445684</v>
      </c>
      <c r="BW207" s="1">
        <f t="shared" si="335"/>
        <v>20.512755071766097</v>
      </c>
      <c r="BX207" s="1"/>
      <c r="BY207" s="1"/>
      <c r="BZ207" s="5">
        <f>'[1]GC RAW'!AF187</f>
        <v>12.700214385986328</v>
      </c>
      <c r="CA207" s="1">
        <f>'[1]GC RAW'!AG187</f>
        <v>3.56325364112854</v>
      </c>
      <c r="CB207" s="1">
        <f t="shared" si="411"/>
        <v>1.6453683801606306E-2</v>
      </c>
      <c r="CC207" s="1">
        <f t="shared" si="336"/>
        <v>0.24921436802756422</v>
      </c>
      <c r="CD207" s="1"/>
      <c r="CE207" s="1"/>
      <c r="CF207" s="5">
        <f>'[1]GC RAW'!AH187</f>
        <v>12.841988563537598</v>
      </c>
      <c r="CG207" s="1">
        <f>'[1]GC RAW'!AI187</f>
        <v>9.3169946670532227</v>
      </c>
      <c r="CH207" s="1">
        <f t="shared" si="412"/>
        <v>4.3022104149492951E-2</v>
      </c>
      <c r="CI207" s="1">
        <f t="shared" si="337"/>
        <v>0.65163076099622241</v>
      </c>
      <c r="CJ207" s="1"/>
      <c r="CK207" s="1"/>
      <c r="CL207" s="5">
        <f>'[1]GC RAW'!AJ187</f>
        <v>13.73186206817627</v>
      </c>
      <c r="CM207" s="1">
        <f>'[1]GC RAW'!AK187</f>
        <v>8.8407917022705078</v>
      </c>
      <c r="CN207" s="1">
        <f t="shared" si="413"/>
        <v>5.2698179055815648E-2</v>
      </c>
      <c r="CO207" s="1">
        <f t="shared" si="338"/>
        <v>0.7981886334971614</v>
      </c>
      <c r="CP207" s="1"/>
      <c r="CQ207" s="1"/>
      <c r="CR207" s="5">
        <f>'[1]GC RAW'!AL187</f>
        <v>0</v>
      </c>
      <c r="CS207" s="1">
        <f>'[1]GC RAW'!AM187</f>
        <v>0</v>
      </c>
      <c r="CT207" s="1">
        <f t="shared" si="414"/>
        <v>0</v>
      </c>
      <c r="CU207" s="1">
        <f t="shared" si="415"/>
        <v>0</v>
      </c>
      <c r="CV207" s="1"/>
      <c r="CW207" s="1"/>
      <c r="CX207" s="5">
        <f>'[1]GC RAW'!AN187</f>
        <v>14.450566291809082</v>
      </c>
      <c r="CY207" s="1">
        <f>'[1]GC RAW'!AO187</f>
        <v>4.0062627792358398</v>
      </c>
      <c r="CZ207" s="1">
        <f t="shared" si="416"/>
        <v>1.8334130260645093E-2</v>
      </c>
      <c r="DA207" s="1">
        <f t="shared" si="339"/>
        <v>0.27769639561176218</v>
      </c>
      <c r="DB207" s="1"/>
      <c r="DC207" s="1"/>
      <c r="DD207" s="5">
        <f>'[1]GC RAW'!AP187</f>
        <v>15.589801788330078</v>
      </c>
      <c r="DE207" s="1">
        <f>'[1]GC RAW'!AQ187</f>
        <v>68.356864929199219</v>
      </c>
      <c r="DF207" s="1">
        <f t="shared" si="417"/>
        <v>0.30001521022121347</v>
      </c>
      <c r="DG207" s="1">
        <f t="shared" si="340"/>
        <v>4.5441556988373168</v>
      </c>
      <c r="DH207" s="1"/>
      <c r="DI207" s="1"/>
      <c r="DJ207" s="5">
        <f>'[1]GC RAW'!AR187</f>
        <v>15.77662181854248</v>
      </c>
      <c r="DK207" s="1">
        <f>'[1]GC RAW'!AS187</f>
        <v>1.1662420034408569</v>
      </c>
      <c r="DL207" s="1">
        <f t="shared" si="418"/>
        <v>5.3750483974095743E-3</v>
      </c>
      <c r="DM207" s="1">
        <f t="shared" si="341"/>
        <v>8.1412728336691706E-2</v>
      </c>
      <c r="DN207" s="1"/>
      <c r="DO207" s="1"/>
      <c r="DP207" s="5">
        <f>'[1]GC RAW'!AT187</f>
        <v>16.026763916015625</v>
      </c>
      <c r="DQ207" s="1">
        <f>'[1]GC RAW'!AU187</f>
        <v>1.3874965906143188</v>
      </c>
      <c r="DR207" s="1">
        <f t="shared" si="419"/>
        <v>6.3947802461146314E-3</v>
      </c>
      <c r="DS207" s="1">
        <f t="shared" si="342"/>
        <v>9.6858012887972592E-2</v>
      </c>
      <c r="DT207" s="1"/>
      <c r="DU207" s="1"/>
      <c r="DV207" s="5">
        <f>'[1]GC RAW'!AV187</f>
        <v>16.370641708374023</v>
      </c>
      <c r="DW207" s="1">
        <f>'[1]GC RAW'!AW187</f>
        <v>502.52838134765625</v>
      </c>
      <c r="DX207" s="1">
        <f t="shared" si="420"/>
        <v>2.2886411549010779</v>
      </c>
      <c r="DY207" s="1">
        <f t="shared" si="343"/>
        <v>34.664714962181584</v>
      </c>
      <c r="DZ207" s="1"/>
      <c r="EA207" s="1"/>
      <c r="EB207" s="5">
        <f>'[1]GC RAW'!AX187</f>
        <v>16.517049789428711</v>
      </c>
      <c r="EC207" s="1">
        <f>'[1]GC RAW'!AY187</f>
        <v>1.1216412782669067</v>
      </c>
      <c r="ED207" s="1">
        <f t="shared" si="421"/>
        <v>5.1082376354412984E-3</v>
      </c>
      <c r="EE207" s="1">
        <f t="shared" si="344"/>
        <v>7.7371501081529223E-2</v>
      </c>
      <c r="EF207" s="1"/>
      <c r="EG207" s="1"/>
      <c r="EH207" s="5">
        <v>0</v>
      </c>
      <c r="EI207" s="1">
        <v>0</v>
      </c>
      <c r="EJ207" s="1">
        <f t="shared" si="422"/>
        <v>0</v>
      </c>
      <c r="EK207" s="1">
        <f t="shared" si="345"/>
        <v>0</v>
      </c>
      <c r="EL207" s="1"/>
      <c r="EM207" s="1"/>
      <c r="EN207" s="5">
        <f>'[1]GC RAW'!BB187</f>
        <v>17.301918029785156</v>
      </c>
      <c r="EO207" s="1">
        <f>'[1]GC RAW'!BC187</f>
        <v>7.6520676612854004</v>
      </c>
      <c r="EP207" s="1">
        <f t="shared" si="423"/>
        <v>3.5079089929955905E-2</v>
      </c>
      <c r="EQ207" s="1">
        <f t="shared" si="346"/>
        <v>0.53132254960573544</v>
      </c>
      <c r="ER207" s="1"/>
      <c r="ES207" s="1"/>
      <c r="ET207" s="5">
        <f>'[1]GC RAW'!BD187</f>
        <v>17.718280792236328</v>
      </c>
      <c r="EU207" s="1">
        <f>'[1]GC RAW'!BE187</f>
        <v>200.24085998535156</v>
      </c>
      <c r="EV207" s="1">
        <f t="shared" si="424"/>
        <v>0.91795674659493454</v>
      </c>
      <c r="EW207" s="1">
        <f t="shared" si="347"/>
        <v>13.90375634038633</v>
      </c>
      <c r="EX207" s="1"/>
      <c r="EY207" s="1"/>
      <c r="EZ207" s="5">
        <f>'[1]GC RAW'!BF187</f>
        <v>18.663251876831055</v>
      </c>
      <c r="FA207" s="1">
        <f>'[1]GC RAW'!BG187</f>
        <v>216.83456420898438</v>
      </c>
      <c r="FB207" s="1">
        <f t="shared" si="425"/>
        <v>1.1792130834091563</v>
      </c>
      <c r="FC207" s="1">
        <f t="shared" si="348"/>
        <v>17.86085395192524</v>
      </c>
      <c r="FD207" s="1"/>
      <c r="FE207" s="1"/>
      <c r="FF207" s="5">
        <v>19.929834365844727</v>
      </c>
      <c r="FG207" s="1">
        <v>3.3610250949859619</v>
      </c>
      <c r="FH207" s="1">
        <f t="shared" si="426"/>
        <v>1.8005928986344129E-2</v>
      </c>
      <c r="FI207" s="1">
        <f t="shared" si="349"/>
        <v>0.27272532201225791</v>
      </c>
      <c r="FJ207" s="1"/>
      <c r="FK207" s="1"/>
      <c r="FL207" s="5">
        <v>0</v>
      </c>
      <c r="FM207" s="1">
        <v>0</v>
      </c>
      <c r="FN207" s="1">
        <f t="shared" si="427"/>
        <v>0</v>
      </c>
      <c r="FO207" s="1">
        <f t="shared" si="350"/>
        <v>0</v>
      </c>
      <c r="FP207" s="1"/>
      <c r="FQ207" s="1"/>
      <c r="FR207" s="5">
        <f>'[1]GC RAW'!BJ187</f>
        <v>20.094934463500977</v>
      </c>
      <c r="FS207" s="1">
        <f>'[1]GC RAW'!BK187</f>
        <v>3.9890716075897217</v>
      </c>
      <c r="FT207" s="1">
        <f t="shared" si="428"/>
        <v>1.7229290200449662E-2</v>
      </c>
      <c r="FU207" s="1">
        <f t="shared" si="351"/>
        <v>0.2609620265371444</v>
      </c>
      <c r="FV207" s="1"/>
      <c r="FW207" s="1"/>
      <c r="FX207" s="5">
        <f>'[1]GC RAW'!BL187</f>
        <v>20.53741455078125</v>
      </c>
      <c r="FY207" s="1">
        <f>'[1]GC RAW'!BM187</f>
        <v>1.5876290798187256</v>
      </c>
      <c r="FZ207" s="1">
        <f t="shared" si="429"/>
        <v>7.2135521862003293E-3</v>
      </c>
      <c r="GA207" s="1">
        <f t="shared" si="352"/>
        <v>0.10925947471667501</v>
      </c>
      <c r="GB207" s="1"/>
      <c r="GC207" s="1"/>
      <c r="GD207" s="5">
        <f>'[1]GC RAW'!BN187</f>
        <v>21.031135559082031</v>
      </c>
      <c r="GE207" s="1">
        <f>'[1]GC RAW'!BO187</f>
        <v>5.353734016418457</v>
      </c>
      <c r="GF207" s="1">
        <f t="shared" si="353"/>
        <v>2.4456075466611823E-2</v>
      </c>
      <c r="GG207" s="1">
        <f t="shared" si="354"/>
        <v>0.37042193501075255</v>
      </c>
      <c r="GH207" s="1"/>
      <c r="GI207" s="1"/>
      <c r="GJ207" s="5">
        <f>'[1]GC RAW'!BP187</f>
        <v>21.288291931152344</v>
      </c>
      <c r="GK207" s="1">
        <f>'[1]GC RAW'!BQ187</f>
        <v>2.2049782276153564</v>
      </c>
      <c r="GL207" s="1">
        <f t="shared" si="430"/>
        <v>1.0072430526324875E-2</v>
      </c>
      <c r="GM207" s="1">
        <f t="shared" si="355"/>
        <v>0.15256124029042906</v>
      </c>
      <c r="GN207" s="1"/>
      <c r="GO207" s="1"/>
      <c r="GP207" s="5">
        <v>0</v>
      </c>
      <c r="GQ207" s="1">
        <v>0</v>
      </c>
      <c r="GR207" s="1">
        <f t="shared" si="431"/>
        <v>0</v>
      </c>
      <c r="GS207" s="1">
        <f t="shared" si="356"/>
        <v>0</v>
      </c>
      <c r="GT207" s="1">
        <f>AVERAGE(GS207:GS209)</f>
        <v>0</v>
      </c>
      <c r="GU207" s="1">
        <f>STDEV(GS207:GS209)</f>
        <v>0</v>
      </c>
      <c r="GV207" s="5"/>
      <c r="GW207" s="1"/>
      <c r="GX207" s="1"/>
      <c r="GY207" s="1"/>
      <c r="GZ207" s="1"/>
      <c r="HA207" s="1"/>
      <c r="HB207" s="5"/>
      <c r="HC207" s="1"/>
      <c r="HD207" s="1"/>
      <c r="HE207" s="1"/>
      <c r="HF207" s="1"/>
      <c r="HG207" s="1"/>
      <c r="HH207" s="5">
        <f>'[1]GC RAW'!BR187</f>
        <v>22.719287872314453</v>
      </c>
      <c r="HI207" s="1">
        <f>'[1]GC RAW'!BS187</f>
        <v>1.6410121917724609</v>
      </c>
      <c r="HJ207" s="1">
        <f t="shared" si="357"/>
        <v>7.5317738815233017E-3</v>
      </c>
      <c r="HK207" s="1">
        <f t="shared" si="358"/>
        <v>0.11407939344422661</v>
      </c>
      <c r="HL207" s="1"/>
      <c r="HM207" s="1"/>
      <c r="HN207" s="5">
        <v>0</v>
      </c>
      <c r="HO207" s="1">
        <v>0</v>
      </c>
      <c r="HP207" s="1">
        <f t="shared" si="359"/>
        <v>0</v>
      </c>
      <c r="HQ207" s="1">
        <f t="shared" si="360"/>
        <v>0</v>
      </c>
      <c r="HR207" s="1"/>
      <c r="HS207" s="1"/>
      <c r="HT207" s="5">
        <f>'[1]GC RAW'!BT187</f>
        <v>0</v>
      </c>
      <c r="HU207" s="1">
        <f>'[1]GC RAW'!BU187</f>
        <v>0</v>
      </c>
      <c r="HV207" s="1">
        <f t="shared" si="361"/>
        <v>0</v>
      </c>
      <c r="HW207" s="1">
        <f t="shared" si="448"/>
        <v>0</v>
      </c>
      <c r="HX207" s="1"/>
      <c r="HY207" s="1"/>
      <c r="HZ207" s="5">
        <f>'[1]GC RAW'!BV187</f>
        <v>23.840814590454102</v>
      </c>
      <c r="IA207" s="1">
        <f>'[1]GC RAW'!BW187</f>
        <v>2.0458841323852539</v>
      </c>
      <c r="IB207" s="1">
        <f t="shared" si="362"/>
        <v>1.1245888808518692E-2</v>
      </c>
      <c r="IC207" s="1">
        <f t="shared" si="363"/>
        <v>0.17033492961920377</v>
      </c>
      <c r="ID207" s="1"/>
      <c r="IE207" s="1"/>
      <c r="IF207" s="5">
        <f>'[1]GC RAW'!BX187</f>
        <v>24.595365524291992</v>
      </c>
      <c r="IG207" s="1">
        <f>'[1]GC RAW'!BY187</f>
        <v>6.6974568367004395</v>
      </c>
      <c r="IH207" s="1">
        <f t="shared" si="364"/>
        <v>3.912597118175825E-2</v>
      </c>
      <c r="II207" s="1">
        <f t="shared" si="365"/>
        <v>0.59261830354213119</v>
      </c>
      <c r="IJ207" s="1"/>
      <c r="IK207" s="1"/>
      <c r="IL207" s="5">
        <f>'[1]GC RAW'!BZ187</f>
        <v>0</v>
      </c>
      <c r="IM207" s="1">
        <f>'[1]GC RAW'!CA187</f>
        <v>0</v>
      </c>
      <c r="IN207" s="1">
        <f t="shared" si="366"/>
        <v>0</v>
      </c>
      <c r="IO207" s="1">
        <f t="shared" si="367"/>
        <v>0</v>
      </c>
      <c r="IP207" s="1"/>
      <c r="IQ207" s="1"/>
      <c r="IR207" s="5">
        <f>'[1]GC RAW'!CB187</f>
        <v>25.491239547729492</v>
      </c>
      <c r="IS207" s="1">
        <f>'[1]GC RAW'!CC187</f>
        <v>7.1588187217712402</v>
      </c>
      <c r="IT207" s="1">
        <f t="shared" si="368"/>
        <v>2.9056957266897016E-2</v>
      </c>
      <c r="IU207" s="1">
        <f t="shared" si="369"/>
        <v>0.44010881267614554</v>
      </c>
      <c r="IV207" s="1"/>
      <c r="IW207" s="1"/>
      <c r="IX207" s="16">
        <f>'[1]GC RAW'!CD187</f>
        <v>0</v>
      </c>
      <c r="IY207" s="18">
        <f>'[1]GC RAW'!CE187</f>
        <v>0</v>
      </c>
      <c r="IZ207" s="1">
        <f t="shared" si="370"/>
        <v>0</v>
      </c>
      <c r="JA207" s="1">
        <f t="shared" si="371"/>
        <v>0</v>
      </c>
      <c r="JB207" s="1"/>
      <c r="JC207" s="1"/>
      <c r="JD207" s="5">
        <f>'[1]GC RAW'!CF187</f>
        <v>0</v>
      </c>
      <c r="JE207" s="1">
        <f>'[1]GC RAW'!CG187</f>
        <v>0</v>
      </c>
      <c r="JF207" s="1">
        <f t="shared" si="372"/>
        <v>0</v>
      </c>
      <c r="JG207" s="1">
        <f t="shared" si="373"/>
        <v>0</v>
      </c>
      <c r="JH207" s="1"/>
      <c r="JI207" s="1"/>
      <c r="JJ207" s="5">
        <f>'[1]GC RAW'!CH187</f>
        <v>0</v>
      </c>
      <c r="JK207" s="1">
        <f>'[1]GC RAW'!CI187</f>
        <v>0</v>
      </c>
      <c r="JL207" s="1">
        <f t="shared" si="374"/>
        <v>0</v>
      </c>
      <c r="JM207" s="1">
        <f t="shared" si="375"/>
        <v>0</v>
      </c>
      <c r="JN207" s="1"/>
      <c r="JO207" s="1"/>
      <c r="JP207" s="5">
        <f>'[1]GC RAW'!CJ187</f>
        <v>0</v>
      </c>
      <c r="JQ207" s="1">
        <f>'[1]GC RAW'!CK187</f>
        <v>0</v>
      </c>
      <c r="JR207" s="1">
        <f t="shared" si="376"/>
        <v>0</v>
      </c>
      <c r="JS207" s="1">
        <f t="shared" si="377"/>
        <v>0</v>
      </c>
      <c r="JT207" s="1"/>
      <c r="JU207" s="1"/>
      <c r="JV207" s="5">
        <f>'[1]GC RAW'!CL187</f>
        <v>0</v>
      </c>
      <c r="JW207" s="1">
        <f>'[1]GC RAW'!CM187</f>
        <v>0</v>
      </c>
      <c r="JX207" s="1">
        <f t="shared" si="378"/>
        <v>0</v>
      </c>
      <c r="JY207" s="1">
        <f t="shared" si="379"/>
        <v>0</v>
      </c>
      <c r="JZ207" s="1"/>
      <c r="KA207" s="1"/>
      <c r="KB207" s="5">
        <v>0</v>
      </c>
      <c r="KC207" s="1">
        <v>0</v>
      </c>
      <c r="KD207" s="1">
        <f t="shared" si="380"/>
        <v>0</v>
      </c>
      <c r="KE207" s="1">
        <f t="shared" si="381"/>
        <v>0</v>
      </c>
      <c r="KF207" s="1"/>
      <c r="KG207" s="1"/>
      <c r="KH207" s="5">
        <v>0</v>
      </c>
      <c r="KI207" s="1">
        <v>0</v>
      </c>
      <c r="KJ207" s="1">
        <f t="shared" si="382"/>
        <v>0</v>
      </c>
      <c r="KK207" s="1">
        <f t="shared" si="383"/>
        <v>0</v>
      </c>
      <c r="KL207" s="1"/>
      <c r="KM207" s="1"/>
      <c r="KN207" s="5">
        <f>'[1]GC RAW'!CN187</f>
        <v>30.551515579223633</v>
      </c>
      <c r="KO207" s="1">
        <f>'[1]GC RAW'!CO187</f>
        <v>19.401653289794922</v>
      </c>
      <c r="KP207" s="1">
        <f t="shared" si="384"/>
        <v>6.7667691063301297E-2</v>
      </c>
      <c r="KQ207" s="1">
        <f t="shared" si="385"/>
        <v>1.0249231155504974</v>
      </c>
      <c r="KR207" s="1"/>
      <c r="KS207" s="1"/>
      <c r="KT207" s="5">
        <f>'[1]GC RAW'!CP187</f>
        <v>31.443660736083984</v>
      </c>
      <c r="KU207" s="1">
        <f>'[1]GC RAW'!CQ187</f>
        <v>2.312997579574585</v>
      </c>
      <c r="KV207" s="1">
        <f t="shared" si="386"/>
        <v>1.0320228373385606E-2</v>
      </c>
      <c r="KW207" s="1">
        <f t="shared" si="387"/>
        <v>0.1563144899941703</v>
      </c>
      <c r="KX207" s="1"/>
      <c r="KY207" s="1"/>
      <c r="KZ207" s="5">
        <f>'[1]GC RAW'!CR187</f>
        <v>0</v>
      </c>
      <c r="LA207" s="1">
        <f>'[1]GC RAW'!CS187</f>
        <v>0</v>
      </c>
      <c r="LB207" s="1">
        <f t="shared" si="388"/>
        <v>0</v>
      </c>
      <c r="LC207" s="1">
        <f t="shared" si="389"/>
        <v>0</v>
      </c>
      <c r="LD207" s="1"/>
      <c r="LE207" s="1"/>
      <c r="LF207" s="5">
        <f>'[1]GC RAW'!CT187</f>
        <v>32.938507080078125</v>
      </c>
      <c r="LG207" s="1">
        <f>'[1]GC RAW'!CU187</f>
        <v>2.564694881439209</v>
      </c>
      <c r="LH207" s="1">
        <f t="shared" si="390"/>
        <v>8.9449583660039193E-3</v>
      </c>
      <c r="LI207" s="1">
        <f t="shared" si="391"/>
        <v>0.13548407597324263</v>
      </c>
      <c r="LJ207" s="1"/>
      <c r="LK207" s="1"/>
      <c r="LL207" s="5">
        <f>'[1]GC RAW'!CV187</f>
        <v>0</v>
      </c>
      <c r="LM207" s="1">
        <f>'[1]GC RAW'!CW187</f>
        <v>0</v>
      </c>
      <c r="LN207" s="1">
        <f t="shared" si="392"/>
        <v>0</v>
      </c>
      <c r="LO207" s="1">
        <f t="shared" si="393"/>
        <v>0</v>
      </c>
      <c r="LP207" s="1"/>
      <c r="LQ207" s="1"/>
      <c r="LR207" s="32">
        <f t="shared" si="394"/>
        <v>1629.8316739797592</v>
      </c>
      <c r="LS207" s="21">
        <f t="shared" si="395"/>
        <v>1417.9578946828842</v>
      </c>
      <c r="LT207" s="26">
        <f t="shared" si="396"/>
        <v>7.6024011848501667</v>
      </c>
      <c r="LU207" s="26">
        <f t="shared" si="397"/>
        <v>6.6022211848501664</v>
      </c>
      <c r="LV207" s="15">
        <f t="shared" si="398"/>
        <v>17.224683498174191</v>
      </c>
      <c r="LW207" s="15"/>
      <c r="LX207" s="15"/>
      <c r="LY207" s="15"/>
      <c r="LZ207" s="15" t="str">
        <f>IF(A207="","",VLOOKUP(A207,'[1]biomass corrected'!$B$2:$V$102,21,FALSE))</f>
        <v/>
      </c>
      <c r="MA207" s="15" t="str">
        <f t="shared" si="399"/>
        <v/>
      </c>
      <c r="MB207" s="15" t="str">
        <f t="shared" si="451"/>
        <v/>
      </c>
      <c r="MC207" s="15" t="str">
        <f t="shared" si="451"/>
        <v/>
      </c>
      <c r="MD207" s="15"/>
      <c r="ME207" s="26" t="str">
        <f t="shared" si="450"/>
        <v/>
      </c>
      <c r="MF207" s="15">
        <f t="shared" si="432"/>
        <v>29.939578662341784</v>
      </c>
      <c r="MG207" s="15">
        <f t="shared" si="433"/>
        <v>36.54422242579156</v>
      </c>
      <c r="MH207" s="15">
        <f t="shared" si="434"/>
        <v>33.51619891186666</v>
      </c>
      <c r="MI207" s="26">
        <f t="shared" si="435"/>
        <v>1.2272708802901067</v>
      </c>
      <c r="MJ207" s="15">
        <f t="shared" si="436"/>
        <v>0.26182071500710408</v>
      </c>
      <c r="MK207" s="15">
        <f t="shared" si="437"/>
        <v>32.641642918917128</v>
      </c>
      <c r="ML207" s="23">
        <f t="shared" si="438"/>
        <v>55.317961489481256</v>
      </c>
      <c r="MM207" s="23"/>
      <c r="MN207" s="26">
        <f t="shared" si="439"/>
        <v>4.1765223055574205</v>
      </c>
      <c r="MO207" s="23"/>
      <c r="MP207" s="15">
        <f t="shared" si="440"/>
        <v>0.87859199620355133</v>
      </c>
      <c r="MQ207" s="23"/>
      <c r="MR207" s="15">
        <f t="shared" si="441"/>
        <v>39.767134127842809</v>
      </c>
      <c r="MS207" s="15"/>
      <c r="MT207" s="15">
        <f t="shared" si="442"/>
        <v>0.70187777825880615</v>
      </c>
      <c r="MU207" s="15"/>
      <c r="MV207" s="15" t="str">
        <f t="shared" si="443"/>
        <v/>
      </c>
      <c r="MW207" s="21">
        <f t="shared" si="444"/>
        <v>112.51137379728171</v>
      </c>
      <c r="MX207" s="15"/>
    </row>
    <row r="208" spans="1:362" x14ac:dyDescent="0.35">
      <c r="A208" s="99" t="s">
        <v>213</v>
      </c>
      <c r="B208" s="8">
        <v>35.71</v>
      </c>
      <c r="C208" s="13"/>
      <c r="D208" s="8"/>
      <c r="E208" s="8"/>
      <c r="F208" s="2">
        <f>'[1]GC RAW'!H188</f>
        <v>0</v>
      </c>
      <c r="G208" s="8">
        <f>'[1]GC RAW'!I188</f>
        <v>0</v>
      </c>
      <c r="H208" s="8">
        <f t="shared" si="400"/>
        <v>0</v>
      </c>
      <c r="I208" s="8">
        <f t="shared" si="324"/>
        <v>0</v>
      </c>
      <c r="J208" s="8">
        <f>AVERAGE(I208:I210)</f>
        <v>0</v>
      </c>
      <c r="K208" s="8">
        <f>STDEV(I208:I210)</f>
        <v>0</v>
      </c>
      <c r="L208" s="2">
        <f>'[1]GC RAW'!J188</f>
        <v>0</v>
      </c>
      <c r="M208" s="8">
        <f>'[1]GC RAW'!K188</f>
        <v>0</v>
      </c>
      <c r="N208" s="8">
        <f t="shared" si="401"/>
        <v>0</v>
      </c>
      <c r="O208" s="8">
        <f t="shared" si="325"/>
        <v>0</v>
      </c>
      <c r="P208" s="8">
        <f>AVERAGE(O208:O210)</f>
        <v>0</v>
      </c>
      <c r="Q208" s="8">
        <f>STDEV(O208:O210)</f>
        <v>0</v>
      </c>
      <c r="R208" s="2">
        <f>'[1]GC RAW'!L188</f>
        <v>0</v>
      </c>
      <c r="S208" s="8">
        <f>'[1]GC RAW'!M188</f>
        <v>0</v>
      </c>
      <c r="T208" s="8">
        <f t="shared" si="402"/>
        <v>0</v>
      </c>
      <c r="U208" s="8">
        <f t="shared" si="326"/>
        <v>0</v>
      </c>
      <c r="V208" s="8">
        <f>AVERAGE(U208:U210)</f>
        <v>0</v>
      </c>
      <c r="W208" s="8">
        <f>STDEV(U208:U210)</f>
        <v>0</v>
      </c>
      <c r="X208" s="2">
        <f>'[1]GC RAW'!N188</f>
        <v>7.0592188835144043</v>
      </c>
      <c r="Y208" s="8">
        <f>'[1]GC RAW'!O188</f>
        <v>6.873511791229248</v>
      </c>
      <c r="Z208" s="8">
        <f t="shared" si="403"/>
        <v>3.4799064071012534E-2</v>
      </c>
      <c r="AA208" s="8">
        <f t="shared" si="327"/>
        <v>0.43773740779572928</v>
      </c>
      <c r="AB208" s="8">
        <f>AVERAGE(AA208:AA210)</f>
        <v>0.453552813017773</v>
      </c>
      <c r="AC208" s="8">
        <f>STDEV(AA208:AA210)</f>
        <v>1.3699716842548428E-2</v>
      </c>
      <c r="AD208" s="2">
        <f>'[1]GC RAW'!P188</f>
        <v>0</v>
      </c>
      <c r="AE208" s="8">
        <f>'[1]GC RAW'!Q188</f>
        <v>0</v>
      </c>
      <c r="AF208" s="8">
        <f t="shared" si="404"/>
        <v>0</v>
      </c>
      <c r="AG208" s="8">
        <f t="shared" si="328"/>
        <v>0</v>
      </c>
      <c r="AH208" s="8">
        <f>AVERAGE(AG208:AG210)</f>
        <v>0</v>
      </c>
      <c r="AI208" s="8">
        <f>STDEV(AG208:AG210)</f>
        <v>0</v>
      </c>
      <c r="AJ208" s="2">
        <f>'[1]GC RAW'!R188</f>
        <v>8.2121038436889648</v>
      </c>
      <c r="AK208" s="8">
        <f>'[1]GC RAW'!S188</f>
        <v>10.725527763366699</v>
      </c>
      <c r="AL208" s="8">
        <f t="shared" si="405"/>
        <v>5.0463715762854668E-2</v>
      </c>
      <c r="AM208" s="8">
        <f t="shared" si="329"/>
        <v>0.6347830528055276</v>
      </c>
      <c r="AN208" s="8">
        <f>AVERAGE(AM208:AM210)</f>
        <v>0.64507208690655549</v>
      </c>
      <c r="AO208" s="8">
        <f>STDEV(AM208:AM210)</f>
        <v>9.3593787045179767E-3</v>
      </c>
      <c r="AP208" s="2">
        <f>'[1]GC RAW'!T188</f>
        <v>8.9399738311767578</v>
      </c>
      <c r="AQ208" s="8">
        <f>'[1]GC RAW'!U188</f>
        <v>214.16105651855469</v>
      </c>
      <c r="AR208" s="40">
        <v>1.0001800000000001</v>
      </c>
      <c r="AS208" s="8">
        <f t="shared" si="330"/>
        <v>12.581263669497121</v>
      </c>
      <c r="AT208" s="8">
        <f>AVERAGE(AS208:AS210)</f>
        <v>14.887112565981559</v>
      </c>
      <c r="AU208" s="8">
        <f>STDEV(AS208:AS210)</f>
        <v>2.0208862296730037</v>
      </c>
      <c r="AV208" s="2">
        <f>'[1]GC RAW'!V188</f>
        <v>9.8091602325439453</v>
      </c>
      <c r="AW208" s="8">
        <f>'[1]GC RAW'!W188</f>
        <v>55.990352630615234</v>
      </c>
      <c r="AX208" s="8">
        <f t="shared" si="406"/>
        <v>0.2532590848270625</v>
      </c>
      <c r="AY208" s="8">
        <f t="shared" si="331"/>
        <v>3.1857458886448544</v>
      </c>
      <c r="AZ208" s="8">
        <f>AVERAGE(AY208:AY210)</f>
        <v>3.2089393598330869</v>
      </c>
      <c r="BA208" s="8">
        <f>STDEV(AY208:AY210)</f>
        <v>2.8953500047507786E-2</v>
      </c>
      <c r="BB208" s="2">
        <f>'[1]GC RAW'!X188</f>
        <v>0</v>
      </c>
      <c r="BC208" s="8">
        <f>'[1]GC RAW'!Y188</f>
        <v>0</v>
      </c>
      <c r="BD208" s="8">
        <f t="shared" si="407"/>
        <v>0</v>
      </c>
      <c r="BE208" s="8">
        <f t="shared" si="332"/>
        <v>0</v>
      </c>
      <c r="BF208" s="8">
        <f>AVERAGE(BE208:BE210)</f>
        <v>0</v>
      </c>
      <c r="BG208" s="8">
        <f>STDEV(BE208:BE210)</f>
        <v>0</v>
      </c>
      <c r="BH208" s="2">
        <f>'[1]GC RAW'!Z188</f>
        <v>10.873483657836914</v>
      </c>
      <c r="BI208" s="8">
        <f>'[1]GC RAW'!AA188</f>
        <v>7.0417747497558594</v>
      </c>
      <c r="BJ208" s="8">
        <f t="shared" si="408"/>
        <v>3.1371476825506076E-2</v>
      </c>
      <c r="BK208" s="8">
        <f t="shared" si="333"/>
        <v>0.3946217897210606</v>
      </c>
      <c r="BL208" s="8">
        <f>AVERAGE(BK208:BK210)</f>
        <v>0.43624874099061506</v>
      </c>
      <c r="BM208" s="8">
        <f>STDEV(BK208:BK210)</f>
        <v>4.3541184894139356E-2</v>
      </c>
      <c r="BN208" s="2">
        <f>'[1]GC RAW'!AB188</f>
        <v>0</v>
      </c>
      <c r="BO208" s="8">
        <f>'[1]GC RAW'!AC188</f>
        <v>0</v>
      </c>
      <c r="BP208" s="8">
        <f t="shared" si="409"/>
        <v>0</v>
      </c>
      <c r="BQ208" s="8">
        <f t="shared" si="334"/>
        <v>0</v>
      </c>
      <c r="BR208" s="8">
        <f>AVERAGE(BQ208:BQ210)</f>
        <v>0</v>
      </c>
      <c r="BS208" s="8">
        <f>STDEV(BQ208:BQ210)</f>
        <v>0</v>
      </c>
      <c r="BT208" s="2">
        <f>'[1]GC RAW'!AD188</f>
        <v>12.189264297485352</v>
      </c>
      <c r="BU208" s="8">
        <f>'[1]GC RAW'!AE188</f>
        <v>346.09075927734375</v>
      </c>
      <c r="BV208" s="8">
        <f t="shared" si="410"/>
        <v>1.5150035177649224</v>
      </c>
      <c r="BW208" s="8">
        <f t="shared" si="335"/>
        <v>19.057228416101253</v>
      </c>
      <c r="BX208" s="8">
        <f>AVERAGE(BW208:BW210)</f>
        <v>18.616020576706699</v>
      </c>
      <c r="BY208" s="8">
        <f>STDEV(BW208:BW210)</f>
        <v>0.49889629348952669</v>
      </c>
      <c r="BZ208" s="2">
        <f>'[1]GC RAW'!AF188</f>
        <v>12.70206356048584</v>
      </c>
      <c r="CA208" s="8">
        <f>'[1]GC RAW'!AG188</f>
        <v>3.1669628620147705</v>
      </c>
      <c r="CB208" s="8">
        <f t="shared" si="411"/>
        <v>1.4467586667592647E-2</v>
      </c>
      <c r="CC208" s="8">
        <f t="shared" si="336"/>
        <v>0.18198776472863312</v>
      </c>
      <c r="CD208" s="8">
        <f>AVERAGE(CC208:CC210)</f>
        <v>0.18343013743011549</v>
      </c>
      <c r="CE208" s="8">
        <f>STDEV(CC208:CC210)</f>
        <v>1.1091097264322964E-2</v>
      </c>
      <c r="CF208" s="2">
        <f>'[1]GC RAW'!AH188</f>
        <v>12.845002174377441</v>
      </c>
      <c r="CG208" s="8">
        <f>'[1]GC RAW'!AI188</f>
        <v>43.956897735595703</v>
      </c>
      <c r="CH208" s="8">
        <f t="shared" si="412"/>
        <v>0.20080732346239388</v>
      </c>
      <c r="CI208" s="8">
        <f t="shared" si="337"/>
        <v>2.5259552113083372</v>
      </c>
      <c r="CJ208" s="8">
        <f>AVERAGE(CI208:CI210)</f>
        <v>2.504880432424557</v>
      </c>
      <c r="CK208" s="8">
        <f>STDEV(CI208:CI210)</f>
        <v>0.12155264910662038</v>
      </c>
      <c r="CL208" s="2">
        <f>'[1]GC RAW'!AJ188</f>
        <v>13.736427307128906</v>
      </c>
      <c r="CM208" s="8">
        <f>'[1]GC RAW'!AK188</f>
        <v>13.940520286560059</v>
      </c>
      <c r="CN208" s="8">
        <f t="shared" si="413"/>
        <v>8.2209147744682853E-2</v>
      </c>
      <c r="CO208" s="8">
        <f t="shared" si="338"/>
        <v>1.0341088242321377</v>
      </c>
      <c r="CP208" s="8">
        <f>AVERAGE(CO208:CO210)</f>
        <v>1.1262978293954153</v>
      </c>
      <c r="CQ208" s="8">
        <f>STDEV(CO208:CO210)</f>
        <v>0.11833147226107751</v>
      </c>
      <c r="CR208" s="2">
        <f>'[1]GC RAW'!AL188</f>
        <v>0</v>
      </c>
      <c r="CS208" s="8">
        <f>'[1]GC RAW'!AM188</f>
        <v>0</v>
      </c>
      <c r="CT208" s="8">
        <f t="shared" si="414"/>
        <v>0</v>
      </c>
      <c r="CU208" s="8">
        <f t="shared" si="415"/>
        <v>0</v>
      </c>
      <c r="CV208" s="8">
        <f>AVERAGE(CU208:CU210)</f>
        <v>0</v>
      </c>
      <c r="CW208" s="8">
        <f>STDEV(CU208:CU210)</f>
        <v>0</v>
      </c>
      <c r="CX208" s="2">
        <f>'[1]GC RAW'!AN188</f>
        <v>14.452424049377441</v>
      </c>
      <c r="CY208" s="8">
        <f>'[1]GC RAW'!AO188</f>
        <v>9.5387353897094727</v>
      </c>
      <c r="CZ208" s="8">
        <f t="shared" si="416"/>
        <v>4.3186538374674087E-2</v>
      </c>
      <c r="DA208" s="8">
        <f t="shared" si="339"/>
        <v>0.54324344244499023</v>
      </c>
      <c r="DB208" s="8">
        <f>AVERAGE(DA208:DA210)</f>
        <v>0.59666766962241391</v>
      </c>
      <c r="DC208" s="8">
        <f>STDEV(DA208:DA210)</f>
        <v>5.4971887925923113E-2</v>
      </c>
      <c r="DD208" s="2">
        <f>'[1]GC RAW'!AP188</f>
        <v>15.596860885620117</v>
      </c>
      <c r="DE208" s="8">
        <f>'[1]GC RAW'!AQ188</f>
        <v>95.937347412109375</v>
      </c>
      <c r="DF208" s="8">
        <f t="shared" si="417"/>
        <v>0.41656766506892989</v>
      </c>
      <c r="DG208" s="8">
        <f t="shared" si="340"/>
        <v>5.2400044296216404</v>
      </c>
      <c r="DH208" s="8">
        <f>AVERAGE(DG208:DG210)</f>
        <v>4.9880831895302391</v>
      </c>
      <c r="DI208" s="8">
        <f>STDEV(DG208:DG210)</f>
        <v>0.21846726939926528</v>
      </c>
      <c r="DJ208" s="2">
        <f>'[1]GC RAW'!AR188</f>
        <v>0</v>
      </c>
      <c r="DK208" s="8">
        <f>'[1]GC RAW'!AS188</f>
        <v>0</v>
      </c>
      <c r="DL208" s="8">
        <f t="shared" si="418"/>
        <v>0</v>
      </c>
      <c r="DM208" s="8">
        <f t="shared" si="341"/>
        <v>0</v>
      </c>
      <c r="DN208" s="8">
        <f>AVERAGE(DM208:DM210)</f>
        <v>0</v>
      </c>
      <c r="DO208" s="8">
        <f>STDEV(DM208:DM210)</f>
        <v>0</v>
      </c>
      <c r="DP208" s="2">
        <f>'[1]GC RAW'!AT188</f>
        <v>16.034782409667969</v>
      </c>
      <c r="DQ208" s="8">
        <f>'[1]GC RAW'!AU188</f>
        <v>1.7878986597061157</v>
      </c>
      <c r="DR208" s="8">
        <f t="shared" si="419"/>
        <v>8.1521715770323955E-3</v>
      </c>
      <c r="DS208" s="8">
        <f t="shared" si="342"/>
        <v>0.10254616178050423</v>
      </c>
      <c r="DT208" s="8">
        <f>AVERAGE(DS208:DS210)</f>
        <v>0.10579003653577516</v>
      </c>
      <c r="DU208" s="8">
        <f>STDEV(DS208:DS210)</f>
        <v>1.1365636149927113E-2</v>
      </c>
      <c r="DV208" s="2">
        <f>'[1]GC RAW'!AV188</f>
        <v>16.386661529541016</v>
      </c>
      <c r="DW208" s="8">
        <f>'[1]GC RAW'!AW188</f>
        <v>712.1583251953125</v>
      </c>
      <c r="DX208" s="8">
        <f t="shared" si="420"/>
        <v>3.2087093299404561</v>
      </c>
      <c r="DY208" s="8">
        <f t="shared" si="343"/>
        <v>40.362352895235162</v>
      </c>
      <c r="DZ208" s="8">
        <f>AVERAGE(DY208:DY210)</f>
        <v>40.338418432557219</v>
      </c>
      <c r="EA208" s="8">
        <f>STDEV(DY208:DY210)</f>
        <v>0.20699340025151622</v>
      </c>
      <c r="EB208" s="2">
        <f>'[1]GC RAW'!AX188</f>
        <v>16.52679443359375</v>
      </c>
      <c r="EC208" s="8">
        <f>'[1]GC RAW'!AY188</f>
        <v>11.563417434692383</v>
      </c>
      <c r="ED208" s="8">
        <f t="shared" si="421"/>
        <v>5.2100276154909447E-2</v>
      </c>
      <c r="EE208" s="8">
        <f t="shared" si="344"/>
        <v>0.65536934507641553</v>
      </c>
      <c r="EF208" s="8">
        <f>AVERAGE(EE208:EE210)</f>
        <v>0.63574039355582157</v>
      </c>
      <c r="EG208" s="8">
        <f>STDEV(EE208:EE210)</f>
        <v>2.7436296694068336E-2</v>
      </c>
      <c r="EH208" s="2">
        <v>0</v>
      </c>
      <c r="EI208" s="8">
        <v>0</v>
      </c>
      <c r="EJ208" s="8">
        <f t="shared" si="422"/>
        <v>0</v>
      </c>
      <c r="EK208" s="8">
        <f t="shared" si="345"/>
        <v>0</v>
      </c>
      <c r="EL208" s="8">
        <f>AVERAGE(EK208:EK210)</f>
        <v>0</v>
      </c>
      <c r="EM208" s="8">
        <f>STDEV(EK208:EK210)</f>
        <v>0</v>
      </c>
      <c r="EN208" s="2">
        <f>'[1]GC RAW'!BB188</f>
        <v>17.303756713867188</v>
      </c>
      <c r="EO208" s="8">
        <f>'[1]GC RAW'!BC188</f>
        <v>41.193851470947266</v>
      </c>
      <c r="EP208" s="8">
        <f t="shared" si="423"/>
        <v>0.18682656448989315</v>
      </c>
      <c r="EQ208" s="8">
        <f t="shared" si="346"/>
        <v>2.3500912518883137</v>
      </c>
      <c r="ER208" s="8">
        <f>AVERAGE(EQ208:EQ210)</f>
        <v>2.3677935533574277</v>
      </c>
      <c r="ES208" s="8">
        <f>STDEV(EQ208:EQ210)</f>
        <v>7.42455081960849E-2</v>
      </c>
      <c r="ET208" s="2">
        <f>'[1]GC RAW'!BD188</f>
        <v>17.721950531005859</v>
      </c>
      <c r="EU208" s="8">
        <f>'[1]GC RAW'!BE188</f>
        <v>197.60649108886719</v>
      </c>
      <c r="EV208" s="8">
        <f t="shared" si="424"/>
        <v>0.89620515035048265</v>
      </c>
      <c r="EW208" s="8">
        <f t="shared" si="347"/>
        <v>11.273364092983995</v>
      </c>
      <c r="EX208" s="8">
        <f>AVERAGE(EW208:EW210)</f>
        <v>11.225169923351965</v>
      </c>
      <c r="EY208" s="8">
        <f>STDEV(EW208:EW210)</f>
        <v>4.9730132166805899E-2</v>
      </c>
      <c r="EZ208" s="2">
        <f>'[1]GC RAW'!BF188</f>
        <v>18.660530090332031</v>
      </c>
      <c r="FA208" s="8">
        <f>'[1]GC RAW'!BG188</f>
        <v>147.64775085449219</v>
      </c>
      <c r="FB208" s="8">
        <f t="shared" si="425"/>
        <v>0.79437821564831157</v>
      </c>
      <c r="FC208" s="8">
        <f t="shared" si="348"/>
        <v>9.9924831374113161</v>
      </c>
      <c r="FD208" s="8">
        <f>AVERAGE(FC208:FC210)</f>
        <v>10.671420747486577</v>
      </c>
      <c r="FE208" s="8">
        <f>STDEV(FC208:FC210)</f>
        <v>0.63026021758334339</v>
      </c>
      <c r="FF208" s="2">
        <v>0</v>
      </c>
      <c r="FG208" s="8">
        <v>0</v>
      </c>
      <c r="FH208" s="8">
        <f t="shared" si="426"/>
        <v>0</v>
      </c>
      <c r="FI208" s="8">
        <f t="shared" si="349"/>
        <v>0</v>
      </c>
      <c r="FJ208" s="8">
        <f>AVERAGE(FI208:FI210)</f>
        <v>0</v>
      </c>
      <c r="FK208" s="8">
        <f>STDEV(FI208:FI210)</f>
        <v>0</v>
      </c>
      <c r="FL208" s="2">
        <f>'[1]GC RAW'!BH188</f>
        <v>0</v>
      </c>
      <c r="FM208" s="8">
        <f>'[1]GC RAW'!BI188</f>
        <v>0</v>
      </c>
      <c r="FN208" s="8">
        <f t="shared" si="427"/>
        <v>0</v>
      </c>
      <c r="FO208" s="8">
        <f t="shared" si="350"/>
        <v>0</v>
      </c>
      <c r="FP208" s="8">
        <f>AVERAGE(FO208:FO210)</f>
        <v>0</v>
      </c>
      <c r="FQ208" s="8">
        <f>STDEV(FO208:FO210)</f>
        <v>0</v>
      </c>
      <c r="FR208" s="2">
        <f>'[1]GC RAW'!BJ188</f>
        <v>20.097711563110352</v>
      </c>
      <c r="FS208" s="8">
        <f>'[1]GC RAW'!BK188</f>
        <v>4.2010288238525391</v>
      </c>
      <c r="FT208" s="8">
        <f t="shared" si="428"/>
        <v>1.7950970272079047E-2</v>
      </c>
      <c r="FU208" s="8">
        <f t="shared" si="351"/>
        <v>0.22580524517219994</v>
      </c>
      <c r="FV208" s="8">
        <f>AVERAGE(FU208:FU210)</f>
        <v>0.21091981039097729</v>
      </c>
      <c r="FW208" s="8">
        <f>STDEV(FU208:FU210)</f>
        <v>2.3818112796824137E-2</v>
      </c>
      <c r="FX208" s="2">
        <f>'[1]GC RAW'!BL188</f>
        <v>0</v>
      </c>
      <c r="FY208" s="8">
        <f>'[1]GC RAW'!BM188</f>
        <v>0</v>
      </c>
      <c r="FZ208" s="8">
        <f t="shared" si="429"/>
        <v>0</v>
      </c>
      <c r="GA208" s="8">
        <f t="shared" si="352"/>
        <v>0</v>
      </c>
      <c r="GB208" s="8">
        <f>AVERAGE(GA208:GA210)</f>
        <v>0</v>
      </c>
      <c r="GC208" s="8">
        <f>STDEV(GA208:GA210)</f>
        <v>0</v>
      </c>
      <c r="GD208" s="2">
        <f>'[1]GC RAW'!BN188</f>
        <v>21.031791687011719</v>
      </c>
      <c r="GE208" s="8">
        <f>'[1]GC RAW'!BO188</f>
        <v>10.367842674255371</v>
      </c>
      <c r="GF208" s="8">
        <f t="shared" si="353"/>
        <v>4.68549076429082E-2</v>
      </c>
      <c r="GG208" s="8">
        <f t="shared" si="354"/>
        <v>0.58938785745102262</v>
      </c>
      <c r="GH208" s="8">
        <f>AVERAGE(GG208:GG210)</f>
        <v>0.57350119234872976</v>
      </c>
      <c r="GI208" s="8">
        <f>STDEV(GG208:GG210)</f>
        <v>2.2376166418737929E-2</v>
      </c>
      <c r="GJ208" s="2">
        <f>'[1]GC RAW'!BP188</f>
        <v>0</v>
      </c>
      <c r="GK208" s="8">
        <f>'[1]GC RAW'!BQ188</f>
        <v>0</v>
      </c>
      <c r="GL208" s="8">
        <f t="shared" si="430"/>
        <v>0</v>
      </c>
      <c r="GM208" s="8">
        <f t="shared" si="355"/>
        <v>0</v>
      </c>
      <c r="GN208" s="8">
        <f>AVERAGE(GM208:GM210)</f>
        <v>0</v>
      </c>
      <c r="GO208" s="8">
        <f>STDEV(GM208:GM210)</f>
        <v>0</v>
      </c>
      <c r="GP208" s="2">
        <v>0</v>
      </c>
      <c r="GQ208" s="8">
        <v>0</v>
      </c>
      <c r="GR208" s="8">
        <f t="shared" si="431"/>
        <v>0</v>
      </c>
      <c r="GS208" s="8">
        <f t="shared" si="356"/>
        <v>0</v>
      </c>
      <c r="GT208" s="8"/>
      <c r="GU208" s="8"/>
      <c r="GV208" s="2"/>
      <c r="GW208" s="8"/>
      <c r="GX208" s="8"/>
      <c r="GY208" s="8"/>
      <c r="GZ208" s="8"/>
      <c r="HA208" s="8"/>
      <c r="HB208" s="2"/>
      <c r="HC208" s="8"/>
      <c r="HD208" s="8"/>
      <c r="HE208" s="8"/>
      <c r="HF208" s="8"/>
      <c r="HG208" s="8"/>
      <c r="HH208" s="2">
        <f>'[1]GC RAW'!BR188</f>
        <v>22.729991912841797</v>
      </c>
      <c r="HI208" s="8">
        <f>'[1]GC RAW'!BS188</f>
        <v>4.1943135261535645</v>
      </c>
      <c r="HJ208" s="8">
        <f t="shared" si="357"/>
        <v>1.9045091750513672E-2</v>
      </c>
      <c r="HK208" s="8">
        <f t="shared" si="358"/>
        <v>0.23956819864722045</v>
      </c>
      <c r="HL208" s="8">
        <f>AVERAGE(HK208:HK210)</f>
        <v>0.20371141563439496</v>
      </c>
      <c r="HM208" s="8">
        <f>STDEV(HK208:HK210)</f>
        <v>3.1053832919960382E-2</v>
      </c>
      <c r="HN208" s="2">
        <v>0</v>
      </c>
      <c r="HO208" s="8">
        <v>0</v>
      </c>
      <c r="HP208" s="8">
        <f t="shared" si="359"/>
        <v>0</v>
      </c>
      <c r="HQ208" s="8">
        <f t="shared" si="360"/>
        <v>0</v>
      </c>
      <c r="HR208" s="8">
        <f>AVERAGE(HQ208:HQ210)</f>
        <v>0</v>
      </c>
      <c r="HS208" s="8">
        <f>STDEV(HQ208:HQ210)</f>
        <v>0</v>
      </c>
      <c r="HT208" s="2">
        <f>'[1]GC RAW'!BT188</f>
        <v>0</v>
      </c>
      <c r="HU208" s="8">
        <f>'[1]GC RAW'!BU188</f>
        <v>0</v>
      </c>
      <c r="HV208" s="8">
        <f t="shared" si="361"/>
        <v>0</v>
      </c>
      <c r="HW208" s="8">
        <f t="shared" si="448"/>
        <v>0</v>
      </c>
      <c r="HX208" s="8">
        <f>AVERAGE(HW208:HW210)</f>
        <v>0</v>
      </c>
      <c r="HY208" s="8">
        <f>STDEV(HW208:HW210)</f>
        <v>0</v>
      </c>
      <c r="HZ208" s="2">
        <f>'[1]GC RAW'!BV188</f>
        <v>0</v>
      </c>
      <c r="IA208" s="8">
        <f>'[1]GC RAW'!BW188</f>
        <v>0</v>
      </c>
      <c r="IB208" s="8">
        <f t="shared" si="362"/>
        <v>0</v>
      </c>
      <c r="IC208" s="8">
        <f t="shared" si="363"/>
        <v>0</v>
      </c>
      <c r="ID208" s="8">
        <f>AVERAGE(IC208:IC210)</f>
        <v>0</v>
      </c>
      <c r="IE208" s="8">
        <f>STDEV(IC208:IC210)</f>
        <v>0</v>
      </c>
      <c r="IF208" s="2">
        <f>'[1]GC RAW'!BX188</f>
        <v>0</v>
      </c>
      <c r="IG208" s="8">
        <f>'[1]GC RAW'!BY188</f>
        <v>0</v>
      </c>
      <c r="IH208" s="8">
        <f t="shared" si="364"/>
        <v>0</v>
      </c>
      <c r="II208" s="8">
        <f t="shared" si="365"/>
        <v>0</v>
      </c>
      <c r="IJ208" s="8">
        <f>AVERAGE(II208:II210)</f>
        <v>0</v>
      </c>
      <c r="IK208" s="8">
        <f>STDEV(II208:II210)</f>
        <v>0</v>
      </c>
      <c r="IL208" s="2">
        <f>'[1]GC RAW'!BZ188</f>
        <v>0</v>
      </c>
      <c r="IM208" s="8">
        <f>'[1]GC RAW'!CA188</f>
        <v>0</v>
      </c>
      <c r="IN208" s="8">
        <f t="shared" si="366"/>
        <v>0</v>
      </c>
      <c r="IO208" s="8">
        <f t="shared" si="367"/>
        <v>0</v>
      </c>
      <c r="IP208" s="8">
        <f>AVERAGE(IO208:IO210)</f>
        <v>0</v>
      </c>
      <c r="IQ208" s="8">
        <f>STDEV(IO208:IO210)</f>
        <v>0</v>
      </c>
      <c r="IR208" s="2">
        <f>'[1]GC RAW'!CB188</f>
        <v>25.49769401550293</v>
      </c>
      <c r="IS208" s="8">
        <f>'[1]GC RAW'!CC188</f>
        <v>5.1680145263671875</v>
      </c>
      <c r="IT208" s="8">
        <f t="shared" si="368"/>
        <v>2.0752441959991253E-2</v>
      </c>
      <c r="IU208" s="8">
        <f t="shared" si="369"/>
        <v>0.26104495599250688</v>
      </c>
      <c r="IV208" s="8">
        <f>AVERAGE(IU208:IU210)</f>
        <v>0.21937838172789081</v>
      </c>
      <c r="IW208" s="8">
        <f>STDEV(IU208:IU210)</f>
        <v>3.609863600107778E-2</v>
      </c>
      <c r="IX208" s="9">
        <f>'[1]GC RAW'!CD188</f>
        <v>0</v>
      </c>
      <c r="IY208" s="10">
        <f>'[1]GC RAW'!CE188</f>
        <v>0</v>
      </c>
      <c r="IZ208" s="8">
        <f t="shared" si="370"/>
        <v>0</v>
      </c>
      <c r="JA208" s="8">
        <f t="shared" si="371"/>
        <v>0</v>
      </c>
      <c r="JB208" s="8">
        <f>AVERAGE(JA208:JA210)</f>
        <v>0</v>
      </c>
      <c r="JC208" s="8">
        <f>STDEV(JA208:JA210)</f>
        <v>0</v>
      </c>
      <c r="JD208" s="2">
        <f>'[1]GC RAW'!CF188</f>
        <v>0</v>
      </c>
      <c r="JE208" s="8">
        <f>'[1]GC RAW'!CG188</f>
        <v>0</v>
      </c>
      <c r="JF208" s="8">
        <f t="shared" si="372"/>
        <v>0</v>
      </c>
      <c r="JG208" s="8">
        <f t="shared" si="373"/>
        <v>0</v>
      </c>
      <c r="JH208" s="8">
        <f>AVERAGE(JG208:JG210)</f>
        <v>4.0583831980950384E-2</v>
      </c>
      <c r="JI208" s="8">
        <f>STDEV(JG208:JG210)</f>
        <v>7.0293258956844754E-2</v>
      </c>
      <c r="JJ208" s="2">
        <f>'[1]GC RAW'!CH188</f>
        <v>0</v>
      </c>
      <c r="JK208" s="8">
        <f>'[1]GC RAW'!CI188</f>
        <v>0</v>
      </c>
      <c r="JL208" s="8">
        <f t="shared" si="374"/>
        <v>0</v>
      </c>
      <c r="JM208" s="8">
        <f t="shared" si="375"/>
        <v>0</v>
      </c>
      <c r="JN208" s="8">
        <f>AVERAGE(JM208:JM210)</f>
        <v>0</v>
      </c>
      <c r="JO208" s="8">
        <f>STDEV(JM208:JM210)</f>
        <v>0</v>
      </c>
      <c r="JP208" s="2">
        <f>'[1]GC RAW'!CJ188</f>
        <v>0</v>
      </c>
      <c r="JQ208" s="8">
        <f>'[1]GC RAW'!CK188</f>
        <v>0</v>
      </c>
      <c r="JR208" s="8">
        <f t="shared" si="376"/>
        <v>0</v>
      </c>
      <c r="JS208" s="8">
        <f t="shared" si="377"/>
        <v>0</v>
      </c>
      <c r="JT208" s="8">
        <f>AVERAGE(JS208:JS210)</f>
        <v>0</v>
      </c>
      <c r="JU208" s="8">
        <f>STDEV(JS208:JS210)</f>
        <v>0</v>
      </c>
      <c r="JV208" s="2">
        <f>'[1]GC RAW'!CL188</f>
        <v>0</v>
      </c>
      <c r="JW208" s="8">
        <f>'[1]GC RAW'!CM188</f>
        <v>0</v>
      </c>
      <c r="JX208" s="8">
        <f t="shared" si="378"/>
        <v>0</v>
      </c>
      <c r="JY208" s="8">
        <f t="shared" si="379"/>
        <v>0</v>
      </c>
      <c r="JZ208" s="8">
        <f>AVERAGE(JY208:JY210)</f>
        <v>0</v>
      </c>
      <c r="KA208" s="8">
        <f>STDEV(JY208:JY210)</f>
        <v>0</v>
      </c>
      <c r="KB208" s="2">
        <v>0</v>
      </c>
      <c r="KC208" s="8">
        <v>0</v>
      </c>
      <c r="KD208" s="8">
        <f t="shared" si="380"/>
        <v>0</v>
      </c>
      <c r="KE208" s="8">
        <f t="shared" si="381"/>
        <v>0</v>
      </c>
      <c r="KF208" s="8">
        <f>AVERAGE(KE208:KE210)</f>
        <v>0</v>
      </c>
      <c r="KG208" s="8">
        <f>STDEV(KE208:KE210)</f>
        <v>0</v>
      </c>
      <c r="KH208" s="2">
        <v>0</v>
      </c>
      <c r="KI208" s="8">
        <v>0</v>
      </c>
      <c r="KJ208" s="8">
        <f t="shared" si="382"/>
        <v>0</v>
      </c>
      <c r="KK208" s="8">
        <f t="shared" si="383"/>
        <v>0</v>
      </c>
      <c r="KL208" s="8">
        <f>AVERAGE(KK208:KK210)</f>
        <v>0</v>
      </c>
      <c r="KM208" s="8">
        <f>STDEV(KK208:KK210)</f>
        <v>0</v>
      </c>
      <c r="KN208" s="2">
        <f>'[1]GC RAW'!CN188</f>
        <v>30.548200607299805</v>
      </c>
      <c r="KO208" s="8">
        <f>'[1]GC RAW'!CO188</f>
        <v>9.9569978713989258</v>
      </c>
      <c r="KP208" s="8">
        <f t="shared" si="384"/>
        <v>3.4356407514735059E-2</v>
      </c>
      <c r="KQ208" s="8">
        <f t="shared" si="385"/>
        <v>0.43216923121795481</v>
      </c>
      <c r="KR208" s="8">
        <f>AVERAGE(KQ208:KQ210)</f>
        <v>0.40880311344908438</v>
      </c>
      <c r="KS208" s="8">
        <f>STDEV(KQ208:KQ210)</f>
        <v>2.4787264335010165E-2</v>
      </c>
      <c r="KT208" s="2">
        <f>'[1]GC RAW'!CP188</f>
        <v>31.428752899169922</v>
      </c>
      <c r="KU208" s="8">
        <f>'[1]GC RAW'!CQ188</f>
        <v>2.5447540283203125</v>
      </c>
      <c r="KV208" s="8">
        <f t="shared" si="386"/>
        <v>1.123302311825222E-2</v>
      </c>
      <c r="KW208" s="8">
        <f t="shared" si="387"/>
        <v>0.141300191621796</v>
      </c>
      <c r="KX208" s="8">
        <f>AVERAGE(KW208:KW210)</f>
        <v>0.15260546168733666</v>
      </c>
      <c r="KY208" s="8">
        <f>STDEV(KW208:KW210)</f>
        <v>2.8063337203465346E-2</v>
      </c>
      <c r="KZ208" s="2">
        <f>'[1]GC RAW'!CR188</f>
        <v>0</v>
      </c>
      <c r="LA208" s="8">
        <f>'[1]GC RAW'!CS188</f>
        <v>0</v>
      </c>
      <c r="LB208" s="8">
        <f t="shared" si="388"/>
        <v>0</v>
      </c>
      <c r="LC208" s="8">
        <f t="shared" si="389"/>
        <v>0</v>
      </c>
      <c r="LD208" s="8">
        <f>AVERAGE(LC208:LC210)</f>
        <v>0</v>
      </c>
      <c r="LE208" s="8">
        <f>STDEV(LC208:LC210)</f>
        <v>0</v>
      </c>
      <c r="LF208" s="2">
        <f>'[1]GC RAW'!CT188</f>
        <v>0</v>
      </c>
      <c r="LG208" s="8">
        <f>'[1]GC RAW'!CU188</f>
        <v>0</v>
      </c>
      <c r="LH208" s="8">
        <f t="shared" si="390"/>
        <v>0</v>
      </c>
      <c r="LI208" s="8">
        <f t="shared" si="391"/>
        <v>0</v>
      </c>
      <c r="LJ208" s="8">
        <f>AVERAGE(LI208:LI210)</f>
        <v>0</v>
      </c>
      <c r="LK208" s="8">
        <f>STDEV(LI208:LI210)</f>
        <v>0</v>
      </c>
      <c r="LL208" s="2">
        <f>'[1]GC RAW'!CV188</f>
        <v>35.663856506347656</v>
      </c>
      <c r="LM208" s="8">
        <f>'[1]GC RAW'!CW188</f>
        <v>3.2048335075378418</v>
      </c>
      <c r="LN208" s="8">
        <f t="shared" si="392"/>
        <v>1.1058209253827852E-2</v>
      </c>
      <c r="LO208" s="8">
        <f t="shared" si="393"/>
        <v>0.13910120811742008</v>
      </c>
      <c r="LP208" s="8">
        <f>AVERAGE(LO208:LO210)</f>
        <v>8.6970870078378851E-2</v>
      </c>
      <c r="LQ208" s="8">
        <f>STDEV(LO208:LO210)</f>
        <v>7.5813478547811924E-2</v>
      </c>
      <c r="LR208" s="39">
        <f t="shared" si="394"/>
        <v>1959.0189660787582</v>
      </c>
      <c r="LS208" s="14">
        <f t="shared" si="395"/>
        <v>1744.8579095602036</v>
      </c>
      <c r="LT208" s="24">
        <f t="shared" si="396"/>
        <v>8.9499378802430254</v>
      </c>
      <c r="LU208" s="24">
        <f t="shared" si="397"/>
        <v>7.9497578802430251</v>
      </c>
      <c r="LV208" s="13">
        <f t="shared" si="398"/>
        <v>22.261993503900936</v>
      </c>
      <c r="LW208" s="13">
        <f>AVERAGE(LV208:LV210)</f>
        <v>19.586633804693086</v>
      </c>
      <c r="LX208" s="13">
        <f>STDEV(LV208:LV210)</f>
        <v>2.327428323921541</v>
      </c>
      <c r="LY208" s="13">
        <f>LX208/LW208%</f>
        <v>11.88273772374237</v>
      </c>
      <c r="LZ208" s="13">
        <f>IF(A208="","",VLOOKUP(A208,'[1]biomass corrected'!$B$2:$V$102,21,FALSE))</f>
        <v>8.699259259259259</v>
      </c>
      <c r="MA208" s="13">
        <f t="shared" si="399"/>
        <v>1.7038920548319676</v>
      </c>
      <c r="MB208" s="50">
        <f t="shared" si="451"/>
        <v>30.313315901948329</v>
      </c>
      <c r="MC208" s="50">
        <f t="shared" si="451"/>
        <v>45.218588458221298</v>
      </c>
      <c r="MD208" s="50">
        <f>IF(MC208="","",AVERAGE(MH208:MH210))</f>
        <v>24.468095639830363</v>
      </c>
      <c r="ME208" s="24">
        <f t="shared" si="450"/>
        <v>1.0473922961529023</v>
      </c>
      <c r="MF208" s="13">
        <f t="shared" si="432"/>
        <v>30.903249241304863</v>
      </c>
      <c r="MG208" s="13">
        <f t="shared" si="433"/>
        <v>45.241244077764279</v>
      </c>
      <c r="MH208" s="13">
        <f t="shared" si="434"/>
        <v>23.855506680930844</v>
      </c>
      <c r="MI208" s="24">
        <f t="shared" si="435"/>
        <v>1.0280563936891987</v>
      </c>
      <c r="MJ208" s="13">
        <f t="shared" si="436"/>
        <v>0</v>
      </c>
      <c r="MK208" s="13">
        <f t="shared" si="437"/>
        <v>21.505415429042529</v>
      </c>
      <c r="ML208" s="22">
        <f t="shared" si="438"/>
        <v>58.583662802196486</v>
      </c>
      <c r="MM208" s="13">
        <f>AVERAGE(ML208:ML210)</f>
        <v>58.095575461003875</v>
      </c>
      <c r="MN208" s="24">
        <f t="shared" si="439"/>
        <v>4.2323828261028904</v>
      </c>
      <c r="MO208" s="13">
        <f>AVERAGE(MN208:MN210)</f>
        <v>4.209691482396166</v>
      </c>
      <c r="MP208" s="13">
        <f t="shared" si="440"/>
        <v>0.87506919859040611</v>
      </c>
      <c r="MQ208" s="22">
        <f>AVERAGE(MP208:MP210)</f>
        <v>0.8740375012349304</v>
      </c>
      <c r="MR208" s="13">
        <f t="shared" si="441"/>
        <v>39.696508748807211</v>
      </c>
      <c r="MS208" s="13">
        <f>AVERAGE(MR208:MR210)</f>
        <v>39.6354044866099</v>
      </c>
      <c r="MT208" s="13">
        <f t="shared" si="442"/>
        <v>0</v>
      </c>
      <c r="MU208" s="13">
        <f>AVERAGE(MT208:MT210)</f>
        <v>0</v>
      </c>
      <c r="MV208" s="13">
        <f t="shared" si="443"/>
        <v>10.671420747486577</v>
      </c>
      <c r="MW208" s="14">
        <f t="shared" si="444"/>
        <v>88.670967115838323</v>
      </c>
      <c r="MX208" s="13">
        <f>AVERAGE(MW208:MW210)</f>
        <v>90.349765092748427</v>
      </c>
    </row>
    <row r="209" spans="1:362" x14ac:dyDescent="0.35">
      <c r="A209" s="102"/>
      <c r="B209" s="1">
        <v>33.119999999999997</v>
      </c>
      <c r="C209" s="15"/>
      <c r="D209" s="1"/>
      <c r="E209" s="1"/>
      <c r="F209" s="5">
        <f>'[1]GC RAW'!H189</f>
        <v>0</v>
      </c>
      <c r="G209" s="1">
        <f>'[1]GC RAW'!I189</f>
        <v>0</v>
      </c>
      <c r="H209" s="1">
        <f t="shared" si="400"/>
        <v>0</v>
      </c>
      <c r="I209" s="1">
        <f t="shared" si="324"/>
        <v>0</v>
      </c>
      <c r="J209" s="1"/>
      <c r="K209" s="1"/>
      <c r="L209" s="5">
        <f>'[1]GC RAW'!J189</f>
        <v>0</v>
      </c>
      <c r="M209" s="1">
        <f>'[1]GC RAW'!K189</f>
        <v>0</v>
      </c>
      <c r="N209" s="1">
        <f t="shared" si="401"/>
        <v>0</v>
      </c>
      <c r="O209" s="1">
        <f t="shared" si="325"/>
        <v>0</v>
      </c>
      <c r="P209" s="1"/>
      <c r="Q209" s="1"/>
      <c r="R209" s="5">
        <f>'[1]GC RAW'!L189</f>
        <v>0</v>
      </c>
      <c r="S209" s="1">
        <f>'[1]GC RAW'!M189</f>
        <v>0</v>
      </c>
      <c r="T209" s="1">
        <f t="shared" si="402"/>
        <v>0</v>
      </c>
      <c r="U209" s="1">
        <f t="shared" si="326"/>
        <v>0</v>
      </c>
      <c r="V209" s="1"/>
      <c r="W209" s="1"/>
      <c r="X209" s="5">
        <f>'[1]GC RAW'!N189</f>
        <v>7.0590953826904297</v>
      </c>
      <c r="Y209" s="1">
        <f>'[1]GC RAW'!O189</f>
        <v>5.617866039276123</v>
      </c>
      <c r="Z209" s="1">
        <f t="shared" si="403"/>
        <v>2.8210370080034818E-2</v>
      </c>
      <c r="AA209" s="1">
        <f t="shared" si="327"/>
        <v>0.46116562613607059</v>
      </c>
      <c r="AB209" s="1"/>
      <c r="AC209" s="1"/>
      <c r="AD209" s="5">
        <f>'[1]GC RAW'!P189</f>
        <v>0</v>
      </c>
      <c r="AE209" s="1">
        <f>'[1]GC RAW'!Q189</f>
        <v>0</v>
      </c>
      <c r="AF209" s="1">
        <f t="shared" si="404"/>
        <v>0</v>
      </c>
      <c r="AG209" s="1">
        <f t="shared" si="328"/>
        <v>0</v>
      </c>
      <c r="AH209" s="1"/>
      <c r="AI209" s="1"/>
      <c r="AJ209" s="5">
        <f>'[1]GC RAW'!R189</f>
        <v>8.2120418548583984</v>
      </c>
      <c r="AK209" s="1">
        <f>'[1]GC RAW'!S189</f>
        <v>8.560699462890625</v>
      </c>
      <c r="AL209" s="1">
        <f t="shared" si="405"/>
        <v>3.9950142031263729E-2</v>
      </c>
      <c r="AM209" s="1">
        <f t="shared" si="329"/>
        <v>0.65308013371691109</v>
      </c>
      <c r="AN209" s="1"/>
      <c r="AO209" s="1"/>
      <c r="AP209" s="5">
        <f>'[1]GC RAW'!T189</f>
        <v>8.939544677734375</v>
      </c>
      <c r="AQ209" s="1">
        <f>'[1]GC RAW'!U189</f>
        <v>215.9195556640625</v>
      </c>
      <c r="AR209" s="27">
        <v>1.0001800000000001</v>
      </c>
      <c r="AS209" s="1">
        <f t="shared" si="330"/>
        <v>16.350322049664008</v>
      </c>
      <c r="AT209" s="1"/>
      <c r="AU209" s="1"/>
      <c r="AV209" s="5">
        <f>'[1]GC RAW'!V189</f>
        <v>9.8089933395385742</v>
      </c>
      <c r="AW209" s="1">
        <f>'[1]GC RAW'!W189</f>
        <v>43.627311706542969</v>
      </c>
      <c r="AX209" s="1">
        <f t="shared" si="406"/>
        <v>0.19573063547679065</v>
      </c>
      <c r="AY209" s="1">
        <f t="shared" si="331"/>
        <v>3.1996829820941413</v>
      </c>
      <c r="AZ209" s="1"/>
      <c r="BA209" s="1"/>
      <c r="BB209" s="5">
        <f>'[1]GC RAW'!X189</f>
        <v>0</v>
      </c>
      <c r="BC209" s="1">
        <f>'[1]GC RAW'!Y189</f>
        <v>0</v>
      </c>
      <c r="BD209" s="1">
        <f t="shared" si="407"/>
        <v>0</v>
      </c>
      <c r="BE209" s="1">
        <f t="shared" si="332"/>
        <v>0</v>
      </c>
      <c r="BF209" s="1"/>
      <c r="BG209" s="1"/>
      <c r="BH209" s="5">
        <f>'[1]GC RAW'!Z189</f>
        <v>10.871613502502441</v>
      </c>
      <c r="BI209" s="1">
        <f>'[1]GC RAW'!AA189</f>
        <v>6.6654400825500488</v>
      </c>
      <c r="BJ209" s="1">
        <f t="shared" si="408"/>
        <v>2.9453044024488197E-2</v>
      </c>
      <c r="BK209" s="1">
        <f t="shared" si="333"/>
        <v>0.48148008872734321</v>
      </c>
      <c r="BL209" s="1"/>
      <c r="BM209" s="1"/>
      <c r="BN209" s="5">
        <f>'[1]GC RAW'!AB189</f>
        <v>0</v>
      </c>
      <c r="BO209" s="1">
        <f>'[1]GC RAW'!AC189</f>
        <v>0</v>
      </c>
      <c r="BP209" s="1">
        <f t="shared" si="409"/>
        <v>0</v>
      </c>
      <c r="BQ209" s="1">
        <f t="shared" si="334"/>
        <v>0</v>
      </c>
      <c r="BR209" s="1"/>
      <c r="BS209" s="1"/>
      <c r="BT209" s="5">
        <f>'[1]GC RAW'!AD189</f>
        <v>12.183257102966309</v>
      </c>
      <c r="BU209" s="1">
        <f>'[1]GC RAW'!AE189</f>
        <v>254.65328979492188</v>
      </c>
      <c r="BV209" s="1">
        <f t="shared" si="410"/>
        <v>1.1056596266034162</v>
      </c>
      <c r="BW209" s="1">
        <f t="shared" si="335"/>
        <v>18.074637537520356</v>
      </c>
      <c r="BX209" s="1"/>
      <c r="BY209" s="1"/>
      <c r="BZ209" s="5">
        <f>'[1]GC RAW'!AF189</f>
        <v>12.699689865112305</v>
      </c>
      <c r="CA209" s="1">
        <f>'[1]GC RAW'!AG189</f>
        <v>2.3373541831970215</v>
      </c>
      <c r="CB209" s="1">
        <f t="shared" si="411"/>
        <v>1.0590736716792554E-2</v>
      </c>
      <c r="CC209" s="1">
        <f t="shared" si="336"/>
        <v>0.17313079252010588</v>
      </c>
      <c r="CD209" s="1"/>
      <c r="CE209" s="1"/>
      <c r="CF209" s="5">
        <f>'[1]GC RAW'!AH189</f>
        <v>12.843343734741211</v>
      </c>
      <c r="CG209" s="1">
        <f>'[1]GC RAW'!AI189</f>
        <v>32.052532196044922</v>
      </c>
      <c r="CH209" s="1">
        <f t="shared" si="412"/>
        <v>0.14523235545796634</v>
      </c>
      <c r="CI209" s="1">
        <f t="shared" si="337"/>
        <v>2.3741684334510067</v>
      </c>
      <c r="CJ209" s="1"/>
      <c r="CK209" s="1"/>
      <c r="CL209" s="5">
        <f>'[1]GC RAW'!AJ189</f>
        <v>13.733405113220215</v>
      </c>
      <c r="CM209" s="1">
        <f>'[1]GC RAW'!AK189</f>
        <v>13.174688339233398</v>
      </c>
      <c r="CN209" s="1">
        <f t="shared" si="413"/>
        <v>7.7060183059814408E-2</v>
      </c>
      <c r="CO209" s="1">
        <f t="shared" si="338"/>
        <v>1.259732058463505</v>
      </c>
      <c r="CP209" s="1"/>
      <c r="CQ209" s="1"/>
      <c r="CR209" s="5">
        <f>'[1]GC RAW'!AL189</f>
        <v>0</v>
      </c>
      <c r="CS209" s="1">
        <f>'[1]GC RAW'!AM189</f>
        <v>0</v>
      </c>
      <c r="CT209" s="1">
        <f t="shared" si="414"/>
        <v>0</v>
      </c>
      <c r="CU209" s="1">
        <f t="shared" si="415"/>
        <v>0</v>
      </c>
      <c r="CV209" s="1"/>
      <c r="CW209" s="1"/>
      <c r="CX209" s="5">
        <f>'[1]GC RAW'!AN189</f>
        <v>14.45069408416748</v>
      </c>
      <c r="CY209" s="1">
        <f>'[1]GC RAW'!AO189</f>
        <v>8.8961706161499023</v>
      </c>
      <c r="CZ209" s="1">
        <f t="shared" si="416"/>
        <v>3.9949304189478264E-2</v>
      </c>
      <c r="DA209" s="1">
        <f t="shared" si="339"/>
        <v>0.65306643719926527</v>
      </c>
      <c r="DB209" s="1"/>
      <c r="DC209" s="1"/>
      <c r="DD209" s="5">
        <f>'[1]GC RAW'!AP189</f>
        <v>15.590434074401855</v>
      </c>
      <c r="DE209" s="1">
        <f>'[1]GC RAW'!AQ189</f>
        <v>68.898994445800781</v>
      </c>
      <c r="DF209" s="1">
        <f t="shared" si="417"/>
        <v>0.29672849648652988</v>
      </c>
      <c r="DG209" s="1">
        <f t="shared" si="340"/>
        <v>4.8507333468649225</v>
      </c>
      <c r="DH209" s="1"/>
      <c r="DI209" s="1"/>
      <c r="DJ209" s="5">
        <f>'[1]GC RAW'!AR189</f>
        <v>0</v>
      </c>
      <c r="DK209" s="1">
        <f>'[1]GC RAW'!AS189</f>
        <v>0</v>
      </c>
      <c r="DL209" s="1">
        <f t="shared" si="418"/>
        <v>0</v>
      </c>
      <c r="DM209" s="1">
        <f t="shared" si="341"/>
        <v>0</v>
      </c>
      <c r="DN209" s="1"/>
      <c r="DO209" s="1"/>
      <c r="DP209" s="5">
        <f>'[1]GC RAW'!AT189</f>
        <v>16.026710510253906</v>
      </c>
      <c r="DQ209" s="1">
        <f>'[1]GC RAW'!AU189</f>
        <v>1.3039034605026245</v>
      </c>
      <c r="DR209" s="1">
        <f t="shared" si="419"/>
        <v>5.8969082898041045E-3</v>
      </c>
      <c r="DS209" s="1">
        <f t="shared" si="342"/>
        <v>9.6398997816023638E-2</v>
      </c>
      <c r="DT209" s="1"/>
      <c r="DU209" s="1"/>
      <c r="DV209" s="5">
        <f>'[1]GC RAW'!AV189</f>
        <v>16.373384475708008</v>
      </c>
      <c r="DW209" s="1">
        <f>'[1]GC RAW'!AW189</f>
        <v>554.8197021484375</v>
      </c>
      <c r="DX209" s="1">
        <f t="shared" si="420"/>
        <v>2.4794435165263145</v>
      </c>
      <c r="DY209" s="1">
        <f t="shared" si="343"/>
        <v>40.532404166406714</v>
      </c>
      <c r="DZ209" s="1"/>
      <c r="EA209" s="1"/>
      <c r="EB209" s="5">
        <f>'[1]GC RAW'!AX189</f>
        <v>16.522659301757813</v>
      </c>
      <c r="EC209" s="1">
        <f>'[1]GC RAW'!AY189</f>
        <v>8.2730770111083984</v>
      </c>
      <c r="ED209" s="1">
        <f t="shared" si="421"/>
        <v>3.6971699233974982E-2</v>
      </c>
      <c r="EE209" s="1">
        <f t="shared" si="344"/>
        <v>0.60439039892700019</v>
      </c>
      <c r="EF209" s="1"/>
      <c r="EG209" s="1"/>
      <c r="EH209" s="5">
        <v>0</v>
      </c>
      <c r="EI209" s="1">
        <v>0</v>
      </c>
      <c r="EJ209" s="1">
        <f t="shared" si="422"/>
        <v>0</v>
      </c>
      <c r="EK209" s="1">
        <f t="shared" si="345"/>
        <v>0</v>
      </c>
      <c r="EL209" s="1"/>
      <c r="EM209" s="1"/>
      <c r="EN209" s="5">
        <f>'[1]GC RAW'!BB189</f>
        <v>17.30140495300293</v>
      </c>
      <c r="EO209" s="1">
        <f>'[1]GC RAW'!BC189</f>
        <v>31.33137321472168</v>
      </c>
      <c r="EP209" s="1">
        <f t="shared" si="423"/>
        <v>0.14093997226952587</v>
      </c>
      <c r="EQ209" s="1">
        <f t="shared" si="346"/>
        <v>2.3039992164185072</v>
      </c>
      <c r="ER209" s="1"/>
      <c r="ES209" s="1"/>
      <c r="ET209" s="5">
        <f>'[1]GC RAW'!BD189</f>
        <v>17.715484619140625</v>
      </c>
      <c r="EU209" s="1">
        <f>'[1]GC RAW'!BE189</f>
        <v>151.95223999023438</v>
      </c>
      <c r="EV209" s="1">
        <f t="shared" si="424"/>
        <v>0.68353673309324237</v>
      </c>
      <c r="EW209" s="1">
        <f t="shared" si="347"/>
        <v>11.174034392659063</v>
      </c>
      <c r="EX209" s="1"/>
      <c r="EY209" s="1"/>
      <c r="EZ209" s="5">
        <f>'[1]GC RAW'!BF189</f>
        <v>18.657297134399414</v>
      </c>
      <c r="FA209" s="1">
        <f>'[1]GC RAW'!BG189</f>
        <v>128.82081604003906</v>
      </c>
      <c r="FB209" s="1">
        <f t="shared" si="425"/>
        <v>0.68744041201159822</v>
      </c>
      <c r="FC209" s="1">
        <f t="shared" si="348"/>
        <v>11.237849313466921</v>
      </c>
      <c r="FD209" s="1"/>
      <c r="FE209" s="1"/>
      <c r="FF209" s="5">
        <v>0</v>
      </c>
      <c r="FG209" s="1">
        <v>0</v>
      </c>
      <c r="FH209" s="1">
        <f t="shared" si="426"/>
        <v>0</v>
      </c>
      <c r="FI209" s="1">
        <f t="shared" si="349"/>
        <v>0</v>
      </c>
      <c r="FJ209" s="1"/>
      <c r="FK209" s="1"/>
      <c r="FL209" s="5">
        <f>'[1]GC RAW'!BH189</f>
        <v>0</v>
      </c>
      <c r="FM209" s="1">
        <f>'[1]GC RAW'!BI189</f>
        <v>0</v>
      </c>
      <c r="FN209" s="1">
        <f t="shared" si="427"/>
        <v>0</v>
      </c>
      <c r="FO209" s="1">
        <f t="shared" si="350"/>
        <v>0</v>
      </c>
      <c r="FP209" s="1"/>
      <c r="FQ209" s="1"/>
      <c r="FR209" s="5">
        <f>'[1]GC RAW'!BJ189</f>
        <v>20.098752975463867</v>
      </c>
      <c r="FS209" s="1">
        <f>'[1]GC RAW'!BK189</f>
        <v>2.6478090286254883</v>
      </c>
      <c r="FT209" s="1">
        <f t="shared" si="428"/>
        <v>1.122192722558479E-2</v>
      </c>
      <c r="FU209" s="1">
        <f t="shared" si="351"/>
        <v>0.18344910331760667</v>
      </c>
      <c r="FV209" s="1"/>
      <c r="FW209" s="1"/>
      <c r="FX209" s="5">
        <f>'[1]GC RAW'!BL189</f>
        <v>0</v>
      </c>
      <c r="FY209" s="1">
        <f>'[1]GC RAW'!BM189</f>
        <v>0</v>
      </c>
      <c r="FZ209" s="1">
        <f t="shared" si="429"/>
        <v>0</v>
      </c>
      <c r="GA209" s="1">
        <f t="shared" si="352"/>
        <v>0</v>
      </c>
      <c r="GB209" s="1"/>
      <c r="GC209" s="1"/>
      <c r="GD209" s="5">
        <f>'[1]GC RAW'!BN189</f>
        <v>21.030830383300781</v>
      </c>
      <c r="GE209" s="1">
        <f>'[1]GC RAW'!BO189</f>
        <v>7.9589815139770508</v>
      </c>
      <c r="GF209" s="1">
        <f t="shared" si="353"/>
        <v>3.5675716703666906E-2</v>
      </c>
      <c r="GG209" s="1">
        <f t="shared" si="354"/>
        <v>0.58320448065101438</v>
      </c>
      <c r="GH209" s="1"/>
      <c r="GI209" s="1"/>
      <c r="GJ209" s="5">
        <f>'[1]GC RAW'!BP189</f>
        <v>0</v>
      </c>
      <c r="GK209" s="1">
        <f>'[1]GC RAW'!BQ189</f>
        <v>0</v>
      </c>
      <c r="GL209" s="1">
        <f t="shared" si="430"/>
        <v>0</v>
      </c>
      <c r="GM209" s="1">
        <f t="shared" si="355"/>
        <v>0</v>
      </c>
      <c r="GN209" s="1"/>
      <c r="GO209" s="1"/>
      <c r="GP209" s="5">
        <v>0</v>
      </c>
      <c r="GQ209" s="1">
        <v>0</v>
      </c>
      <c r="GR209" s="1">
        <f t="shared" si="431"/>
        <v>0</v>
      </c>
      <c r="GS209" s="1">
        <f t="shared" si="356"/>
        <v>0</v>
      </c>
      <c r="GT209" s="1"/>
      <c r="GU209" s="1"/>
      <c r="GV209" s="5"/>
      <c r="GW209" s="1"/>
      <c r="GX209" s="1"/>
      <c r="GY209" s="1"/>
      <c r="GZ209" s="1"/>
      <c r="HA209" s="1"/>
      <c r="HB209" s="5"/>
      <c r="HC209" s="1"/>
      <c r="HD209" s="1"/>
      <c r="HE209" s="1"/>
      <c r="HF209" s="1"/>
      <c r="HG209" s="1"/>
      <c r="HH209" s="5">
        <f>'[1]GC RAW'!BR189</f>
        <v>22.72865104675293</v>
      </c>
      <c r="HI209" s="1">
        <f>'[1]GC RAW'!BS189</f>
        <v>2.5267019271850586</v>
      </c>
      <c r="HJ209" s="1">
        <f t="shared" si="357"/>
        <v>1.137954015646106E-2</v>
      </c>
      <c r="HK209" s="1">
        <f t="shared" si="358"/>
        <v>0.18602566171611337</v>
      </c>
      <c r="HL209" s="1"/>
      <c r="HM209" s="1"/>
      <c r="HN209" s="5">
        <v>0</v>
      </c>
      <c r="HO209" s="1">
        <v>0</v>
      </c>
      <c r="HP209" s="1">
        <f t="shared" si="359"/>
        <v>0</v>
      </c>
      <c r="HQ209" s="1">
        <f t="shared" si="360"/>
        <v>0</v>
      </c>
      <c r="HR209" s="1"/>
      <c r="HS209" s="1"/>
      <c r="HT209" s="5">
        <f>'[1]GC RAW'!BT189</f>
        <v>0</v>
      </c>
      <c r="HU209" s="1">
        <f>'[1]GC RAW'!BU189</f>
        <v>0</v>
      </c>
      <c r="HV209" s="1">
        <f t="shared" si="361"/>
        <v>0</v>
      </c>
      <c r="HW209" s="1">
        <f t="shared" si="448"/>
        <v>0</v>
      </c>
      <c r="HX209" s="1"/>
      <c r="HY209" s="1"/>
      <c r="HZ209" s="5">
        <f>'[1]GC RAW'!BV189</f>
        <v>0</v>
      </c>
      <c r="IA209" s="1">
        <f>'[1]GC RAW'!BW189</f>
        <v>0</v>
      </c>
      <c r="IB209" s="1">
        <f t="shared" si="362"/>
        <v>0</v>
      </c>
      <c r="IC209" s="1">
        <f t="shared" si="363"/>
        <v>0</v>
      </c>
      <c r="ID209" s="1"/>
      <c r="IE209" s="1"/>
      <c r="IF209" s="5">
        <f>'[1]GC RAW'!BX189</f>
        <v>0</v>
      </c>
      <c r="IG209" s="1">
        <f>'[1]GC RAW'!BY189</f>
        <v>0</v>
      </c>
      <c r="IH209" s="1">
        <f t="shared" si="364"/>
        <v>0</v>
      </c>
      <c r="II209" s="1">
        <f t="shared" si="365"/>
        <v>0</v>
      </c>
      <c r="IJ209" s="1"/>
      <c r="IK209" s="1"/>
      <c r="IL209" s="5">
        <f>'[1]GC RAW'!BZ189</f>
        <v>0</v>
      </c>
      <c r="IM209" s="1">
        <f>'[1]GC RAW'!CA189</f>
        <v>0</v>
      </c>
      <c r="IN209" s="1">
        <f t="shared" si="366"/>
        <v>0</v>
      </c>
      <c r="IO209" s="1">
        <f t="shared" si="367"/>
        <v>0</v>
      </c>
      <c r="IP209" s="1"/>
      <c r="IQ209" s="1"/>
      <c r="IR209" s="5">
        <f>'[1]GC RAW'!CB189</f>
        <v>25.50023078918457</v>
      </c>
      <c r="IS209" s="1">
        <f>'[1]GC RAW'!CC189</f>
        <v>3.0650358200073242</v>
      </c>
      <c r="IT209" s="1">
        <f t="shared" si="368"/>
        <v>1.2207579447885034E-2</v>
      </c>
      <c r="IU209" s="1">
        <f t="shared" si="369"/>
        <v>0.19956193427161095</v>
      </c>
      <c r="IV209" s="1"/>
      <c r="IW209" s="1"/>
      <c r="IX209" s="16">
        <f>'[1]GC RAW'!CD189</f>
        <v>0</v>
      </c>
      <c r="IY209" s="18">
        <f>'[1]GC RAW'!CE189</f>
        <v>0</v>
      </c>
      <c r="IZ209" s="1">
        <f t="shared" si="370"/>
        <v>0</v>
      </c>
      <c r="JA209" s="1">
        <f t="shared" si="371"/>
        <v>0</v>
      </c>
      <c r="JB209" s="1"/>
      <c r="JC209" s="1"/>
      <c r="JD209" s="5">
        <f>'[1]GC RAW'!CF189</f>
        <v>0</v>
      </c>
      <c r="JE209" s="1">
        <f>'[1]GC RAW'!CG189</f>
        <v>0</v>
      </c>
      <c r="JF209" s="1">
        <f t="shared" si="372"/>
        <v>0</v>
      </c>
      <c r="JG209" s="1">
        <f t="shared" si="373"/>
        <v>0</v>
      </c>
      <c r="JH209" s="1"/>
      <c r="JI209" s="1"/>
      <c r="JJ209" s="5">
        <f>'[1]GC RAW'!CH189</f>
        <v>0</v>
      </c>
      <c r="JK209" s="1">
        <f>'[1]GC RAW'!CI189</f>
        <v>0</v>
      </c>
      <c r="JL209" s="1">
        <f t="shared" si="374"/>
        <v>0</v>
      </c>
      <c r="JM209" s="1">
        <f t="shared" si="375"/>
        <v>0</v>
      </c>
      <c r="JN209" s="1"/>
      <c r="JO209" s="1"/>
      <c r="JP209" s="5">
        <f>'[1]GC RAW'!CJ189</f>
        <v>0</v>
      </c>
      <c r="JQ209" s="1">
        <f>'[1]GC RAW'!CK189</f>
        <v>0</v>
      </c>
      <c r="JR209" s="1">
        <f t="shared" si="376"/>
        <v>0</v>
      </c>
      <c r="JS209" s="1">
        <f t="shared" si="377"/>
        <v>0</v>
      </c>
      <c r="JT209" s="1"/>
      <c r="JU209" s="1"/>
      <c r="JV209" s="5">
        <f>'[1]GC RAW'!CL189</f>
        <v>0</v>
      </c>
      <c r="JW209" s="1">
        <f>'[1]GC RAW'!CM189</f>
        <v>0</v>
      </c>
      <c r="JX209" s="1">
        <f t="shared" si="378"/>
        <v>0</v>
      </c>
      <c r="JY209" s="1">
        <f t="shared" si="379"/>
        <v>0</v>
      </c>
      <c r="JZ209" s="1"/>
      <c r="KA209" s="1"/>
      <c r="KB209" s="5">
        <v>0</v>
      </c>
      <c r="KC209" s="1">
        <v>0</v>
      </c>
      <c r="KD209" s="1">
        <f t="shared" si="380"/>
        <v>0</v>
      </c>
      <c r="KE209" s="1">
        <f t="shared" si="381"/>
        <v>0</v>
      </c>
      <c r="KF209" s="1"/>
      <c r="KG209" s="1"/>
      <c r="KH209" s="5">
        <v>0</v>
      </c>
      <c r="KI209" s="1">
        <v>0</v>
      </c>
      <c r="KJ209" s="1">
        <f t="shared" si="382"/>
        <v>0</v>
      </c>
      <c r="KK209" s="1">
        <f t="shared" si="383"/>
        <v>0</v>
      </c>
      <c r="KL209" s="1"/>
      <c r="KM209" s="1"/>
      <c r="KN209" s="5">
        <f>'[1]GC RAW'!CN189</f>
        <v>30.561269760131836</v>
      </c>
      <c r="KO209" s="1">
        <f>'[1]GC RAW'!CO189</f>
        <v>7.3540329933166504</v>
      </c>
      <c r="KP209" s="1">
        <f t="shared" si="384"/>
        <v>2.516827368876241E-2</v>
      </c>
      <c r="KQ209" s="1">
        <f t="shared" si="385"/>
        <v>0.41143532188741078</v>
      </c>
      <c r="KR209" s="1"/>
      <c r="KS209" s="1"/>
      <c r="KT209" s="5">
        <f>'[1]GC RAW'!CP189</f>
        <v>31.435924530029297</v>
      </c>
      <c r="KU209" s="1">
        <f>'[1]GC RAW'!CQ189</f>
        <v>2.5786106586456299</v>
      </c>
      <c r="KV209" s="1">
        <f t="shared" si="386"/>
        <v>1.1289771147090941E-2</v>
      </c>
      <c r="KW209" s="1">
        <f t="shared" si="387"/>
        <v>0.18455817365068439</v>
      </c>
      <c r="KX209" s="1"/>
      <c r="KY209" s="1"/>
      <c r="KZ209" s="5">
        <f>'[1]GC RAW'!CR189</f>
        <v>0</v>
      </c>
      <c r="LA209" s="1">
        <f>'[1]GC RAW'!CS189</f>
        <v>0</v>
      </c>
      <c r="LB209" s="1">
        <f t="shared" si="388"/>
        <v>0</v>
      </c>
      <c r="LC209" s="1">
        <f t="shared" si="389"/>
        <v>0</v>
      </c>
      <c r="LD209" s="1"/>
      <c r="LE209" s="1"/>
      <c r="LF209" s="5">
        <f>'[1]GC RAW'!CT189</f>
        <v>0</v>
      </c>
      <c r="LG209" s="1">
        <f>'[1]GC RAW'!CU189</f>
        <v>0</v>
      </c>
      <c r="LH209" s="1">
        <f t="shared" si="390"/>
        <v>0</v>
      </c>
      <c r="LI209" s="1">
        <f t="shared" si="391"/>
        <v>0</v>
      </c>
      <c r="LJ209" s="1"/>
      <c r="LK209" s="1"/>
      <c r="LL209" s="5">
        <f>'[1]GC RAW'!CV189</f>
        <v>35.637554168701172</v>
      </c>
      <c r="LM209" s="1">
        <f>'[1]GC RAW'!CW189</f>
        <v>2.1772682666778564</v>
      </c>
      <c r="LN209" s="1">
        <f t="shared" si="392"/>
        <v>7.4514329320260276E-3</v>
      </c>
      <c r="LO209" s="1">
        <f t="shared" si="393"/>
        <v>0.1218114021177165</v>
      </c>
      <c r="LP209" s="1"/>
      <c r="LQ209" s="1"/>
      <c r="LR209" s="32">
        <f t="shared" si="394"/>
        <v>1565.2134546041489</v>
      </c>
      <c r="LS209" s="21">
        <f t="shared" si="395"/>
        <v>1349.2938989400864</v>
      </c>
      <c r="LT209" s="26">
        <f t="shared" si="396"/>
        <v>7.1173683768525118</v>
      </c>
      <c r="LU209" s="26">
        <f t="shared" si="397"/>
        <v>6.1171883768525115</v>
      </c>
      <c r="LV209" s="15">
        <f t="shared" si="398"/>
        <v>18.469771669240675</v>
      </c>
      <c r="LW209" s="15"/>
      <c r="LX209" s="15"/>
      <c r="LY209" s="15"/>
      <c r="LZ209" s="15" t="str">
        <f>IF(A209="","",VLOOKUP(A209,'[1]biomass corrected'!$B$2:$V$102,21,FALSE))</f>
        <v/>
      </c>
      <c r="MA209" s="15" t="str">
        <f t="shared" si="399"/>
        <v/>
      </c>
      <c r="MB209" s="15" t="str">
        <f t="shared" si="451"/>
        <v/>
      </c>
      <c r="MC209" s="15" t="str">
        <f t="shared" si="451"/>
        <v/>
      </c>
      <c r="MD209" s="15"/>
      <c r="ME209" s="26" t="str">
        <f t="shared" si="450"/>
        <v/>
      </c>
      <c r="MF209" s="15">
        <f t="shared" si="432"/>
        <v>29.774958132999874</v>
      </c>
      <c r="MG209" s="15">
        <f t="shared" si="433"/>
        <v>45.323133282739533</v>
      </c>
      <c r="MH209" s="15">
        <f t="shared" si="434"/>
        <v>24.901908584260603</v>
      </c>
      <c r="MI209" s="26">
        <f t="shared" si="435"/>
        <v>1.0624298836260995</v>
      </c>
      <c r="MJ209" s="15">
        <f t="shared" si="436"/>
        <v>0</v>
      </c>
      <c r="MK209" s="15">
        <f t="shared" si="437"/>
        <v>22.597909367842096</v>
      </c>
      <c r="ML209" s="23">
        <f t="shared" si="438"/>
        <v>57.838485414778553</v>
      </c>
      <c r="MM209" s="23"/>
      <c r="MN209" s="26">
        <f t="shared" si="439"/>
        <v>4.2029019740670623</v>
      </c>
      <c r="MO209" s="23"/>
      <c r="MP209" s="15">
        <f t="shared" si="440"/>
        <v>0.87444533228789578</v>
      </c>
      <c r="MQ209" s="23"/>
      <c r="MR209" s="15">
        <f t="shared" si="441"/>
        <v>39.644637899387845</v>
      </c>
      <c r="MS209" s="15"/>
      <c r="MT209" s="15">
        <f t="shared" si="442"/>
        <v>0</v>
      </c>
      <c r="MU209" s="15"/>
      <c r="MV209" s="15" t="str">
        <f t="shared" si="443"/>
        <v/>
      </c>
      <c r="MW209" s="21">
        <f t="shared" si="444"/>
        <v>91.645292751384162</v>
      </c>
      <c r="MX209" s="15"/>
    </row>
    <row r="210" spans="1:362" x14ac:dyDescent="0.35">
      <c r="A210" s="103"/>
      <c r="B210" s="1">
        <v>35.270000000000003</v>
      </c>
      <c r="C210" s="15"/>
      <c r="D210" s="1"/>
      <c r="E210" s="1"/>
      <c r="F210" s="5">
        <f>'[1]GC RAW'!H190</f>
        <v>0</v>
      </c>
      <c r="G210" s="1">
        <f>'[1]GC RAW'!I190</f>
        <v>0</v>
      </c>
      <c r="H210" s="1">
        <f t="shared" si="400"/>
        <v>0</v>
      </c>
      <c r="I210" s="1">
        <f t="shared" si="324"/>
        <v>0</v>
      </c>
      <c r="J210" s="1"/>
      <c r="K210" s="1"/>
      <c r="L210" s="5">
        <f>'[1]GC RAW'!J190</f>
        <v>0</v>
      </c>
      <c r="M210" s="1">
        <f>'[1]GC RAW'!K190</f>
        <v>0</v>
      </c>
      <c r="N210" s="1">
        <f t="shared" si="401"/>
        <v>0</v>
      </c>
      <c r="O210" s="1">
        <f t="shared" si="325"/>
        <v>0</v>
      </c>
      <c r="P210" s="1"/>
      <c r="Q210" s="1"/>
      <c r="R210" s="5">
        <f>'[1]GC RAW'!L190</f>
        <v>0</v>
      </c>
      <c r="S210" s="1">
        <f>'[1]GC RAW'!M190</f>
        <v>0</v>
      </c>
      <c r="T210" s="1">
        <f t="shared" si="402"/>
        <v>0</v>
      </c>
      <c r="U210" s="1">
        <f t="shared" si="326"/>
        <v>0</v>
      </c>
      <c r="V210" s="1"/>
      <c r="W210" s="1"/>
      <c r="X210" s="5">
        <f>'[1]GC RAW'!N190</f>
        <v>7.0584640502929688</v>
      </c>
      <c r="Y210" s="1">
        <f>'[1]GC RAW'!O190</f>
        <v>5.8941822052001953</v>
      </c>
      <c r="Z210" s="1">
        <f t="shared" si="403"/>
        <v>2.9360826649865411E-2</v>
      </c>
      <c r="AA210" s="1">
        <f t="shared" si="327"/>
        <v>0.46175540512151914</v>
      </c>
      <c r="AB210" s="1"/>
      <c r="AC210" s="1"/>
      <c r="AD210" s="5">
        <f>'[1]GC RAW'!P190</f>
        <v>0</v>
      </c>
      <c r="AE210" s="1">
        <f>'[1]GC RAW'!Q190</f>
        <v>0</v>
      </c>
      <c r="AF210" s="1">
        <f t="shared" si="404"/>
        <v>0</v>
      </c>
      <c r="AG210" s="1">
        <f t="shared" si="328"/>
        <v>0</v>
      </c>
      <c r="AH210" s="1"/>
      <c r="AI210" s="1"/>
      <c r="AJ210" s="5">
        <f>'[1]GC RAW'!R190</f>
        <v>8.2117805480957031</v>
      </c>
      <c r="AK210" s="1">
        <f>'[1]GC RAW'!S190</f>
        <v>8.8916244506835938</v>
      </c>
      <c r="AL210" s="1">
        <f t="shared" si="405"/>
        <v>4.116209833593671E-2</v>
      </c>
      <c r="AM210" s="1">
        <f t="shared" si="329"/>
        <v>0.64735307419722765</v>
      </c>
      <c r="AN210" s="1"/>
      <c r="AO210" s="1"/>
      <c r="AP210" s="5">
        <f>'[1]GC RAW'!T190</f>
        <v>8.9389495849609375</v>
      </c>
      <c r="AQ210" s="1">
        <f>'[1]GC RAW'!U190</f>
        <v>217.66302490234375</v>
      </c>
      <c r="AR210" s="27">
        <v>1.0001800000000001</v>
      </c>
      <c r="AS210" s="1">
        <f t="shared" si="330"/>
        <v>15.729751978783543</v>
      </c>
      <c r="AT210" s="1"/>
      <c r="AU210" s="1"/>
      <c r="AV210" s="5">
        <f>'[1]GC RAW'!V190</f>
        <v>9.8078622817993164</v>
      </c>
      <c r="AW210" s="1">
        <f>'[1]GC RAW'!W190</f>
        <v>46.310535430908203</v>
      </c>
      <c r="AX210" s="1">
        <f t="shared" si="406"/>
        <v>0.20610449949818974</v>
      </c>
      <c r="AY210" s="1">
        <f t="shared" si="331"/>
        <v>3.2413892087602645</v>
      </c>
      <c r="AZ210" s="1"/>
      <c r="BA210" s="1"/>
      <c r="BB210" s="5">
        <f>'[1]GC RAW'!X190</f>
        <v>0</v>
      </c>
      <c r="BC210" s="1">
        <f>'[1]GC RAW'!Y190</f>
        <v>0</v>
      </c>
      <c r="BD210" s="1">
        <f t="shared" si="407"/>
        <v>0</v>
      </c>
      <c r="BE210" s="1">
        <f t="shared" si="332"/>
        <v>0</v>
      </c>
      <c r="BF210" s="1"/>
      <c r="BG210" s="1"/>
      <c r="BH210" s="5">
        <f>'[1]GC RAW'!Z190</f>
        <v>10.871111869812012</v>
      </c>
      <c r="BI210" s="1">
        <f>'[1]GC RAW'!AA190</f>
        <v>6.2759380340576172</v>
      </c>
      <c r="BJ210" s="1">
        <f t="shared" si="408"/>
        <v>2.7509792976336555E-2</v>
      </c>
      <c r="BK210" s="1">
        <f t="shared" si="333"/>
        <v>0.4326443445234413</v>
      </c>
      <c r="BL210" s="1"/>
      <c r="BM210" s="1"/>
      <c r="BN210" s="5">
        <f>'[1]GC RAW'!AB190</f>
        <v>0</v>
      </c>
      <c r="BO210" s="1">
        <f>'[1]GC RAW'!AC190</f>
        <v>0</v>
      </c>
      <c r="BP210" s="1">
        <f t="shared" si="409"/>
        <v>0</v>
      </c>
      <c r="BQ210" s="1">
        <f t="shared" si="334"/>
        <v>0</v>
      </c>
      <c r="BR210" s="1"/>
      <c r="BS210" s="1"/>
      <c r="BT210" s="5">
        <f>'[1]GC RAW'!AD190</f>
        <v>12.182248115539551</v>
      </c>
      <c r="BU210" s="1">
        <f>'[1]GC RAW'!AE190</f>
        <v>276.30859375</v>
      </c>
      <c r="BV210" s="1">
        <f t="shared" si="410"/>
        <v>1.1900737352367288</v>
      </c>
      <c r="BW210" s="1">
        <f t="shared" si="335"/>
        <v>18.716195776498484</v>
      </c>
      <c r="BX210" s="1"/>
      <c r="BY210" s="1"/>
      <c r="BZ210" s="5">
        <f>'[1]GC RAW'!AF190</f>
        <v>12.69809627532959</v>
      </c>
      <c r="CA210" s="1">
        <f>'[1]GC RAW'!AG190</f>
        <v>2.7609879970550537</v>
      </c>
      <c r="CB210" s="1">
        <f t="shared" si="411"/>
        <v>1.2410048565216559E-2</v>
      </c>
      <c r="CC210" s="1">
        <f t="shared" si="336"/>
        <v>0.19517185504160753</v>
      </c>
      <c r="CD210" s="1"/>
      <c r="CE210" s="1"/>
      <c r="CF210" s="5">
        <f>'[1]GC RAW'!AH190</f>
        <v>12.842824935913086</v>
      </c>
      <c r="CG210" s="1">
        <f>'[1]GC RAW'!AI190</f>
        <v>36.986183166503906</v>
      </c>
      <c r="CH210" s="1">
        <f t="shared" si="412"/>
        <v>0.16624472332551105</v>
      </c>
      <c r="CI210" s="1">
        <f t="shared" si="337"/>
        <v>2.6145176525143272</v>
      </c>
      <c r="CJ210" s="1"/>
      <c r="CK210" s="1"/>
      <c r="CL210" s="5">
        <f>'[1]GC RAW'!AJ190</f>
        <v>13.73228645324707</v>
      </c>
      <c r="CM210" s="1">
        <f>'[1]GC RAW'!AK190</f>
        <v>11.890772819519043</v>
      </c>
      <c r="CN210" s="1">
        <f t="shared" si="413"/>
        <v>6.8993326558701357E-2</v>
      </c>
      <c r="CO210" s="1">
        <f t="shared" si="338"/>
        <v>1.0850526054906036</v>
      </c>
      <c r="CP210" s="1"/>
      <c r="CQ210" s="1"/>
      <c r="CR210" s="5">
        <f>'[1]GC RAW'!AL190</f>
        <v>0</v>
      </c>
      <c r="CS210" s="1">
        <f>'[1]GC RAW'!AM190</f>
        <v>0</v>
      </c>
      <c r="CT210" s="1">
        <f t="shared" si="414"/>
        <v>0</v>
      </c>
      <c r="CU210" s="1">
        <f t="shared" si="415"/>
        <v>0</v>
      </c>
      <c r="CV210" s="1"/>
      <c r="CW210" s="1"/>
      <c r="CX210" s="5">
        <f>'[1]GC RAW'!AN190</f>
        <v>14.449247360229492</v>
      </c>
      <c r="CY210" s="1">
        <f>'[1]GC RAW'!AO190</f>
        <v>8.4743204116821289</v>
      </c>
      <c r="CZ210" s="1">
        <f t="shared" si="416"/>
        <v>3.7750118043003475E-2</v>
      </c>
      <c r="DA210" s="1">
        <f t="shared" si="339"/>
        <v>0.593693129222986</v>
      </c>
      <c r="DB210" s="1"/>
      <c r="DC210" s="1"/>
      <c r="DD210" s="5">
        <f>'[1]GC RAW'!AP190</f>
        <v>15.590866088867188</v>
      </c>
      <c r="DE210" s="1">
        <f>'[1]GC RAW'!AQ190</f>
        <v>72.534500122070313</v>
      </c>
      <c r="DF210" s="1">
        <f t="shared" si="417"/>
        <v>0.30988339999266118</v>
      </c>
      <c r="DG210" s="1">
        <f t="shared" si="340"/>
        <v>4.8735117921041553</v>
      </c>
      <c r="DH210" s="1"/>
      <c r="DI210" s="1"/>
      <c r="DJ210" s="5">
        <f>'[1]GC RAW'!AR190</f>
        <v>0</v>
      </c>
      <c r="DK210" s="1">
        <f>'[1]GC RAW'!AS190</f>
        <v>0</v>
      </c>
      <c r="DL210" s="1">
        <f t="shared" si="418"/>
        <v>0</v>
      </c>
      <c r="DM210" s="1">
        <f t="shared" si="341"/>
        <v>0</v>
      </c>
      <c r="DN210" s="1"/>
      <c r="DO210" s="1"/>
      <c r="DP210" s="5">
        <f>'[1]GC RAW'!AT190</f>
        <v>16.022686004638672</v>
      </c>
      <c r="DQ210" s="1">
        <f>'[1]GC RAW'!AU190</f>
        <v>1.6784687042236328</v>
      </c>
      <c r="DR210" s="1">
        <f t="shared" si="419"/>
        <v>7.5300784565173777E-3</v>
      </c>
      <c r="DS210" s="1">
        <f t="shared" si="342"/>
        <v>0.1184249500107976</v>
      </c>
      <c r="DT210" s="1"/>
      <c r="DU210" s="1"/>
      <c r="DV210" s="5">
        <f>'[1]GC RAW'!AV190</f>
        <v>16.373762130737305</v>
      </c>
      <c r="DW210" s="1">
        <f>'[1]GC RAW'!AW190</f>
        <v>575.45709228515625</v>
      </c>
      <c r="DX210" s="1">
        <f t="shared" si="420"/>
        <v>2.551071369709895</v>
      </c>
      <c r="DY210" s="1">
        <f t="shared" si="343"/>
        <v>40.120498236029775</v>
      </c>
      <c r="DZ210" s="1"/>
      <c r="EA210" s="1"/>
      <c r="EB210" s="5">
        <f>'[1]GC RAW'!AX190</f>
        <v>16.519527435302734</v>
      </c>
      <c r="EC210" s="1">
        <f>'[1]GC RAW'!AY190</f>
        <v>9.2866811752319336</v>
      </c>
      <c r="ED210" s="1">
        <f t="shared" si="421"/>
        <v>4.1168988589019649E-2</v>
      </c>
      <c r="EE210" s="1">
        <f t="shared" si="344"/>
        <v>0.64746143666404932</v>
      </c>
      <c r="EF210" s="1"/>
      <c r="EG210" s="1"/>
      <c r="EH210" s="5">
        <v>0</v>
      </c>
      <c r="EI210" s="1">
        <v>0</v>
      </c>
      <c r="EJ210" s="1">
        <f t="shared" si="422"/>
        <v>0</v>
      </c>
      <c r="EK210" s="1">
        <f t="shared" si="345"/>
        <v>0</v>
      </c>
      <c r="EL210" s="1"/>
      <c r="EM210" s="1"/>
      <c r="EN210" s="5">
        <f>'[1]GC RAW'!BB190</f>
        <v>17.297569274902344</v>
      </c>
      <c r="EO210" s="1">
        <f>'[1]GC RAW'!BC190</f>
        <v>34.900726318359375</v>
      </c>
      <c r="EP210" s="1">
        <f t="shared" si="423"/>
        <v>0.15573869615390015</v>
      </c>
      <c r="EQ210" s="1">
        <f t="shared" si="346"/>
        <v>2.4492901917654621</v>
      </c>
      <c r="ER210" s="1"/>
      <c r="ES210" s="1"/>
      <c r="ET210" s="5">
        <f>'[1]GC RAW'!BD190</f>
        <v>17.715353012084961</v>
      </c>
      <c r="EU210" s="1">
        <f>'[1]GC RAW'!BE190</f>
        <v>159.99298095703125</v>
      </c>
      <c r="EV210" s="1">
        <f t="shared" si="424"/>
        <v>0.7139421117123369</v>
      </c>
      <c r="EW210" s="1">
        <f t="shared" si="347"/>
        <v>11.228111284412838</v>
      </c>
      <c r="EX210" s="1"/>
      <c r="EY210" s="1"/>
      <c r="EZ210" s="5">
        <f>'[1]GC RAW'!BF190</f>
        <v>18.656387329101563</v>
      </c>
      <c r="FA210" s="1">
        <f>'[1]GC RAW'!BG190</f>
        <v>129.531982421875</v>
      </c>
      <c r="FB210" s="1">
        <f t="shared" si="425"/>
        <v>0.68569872643205521</v>
      </c>
      <c r="FC210" s="1">
        <f t="shared" si="348"/>
        <v>10.783929791581491</v>
      </c>
      <c r="FD210" s="1"/>
      <c r="FE210" s="1"/>
      <c r="FF210" s="5">
        <v>0</v>
      </c>
      <c r="FG210" s="1">
        <v>0</v>
      </c>
      <c r="FH210" s="1">
        <f t="shared" si="426"/>
        <v>0</v>
      </c>
      <c r="FI210" s="1">
        <f t="shared" si="349"/>
        <v>0</v>
      </c>
      <c r="FJ210" s="1"/>
      <c r="FK210" s="1"/>
      <c r="FL210" s="5">
        <f>'[1]GC RAW'!BH190</f>
        <v>0</v>
      </c>
      <c r="FM210" s="1">
        <f>'[1]GC RAW'!BI190</f>
        <v>0</v>
      </c>
      <c r="FN210" s="1">
        <f t="shared" si="427"/>
        <v>0</v>
      </c>
      <c r="FO210" s="1">
        <f t="shared" si="350"/>
        <v>0</v>
      </c>
      <c r="FP210" s="1"/>
      <c r="FQ210" s="1"/>
      <c r="FR210" s="5">
        <f>'[1]GC RAW'!BJ190</f>
        <v>20.099355697631836</v>
      </c>
      <c r="FS210" s="1">
        <f>'[1]GC RAW'!BK190</f>
        <v>3.3803026676177979</v>
      </c>
      <c r="FT210" s="1">
        <f t="shared" si="428"/>
        <v>1.4211623546228101E-2</v>
      </c>
      <c r="FU210" s="1">
        <f t="shared" si="351"/>
        <v>0.22350508268312527</v>
      </c>
      <c r="FV210" s="1"/>
      <c r="FW210" s="1"/>
      <c r="FX210" s="5">
        <f>'[1]GC RAW'!BL190</f>
        <v>0</v>
      </c>
      <c r="FY210" s="1">
        <f>'[1]GC RAW'!BM190</f>
        <v>0</v>
      </c>
      <c r="FZ210" s="1">
        <f t="shared" si="429"/>
        <v>0</v>
      </c>
      <c r="GA210" s="1">
        <f t="shared" si="352"/>
        <v>0</v>
      </c>
      <c r="GB210" s="1"/>
      <c r="GC210" s="1"/>
      <c r="GD210" s="5">
        <f>'[1]GC RAW'!BN190</f>
        <v>21.027986526489258</v>
      </c>
      <c r="GE210" s="1">
        <f>'[1]GC RAW'!BO190</f>
        <v>7.8350896835327148</v>
      </c>
      <c r="GF210" s="1">
        <f t="shared" si="353"/>
        <v>3.4839065721209324E-2</v>
      </c>
      <c r="GG210" s="1">
        <f t="shared" si="354"/>
        <v>0.54791123894415228</v>
      </c>
      <c r="GH210" s="1"/>
      <c r="GI210" s="1"/>
      <c r="GJ210" s="5">
        <f>'[1]GC RAW'!BP190</f>
        <v>0</v>
      </c>
      <c r="GK210" s="1">
        <f>'[1]GC RAW'!BQ190</f>
        <v>0</v>
      </c>
      <c r="GL210" s="1">
        <f t="shared" si="430"/>
        <v>0</v>
      </c>
      <c r="GM210" s="1">
        <f t="shared" si="355"/>
        <v>0</v>
      </c>
      <c r="GN210" s="1"/>
      <c r="GO210" s="1"/>
      <c r="GP210" s="5">
        <v>0</v>
      </c>
      <c r="GQ210" s="1">
        <v>0</v>
      </c>
      <c r="GR210" s="1">
        <f t="shared" si="431"/>
        <v>0</v>
      </c>
      <c r="GS210" s="1">
        <f t="shared" si="356"/>
        <v>0</v>
      </c>
      <c r="GT210" s="1">
        <f>AVERAGE(GS210:GS212)</f>
        <v>0</v>
      </c>
      <c r="GU210" s="1">
        <f>STDEV(GS210:GS212)</f>
        <v>0</v>
      </c>
      <c r="GV210" s="5"/>
      <c r="GW210" s="1"/>
      <c r="GX210" s="1"/>
      <c r="GY210" s="1"/>
      <c r="GZ210" s="1"/>
      <c r="HA210" s="1"/>
      <c r="HB210" s="5"/>
      <c r="HC210" s="1"/>
      <c r="HD210" s="1"/>
      <c r="HE210" s="1"/>
      <c r="HF210" s="1"/>
      <c r="HG210" s="1"/>
      <c r="HH210" s="5">
        <f>'[1]GC RAW'!BR190</f>
        <v>22.723884582519531</v>
      </c>
      <c r="HI210" s="1">
        <f>'[1]GC RAW'!BS190</f>
        <v>2.6406857967376709</v>
      </c>
      <c r="HJ210" s="1">
        <f t="shared" si="357"/>
        <v>1.1797629362480229E-2</v>
      </c>
      <c r="HK210" s="1">
        <f t="shared" si="358"/>
        <v>0.18554038653985103</v>
      </c>
      <c r="HL210" s="1"/>
      <c r="HM210" s="1"/>
      <c r="HN210" s="5">
        <v>0</v>
      </c>
      <c r="HO210" s="1">
        <v>0</v>
      </c>
      <c r="HP210" s="1">
        <f t="shared" si="359"/>
        <v>0</v>
      </c>
      <c r="HQ210" s="1">
        <f t="shared" si="360"/>
        <v>0</v>
      </c>
      <c r="HR210" s="1"/>
      <c r="HS210" s="1"/>
      <c r="HT210" s="5">
        <f>'[1]GC RAW'!BT190</f>
        <v>0</v>
      </c>
      <c r="HU210" s="1">
        <f>'[1]GC RAW'!BU190</f>
        <v>0</v>
      </c>
      <c r="HV210" s="1">
        <f t="shared" si="361"/>
        <v>0</v>
      </c>
      <c r="HW210" s="1">
        <f t="shared" si="448"/>
        <v>0</v>
      </c>
      <c r="HX210" s="1"/>
      <c r="HY210" s="1"/>
      <c r="HZ210" s="5">
        <f>'[1]GC RAW'!BV190</f>
        <v>0</v>
      </c>
      <c r="IA210" s="1">
        <f>'[1]GC RAW'!BW190</f>
        <v>0</v>
      </c>
      <c r="IB210" s="1">
        <f t="shared" si="362"/>
        <v>0</v>
      </c>
      <c r="IC210" s="1">
        <f t="shared" si="363"/>
        <v>0</v>
      </c>
      <c r="ID210" s="1"/>
      <c r="IE210" s="1"/>
      <c r="IF210" s="5">
        <f>'[1]GC RAW'!BX190</f>
        <v>0</v>
      </c>
      <c r="IG210" s="1">
        <f>'[1]GC RAW'!BY190</f>
        <v>0</v>
      </c>
      <c r="IH210" s="1">
        <f t="shared" si="364"/>
        <v>0</v>
      </c>
      <c r="II210" s="1">
        <f t="shared" si="365"/>
        <v>0</v>
      </c>
      <c r="IJ210" s="1"/>
      <c r="IK210" s="1"/>
      <c r="IL210" s="5">
        <f>'[1]GC RAW'!BZ190</f>
        <v>0</v>
      </c>
      <c r="IM210" s="1">
        <f>'[1]GC RAW'!CA190</f>
        <v>0</v>
      </c>
      <c r="IN210" s="1">
        <f t="shared" si="366"/>
        <v>0</v>
      </c>
      <c r="IO210" s="1">
        <f t="shared" si="367"/>
        <v>0</v>
      </c>
      <c r="IP210" s="1"/>
      <c r="IQ210" s="1"/>
      <c r="IR210" s="5">
        <f>'[1]GC RAW'!CB190</f>
        <v>25.500873565673828</v>
      </c>
      <c r="IS210" s="1">
        <f>'[1]GC RAW'!CC190</f>
        <v>3.1789536476135254</v>
      </c>
      <c r="IT210" s="1">
        <f t="shared" si="368"/>
        <v>1.2559880808795734E-2</v>
      </c>
      <c r="IU210" s="1">
        <f t="shared" si="369"/>
        <v>0.19752825491955461</v>
      </c>
      <c r="IV210" s="1"/>
      <c r="IW210" s="1"/>
      <c r="IX210" s="16">
        <f>'[1]GC RAW'!CD190</f>
        <v>0</v>
      </c>
      <c r="IY210" s="18">
        <f>'[1]GC RAW'!CE190</f>
        <v>0</v>
      </c>
      <c r="IZ210" s="1">
        <f t="shared" si="370"/>
        <v>0</v>
      </c>
      <c r="JA210" s="1">
        <f t="shared" si="371"/>
        <v>0</v>
      </c>
      <c r="JB210" s="1"/>
      <c r="JC210" s="1"/>
      <c r="JD210" s="5">
        <f>'[1]GC RAW'!CF190</f>
        <v>26.477275848388672</v>
      </c>
      <c r="JE210" s="1">
        <f>'[1]GC RAW'!CG190</f>
        <v>1.7315186262130737</v>
      </c>
      <c r="JF210" s="1">
        <f t="shared" si="372"/>
        <v>7.7415976664075925E-3</v>
      </c>
      <c r="JG210" s="1">
        <f t="shared" si="373"/>
        <v>0.12175149594285116</v>
      </c>
      <c r="JH210" s="1"/>
      <c r="JI210" s="1"/>
      <c r="JJ210" s="5">
        <f>'[1]GC RAW'!CH190</f>
        <v>0</v>
      </c>
      <c r="JK210" s="1">
        <f>'[1]GC RAW'!CI190</f>
        <v>0</v>
      </c>
      <c r="JL210" s="1">
        <f t="shared" si="374"/>
        <v>0</v>
      </c>
      <c r="JM210" s="1">
        <f t="shared" si="375"/>
        <v>0</v>
      </c>
      <c r="JN210" s="1"/>
      <c r="JO210" s="1"/>
      <c r="JP210" s="5">
        <f>'[1]GC RAW'!CJ190</f>
        <v>0</v>
      </c>
      <c r="JQ210" s="1">
        <f>'[1]GC RAW'!CK190</f>
        <v>0</v>
      </c>
      <c r="JR210" s="1">
        <f t="shared" si="376"/>
        <v>0</v>
      </c>
      <c r="JS210" s="1">
        <f t="shared" si="377"/>
        <v>0</v>
      </c>
      <c r="JT210" s="1"/>
      <c r="JU210" s="1"/>
      <c r="JV210" s="5">
        <f>'[1]GC RAW'!CL190</f>
        <v>0</v>
      </c>
      <c r="JW210" s="1">
        <f>'[1]GC RAW'!CM190</f>
        <v>0</v>
      </c>
      <c r="JX210" s="1">
        <f t="shared" si="378"/>
        <v>0</v>
      </c>
      <c r="JY210" s="1">
        <f t="shared" si="379"/>
        <v>0</v>
      </c>
      <c r="JZ210" s="1"/>
      <c r="KA210" s="1"/>
      <c r="KB210" s="5">
        <v>0</v>
      </c>
      <c r="KC210" s="1">
        <v>0</v>
      </c>
      <c r="KD210" s="1">
        <f t="shared" si="380"/>
        <v>0</v>
      </c>
      <c r="KE210" s="1">
        <f t="shared" si="381"/>
        <v>0</v>
      </c>
      <c r="KF210" s="1"/>
      <c r="KG210" s="1"/>
      <c r="KH210" s="5">
        <v>0</v>
      </c>
      <c r="KI210" s="1">
        <v>0</v>
      </c>
      <c r="KJ210" s="1">
        <f t="shared" si="382"/>
        <v>0</v>
      </c>
      <c r="KK210" s="1">
        <f t="shared" si="383"/>
        <v>0</v>
      </c>
      <c r="KL210" s="1"/>
      <c r="KM210" s="1"/>
      <c r="KN210" s="5">
        <f>'[1]GC RAW'!CN190</f>
        <v>30.556795120239258</v>
      </c>
      <c r="KO210" s="1">
        <f>'[1]GC RAW'!CO190</f>
        <v>7.1696586608886719</v>
      </c>
      <c r="KP210" s="1">
        <f t="shared" si="384"/>
        <v>2.4340732938447809E-2</v>
      </c>
      <c r="KQ210" s="1">
        <f t="shared" si="385"/>
        <v>0.3828047872418876</v>
      </c>
      <c r="KR210" s="1"/>
      <c r="KS210" s="1"/>
      <c r="KT210" s="5">
        <f>'[1]GC RAW'!CP190</f>
        <v>31.424816131591797</v>
      </c>
      <c r="KU210" s="1">
        <f>'[1]GC RAW'!CQ190</f>
        <v>1.9319033622741699</v>
      </c>
      <c r="KV210" s="1">
        <f t="shared" si="386"/>
        <v>8.3905818992639006E-3</v>
      </c>
      <c r="KW210" s="1">
        <f t="shared" si="387"/>
        <v>0.13195801978952959</v>
      </c>
      <c r="KX210" s="1"/>
      <c r="KY210" s="1"/>
      <c r="KZ210" s="5">
        <f>'[1]GC RAW'!CR190</f>
        <v>0</v>
      </c>
      <c r="LA210" s="1">
        <f>'[1]GC RAW'!CS190</f>
        <v>0</v>
      </c>
      <c r="LB210" s="1">
        <f t="shared" si="388"/>
        <v>0</v>
      </c>
      <c r="LC210" s="1">
        <f t="shared" si="389"/>
        <v>0</v>
      </c>
      <c r="LD210" s="1"/>
      <c r="LE210" s="1"/>
      <c r="LF210" s="5">
        <f>'[1]GC RAW'!CT190</f>
        <v>0</v>
      </c>
      <c r="LG210" s="1">
        <f>'[1]GC RAW'!CU190</f>
        <v>0</v>
      </c>
      <c r="LH210" s="1">
        <f t="shared" si="390"/>
        <v>0</v>
      </c>
      <c r="LI210" s="1">
        <f t="shared" si="391"/>
        <v>0</v>
      </c>
      <c r="LJ210" s="1"/>
      <c r="LK210" s="1"/>
      <c r="LL210" s="5">
        <f>'[1]GC RAW'!CV190</f>
        <v>0</v>
      </c>
      <c r="LM210" s="1">
        <f>'[1]GC RAW'!CW190</f>
        <v>0</v>
      </c>
      <c r="LN210" s="1">
        <f t="shared" si="392"/>
        <v>0</v>
      </c>
      <c r="LO210" s="1">
        <f t="shared" si="393"/>
        <v>0</v>
      </c>
      <c r="LP210" s="1"/>
      <c r="LQ210" s="1"/>
      <c r="LR210" s="32">
        <f t="shared" si="394"/>
        <v>1632.7067075967789</v>
      </c>
      <c r="LS210" s="21">
        <f t="shared" si="395"/>
        <v>1415.0436826944351</v>
      </c>
      <c r="LT210" s="26">
        <f t="shared" si="396"/>
        <v>7.3587036521787086</v>
      </c>
      <c r="LU210" s="26">
        <f t="shared" si="397"/>
        <v>6.3585236521787083</v>
      </c>
      <c r="LV210" s="15">
        <f t="shared" si="398"/>
        <v>18.028136240937648</v>
      </c>
      <c r="LW210" s="15"/>
      <c r="LX210" s="15"/>
      <c r="LY210" s="15"/>
      <c r="LZ210" s="15" t="str">
        <f>IF(A210="","",VLOOKUP(A210,'[1]biomass corrected'!$B$2:$V$102,21,FALSE))</f>
        <v/>
      </c>
      <c r="MA210" s="15" t="str">
        <f t="shared" si="399"/>
        <v/>
      </c>
      <c r="MB210" s="15" t="str">
        <f t="shared" si="451"/>
        <v/>
      </c>
      <c r="MC210" s="15" t="str">
        <f t="shared" si="451"/>
        <v/>
      </c>
      <c r="MD210" s="15"/>
      <c r="ME210" s="26" t="str">
        <f t="shared" si="450"/>
        <v/>
      </c>
      <c r="MF210" s="15">
        <f t="shared" si="432"/>
        <v>30.26174033154026</v>
      </c>
      <c r="MG210" s="15">
        <f t="shared" si="433"/>
        <v>45.091388014160081</v>
      </c>
      <c r="MH210" s="15">
        <f t="shared" si="434"/>
        <v>24.646871654299641</v>
      </c>
      <c r="MI210" s="26">
        <f t="shared" si="435"/>
        <v>1.0516906111434086</v>
      </c>
      <c r="MJ210" s="15">
        <f t="shared" si="436"/>
        <v>0</v>
      </c>
      <c r="MK210" s="15">
        <f t="shared" si="437"/>
        <v>22.197581462534181</v>
      </c>
      <c r="ML210" s="23">
        <f t="shared" si="438"/>
        <v>57.86457816603658</v>
      </c>
      <c r="MM210" s="23"/>
      <c r="MN210" s="26">
        <f t="shared" si="439"/>
        <v>4.1937896470185452</v>
      </c>
      <c r="MO210" s="23"/>
      <c r="MP210" s="15">
        <f t="shared" si="440"/>
        <v>0.87259797282648932</v>
      </c>
      <c r="MQ210" s="23"/>
      <c r="MR210" s="15">
        <f t="shared" si="441"/>
        <v>39.565066811634644</v>
      </c>
      <c r="MS210" s="15"/>
      <c r="MT210" s="15">
        <f t="shared" si="442"/>
        <v>0</v>
      </c>
      <c r="MU210" s="15"/>
      <c r="MV210" s="15" t="str">
        <f t="shared" si="443"/>
        <v/>
      </c>
      <c r="MW210" s="21">
        <f t="shared" si="444"/>
        <v>90.733035411022783</v>
      </c>
      <c r="MX210" s="15"/>
    </row>
    <row r="211" spans="1:362" x14ac:dyDescent="0.35">
      <c r="A211" s="99" t="s">
        <v>214</v>
      </c>
      <c r="B211" s="8">
        <v>33.07</v>
      </c>
      <c r="C211" s="13"/>
      <c r="D211" s="8"/>
      <c r="E211" s="8"/>
      <c r="F211" s="2">
        <f>'[1]GC RAW'!H191</f>
        <v>0</v>
      </c>
      <c r="G211" s="8">
        <f>'[1]GC RAW'!I191</f>
        <v>0</v>
      </c>
      <c r="H211" s="8">
        <f t="shared" si="400"/>
        <v>0</v>
      </c>
      <c r="I211" s="8">
        <f t="shared" si="324"/>
        <v>0</v>
      </c>
      <c r="J211" s="8">
        <f>AVERAGE(I211:I213)</f>
        <v>0</v>
      </c>
      <c r="K211" s="8">
        <f>STDEV(I211:I213)</f>
        <v>0</v>
      </c>
      <c r="L211" s="2">
        <f>'[1]GC RAW'!J191</f>
        <v>0</v>
      </c>
      <c r="M211" s="8">
        <f>'[1]GC RAW'!K191</f>
        <v>0</v>
      </c>
      <c r="N211" s="8">
        <f t="shared" si="401"/>
        <v>0</v>
      </c>
      <c r="O211" s="8">
        <f t="shared" si="325"/>
        <v>0</v>
      </c>
      <c r="P211" s="8">
        <f>AVERAGE(O211:O213)</f>
        <v>0</v>
      </c>
      <c r="Q211" s="8">
        <f>STDEV(O211:O213)</f>
        <v>0</v>
      </c>
      <c r="R211" s="2">
        <f>'[1]GC RAW'!L191</f>
        <v>0</v>
      </c>
      <c r="S211" s="8">
        <f>'[1]GC RAW'!M191</f>
        <v>0</v>
      </c>
      <c r="T211" s="8">
        <f t="shared" si="402"/>
        <v>0</v>
      </c>
      <c r="U211" s="8">
        <f t="shared" si="326"/>
        <v>0</v>
      </c>
      <c r="V211" s="8">
        <f>AVERAGE(U211:U213)</f>
        <v>0</v>
      </c>
      <c r="W211" s="8">
        <f>STDEV(U211:U213)</f>
        <v>0</v>
      </c>
      <c r="X211" s="2">
        <f>'[1]GC RAW'!N191</f>
        <v>0</v>
      </c>
      <c r="Y211" s="8">
        <f>'[1]GC RAW'!O191</f>
        <v>0</v>
      </c>
      <c r="Z211" s="8">
        <f t="shared" si="403"/>
        <v>0</v>
      </c>
      <c r="AA211" s="8">
        <f t="shared" si="327"/>
        <v>0</v>
      </c>
      <c r="AB211" s="8">
        <f>AVERAGE(AA211:AA213)</f>
        <v>0</v>
      </c>
      <c r="AC211" s="8">
        <f>STDEV(AA211:AA213)</f>
        <v>0</v>
      </c>
      <c r="AD211" s="2">
        <f>'[1]GC RAW'!P191</f>
        <v>0</v>
      </c>
      <c r="AE211" s="8">
        <f>'[1]GC RAW'!Q191</f>
        <v>0</v>
      </c>
      <c r="AF211" s="8">
        <f t="shared" si="404"/>
        <v>0</v>
      </c>
      <c r="AG211" s="8">
        <f t="shared" si="328"/>
        <v>0</v>
      </c>
      <c r="AH211" s="8">
        <f>AVERAGE(AG211:AG213)</f>
        <v>0</v>
      </c>
      <c r="AI211" s="8">
        <f>STDEV(AG211:AG213)</f>
        <v>0</v>
      </c>
      <c r="AJ211" s="2">
        <f>'[1]GC RAW'!R191</f>
        <v>0</v>
      </c>
      <c r="AK211" s="8">
        <f>'[1]GC RAW'!S191</f>
        <v>0</v>
      </c>
      <c r="AL211" s="8">
        <f t="shared" si="405"/>
        <v>0</v>
      </c>
      <c r="AM211" s="8">
        <f t="shared" si="329"/>
        <v>0</v>
      </c>
      <c r="AN211" s="8">
        <f>AVERAGE(AM211:AM213)</f>
        <v>0</v>
      </c>
      <c r="AO211" s="8">
        <f>STDEV(AM211:AM213)</f>
        <v>0</v>
      </c>
      <c r="AP211" s="2">
        <f>'[1]GC RAW'!T191</f>
        <v>8.9388647079467773</v>
      </c>
      <c r="AQ211" s="8">
        <f>'[1]GC RAW'!U191</f>
        <v>211.30392456054688</v>
      </c>
      <c r="AR211" s="40">
        <v>1.0001800000000001</v>
      </c>
      <c r="AS211" s="8">
        <f t="shared" si="330"/>
        <v>8.6122987436930067</v>
      </c>
      <c r="AT211" s="8">
        <f>AVERAGE(AS211:AS213)</f>
        <v>9.3973906965624128</v>
      </c>
      <c r="AU211" s="8">
        <f>STDEV(AS211:AS213)</f>
        <v>0.90828742670203899</v>
      </c>
      <c r="AV211" s="2">
        <f>'[1]GC RAW'!V191</f>
        <v>9.8072137832641602</v>
      </c>
      <c r="AW211" s="8">
        <f>'[1]GC RAW'!W191</f>
        <v>10.830173492431641</v>
      </c>
      <c r="AX211" s="8">
        <f t="shared" si="406"/>
        <v>4.9650106185176374E-2</v>
      </c>
      <c r="AY211" s="8">
        <f t="shared" si="331"/>
        <v>0.42752459269613352</v>
      </c>
      <c r="AZ211" s="8">
        <f>AVERAGE(AY211:AY213)</f>
        <v>0.47601310715193063</v>
      </c>
      <c r="BA211" s="8">
        <f>STDEV(AY211:AY213)</f>
        <v>4.2046176499463982E-2</v>
      </c>
      <c r="BB211" s="2">
        <f>'[1]GC RAW'!X191</f>
        <v>0</v>
      </c>
      <c r="BC211" s="8">
        <f>'[1]GC RAW'!Y191</f>
        <v>0</v>
      </c>
      <c r="BD211" s="8">
        <f t="shared" si="407"/>
        <v>0</v>
      </c>
      <c r="BE211" s="8">
        <f t="shared" si="332"/>
        <v>0</v>
      </c>
      <c r="BF211" s="8">
        <f>AVERAGE(BE211:BE213)</f>
        <v>0</v>
      </c>
      <c r="BG211" s="8">
        <f>STDEV(BE211:BE213)</f>
        <v>0</v>
      </c>
      <c r="BH211" s="2">
        <f>'[1]GC RAW'!Z191</f>
        <v>10.87331485748291</v>
      </c>
      <c r="BI211" s="8">
        <f>'[1]GC RAW'!AA191</f>
        <v>1.5966645479202271</v>
      </c>
      <c r="BJ211" s="8">
        <f t="shared" si="408"/>
        <v>7.2094055191472125E-3</v>
      </c>
      <c r="BK211" s="8">
        <f t="shared" si="333"/>
        <v>6.2078379986927314E-2</v>
      </c>
      <c r="BL211" s="8">
        <f>AVERAGE(BK211:BK213)</f>
        <v>5.8152829940523287E-2</v>
      </c>
      <c r="BM211" s="8">
        <f>STDEV(BK211:BK213)</f>
        <v>5.6640412092795753E-3</v>
      </c>
      <c r="BN211" s="2">
        <f>'[1]GC RAW'!AB191</f>
        <v>0</v>
      </c>
      <c r="BO211" s="8">
        <f>'[1]GC RAW'!AC191</f>
        <v>0</v>
      </c>
      <c r="BP211" s="8">
        <f t="shared" si="409"/>
        <v>0</v>
      </c>
      <c r="BQ211" s="8">
        <f t="shared" si="334"/>
        <v>0</v>
      </c>
      <c r="BR211" s="8">
        <f>AVERAGE(BQ211:BQ213)</f>
        <v>0</v>
      </c>
      <c r="BS211" s="8">
        <f>STDEV(BQ211:BQ213)</f>
        <v>0</v>
      </c>
      <c r="BT211" s="2">
        <f>'[1]GC RAW'!AD191</f>
        <v>12.188518524169922</v>
      </c>
      <c r="BU211" s="8">
        <f>'[1]GC RAW'!AE191</f>
        <v>391.51608276367188</v>
      </c>
      <c r="BV211" s="8">
        <f t="shared" si="410"/>
        <v>1.7370254507947933</v>
      </c>
      <c r="BW211" s="8">
        <f t="shared" si="335"/>
        <v>14.957089831473111</v>
      </c>
      <c r="BX211" s="8">
        <f>AVERAGE(BW211:BW213)</f>
        <v>15.147552265371461</v>
      </c>
      <c r="BY211" s="8">
        <f>STDEV(BW211:BW213)</f>
        <v>0.16680428827264843</v>
      </c>
      <c r="BZ211" s="2">
        <f>'[1]GC RAW'!AF191</f>
        <v>12.70012378692627</v>
      </c>
      <c r="CA211" s="8">
        <f>'[1]GC RAW'!AG191</f>
        <v>3.7367608547210693</v>
      </c>
      <c r="CB211" s="8">
        <f t="shared" si="411"/>
        <v>1.7301404673503929E-2</v>
      </c>
      <c r="CC211" s="8">
        <f t="shared" si="336"/>
        <v>0.14897804968479891</v>
      </c>
      <c r="CD211" s="8">
        <f>AVERAGE(CC211:CC213)</f>
        <v>0.10849922120084493</v>
      </c>
      <c r="CE211" s="8">
        <f>STDEV(CC211:CC213)</f>
        <v>3.521470060764155E-2</v>
      </c>
      <c r="CF211" s="2">
        <f>'[1]GC RAW'!AH191</f>
        <v>12.841625213623047</v>
      </c>
      <c r="CG211" s="8">
        <f>'[1]GC RAW'!AI191</f>
        <v>9.0968685150146484</v>
      </c>
      <c r="CH211" s="8">
        <f t="shared" si="412"/>
        <v>4.2118933710395781E-2</v>
      </c>
      <c r="CI211" s="8">
        <f t="shared" si="337"/>
        <v>0.36267555827924031</v>
      </c>
      <c r="CJ211" s="8">
        <f>AVERAGE(CI211:CI213)</f>
        <v>0.38346489039094428</v>
      </c>
      <c r="CK211" s="8">
        <f>STDEV(CI211:CI213)</f>
        <v>1.8330213771468689E-2</v>
      </c>
      <c r="CL211" s="2">
        <f>'[1]GC RAW'!AJ191</f>
        <v>13.711006164550781</v>
      </c>
      <c r="CM211" s="8">
        <f>'[1]GC RAW'!AK191</f>
        <v>3.3342094421386719</v>
      </c>
      <c r="CN211" s="8">
        <f t="shared" si="413"/>
        <v>1.9928149729905545E-2</v>
      </c>
      <c r="CO211" s="8">
        <f t="shared" si="338"/>
        <v>0.17159629155051254</v>
      </c>
      <c r="CP211" s="8">
        <f>AVERAGE(CO211:CO213)</f>
        <v>0.11201929920692749</v>
      </c>
      <c r="CQ211" s="8">
        <f>STDEV(CO211:CO213)</f>
        <v>5.1673436657035651E-2</v>
      </c>
      <c r="CR211" s="2">
        <f>'[1]GC RAW'!AL191</f>
        <v>0</v>
      </c>
      <c r="CS211" s="8">
        <f>'[1]GC RAW'!AM191</f>
        <v>0</v>
      </c>
      <c r="CT211" s="8">
        <f t="shared" si="414"/>
        <v>0</v>
      </c>
      <c r="CU211" s="8">
        <f t="shared" si="415"/>
        <v>0</v>
      </c>
      <c r="CV211" s="8">
        <f>AVERAGE(CU211:CU213)</f>
        <v>0</v>
      </c>
      <c r="CW211" s="8">
        <f>STDEV(CU211:CU213)</f>
        <v>0</v>
      </c>
      <c r="CX211" s="2">
        <f>'[1]GC RAW'!AN191</f>
        <v>0</v>
      </c>
      <c r="CY211" s="8">
        <f>'[1]GC RAW'!AO191</f>
        <v>0</v>
      </c>
      <c r="CZ211" s="8">
        <f t="shared" si="416"/>
        <v>0</v>
      </c>
      <c r="DA211" s="8">
        <f t="shared" si="339"/>
        <v>0</v>
      </c>
      <c r="DB211" s="8">
        <f>AVERAGE(DA211:DA213)</f>
        <v>0</v>
      </c>
      <c r="DC211" s="8">
        <f>STDEV(DA211:DA213)</f>
        <v>0</v>
      </c>
      <c r="DD211" s="2">
        <f>'[1]GC RAW'!AP191</f>
        <v>15.609668731689453</v>
      </c>
      <c r="DE211" s="8">
        <f>'[1]GC RAW'!AQ191</f>
        <v>219.50907897949219</v>
      </c>
      <c r="DF211" s="8">
        <f t="shared" si="417"/>
        <v>0.96601367525039483</v>
      </c>
      <c r="DG211" s="8">
        <f t="shared" si="340"/>
        <v>8.3181011035505996</v>
      </c>
      <c r="DH211" s="8">
        <f>AVERAGE(DG211:DG213)</f>
        <v>10.858362855880911</v>
      </c>
      <c r="DI211" s="8">
        <f>STDEV(DG211:DG213)</f>
        <v>2.2295364707946335</v>
      </c>
      <c r="DJ211" s="2">
        <f>'[1]GC RAW'!AR191</f>
        <v>0</v>
      </c>
      <c r="DK211" s="8">
        <f>'[1]GC RAW'!AS191</f>
        <v>0</v>
      </c>
      <c r="DL211" s="8">
        <f t="shared" si="418"/>
        <v>0</v>
      </c>
      <c r="DM211" s="8">
        <f t="shared" si="341"/>
        <v>0</v>
      </c>
      <c r="DN211" s="8">
        <f>AVERAGE(DM211:DM213)</f>
        <v>0</v>
      </c>
      <c r="DO211" s="8">
        <f>STDEV(DM211:DM213)</f>
        <v>0</v>
      </c>
      <c r="DP211" s="2">
        <f>'[1]GC RAW'!AT191</f>
        <v>16.03338623046875</v>
      </c>
      <c r="DQ211" s="8">
        <f>'[1]GC RAW'!AU191</f>
        <v>3.2510240077972412</v>
      </c>
      <c r="DR211" s="8">
        <f t="shared" si="419"/>
        <v>1.5023929147468867E-2</v>
      </c>
      <c r="DS211" s="8">
        <f t="shared" si="342"/>
        <v>0.12936728001167674</v>
      </c>
      <c r="DT211" s="8">
        <f>AVERAGE(DS211:DS213)</f>
        <v>8.9162725307937785E-2</v>
      </c>
      <c r="DU211" s="8">
        <f>STDEV(DS211:DS213)</f>
        <v>7.7341128360577188E-2</v>
      </c>
      <c r="DV211" s="2">
        <f>'[1]GC RAW'!AV191</f>
        <v>16.406318664550781</v>
      </c>
      <c r="DW211" s="8">
        <f>'[1]GC RAW'!AW191</f>
        <v>1038.43603515625</v>
      </c>
      <c r="DX211" s="8">
        <f t="shared" si="420"/>
        <v>4.7420541529451103</v>
      </c>
      <c r="DY211" s="8">
        <f t="shared" si="343"/>
        <v>40.832637149246509</v>
      </c>
      <c r="DZ211" s="8">
        <f>AVERAGE(DY211:DY213)</f>
        <v>42.861269610632917</v>
      </c>
      <c r="EA211" s="8">
        <f>STDEV(DY211:DY213)</f>
        <v>1.7808779893632973</v>
      </c>
      <c r="EB211" s="2">
        <f>'[1]GC RAW'!AX191</f>
        <v>16.531625747680664</v>
      </c>
      <c r="EC211" s="8">
        <f>'[1]GC RAW'!AY191</f>
        <v>5.0325641632080078</v>
      </c>
      <c r="ED211" s="8">
        <f t="shared" si="421"/>
        <v>2.2981378710064147E-2</v>
      </c>
      <c r="EE211" s="8">
        <f t="shared" si="344"/>
        <v>0.19788687935473478</v>
      </c>
      <c r="EF211" s="8">
        <f>AVERAGE(EE211:EE213)</f>
        <v>0.22282568086550966</v>
      </c>
      <c r="EG211" s="8">
        <f>STDEV(EE211:EE213)</f>
        <v>2.2532841952883909E-2</v>
      </c>
      <c r="EH211" s="2">
        <v>0</v>
      </c>
      <c r="EI211" s="8">
        <v>0</v>
      </c>
      <c r="EJ211" s="8">
        <f t="shared" si="422"/>
        <v>0</v>
      </c>
      <c r="EK211" s="8">
        <f t="shared" si="345"/>
        <v>0</v>
      </c>
      <c r="EL211" s="8">
        <f>AVERAGE(EK211:EK213)</f>
        <v>0</v>
      </c>
      <c r="EM211" s="8">
        <f>STDEV(EK211:EK213)</f>
        <v>0</v>
      </c>
      <c r="EN211" s="2">
        <f>'[1]GC RAW'!BB191</f>
        <v>17.348400115966797</v>
      </c>
      <c r="EO211" s="8">
        <f>'[1]GC RAW'!BC191</f>
        <v>6.1021642684936523</v>
      </c>
      <c r="EP211" s="8">
        <f t="shared" si="423"/>
        <v>2.8049366746281734E-2</v>
      </c>
      <c r="EQ211" s="8">
        <f t="shared" si="346"/>
        <v>0.24152605130115234</v>
      </c>
      <c r="ER211" s="8">
        <f>AVERAGE(EQ211:EQ213)</f>
        <v>0.17349376156916196</v>
      </c>
      <c r="ES211" s="8">
        <f>STDEV(EQ211:EQ213)</f>
        <v>5.9349569021821549E-2</v>
      </c>
      <c r="ET211" s="2">
        <f>'[1]GC RAW'!BD191</f>
        <v>17.745443344116211</v>
      </c>
      <c r="EU211" s="8">
        <f>'[1]GC RAW'!BE191</f>
        <v>510.38189697265625</v>
      </c>
      <c r="EV211" s="8">
        <f t="shared" si="424"/>
        <v>2.3460346819511231</v>
      </c>
      <c r="EW211" s="8">
        <f t="shared" si="347"/>
        <v>20.201115343266089</v>
      </c>
      <c r="EX211" s="8">
        <f>AVERAGE(EW211:EW213)</f>
        <v>18.488123718671186</v>
      </c>
      <c r="EY211" s="8">
        <f>STDEV(EW211:EW213)</f>
        <v>1.5278076294727738</v>
      </c>
      <c r="EZ211" s="2">
        <f>'[1]GC RAW'!BF191</f>
        <v>18.667905807495117</v>
      </c>
      <c r="FA211" s="8">
        <f>'[1]GC RAW'!BG191</f>
        <v>228.98707580566406</v>
      </c>
      <c r="FB211" s="8">
        <f t="shared" si="425"/>
        <v>1.248660572679569</v>
      </c>
      <c r="FC211" s="8">
        <f t="shared" si="348"/>
        <v>10.751902538930233</v>
      </c>
      <c r="FD211" s="8">
        <f>AVERAGE(FC211:FC213)</f>
        <v>8.2948992122860066</v>
      </c>
      <c r="FE211" s="8">
        <f>STDEV(FC211:FC213)</f>
        <v>2.1497859419135898</v>
      </c>
      <c r="FF211" s="2">
        <v>0</v>
      </c>
      <c r="FG211" s="8">
        <v>0</v>
      </c>
      <c r="FH211" s="8">
        <f t="shared" si="426"/>
        <v>0</v>
      </c>
      <c r="FI211" s="8">
        <f t="shared" si="349"/>
        <v>0</v>
      </c>
      <c r="FJ211" s="8">
        <f>AVERAGE(FI211:FI213)</f>
        <v>0</v>
      </c>
      <c r="FK211" s="8">
        <f>STDEV(FI211:FI213)</f>
        <v>0</v>
      </c>
      <c r="FL211" s="2">
        <f>'[1]GC RAW'!BH191</f>
        <v>0</v>
      </c>
      <c r="FM211" s="8">
        <f>'[1]GC RAW'!BI191</f>
        <v>0</v>
      </c>
      <c r="FN211" s="8">
        <f t="shared" si="427"/>
        <v>0</v>
      </c>
      <c r="FO211" s="8">
        <f t="shared" si="350"/>
        <v>0</v>
      </c>
      <c r="FP211" s="8">
        <f>AVERAGE(FO211:FO213)</f>
        <v>0</v>
      </c>
      <c r="FQ211" s="8">
        <f>STDEV(FO211:FO213)</f>
        <v>0</v>
      </c>
      <c r="FR211" s="2">
        <f>'[1]GC RAW'!BJ191</f>
        <v>20.09943962097168</v>
      </c>
      <c r="FS211" s="8">
        <f>'[1]GC RAW'!BK191</f>
        <v>9.7760648727416992</v>
      </c>
      <c r="FT211" s="8">
        <f t="shared" si="428"/>
        <v>4.2337896666865896E-2</v>
      </c>
      <c r="FU211" s="8">
        <f t="shared" si="351"/>
        <v>0.36456099329586017</v>
      </c>
      <c r="FV211" s="8">
        <f>AVERAGE(FU211:FU213)</f>
        <v>0.36159102326600595</v>
      </c>
      <c r="FW211" s="8">
        <f>STDEV(FU211:FU213)</f>
        <v>7.9922283037229362E-3</v>
      </c>
      <c r="FX211" s="2">
        <f>'[1]GC RAW'!BL191</f>
        <v>20.537078857421875</v>
      </c>
      <c r="FY211" s="8">
        <f>'[1]GC RAW'!BM191</f>
        <v>3.5985877513885498</v>
      </c>
      <c r="FZ211" s="8">
        <f t="shared" si="429"/>
        <v>1.639463983934434E-2</v>
      </c>
      <c r="GA211" s="8">
        <f t="shared" si="352"/>
        <v>0.14117012546910013</v>
      </c>
      <c r="GB211" s="8">
        <f>AVERAGE(GA211:GA213)</f>
        <v>6.6090563368710886E-2</v>
      </c>
      <c r="GC211" s="8">
        <f>STDEV(GA211:GA213)</f>
        <v>7.1013045666898089E-2</v>
      </c>
      <c r="GD211" s="2">
        <f>'[1]GC RAW'!BN191</f>
        <v>21.031610488891602</v>
      </c>
      <c r="GE211" s="8">
        <f>'[1]GC RAW'!BO191</f>
        <v>9.0959758758544922</v>
      </c>
      <c r="GF211" s="8">
        <f t="shared" si="353"/>
        <v>4.166284519265203E-2</v>
      </c>
      <c r="GG211" s="8">
        <f t="shared" si="354"/>
        <v>0.35874829461832197</v>
      </c>
      <c r="GH211" s="8">
        <f>AVERAGE(GG211:GG213)</f>
        <v>0.38652272318666409</v>
      </c>
      <c r="GI211" s="8">
        <f>STDEV(GG211:GG213)</f>
        <v>2.472922141909446E-2</v>
      </c>
      <c r="GJ211" s="2">
        <f>'[1]GC RAW'!BP191</f>
        <v>0</v>
      </c>
      <c r="GK211" s="8">
        <f>'[1]GC RAW'!BQ191</f>
        <v>0</v>
      </c>
      <c r="GL211" s="8">
        <f t="shared" si="430"/>
        <v>0</v>
      </c>
      <c r="GM211" s="8">
        <f t="shared" si="355"/>
        <v>0</v>
      </c>
      <c r="GN211" s="8">
        <f>AVERAGE(GM211:GM213)</f>
        <v>0</v>
      </c>
      <c r="GO211" s="8">
        <f>STDEV(GM211:GM213)</f>
        <v>0</v>
      </c>
      <c r="GP211" s="2">
        <v>0</v>
      </c>
      <c r="GQ211" s="8">
        <v>0</v>
      </c>
      <c r="GR211" s="8">
        <f t="shared" si="431"/>
        <v>0</v>
      </c>
      <c r="GS211" s="8">
        <f t="shared" si="356"/>
        <v>0</v>
      </c>
      <c r="GT211" s="8"/>
      <c r="GU211" s="8"/>
      <c r="GV211" s="2"/>
      <c r="GW211" s="8"/>
      <c r="GX211" s="8"/>
      <c r="GY211" s="8"/>
      <c r="GZ211" s="8"/>
      <c r="HA211" s="8"/>
      <c r="HB211" s="2"/>
      <c r="HC211" s="8"/>
      <c r="HD211" s="8"/>
      <c r="HE211" s="8"/>
      <c r="HF211" s="8"/>
      <c r="HG211" s="8"/>
      <c r="HH211" s="2">
        <f>'[1]GC RAW'!BR191</f>
        <v>22.721529006958008</v>
      </c>
      <c r="HI211" s="8">
        <f>'[1]GC RAW'!BS191</f>
        <v>4.8790879249572754</v>
      </c>
      <c r="HJ211" s="8">
        <f t="shared" si="357"/>
        <v>2.2454002162667599E-2</v>
      </c>
      <c r="HK211" s="8">
        <f t="shared" si="358"/>
        <v>0.19334577237739425</v>
      </c>
      <c r="HL211" s="8">
        <f>AVERAGE(HK211:HK213)</f>
        <v>0.1936367606102074</v>
      </c>
      <c r="HM211" s="8">
        <f>STDEV(HK211:HK213)</f>
        <v>1.4979539390991187E-2</v>
      </c>
      <c r="HN211" s="2">
        <v>0</v>
      </c>
      <c r="HO211" s="8">
        <v>0</v>
      </c>
      <c r="HP211" s="8">
        <f t="shared" si="359"/>
        <v>0</v>
      </c>
      <c r="HQ211" s="8">
        <f t="shared" si="360"/>
        <v>0</v>
      </c>
      <c r="HR211" s="8">
        <f>AVERAGE(HQ211:HQ213)</f>
        <v>0</v>
      </c>
      <c r="HS211" s="8">
        <f>STDEV(HQ211:HQ213)</f>
        <v>0</v>
      </c>
      <c r="HT211" s="2">
        <f>'[1]GC RAW'!BT191</f>
        <v>0</v>
      </c>
      <c r="HU211" s="8">
        <f>'[1]GC RAW'!BU191</f>
        <v>0</v>
      </c>
      <c r="HV211" s="8">
        <f t="shared" si="361"/>
        <v>0</v>
      </c>
      <c r="HW211" s="8">
        <f t="shared" si="448"/>
        <v>0</v>
      </c>
      <c r="HX211" s="8">
        <f>AVERAGE(HW211:HW213)</f>
        <v>0</v>
      </c>
      <c r="HY211" s="8">
        <f>STDEV(HW211:HW213)</f>
        <v>0</v>
      </c>
      <c r="HZ211" s="2">
        <f>'[1]GC RAW'!BV191</f>
        <v>0</v>
      </c>
      <c r="IA211" s="8">
        <f>'[1]GC RAW'!BW191</f>
        <v>0</v>
      </c>
      <c r="IB211" s="8">
        <f t="shared" si="362"/>
        <v>0</v>
      </c>
      <c r="IC211" s="8">
        <f t="shared" si="363"/>
        <v>0</v>
      </c>
      <c r="ID211" s="8">
        <f>AVERAGE(IC211:IC213)</f>
        <v>0</v>
      </c>
      <c r="IE211" s="8">
        <f>STDEV(IC211:IC213)</f>
        <v>0</v>
      </c>
      <c r="IF211" s="2">
        <f>'[1]GC RAW'!BX191</f>
        <v>0</v>
      </c>
      <c r="IG211" s="8">
        <f>'[1]GC RAW'!BY191</f>
        <v>0</v>
      </c>
      <c r="IH211" s="8">
        <f t="shared" si="364"/>
        <v>0</v>
      </c>
      <c r="II211" s="8">
        <f t="shared" si="365"/>
        <v>0</v>
      </c>
      <c r="IJ211" s="8">
        <f>AVERAGE(II211:II213)</f>
        <v>0</v>
      </c>
      <c r="IK211" s="8">
        <f>STDEV(II211:II213)</f>
        <v>0</v>
      </c>
      <c r="IL211" s="2">
        <f>'[1]GC RAW'!BZ191</f>
        <v>0</v>
      </c>
      <c r="IM211" s="8">
        <f>'[1]GC RAW'!CA191</f>
        <v>0</v>
      </c>
      <c r="IN211" s="8">
        <f t="shared" si="366"/>
        <v>0</v>
      </c>
      <c r="IO211" s="8">
        <f t="shared" si="367"/>
        <v>0</v>
      </c>
      <c r="IP211" s="8">
        <f>AVERAGE(IO211:IO213)</f>
        <v>0</v>
      </c>
      <c r="IQ211" s="8">
        <f>STDEV(IO211:IO213)</f>
        <v>0</v>
      </c>
      <c r="IR211" s="2">
        <f>'[1]GC RAW'!CB191</f>
        <v>25.498620986938477</v>
      </c>
      <c r="IS211" s="8">
        <f>'[1]GC RAW'!CC191</f>
        <v>15.29278564453125</v>
      </c>
      <c r="IT211" s="8">
        <f t="shared" si="368"/>
        <v>6.2239346032070167E-2</v>
      </c>
      <c r="IU211" s="8">
        <f t="shared" si="369"/>
        <v>0.53592737471282381</v>
      </c>
      <c r="IV211" s="8">
        <f>AVERAGE(IU211:IU213)</f>
        <v>0.5546523435119135</v>
      </c>
      <c r="IW211" s="8">
        <f>STDEV(IU211:IU213)</f>
        <v>1.9903706177240237E-2</v>
      </c>
      <c r="IX211" s="2">
        <f>'[1]GC RAW'!CD191</f>
        <v>0</v>
      </c>
      <c r="IY211" s="8">
        <f>'[1]GC RAW'!CE191</f>
        <v>0</v>
      </c>
      <c r="IZ211" s="8">
        <f t="shared" si="370"/>
        <v>0</v>
      </c>
      <c r="JA211" s="8">
        <f t="shared" si="371"/>
        <v>0</v>
      </c>
      <c r="JB211" s="8">
        <f>AVERAGE(JA211:JA213)</f>
        <v>0</v>
      </c>
      <c r="JC211" s="8">
        <f>STDEV(JA211:JA213)</f>
        <v>0</v>
      </c>
      <c r="JD211" s="2">
        <f>'[1]GC RAW'!CF191</f>
        <v>0</v>
      </c>
      <c r="JE211" s="8">
        <f>'[1]GC RAW'!CG191</f>
        <v>0</v>
      </c>
      <c r="JF211" s="8">
        <f t="shared" si="372"/>
        <v>0</v>
      </c>
      <c r="JG211" s="8">
        <f t="shared" si="373"/>
        <v>0</v>
      </c>
      <c r="JH211" s="8">
        <f>AVERAGE(JG211:JG213)</f>
        <v>0</v>
      </c>
      <c r="JI211" s="8">
        <f>STDEV(JG211:JG213)</f>
        <v>0</v>
      </c>
      <c r="JJ211" s="2">
        <f>'[1]GC RAW'!CH191</f>
        <v>0</v>
      </c>
      <c r="JK211" s="8">
        <f>'[1]GC RAW'!CI191</f>
        <v>0</v>
      </c>
      <c r="JL211" s="8">
        <f t="shared" si="374"/>
        <v>0</v>
      </c>
      <c r="JM211" s="8">
        <f t="shared" si="375"/>
        <v>0</v>
      </c>
      <c r="JN211" s="8">
        <f>AVERAGE(JM211:JM213)</f>
        <v>0</v>
      </c>
      <c r="JO211" s="8">
        <f>STDEV(JM211:JM213)</f>
        <v>0</v>
      </c>
      <c r="JP211" s="2">
        <f>'[1]GC RAW'!CJ191</f>
        <v>0</v>
      </c>
      <c r="JQ211" s="8">
        <f>'[1]GC RAW'!CK191</f>
        <v>0</v>
      </c>
      <c r="JR211" s="8">
        <f t="shared" si="376"/>
        <v>0</v>
      </c>
      <c r="JS211" s="8">
        <f t="shared" si="377"/>
        <v>0</v>
      </c>
      <c r="JT211" s="8">
        <f>AVERAGE(JS211:JS213)</f>
        <v>0</v>
      </c>
      <c r="JU211" s="8">
        <f>STDEV(JS211:JS213)</f>
        <v>0</v>
      </c>
      <c r="JV211" s="2">
        <f>'[1]GC RAW'!CL191</f>
        <v>0</v>
      </c>
      <c r="JW211" s="8">
        <f>'[1]GC RAW'!CM191</f>
        <v>0</v>
      </c>
      <c r="JX211" s="8">
        <f t="shared" si="378"/>
        <v>0</v>
      </c>
      <c r="JY211" s="8">
        <f t="shared" si="379"/>
        <v>0</v>
      </c>
      <c r="JZ211" s="8">
        <f>AVERAGE(JY211:JY213)</f>
        <v>0</v>
      </c>
      <c r="KA211" s="8">
        <f>STDEV(JY211:JY213)</f>
        <v>0</v>
      </c>
      <c r="KB211" s="2">
        <v>0</v>
      </c>
      <c r="KC211" s="8">
        <v>0</v>
      </c>
      <c r="KD211" s="8">
        <f t="shared" si="380"/>
        <v>0</v>
      </c>
      <c r="KE211" s="8">
        <f t="shared" si="381"/>
        <v>0</v>
      </c>
      <c r="KF211" s="8">
        <f>AVERAGE(KE211:KE213)</f>
        <v>0</v>
      </c>
      <c r="KG211" s="8">
        <f>STDEV(KE211:KE213)</f>
        <v>0</v>
      </c>
      <c r="KH211" s="2">
        <v>0</v>
      </c>
      <c r="KI211" s="8">
        <v>0</v>
      </c>
      <c r="KJ211" s="8">
        <f t="shared" si="382"/>
        <v>0</v>
      </c>
      <c r="KK211" s="8">
        <f t="shared" si="383"/>
        <v>0</v>
      </c>
      <c r="KL211" s="8">
        <f>AVERAGE(KK211:KK213)</f>
        <v>0</v>
      </c>
      <c r="KM211" s="8">
        <f>STDEV(KK211:KK213)</f>
        <v>0</v>
      </c>
      <c r="KN211" s="2">
        <f>'[1]GC RAW'!CN191</f>
        <v>30.551847457885742</v>
      </c>
      <c r="KO211" s="8">
        <f>'[1]GC RAW'!CO191</f>
        <v>36.091278076171875</v>
      </c>
      <c r="KP211" s="8">
        <f t="shared" si="384"/>
        <v>0.12621603421097727</v>
      </c>
      <c r="KQ211" s="8">
        <f t="shared" si="385"/>
        <v>1.0868145662471884</v>
      </c>
      <c r="KR211" s="8">
        <f>AVERAGE(KQ211:KQ213)</f>
        <v>0.83238319090138457</v>
      </c>
      <c r="KS211" s="8">
        <f>STDEV(KQ211:KQ213)</f>
        <v>0.222250890866909</v>
      </c>
      <c r="KT211" s="2">
        <f>'[1]GC RAW'!CP191</f>
        <v>31.438528060913086</v>
      </c>
      <c r="KU211" s="8">
        <f>'[1]GC RAW'!CQ191</f>
        <v>1.7503612041473389</v>
      </c>
      <c r="KV211" s="8">
        <f t="shared" si="386"/>
        <v>7.8308960385197763E-3</v>
      </c>
      <c r="KW211" s="8">
        <f t="shared" si="387"/>
        <v>6.7429878736361859E-2</v>
      </c>
      <c r="KX211" s="8">
        <f>AVERAGE(KW211:KW213)</f>
        <v>7.0714544487062228E-2</v>
      </c>
      <c r="KY211" s="8">
        <f>STDEV(KW211:KW213)</f>
        <v>9.2063328358239528E-3</v>
      </c>
      <c r="KZ211" s="2">
        <f>'[1]GC RAW'!CR191</f>
        <v>0</v>
      </c>
      <c r="LA211" s="8">
        <f>'[1]GC RAW'!CS191</f>
        <v>0</v>
      </c>
      <c r="LB211" s="8">
        <f t="shared" si="388"/>
        <v>0</v>
      </c>
      <c r="LC211" s="8">
        <f t="shared" si="389"/>
        <v>0</v>
      </c>
      <c r="LD211" s="8">
        <f>AVERAGE(LC211:LC213)</f>
        <v>0</v>
      </c>
      <c r="LE211" s="8">
        <f>STDEV(LC211:LC213)</f>
        <v>0</v>
      </c>
      <c r="LF211" s="2">
        <f>'[1]GC RAW'!CT191</f>
        <v>32.925834655761719</v>
      </c>
      <c r="LG211" s="8">
        <f>'[1]GC RAW'!CU191</f>
        <v>3.5059194564819336</v>
      </c>
      <c r="LH211" s="8">
        <f t="shared" si="390"/>
        <v>1.2260669991412782E-2</v>
      </c>
      <c r="LI211" s="8">
        <f t="shared" si="391"/>
        <v>0.10557354952496434</v>
      </c>
      <c r="LJ211" s="8">
        <f>AVERAGE(LI211:LI213)</f>
        <v>5.1724246118596905E-2</v>
      </c>
      <c r="LK211" s="8">
        <f>STDEV(LI211:LI213)</f>
        <v>5.2818845984953643E-2</v>
      </c>
      <c r="LL211" s="2">
        <f>'[1]GC RAW'!CV191</f>
        <v>35.6541748046875</v>
      </c>
      <c r="LM211" s="8">
        <f>'[1]GC RAW'!CW191</f>
        <v>11.422012329101563</v>
      </c>
      <c r="LN211" s="8">
        <f t="shared" si="392"/>
        <v>3.9944307204789316E-2</v>
      </c>
      <c r="LO211" s="8">
        <f t="shared" si="393"/>
        <v>0.34395039568627095</v>
      </c>
      <c r="LP211" s="8">
        <f>AVERAGE(LO211:LO213)</f>
        <v>0.20884542607318415</v>
      </c>
      <c r="LQ211" s="8">
        <f>STDEV(LO211:LO213)</f>
        <v>0.11703072356538397</v>
      </c>
      <c r="LR211" s="39">
        <f t="shared" si="394"/>
        <v>2738.5265966653824</v>
      </c>
      <c r="LS211" s="14">
        <f t="shared" si="395"/>
        <v>2527.2226721048355</v>
      </c>
      <c r="LT211" s="24">
        <f t="shared" si="396"/>
        <v>12.613571845382234</v>
      </c>
      <c r="LU211" s="24">
        <f t="shared" si="397"/>
        <v>11.613391845382234</v>
      </c>
      <c r="LV211" s="13">
        <f t="shared" si="398"/>
        <v>35.117604612586135</v>
      </c>
      <c r="LW211" s="13">
        <f>AVERAGE(LV211:LV213)</f>
        <v>34.833612819057102</v>
      </c>
      <c r="LX211" s="13">
        <f>STDEV(LV211:LV213)</f>
        <v>2.0263164180634021</v>
      </c>
      <c r="LY211" s="13">
        <f>LX211/LW211%</f>
        <v>5.8171296459804074</v>
      </c>
      <c r="LZ211" s="13">
        <f>IF(A211="","",VLOOKUP(A211,'[1]biomass corrected'!$B$2:$V$102,21,FALSE))</f>
        <v>8.2251851851851843</v>
      </c>
      <c r="MA211" s="13">
        <f t="shared" si="399"/>
        <v>2.865129161057852</v>
      </c>
      <c r="MB211" s="50">
        <f t="shared" si="451"/>
        <v>28.452451161349654</v>
      </c>
      <c r="MC211" s="50">
        <f t="shared" si="451"/>
        <v>44.331304822145057</v>
      </c>
      <c r="MD211" s="50">
        <f>IF(MC211="","",AVERAGE(MH211:MH213))</f>
        <v>27.216244016505275</v>
      </c>
      <c r="ME211" s="24">
        <f t="shared" si="450"/>
        <v>1.0671766551463102</v>
      </c>
      <c r="MF211" s="13">
        <f t="shared" si="432"/>
        <v>26.02926668303812</v>
      </c>
      <c r="MG211" s="13">
        <f t="shared" si="433"/>
        <v>42.441673485617912</v>
      </c>
      <c r="MH211" s="13">
        <f t="shared" si="434"/>
        <v>31.529059831343972</v>
      </c>
      <c r="MI211" s="24">
        <f t="shared" si="435"/>
        <v>1.1562540504061163</v>
      </c>
      <c r="MJ211" s="13">
        <f t="shared" si="436"/>
        <v>0.14117012546910013</v>
      </c>
      <c r="MK211" s="13">
        <f t="shared" si="437"/>
        <v>31.146363654573715</v>
      </c>
      <c r="ML211" s="22">
        <f t="shared" si="438"/>
        <v>57.221920336041251</v>
      </c>
      <c r="MM211" s="13">
        <f>AVERAGE(ML211:ML213)</f>
        <v>59.122778864021335</v>
      </c>
      <c r="MN211" s="24">
        <f t="shared" si="439"/>
        <v>4.3077876140401381</v>
      </c>
      <c r="MO211" s="13">
        <f>AVERAGE(MN211:MN213)</f>
        <v>4.3847271150235301</v>
      </c>
      <c r="MP211" s="13">
        <f t="shared" si="440"/>
        <v>0.87378535618793618</v>
      </c>
      <c r="MQ211" s="22">
        <f>AVERAGE(MP211:MP213)</f>
        <v>0.87370127548514664</v>
      </c>
      <c r="MR211" s="13">
        <f t="shared" si="441"/>
        <v>39.673257129189686</v>
      </c>
      <c r="MS211" s="13">
        <f>AVERAGE(MR211:MR213)</f>
        <v>39.737754687573045</v>
      </c>
      <c r="MT211" s="13">
        <f t="shared" si="442"/>
        <v>0.14117012546910013</v>
      </c>
      <c r="MU211" s="13">
        <f>AVERAGE(MT211:MT213)</f>
        <v>6.6090563368710886E-2</v>
      </c>
      <c r="MV211" s="13">
        <f t="shared" si="443"/>
        <v>8.2948992122860066</v>
      </c>
      <c r="MW211" s="14">
        <f t="shared" si="444"/>
        <v>100.06163653503522</v>
      </c>
      <c r="MX211" s="13">
        <f>AVERAGE(MW211:MW213)</f>
        <v>92.062926006921188</v>
      </c>
    </row>
    <row r="212" spans="1:362" x14ac:dyDescent="0.35">
      <c r="A212" s="102"/>
      <c r="B212" s="1">
        <v>29.45</v>
      </c>
      <c r="C212" s="15"/>
      <c r="D212" s="1"/>
      <c r="E212" s="1"/>
      <c r="F212" s="5">
        <f>'[1]GC RAW'!H192</f>
        <v>0</v>
      </c>
      <c r="G212" s="1">
        <f>'[1]GC RAW'!I192</f>
        <v>0</v>
      </c>
      <c r="H212" s="1">
        <f t="shared" si="400"/>
        <v>0</v>
      </c>
      <c r="I212" s="1">
        <f t="shared" si="324"/>
        <v>0</v>
      </c>
      <c r="J212" s="1"/>
      <c r="K212" s="1"/>
      <c r="L212" s="5">
        <f>'[1]GC RAW'!J192</f>
        <v>0</v>
      </c>
      <c r="M212" s="1">
        <f>'[1]GC RAW'!K192</f>
        <v>0</v>
      </c>
      <c r="N212" s="1">
        <f t="shared" si="401"/>
        <v>0</v>
      </c>
      <c r="O212" s="1">
        <f t="shared" si="325"/>
        <v>0</v>
      </c>
      <c r="P212" s="1"/>
      <c r="Q212" s="1"/>
      <c r="R212" s="5">
        <f>'[1]GC RAW'!L192</f>
        <v>0</v>
      </c>
      <c r="S212" s="1">
        <f>'[1]GC RAW'!M192</f>
        <v>0</v>
      </c>
      <c r="T212" s="1">
        <f t="shared" si="402"/>
        <v>0</v>
      </c>
      <c r="U212" s="1">
        <f t="shared" si="326"/>
        <v>0</v>
      </c>
      <c r="V212" s="1"/>
      <c r="W212" s="1"/>
      <c r="X212" s="5">
        <f>'[1]GC RAW'!N192</f>
        <v>0</v>
      </c>
      <c r="Y212" s="1">
        <f>'[1]GC RAW'!O192</f>
        <v>0</v>
      </c>
      <c r="Z212" s="1">
        <f t="shared" si="403"/>
        <v>0</v>
      </c>
      <c r="AA212" s="1">
        <f t="shared" si="327"/>
        <v>0</v>
      </c>
      <c r="AB212" s="1"/>
      <c r="AC212" s="1"/>
      <c r="AD212" s="5">
        <f>'[1]GC RAW'!P192</f>
        <v>0</v>
      </c>
      <c r="AE212" s="1">
        <f>'[1]GC RAW'!Q192</f>
        <v>0</v>
      </c>
      <c r="AF212" s="1">
        <f t="shared" si="404"/>
        <v>0</v>
      </c>
      <c r="AG212" s="1">
        <f t="shared" si="328"/>
        <v>0</v>
      </c>
      <c r="AH212" s="1"/>
      <c r="AI212" s="1"/>
      <c r="AJ212" s="5">
        <f>'[1]GC RAW'!R192</f>
        <v>0</v>
      </c>
      <c r="AK212" s="1">
        <f>'[1]GC RAW'!S192</f>
        <v>0</v>
      </c>
      <c r="AL212" s="1">
        <f t="shared" si="405"/>
        <v>0</v>
      </c>
      <c r="AM212" s="1">
        <f t="shared" si="329"/>
        <v>0</v>
      </c>
      <c r="AN212" s="1"/>
      <c r="AO212" s="1"/>
      <c r="AP212" s="5">
        <f>'[1]GC RAW'!T192</f>
        <v>8.9376125335693359</v>
      </c>
      <c r="AQ212" s="1">
        <f>'[1]GC RAW'!U192</f>
        <v>214.37489318847656</v>
      </c>
      <c r="AR212" s="27">
        <v>1.0001800000000001</v>
      </c>
      <c r="AS212" s="1">
        <f t="shared" si="330"/>
        <v>10.392189957471173</v>
      </c>
      <c r="AT212" s="1"/>
      <c r="AU212" s="1"/>
      <c r="AV212" s="5">
        <f>'[1]GC RAW'!V192</f>
        <v>9.8064327239990234</v>
      </c>
      <c r="AW212" s="1">
        <f>'[1]GC RAW'!W192</f>
        <v>10.70014762878418</v>
      </c>
      <c r="AX212" s="1">
        <f t="shared" si="406"/>
        <v>4.8351302730959798E-2</v>
      </c>
      <c r="AY212" s="1">
        <f t="shared" si="331"/>
        <v>0.50238549328253801</v>
      </c>
      <c r="AZ212" s="1"/>
      <c r="BA212" s="1"/>
      <c r="BB212" s="5">
        <f>'[1]GC RAW'!X192</f>
        <v>0</v>
      </c>
      <c r="BC212" s="1">
        <f>'[1]GC RAW'!Y192</f>
        <v>0</v>
      </c>
      <c r="BD212" s="1">
        <f t="shared" si="407"/>
        <v>0</v>
      </c>
      <c r="BE212" s="1">
        <f t="shared" si="332"/>
        <v>0</v>
      </c>
      <c r="BF212" s="1"/>
      <c r="BG212" s="1"/>
      <c r="BH212" s="5">
        <f>'[1]GC RAW'!Z192</f>
        <v>10.870792388916016</v>
      </c>
      <c r="BI212" s="1">
        <f>'[1]GC RAW'!AA192</f>
        <v>1.3130649328231812</v>
      </c>
      <c r="BJ212" s="1">
        <f t="shared" si="408"/>
        <v>5.8439382411368639E-3</v>
      </c>
      <c r="BK212" s="1">
        <f t="shared" si="333"/>
        <v>6.0720386632030492E-2</v>
      </c>
      <c r="BL212" s="1"/>
      <c r="BM212" s="1"/>
      <c r="BN212" s="5">
        <f>'[1]GC RAW'!AB192</f>
        <v>0</v>
      </c>
      <c r="BO212" s="1">
        <f>'[1]GC RAW'!AC192</f>
        <v>0</v>
      </c>
      <c r="BP212" s="1">
        <f t="shared" si="409"/>
        <v>0</v>
      </c>
      <c r="BQ212" s="1">
        <f t="shared" si="334"/>
        <v>0</v>
      </c>
      <c r="BR212" s="1"/>
      <c r="BS212" s="1"/>
      <c r="BT212" s="5">
        <f>'[1]GC RAW'!AD192</f>
        <v>12.185031890869141</v>
      </c>
      <c r="BU212" s="1">
        <f>'[1]GC RAW'!AE192</f>
        <v>336.00994873046875</v>
      </c>
      <c r="BV212" s="1">
        <f t="shared" si="410"/>
        <v>1.4694078432122435</v>
      </c>
      <c r="BW212" s="1">
        <f t="shared" si="335"/>
        <v>15.26761726055275</v>
      </c>
      <c r="BX212" s="1"/>
      <c r="BY212" s="1"/>
      <c r="BZ212" s="5">
        <f>'[1]GC RAW'!AF192</f>
        <v>12.700444221496582</v>
      </c>
      <c r="CA212" s="1">
        <f>'[1]GC RAW'!AG192</f>
        <v>1.9317842721939087</v>
      </c>
      <c r="CB212" s="1">
        <f t="shared" si="411"/>
        <v>8.8161369456626719E-3</v>
      </c>
      <c r="CC212" s="1">
        <f t="shared" si="336"/>
        <v>9.1602481383757109E-2</v>
      </c>
      <c r="CD212" s="1"/>
      <c r="CE212" s="1"/>
      <c r="CF212" s="5">
        <f>'[1]GC RAW'!AH192</f>
        <v>12.839866638183594</v>
      </c>
      <c r="CG212" s="1">
        <f>'[1]GC RAW'!AI192</f>
        <v>8.3786220550537109</v>
      </c>
      <c r="CH212" s="1">
        <f t="shared" si="412"/>
        <v>3.8237693997028852E-2</v>
      </c>
      <c r="CI212" s="1">
        <f t="shared" si="337"/>
        <v>0.39730186521703986</v>
      </c>
      <c r="CJ212" s="1"/>
      <c r="CK212" s="1"/>
      <c r="CL212" s="5">
        <f>'[1]GC RAW'!AJ192</f>
        <v>13.726955413818359</v>
      </c>
      <c r="CM212" s="1">
        <f>'[1]GC RAW'!AK192</f>
        <v>1.2969378232955933</v>
      </c>
      <c r="CN212" s="1">
        <f t="shared" si="413"/>
        <v>7.6405900551561982E-3</v>
      </c>
      <c r="CO212" s="1">
        <f t="shared" si="338"/>
        <v>7.9388173369141904E-2</v>
      </c>
      <c r="CP212" s="1"/>
      <c r="CQ212" s="1"/>
      <c r="CR212" s="5">
        <f>'[1]GC RAW'!AL192</f>
        <v>0</v>
      </c>
      <c r="CS212" s="1">
        <f>'[1]GC RAW'!AM192</f>
        <v>0</v>
      </c>
      <c r="CT212" s="1">
        <f t="shared" si="414"/>
        <v>0</v>
      </c>
      <c r="CU212" s="1">
        <f t="shared" si="415"/>
        <v>0</v>
      </c>
      <c r="CV212" s="1"/>
      <c r="CW212" s="1"/>
      <c r="CX212" s="5">
        <f>'[1]GC RAW'!AN192</f>
        <v>0</v>
      </c>
      <c r="CY212" s="1">
        <f>'[1]GC RAW'!AO192</f>
        <v>0</v>
      </c>
      <c r="CZ212" s="1">
        <f t="shared" si="416"/>
        <v>0</v>
      </c>
      <c r="DA212" s="1">
        <f t="shared" si="339"/>
        <v>0</v>
      </c>
      <c r="DB212" s="1"/>
      <c r="DC212" s="1"/>
      <c r="DD212" s="5">
        <f>'[1]GC RAW'!AP192</f>
        <v>15.607861518859863</v>
      </c>
      <c r="DE212" s="1">
        <f>'[1]GC RAW'!AQ192</f>
        <v>261.06524658203125</v>
      </c>
      <c r="DF212" s="1">
        <f t="shared" si="417"/>
        <v>1.1324355407751561</v>
      </c>
      <c r="DG212" s="1">
        <f t="shared" si="340"/>
        <v>11.766367308211533</v>
      </c>
      <c r="DH212" s="1"/>
      <c r="DI212" s="1"/>
      <c r="DJ212" s="5">
        <f>'[1]GC RAW'!AR192</f>
        <v>0</v>
      </c>
      <c r="DK212" s="1">
        <f>'[1]GC RAW'!AS192</f>
        <v>0</v>
      </c>
      <c r="DL212" s="1">
        <f t="shared" si="418"/>
        <v>0</v>
      </c>
      <c r="DM212" s="1">
        <f t="shared" si="341"/>
        <v>0</v>
      </c>
      <c r="DN212" s="1"/>
      <c r="DO212" s="1"/>
      <c r="DP212" s="5">
        <f>'[1]GC RAW'!AT192</f>
        <v>0</v>
      </c>
      <c r="DQ212" s="1">
        <f>'[1]GC RAW'!AU192</f>
        <v>0</v>
      </c>
      <c r="DR212" s="1">
        <f t="shared" si="419"/>
        <v>0</v>
      </c>
      <c r="DS212" s="1">
        <f t="shared" si="342"/>
        <v>0</v>
      </c>
      <c r="DT212" s="1"/>
      <c r="DU212" s="1"/>
      <c r="DV212" s="5">
        <f>'[1]GC RAW'!AV192</f>
        <v>16.39727783203125</v>
      </c>
      <c r="DW212" s="1">
        <f>'[1]GC RAW'!AW192</f>
        <v>931.91845703125</v>
      </c>
      <c r="DX212" s="1">
        <f t="shared" si="420"/>
        <v>4.1946749679274724</v>
      </c>
      <c r="DY212" s="1">
        <f t="shared" si="343"/>
        <v>43.584013954039861</v>
      </c>
      <c r="DZ212" s="1"/>
      <c r="EA212" s="1"/>
      <c r="EB212" s="5">
        <f>'[1]GC RAW'!AX192</f>
        <v>16.525152206420898</v>
      </c>
      <c r="EC212" s="1">
        <f>'[1]GC RAW'!AY192</f>
        <v>4.893742561340332</v>
      </c>
      <c r="ED212" s="1">
        <f t="shared" si="421"/>
        <v>2.2027312869120703E-2</v>
      </c>
      <c r="EE212" s="1">
        <f t="shared" si="344"/>
        <v>0.22887082284044039</v>
      </c>
      <c r="EF212" s="1"/>
      <c r="EG212" s="1"/>
      <c r="EH212" s="5">
        <v>0</v>
      </c>
      <c r="EI212" s="1">
        <v>0</v>
      </c>
      <c r="EJ212" s="1">
        <f t="shared" si="422"/>
        <v>0</v>
      </c>
      <c r="EK212" s="1">
        <f t="shared" si="345"/>
        <v>0</v>
      </c>
      <c r="EL212" s="1"/>
      <c r="EM212" s="1"/>
      <c r="EN212" s="5">
        <f>'[1]GC RAW'!BB192</f>
        <v>17.349124908447266</v>
      </c>
      <c r="EO212" s="1">
        <f>'[1]GC RAW'!BC192</f>
        <v>3.114616870880127</v>
      </c>
      <c r="EP212" s="1">
        <f t="shared" si="423"/>
        <v>1.4111638429030059E-2</v>
      </c>
      <c r="EQ212" s="1">
        <f t="shared" si="346"/>
        <v>0.1466244347673723</v>
      </c>
      <c r="ER212" s="1"/>
      <c r="ES212" s="1"/>
      <c r="ET212" s="5">
        <f>'[1]GC RAW'!BD192</f>
        <v>17.731801986694336</v>
      </c>
      <c r="EU212" s="1">
        <f>'[1]GC RAW'!BE192</f>
        <v>382.29318237304688</v>
      </c>
      <c r="EV212" s="1">
        <f t="shared" si="424"/>
        <v>1.7320856423689861</v>
      </c>
      <c r="EW212" s="1">
        <f t="shared" si="347"/>
        <v>17.996923571864045</v>
      </c>
      <c r="EX212" s="1"/>
      <c r="EY212" s="1"/>
      <c r="EZ212" s="5">
        <f>'[1]GC RAW'!BF192</f>
        <v>18.656986236572266</v>
      </c>
      <c r="FA212" s="1">
        <f>'[1]GC RAW'!BG192</f>
        <v>132.02041625976563</v>
      </c>
      <c r="FB212" s="1">
        <f t="shared" si="425"/>
        <v>0.70959111298511124</v>
      </c>
      <c r="FC212" s="1">
        <f t="shared" si="348"/>
        <v>7.3728785201410387</v>
      </c>
      <c r="FD212" s="1"/>
      <c r="FE212" s="1"/>
      <c r="FF212" s="5">
        <v>0</v>
      </c>
      <c r="FG212" s="1">
        <v>0</v>
      </c>
      <c r="FH212" s="1">
        <f t="shared" si="426"/>
        <v>0</v>
      </c>
      <c r="FI212" s="1">
        <f t="shared" si="349"/>
        <v>0</v>
      </c>
      <c r="FJ212" s="1"/>
      <c r="FK212" s="1"/>
      <c r="FL212" s="5">
        <f>'[1]GC RAW'!BH192</f>
        <v>0</v>
      </c>
      <c r="FM212" s="1">
        <f>'[1]GC RAW'!BI192</f>
        <v>0</v>
      </c>
      <c r="FN212" s="1">
        <f t="shared" si="427"/>
        <v>0</v>
      </c>
      <c r="FO212" s="1">
        <f t="shared" si="350"/>
        <v>0</v>
      </c>
      <c r="FP212" s="1"/>
      <c r="FQ212" s="1"/>
      <c r="FR212" s="5">
        <f>'[1]GC RAW'!BJ192</f>
        <v>20.093732833862305</v>
      </c>
      <c r="FS212" s="1">
        <f>'[1]GC RAW'!BK192</f>
        <v>7.9483942985534668</v>
      </c>
      <c r="FT212" s="1">
        <f t="shared" si="428"/>
        <v>3.3929561680228003E-2</v>
      </c>
      <c r="FU212" s="1">
        <f t="shared" si="351"/>
        <v>0.3525389931358997</v>
      </c>
      <c r="FV212" s="1"/>
      <c r="FW212" s="1"/>
      <c r="FX212" s="5">
        <f>'[1]GC RAW'!BL192</f>
        <v>0</v>
      </c>
      <c r="FY212" s="1">
        <f>'[1]GC RAW'!BM192</f>
        <v>0</v>
      </c>
      <c r="FZ212" s="1">
        <f t="shared" si="429"/>
        <v>0</v>
      </c>
      <c r="GA212" s="1">
        <f t="shared" si="352"/>
        <v>0</v>
      </c>
      <c r="GB212" s="1"/>
      <c r="GC212" s="1"/>
      <c r="GD212" s="5">
        <f>'[1]GC RAW'!BN192</f>
        <v>21.026422500610352</v>
      </c>
      <c r="GE212" s="1">
        <f>'[1]GC RAW'!BO192</f>
        <v>8.4133644104003906</v>
      </c>
      <c r="GF212" s="1">
        <f t="shared" si="353"/>
        <v>3.7984198554937849E-2</v>
      </c>
      <c r="GG212" s="1">
        <f t="shared" si="354"/>
        <v>0.39466796653124048</v>
      </c>
      <c r="GH212" s="1"/>
      <c r="GI212" s="1"/>
      <c r="GJ212" s="5">
        <f>'[1]GC RAW'!BP192</f>
        <v>0</v>
      </c>
      <c r="GK212" s="1">
        <f>'[1]GC RAW'!BQ192</f>
        <v>0</v>
      </c>
      <c r="GL212" s="1">
        <f t="shared" si="430"/>
        <v>0</v>
      </c>
      <c r="GM212" s="1">
        <f t="shared" si="355"/>
        <v>0</v>
      </c>
      <c r="GN212" s="1"/>
      <c r="GO212" s="1"/>
      <c r="GP212" s="5">
        <v>0</v>
      </c>
      <c r="GQ212" s="1">
        <v>0</v>
      </c>
      <c r="GR212" s="1">
        <f t="shared" si="431"/>
        <v>0</v>
      </c>
      <c r="GS212" s="1">
        <f t="shared" si="356"/>
        <v>0</v>
      </c>
      <c r="GT212" s="1"/>
      <c r="GU212" s="1"/>
      <c r="GV212" s="5"/>
      <c r="GW212" s="1"/>
      <c r="GX212" s="1"/>
      <c r="GY212" s="1"/>
      <c r="GZ212" s="1"/>
      <c r="HA212" s="1"/>
      <c r="HB212" s="5"/>
      <c r="HC212" s="1"/>
      <c r="HD212" s="1"/>
      <c r="HE212" s="1"/>
      <c r="HF212" s="1"/>
      <c r="HG212" s="1"/>
      <c r="HH212" s="5">
        <f>'[1]GC RAW'!BR192</f>
        <v>22.727352142333984</v>
      </c>
      <c r="HI212" s="1">
        <f>'[1]GC RAW'!BS192</f>
        <v>3.7936878204345703</v>
      </c>
      <c r="HJ212" s="1">
        <f t="shared" si="357"/>
        <v>1.7208790527602612E-2</v>
      </c>
      <c r="HK212" s="1">
        <f t="shared" si="358"/>
        <v>0.17880483523083535</v>
      </c>
      <c r="HL212" s="1"/>
      <c r="HM212" s="1"/>
      <c r="HN212" s="5">
        <v>0</v>
      </c>
      <c r="HO212" s="1">
        <v>0</v>
      </c>
      <c r="HP212" s="1">
        <f t="shared" si="359"/>
        <v>0</v>
      </c>
      <c r="HQ212" s="1">
        <f t="shared" si="360"/>
        <v>0</v>
      </c>
      <c r="HR212" s="1"/>
      <c r="HS212" s="1"/>
      <c r="HT212" s="5">
        <f>'[1]GC RAW'!BT192</f>
        <v>0</v>
      </c>
      <c r="HU212" s="1">
        <f>'[1]GC RAW'!BU192</f>
        <v>0</v>
      </c>
      <c r="HV212" s="1">
        <f t="shared" si="361"/>
        <v>0</v>
      </c>
      <c r="HW212" s="1">
        <f t="shared" si="448"/>
        <v>0</v>
      </c>
      <c r="HX212" s="1"/>
      <c r="HY212" s="1"/>
      <c r="HZ212" s="5">
        <f>'[1]GC RAW'!BV192</f>
        <v>0</v>
      </c>
      <c r="IA212" s="1">
        <f>'[1]GC RAW'!BW192</f>
        <v>0</v>
      </c>
      <c r="IB212" s="1">
        <f t="shared" si="362"/>
        <v>0</v>
      </c>
      <c r="IC212" s="1">
        <f t="shared" si="363"/>
        <v>0</v>
      </c>
      <c r="ID212" s="1"/>
      <c r="IE212" s="1"/>
      <c r="IF212" s="5">
        <f>'[1]GC RAW'!BX192</f>
        <v>0</v>
      </c>
      <c r="IG212" s="1">
        <f>'[1]GC RAW'!BY192</f>
        <v>0</v>
      </c>
      <c r="IH212" s="1">
        <f t="shared" si="364"/>
        <v>0</v>
      </c>
      <c r="II212" s="1">
        <f t="shared" si="365"/>
        <v>0</v>
      </c>
      <c r="IJ212" s="1"/>
      <c r="IK212" s="1"/>
      <c r="IL212" s="5">
        <f>'[1]GC RAW'!BZ192</f>
        <v>0</v>
      </c>
      <c r="IM212" s="1">
        <f>'[1]GC RAW'!CA192</f>
        <v>0</v>
      </c>
      <c r="IN212" s="1">
        <f t="shared" si="366"/>
        <v>0</v>
      </c>
      <c r="IO212" s="1">
        <f t="shared" si="367"/>
        <v>0</v>
      </c>
      <c r="IP212" s="1"/>
      <c r="IQ212" s="1"/>
      <c r="IR212" s="5">
        <f>'[1]GC RAW'!CB192</f>
        <v>25.493785858154297</v>
      </c>
      <c r="IS212" s="1">
        <f>'[1]GC RAW'!CC192</f>
        <v>13.808493614196777</v>
      </c>
      <c r="IT212" s="1">
        <f t="shared" si="368"/>
        <v>5.5393443713514401E-2</v>
      </c>
      <c r="IU212" s="1">
        <f t="shared" si="369"/>
        <v>0.5755555894632256</v>
      </c>
      <c r="IV212" s="1"/>
      <c r="IW212" s="1"/>
      <c r="IX212" s="5">
        <f>'[1]GC RAW'!CD192</f>
        <v>0</v>
      </c>
      <c r="IY212" s="1">
        <f>'[1]GC RAW'!CE192</f>
        <v>0</v>
      </c>
      <c r="IZ212" s="1">
        <f t="shared" si="370"/>
        <v>0</v>
      </c>
      <c r="JA212" s="1">
        <f t="shared" si="371"/>
        <v>0</v>
      </c>
      <c r="JB212" s="1"/>
      <c r="JC212" s="1"/>
      <c r="JD212" s="5">
        <f>'[1]GC RAW'!CF192</f>
        <v>0</v>
      </c>
      <c r="JE212" s="1">
        <f>'[1]GC RAW'!CG192</f>
        <v>0</v>
      </c>
      <c r="JF212" s="1">
        <f t="shared" si="372"/>
        <v>0</v>
      </c>
      <c r="JG212" s="1">
        <f t="shared" si="373"/>
        <v>0</v>
      </c>
      <c r="JH212" s="1"/>
      <c r="JI212" s="1"/>
      <c r="JJ212" s="5">
        <f>'[1]GC RAW'!CH192</f>
        <v>0</v>
      </c>
      <c r="JK212" s="1">
        <f>'[1]GC RAW'!CI192</f>
        <v>0</v>
      </c>
      <c r="JL212" s="1">
        <f t="shared" si="374"/>
        <v>0</v>
      </c>
      <c r="JM212" s="1">
        <f t="shared" si="375"/>
        <v>0</v>
      </c>
      <c r="JN212" s="1"/>
      <c r="JO212" s="1"/>
      <c r="JP212" s="5">
        <f>'[1]GC RAW'!CJ192</f>
        <v>0</v>
      </c>
      <c r="JQ212" s="1">
        <f>'[1]GC RAW'!CK192</f>
        <v>0</v>
      </c>
      <c r="JR212" s="1">
        <f t="shared" si="376"/>
        <v>0</v>
      </c>
      <c r="JS212" s="1">
        <f t="shared" si="377"/>
        <v>0</v>
      </c>
      <c r="JT212" s="1"/>
      <c r="JU212" s="1"/>
      <c r="JV212" s="5">
        <f>'[1]GC RAW'!CL192</f>
        <v>0</v>
      </c>
      <c r="JW212" s="1">
        <f>'[1]GC RAW'!CM192</f>
        <v>0</v>
      </c>
      <c r="JX212" s="1">
        <f t="shared" si="378"/>
        <v>0</v>
      </c>
      <c r="JY212" s="1">
        <f t="shared" si="379"/>
        <v>0</v>
      </c>
      <c r="JZ212" s="1"/>
      <c r="KA212" s="1"/>
      <c r="KB212" s="5">
        <v>0</v>
      </c>
      <c r="KC212" s="1">
        <v>0</v>
      </c>
      <c r="KD212" s="1">
        <f t="shared" si="380"/>
        <v>0</v>
      </c>
      <c r="KE212" s="1">
        <f t="shared" si="381"/>
        <v>0</v>
      </c>
      <c r="KF212" s="1"/>
      <c r="KG212" s="1"/>
      <c r="KH212" s="5">
        <v>0</v>
      </c>
      <c r="KI212" s="1">
        <v>0</v>
      </c>
      <c r="KJ212" s="1">
        <f t="shared" si="382"/>
        <v>0</v>
      </c>
      <c r="KK212" s="1">
        <f t="shared" si="383"/>
        <v>0</v>
      </c>
      <c r="KL212" s="1"/>
      <c r="KM212" s="1"/>
      <c r="KN212" s="5">
        <f>'[1]GC RAW'!CN192</f>
        <v>30.545761108398438</v>
      </c>
      <c r="KO212" s="1">
        <f>'[1]GC RAW'!CO192</f>
        <v>20.499843597412109</v>
      </c>
      <c r="KP212" s="1">
        <f t="shared" si="384"/>
        <v>7.066371380116282E-2</v>
      </c>
      <c r="KQ212" s="1">
        <f t="shared" si="385"/>
        <v>0.73421857757809716</v>
      </c>
      <c r="KR212" s="1"/>
      <c r="KS212" s="1"/>
      <c r="KT212" s="5">
        <f>'[1]GC RAW'!CP192</f>
        <v>31.419355392456055</v>
      </c>
      <c r="KU212" s="1">
        <f>'[1]GC RAW'!CQ192</f>
        <v>1.7702827453613281</v>
      </c>
      <c r="KV212" s="1">
        <f t="shared" si="386"/>
        <v>7.806566403872504E-3</v>
      </c>
      <c r="KW212" s="1">
        <f t="shared" si="387"/>
        <v>8.1112720694930585E-2</v>
      </c>
      <c r="KX212" s="1"/>
      <c r="KY212" s="1"/>
      <c r="KZ212" s="5">
        <f>'[1]GC RAW'!CR192</f>
        <v>0</v>
      </c>
      <c r="LA212" s="1">
        <f>'[1]GC RAW'!CS192</f>
        <v>0</v>
      </c>
      <c r="LB212" s="1">
        <f t="shared" si="388"/>
        <v>0</v>
      </c>
      <c r="LC212" s="1">
        <f t="shared" si="389"/>
        <v>0</v>
      </c>
      <c r="LD212" s="1"/>
      <c r="LE212" s="1"/>
      <c r="LF212" s="5">
        <f>'[1]GC RAW'!CT192</f>
        <v>32.917598724365234</v>
      </c>
      <c r="LG212" s="1">
        <f>'[1]GC RAW'!CU192</f>
        <v>1.3848404884338379</v>
      </c>
      <c r="LH212" s="1">
        <f t="shared" si="390"/>
        <v>4.7735960262304056E-3</v>
      </c>
      <c r="LI212" s="1">
        <f t="shared" si="391"/>
        <v>4.9599188830826361E-2</v>
      </c>
      <c r="LJ212" s="1"/>
      <c r="LK212" s="1"/>
      <c r="LL212" s="5">
        <f>'[1]GC RAW'!CV192</f>
        <v>35.638206481933594</v>
      </c>
      <c r="LM212" s="1">
        <f>'[1]GC RAW'!CW192</f>
        <v>3.8756024837493896</v>
      </c>
      <c r="LN212" s="1">
        <f t="shared" si="392"/>
        <v>1.3359344105108938E-2</v>
      </c>
      <c r="LO212" s="1">
        <f t="shared" si="393"/>
        <v>0.13880785623339278</v>
      </c>
      <c r="LP212" s="1"/>
      <c r="LQ212" s="1"/>
      <c r="LR212" s="32">
        <f t="shared" si="394"/>
        <v>2350.805569767952</v>
      </c>
      <c r="LS212" s="21">
        <f t="shared" si="395"/>
        <v>2136.4306765794754</v>
      </c>
      <c r="LT212" s="26">
        <f t="shared" si="396"/>
        <v>10.624522935349722</v>
      </c>
      <c r="LU212" s="26">
        <f t="shared" si="397"/>
        <v>9.6243429353497216</v>
      </c>
      <c r="LV212" s="15">
        <f t="shared" si="398"/>
        <v>32.680281614090738</v>
      </c>
      <c r="LW212" s="15"/>
      <c r="LX212" s="15"/>
      <c r="LY212" s="15"/>
      <c r="LZ212" s="15" t="str">
        <f>IF(A212="","",VLOOKUP(A212,'[1]biomass corrected'!$B$2:$V$102,21,FALSE))</f>
        <v/>
      </c>
      <c r="MA212" s="15" t="str">
        <f t="shared" si="399"/>
        <v/>
      </c>
      <c r="MB212" s="15" t="str">
        <f t="shared" si="451"/>
        <v/>
      </c>
      <c r="MC212" s="15" t="str">
        <f t="shared" si="451"/>
        <v/>
      </c>
      <c r="MD212" s="15"/>
      <c r="ME212" s="26" t="str">
        <f t="shared" si="450"/>
        <v/>
      </c>
      <c r="MF212" s="15">
        <f t="shared" si="432"/>
        <v>29.38839097105604</v>
      </c>
      <c r="MG212" s="15">
        <f t="shared" si="433"/>
        <v>44.916377666940662</v>
      </c>
      <c r="MH212" s="15">
        <f t="shared" si="434"/>
        <v>25.695231362003291</v>
      </c>
      <c r="MI212" s="26">
        <f t="shared" si="435"/>
        <v>1.0354091105485488</v>
      </c>
      <c r="MJ212" s="15">
        <f t="shared" si="436"/>
        <v>0</v>
      </c>
      <c r="MK212" s="15">
        <f t="shared" si="437"/>
        <v>25.54860692723592</v>
      </c>
      <c r="ML212" s="23">
        <f t="shared" si="438"/>
        <v>59.863509174620432</v>
      </c>
      <c r="MM212" s="23"/>
      <c r="MN212" s="26">
        <f t="shared" si="439"/>
        <v>4.4159243047043688</v>
      </c>
      <c r="MO212" s="23"/>
      <c r="MP212" s="15">
        <f t="shared" si="440"/>
        <v>0.8740019794801428</v>
      </c>
      <c r="MQ212" s="23"/>
      <c r="MR212" s="15">
        <f t="shared" si="441"/>
        <v>39.776998212635966</v>
      </c>
      <c r="MS212" s="15"/>
      <c r="MT212" s="15">
        <f t="shared" si="442"/>
        <v>0</v>
      </c>
      <c r="MU212" s="15"/>
      <c r="MV212" s="15" t="str">
        <f t="shared" si="443"/>
        <v/>
      </c>
      <c r="MW212" s="21">
        <f t="shared" si="444"/>
        <v>89.07352246537026</v>
      </c>
      <c r="MX212" s="15"/>
    </row>
    <row r="213" spans="1:362" x14ac:dyDescent="0.35">
      <c r="A213" s="103"/>
      <c r="B213" s="1">
        <v>29.66</v>
      </c>
      <c r="C213" s="15"/>
      <c r="D213" s="1"/>
      <c r="E213" s="1"/>
      <c r="F213" s="5">
        <f>'[1]GC RAW'!H193</f>
        <v>0</v>
      </c>
      <c r="G213" s="1">
        <f>'[1]GC RAW'!I193</f>
        <v>0</v>
      </c>
      <c r="H213" s="1">
        <f t="shared" si="400"/>
        <v>0</v>
      </c>
      <c r="I213" s="1">
        <f t="shared" si="324"/>
        <v>0</v>
      </c>
      <c r="J213" s="1"/>
      <c r="K213" s="1"/>
      <c r="L213" s="5">
        <f>'[1]GC RAW'!J193</f>
        <v>0</v>
      </c>
      <c r="M213" s="1">
        <f>'[1]GC RAW'!K193</f>
        <v>0</v>
      </c>
      <c r="N213" s="1">
        <f t="shared" si="401"/>
        <v>0</v>
      </c>
      <c r="O213" s="1">
        <f t="shared" si="325"/>
        <v>0</v>
      </c>
      <c r="P213" s="1"/>
      <c r="Q213" s="1"/>
      <c r="R213" s="5">
        <f>'[1]GC RAW'!L193</f>
        <v>0</v>
      </c>
      <c r="S213" s="1">
        <f>'[1]GC RAW'!M193</f>
        <v>0</v>
      </c>
      <c r="T213" s="1">
        <f t="shared" si="402"/>
        <v>0</v>
      </c>
      <c r="U213" s="1">
        <f t="shared" si="326"/>
        <v>0</v>
      </c>
      <c r="V213" s="1"/>
      <c r="W213" s="1"/>
      <c r="X213" s="5">
        <f>'[1]GC RAW'!N193</f>
        <v>0</v>
      </c>
      <c r="Y213" s="1">
        <f>'[1]GC RAW'!O193</f>
        <v>0</v>
      </c>
      <c r="Z213" s="1">
        <f t="shared" si="403"/>
        <v>0</v>
      </c>
      <c r="AA213" s="1">
        <f t="shared" si="327"/>
        <v>0</v>
      </c>
      <c r="AB213" s="1"/>
      <c r="AC213" s="1"/>
      <c r="AD213" s="5">
        <f>'[1]GC RAW'!P193</f>
        <v>0</v>
      </c>
      <c r="AE213" s="1">
        <f>'[1]GC RAW'!Q193</f>
        <v>0</v>
      </c>
      <c r="AF213" s="1">
        <f t="shared" si="404"/>
        <v>0</v>
      </c>
      <c r="AG213" s="1">
        <f t="shared" si="328"/>
        <v>0</v>
      </c>
      <c r="AH213" s="1"/>
      <c r="AI213" s="1"/>
      <c r="AJ213" s="5">
        <f>'[1]GC RAW'!R193</f>
        <v>0</v>
      </c>
      <c r="AK213" s="1">
        <f>'[1]GC RAW'!S193</f>
        <v>0</v>
      </c>
      <c r="AL213" s="1">
        <f t="shared" si="405"/>
        <v>0</v>
      </c>
      <c r="AM213" s="1">
        <f t="shared" si="329"/>
        <v>0</v>
      </c>
      <c r="AN213" s="1"/>
      <c r="AO213" s="1"/>
      <c r="AP213" s="5">
        <f>'[1]GC RAW'!T193</f>
        <v>8.9374380111694336</v>
      </c>
      <c r="AQ213" s="1">
        <f>'[1]GC RAW'!U193</f>
        <v>212.59178161621094</v>
      </c>
      <c r="AR213" s="27">
        <v>1.0001800000000001</v>
      </c>
      <c r="AS213" s="1">
        <f t="shared" si="330"/>
        <v>9.1876833885230624</v>
      </c>
      <c r="AT213" s="1"/>
      <c r="AU213" s="1"/>
      <c r="AV213" s="5">
        <f>'[1]GC RAW'!V193</f>
        <v>9.806248664855957</v>
      </c>
      <c r="AW213" s="1">
        <f>'[1]GC RAW'!W193</f>
        <v>11.900585174560547</v>
      </c>
      <c r="AX213" s="1">
        <f t="shared" si="406"/>
        <v>5.4226824942821175E-2</v>
      </c>
      <c r="AY213" s="1">
        <f t="shared" si="331"/>
        <v>0.49812923547712029</v>
      </c>
      <c r="AZ213" s="1"/>
      <c r="BA213" s="1"/>
      <c r="BB213" s="5">
        <f>'[1]GC RAW'!X193</f>
        <v>0</v>
      </c>
      <c r="BC213" s="1">
        <f>'[1]GC RAW'!Y193</f>
        <v>0</v>
      </c>
      <c r="BD213" s="1">
        <f t="shared" si="407"/>
        <v>0</v>
      </c>
      <c r="BE213" s="1">
        <f t="shared" si="332"/>
        <v>0</v>
      </c>
      <c r="BF213" s="1"/>
      <c r="BG213" s="1"/>
      <c r="BH213" s="5">
        <f>'[1]GC RAW'!Z193</f>
        <v>10.864680290222168</v>
      </c>
      <c r="BI213" s="1">
        <f>'[1]GC RAW'!AA193</f>
        <v>1.2530758380889893</v>
      </c>
      <c r="BJ213" s="1">
        <f t="shared" si="408"/>
        <v>5.623726870837939E-3</v>
      </c>
      <c r="BK213" s="1">
        <f t="shared" si="333"/>
        <v>5.1659723202612043E-2</v>
      </c>
      <c r="BL213" s="1"/>
      <c r="BM213" s="1"/>
      <c r="BN213" s="5">
        <f>'[1]GC RAW'!AB193</f>
        <v>0</v>
      </c>
      <c r="BO213" s="1">
        <f>'[1]GC RAW'!AC193</f>
        <v>0</v>
      </c>
      <c r="BP213" s="1">
        <f t="shared" si="409"/>
        <v>0</v>
      </c>
      <c r="BQ213" s="1">
        <f t="shared" si="334"/>
        <v>0</v>
      </c>
      <c r="BR213" s="1"/>
      <c r="BS213" s="1"/>
      <c r="BT213" s="5">
        <f>'[1]GC RAW'!AD193</f>
        <v>12.186704635620117</v>
      </c>
      <c r="BU213" s="1">
        <f>'[1]GC RAW'!AE193</f>
        <v>375.67355346679688</v>
      </c>
      <c r="BV213" s="1">
        <f t="shared" si="410"/>
        <v>1.6566405579504866</v>
      </c>
      <c r="BW213" s="1">
        <f t="shared" si="335"/>
        <v>15.217949704088527</v>
      </c>
      <c r="BX213" s="1"/>
      <c r="BY213" s="1"/>
      <c r="BZ213" s="5">
        <f>'[1]GC RAW'!AF193</f>
        <v>12.699841499328613</v>
      </c>
      <c r="CA213" s="1">
        <f>'[1]GC RAW'!AG193</f>
        <v>2.0087242126464844</v>
      </c>
      <c r="CB213" s="1">
        <f t="shared" si="411"/>
        <v>9.2441602552314258E-3</v>
      </c>
      <c r="CC213" s="1">
        <f t="shared" si="336"/>
        <v>8.491713253397877E-2</v>
      </c>
      <c r="CD213" s="1"/>
      <c r="CE213" s="1"/>
      <c r="CF213" s="5">
        <f>'[1]GC RAW'!AH193</f>
        <v>12.840784072875977</v>
      </c>
      <c r="CG213" s="1">
        <f>'[1]GC RAW'!AI193</f>
        <v>9.2353763580322266</v>
      </c>
      <c r="CH213" s="1">
        <f t="shared" si="412"/>
        <v>4.2501194944192133E-2</v>
      </c>
      <c r="CI213" s="1">
        <f t="shared" si="337"/>
        <v>0.39041724767655267</v>
      </c>
      <c r="CJ213" s="1"/>
      <c r="CK213" s="1"/>
      <c r="CL213" s="5">
        <f>'[1]GC RAW'!AJ193</f>
        <v>13.729628562927246</v>
      </c>
      <c r="CM213" s="1">
        <f>'[1]GC RAW'!AK193</f>
        <v>1.5589454174041748</v>
      </c>
      <c r="CN213" s="1">
        <f t="shared" si="413"/>
        <v>9.2611752408995902E-3</v>
      </c>
      <c r="CO213" s="1">
        <f t="shared" si="338"/>
        <v>8.5073432701128035E-2</v>
      </c>
      <c r="CP213" s="1"/>
      <c r="CQ213" s="1"/>
      <c r="CR213" s="5">
        <f>'[1]GC RAW'!AL193</f>
        <v>0</v>
      </c>
      <c r="CS213" s="1">
        <f>'[1]GC RAW'!AM193</f>
        <v>0</v>
      </c>
      <c r="CT213" s="1">
        <f t="shared" si="414"/>
        <v>0</v>
      </c>
      <c r="CU213" s="1">
        <f t="shared" si="415"/>
        <v>0</v>
      </c>
      <c r="CV213" s="1"/>
      <c r="CW213" s="1"/>
      <c r="CX213" s="5">
        <f>'[1]GC RAW'!AN193</f>
        <v>0</v>
      </c>
      <c r="CY213" s="1">
        <f>'[1]GC RAW'!AO193</f>
        <v>0</v>
      </c>
      <c r="CZ213" s="1">
        <f t="shared" si="416"/>
        <v>0</v>
      </c>
      <c r="DA213" s="1">
        <f t="shared" si="339"/>
        <v>0</v>
      </c>
      <c r="DB213" s="1"/>
      <c r="DC213" s="1"/>
      <c r="DD213" s="5">
        <f>'[1]GC RAW'!AP193</f>
        <v>15.61473274230957</v>
      </c>
      <c r="DE213" s="1">
        <f>'[1]GC RAW'!AQ193</f>
        <v>310.85958862304688</v>
      </c>
      <c r="DF213" s="1">
        <f t="shared" si="417"/>
        <v>1.3597408551446513</v>
      </c>
      <c r="DG213" s="1">
        <f t="shared" si="340"/>
        <v>12.490620155880597</v>
      </c>
      <c r="DH213" s="1"/>
      <c r="DI213" s="1"/>
      <c r="DJ213" s="5">
        <f>'[1]GC RAW'!AR193</f>
        <v>0</v>
      </c>
      <c r="DK213" s="1">
        <f>'[1]GC RAW'!AS193</f>
        <v>0</v>
      </c>
      <c r="DL213" s="1">
        <f t="shared" si="418"/>
        <v>0</v>
      </c>
      <c r="DM213" s="1">
        <f t="shared" si="341"/>
        <v>0</v>
      </c>
      <c r="DN213" s="1"/>
      <c r="DO213" s="1"/>
      <c r="DP213" s="5">
        <f>'[1]GC RAW'!AT193</f>
        <v>16.037328720092773</v>
      </c>
      <c r="DQ213" s="1">
        <f>'[1]GC RAW'!AU193</f>
        <v>3.2734603881835938</v>
      </c>
      <c r="DR213" s="1">
        <f t="shared" si="419"/>
        <v>1.5035972816169061E-2</v>
      </c>
      <c r="DS213" s="1">
        <f t="shared" si="342"/>
        <v>0.13812089591213664</v>
      </c>
      <c r="DT213" s="1"/>
      <c r="DU213" s="1"/>
      <c r="DV213" s="5">
        <f>'[1]GC RAW'!AV193</f>
        <v>16.405550003051758</v>
      </c>
      <c r="DW213" s="1">
        <f>'[1]GC RAW'!AW193</f>
        <v>1059.3116455078125</v>
      </c>
      <c r="DX213" s="1">
        <f t="shared" si="420"/>
        <v>4.8080790280807388</v>
      </c>
      <c r="DY213" s="1">
        <f t="shared" si="343"/>
        <v>44.167157728612366</v>
      </c>
      <c r="DZ213" s="1"/>
      <c r="EA213" s="1"/>
      <c r="EB213" s="5">
        <f>'[1]GC RAW'!AX193</f>
        <v>16.532106399536133</v>
      </c>
      <c r="EC213" s="1">
        <f>'[1]GC RAW'!AY193</f>
        <v>5.7974324226379395</v>
      </c>
      <c r="ED213" s="1">
        <f t="shared" si="421"/>
        <v>2.6313798556078658E-2</v>
      </c>
      <c r="EE213" s="1">
        <f t="shared" si="344"/>
        <v>0.24171934040135379</v>
      </c>
      <c r="EF213" s="1"/>
      <c r="EG213" s="1"/>
      <c r="EH213" s="5">
        <v>0</v>
      </c>
      <c r="EI213" s="1">
        <v>0</v>
      </c>
      <c r="EJ213" s="1">
        <f t="shared" si="422"/>
        <v>0</v>
      </c>
      <c r="EK213" s="1">
        <f t="shared" si="345"/>
        <v>0</v>
      </c>
      <c r="EL213" s="1"/>
      <c r="EM213" s="1"/>
      <c r="EN213" s="5">
        <f>'[1]GC RAW'!BB193</f>
        <v>17.355861663818359</v>
      </c>
      <c r="EO213" s="1">
        <f>'[1]GC RAW'!BC193</f>
        <v>3.1530642509460449</v>
      </c>
      <c r="EP213" s="1">
        <f t="shared" si="423"/>
        <v>1.4405657289850569E-2</v>
      </c>
      <c r="EQ213" s="1">
        <f t="shared" si="346"/>
        <v>0.13233079863896122</v>
      </c>
      <c r="ER213" s="1"/>
      <c r="ES213" s="1"/>
      <c r="ET213" s="5">
        <f>'[1]GC RAW'!BD193</f>
        <v>17.735784530639648</v>
      </c>
      <c r="EU213" s="1">
        <f>'[1]GC RAW'!BE193</f>
        <v>411.40728759765625</v>
      </c>
      <c r="EV213" s="1">
        <f t="shared" si="424"/>
        <v>1.8796294398062494</v>
      </c>
      <c r="EW213" s="1">
        <f t="shared" si="347"/>
        <v>17.266332240883429</v>
      </c>
      <c r="EX213" s="1"/>
      <c r="EY213" s="1"/>
      <c r="EZ213" s="5">
        <f>'[1]GC RAW'!BF193</f>
        <v>18.65770149230957</v>
      </c>
      <c r="FA213" s="1">
        <f>'[1]GC RAW'!BG193</f>
        <v>135.77473449707031</v>
      </c>
      <c r="FB213" s="1">
        <f t="shared" si="425"/>
        <v>0.73589098327185765</v>
      </c>
      <c r="FC213" s="1">
        <f t="shared" si="348"/>
        <v>6.7599165777867478</v>
      </c>
      <c r="FD213" s="1"/>
      <c r="FE213" s="1"/>
      <c r="FF213" s="5">
        <v>0</v>
      </c>
      <c r="FG213" s="1">
        <v>0</v>
      </c>
      <c r="FH213" s="1">
        <f t="shared" si="426"/>
        <v>0</v>
      </c>
      <c r="FI213" s="1">
        <f t="shared" si="349"/>
        <v>0</v>
      </c>
      <c r="FJ213" s="1"/>
      <c r="FK213" s="1"/>
      <c r="FL213" s="5">
        <f>'[1]GC RAW'!BH193</f>
        <v>0</v>
      </c>
      <c r="FM213" s="1">
        <f>'[1]GC RAW'!BI193</f>
        <v>0</v>
      </c>
      <c r="FN213" s="1">
        <f t="shared" si="427"/>
        <v>0</v>
      </c>
      <c r="FO213" s="1">
        <f t="shared" si="350"/>
        <v>0</v>
      </c>
      <c r="FP213" s="1"/>
      <c r="FQ213" s="1"/>
      <c r="FR213" s="5">
        <f>'[1]GC RAW'!BJ193</f>
        <v>20.096597671508789</v>
      </c>
      <c r="FS213" s="1">
        <f>'[1]GC RAW'!BK193</f>
        <v>9.2983884811401367</v>
      </c>
      <c r="FT213" s="1">
        <f t="shared" si="428"/>
        <v>4.0025243466773247E-2</v>
      </c>
      <c r="FU213" s="1">
        <f t="shared" si="351"/>
        <v>0.36767308336625787</v>
      </c>
      <c r="FV213" s="1"/>
      <c r="FW213" s="1"/>
      <c r="FX213" s="5">
        <f>'[1]GC RAW'!BL193</f>
        <v>20.540472030639648</v>
      </c>
      <c r="FY213" s="1">
        <f>'[1]GC RAW'!BM193</f>
        <v>1.3727431297302246</v>
      </c>
      <c r="FZ213" s="1">
        <f t="shared" si="429"/>
        <v>6.2161309335070627E-3</v>
      </c>
      <c r="GA213" s="1">
        <f t="shared" si="352"/>
        <v>5.7101564637032531E-2</v>
      </c>
      <c r="GB213" s="1"/>
      <c r="GC213" s="1"/>
      <c r="GD213" s="5">
        <f>'[1]GC RAW'!BN193</f>
        <v>21.027908325195313</v>
      </c>
      <c r="GE213" s="1">
        <f>'[1]GC RAW'!BO193</f>
        <v>9.7118043899536133</v>
      </c>
      <c r="GF213" s="1">
        <f t="shared" si="353"/>
        <v>4.4214085158984236E-2</v>
      </c>
      <c r="GG213" s="1">
        <f t="shared" si="354"/>
        <v>0.40615190841042964</v>
      </c>
      <c r="GH213" s="1"/>
      <c r="GI213" s="1"/>
      <c r="GJ213" s="5">
        <f>'[1]GC RAW'!BP193</f>
        <v>0</v>
      </c>
      <c r="GK213" s="1">
        <f>'[1]GC RAW'!BQ193</f>
        <v>0</v>
      </c>
      <c r="GL213" s="1">
        <f t="shared" si="430"/>
        <v>0</v>
      </c>
      <c r="GM213" s="1">
        <f t="shared" si="355"/>
        <v>0</v>
      </c>
      <c r="GN213" s="1"/>
      <c r="GO213" s="1"/>
      <c r="GP213" s="5">
        <v>0</v>
      </c>
      <c r="GQ213" s="1">
        <v>0</v>
      </c>
      <c r="GR213" s="1">
        <f t="shared" si="431"/>
        <v>0</v>
      </c>
      <c r="GS213" s="1">
        <f t="shared" si="356"/>
        <v>0</v>
      </c>
      <c r="GT213" s="1">
        <f>AVERAGE(GS213:GS215)</f>
        <v>0</v>
      </c>
      <c r="GU213" s="1">
        <f>STDEV(GS213:GS215)</f>
        <v>0</v>
      </c>
      <c r="GV213" s="5"/>
      <c r="GW213" s="1"/>
      <c r="GX213" s="1"/>
      <c r="GY213" s="1"/>
      <c r="GZ213" s="1"/>
      <c r="HA213" s="1"/>
      <c r="HB213" s="5"/>
      <c r="HC213" s="1"/>
      <c r="HD213" s="1"/>
      <c r="HE213" s="1"/>
      <c r="HF213" s="1"/>
      <c r="HG213" s="1"/>
      <c r="HH213" s="5">
        <f>'[1]GC RAW'!BR193</f>
        <v>22.730405807495117</v>
      </c>
      <c r="HI213" s="1">
        <f>'[1]GC RAW'!BS193</f>
        <v>4.9682397842407227</v>
      </c>
      <c r="HJ213" s="1">
        <f t="shared" si="357"/>
        <v>2.2725777775992474E-2</v>
      </c>
      <c r="HK213" s="1">
        <f t="shared" si="358"/>
        <v>0.20875967422239261</v>
      </c>
      <c r="HL213" s="1"/>
      <c r="HM213" s="1"/>
      <c r="HN213" s="5">
        <v>0</v>
      </c>
      <c r="HO213" s="1">
        <v>0</v>
      </c>
      <c r="HP213" s="1">
        <f t="shared" si="359"/>
        <v>0</v>
      </c>
      <c r="HQ213" s="1">
        <f t="shared" si="360"/>
        <v>0</v>
      </c>
      <c r="HR213" s="1"/>
      <c r="HS213" s="1"/>
      <c r="HT213" s="5">
        <f>'[1]GC RAW'!BT193</f>
        <v>0</v>
      </c>
      <c r="HU213" s="1">
        <f>'[1]GC RAW'!BU193</f>
        <v>0</v>
      </c>
      <c r="HV213" s="1">
        <f t="shared" si="361"/>
        <v>0</v>
      </c>
      <c r="HW213" s="1">
        <f t="shared" si="448"/>
        <v>0</v>
      </c>
      <c r="HX213" s="1"/>
      <c r="HY213" s="1"/>
      <c r="HZ213" s="5">
        <f>'[1]GC RAW'!BV193</f>
        <v>0</v>
      </c>
      <c r="IA213" s="1">
        <f>'[1]GC RAW'!BW193</f>
        <v>0</v>
      </c>
      <c r="IB213" s="1">
        <f t="shared" si="362"/>
        <v>0</v>
      </c>
      <c r="IC213" s="1">
        <f t="shared" si="363"/>
        <v>0</v>
      </c>
      <c r="ID213" s="1"/>
      <c r="IE213" s="1"/>
      <c r="IF213" s="5">
        <f>'[1]GC RAW'!BX193</f>
        <v>0</v>
      </c>
      <c r="IG213" s="1">
        <f>'[1]GC RAW'!BY193</f>
        <v>0</v>
      </c>
      <c r="IH213" s="1">
        <f t="shared" si="364"/>
        <v>0</v>
      </c>
      <c r="II213" s="1">
        <f t="shared" si="365"/>
        <v>0</v>
      </c>
      <c r="IJ213" s="1"/>
      <c r="IK213" s="1"/>
      <c r="IL213" s="5">
        <f>'[1]GC RAW'!BZ193</f>
        <v>0</v>
      </c>
      <c r="IM213" s="1">
        <f>'[1]GC RAW'!CA193</f>
        <v>0</v>
      </c>
      <c r="IN213" s="1">
        <f t="shared" si="366"/>
        <v>0</v>
      </c>
      <c r="IO213" s="1">
        <f t="shared" si="367"/>
        <v>0</v>
      </c>
      <c r="IP213" s="1"/>
      <c r="IQ213" s="1"/>
      <c r="IR213" s="5">
        <f>'[1]GC RAW'!CB193</f>
        <v>25.484291076660156</v>
      </c>
      <c r="IS213" s="1">
        <f>'[1]GC RAW'!CC193</f>
        <v>14.867725372314453</v>
      </c>
      <c r="IT213" s="1">
        <f t="shared" si="368"/>
        <v>6.0142855203509912E-2</v>
      </c>
      <c r="IU213" s="1">
        <f t="shared" si="369"/>
        <v>0.5524740663596911</v>
      </c>
      <c r="IV213" s="1"/>
      <c r="IW213" s="1"/>
      <c r="IX213" s="5">
        <f>'[1]GC RAW'!CD193</f>
        <v>0</v>
      </c>
      <c r="IY213" s="1">
        <f>'[1]GC RAW'!CE193</f>
        <v>0</v>
      </c>
      <c r="IZ213" s="1">
        <f t="shared" si="370"/>
        <v>0</v>
      </c>
      <c r="JA213" s="1">
        <f t="shared" si="371"/>
        <v>0</v>
      </c>
      <c r="JB213" s="1"/>
      <c r="JC213" s="1"/>
      <c r="JD213" s="5">
        <f>'[1]GC RAW'!CF193</f>
        <v>0</v>
      </c>
      <c r="JE213" s="1">
        <f>'[1]GC RAW'!CG193</f>
        <v>0</v>
      </c>
      <c r="JF213" s="1">
        <f t="shared" si="372"/>
        <v>0</v>
      </c>
      <c r="JG213" s="1">
        <f t="shared" si="373"/>
        <v>0</v>
      </c>
      <c r="JH213" s="1"/>
      <c r="JI213" s="1"/>
      <c r="JJ213" s="5">
        <f>'[1]GC RAW'!CH193</f>
        <v>0</v>
      </c>
      <c r="JK213" s="1">
        <f>'[1]GC RAW'!CI193</f>
        <v>0</v>
      </c>
      <c r="JL213" s="1">
        <f t="shared" si="374"/>
        <v>0</v>
      </c>
      <c r="JM213" s="1">
        <f t="shared" si="375"/>
        <v>0</v>
      </c>
      <c r="JN213" s="1"/>
      <c r="JO213" s="1"/>
      <c r="JP213" s="5">
        <f>'[1]GC RAW'!CJ193</f>
        <v>0</v>
      </c>
      <c r="JQ213" s="1">
        <f>'[1]GC RAW'!CK193</f>
        <v>0</v>
      </c>
      <c r="JR213" s="1">
        <f t="shared" si="376"/>
        <v>0</v>
      </c>
      <c r="JS213" s="1">
        <f t="shared" si="377"/>
        <v>0</v>
      </c>
      <c r="JT213" s="1"/>
      <c r="JU213" s="1"/>
      <c r="JV213" s="5">
        <f>'[1]GC RAW'!CL193</f>
        <v>0</v>
      </c>
      <c r="JW213" s="1">
        <f>'[1]GC RAW'!CM193</f>
        <v>0</v>
      </c>
      <c r="JX213" s="1">
        <f t="shared" si="378"/>
        <v>0</v>
      </c>
      <c r="JY213" s="1">
        <f t="shared" si="379"/>
        <v>0</v>
      </c>
      <c r="JZ213" s="1"/>
      <c r="KA213" s="1"/>
      <c r="KB213" s="5">
        <v>0</v>
      </c>
      <c r="KC213" s="1">
        <v>0</v>
      </c>
      <c r="KD213" s="1">
        <f t="shared" si="380"/>
        <v>0</v>
      </c>
      <c r="KE213" s="1">
        <f t="shared" si="381"/>
        <v>0</v>
      </c>
      <c r="KF213" s="1"/>
      <c r="KG213" s="1"/>
      <c r="KH213" s="5">
        <v>0</v>
      </c>
      <c r="KI213" s="1">
        <v>0</v>
      </c>
      <c r="KJ213" s="1">
        <f t="shared" si="382"/>
        <v>0</v>
      </c>
      <c r="KK213" s="1">
        <f t="shared" si="383"/>
        <v>0</v>
      </c>
      <c r="KL213" s="1"/>
      <c r="KM213" s="1"/>
      <c r="KN213" s="5">
        <f>'[1]GC RAW'!CN193</f>
        <v>30.543432235717773</v>
      </c>
      <c r="KO213" s="1">
        <f>'[1]GC RAW'!CO193</f>
        <v>21.174846649169922</v>
      </c>
      <c r="KP213" s="1">
        <f t="shared" si="384"/>
        <v>7.3602681028473352E-2</v>
      </c>
      <c r="KQ213" s="1">
        <f t="shared" si="385"/>
        <v>0.67611642887886791</v>
      </c>
      <c r="KR213" s="1"/>
      <c r="KS213" s="1"/>
      <c r="KT213" s="5">
        <f>'[1]GC RAW'!CP193</f>
        <v>31.436128616333008</v>
      </c>
      <c r="KU213" s="1">
        <f>'[1]GC RAW'!CQ193</f>
        <v>1.5570101737976074</v>
      </c>
      <c r="KV213" s="1">
        <f t="shared" si="386"/>
        <v>6.9236693871582641E-3</v>
      </c>
      <c r="KW213" s="1">
        <f t="shared" si="387"/>
        <v>6.3601034029894254E-2</v>
      </c>
      <c r="KX213" s="1"/>
      <c r="KY213" s="1"/>
      <c r="KZ213" s="5">
        <f>'[1]GC RAW'!CR193</f>
        <v>0</v>
      </c>
      <c r="LA213" s="1">
        <f>'[1]GC RAW'!CS193</f>
        <v>0</v>
      </c>
      <c r="LB213" s="1">
        <f t="shared" si="388"/>
        <v>0</v>
      </c>
      <c r="LC213" s="1">
        <f t="shared" si="389"/>
        <v>0</v>
      </c>
      <c r="LD213" s="1"/>
      <c r="LE213" s="1"/>
      <c r="LF213" s="5">
        <f>'[1]GC RAW'!CT193</f>
        <v>0</v>
      </c>
      <c r="LG213" s="1">
        <f>'[1]GC RAW'!CU193</f>
        <v>0</v>
      </c>
      <c r="LH213" s="1">
        <f t="shared" si="390"/>
        <v>0</v>
      </c>
      <c r="LI213" s="1">
        <f t="shared" si="391"/>
        <v>0</v>
      </c>
      <c r="LJ213" s="1"/>
      <c r="LK213" s="1"/>
      <c r="LL213" s="5">
        <f>'[1]GC RAW'!CV193</f>
        <v>35.659214019775391</v>
      </c>
      <c r="LM213" s="1">
        <f>'[1]GC RAW'!CW193</f>
        <v>4.5028896331787109</v>
      </c>
      <c r="LN213" s="1">
        <f t="shared" si="392"/>
        <v>1.5651813440182072E-2</v>
      </c>
      <c r="LO213" s="1">
        <f t="shared" si="393"/>
        <v>0.14377802629988884</v>
      </c>
      <c r="LP213" s="1"/>
      <c r="LQ213" s="1"/>
      <c r="LR213" s="32">
        <f t="shared" si="394"/>
        <v>2611.2529029846191</v>
      </c>
      <c r="LS213" s="21">
        <f t="shared" si="395"/>
        <v>2398.6611213684082</v>
      </c>
      <c r="LT213" s="26">
        <f t="shared" si="396"/>
        <v>11.886275631564649</v>
      </c>
      <c r="LU213" s="26">
        <f t="shared" si="397"/>
        <v>10.886095631564649</v>
      </c>
      <c r="LV213" s="15">
        <f t="shared" si="398"/>
        <v>36.702952230494432</v>
      </c>
      <c r="LW213" s="15"/>
      <c r="LX213" s="15"/>
      <c r="LY213" s="15"/>
      <c r="LZ213" s="15" t="str">
        <f>IF(A213="","",VLOOKUP(A213,'[1]biomass corrected'!$B$2:$V$102,21,FALSE))</f>
        <v/>
      </c>
      <c r="MA213" s="15" t="str">
        <f t="shared" si="399"/>
        <v/>
      </c>
      <c r="MB213" s="15" t="str">
        <f t="shared" si="451"/>
        <v/>
      </c>
      <c r="MC213" s="15" t="str">
        <f t="shared" si="451"/>
        <v/>
      </c>
      <c r="MD213" s="15"/>
      <c r="ME213" s="26" t="str">
        <f t="shared" si="450"/>
        <v/>
      </c>
      <c r="MF213" s="15">
        <f t="shared" si="432"/>
        <v>29.9396958299548</v>
      </c>
      <c r="MG213" s="15">
        <f t="shared" si="433"/>
        <v>45.635863313876605</v>
      </c>
      <c r="MH213" s="15">
        <f t="shared" si="434"/>
        <v>24.424440856168562</v>
      </c>
      <c r="MI213" s="26">
        <f t="shared" si="435"/>
        <v>1.0098668044842654</v>
      </c>
      <c r="MJ213" s="15">
        <f t="shared" si="436"/>
        <v>5.7101564637032531E-2</v>
      </c>
      <c r="MK213" s="15">
        <f t="shared" si="437"/>
        <v>24.235008492892568</v>
      </c>
      <c r="ML213" s="23">
        <f t="shared" si="438"/>
        <v>60.2829070814023</v>
      </c>
      <c r="MM213" s="23"/>
      <c r="MN213" s="26">
        <f t="shared" si="439"/>
        <v>4.4304694263260842</v>
      </c>
      <c r="MO213" s="23"/>
      <c r="MP213" s="15">
        <f t="shared" si="440"/>
        <v>0.87331649078736107</v>
      </c>
      <c r="MQ213" s="23"/>
      <c r="MR213" s="15">
        <f t="shared" si="441"/>
        <v>39.763008720893481</v>
      </c>
      <c r="MS213" s="15"/>
      <c r="MT213" s="15">
        <f t="shared" si="442"/>
        <v>5.7101564637032531E-2</v>
      </c>
      <c r="MU213" s="15"/>
      <c r="MV213" s="15" t="str">
        <f t="shared" si="443"/>
        <v/>
      </c>
      <c r="MW213" s="21">
        <f t="shared" si="444"/>
        <v>87.053619020358056</v>
      </c>
      <c r="MX213" s="15"/>
    </row>
    <row r="214" spans="1:362" x14ac:dyDescent="0.35">
      <c r="A214" s="99" t="s">
        <v>215</v>
      </c>
      <c r="B214" s="8">
        <v>31.5</v>
      </c>
      <c r="C214" s="13"/>
      <c r="D214" s="8"/>
      <c r="E214" s="8"/>
      <c r="F214" s="2">
        <f>'[1]GC RAW'!H194</f>
        <v>0</v>
      </c>
      <c r="G214" s="8">
        <f>'[1]GC RAW'!I194</f>
        <v>0</v>
      </c>
      <c r="H214" s="8">
        <f t="shared" si="400"/>
        <v>0</v>
      </c>
      <c r="I214" s="8">
        <f t="shared" ref="I214:I277" si="452">H214/$LU214%</f>
        <v>0</v>
      </c>
      <c r="J214" s="8">
        <f>AVERAGE(I214:I216)</f>
        <v>0</v>
      </c>
      <c r="K214" s="8">
        <f>STDEV(I214:I216)</f>
        <v>0</v>
      </c>
      <c r="L214" s="2">
        <f>'[1]GC RAW'!J194</f>
        <v>0</v>
      </c>
      <c r="M214" s="8">
        <f>'[1]GC RAW'!K194</f>
        <v>0</v>
      </c>
      <c r="N214" s="8">
        <f t="shared" si="401"/>
        <v>0</v>
      </c>
      <c r="O214" s="8">
        <f t="shared" ref="O214:O277" si="453">N214/$LU214%</f>
        <v>0</v>
      </c>
      <c r="P214" s="8">
        <f>AVERAGE(O214:O216)</f>
        <v>0</v>
      </c>
      <c r="Q214" s="8">
        <f>STDEV(O214:O216)</f>
        <v>0</v>
      </c>
      <c r="R214" s="2">
        <f>'[1]GC RAW'!L194</f>
        <v>0</v>
      </c>
      <c r="S214" s="8">
        <f>'[1]GC RAW'!M194</f>
        <v>0</v>
      </c>
      <c r="T214" s="8">
        <f t="shared" si="402"/>
        <v>0</v>
      </c>
      <c r="U214" s="8">
        <f t="shared" ref="U214:U277" si="454">T214/$LU214%</f>
        <v>0</v>
      </c>
      <c r="V214" s="8">
        <f>AVERAGE(U214:U216)</f>
        <v>0</v>
      </c>
      <c r="W214" s="8">
        <f>STDEV(U214:U216)</f>
        <v>0</v>
      </c>
      <c r="X214" s="2">
        <f>'[1]GC RAW'!N194</f>
        <v>0</v>
      </c>
      <c r="Y214" s="8">
        <f>'[1]GC RAW'!O194</f>
        <v>0</v>
      </c>
      <c r="Z214" s="8">
        <f t="shared" si="403"/>
        <v>0</v>
      </c>
      <c r="AA214" s="8">
        <f t="shared" ref="AA214:AA277" si="455">Z214/$LU214%</f>
        <v>0</v>
      </c>
      <c r="AB214" s="8">
        <f>AVERAGE(AA214:AA216)</f>
        <v>0</v>
      </c>
      <c r="AC214" s="8">
        <f>STDEV(AA214:AA216)</f>
        <v>0</v>
      </c>
      <c r="AD214" s="2">
        <f>'[1]GC RAW'!P194</f>
        <v>0</v>
      </c>
      <c r="AE214" s="8">
        <f>'[1]GC RAW'!Q194</f>
        <v>0</v>
      </c>
      <c r="AF214" s="8">
        <f t="shared" si="404"/>
        <v>0</v>
      </c>
      <c r="AG214" s="8">
        <f t="shared" ref="AG214:AG277" si="456">AF214/$LU214%</f>
        <v>0</v>
      </c>
      <c r="AH214" s="8">
        <f>AVERAGE(AG214:AG216)</f>
        <v>0</v>
      </c>
      <c r="AI214" s="8">
        <f>STDEV(AG214:AG216)</f>
        <v>0</v>
      </c>
      <c r="AJ214" s="2">
        <f>'[1]GC RAW'!R194</f>
        <v>8.2111473083496094</v>
      </c>
      <c r="AK214" s="8">
        <f>'[1]GC RAW'!S194</f>
        <v>1.8024899959564209</v>
      </c>
      <c r="AL214" s="8">
        <f t="shared" si="405"/>
        <v>8.3593591748385484E-3</v>
      </c>
      <c r="AM214" s="8">
        <f t="shared" ref="AM214:AM277" si="457">AL214/$LU214%</f>
        <v>6.8249534572738468E-2</v>
      </c>
      <c r="AN214" s="8">
        <f>AVERAGE(AM214:AM216)</f>
        <v>6.9614558203927687E-2</v>
      </c>
      <c r="AO214" s="8">
        <f>STDEV(AM214:AM216)</f>
        <v>2.5852410222975044E-3</v>
      </c>
      <c r="AP214" s="2">
        <f>'[1]GC RAW'!T194</f>
        <v>8.9377107620239258</v>
      </c>
      <c r="AQ214" s="8">
        <f>'[1]GC RAW'!U194</f>
        <v>217.27058410644531</v>
      </c>
      <c r="AR214" s="40">
        <v>1.0001800000000001</v>
      </c>
      <c r="AS214" s="8">
        <f t="shared" ref="AS214:AS277" si="458">AR214/$LU214%</f>
        <v>8.1659153604055987</v>
      </c>
      <c r="AT214" s="8">
        <f>AVERAGE(AS214:AS216)</f>
        <v>8.1691546168300633</v>
      </c>
      <c r="AU214" s="8">
        <f>STDEV(AS214:AS216)</f>
        <v>0.25846584046238003</v>
      </c>
      <c r="AV214" s="2">
        <f>'[1]GC RAW'!V194</f>
        <v>9.8069391250610352</v>
      </c>
      <c r="AW214" s="8">
        <f>'[1]GC RAW'!W194</f>
        <v>24.648876190185547</v>
      </c>
      <c r="AX214" s="8">
        <f t="shared" si="406"/>
        <v>0.10989767956985014</v>
      </c>
      <c r="AY214" s="8">
        <f t="shared" ref="AY214:AY277" si="459">AX214/$LU214%</f>
        <v>0.8972536440164488</v>
      </c>
      <c r="AZ214" s="8">
        <f>AVERAGE(AY214:AY216)</f>
        <v>0.90565720549789386</v>
      </c>
      <c r="BA214" s="8">
        <f>STDEV(AY214:AY216)</f>
        <v>1.5507314963506892E-2</v>
      </c>
      <c r="BB214" s="2">
        <f>'[1]GC RAW'!X194</f>
        <v>0</v>
      </c>
      <c r="BC214" s="8">
        <f>'[1]GC RAW'!Y194</f>
        <v>0</v>
      </c>
      <c r="BD214" s="8">
        <f t="shared" si="407"/>
        <v>0</v>
      </c>
      <c r="BE214" s="8">
        <f t="shared" ref="BE214:BE277" si="460">BD214/$LU214%</f>
        <v>0</v>
      </c>
      <c r="BF214" s="8">
        <f>AVERAGE(BE214:BE216)</f>
        <v>0</v>
      </c>
      <c r="BG214" s="8">
        <f>STDEV(BE214:BE216)</f>
        <v>0</v>
      </c>
      <c r="BH214" s="2">
        <f>'[1]GC RAW'!Z194</f>
        <v>0</v>
      </c>
      <c r="BI214" s="8">
        <f>'[1]GC RAW'!AA194</f>
        <v>0</v>
      </c>
      <c r="BJ214" s="8">
        <f t="shared" si="408"/>
        <v>0</v>
      </c>
      <c r="BK214" s="8">
        <f t="shared" ref="BK214:BK277" si="461">BJ214/$LU214%</f>
        <v>0</v>
      </c>
      <c r="BL214" s="8">
        <f>AVERAGE(BK214:BK216)</f>
        <v>0</v>
      </c>
      <c r="BM214" s="8">
        <f>STDEV(BK214:BK216)</f>
        <v>0</v>
      </c>
      <c r="BN214" s="2">
        <f>'[1]GC RAW'!AB194</f>
        <v>0</v>
      </c>
      <c r="BO214" s="8">
        <f>'[1]GC RAW'!AC194</f>
        <v>0</v>
      </c>
      <c r="BP214" s="8">
        <f t="shared" si="409"/>
        <v>0</v>
      </c>
      <c r="BQ214" s="8">
        <f t="shared" ref="BQ214:BQ277" si="462">BP214/$LU214%</f>
        <v>0</v>
      </c>
      <c r="BR214" s="8">
        <f>AVERAGE(BQ214:BQ216)</f>
        <v>0</v>
      </c>
      <c r="BS214" s="8">
        <f>STDEV(BQ214:BQ216)</f>
        <v>0</v>
      </c>
      <c r="BT214" s="2">
        <f>'[1]GC RAW'!AD194</f>
        <v>12.199662208557129</v>
      </c>
      <c r="BU214" s="8">
        <f>'[1]GC RAW'!AE194</f>
        <v>619.4801025390625</v>
      </c>
      <c r="BV214" s="8">
        <f t="shared" si="410"/>
        <v>2.6729483565389462</v>
      </c>
      <c r="BW214" s="8">
        <f t="shared" ref="BW214:BW277" si="463">BV214/$LU214%</f>
        <v>21.823141876694475</v>
      </c>
      <c r="BX214" s="8">
        <f>AVERAGE(BW214:BW216)</f>
        <v>21.938603264308142</v>
      </c>
      <c r="BY214" s="8">
        <f>STDEV(BW214:BW216)</f>
        <v>0.13535743191850083</v>
      </c>
      <c r="BZ214" s="2">
        <f>'[1]GC RAW'!AF194</f>
        <v>12.704280853271484</v>
      </c>
      <c r="CA214" s="8">
        <f>'[1]GC RAW'!AG194</f>
        <v>1.4039508104324341</v>
      </c>
      <c r="CB214" s="8">
        <f t="shared" si="411"/>
        <v>6.3218557606990943E-3</v>
      </c>
      <c r="CC214" s="8">
        <f t="shared" ref="CC214:CC277" si="464">CB214/$LU214%</f>
        <v>5.1614448461838221E-2</v>
      </c>
      <c r="CD214" s="8">
        <f>AVERAGE(CC214:CC216)</f>
        <v>1.7204816153946072E-2</v>
      </c>
      <c r="CE214" s="8">
        <f>STDEV(CC214:CC216)</f>
        <v>2.9799615713516362E-2</v>
      </c>
      <c r="CF214" s="2">
        <f>'[1]GC RAW'!AH194</f>
        <v>12.843867301940918</v>
      </c>
      <c r="CG214" s="8">
        <f>'[1]GC RAW'!AI194</f>
        <v>14.545289039611816</v>
      </c>
      <c r="CH214" s="8">
        <f t="shared" si="412"/>
        <v>6.5495948772197013E-2</v>
      </c>
      <c r="CI214" s="8">
        <f t="shared" ref="CI214:CI277" si="465">CH214/$LU214%</f>
        <v>0.53473812126139475</v>
      </c>
      <c r="CJ214" s="8">
        <f>AVERAGE(CI214:CI216)</f>
        <v>0.53502748881559425</v>
      </c>
      <c r="CK214" s="8">
        <f>STDEV(CI214:CI216)</f>
        <v>5.4355353850788655E-3</v>
      </c>
      <c r="CL214" s="2">
        <f>'[1]GC RAW'!AJ194</f>
        <v>0</v>
      </c>
      <c r="CM214" s="8">
        <f>'[1]GC RAW'!AK194</f>
        <v>0</v>
      </c>
      <c r="CN214" s="8">
        <f t="shared" si="413"/>
        <v>0</v>
      </c>
      <c r="CO214" s="8">
        <f t="shared" ref="CO214:CO277" si="466">CN214/$LU214%</f>
        <v>0</v>
      </c>
      <c r="CP214" s="8">
        <f>AVERAGE(CO214:CO216)</f>
        <v>0</v>
      </c>
      <c r="CQ214" s="8">
        <f>STDEV(CO214:CO216)</f>
        <v>0</v>
      </c>
      <c r="CR214" s="2">
        <f>'[1]GC RAW'!AL194</f>
        <v>0</v>
      </c>
      <c r="CS214" s="8">
        <f>'[1]GC RAW'!AM194</f>
        <v>0</v>
      </c>
      <c r="CT214" s="8">
        <f t="shared" si="414"/>
        <v>0</v>
      </c>
      <c r="CU214" s="8">
        <f t="shared" si="415"/>
        <v>0</v>
      </c>
      <c r="CV214" s="8">
        <f>AVERAGE(CU214:CU216)</f>
        <v>0</v>
      </c>
      <c r="CW214" s="8">
        <f>STDEV(CU214:CU216)</f>
        <v>0</v>
      </c>
      <c r="CX214" s="2">
        <f>'[1]GC RAW'!AN194</f>
        <v>0</v>
      </c>
      <c r="CY214" s="8">
        <f>'[1]GC RAW'!AO194</f>
        <v>0</v>
      </c>
      <c r="CZ214" s="8">
        <f t="shared" si="416"/>
        <v>0</v>
      </c>
      <c r="DA214" s="8">
        <f t="shared" ref="DA214:DA277" si="467">CZ214/$LU214%</f>
        <v>0</v>
      </c>
      <c r="DB214" s="8">
        <f>AVERAGE(DA214:DA216)</f>
        <v>0</v>
      </c>
      <c r="DC214" s="8">
        <f>STDEV(DA214:DA216)</f>
        <v>0</v>
      </c>
      <c r="DD214" s="2">
        <f>'[1]GC RAW'!AP194</f>
        <v>15.611656188964844</v>
      </c>
      <c r="DE214" s="8">
        <f>'[1]GC RAW'!AQ194</f>
        <v>208.20953369140625</v>
      </c>
      <c r="DF214" s="8">
        <f t="shared" si="417"/>
        <v>0.89112377325525427</v>
      </c>
      <c r="DG214" s="8">
        <f t="shared" ref="DG214:DG277" si="468">DF214/$LU214%</f>
        <v>7.2755317123394549</v>
      </c>
      <c r="DH214" s="8">
        <f>AVERAGE(DG214:DG216)</f>
        <v>7.2614279090053024</v>
      </c>
      <c r="DI214" s="8">
        <f>STDEV(DG214:DG216)</f>
        <v>4.9080194760720695E-2</v>
      </c>
      <c r="DJ214" s="2">
        <f>'[1]GC RAW'!AR194</f>
        <v>0</v>
      </c>
      <c r="DK214" s="8">
        <f>'[1]GC RAW'!AS194</f>
        <v>0</v>
      </c>
      <c r="DL214" s="8">
        <f t="shared" si="418"/>
        <v>0</v>
      </c>
      <c r="DM214" s="8">
        <f t="shared" ref="DM214:DM277" si="469">DL214/$LU214%</f>
        <v>0</v>
      </c>
      <c r="DN214" s="8">
        <f>AVERAGE(DM214:DM216)</f>
        <v>0</v>
      </c>
      <c r="DO214" s="8">
        <f>STDEV(DM214:DM216)</f>
        <v>0</v>
      </c>
      <c r="DP214" s="2">
        <f>'[1]GC RAW'!AT194</f>
        <v>16.040319442749023</v>
      </c>
      <c r="DQ214" s="8">
        <f>'[1]GC RAW'!AU194</f>
        <v>3.7452549934387207</v>
      </c>
      <c r="DR214" s="8">
        <f t="shared" si="419"/>
        <v>1.6832606591009654E-2</v>
      </c>
      <c r="DS214" s="8">
        <f t="shared" ref="DS214:DS277" si="470">DR214/$LU214%</f>
        <v>0.13742890351455764</v>
      </c>
      <c r="DT214" s="8">
        <f>AVERAGE(DS214:DS216)</f>
        <v>0.12527176005470103</v>
      </c>
      <c r="DU214" s="8">
        <f>STDEV(DS214:DS216)</f>
        <v>1.0899126798171942E-2</v>
      </c>
      <c r="DV214" s="2">
        <f>'[1]GC RAW'!AV194</f>
        <v>16.417016983032227</v>
      </c>
      <c r="DW214" s="8">
        <f>'[1]GC RAW'!AW194</f>
        <v>1282.4256591796875</v>
      </c>
      <c r="DX214" s="8">
        <f t="shared" si="420"/>
        <v>5.6954178127234458</v>
      </c>
      <c r="DY214" s="8">
        <f t="shared" ref="DY214:DY277" si="471">DX214/$LU214%</f>
        <v>46.499929813479611</v>
      </c>
      <c r="DZ214" s="8">
        <f>AVERAGE(DY214:DY216)</f>
        <v>46.453548389628629</v>
      </c>
      <c r="EA214" s="8">
        <f>STDEV(DY214:DY216)</f>
        <v>0.17085415987935426</v>
      </c>
      <c r="EB214" s="2">
        <f>'[1]GC RAW'!AX194</f>
        <v>16.536060333251953</v>
      </c>
      <c r="EC214" s="8">
        <f>'[1]GC RAW'!AY194</f>
        <v>5.072174072265625</v>
      </c>
      <c r="ED214" s="8">
        <f t="shared" si="421"/>
        <v>2.2526179473743663E-2</v>
      </c>
      <c r="EE214" s="8">
        <f t="shared" ref="EE214:EE277" si="472">ED214/$LU214%</f>
        <v>0.18391377049720717</v>
      </c>
      <c r="EF214" s="8">
        <f>AVERAGE(EE214:EE216)</f>
        <v>0.18615586654978131</v>
      </c>
      <c r="EG214" s="8">
        <f>STDEV(EE214:EE216)</f>
        <v>4.3262542708704778E-3</v>
      </c>
      <c r="EH214" s="2">
        <v>0</v>
      </c>
      <c r="EI214" s="8">
        <v>0</v>
      </c>
      <c r="EJ214" s="8">
        <f t="shared" si="422"/>
        <v>0</v>
      </c>
      <c r="EK214" s="8">
        <f t="shared" ref="EK214:EK277" si="473">EJ214/$LU214%</f>
        <v>0</v>
      </c>
      <c r="EL214" s="8">
        <f>AVERAGE(EK214:EK216)</f>
        <v>0</v>
      </c>
      <c r="EM214" s="8">
        <f>STDEV(EK214:EK216)</f>
        <v>0</v>
      </c>
      <c r="EN214" s="2">
        <f>'[1]GC RAW'!BB194</f>
        <v>17.305768966674805</v>
      </c>
      <c r="EO214" s="8">
        <f>'[1]GC RAW'!BC194</f>
        <v>9.0854825973510742</v>
      </c>
      <c r="EP214" s="8">
        <f t="shared" si="423"/>
        <v>4.0615686535339618E-2</v>
      </c>
      <c r="EQ214" s="8">
        <f t="shared" ref="EQ214:EQ277" si="474">EP214/$LU214%</f>
        <v>0.33160456972979724</v>
      </c>
      <c r="ER214" s="8">
        <f>AVERAGE(EQ214:EQ216)</f>
        <v>0.32963145562114643</v>
      </c>
      <c r="ES214" s="8">
        <f>STDEV(EQ214:EQ216)</f>
        <v>1.0053469060155217E-2</v>
      </c>
      <c r="ET214" s="2">
        <f>'[1]GC RAW'!BD194</f>
        <v>17.737037658691406</v>
      </c>
      <c r="EU214" s="8">
        <f>'[1]GC RAW'!BE194</f>
        <v>389.60101318359375</v>
      </c>
      <c r="EV214" s="8">
        <f t="shared" si="424"/>
        <v>1.7416700165084371</v>
      </c>
      <c r="EW214" s="8">
        <f t="shared" ref="EW214:EW277" si="475">EV214/$LU214%</f>
        <v>14.219770381895376</v>
      </c>
      <c r="EX214" s="8">
        <f>AVERAGE(EW214:EW216)</f>
        <v>14.291667862816245</v>
      </c>
      <c r="EY214" s="8">
        <f>STDEV(EW214:EW216)</f>
        <v>7.1454941260288993E-2</v>
      </c>
      <c r="EZ214" s="2">
        <f>'[1]GC RAW'!BF194</f>
        <v>18.660943984985352</v>
      </c>
      <c r="FA214" s="8">
        <f>'[1]GC RAW'!BG194</f>
        <v>130.73408508300781</v>
      </c>
      <c r="FB214" s="8">
        <f t="shared" si="425"/>
        <v>0.69331227748112001</v>
      </c>
      <c r="FC214" s="8">
        <f t="shared" ref="FC214:FC277" si="476">FB214/$LU214%</f>
        <v>5.6605104843536829</v>
      </c>
      <c r="FD214" s="8">
        <f>AVERAGE(FC214:FC216)</f>
        <v>5.643480885081666</v>
      </c>
      <c r="FE214" s="8">
        <f>STDEV(FC214:FC216)</f>
        <v>5.4172831628515293E-2</v>
      </c>
      <c r="FF214" s="2">
        <v>19.928808212280273</v>
      </c>
      <c r="FG214" s="8">
        <v>3.1882743835449219</v>
      </c>
      <c r="FH214" s="8">
        <f t="shared" si="426"/>
        <v>1.665619317854938E-2</v>
      </c>
      <c r="FI214" s="8">
        <f t="shared" ref="FI214:FI277" si="477">FH214/$LU214%</f>
        <v>0.13598858577715944</v>
      </c>
      <c r="FJ214" s="8">
        <f>AVERAGE(FI214:FI216)</f>
        <v>0.12890821229940866</v>
      </c>
      <c r="FK214" s="8">
        <f>STDEV(FI214:FI216)</f>
        <v>6.4410788588412015E-3</v>
      </c>
      <c r="FL214" s="2">
        <v>0</v>
      </c>
      <c r="FM214" s="8">
        <v>0</v>
      </c>
      <c r="FN214" s="8">
        <f t="shared" si="427"/>
        <v>0</v>
      </c>
      <c r="FO214" s="8">
        <f t="shared" ref="FO214:FO277" si="478">FN214/$LU214%</f>
        <v>0</v>
      </c>
      <c r="FP214" s="8">
        <f>AVERAGE(FO214:FO216)</f>
        <v>0</v>
      </c>
      <c r="FQ214" s="8">
        <f>STDEV(FO214:FO216)</f>
        <v>0</v>
      </c>
      <c r="FR214" s="2">
        <f>'[1]GC RAW'!BJ194</f>
        <v>20.099555969238281</v>
      </c>
      <c r="FS214" s="8">
        <f>'[1]GC RAW'!BK194</f>
        <v>9.9897031784057617</v>
      </c>
      <c r="FT214" s="8">
        <f t="shared" si="428"/>
        <v>4.2075028565895123E-2</v>
      </c>
      <c r="FU214" s="8">
        <f t="shared" ref="FU214:FU277" si="479">FT214/$LU214%</f>
        <v>0.34351928858380221</v>
      </c>
      <c r="FV214" s="8">
        <f>AVERAGE(FU214:FU216)</f>
        <v>0.3323929416772784</v>
      </c>
      <c r="FW214" s="8">
        <f>STDEV(FU214:FU216)</f>
        <v>1.0479270917405701E-2</v>
      </c>
      <c r="FX214" s="2">
        <f>'[1]GC RAW'!BL194</f>
        <v>20.537881851196289</v>
      </c>
      <c r="FY214" s="8">
        <f>'[1]GC RAW'!BM194</f>
        <v>1.6132198572158813</v>
      </c>
      <c r="FZ214" s="8">
        <f t="shared" si="429"/>
        <v>7.1477601936416344E-3</v>
      </c>
      <c r="GA214" s="8">
        <f t="shared" ref="GA214:GA277" si="480">FZ214/$LU214%</f>
        <v>5.8357500407680535E-2</v>
      </c>
      <c r="GB214" s="8">
        <f>AVERAGE(GA214:GA216)</f>
        <v>4.2778012483676207E-2</v>
      </c>
      <c r="GC214" s="8">
        <f>STDEV(GA214:GA216)</f>
        <v>3.7499590226099978E-2</v>
      </c>
      <c r="GD214" s="2">
        <f>'[1]GC RAW'!BN194</f>
        <v>21.031890869140625</v>
      </c>
      <c r="GE214" s="8">
        <f>'[1]GC RAW'!BO194</f>
        <v>12.818340301513672</v>
      </c>
      <c r="GF214" s="8">
        <f t="shared" ref="GF214:GF277" si="481">$AR214*GE214/$AQ214/$GH$5</f>
        <v>5.7100255767953599E-2</v>
      </c>
      <c r="GG214" s="8">
        <f t="shared" ref="GG214:GG277" si="482">GF214/$LU214%</f>
        <v>0.46619194110922096</v>
      </c>
      <c r="GH214" s="8">
        <f>AVERAGE(GG214:GG216)</f>
        <v>0.46342199358593961</v>
      </c>
      <c r="GI214" s="8">
        <f>STDEV(GG214:GG216)</f>
        <v>7.3979324875811424E-3</v>
      </c>
      <c r="GJ214" s="2">
        <f>'[1]GC RAW'!BP194</f>
        <v>0</v>
      </c>
      <c r="GK214" s="8">
        <f>'[1]GC RAW'!BQ194</f>
        <v>0</v>
      </c>
      <c r="GL214" s="8">
        <f t="shared" si="430"/>
        <v>0</v>
      </c>
      <c r="GM214" s="8">
        <f t="shared" ref="GM214:GM277" si="483">GL214/$LU214%</f>
        <v>0</v>
      </c>
      <c r="GN214" s="8">
        <f>AVERAGE(GM214:GM216)</f>
        <v>0</v>
      </c>
      <c r="GO214" s="8">
        <f>STDEV(GM214:GM216)</f>
        <v>0</v>
      </c>
      <c r="GP214" s="2">
        <v>0</v>
      </c>
      <c r="GQ214" s="8">
        <v>0</v>
      </c>
      <c r="GR214" s="8">
        <f t="shared" si="431"/>
        <v>0</v>
      </c>
      <c r="GS214" s="8">
        <f t="shared" ref="GS214:GS277" si="484">GR214/$LU214%</f>
        <v>0</v>
      </c>
      <c r="GT214" s="8"/>
      <c r="GU214" s="8"/>
      <c r="GV214" s="2"/>
      <c r="GW214" s="8"/>
      <c r="GX214" s="8"/>
      <c r="GY214" s="8"/>
      <c r="GZ214" s="8"/>
      <c r="HA214" s="8"/>
      <c r="HB214" s="2"/>
      <c r="HC214" s="8"/>
      <c r="HD214" s="8"/>
      <c r="HE214" s="8"/>
      <c r="HF214" s="8"/>
      <c r="HG214" s="8"/>
      <c r="HH214" s="2">
        <f>'[1]GC RAW'!BR194</f>
        <v>22.724832534790039</v>
      </c>
      <c r="HI214" s="8">
        <f>'[1]GC RAW'!BS194</f>
        <v>3.8963027000427246</v>
      </c>
      <c r="HJ214" s="8">
        <f t="shared" ref="HJ214:HJ277" si="485">$AR214*HI214/$AQ214/$HL$5</f>
        <v>1.7438713248657787E-2</v>
      </c>
      <c r="HK214" s="8">
        <f t="shared" ref="HK214:HK277" si="486">HJ214/$LU214%</f>
        <v>0.14237742844580298</v>
      </c>
      <c r="HL214" s="8">
        <f>AVERAGE(HK214:HK216)</f>
        <v>0.13826290324384485</v>
      </c>
      <c r="HM214" s="8">
        <f>STDEV(HK214:HK216)</f>
        <v>7.3001010133456855E-3</v>
      </c>
      <c r="HN214" s="2">
        <v>0</v>
      </c>
      <c r="HO214" s="8">
        <v>0</v>
      </c>
      <c r="HP214" s="8">
        <f t="shared" ref="HP214:HP277" si="487">$AR214*HO214/$AQ214/$HR$5</f>
        <v>0</v>
      </c>
      <c r="HQ214" s="8">
        <f t="shared" ref="HQ214:HQ277" si="488">HP214/$LU214%</f>
        <v>0</v>
      </c>
      <c r="HR214" s="8">
        <f>AVERAGE(HQ214:HQ216)</f>
        <v>0</v>
      </c>
      <c r="HS214" s="8">
        <f>STDEV(HQ214:HQ216)</f>
        <v>0</v>
      </c>
      <c r="HT214" s="2">
        <f>'[1]GC RAW'!BT194</f>
        <v>0</v>
      </c>
      <c r="HU214" s="8">
        <f>'[1]GC RAW'!BU194</f>
        <v>0</v>
      </c>
      <c r="HV214" s="8">
        <f t="shared" ref="HV214:HV277" si="489">$AR214*HU214/$AQ214/$HX$5</f>
        <v>0</v>
      </c>
      <c r="HW214" s="8">
        <f t="shared" si="448"/>
        <v>0</v>
      </c>
      <c r="HX214" s="8">
        <f>AVERAGE(HW214:HW216)</f>
        <v>0</v>
      </c>
      <c r="HY214" s="8">
        <f>STDEV(HW214:HW216)</f>
        <v>0</v>
      </c>
      <c r="HZ214" s="2">
        <f>'[1]GC RAW'!BV194</f>
        <v>0</v>
      </c>
      <c r="IA214" s="8">
        <f>'[1]GC RAW'!BW194</f>
        <v>0</v>
      </c>
      <c r="IB214" s="8">
        <f t="shared" ref="IB214:IB277" si="490">$AR214*IA214/$AQ214/$ID$5</f>
        <v>0</v>
      </c>
      <c r="IC214" s="8">
        <f t="shared" ref="IC214:IC277" si="491">IB214/$LU214%</f>
        <v>0</v>
      </c>
      <c r="ID214" s="8">
        <f>AVERAGE(IC214:IC216)</f>
        <v>0</v>
      </c>
      <c r="IE214" s="8">
        <f>STDEV(IC214:IC216)</f>
        <v>0</v>
      </c>
      <c r="IF214" s="2">
        <f>'[1]GC RAW'!BX194</f>
        <v>0</v>
      </c>
      <c r="IG214" s="8">
        <f>'[1]GC RAW'!BY194</f>
        <v>0</v>
      </c>
      <c r="IH214" s="8">
        <f t="shared" ref="IH214:IH277" si="492">$AR214*IG214/$AQ214/$IJ$5</f>
        <v>0</v>
      </c>
      <c r="II214" s="8">
        <f t="shared" ref="II214:II277" si="493">IH214/$LU214%</f>
        <v>0</v>
      </c>
      <c r="IJ214" s="8">
        <f>AVERAGE(II214:II216)</f>
        <v>0</v>
      </c>
      <c r="IK214" s="8">
        <f>STDEV(II214:II216)</f>
        <v>0</v>
      </c>
      <c r="IL214" s="2">
        <f>'[1]GC RAW'!BZ194</f>
        <v>0</v>
      </c>
      <c r="IM214" s="8">
        <f>'[1]GC RAW'!CA194</f>
        <v>0</v>
      </c>
      <c r="IN214" s="8">
        <f t="shared" ref="IN214:IN277" si="494">$AR214*IM214/$AQ214/$IP$5</f>
        <v>0</v>
      </c>
      <c r="IO214" s="8">
        <f t="shared" ref="IO214:IO277" si="495">IN214/$LU214%</f>
        <v>0</v>
      </c>
      <c r="IP214" s="8">
        <f>AVERAGE(IO214:IO216)</f>
        <v>0</v>
      </c>
      <c r="IQ214" s="8">
        <f>STDEV(IO214:IO216)</f>
        <v>0</v>
      </c>
      <c r="IR214" s="2">
        <f>'[1]GC RAW'!CB194</f>
        <v>25.4830322265625</v>
      </c>
      <c r="IS214" s="8">
        <f>'[1]GC RAW'!CC194</f>
        <v>12.541921615600586</v>
      </c>
      <c r="IT214" s="8">
        <f t="shared" ref="IT214:IT277" si="496">$AR214*IS214/$AQ214/$IV$5</f>
        <v>4.9641984332053163E-2</v>
      </c>
      <c r="IU214" s="8">
        <f t="shared" ref="IU214:IU277" si="497">IT214/$LU214%</f>
        <v>0.40529928850619584</v>
      </c>
      <c r="IV214" s="8">
        <f>AVERAGE(IU214:IU216)</f>
        <v>0.37909690034325516</v>
      </c>
      <c r="IW214" s="8">
        <f>STDEV(IU214:IU216)</f>
        <v>3.5306373985386039E-2</v>
      </c>
      <c r="IX214" s="2">
        <f>'[1]GC RAW'!CD194</f>
        <v>0</v>
      </c>
      <c r="IY214" s="8">
        <f>'[1]GC RAW'!CE194</f>
        <v>0</v>
      </c>
      <c r="IZ214" s="8">
        <f t="shared" ref="IZ214:IZ277" si="498">$AR214*IY214/$AQ214/$JB$5</f>
        <v>0</v>
      </c>
      <c r="JA214" s="8">
        <f t="shared" ref="JA214:JA277" si="499">IZ214/$LU214%</f>
        <v>0</v>
      </c>
      <c r="JB214" s="8">
        <f>AVERAGE(JA214:JA216)</f>
        <v>0</v>
      </c>
      <c r="JC214" s="8">
        <f>STDEV(JA214:JA216)</f>
        <v>0</v>
      </c>
      <c r="JD214" s="2">
        <f>'[1]GC RAW'!CF194</f>
        <v>0</v>
      </c>
      <c r="JE214" s="8">
        <f>'[1]GC RAW'!CG194</f>
        <v>0</v>
      </c>
      <c r="JF214" s="8">
        <f t="shared" ref="JF214:JF277" si="500">$AR214*JE214/$AQ214/$JH$5</f>
        <v>0</v>
      </c>
      <c r="JG214" s="8">
        <f t="shared" ref="JG214:JG277" si="501">JF214/$LU214%</f>
        <v>0</v>
      </c>
      <c r="JH214" s="8">
        <f>AVERAGE(JG214:JG216)</f>
        <v>0</v>
      </c>
      <c r="JI214" s="8">
        <f>STDEV(JG214:JG216)</f>
        <v>0</v>
      </c>
      <c r="JJ214" s="2">
        <f>'[1]GC RAW'!CH194</f>
        <v>0</v>
      </c>
      <c r="JK214" s="8">
        <f>'[1]GC RAW'!CI194</f>
        <v>0</v>
      </c>
      <c r="JL214" s="8">
        <f t="shared" ref="JL214:JL277" si="502">$AR214*JK214/$AQ214/$JN$5</f>
        <v>0</v>
      </c>
      <c r="JM214" s="8">
        <f t="shared" ref="JM214:JM277" si="503">JL214/$LU214%</f>
        <v>0</v>
      </c>
      <c r="JN214" s="8">
        <f>AVERAGE(JM214:JM216)</f>
        <v>0</v>
      </c>
      <c r="JO214" s="8">
        <f>STDEV(JM214:JM216)</f>
        <v>0</v>
      </c>
      <c r="JP214" s="2">
        <f>'[1]GC RAW'!CJ194</f>
        <v>0</v>
      </c>
      <c r="JQ214" s="8">
        <f>'[1]GC RAW'!CK194</f>
        <v>0</v>
      </c>
      <c r="JR214" s="8">
        <f t="shared" ref="JR214:JR277" si="504">$AR214*JQ214/$AQ214/$JT$5</f>
        <v>0</v>
      </c>
      <c r="JS214" s="8">
        <f t="shared" ref="JS214:JS277" si="505">JR214/$LU214%</f>
        <v>0</v>
      </c>
      <c r="JT214" s="8">
        <f>AVERAGE(JS214:JS216)</f>
        <v>0</v>
      </c>
      <c r="JU214" s="8">
        <f>STDEV(JS214:JS216)</f>
        <v>0</v>
      </c>
      <c r="JV214" s="2">
        <f>'[1]GC RAW'!CL194</f>
        <v>0</v>
      </c>
      <c r="JW214" s="8">
        <f>'[1]GC RAW'!CM194</f>
        <v>0</v>
      </c>
      <c r="JX214" s="8">
        <f t="shared" ref="JX214:JX277" si="506">$AR214*JW214/$AQ214/$JZ$5</f>
        <v>0</v>
      </c>
      <c r="JY214" s="8">
        <f t="shared" ref="JY214:JY277" si="507">JX214/$LU214%</f>
        <v>0</v>
      </c>
      <c r="JZ214" s="8">
        <f>AVERAGE(JY214:JY216)</f>
        <v>0</v>
      </c>
      <c r="KA214" s="8">
        <f>STDEV(JY214:JY216)</f>
        <v>0</v>
      </c>
      <c r="KB214" s="2">
        <v>0</v>
      </c>
      <c r="KC214" s="8">
        <v>0</v>
      </c>
      <c r="KD214" s="8">
        <f t="shared" ref="KD214:KD277" si="508">$AR214*KC214/$AQ214/$KF$5</f>
        <v>0</v>
      </c>
      <c r="KE214" s="8">
        <f t="shared" ref="KE214:KE277" si="509">KD214/$LU214%</f>
        <v>0</v>
      </c>
      <c r="KF214" s="8">
        <f>AVERAGE(KE214:KE216)</f>
        <v>0</v>
      </c>
      <c r="KG214" s="8">
        <f>STDEV(KE214:KE216)</f>
        <v>0</v>
      </c>
      <c r="KH214" s="2">
        <v>0</v>
      </c>
      <c r="KI214" s="8">
        <v>0</v>
      </c>
      <c r="KJ214" s="8">
        <f t="shared" ref="KJ214:KJ277" si="510">$AR214*KI214/$AQ214/$KL$5</f>
        <v>0</v>
      </c>
      <c r="KK214" s="8">
        <f t="shared" ref="KK214:KK277" si="511">KJ214/$LU214%</f>
        <v>0</v>
      </c>
      <c r="KL214" s="8">
        <f>AVERAGE(KK214:KK216)</f>
        <v>0</v>
      </c>
      <c r="KM214" s="8">
        <f>STDEV(KK214:KK216)</f>
        <v>0</v>
      </c>
      <c r="KN214" s="2">
        <f>'[1]GC RAW'!CN194</f>
        <v>30.559032440185547</v>
      </c>
      <c r="KO214" s="8">
        <f>'[1]GC RAW'!CO194</f>
        <v>26.193941116333008</v>
      </c>
      <c r="KP214" s="8">
        <f t="shared" ref="KP214:KP277" si="512">$AR214*KO214/$AQ214/$KR$5</f>
        <v>8.9088110270334572E-2</v>
      </c>
      <c r="KQ214" s="8">
        <f t="shared" ref="KQ214:KQ277" si="513">KP214/$LU214%</f>
        <v>0.72735504417808072</v>
      </c>
      <c r="KR214" s="8">
        <f>AVERAGE(KQ214:KQ216)</f>
        <v>0.7181785524388461</v>
      </c>
      <c r="KS214" s="8">
        <f>STDEV(KQ214:KQ216)</f>
        <v>2.3346575138269335E-2</v>
      </c>
      <c r="KT214" s="2">
        <f>'[1]GC RAW'!CP194</f>
        <v>31.424583435058594</v>
      </c>
      <c r="KU214" s="8">
        <f>'[1]GC RAW'!CQ194</f>
        <v>1.1575117111206055</v>
      </c>
      <c r="KV214" s="8">
        <f t="shared" ref="KV214:KV277" si="514">$AR214*KU214/$AQ214/$KX$5</f>
        <v>5.0363488512996579E-3</v>
      </c>
      <c r="KW214" s="8">
        <f t="shared" ref="KW214:KW277" si="515">KV214/$LU214%</f>
        <v>4.1118997025724337E-2</v>
      </c>
      <c r="KX214" s="8">
        <f>AVERAGE(KW214:KW216)</f>
        <v>3.1363420753475549E-2</v>
      </c>
      <c r="KY214" s="8">
        <f>STDEV(KW214:KW216)</f>
        <v>2.780048896052088E-2</v>
      </c>
      <c r="KZ214" s="2">
        <f>'[1]GC RAW'!CR194</f>
        <v>0</v>
      </c>
      <c r="LA214" s="8">
        <f>'[1]GC RAW'!CS194</f>
        <v>0</v>
      </c>
      <c r="LB214" s="8">
        <f t="shared" ref="LB214:LB277" si="516">$AR214*LA214/$AQ214/$LD$5</f>
        <v>0</v>
      </c>
      <c r="LC214" s="8">
        <f t="shared" ref="LC214:LC277" si="517">LB214/$LU214%</f>
        <v>0</v>
      </c>
      <c r="LD214" s="8">
        <f>AVERAGE(LC214:LC216)</f>
        <v>0</v>
      </c>
      <c r="LE214" s="8">
        <f>STDEV(LC214:LC216)</f>
        <v>0</v>
      </c>
      <c r="LF214" s="2">
        <f>'[1]GC RAW'!CT194</f>
        <v>0</v>
      </c>
      <c r="LG214" s="8">
        <f>'[1]GC RAW'!CU194</f>
        <v>0</v>
      </c>
      <c r="LH214" s="8">
        <f t="shared" ref="LH214:LH277" si="518">$AR214*LG214/$AQ214/$LJ$5</f>
        <v>0</v>
      </c>
      <c r="LI214" s="8">
        <f t="shared" ref="LI214:LI277" si="519">LH214/$LU214%</f>
        <v>0</v>
      </c>
      <c r="LJ214" s="8">
        <f>AVERAGE(LI214:LI216)</f>
        <v>1.0977070762157516E-2</v>
      </c>
      <c r="LK214" s="8">
        <f>STDEV(LI214:LI216)</f>
        <v>1.9012844278335637E-2</v>
      </c>
      <c r="LL214" s="2">
        <f>'[1]GC RAW'!CV194</f>
        <v>35.656578063964844</v>
      </c>
      <c r="LM214" s="8">
        <f>'[1]GC RAW'!CW194</f>
        <v>4.7570204734802246</v>
      </c>
      <c r="LN214" s="8">
        <f t="shared" ref="LN214:LN277" si="520">$AR214*LM214/$AQ214/$LP$5</f>
        <v>1.6179083652111913E-2</v>
      </c>
      <c r="LO214" s="8">
        <f t="shared" ref="LO214:LO277" si="521">LN214/$LU214%</f>
        <v>0.13209325092690094</v>
      </c>
      <c r="LP214" s="8">
        <f>AVERAGE(LO214:LO216)</f>
        <v>0.12623674297455678</v>
      </c>
      <c r="LQ214" s="8">
        <f>STDEV(LO214:LO216)</f>
        <v>4.066840829825244E-2</v>
      </c>
      <c r="LR214" s="39">
        <f t="shared" ref="LR214:LR277" si="522">SUM(G214,M214,S214,Y214,AE214,AK214,AQ214,AW214,BC214,BI214,BO214,BU214,CA214,CG214,CM214,CS214,CY214,DE214,DK214,DQ214,DW214,EC214,EI214,EO214,EU214,FA214,FM214,FS214,FY214,GE214,GK214,HI214,HU214,IA214,IG214,IM214,IS214,IY214,JE214,JK214,JQ214,JW214,KO214,KU214,LA214,LG214,LM214,GQ214,HO214,KI214)</f>
        <v>2980.9924564361572</v>
      </c>
      <c r="LS214" s="14">
        <f t="shared" ref="LS214:LS277" si="523">LR214-AQ214</f>
        <v>2763.7218723297119</v>
      </c>
      <c r="LT214" s="24">
        <f t="shared" ref="LT214:LT277" si="524">SUM(H214,N214,T214,Z214,AF214,AL214,AR214,AX214,BD214,BJ214,BP214,BV214,CB214,CH214,CN214,CT214,CZ214,DF214,DL214,DR214,DX214,ED214,EJ214,EP214,EV214,FB214,FN214,FT214,FZ214,GF214,GL214,HJ214,HV214,IB214,IH214,IN214,IT214,IZ214,JF214,JL214,JR214,JX214,KP214,KV214,LB214,LH214,LN214,GR214,HP214,KJ214)</f>
        <v>13.24840883726683</v>
      </c>
      <c r="LU214" s="24">
        <f t="shared" ref="LU214:LU277" si="525">LT214-AR214</f>
        <v>12.248228837266829</v>
      </c>
      <c r="LV214" s="13">
        <f t="shared" ref="LV214:LV251" si="526">LU214/B214%</f>
        <v>38.883266150053423</v>
      </c>
      <c r="LW214" s="13">
        <f>AVERAGE(LV214:LV216)</f>
        <v>36.650351020712144</v>
      </c>
      <c r="LX214" s="13">
        <f>STDEV(LV214:LV216)</f>
        <v>1.9371259548468458</v>
      </c>
      <c r="LY214" s="13">
        <f>LX214/LW214%</f>
        <v>5.2854226518925325</v>
      </c>
      <c r="LZ214" s="13">
        <f>IF(A214="","",VLOOKUP(A214,'[1]biomass corrected'!$B$2:$V$102,21,FALSE))</f>
        <v>22.648888888888887</v>
      </c>
      <c r="MA214" s="13">
        <f t="shared" ref="MA214:MA277" si="527">IF(LW214="","",LZ214*LW214%)</f>
        <v>8.300897280068849</v>
      </c>
      <c r="MB214" s="50">
        <f t="shared" si="451"/>
        <v>31.615948402236807</v>
      </c>
      <c r="MC214" s="50">
        <f t="shared" si="451"/>
        <v>47.93823047851663</v>
      </c>
      <c r="MD214" s="50">
        <f>IF(MC214="","",AVERAGE(MH214:MH216))</f>
        <v>20.445821119246578</v>
      </c>
      <c r="ME214" s="24">
        <f t="shared" si="450"/>
        <v>0.94261560834149549</v>
      </c>
      <c r="MF214" s="13">
        <f t="shared" si="432"/>
        <v>31.540350388891195</v>
      </c>
      <c r="MG214" s="13">
        <f t="shared" si="433"/>
        <v>48.047029246276459</v>
      </c>
      <c r="MH214" s="13">
        <f t="shared" si="434"/>
        <v>20.412620364832339</v>
      </c>
      <c r="MI214" s="24">
        <f t="shared" si="435"/>
        <v>0.94283972208552569</v>
      </c>
      <c r="MJ214" s="13">
        <f t="shared" si="436"/>
        <v>5.8357500407680535E-2</v>
      </c>
      <c r="MK214" s="13">
        <f t="shared" si="437"/>
        <v>20.02265829469486</v>
      </c>
      <c r="ML214" s="22">
        <f t="shared" si="438"/>
        <v>61.044458680342508</v>
      </c>
      <c r="MM214" s="13">
        <f>AVERAGE(ML214:ML216)</f>
        <v>61.050554094367897</v>
      </c>
      <c r="MN214" s="24">
        <f t="shared" si="439"/>
        <v>4.406326115125335</v>
      </c>
      <c r="MO214" s="13">
        <f>AVERAGE(MN214:MN216)</f>
        <v>4.4055256312406064</v>
      </c>
      <c r="MP214" s="13">
        <f t="shared" si="440"/>
        <v>0.87320162981854632</v>
      </c>
      <c r="MQ214" s="22">
        <f>AVERAGE(MP214:MP216)</f>
        <v>0.87324502386388059</v>
      </c>
      <c r="MR214" s="13">
        <f t="shared" si="441"/>
        <v>39.755302055537527</v>
      </c>
      <c r="MS214" s="13">
        <f>AVERAGE(MR214:MR216)</f>
        <v>39.756783416033308</v>
      </c>
      <c r="MT214" s="13">
        <f t="shared" si="442"/>
        <v>5.8357500407680535E-2</v>
      </c>
      <c r="MU214" s="13">
        <f>AVERAGE(MT214:MT216)</f>
        <v>4.2778012483676207E-2</v>
      </c>
      <c r="MV214" s="13">
        <f t="shared" si="443"/>
        <v>5.643480885081666</v>
      </c>
      <c r="MW214" s="14">
        <f t="shared" si="444"/>
        <v>81.267819713253914</v>
      </c>
      <c r="MX214" s="13">
        <f>AVERAGE(MW214:MW216)</f>
        <v>81.1939741099347</v>
      </c>
    </row>
    <row r="215" spans="1:362" x14ac:dyDescent="0.35">
      <c r="A215" s="102"/>
      <c r="B215" s="1">
        <v>35.46</v>
      </c>
      <c r="C215" s="15"/>
      <c r="D215" s="1"/>
      <c r="E215" s="1"/>
      <c r="F215" s="5">
        <f>'[1]GC RAW'!H195</f>
        <v>0</v>
      </c>
      <c r="G215" s="1">
        <f>'[1]GC RAW'!I195</f>
        <v>0</v>
      </c>
      <c r="H215" s="1">
        <f t="shared" ref="H215:H278" si="528">$AR215*G215/$AQ215/$J$5</f>
        <v>0</v>
      </c>
      <c r="I215" s="1">
        <f t="shared" si="452"/>
        <v>0</v>
      </c>
      <c r="J215" s="1"/>
      <c r="K215" s="1"/>
      <c r="L215" s="5">
        <f>'[1]GC RAW'!J195</f>
        <v>0</v>
      </c>
      <c r="M215" s="1">
        <f>'[1]GC RAW'!K195</f>
        <v>0</v>
      </c>
      <c r="N215" s="1">
        <f t="shared" ref="N215:N278" si="529">$AR215*M215/$AQ215/$P$5</f>
        <v>0</v>
      </c>
      <c r="O215" s="1">
        <f t="shared" si="453"/>
        <v>0</v>
      </c>
      <c r="P215" s="1"/>
      <c r="Q215" s="1"/>
      <c r="R215" s="5">
        <f>'[1]GC RAW'!L195</f>
        <v>0</v>
      </c>
      <c r="S215" s="1">
        <f>'[1]GC RAW'!M195</f>
        <v>0</v>
      </c>
      <c r="T215" s="1">
        <f t="shared" ref="T215:T278" si="530">$AR215*S215/$AQ215/$V$5</f>
        <v>0</v>
      </c>
      <c r="U215" s="1">
        <f t="shared" si="454"/>
        <v>0</v>
      </c>
      <c r="V215" s="1"/>
      <c r="W215" s="1"/>
      <c r="X215" s="5">
        <f>'[1]GC RAW'!N195</f>
        <v>0</v>
      </c>
      <c r="Y215" s="1">
        <f>'[1]GC RAW'!O195</f>
        <v>0</v>
      </c>
      <c r="Z215" s="1">
        <f t="shared" ref="Z215:Z278" si="531">$AR215*Y215/$AQ215/$AB$5</f>
        <v>0</v>
      </c>
      <c r="AA215" s="1">
        <f t="shared" si="455"/>
        <v>0</v>
      </c>
      <c r="AB215" s="1"/>
      <c r="AC215" s="1"/>
      <c r="AD215" s="5">
        <f>'[1]GC RAW'!P195</f>
        <v>0</v>
      </c>
      <c r="AE215" s="1">
        <f>'[1]GC RAW'!Q195</f>
        <v>0</v>
      </c>
      <c r="AF215" s="1">
        <f t="shared" ref="AF215:AF278" si="532">$AR215*AE215/$AQ215/$AH$5</f>
        <v>0</v>
      </c>
      <c r="AG215" s="1">
        <f t="shared" si="456"/>
        <v>0</v>
      </c>
      <c r="AH215" s="1"/>
      <c r="AI215" s="1"/>
      <c r="AJ215" s="5">
        <f>'[1]GC RAW'!R195</f>
        <v>8.2123088836669922</v>
      </c>
      <c r="AK215" s="1">
        <f>'[1]GC RAW'!S195</f>
        <v>1.8665744066238403</v>
      </c>
      <c r="AL215" s="1">
        <f t="shared" ref="AL215:AL278" si="533">$AR215*AK215/$AQ215/$AN$5</f>
        <v>8.5954748185511024E-3</v>
      </c>
      <c r="AM215" s="1">
        <f t="shared" si="457"/>
        <v>6.7997938877527309E-2</v>
      </c>
      <c r="AN215" s="1"/>
      <c r="AO215" s="1"/>
      <c r="AP215" s="5">
        <f>'[1]GC RAW'!T195</f>
        <v>8.9395055770874023</v>
      </c>
      <c r="AQ215" s="1">
        <f>'[1]GC RAW'!U195</f>
        <v>218.814697265625</v>
      </c>
      <c r="AR215" s="27">
        <v>1.0001800000000001</v>
      </c>
      <c r="AS215" s="1">
        <f t="shared" si="458"/>
        <v>7.9123236286776075</v>
      </c>
      <c r="AT215" s="1"/>
      <c r="AU215" s="1"/>
      <c r="AV215" s="5">
        <f>'[1]GC RAW'!V195</f>
        <v>9.808201789855957</v>
      </c>
      <c r="AW215" s="1">
        <f>'[1]GC RAW'!W195</f>
        <v>25.588598251342773</v>
      </c>
      <c r="AX215" s="1">
        <f t="shared" ref="AX215:AX278" si="534">$AR215*AW215/$AQ215/$AZ$5</f>
        <v>0.11328237296918064</v>
      </c>
      <c r="AY215" s="1">
        <f t="shared" si="459"/>
        <v>0.89616548656913508</v>
      </c>
      <c r="AZ215" s="1"/>
      <c r="BA215" s="1"/>
      <c r="BB215" s="5">
        <f>'[1]GC RAW'!X195</f>
        <v>0</v>
      </c>
      <c r="BC215" s="1">
        <f>'[1]GC RAW'!Y195</f>
        <v>0</v>
      </c>
      <c r="BD215" s="1">
        <f t="shared" ref="BD215:BD278" si="535">$AR215*BC215/$AQ215/$BF$5</f>
        <v>0</v>
      </c>
      <c r="BE215" s="1">
        <f t="shared" si="460"/>
        <v>0</v>
      </c>
      <c r="BF215" s="1"/>
      <c r="BG215" s="1"/>
      <c r="BH215" s="5">
        <f>'[1]GC RAW'!Z195</f>
        <v>0</v>
      </c>
      <c r="BI215" s="1">
        <f>'[1]GC RAW'!AA195</f>
        <v>0</v>
      </c>
      <c r="BJ215" s="1">
        <f t="shared" ref="BJ215:BJ278" si="536">$AR215*BI215/$AQ215/$BL$5</f>
        <v>0</v>
      </c>
      <c r="BK215" s="1">
        <f t="shared" si="461"/>
        <v>0</v>
      </c>
      <c r="BL215" s="1"/>
      <c r="BM215" s="1"/>
      <c r="BN215" s="5">
        <f>'[1]GC RAW'!AB195</f>
        <v>0</v>
      </c>
      <c r="BO215" s="1">
        <f>'[1]GC RAW'!AC195</f>
        <v>0</v>
      </c>
      <c r="BP215" s="1">
        <f t="shared" ref="BP215:BP278" si="537">$AR215*BO215/$AQ215/$BR$5</f>
        <v>0</v>
      </c>
      <c r="BQ215" s="1">
        <f t="shared" si="462"/>
        <v>0</v>
      </c>
      <c r="BR215" s="1"/>
      <c r="BS215" s="1"/>
      <c r="BT215" s="5">
        <f>'[1]GC RAW'!AD195</f>
        <v>12.20163631439209</v>
      </c>
      <c r="BU215" s="1">
        <f>'[1]GC RAW'!AE195</f>
        <v>646.29644775390625</v>
      </c>
      <c r="BV215" s="1">
        <f t="shared" ref="BV215:BV278" si="538">$AR215*BU215/$AQ215/$BX$5</f>
        <v>2.7689774439987489</v>
      </c>
      <c r="BW215" s="1">
        <f t="shared" si="463"/>
        <v>21.905102738933618</v>
      </c>
      <c r="BX215" s="1"/>
      <c r="BY215" s="1"/>
      <c r="BZ215" s="5">
        <f>'[1]GC RAW'!AF195</f>
        <v>0</v>
      </c>
      <c r="CA215" s="1">
        <f>'[1]GC RAW'!AG195</f>
        <v>0</v>
      </c>
      <c r="CB215" s="1">
        <f t="shared" ref="CB215:CB278" si="539">$AR215*CA215/$AQ215/$CD$5</f>
        <v>0</v>
      </c>
      <c r="CC215" s="1">
        <f t="shared" si="464"/>
        <v>0</v>
      </c>
      <c r="CD215" s="1"/>
      <c r="CE215" s="1"/>
      <c r="CF215" s="5">
        <f>'[1]GC RAW'!AH195</f>
        <v>12.844924926757813</v>
      </c>
      <c r="CG215" s="1">
        <f>'[1]GC RAW'!AI195</f>
        <v>14.976914405822754</v>
      </c>
      <c r="CH215" s="1">
        <f t="shared" ref="CH215:CH278" si="540">$AR215*CG215/$AQ215/$CJ$5</f>
        <v>6.6963612157158611E-2</v>
      </c>
      <c r="CI215" s="1">
        <f t="shared" si="465"/>
        <v>0.52974241709761161</v>
      </c>
      <c r="CJ215" s="1"/>
      <c r="CK215" s="1"/>
      <c r="CL215" s="5">
        <f>'[1]GC RAW'!AJ195</f>
        <v>0</v>
      </c>
      <c r="CM215" s="1">
        <f>'[1]GC RAW'!AK195</f>
        <v>0</v>
      </c>
      <c r="CN215" s="1">
        <f t="shared" ref="CN215:CN278" si="541">$AR215*CM215/$AQ215/$CP$5</f>
        <v>0</v>
      </c>
      <c r="CO215" s="1">
        <f t="shared" si="466"/>
        <v>0</v>
      </c>
      <c r="CP215" s="1"/>
      <c r="CQ215" s="1"/>
      <c r="CR215" s="5">
        <f>'[1]GC RAW'!AL195</f>
        <v>0</v>
      </c>
      <c r="CS215" s="1">
        <f>'[1]GC RAW'!AM195</f>
        <v>0</v>
      </c>
      <c r="CT215" s="1">
        <f t="shared" ref="CT215:CT278" si="542">$AR215*CS215/$AQ215/$CV$5</f>
        <v>0</v>
      </c>
      <c r="CU215" s="1">
        <f t="shared" ref="CU215:CU278" si="543">CT215/$LU215%</f>
        <v>0</v>
      </c>
      <c r="CV215" s="1"/>
      <c r="CW215" s="1"/>
      <c r="CX215" s="5">
        <f>'[1]GC RAW'!AN195</f>
        <v>0</v>
      </c>
      <c r="CY215" s="1">
        <f>'[1]GC RAW'!AO195</f>
        <v>0</v>
      </c>
      <c r="CZ215" s="1">
        <f t="shared" ref="CZ215:CZ278" si="544">$AR215*CY215/$AQ215/$DB$5</f>
        <v>0</v>
      </c>
      <c r="DA215" s="1">
        <f t="shared" si="467"/>
        <v>0</v>
      </c>
      <c r="DB215" s="1"/>
      <c r="DC215" s="1"/>
      <c r="DD215" s="5">
        <f>'[1]GC RAW'!AP195</f>
        <v>15.615631103515625</v>
      </c>
      <c r="DE215" s="1">
        <f>'[1]GC RAW'!AQ195</f>
        <v>217.19451904296875</v>
      </c>
      <c r="DF215" s="1">
        <f t="shared" ref="DF215:DF278" si="545">$AR215*DE215/$AQ215/$DH$5</f>
        <v>0.92301917365910646</v>
      </c>
      <c r="DG215" s="1">
        <f t="shared" si="468"/>
        <v>7.3019120732922351</v>
      </c>
      <c r="DH215" s="1"/>
      <c r="DI215" s="1"/>
      <c r="DJ215" s="5">
        <f>'[1]GC RAW'!AR195</f>
        <v>0</v>
      </c>
      <c r="DK215" s="1">
        <f>'[1]GC RAW'!AS195</f>
        <v>0</v>
      </c>
      <c r="DL215" s="1">
        <f t="shared" ref="DL215:DL278" si="546">$AR215*DK215/$AQ215/$DN$5</f>
        <v>0</v>
      </c>
      <c r="DM215" s="1">
        <f t="shared" si="469"/>
        <v>0</v>
      </c>
      <c r="DN215" s="1"/>
      <c r="DO215" s="1"/>
      <c r="DP215" s="5">
        <f>'[1]GC RAW'!AT195</f>
        <v>16.040878295898438</v>
      </c>
      <c r="DQ215" s="1">
        <f>'[1]GC RAW'!AU195</f>
        <v>3.4560585021972656</v>
      </c>
      <c r="DR215" s="1">
        <f t="shared" ref="DR215:DR278" si="547">$AR215*DQ215/$AQ215/$DT$5</f>
        <v>1.5423236199720761E-2</v>
      </c>
      <c r="DS215" s="1">
        <f t="shared" si="470"/>
        <v>0.12201167411238617</v>
      </c>
      <c r="DT215" s="1"/>
      <c r="DU215" s="1"/>
      <c r="DV215" s="5">
        <f>'[1]GC RAW'!AV195</f>
        <v>16.421758651733398</v>
      </c>
      <c r="DW215" s="1">
        <f>'[1]GC RAW'!AW195</f>
        <v>1335.6998291015625</v>
      </c>
      <c r="DX215" s="1">
        <f t="shared" ref="DX215:DX278" si="548">$AR215*DW215/$AQ215/$DZ$5</f>
        <v>5.8901547281853182</v>
      </c>
      <c r="DY215" s="1">
        <f t="shared" si="471"/>
        <v>46.596423076234103</v>
      </c>
      <c r="DZ215" s="1"/>
      <c r="EA215" s="1"/>
      <c r="EB215" s="5">
        <f>'[1]GC RAW'!AX195</f>
        <v>16.538900375366211</v>
      </c>
      <c r="EC215" s="1">
        <f>'[1]GC RAW'!AY195</f>
        <v>5.2575254440307617</v>
      </c>
      <c r="ED215" s="1">
        <f t="shared" ref="ED215:ED278" si="549">$AR215*EC215/$AQ215/$EF$5</f>
        <v>2.3184579108273377E-2</v>
      </c>
      <c r="EE215" s="1">
        <f t="shared" si="472"/>
        <v>0.18341087914109125</v>
      </c>
      <c r="EF215" s="1"/>
      <c r="EG215" s="1"/>
      <c r="EH215" s="5">
        <v>0</v>
      </c>
      <c r="EI215" s="1">
        <v>0</v>
      </c>
      <c r="EJ215" s="1">
        <f t="shared" ref="EJ215:EJ278" si="550">$AR215*EI215/$AQ215/$EL$5</f>
        <v>0</v>
      </c>
      <c r="EK215" s="1">
        <f t="shared" si="473"/>
        <v>0</v>
      </c>
      <c r="EL215" s="1"/>
      <c r="EM215" s="1"/>
      <c r="EN215" s="5">
        <f>'[1]GC RAW'!BB195</f>
        <v>17.308923721313477</v>
      </c>
      <c r="EO215" s="1">
        <f>'[1]GC RAW'!BC195</f>
        <v>9.6411619186401367</v>
      </c>
      <c r="EP215" s="1">
        <f t="shared" ref="EP215:EP278" si="551">$AR215*EO215/$AQ215/$ER$5</f>
        <v>4.2795649028679487E-2</v>
      </c>
      <c r="EQ215" s="1">
        <f t="shared" si="474"/>
        <v>0.33855208563879963</v>
      </c>
      <c r="ER215" s="1"/>
      <c r="ES215" s="1"/>
      <c r="ET215" s="5">
        <f>'[1]GC RAW'!BD195</f>
        <v>17.740026473999023</v>
      </c>
      <c r="EU215" s="1">
        <f>'[1]GC RAW'!BE195</f>
        <v>407.018310546875</v>
      </c>
      <c r="EV215" s="1">
        <f t="shared" ref="EV215:EV278" si="552">$AR215*EU215/$AQ215/$EX$5</f>
        <v>1.8066922756201353</v>
      </c>
      <c r="EW215" s="1">
        <f t="shared" si="475"/>
        <v>14.292561321100715</v>
      </c>
      <c r="EX215" s="1"/>
      <c r="EY215" s="1"/>
      <c r="EZ215" s="5">
        <f>'[1]GC RAW'!BF195</f>
        <v>18.66374397277832</v>
      </c>
      <c r="FA215" s="1">
        <f>'[1]GC RAW'!BG195</f>
        <v>136.52114868164063</v>
      </c>
      <c r="FB215" s="1">
        <f t="shared" ref="FB215:FB278" si="553">$AR215*FA215/$AQ215/$FD$5</f>
        <v>0.71889329912410016</v>
      </c>
      <c r="FC215" s="1">
        <f t="shared" si="476"/>
        <v>5.6870927604607342</v>
      </c>
      <c r="FD215" s="1"/>
      <c r="FE215" s="1"/>
      <c r="FF215" s="5">
        <v>19.92022705078125</v>
      </c>
      <c r="FG215" s="1">
        <v>3.0069820880889893</v>
      </c>
      <c r="FH215" s="1">
        <f t="shared" ref="FH215:FH278" si="554">$AR215*FG215/$AQ215/$FP$5</f>
        <v>1.5598230838738854E-2</v>
      </c>
      <c r="FI215" s="1">
        <f t="shared" si="477"/>
        <v>0.12339603914387527</v>
      </c>
      <c r="FJ215" s="1"/>
      <c r="FK215" s="1"/>
      <c r="FL215" s="5">
        <v>0</v>
      </c>
      <c r="FM215" s="1">
        <v>0</v>
      </c>
      <c r="FN215" s="1">
        <f t="shared" ref="FN215:FN278" si="555">$AR215*FM215/$AQ215/$FP$5</f>
        <v>0</v>
      </c>
      <c r="FO215" s="1">
        <f t="shared" si="478"/>
        <v>0</v>
      </c>
      <c r="FP215" s="1"/>
      <c r="FQ215" s="1"/>
      <c r="FR215" s="5">
        <f>'[1]GC RAW'!BJ195</f>
        <v>20.098361968994141</v>
      </c>
      <c r="FS215" s="1">
        <f>'[1]GC RAW'!BK195</f>
        <v>9.7541837692260742</v>
      </c>
      <c r="FT215" s="1">
        <f t="shared" ref="FT215:FT278" si="556">$AR215*FS215/$AQ215/$FV$5</f>
        <v>4.0793147091484468E-2</v>
      </c>
      <c r="FU215" s="1">
        <f t="shared" si="479"/>
        <v>0.32271049373120214</v>
      </c>
      <c r="FV215" s="1"/>
      <c r="FW215" s="1"/>
      <c r="FX215" s="5">
        <f>'[1]GC RAW'!BL195</f>
        <v>0</v>
      </c>
      <c r="FY215" s="1">
        <f>'[1]GC RAW'!BM195</f>
        <v>0</v>
      </c>
      <c r="FZ215" s="1">
        <f t="shared" ref="FZ215:FZ278" si="557">$AR215*FY215/$AQ215/$GB$5</f>
        <v>0</v>
      </c>
      <c r="GA215" s="1">
        <f t="shared" si="480"/>
        <v>0</v>
      </c>
      <c r="GB215" s="1"/>
      <c r="GC215" s="1"/>
      <c r="GD215" s="5">
        <f>'[1]GC RAW'!BN195</f>
        <v>21.034189224243164</v>
      </c>
      <c r="GE215" s="1">
        <f>'[1]GC RAW'!BO195</f>
        <v>13.404446601867676</v>
      </c>
      <c r="GF215" s="1">
        <f t="shared" si="481"/>
        <v>5.9289745785592922E-2</v>
      </c>
      <c r="GG215" s="1">
        <f t="shared" si="482"/>
        <v>0.46903523017620374</v>
      </c>
      <c r="GH215" s="1"/>
      <c r="GI215" s="1"/>
      <c r="GJ215" s="5">
        <f>'[1]GC RAW'!BP195</f>
        <v>0</v>
      </c>
      <c r="GK215" s="1">
        <f>'[1]GC RAW'!BQ195</f>
        <v>0</v>
      </c>
      <c r="GL215" s="1">
        <f t="shared" ref="GL215:GL278" si="558">$AR215*GK215/$AQ215/$GN$5</f>
        <v>0</v>
      </c>
      <c r="GM215" s="1">
        <f t="shared" si="483"/>
        <v>0</v>
      </c>
      <c r="GN215" s="1"/>
      <c r="GO215" s="1"/>
      <c r="GP215" s="5">
        <v>0</v>
      </c>
      <c r="GQ215" s="1">
        <v>0</v>
      </c>
      <c r="GR215" s="1">
        <f t="shared" ref="GR215:GR278" si="559">$AR215*GQ215/$AQ215/$GT$5</f>
        <v>0</v>
      </c>
      <c r="GS215" s="1">
        <f t="shared" si="484"/>
        <v>0</v>
      </c>
      <c r="GT215" s="1"/>
      <c r="GU215" s="1"/>
      <c r="GV215" s="5"/>
      <c r="GW215" s="1"/>
      <c r="GX215" s="1"/>
      <c r="GY215" s="1"/>
      <c r="GZ215" s="1"/>
      <c r="HA215" s="1"/>
      <c r="HB215" s="5"/>
      <c r="HC215" s="1"/>
      <c r="HD215" s="1"/>
      <c r="HE215" s="1"/>
      <c r="HF215" s="1"/>
      <c r="HG215" s="1"/>
      <c r="HH215" s="5">
        <f>'[1]GC RAW'!BR195</f>
        <v>22.729881286621094</v>
      </c>
      <c r="HI215" s="1">
        <f>'[1]GC RAW'!BS195</f>
        <v>3.6929824352264404</v>
      </c>
      <c r="HJ215" s="1">
        <f t="shared" si="485"/>
        <v>1.6412072689565758E-2</v>
      </c>
      <c r="HK215" s="1">
        <f t="shared" si="486"/>
        <v>0.12983426037035894</v>
      </c>
      <c r="HL215" s="1"/>
      <c r="HM215" s="1"/>
      <c r="HN215" s="5">
        <v>0</v>
      </c>
      <c r="HO215" s="1">
        <v>0</v>
      </c>
      <c r="HP215" s="1">
        <f t="shared" si="487"/>
        <v>0</v>
      </c>
      <c r="HQ215" s="1">
        <f t="shared" si="488"/>
        <v>0</v>
      </c>
      <c r="HR215" s="1"/>
      <c r="HS215" s="1"/>
      <c r="HT215" s="5">
        <f>'[1]GC RAW'!BT195</f>
        <v>0</v>
      </c>
      <c r="HU215" s="1">
        <f>'[1]GC RAW'!BU195</f>
        <v>0</v>
      </c>
      <c r="HV215" s="1">
        <f t="shared" si="489"/>
        <v>0</v>
      </c>
      <c r="HW215" s="1">
        <f t="shared" si="448"/>
        <v>0</v>
      </c>
      <c r="HX215" s="1"/>
      <c r="HY215" s="1"/>
      <c r="HZ215" s="5">
        <f>'[1]GC RAW'!BV195</f>
        <v>0</v>
      </c>
      <c r="IA215" s="1">
        <f>'[1]GC RAW'!BW195</f>
        <v>0</v>
      </c>
      <c r="IB215" s="1">
        <f t="shared" si="490"/>
        <v>0</v>
      </c>
      <c r="IC215" s="1">
        <f t="shared" si="491"/>
        <v>0</v>
      </c>
      <c r="ID215" s="1"/>
      <c r="IE215" s="1"/>
      <c r="IF215" s="5">
        <f>'[1]GC RAW'!BX195</f>
        <v>0</v>
      </c>
      <c r="IG215" s="1">
        <f>'[1]GC RAW'!BY195</f>
        <v>0</v>
      </c>
      <c r="IH215" s="1">
        <f t="shared" si="492"/>
        <v>0</v>
      </c>
      <c r="II215" s="1">
        <f t="shared" si="493"/>
        <v>0</v>
      </c>
      <c r="IJ215" s="1"/>
      <c r="IK215" s="1"/>
      <c r="IL215" s="5">
        <f>'[1]GC RAW'!BZ195</f>
        <v>0</v>
      </c>
      <c r="IM215" s="1">
        <f>'[1]GC RAW'!CA195</f>
        <v>0</v>
      </c>
      <c r="IN215" s="1">
        <f t="shared" si="494"/>
        <v>0</v>
      </c>
      <c r="IO215" s="1">
        <f t="shared" si="495"/>
        <v>0</v>
      </c>
      <c r="IP215" s="1"/>
      <c r="IQ215" s="1"/>
      <c r="IR215" s="5">
        <f>'[1]GC RAW'!CB195</f>
        <v>25.496850967407227</v>
      </c>
      <c r="IS215" s="1">
        <f>'[1]GC RAW'!CC195</f>
        <v>10.901764869689941</v>
      </c>
      <c r="IT215" s="1">
        <f t="shared" si="496"/>
        <v>4.2845607460667283E-2</v>
      </c>
      <c r="IU215" s="1">
        <f t="shared" si="497"/>
        <v>0.33894730178176263</v>
      </c>
      <c r="IV215" s="1"/>
      <c r="IW215" s="1"/>
      <c r="IX215" s="5">
        <f>'[1]GC RAW'!CD195</f>
        <v>0</v>
      </c>
      <c r="IY215" s="1">
        <f>'[1]GC RAW'!CE195</f>
        <v>0</v>
      </c>
      <c r="IZ215" s="1">
        <f t="shared" si="498"/>
        <v>0</v>
      </c>
      <c r="JA215" s="1">
        <f t="shared" si="499"/>
        <v>0</v>
      </c>
      <c r="JB215" s="1"/>
      <c r="JC215" s="1"/>
      <c r="JD215" s="5">
        <f>'[1]GC RAW'!CF195</f>
        <v>0</v>
      </c>
      <c r="JE215" s="1">
        <f>'[1]GC RAW'!CG195</f>
        <v>0</v>
      </c>
      <c r="JF215" s="1">
        <f t="shared" si="500"/>
        <v>0</v>
      </c>
      <c r="JG215" s="1">
        <f t="shared" si="501"/>
        <v>0</v>
      </c>
      <c r="JH215" s="1"/>
      <c r="JI215" s="1"/>
      <c r="JJ215" s="5">
        <f>'[1]GC RAW'!CH195</f>
        <v>0</v>
      </c>
      <c r="JK215" s="1">
        <f>'[1]GC RAW'!CI195</f>
        <v>0</v>
      </c>
      <c r="JL215" s="1">
        <f t="shared" si="502"/>
        <v>0</v>
      </c>
      <c r="JM215" s="1">
        <f t="shared" si="503"/>
        <v>0</v>
      </c>
      <c r="JN215" s="1"/>
      <c r="JO215" s="1"/>
      <c r="JP215" s="5">
        <f>'[1]GC RAW'!CJ195</f>
        <v>0</v>
      </c>
      <c r="JQ215" s="1">
        <f>'[1]GC RAW'!CK195</f>
        <v>0</v>
      </c>
      <c r="JR215" s="1">
        <f t="shared" si="504"/>
        <v>0</v>
      </c>
      <c r="JS215" s="1">
        <f t="shared" si="505"/>
        <v>0</v>
      </c>
      <c r="JT215" s="1"/>
      <c r="JU215" s="1"/>
      <c r="JV215" s="5">
        <f>'[1]GC RAW'!CL195</f>
        <v>0</v>
      </c>
      <c r="JW215" s="1">
        <f>'[1]GC RAW'!CM195</f>
        <v>0</v>
      </c>
      <c r="JX215" s="1">
        <f t="shared" si="506"/>
        <v>0</v>
      </c>
      <c r="JY215" s="1">
        <f t="shared" si="507"/>
        <v>0</v>
      </c>
      <c r="JZ215" s="1"/>
      <c r="KA215" s="1"/>
      <c r="KB215" s="5">
        <v>0</v>
      </c>
      <c r="KC215" s="1">
        <v>0</v>
      </c>
      <c r="KD215" s="1">
        <f t="shared" si="508"/>
        <v>0</v>
      </c>
      <c r="KE215" s="1">
        <f t="shared" si="509"/>
        <v>0</v>
      </c>
      <c r="KF215" s="1"/>
      <c r="KG215" s="1"/>
      <c r="KH215" s="5">
        <v>0</v>
      </c>
      <c r="KI215" s="1">
        <v>0</v>
      </c>
      <c r="KJ215" s="1">
        <f t="shared" si="510"/>
        <v>0</v>
      </c>
      <c r="KK215" s="1">
        <f t="shared" si="511"/>
        <v>0</v>
      </c>
      <c r="KL215" s="1"/>
      <c r="KM215" s="1"/>
      <c r="KN215" s="5">
        <f>'[1]GC RAW'!CN195</f>
        <v>30.555210113525391</v>
      </c>
      <c r="KO215" s="1">
        <f>'[1]GC RAW'!CO195</f>
        <v>27.53205680847168</v>
      </c>
      <c r="KP215" s="1">
        <f t="shared" si="512"/>
        <v>9.2978385271861655E-2</v>
      </c>
      <c r="KQ215" s="1">
        <f t="shared" si="513"/>
        <v>0.7355426770609701</v>
      </c>
      <c r="KR215" s="1"/>
      <c r="KS215" s="1"/>
      <c r="KT215" s="5">
        <f>'[1]GC RAW'!CP195</f>
        <v>0</v>
      </c>
      <c r="KU215" s="1">
        <f>'[1]GC RAW'!CQ195</f>
        <v>0</v>
      </c>
      <c r="KV215" s="1">
        <f t="shared" si="514"/>
        <v>0</v>
      </c>
      <c r="KW215" s="1">
        <f t="shared" si="515"/>
        <v>0</v>
      </c>
      <c r="KX215" s="1"/>
      <c r="KY215" s="1"/>
      <c r="KZ215" s="5">
        <f>'[1]GC RAW'!CR195</f>
        <v>0</v>
      </c>
      <c r="LA215" s="1">
        <f>'[1]GC RAW'!CS195</f>
        <v>0</v>
      </c>
      <c r="LB215" s="1">
        <f t="shared" si="516"/>
        <v>0</v>
      </c>
      <c r="LC215" s="1">
        <f t="shared" si="517"/>
        <v>0</v>
      </c>
      <c r="LD215" s="1"/>
      <c r="LE215" s="1"/>
      <c r="LF215" s="5">
        <f>'[1]GC RAW'!CT195</f>
        <v>0</v>
      </c>
      <c r="LG215" s="1">
        <f>'[1]GC RAW'!CU195</f>
        <v>0</v>
      </c>
      <c r="LH215" s="1">
        <f t="shared" si="518"/>
        <v>0</v>
      </c>
      <c r="LI215" s="1">
        <f t="shared" si="519"/>
        <v>0</v>
      </c>
      <c r="LJ215" s="1"/>
      <c r="LK215" s="1"/>
      <c r="LL215" s="5">
        <f>'[1]GC RAW'!CV195</f>
        <v>35.663249969482422</v>
      </c>
      <c r="LM215" s="1">
        <f>'[1]GC RAW'!CW195</f>
        <v>3.1051807403564453</v>
      </c>
      <c r="LN215" s="1">
        <f t="shared" si="520"/>
        <v>1.048649191827862E-2</v>
      </c>
      <c r="LO215" s="1">
        <f t="shared" si="521"/>
        <v>8.2957585421556818E-2</v>
      </c>
      <c r="LP215" s="1"/>
      <c r="LQ215" s="1"/>
      <c r="LR215" s="32">
        <f t="shared" si="522"/>
        <v>3090.7224005460739</v>
      </c>
      <c r="LS215" s="21">
        <f t="shared" si="523"/>
        <v>2871.9077032804489</v>
      </c>
      <c r="LT215" s="26">
        <f t="shared" si="524"/>
        <v>13.640967295086423</v>
      </c>
      <c r="LU215" s="26">
        <f t="shared" si="525"/>
        <v>12.640787295086422</v>
      </c>
      <c r="LV215" s="15">
        <f t="shared" si="526"/>
        <v>35.648018316656575</v>
      </c>
      <c r="LW215" s="15"/>
      <c r="LX215" s="15"/>
      <c r="LY215" s="15"/>
      <c r="LZ215" s="15" t="str">
        <f>IF(A215="","",VLOOKUP(A215,'[1]biomass corrected'!$B$2:$V$102,21,FALSE))</f>
        <v/>
      </c>
      <c r="MA215" s="15" t="str">
        <f t="shared" si="527"/>
        <v/>
      </c>
      <c r="MB215" s="15" t="str">
        <f t="shared" si="451"/>
        <v/>
      </c>
      <c r="MC215" s="15" t="str">
        <f t="shared" si="451"/>
        <v/>
      </c>
      <c r="MD215" s="15"/>
      <c r="ME215" s="26" t="str">
        <f t="shared" si="450"/>
        <v/>
      </c>
      <c r="MF215" s="15">
        <f t="shared" si="432"/>
        <v>31.568378710246449</v>
      </c>
      <c r="MG215" s="15">
        <f t="shared" si="433"/>
        <v>47.983580862182947</v>
      </c>
      <c r="MH215" s="15">
        <f t="shared" si="434"/>
        <v>20.448040427570607</v>
      </c>
      <c r="MI215" s="26">
        <f t="shared" si="435"/>
        <v>0.94483796892363348</v>
      </c>
      <c r="MJ215" s="15">
        <f t="shared" si="436"/>
        <v>0</v>
      </c>
      <c r="MK215" s="15">
        <f t="shared" si="437"/>
        <v>20.109488341931808</v>
      </c>
      <c r="ML215" s="23">
        <f t="shared" si="438"/>
        <v>61.06774891938359</v>
      </c>
      <c r="MM215" s="23"/>
      <c r="MN215" s="26">
        <f t="shared" si="439"/>
        <v>4.4076396653722432</v>
      </c>
      <c r="MO215" s="23"/>
      <c r="MP215" s="15">
        <f t="shared" si="440"/>
        <v>0.87362524929385654</v>
      </c>
      <c r="MQ215" s="23"/>
      <c r="MR215" s="15">
        <f t="shared" si="441"/>
        <v>39.773766537630316</v>
      </c>
      <c r="MS215" s="15"/>
      <c r="MT215" s="15">
        <f t="shared" si="442"/>
        <v>0</v>
      </c>
      <c r="MU215" s="15"/>
      <c r="MV215" s="15" t="str">
        <f t="shared" si="443"/>
        <v/>
      </c>
      <c r="MW215" s="21">
        <f t="shared" si="444"/>
        <v>81.241029746352297</v>
      </c>
      <c r="MX215" s="15"/>
    </row>
    <row r="216" spans="1:362" x14ac:dyDescent="0.35">
      <c r="A216" s="103"/>
      <c r="B216" s="1">
        <v>33.5</v>
      </c>
      <c r="C216" s="15"/>
      <c r="D216" s="1"/>
      <c r="E216" s="1"/>
      <c r="F216" s="5">
        <f>'[1]GC RAW'!H196</f>
        <v>0</v>
      </c>
      <c r="G216" s="1">
        <f>'[1]GC RAW'!I196</f>
        <v>0</v>
      </c>
      <c r="H216" s="1">
        <f t="shared" si="528"/>
        <v>0</v>
      </c>
      <c r="I216" s="1">
        <f t="shared" si="452"/>
        <v>0</v>
      </c>
      <c r="J216" s="1"/>
      <c r="K216" s="1"/>
      <c r="L216" s="5">
        <f>'[1]GC RAW'!J196</f>
        <v>0</v>
      </c>
      <c r="M216" s="1">
        <f>'[1]GC RAW'!K196</f>
        <v>0</v>
      </c>
      <c r="N216" s="1">
        <f t="shared" si="529"/>
        <v>0</v>
      </c>
      <c r="O216" s="1">
        <f t="shared" si="453"/>
        <v>0</v>
      </c>
      <c r="P216" s="1"/>
      <c r="Q216" s="1"/>
      <c r="R216" s="5">
        <f>'[1]GC RAW'!L196</f>
        <v>0</v>
      </c>
      <c r="S216" s="1">
        <f>'[1]GC RAW'!M196</f>
        <v>0</v>
      </c>
      <c r="T216" s="1">
        <f t="shared" si="530"/>
        <v>0</v>
      </c>
      <c r="U216" s="1">
        <f t="shared" si="454"/>
        <v>0</v>
      </c>
      <c r="V216" s="1"/>
      <c r="W216" s="1"/>
      <c r="X216" s="5">
        <f>'[1]GC RAW'!N196</f>
        <v>0</v>
      </c>
      <c r="Y216" s="1">
        <f>'[1]GC RAW'!O196</f>
        <v>0</v>
      </c>
      <c r="Z216" s="1">
        <f t="shared" si="531"/>
        <v>0</v>
      </c>
      <c r="AA216" s="1">
        <f t="shared" si="455"/>
        <v>0</v>
      </c>
      <c r="AB216" s="1"/>
      <c r="AC216" s="1"/>
      <c r="AD216" s="5">
        <f>'[1]GC RAW'!P196</f>
        <v>0</v>
      </c>
      <c r="AE216" s="1">
        <f>'[1]GC RAW'!Q196</f>
        <v>0</v>
      </c>
      <c r="AF216" s="1">
        <f t="shared" si="532"/>
        <v>0</v>
      </c>
      <c r="AG216" s="1">
        <f t="shared" si="456"/>
        <v>0</v>
      </c>
      <c r="AH216" s="1"/>
      <c r="AI216" s="1"/>
      <c r="AJ216" s="5">
        <f>'[1]GC RAW'!R196</f>
        <v>8.2124300003051758</v>
      </c>
      <c r="AK216" s="1">
        <f>'[1]GC RAW'!S196</f>
        <v>1.7944562435150146</v>
      </c>
      <c r="AL216" s="1">
        <f t="shared" si="533"/>
        <v>8.613991164260695E-3</v>
      </c>
      <c r="AM216" s="1">
        <f t="shared" si="457"/>
        <v>7.2596201161517257E-2</v>
      </c>
      <c r="AN216" s="1"/>
      <c r="AO216" s="1"/>
      <c r="AP216" s="5">
        <f>'[1]GC RAW'!T196</f>
        <v>8.9393138885498047</v>
      </c>
      <c r="AQ216" s="1">
        <f>'[1]GC RAW'!U196</f>
        <v>209.90824890136719</v>
      </c>
      <c r="AR216" s="27">
        <v>1.0001800000000001</v>
      </c>
      <c r="AS216" s="1">
        <f t="shared" si="458"/>
        <v>8.4292248614069827</v>
      </c>
      <c r="AT216" s="1"/>
      <c r="AU216" s="1"/>
      <c r="AV216" s="5">
        <f>'[1]GC RAW'!V196</f>
        <v>9.8082675933837891</v>
      </c>
      <c r="AW216" s="1">
        <f>'[1]GC RAW'!W196</f>
        <v>23.745935440063477</v>
      </c>
      <c r="AX216" s="1">
        <f t="shared" si="534"/>
        <v>0.10958525137759542</v>
      </c>
      <c r="AY216" s="1">
        <f t="shared" si="459"/>
        <v>0.92355248590809769</v>
      </c>
      <c r="AZ216" s="1"/>
      <c r="BA216" s="1"/>
      <c r="BB216" s="5">
        <f>'[1]GC RAW'!X196</f>
        <v>0</v>
      </c>
      <c r="BC216" s="1">
        <f>'[1]GC RAW'!Y196</f>
        <v>0</v>
      </c>
      <c r="BD216" s="1">
        <f t="shared" si="535"/>
        <v>0</v>
      </c>
      <c r="BE216" s="1">
        <f t="shared" si="460"/>
        <v>0</v>
      </c>
      <c r="BF216" s="1"/>
      <c r="BG216" s="1"/>
      <c r="BH216" s="5">
        <f>'[1]GC RAW'!Z196</f>
        <v>0</v>
      </c>
      <c r="BI216" s="1">
        <f>'[1]GC RAW'!AA196</f>
        <v>0</v>
      </c>
      <c r="BJ216" s="1">
        <f t="shared" si="536"/>
        <v>0</v>
      </c>
      <c r="BK216" s="1">
        <f t="shared" si="461"/>
        <v>0</v>
      </c>
      <c r="BL216" s="1"/>
      <c r="BM216" s="1"/>
      <c r="BN216" s="5">
        <f>'[1]GC RAW'!AB196</f>
        <v>0</v>
      </c>
      <c r="BO216" s="1">
        <f>'[1]GC RAW'!AC196</f>
        <v>0</v>
      </c>
      <c r="BP216" s="1">
        <f t="shared" si="537"/>
        <v>0</v>
      </c>
      <c r="BQ216" s="1">
        <f t="shared" si="462"/>
        <v>0</v>
      </c>
      <c r="BR216" s="1"/>
      <c r="BS216" s="1"/>
      <c r="BT216" s="5">
        <f>'[1]GC RAW'!AD196</f>
        <v>12.199367523193359</v>
      </c>
      <c r="BU216" s="1">
        <f>'[1]GC RAW'!AE196</f>
        <v>586.81842041015625</v>
      </c>
      <c r="BV216" s="1">
        <f t="shared" si="538"/>
        <v>2.6208270988443871</v>
      </c>
      <c r="BW216" s="1">
        <f t="shared" si="463"/>
        <v>22.08756517729633</v>
      </c>
      <c r="BX216" s="1"/>
      <c r="BY216" s="1"/>
      <c r="BZ216" s="5">
        <f>'[1]GC RAW'!AF196</f>
        <v>0</v>
      </c>
      <c r="CA216" s="1">
        <f>'[1]GC RAW'!AG196</f>
        <v>0</v>
      </c>
      <c r="CB216" s="1">
        <f t="shared" si="539"/>
        <v>0</v>
      </c>
      <c r="CC216" s="1">
        <f t="shared" si="464"/>
        <v>0</v>
      </c>
      <c r="CD216" s="1"/>
      <c r="CE216" s="1"/>
      <c r="CF216" s="5">
        <f>'[1]GC RAW'!AH196</f>
        <v>12.844554901123047</v>
      </c>
      <c r="CG216" s="1">
        <f>'[1]GC RAW'!AI196</f>
        <v>13.762730598449707</v>
      </c>
      <c r="CH216" s="1">
        <f t="shared" si="540"/>
        <v>6.414578390361983E-2</v>
      </c>
      <c r="CI216" s="1">
        <f t="shared" si="465"/>
        <v>0.5406019280877763</v>
      </c>
      <c r="CJ216" s="1"/>
      <c r="CK216" s="1"/>
      <c r="CL216" s="5">
        <f>'[1]GC RAW'!AJ196</f>
        <v>0</v>
      </c>
      <c r="CM216" s="1">
        <f>'[1]GC RAW'!AK196</f>
        <v>0</v>
      </c>
      <c r="CN216" s="1">
        <f t="shared" si="541"/>
        <v>0</v>
      </c>
      <c r="CO216" s="1">
        <f t="shared" si="466"/>
        <v>0</v>
      </c>
      <c r="CP216" s="1"/>
      <c r="CQ216" s="1"/>
      <c r="CR216" s="5">
        <f>'[1]GC RAW'!AL196</f>
        <v>0</v>
      </c>
      <c r="CS216" s="1">
        <f>'[1]GC RAW'!AM196</f>
        <v>0</v>
      </c>
      <c r="CT216" s="1">
        <f t="shared" si="542"/>
        <v>0</v>
      </c>
      <c r="CU216" s="1">
        <f t="shared" si="543"/>
        <v>0</v>
      </c>
      <c r="CV216" s="1"/>
      <c r="CW216" s="1"/>
      <c r="CX216" s="5">
        <f>'[1]GC RAW'!AN196</f>
        <v>0</v>
      </c>
      <c r="CY216" s="1">
        <f>'[1]GC RAW'!AO196</f>
        <v>0</v>
      </c>
      <c r="CZ216" s="1">
        <f t="shared" si="544"/>
        <v>0</v>
      </c>
      <c r="DA216" s="1">
        <f t="shared" si="467"/>
        <v>0</v>
      </c>
      <c r="DB216" s="1"/>
      <c r="DC216" s="1"/>
      <c r="DD216" s="5">
        <f>'[1]GC RAW'!AP196</f>
        <v>15.611186027526855</v>
      </c>
      <c r="DE216" s="1">
        <f>'[1]GC RAW'!AQ196</f>
        <v>193.03077697753906</v>
      </c>
      <c r="DF216" s="1">
        <f t="shared" si="545"/>
        <v>0.85513642014415348</v>
      </c>
      <c r="DG216" s="1">
        <f t="shared" si="468"/>
        <v>7.2068399413842164</v>
      </c>
      <c r="DH216" s="1"/>
      <c r="DI216" s="1"/>
      <c r="DJ216" s="5">
        <f>'[1]GC RAW'!AR196</f>
        <v>0</v>
      </c>
      <c r="DK216" s="1">
        <f>'[1]GC RAW'!AS196</f>
        <v>0</v>
      </c>
      <c r="DL216" s="1">
        <f t="shared" si="546"/>
        <v>0</v>
      </c>
      <c r="DM216" s="1">
        <f t="shared" si="469"/>
        <v>0</v>
      </c>
      <c r="DN216" s="1"/>
      <c r="DO216" s="1"/>
      <c r="DP216" s="5">
        <f>'[1]GC RAW'!AT196</f>
        <v>16.044147491455078</v>
      </c>
      <c r="DQ216" s="1">
        <f>'[1]GC RAW'!AU196</f>
        <v>2.968299388885498</v>
      </c>
      <c r="DR216" s="1">
        <f t="shared" si="547"/>
        <v>1.3808582864663016E-2</v>
      </c>
      <c r="DS216" s="1">
        <f t="shared" si="470"/>
        <v>0.11637470253715927</v>
      </c>
      <c r="DT216" s="1"/>
      <c r="DU216" s="1"/>
      <c r="DV216" s="5">
        <f>'[1]GC RAW'!AV196</f>
        <v>16.415510177612305</v>
      </c>
      <c r="DW216" s="1">
        <f>'[1]GC RAW'!AW196</f>
        <v>1194.18505859375</v>
      </c>
      <c r="DX216" s="1">
        <f t="shared" si="548"/>
        <v>5.4895462646441651</v>
      </c>
      <c r="DY216" s="1">
        <f t="shared" si="471"/>
        <v>46.264292279172182</v>
      </c>
      <c r="DZ216" s="1"/>
      <c r="EA216" s="1"/>
      <c r="EB216" s="5">
        <f>'[1]GC RAW'!AX196</f>
        <v>16.535400390625</v>
      </c>
      <c r="EC216" s="1">
        <f>'[1]GC RAW'!AY196</f>
        <v>4.9338278770446777</v>
      </c>
      <c r="ED216" s="1">
        <f t="shared" si="549"/>
        <v>2.2680300844428614E-2</v>
      </c>
      <c r="EE216" s="1">
        <f t="shared" si="472"/>
        <v>0.19114295001104548</v>
      </c>
      <c r="EF216" s="1"/>
      <c r="EG216" s="1"/>
      <c r="EH216" s="5">
        <v>0</v>
      </c>
      <c r="EI216" s="1">
        <v>0</v>
      </c>
      <c r="EJ216" s="1">
        <f t="shared" si="550"/>
        <v>0</v>
      </c>
      <c r="EK216" s="1">
        <f t="shared" si="473"/>
        <v>0</v>
      </c>
      <c r="EL216" s="1"/>
      <c r="EM216" s="1"/>
      <c r="EN216" s="5">
        <f>'[1]GC RAW'!BB196</f>
        <v>17.306001663208008</v>
      </c>
      <c r="EO216" s="1">
        <f>'[1]GC RAW'!BC196</f>
        <v>8.1734752655029297</v>
      </c>
      <c r="EP216" s="1">
        <f t="shared" si="551"/>
        <v>3.7820213545673408E-2</v>
      </c>
      <c r="EQ216" s="1">
        <f t="shared" si="474"/>
        <v>0.31873771149484237</v>
      </c>
      <c r="ER216" s="1"/>
      <c r="ES216" s="1"/>
      <c r="ET216" s="5">
        <f>'[1]GC RAW'!BD196</f>
        <v>17.73698616027832</v>
      </c>
      <c r="EU216" s="1">
        <f>'[1]GC RAW'!BE196</f>
        <v>368.3057861328125</v>
      </c>
      <c r="EV216" s="1">
        <f t="shared" si="552"/>
        <v>1.7042204238924781</v>
      </c>
      <c r="EW216" s="1">
        <f t="shared" si="475"/>
        <v>14.362671885452642</v>
      </c>
      <c r="EX216" s="1"/>
      <c r="EY216" s="1"/>
      <c r="EZ216" s="5">
        <f>'[1]GC RAW'!BF196</f>
        <v>18.66058349609375</v>
      </c>
      <c r="FA216" s="1">
        <f>'[1]GC RAW'!BG196</f>
        <v>120.6796875</v>
      </c>
      <c r="FB216" s="1">
        <f t="shared" si="553"/>
        <v>0.66243864807664166</v>
      </c>
      <c r="FC216" s="1">
        <f t="shared" si="476"/>
        <v>5.5828394104305819</v>
      </c>
      <c r="FD216" s="1"/>
      <c r="FE216" s="1"/>
      <c r="FF216" s="5">
        <v>19.925853729248047</v>
      </c>
      <c r="FG216" s="1">
        <v>2.7942414283752441</v>
      </c>
      <c r="FH216" s="1">
        <f t="shared" si="554"/>
        <v>1.5109685086522672E-2</v>
      </c>
      <c r="FI216" s="1">
        <f t="shared" si="477"/>
        <v>0.12734001197719133</v>
      </c>
      <c r="FJ216" s="1"/>
      <c r="FK216" s="1"/>
      <c r="FL216" s="5">
        <v>0</v>
      </c>
      <c r="FM216" s="1">
        <v>0</v>
      </c>
      <c r="FN216" s="1">
        <f t="shared" si="555"/>
        <v>0</v>
      </c>
      <c r="FO216" s="1">
        <f t="shared" si="478"/>
        <v>0</v>
      </c>
      <c r="FP216" s="1"/>
      <c r="FQ216" s="1"/>
      <c r="FR216" s="5">
        <f>'[1]GC RAW'!BJ196</f>
        <v>20.100414276123047</v>
      </c>
      <c r="FS216" s="1">
        <f>'[1]GC RAW'!BK196</f>
        <v>9.0075855255126953</v>
      </c>
      <c r="FT216" s="1">
        <f t="shared" si="556"/>
        <v>3.9269164008191949E-2</v>
      </c>
      <c r="FU216" s="1">
        <f t="shared" si="479"/>
        <v>0.33094904271683084</v>
      </c>
      <c r="FV216" s="1"/>
      <c r="FW216" s="1"/>
      <c r="FX216" s="5">
        <f>'[1]GC RAW'!BL196</f>
        <v>20.536947250366211</v>
      </c>
      <c r="FY216" s="1">
        <f>'[1]GC RAW'!BM196</f>
        <v>1.81048583984375</v>
      </c>
      <c r="FZ216" s="1">
        <f t="shared" si="557"/>
        <v>8.3031517097686587E-3</v>
      </c>
      <c r="GA216" s="1">
        <f t="shared" si="480"/>
        <v>6.9976537043348067E-2</v>
      </c>
      <c r="GB216" s="1"/>
      <c r="GC216" s="1"/>
      <c r="GD216" s="5">
        <f>'[1]GC RAW'!BN196</f>
        <v>21.035383224487305</v>
      </c>
      <c r="GE216" s="1">
        <f>'[1]GC RAW'!BO196</f>
        <v>11.710118293762207</v>
      </c>
      <c r="GF216" s="1">
        <f t="shared" si="481"/>
        <v>5.3993187267059276E-2</v>
      </c>
      <c r="GG216" s="1">
        <f t="shared" si="482"/>
        <v>0.45503880947239395</v>
      </c>
      <c r="GH216" s="1"/>
      <c r="GI216" s="1"/>
      <c r="GJ216" s="5">
        <f>'[1]GC RAW'!BP196</f>
        <v>0</v>
      </c>
      <c r="GK216" s="1">
        <f>'[1]GC RAW'!BQ196</f>
        <v>0</v>
      </c>
      <c r="GL216" s="1">
        <f t="shared" si="558"/>
        <v>0</v>
      </c>
      <c r="GM216" s="1">
        <f t="shared" si="483"/>
        <v>0</v>
      </c>
      <c r="GN216" s="1"/>
      <c r="GO216" s="1"/>
      <c r="GP216" s="5">
        <v>0</v>
      </c>
      <c r="GQ216" s="1">
        <v>0</v>
      </c>
      <c r="GR216" s="1">
        <f t="shared" si="559"/>
        <v>0</v>
      </c>
      <c r="GS216" s="1">
        <f t="shared" si="484"/>
        <v>0</v>
      </c>
      <c r="GT216" s="1">
        <f>AVERAGE(GS216:GS218)</f>
        <v>0</v>
      </c>
      <c r="GU216" s="1">
        <f>STDEV(GS216:GS218)</f>
        <v>0</v>
      </c>
      <c r="GV216" s="5"/>
      <c r="GW216" s="1"/>
      <c r="GX216" s="1"/>
      <c r="GY216" s="1"/>
      <c r="GZ216" s="1"/>
      <c r="HA216" s="1"/>
      <c r="HB216" s="5"/>
      <c r="HC216" s="1"/>
      <c r="HD216" s="1"/>
      <c r="HE216" s="1"/>
      <c r="HF216" s="1"/>
      <c r="HG216" s="1"/>
      <c r="HH216" s="5">
        <f>'[1]GC RAW'!BR196</f>
        <v>22.72905158996582</v>
      </c>
      <c r="HI216" s="1">
        <f>'[1]GC RAW'!BS196</f>
        <v>3.651799201965332</v>
      </c>
      <c r="HJ216" s="1">
        <f t="shared" si="485"/>
        <v>1.6917651044290036E-2</v>
      </c>
      <c r="HK216" s="1">
        <f t="shared" si="486"/>
        <v>0.14257702091537261</v>
      </c>
      <c r="HL216" s="1"/>
      <c r="HM216" s="1"/>
      <c r="HN216" s="5">
        <v>0</v>
      </c>
      <c r="HO216" s="1">
        <v>0</v>
      </c>
      <c r="HP216" s="1">
        <f t="shared" si="487"/>
        <v>0</v>
      </c>
      <c r="HQ216" s="1">
        <f t="shared" si="488"/>
        <v>0</v>
      </c>
      <c r="HR216" s="1"/>
      <c r="HS216" s="1"/>
      <c r="HT216" s="5">
        <f>'[1]GC RAW'!BT196</f>
        <v>0</v>
      </c>
      <c r="HU216" s="1">
        <f>'[1]GC RAW'!BU196</f>
        <v>0</v>
      </c>
      <c r="HV216" s="1">
        <f t="shared" si="489"/>
        <v>0</v>
      </c>
      <c r="HW216" s="1">
        <f t="shared" si="448"/>
        <v>0</v>
      </c>
      <c r="HX216" s="1"/>
      <c r="HY216" s="1"/>
      <c r="HZ216" s="5">
        <f>'[1]GC RAW'!BV196</f>
        <v>0</v>
      </c>
      <c r="IA216" s="1">
        <f>'[1]GC RAW'!BW196</f>
        <v>0</v>
      </c>
      <c r="IB216" s="1">
        <f t="shared" si="490"/>
        <v>0</v>
      </c>
      <c r="IC216" s="1">
        <f t="shared" si="491"/>
        <v>0</v>
      </c>
      <c r="ID216" s="1"/>
      <c r="IE216" s="1"/>
      <c r="IF216" s="5">
        <f>'[1]GC RAW'!BX196</f>
        <v>0</v>
      </c>
      <c r="IG216" s="1">
        <f>'[1]GC RAW'!BY196</f>
        <v>0</v>
      </c>
      <c r="IH216" s="1">
        <f t="shared" si="492"/>
        <v>0</v>
      </c>
      <c r="II216" s="1">
        <f t="shared" si="493"/>
        <v>0</v>
      </c>
      <c r="IJ216" s="1"/>
      <c r="IK216" s="1"/>
      <c r="IL216" s="5">
        <f>'[1]GC RAW'!BZ196</f>
        <v>0</v>
      </c>
      <c r="IM216" s="1">
        <f>'[1]GC RAW'!CA196</f>
        <v>0</v>
      </c>
      <c r="IN216" s="1">
        <f t="shared" si="494"/>
        <v>0</v>
      </c>
      <c r="IO216" s="1">
        <f t="shared" si="495"/>
        <v>0</v>
      </c>
      <c r="IP216" s="1"/>
      <c r="IQ216" s="1"/>
      <c r="IR216" s="5">
        <f>'[1]GC RAW'!CB196</f>
        <v>25.493171691894531</v>
      </c>
      <c r="IS216" s="1">
        <f>'[1]GC RAW'!CC196</f>
        <v>11.383487701416016</v>
      </c>
      <c r="IT216" s="1">
        <f t="shared" si="496"/>
        <v>4.6637130358404368E-2</v>
      </c>
      <c r="IU216" s="1">
        <f t="shared" si="497"/>
        <v>0.39304411074180695</v>
      </c>
      <c r="IV216" s="1"/>
      <c r="IW216" s="1"/>
      <c r="IX216" s="5">
        <f>'[1]GC RAW'!CD196</f>
        <v>0</v>
      </c>
      <c r="IY216" s="1">
        <f>'[1]GC RAW'!CE196</f>
        <v>0</v>
      </c>
      <c r="IZ216" s="1">
        <f t="shared" si="498"/>
        <v>0</v>
      </c>
      <c r="JA216" s="1">
        <f t="shared" si="499"/>
        <v>0</v>
      </c>
      <c r="JB216" s="1"/>
      <c r="JC216" s="1"/>
      <c r="JD216" s="5">
        <f>'[1]GC RAW'!CF196</f>
        <v>0</v>
      </c>
      <c r="JE216" s="1">
        <f>'[1]GC RAW'!CG196</f>
        <v>0</v>
      </c>
      <c r="JF216" s="1">
        <f t="shared" si="500"/>
        <v>0</v>
      </c>
      <c r="JG216" s="1">
        <f t="shared" si="501"/>
        <v>0</v>
      </c>
      <c r="JH216" s="1"/>
      <c r="JI216" s="1"/>
      <c r="JJ216" s="5">
        <f>'[1]GC RAW'!CH196</f>
        <v>0</v>
      </c>
      <c r="JK216" s="1">
        <f>'[1]GC RAW'!CI196</f>
        <v>0</v>
      </c>
      <c r="JL216" s="1">
        <f t="shared" si="502"/>
        <v>0</v>
      </c>
      <c r="JM216" s="1">
        <f t="shared" si="503"/>
        <v>0</v>
      </c>
      <c r="JN216" s="1"/>
      <c r="JO216" s="1"/>
      <c r="JP216" s="5">
        <f>'[1]GC RAW'!CJ196</f>
        <v>0</v>
      </c>
      <c r="JQ216" s="1">
        <f>'[1]GC RAW'!CK196</f>
        <v>0</v>
      </c>
      <c r="JR216" s="1">
        <f t="shared" si="504"/>
        <v>0</v>
      </c>
      <c r="JS216" s="1">
        <f t="shared" si="505"/>
        <v>0</v>
      </c>
      <c r="JT216" s="1"/>
      <c r="JU216" s="1"/>
      <c r="JV216" s="5">
        <v>0</v>
      </c>
      <c r="JW216" s="1">
        <v>0</v>
      </c>
      <c r="JX216" s="1">
        <f t="shared" si="506"/>
        <v>0</v>
      </c>
      <c r="JY216" s="1">
        <f t="shared" si="507"/>
        <v>0</v>
      </c>
      <c r="JZ216" s="1"/>
      <c r="KA216" s="1"/>
      <c r="KB216" s="5">
        <v>0</v>
      </c>
      <c r="KC216" s="1">
        <v>0</v>
      </c>
      <c r="KD216" s="1">
        <f t="shared" si="508"/>
        <v>0</v>
      </c>
      <c r="KE216" s="1">
        <f t="shared" si="509"/>
        <v>0</v>
      </c>
      <c r="KF216" s="1"/>
      <c r="KG216" s="1"/>
      <c r="KH216" s="5">
        <v>0</v>
      </c>
      <c r="KI216" s="1">
        <v>0</v>
      </c>
      <c r="KJ216" s="1">
        <f t="shared" si="510"/>
        <v>0</v>
      </c>
      <c r="KK216" s="1">
        <f t="shared" si="511"/>
        <v>0</v>
      </c>
      <c r="KL216" s="1"/>
      <c r="KM216" s="1"/>
      <c r="KN216" s="5">
        <f>'[1]GC RAW'!CN196</f>
        <v>30.554483413696289</v>
      </c>
      <c r="KO216" s="1">
        <f>'[1]GC RAW'!CO196</f>
        <v>23.311971664428711</v>
      </c>
      <c r="KP216" s="1">
        <f t="shared" si="512"/>
        <v>8.2067146419737863E-2</v>
      </c>
      <c r="KQ216" s="1">
        <f t="shared" si="513"/>
        <v>0.69163793607748747</v>
      </c>
      <c r="KR216" s="1"/>
      <c r="KS216" s="1"/>
      <c r="KT216" s="5">
        <f>'[1]GC RAW'!CP196</f>
        <v>31.429393768310547</v>
      </c>
      <c r="KU216" s="1">
        <f>'[1]GC RAW'!CQ196</f>
        <v>1.3956259489059448</v>
      </c>
      <c r="KV216" s="1">
        <f t="shared" si="514"/>
        <v>6.2853703553473776E-3</v>
      </c>
      <c r="KW216" s="1">
        <f t="shared" si="515"/>
        <v>5.297126523470231E-2</v>
      </c>
      <c r="KX216" s="1"/>
      <c r="KY216" s="1"/>
      <c r="KZ216" s="5">
        <f>'[1]GC RAW'!CR196</f>
        <v>0</v>
      </c>
      <c r="LA216" s="1">
        <f>'[1]GC RAW'!CS196</f>
        <v>0</v>
      </c>
      <c r="LB216" s="1">
        <f t="shared" si="516"/>
        <v>0</v>
      </c>
      <c r="LC216" s="1">
        <f t="shared" si="517"/>
        <v>0</v>
      </c>
      <c r="LD216" s="1"/>
      <c r="LE216" s="1"/>
      <c r="LF216" s="5">
        <f>'[1]GC RAW'!CT196</f>
        <v>32.938468933105469</v>
      </c>
      <c r="LG216" s="1">
        <f>'[1]GC RAW'!CU196</f>
        <v>1.1099615097045898</v>
      </c>
      <c r="LH216" s="1">
        <f t="shared" si="518"/>
        <v>3.9074933278249666E-3</v>
      </c>
      <c r="LI216" s="1">
        <f t="shared" si="519"/>
        <v>3.2931212286472548E-2</v>
      </c>
      <c r="LJ216" s="1"/>
      <c r="LK216" s="1"/>
      <c r="LL216" s="5">
        <f>'[1]GC RAW'!CV196</f>
        <v>35.650985717773438</v>
      </c>
      <c r="LM216" s="1">
        <f>'[1]GC RAW'!CW196</f>
        <v>5.5162143707275391</v>
      </c>
      <c r="LN216" s="1">
        <f t="shared" si="520"/>
        <v>1.9419205675164971E-2</v>
      </c>
      <c r="LO216" s="1">
        <f t="shared" si="521"/>
        <v>0.16365939257521261</v>
      </c>
      <c r="LP216" s="1"/>
      <c r="LQ216" s="1"/>
      <c r="LR216" s="32">
        <f t="shared" si="522"/>
        <v>2797.2039533853531</v>
      </c>
      <c r="LS216" s="21">
        <f t="shared" si="523"/>
        <v>2587.2957044839859</v>
      </c>
      <c r="LT216" s="26">
        <f t="shared" si="524"/>
        <v>12.865802479467854</v>
      </c>
      <c r="LU216" s="26">
        <f t="shared" si="525"/>
        <v>11.865622479467854</v>
      </c>
      <c r="LV216" s="15">
        <f t="shared" si="526"/>
        <v>35.419768595426426</v>
      </c>
      <c r="LW216" s="15"/>
      <c r="LX216" s="15"/>
      <c r="LY216" s="15"/>
      <c r="LZ216" s="15" t="str">
        <f>IF(A216="","",VLOOKUP(A216,'[1]biomass corrected'!$B$2:$V$102,21,FALSE))</f>
        <v/>
      </c>
      <c r="MA216" s="15" t="str">
        <f t="shared" si="527"/>
        <v/>
      </c>
      <c r="MB216" s="15" t="str">
        <f t="shared" si="451"/>
        <v/>
      </c>
      <c r="MC216" s="15" t="str">
        <f t="shared" si="451"/>
        <v/>
      </c>
      <c r="MD216" s="15"/>
      <c r="ME216" s="26" t="str">
        <f t="shared" si="450"/>
        <v/>
      </c>
      <c r="MF216" s="15">
        <f t="shared" ref="MF216:MF279" si="560">SUM(I216,O216,U216,AA216,AG216,AM216,AY216,BK216,BW216,CO216,DG216,FU216,GY216,IU216,JS216,KQ216,LI216)</f>
        <v>31.739116107572762</v>
      </c>
      <c r="MG216" s="15">
        <f t="shared" ref="MG216:MG279" si="561">SUM(BE216,BQ216,CC216,CI216,DA216,DS216,DY216,EE216,GG216,JG216,KW216,LO216)</f>
        <v>47.784081327090476</v>
      </c>
      <c r="MH216" s="15">
        <f t="shared" ref="MH216:MH279" si="562">SUM(CU216,DM216,EK216,EQ216,EW216,FC216,FO216,GA216,GM216,HK216,HW216,IC216,II216,IO216,JA216,JM216,JY216,LC216,GS216,HQ216,KK216)</f>
        <v>20.476802565336786</v>
      </c>
      <c r="MI216" s="26">
        <f t="shared" ref="MI216:MI279" si="563">(1*SUM(BE216,BQ216,CC216,CI216,DA216,DS216,DY216,EE216,GG216,JG216,KW216)+2*SUM(CU216,DM216,EK216,EQ216,EW216,GS216,HK216,JY216)+3*SUM(FC216,FO216,GM216,HQ216,HW216,IC216,IO216,KK216)+4*SUM(II216,JA216)+5*(JM216)+6*(LC216))/100</f>
        <v>0.9401691340153272</v>
      </c>
      <c r="MJ216" s="15">
        <f t="shared" ref="MJ216:MJ279" si="564">SUM(FO216,GA216,GM216,IO216,JA216,JM216,LC216)</f>
        <v>6.9976537043348067E-2</v>
      </c>
      <c r="MK216" s="15">
        <f t="shared" ref="MK216:MK279" si="565">SUM(CU216,EK216,EW216,FC216,HK216,HW216,IC216,II216,JY216,LC216)</f>
        <v>20.088088316798594</v>
      </c>
      <c r="ML216" s="23">
        <f t="shared" ref="ML216:ML279" si="566">SUM(I216*$F$4%,$L$4*O216%,$R$4*U216%,$X$4*AA216%,$AD$4*AG216%,$AJ$4*AM216%,$AV$4*AY216%,$BB$4*BE216%,$BH$4*BK217%,$BN$4*BQ216%,$BT$4*BW216%,$BZ$4*CC216%,$CF$4*CI216%,$CL$4*CO216%,$CR$4*CU216%,$CX$4*DA216%,$DD$4*DG216%,$DJ$4*DM216%,$DP$4*DS216%,$DV$4*DY216%,$EB$4*EE216%,$EH$4*EK216%,$EN$4*EQ216%,$ET$4*EW216%,$EZ$4*FC216%,$FL$4*FO216%,$FR$4*FU216%,$FX$4*GA216%,$GD$4*GG216%,$GJ$4*GM216%,$GP$4*GS216%,$HH$4*HK216%,$HN$4*HQ216%,$HT$4*HW216%,$HZ$4*IC216%,$IF$4*II216%,$IL$4*IO216%,$IR$4*IU216%,$IX$4*JA216%,$JD$4*JG216%,$JJ$4*JM216%,$JP$4*JS216%,$JV$4*JY216%,$KH$4*KK216%,$KN$4*KQ216%,$KT$4*KW216%,$KZ$4*LC216%,$LF$4*LI216%)</f>
        <v>61.039454683377599</v>
      </c>
      <c r="MM216" s="23"/>
      <c r="MN216" s="26">
        <f t="shared" ref="MN216:MN279" si="567">EXP(SUM(I216*$F$5%,$L$5*O216%,$R$5*U216%,$X$5*AA216%,$AD$5*AG216%,$AJ$5*AM216%,$AV$5*AY216%,$BB$5*BE216%,$BH$5*BK217%,$BN$5*BQ216%,$BT$5*BW216%,$BZ$5*CC216%,$CF$5*CI216%,$CL$5*CO216%,$CR$5*CU216%,$CX$5*DA216%,$DD$5*DG216%,$DJ$5*DM216%,$DP$5*DS216%,$DV$5*DY216%,$EB$5*EE216%,$EH$5*EK216%,$EN$5*EQ216%,$ET$5*EW216%,$EZ$5*FC216%,$FL$5*FO216%,$FR$5*FU216%,$FX$5*GA216%,$GD$5*GG216%,$GJ$5*GM216%,$GP$5*GS216%,$HH$5*HK216%,$HN$5*HQ216%,$HT$5*HW216%,$HZ$5*IC216%,$IF$5*II216%,$IL$5*IO216%,$IR$5*IU216%,$IX$5*JA216%,$JD$5*JG216%,$JJ$5*JM216%,$JP$5*JS216%,$JV$5*JY216%,$KH$5*KK216%,$KN$5*KQ216%,$KT$5*KW216%,$KZ$5*LC216%,$LF$5*LI216%))</f>
        <v>4.40261111322424</v>
      </c>
      <c r="MO216" s="23"/>
      <c r="MP216" s="15">
        <f t="shared" ref="MP216:MP279" si="568">SUM(I216*$F$6%,$L$6*O216%,$R$6*U216%,$X$6*AA216%,$AD$6*AG216%,$AJ$6*AM216%,$AV$6*AY216%,$BB$6*BE216%,$BH$6*BK217%,$BN$6*BQ216%,$BT$6*BW216%,$BZ$6*CC216%,$CF$6*CI216%,$CL$6*CO216%,$CR$6*CU216%,$CX$6*DA216%,$DD$6*DG216%,$DJ$6*DM216%,$DP$6*DS216%,$DV$6*DY216%,$EB$6*EE216%,$EH$6*EK216%,$EN$6*EQ216%,$ET$6*EW216%,$EZ$6*FC216%,$FL$6*FO216%,$FR$6*FU216%,$FX$6*GA216%,$GD$6*GG216%,$GJ$6*GM216%,$GP$6*GS216%,$HH$6*HK216%,$HN$6*HQ216%,$HT$6*HW216%,$HZ$6*IC216%,$IF$6*II216%,$IL$6*IO216%,$IR$6*IU216%,$IX$6*JA216%,$JD$6*JG216%,$JJ$6*JM216%,$JP$6*JS216%,$JV$6*JY216%,$KH$6*KK216%,$KN$6*KQ216%,$KT$6*KW216%,$KZ$6*LC216%,$LF$6*LI216%)</f>
        <v>0.8729081924792389</v>
      </c>
      <c r="MQ216" s="23"/>
      <c r="MR216" s="15">
        <f t="shared" ref="MR216:MR279" si="569">SUM(I216*$F$7%,$L$7*O216%,$R$7*U216%,$X$7*AA216%,$AD$7*AG216%,$AJ$7*AM216%,$AV$7*AY216%,$BB$7*BE216%,$BH$7*BK217%,$BN$7*BQ216%,$BT$7*BW216%,$BZ$7*CC216%,$CF$7*CI216%,$CL$7*CO216%,$CR$7*CU216%,$CX$7*DA216%,$DD$7*DG216%,$DJ$7*DM216%,$DP$7*DS216%,$DV$7*DY216%,$EB$7*EE216%,$EH$7*EK216%,$EN$7*EQ216%,$ET$7*EW216%,$EZ$7*FC216%,$FL$7*FO216%,$FR$7*FU216%,$FX$7*GA216%,$GD$7*GG216%,$GJ$7*GM216%,$GP$7*GS216%,$HH$7*HK216%,$HN$7*HQ216%,$HT$7*HW216%,$HZ$7*IC216%,$IF$7*II216%,$IL$7*IO216%,$IR$7*IU216%,$IX$7*JA216%,$JD$7*JG216%,$JJ$7*JM216%,$JP$7*JS216%,$JV$7*JY216%,$KH$7*KK216%,$KN$7*KQ216%,$KT$7*KW216%,$KZ$7*LC216%,$LF$7*LI216%)</f>
        <v>39.741281654932081</v>
      </c>
      <c r="MS216" s="15"/>
      <c r="MT216" s="15">
        <f t="shared" ref="MT216:MT279" si="570">SUM(GA216,II216,JA216,JM216,LC216)</f>
        <v>6.9976537043348067E-2</v>
      </c>
      <c r="MU216" s="15"/>
      <c r="MV216" s="15" t="str">
        <f t="shared" ref="MV216:MV279" si="571">IF(FD216=0,"",FD216)</f>
        <v/>
      </c>
      <c r="MW216" s="21">
        <f t="shared" ref="MW216:MW279" si="572">100*SUM(I216*$F$8%,$L$8*O216%,$R$8*U216%,$X$8*AA216%,$AD$8*AG216%,$AJ$8*AM216%,$AV$8*AY216%,$BB$8*BE216%,$BH$8*BK217%,$BN$8*BQ216%,$BT$8*BW216%,$BZ$8*CC216%,$CF$8*CI216%,$CL$8*CO216%,$CR$8*CU216%,$CX$8*DA216%,$DD$8*DG216%,$DJ$8*DM216%,$DP$8*DS216%,$DV$8*DY216%,$EB$8*EE216%,$EH$8*EK216%,$EN$8*EQ216%,$ET$8*EW216%,$EZ$8*FC216%,$FL$8*FO216%,$FR$8*FU216%,$FX$8*GA216%,$GD$8*GG216%,$GJ$8*GM216%,$GP$8*GS216%,$HH$8*HK216%,$HN$8*HQ216%,$HT$8*HW216%,$HZ$7*IC216%,$IF$8*II216%,$IL$8*IO216%,$IR$8*IU216%,$IX$8*JA216%,$JD$8*JG216%,$JJ$8*JM216%,$JP$8*JS216%,$JV$8*JY216%,$KH$8*KK216%,$KN$8*KQ216%,$KT$8*KW216%,$KZ$8*LC216%,$LF$8*LI216%)</f>
        <v>81.073072870197876</v>
      </c>
      <c r="MX216" s="15"/>
    </row>
    <row r="217" spans="1:362" x14ac:dyDescent="0.35">
      <c r="A217" s="99" t="s">
        <v>216</v>
      </c>
      <c r="B217" s="8">
        <v>36.909999999999997</v>
      </c>
      <c r="C217" s="13"/>
      <c r="D217" s="8"/>
      <c r="E217" s="8"/>
      <c r="F217" s="2">
        <f>'[1]GC RAW'!H197</f>
        <v>0</v>
      </c>
      <c r="G217" s="8">
        <f>'[1]GC RAW'!I197</f>
        <v>0</v>
      </c>
      <c r="H217" s="8">
        <f t="shared" si="528"/>
        <v>0</v>
      </c>
      <c r="I217" s="8">
        <f t="shared" si="452"/>
        <v>0</v>
      </c>
      <c r="J217" s="8">
        <f>AVERAGE(I217:I221)</f>
        <v>0</v>
      </c>
      <c r="K217" s="8">
        <f>STDEV(I217:I219)</f>
        <v>0</v>
      </c>
      <c r="L217" s="2">
        <f>'[1]GC RAW'!J197</f>
        <v>0</v>
      </c>
      <c r="M217" s="8">
        <f>'[1]GC RAW'!K197</f>
        <v>0</v>
      </c>
      <c r="N217" s="8">
        <f t="shared" si="529"/>
        <v>0</v>
      </c>
      <c r="O217" s="8">
        <f t="shared" si="453"/>
        <v>0</v>
      </c>
      <c r="P217" s="8">
        <f>AVERAGE(O217:O221)</f>
        <v>0</v>
      </c>
      <c r="Q217" s="8">
        <f>STDEV(O217:O219)</f>
        <v>0</v>
      </c>
      <c r="R217" s="2">
        <f>'[1]GC RAW'!L197</f>
        <v>0</v>
      </c>
      <c r="S217" s="8">
        <f>'[1]GC RAW'!M197</f>
        <v>0</v>
      </c>
      <c r="T217" s="8">
        <f t="shared" si="530"/>
        <v>0</v>
      </c>
      <c r="U217" s="8">
        <f t="shared" si="454"/>
        <v>0</v>
      </c>
      <c r="V217" s="8">
        <f>AVERAGE(U217:U221)</f>
        <v>0</v>
      </c>
      <c r="W217" s="8">
        <f>STDEV(U217:U219)</f>
        <v>0</v>
      </c>
      <c r="X217" s="2">
        <f>'[1]GC RAW'!N197</f>
        <v>0</v>
      </c>
      <c r="Y217" s="8">
        <f>'[1]GC RAW'!O197</f>
        <v>0</v>
      </c>
      <c r="Z217" s="8">
        <f t="shared" si="531"/>
        <v>0</v>
      </c>
      <c r="AA217" s="8">
        <f t="shared" si="455"/>
        <v>0</v>
      </c>
      <c r="AB217" s="8">
        <f>AVERAGE(AA217:AA221)</f>
        <v>0</v>
      </c>
      <c r="AC217" s="8">
        <f>STDEV(AA217:AA219)</f>
        <v>0</v>
      </c>
      <c r="AD217" s="2">
        <f>'[1]GC RAW'!P197</f>
        <v>0</v>
      </c>
      <c r="AE217" s="8">
        <f>'[1]GC RAW'!Q197</f>
        <v>0</v>
      </c>
      <c r="AF217" s="8">
        <f t="shared" si="532"/>
        <v>0</v>
      </c>
      <c r="AG217" s="8">
        <f t="shared" si="456"/>
        <v>0</v>
      </c>
      <c r="AH217" s="8">
        <f>AVERAGE(AG217:AG221)</f>
        <v>0</v>
      </c>
      <c r="AI217" s="8">
        <f>STDEV(AG217:AG219)</f>
        <v>0</v>
      </c>
      <c r="AJ217" s="2">
        <f>'[1]GC RAW'!R197</f>
        <v>0</v>
      </c>
      <c r="AK217" s="8">
        <f>'[1]GC RAW'!S197</f>
        <v>0</v>
      </c>
      <c r="AL217" s="8">
        <f t="shared" si="533"/>
        <v>0</v>
      </c>
      <c r="AM217" s="8">
        <f t="shared" si="457"/>
        <v>0</v>
      </c>
      <c r="AN217" s="8">
        <f>AVERAGE(AM217:AM221)</f>
        <v>0</v>
      </c>
      <c r="AO217" s="8">
        <f>STDEV(AM217:AM219)</f>
        <v>0</v>
      </c>
      <c r="AP217" s="2">
        <f>'[1]GC RAW'!T197</f>
        <v>8.9392433166503906</v>
      </c>
      <c r="AQ217" s="8">
        <f>'[1]GC RAW'!U197</f>
        <v>211.37312316894531</v>
      </c>
      <c r="AR217" s="40">
        <v>1.0001800000000001</v>
      </c>
      <c r="AS217" s="8">
        <f t="shared" si="458"/>
        <v>7.0363825483796312</v>
      </c>
      <c r="AT217" s="8">
        <f>AVERAGE(AS217:AS221)</f>
        <v>7.3730505412303673</v>
      </c>
      <c r="AU217" s="8">
        <f>STDEV(AS217:AS219)</f>
        <v>0.4803900082455424</v>
      </c>
      <c r="AV217" s="2">
        <f>'[1]GC RAW'!V197</f>
        <v>9.8078374862670898</v>
      </c>
      <c r="AW217" s="8">
        <f>'[1]GC RAW'!W197</f>
        <v>15.447911262512207</v>
      </c>
      <c r="AX217" s="8">
        <f t="shared" si="534"/>
        <v>7.0796588841332747E-2</v>
      </c>
      <c r="AY217" s="8">
        <f t="shared" si="459"/>
        <v>0.4980622310063807</v>
      </c>
      <c r="AZ217" s="8">
        <f>AVERAGE(AY217:AY221)</f>
        <v>0.49703011076147163</v>
      </c>
      <c r="BA217" s="8">
        <f>STDEV(AY217:AY219)</f>
        <v>3.6819815140779555E-3</v>
      </c>
      <c r="BB217" s="2">
        <f>'[1]GC RAW'!X197</f>
        <v>0</v>
      </c>
      <c r="BC217" s="8">
        <f>'[1]GC RAW'!Y197</f>
        <v>0</v>
      </c>
      <c r="BD217" s="8">
        <f t="shared" si="535"/>
        <v>0</v>
      </c>
      <c r="BE217" s="8">
        <f t="shared" si="460"/>
        <v>0</v>
      </c>
      <c r="BF217" s="8">
        <f>AVERAGE(BE217:BE221)</f>
        <v>0</v>
      </c>
      <c r="BG217" s="8">
        <f>STDEV(BE217:BE219)</f>
        <v>0</v>
      </c>
      <c r="BH217" s="2">
        <f>'[1]GC RAW'!Z197</f>
        <v>0</v>
      </c>
      <c r="BI217" s="8">
        <f>'[1]GC RAW'!AA197</f>
        <v>0</v>
      </c>
      <c r="BJ217" s="8">
        <f t="shared" si="536"/>
        <v>0</v>
      </c>
      <c r="BK217" s="8">
        <f t="shared" si="461"/>
        <v>0</v>
      </c>
      <c r="BL217" s="8">
        <f>AVERAGE(BK217:BK221)</f>
        <v>0</v>
      </c>
      <c r="BM217" s="8">
        <f>STDEV(BK217:BK219)</f>
        <v>0</v>
      </c>
      <c r="BN217" s="2">
        <f>'[1]GC RAW'!AB197</f>
        <v>0</v>
      </c>
      <c r="BO217" s="8">
        <f>'[1]GC RAW'!AC197</f>
        <v>0</v>
      </c>
      <c r="BP217" s="8">
        <f t="shared" si="537"/>
        <v>0</v>
      </c>
      <c r="BQ217" s="8">
        <f t="shared" si="462"/>
        <v>0</v>
      </c>
      <c r="BR217" s="8">
        <f>AVERAGE(BQ217:BQ221)</f>
        <v>0</v>
      </c>
      <c r="BS217" s="8">
        <f>STDEV(BQ217:BQ219)</f>
        <v>0</v>
      </c>
      <c r="BT217" s="2">
        <f>'[1]GC RAW'!AD197</f>
        <v>12.204938888549805</v>
      </c>
      <c r="BU217" s="8">
        <f>'[1]GC RAW'!AE197</f>
        <v>696.2777099609375</v>
      </c>
      <c r="BV217" s="8">
        <f t="shared" si="538"/>
        <v>3.0881391850000597</v>
      </c>
      <c r="BW217" s="8">
        <f t="shared" si="463"/>
        <v>21.725418093044969</v>
      </c>
      <c r="BX217" s="8">
        <f>AVERAGE(BW217:BW221)</f>
        <v>21.828271787361395</v>
      </c>
      <c r="BY217" s="8">
        <f>STDEV(BW217:BW219)</f>
        <v>2.4884059820834786E-2</v>
      </c>
      <c r="BZ217" s="2">
        <f>'[1]GC RAW'!AF197</f>
        <v>12.706070899963379</v>
      </c>
      <c r="CA217" s="8">
        <f>'[1]GC RAW'!AG197</f>
        <v>2.3363454341888428</v>
      </c>
      <c r="CB217" s="8">
        <f t="shared" si="539"/>
        <v>1.0813864239729418E-2</v>
      </c>
      <c r="CC217" s="8">
        <f t="shared" si="464"/>
        <v>7.6076791794455631E-2</v>
      </c>
      <c r="CD217" s="8">
        <f>AVERAGE(CC217:CC221)</f>
        <v>7.472924908932084E-2</v>
      </c>
      <c r="CE217" s="8">
        <f>STDEV(CC217:CC219)</f>
        <v>4.9159345830890478E-3</v>
      </c>
      <c r="CF217" s="2">
        <f>'[1]GC RAW'!AH197</f>
        <v>12.84540843963623</v>
      </c>
      <c r="CG217" s="8">
        <f>'[1]GC RAW'!AI197</f>
        <v>13.317523956298828</v>
      </c>
      <c r="CH217" s="8">
        <f t="shared" si="540"/>
        <v>6.1640582771947817E-2</v>
      </c>
      <c r="CI217" s="8">
        <f t="shared" si="465"/>
        <v>0.43364866412894054</v>
      </c>
      <c r="CJ217" s="8">
        <f>AVERAGE(CI217:CI221)</f>
        <v>0.43943858658022306</v>
      </c>
      <c r="CK217" s="8">
        <f>STDEV(CI217:CI219)</f>
        <v>4.4673209087290966E-3</v>
      </c>
      <c r="CL217" s="2">
        <f>'[1]GC RAW'!AJ197</f>
        <v>0</v>
      </c>
      <c r="CM217" s="8">
        <f>'[1]GC RAW'!AK197</f>
        <v>0</v>
      </c>
      <c r="CN217" s="8">
        <f t="shared" si="541"/>
        <v>0</v>
      </c>
      <c r="CO217" s="8">
        <f t="shared" si="466"/>
        <v>0</v>
      </c>
      <c r="CP217" s="8">
        <f>AVERAGE(CO217:CO221)</f>
        <v>0</v>
      </c>
      <c r="CQ217" s="8">
        <f>STDEV(CO217:CO219)</f>
        <v>0</v>
      </c>
      <c r="CR217" s="2">
        <f>'[1]GC RAW'!AL197</f>
        <v>0</v>
      </c>
      <c r="CS217" s="8">
        <f>'[1]GC RAW'!AM197</f>
        <v>0</v>
      </c>
      <c r="CT217" s="8">
        <f t="shared" si="542"/>
        <v>0</v>
      </c>
      <c r="CU217" s="8">
        <f t="shared" si="543"/>
        <v>0</v>
      </c>
      <c r="CV217" s="8">
        <f>AVERAGE(CU217:CU221)</f>
        <v>0</v>
      </c>
      <c r="CW217" s="8">
        <f>STDEV(CU217:CU221)</f>
        <v>0</v>
      </c>
      <c r="CX217" s="2">
        <f>'[1]GC RAW'!AN197</f>
        <v>0</v>
      </c>
      <c r="CY217" s="8">
        <f>'[1]GC RAW'!AO197</f>
        <v>0</v>
      </c>
      <c r="CZ217" s="8">
        <f t="shared" si="544"/>
        <v>0</v>
      </c>
      <c r="DA217" s="8">
        <f t="shared" si="467"/>
        <v>0</v>
      </c>
      <c r="DB217" s="8">
        <f>AVERAGE(DA217:DA221)</f>
        <v>0</v>
      </c>
      <c r="DC217" s="8">
        <f>STDEV(DA217:DA219)</f>
        <v>0</v>
      </c>
      <c r="DD217" s="2">
        <f>'[1]GC RAW'!AP197</f>
        <v>15.620468139648438</v>
      </c>
      <c r="DE217" s="8">
        <f>'[1]GC RAW'!AQ197</f>
        <v>273.1597900390625</v>
      </c>
      <c r="DF217" s="8">
        <f t="shared" si="545"/>
        <v>1.201725719419285</v>
      </c>
      <c r="DG217" s="8">
        <f t="shared" si="468"/>
        <v>8.4542801096410773</v>
      </c>
      <c r="DH217" s="8">
        <f>AVERAGE(DG217:DG221)</f>
        <v>8.4459190730060421</v>
      </c>
      <c r="DI217" s="8">
        <f>STDEV(DG217:DG219)</f>
        <v>2.7103186615009413E-2</v>
      </c>
      <c r="DJ217" s="2">
        <f>'[1]GC RAW'!AR197</f>
        <v>0</v>
      </c>
      <c r="DK217" s="8">
        <f>'[1]GC RAW'!AS197</f>
        <v>0</v>
      </c>
      <c r="DL217" s="8">
        <f t="shared" si="546"/>
        <v>0</v>
      </c>
      <c r="DM217" s="8">
        <f t="shared" si="469"/>
        <v>0</v>
      </c>
      <c r="DN217" s="8">
        <f>AVERAGE(DM217:DM221)</f>
        <v>0</v>
      </c>
      <c r="DO217" s="8">
        <f>STDEV(DM217:DM219)</f>
        <v>0</v>
      </c>
      <c r="DP217" s="2">
        <f>'[1]GC RAW'!AT197</f>
        <v>16.045158386230469</v>
      </c>
      <c r="DQ217" s="8">
        <f>'[1]GC RAW'!AU197</f>
        <v>4.2314639091491699</v>
      </c>
      <c r="DR217" s="8">
        <f t="shared" si="547"/>
        <v>1.9548425796878367E-2</v>
      </c>
      <c r="DS217" s="8">
        <f t="shared" si="470"/>
        <v>0.13752544754489104</v>
      </c>
      <c r="DT217" s="8">
        <f>AVERAGE(DS217:DS221)</f>
        <v>0.13915814428077705</v>
      </c>
      <c r="DU217" s="8">
        <f>STDEV(DS217:DS219)</f>
        <v>5.1201646028230701E-3</v>
      </c>
      <c r="DV217" s="2">
        <f>'[1]GC RAW'!AV197</f>
        <v>16.419200897216797</v>
      </c>
      <c r="DW217" s="8">
        <f>'[1]GC RAW'!AW197</f>
        <v>1238.0013427734375</v>
      </c>
      <c r="DX217" s="8">
        <f t="shared" si="548"/>
        <v>5.6515252654373551</v>
      </c>
      <c r="DY217" s="8">
        <f t="shared" si="471"/>
        <v>39.759137104771106</v>
      </c>
      <c r="DZ217" s="8">
        <f>AVERAGE(DY217:DY221)</f>
        <v>39.829664605030082</v>
      </c>
      <c r="EA217" s="8">
        <f>STDEV(DY217:DY219)</f>
        <v>3.433231127355852E-2</v>
      </c>
      <c r="EB217" s="2">
        <f>'[1]GC RAW'!AX197</f>
        <v>16.540325164794922</v>
      </c>
      <c r="EC217" s="8">
        <f>'[1]GC RAW'!AY197</f>
        <v>4.5315208435058594</v>
      </c>
      <c r="ED217" s="8">
        <f t="shared" si="549"/>
        <v>2.0686572504482463E-2</v>
      </c>
      <c r="EE217" s="8">
        <f t="shared" si="472"/>
        <v>0.1455324419167853</v>
      </c>
      <c r="EF217" s="8">
        <f>AVERAGE(EE217:EE221)</f>
        <v>0.14892524267758983</v>
      </c>
      <c r="EG217" s="8">
        <f>STDEV(EE217:EE219)</f>
        <v>2.6002028105507643E-3</v>
      </c>
      <c r="EH217" s="2">
        <v>0</v>
      </c>
      <c r="EI217" s="8">
        <v>0</v>
      </c>
      <c r="EJ217" s="8">
        <f t="shared" si="550"/>
        <v>0</v>
      </c>
      <c r="EK217" s="8">
        <f t="shared" si="473"/>
        <v>0</v>
      </c>
      <c r="EL217" s="8">
        <f>AVERAGE(EK217:EK221)</f>
        <v>0</v>
      </c>
      <c r="EM217" s="8">
        <f>STDEV(EK217:EK219)</f>
        <v>0</v>
      </c>
      <c r="EN217" s="2">
        <f>'[1]GC RAW'!BB197</f>
        <v>17.359756469726563</v>
      </c>
      <c r="EO217" s="8">
        <f>'[1]GC RAW'!BC197</f>
        <v>5.723811149597168</v>
      </c>
      <c r="EP217" s="8">
        <f t="shared" si="551"/>
        <v>2.6301605625060825E-2</v>
      </c>
      <c r="EQ217" s="8">
        <f t="shared" si="474"/>
        <v>0.18503485254108412</v>
      </c>
      <c r="ER217" s="8">
        <f>AVERAGE(EQ217:EQ221)</f>
        <v>0.21493116962223816</v>
      </c>
      <c r="ES217" s="8">
        <f>STDEV(EQ217:EQ219)</f>
        <v>2.7679818078350536E-2</v>
      </c>
      <c r="ET217" s="2">
        <f>'[1]GC RAW'!BD197</f>
        <v>17.747482299804688</v>
      </c>
      <c r="EU217" s="8">
        <f>'[1]GC RAW'!BE197</f>
        <v>480.482421875</v>
      </c>
      <c r="EV217" s="8">
        <f t="shared" si="552"/>
        <v>2.2078749350106968</v>
      </c>
      <c r="EW217" s="8">
        <f t="shared" si="475"/>
        <v>15.532656783493049</v>
      </c>
      <c r="EX217" s="8">
        <f>AVERAGE(EW217:EW221)</f>
        <v>15.481188471641058</v>
      </c>
      <c r="EY217" s="8">
        <f>STDEV(EW217:EW219)</f>
        <v>3.032859836869627E-2</v>
      </c>
      <c r="EZ217" s="2">
        <f>'[1]GC RAW'!BF197</f>
        <v>18.674993515014648</v>
      </c>
      <c r="FA217" s="8">
        <f>'[1]GC RAW'!BG197</f>
        <v>289.43063354492188</v>
      </c>
      <c r="FB217" s="8">
        <f t="shared" si="553"/>
        <v>1.5777410374184411</v>
      </c>
      <c r="FC217" s="8">
        <f t="shared" si="476"/>
        <v>11.099591575069979</v>
      </c>
      <c r="FD217" s="8">
        <f>AVERAGE(FC217:FC221)</f>
        <v>11.065203252838515</v>
      </c>
      <c r="FE217" s="8">
        <f>STDEV(FC217:FC219)</f>
        <v>3.0057024138505493E-2</v>
      </c>
      <c r="FF217" s="2">
        <v>19.927265167236328</v>
      </c>
      <c r="FG217" s="8">
        <v>3.3788602352142334</v>
      </c>
      <c r="FH217" s="8">
        <f t="shared" si="554"/>
        <v>1.8144351666394234E-2</v>
      </c>
      <c r="FI217" s="8">
        <f t="shared" si="477"/>
        <v>0.12764762284496717</v>
      </c>
      <c r="FJ217" s="8">
        <f>AVERAGE(FI217:FI221)</f>
        <v>0.12301681378723731</v>
      </c>
      <c r="FK217" s="8">
        <f>STDEV(FI217:FI219)</f>
        <v>3.6480689057501359E-3</v>
      </c>
      <c r="FL217" s="2">
        <v>0</v>
      </c>
      <c r="FM217" s="8">
        <v>0</v>
      </c>
      <c r="FN217" s="8">
        <f t="shared" si="555"/>
        <v>0</v>
      </c>
      <c r="FO217" s="8">
        <f t="shared" si="478"/>
        <v>0</v>
      </c>
      <c r="FP217" s="8">
        <f>AVERAGE(FO217:FO221)</f>
        <v>0</v>
      </c>
      <c r="FQ217" s="8">
        <f>STDEV(FO217:FO219)</f>
        <v>0</v>
      </c>
      <c r="FR217" s="2">
        <f>'[1]GC RAW'!BJ197</f>
        <v>20.104299545288086</v>
      </c>
      <c r="FS217" s="8">
        <f>'[1]GC RAW'!BK197</f>
        <v>10.106837272644043</v>
      </c>
      <c r="FT217" s="8">
        <f t="shared" si="556"/>
        <v>4.3756066728343465E-2</v>
      </c>
      <c r="FU217" s="8">
        <f t="shared" si="479"/>
        <v>0.30782901509033428</v>
      </c>
      <c r="FV217" s="8">
        <f>AVERAGE(FU217:FU221)</f>
        <v>0.28668864398030142</v>
      </c>
      <c r="FW217" s="8">
        <f>STDEV(FU217:FU219)</f>
        <v>1.4474026196413799E-2</v>
      </c>
      <c r="FX217" s="2">
        <f>'[1]GC RAW'!BL197</f>
        <v>20.545028686523438</v>
      </c>
      <c r="FY217" s="8">
        <f>'[1]GC RAW'!BM197</f>
        <v>2.3271880149841309</v>
      </c>
      <c r="FZ217" s="8">
        <f t="shared" si="557"/>
        <v>1.059885750932134E-2</v>
      </c>
      <c r="GA217" s="8">
        <f t="shared" si="480"/>
        <v>7.4564194456348931E-2</v>
      </c>
      <c r="GB217" s="8">
        <f>AVERAGE(GA217:GA219)</f>
        <v>8.4606988728376242E-2</v>
      </c>
      <c r="GC217" s="8">
        <f>STDEV(GA217:GA219)</f>
        <v>9.2742751371093727E-3</v>
      </c>
      <c r="GD217" s="2">
        <f>'[1]GC RAW'!BN197</f>
        <v>21.032676696777344</v>
      </c>
      <c r="GE217" s="8">
        <f>'[1]GC RAW'!BO197</f>
        <v>6.6802635192871094</v>
      </c>
      <c r="GF217" s="8">
        <f t="shared" si="481"/>
        <v>3.0587995570561813E-2</v>
      </c>
      <c r="GG217" s="8">
        <f t="shared" si="482"/>
        <v>0.21519010400389388</v>
      </c>
      <c r="GH217" s="8">
        <f>AVERAGE(GG217:GG221)</f>
        <v>0.21640128215264526</v>
      </c>
      <c r="GI217" s="8">
        <f>STDEV(GG217:GG219)</f>
        <v>7.0457074540669021E-3</v>
      </c>
      <c r="GJ217" s="2">
        <f>'[1]GC RAW'!BP197</f>
        <v>0</v>
      </c>
      <c r="GK217" s="8">
        <f>'[1]GC RAW'!BQ197</f>
        <v>0</v>
      </c>
      <c r="GL217" s="8">
        <f t="shared" si="558"/>
        <v>0</v>
      </c>
      <c r="GM217" s="8">
        <f t="shared" si="483"/>
        <v>0</v>
      </c>
      <c r="GN217" s="8">
        <f>AVERAGE(GM217:GM219)</f>
        <v>0</v>
      </c>
      <c r="GO217" s="8">
        <f>STDEV(GM217:GM219)</f>
        <v>0</v>
      </c>
      <c r="GP217" s="2">
        <v>0</v>
      </c>
      <c r="GQ217" s="8">
        <v>0</v>
      </c>
      <c r="GR217" s="8">
        <f t="shared" si="559"/>
        <v>0</v>
      </c>
      <c r="GS217" s="8">
        <f t="shared" si="484"/>
        <v>0</v>
      </c>
      <c r="GT217" s="8"/>
      <c r="GU217" s="8"/>
      <c r="GV217" s="2"/>
      <c r="GW217" s="8"/>
      <c r="GX217" s="8"/>
      <c r="GY217" s="8"/>
      <c r="GZ217" s="8"/>
      <c r="HA217" s="8"/>
      <c r="HB217" s="2"/>
      <c r="HC217" s="8"/>
      <c r="HD217" s="8"/>
      <c r="HE217" s="8"/>
      <c r="HF217" s="8"/>
      <c r="HG217" s="8"/>
      <c r="HH217" s="2">
        <f>'[1]GC RAW'!BR197</f>
        <v>22.730960845947266</v>
      </c>
      <c r="HI217" s="8">
        <f>'[1]GC RAW'!BS197</f>
        <v>2.50927734375</v>
      </c>
      <c r="HJ217" s="8">
        <f t="shared" si="485"/>
        <v>1.1544139865282613E-2</v>
      </c>
      <c r="HK217" s="8">
        <f t="shared" si="486"/>
        <v>8.1214365698302468E-2</v>
      </c>
      <c r="HL217" s="8">
        <f>AVERAGE(HK217:HK221)</f>
        <v>7.1804274301682819E-2</v>
      </c>
      <c r="HM217" s="8">
        <f>STDEV(HK217:HK219)</f>
        <v>8.9040433916041523E-3</v>
      </c>
      <c r="HN217" s="2">
        <v>0</v>
      </c>
      <c r="HO217" s="8">
        <v>0</v>
      </c>
      <c r="HP217" s="8">
        <f t="shared" si="487"/>
        <v>0</v>
      </c>
      <c r="HQ217" s="8">
        <f t="shared" si="488"/>
        <v>0</v>
      </c>
      <c r="HR217" s="8">
        <f>AVERAGE(HQ217:HQ221)</f>
        <v>0</v>
      </c>
      <c r="HS217" s="8">
        <f>STDEV(HQ217:HQ219)</f>
        <v>0</v>
      </c>
      <c r="HT217" s="2">
        <f>'[1]GC RAW'!BT197</f>
        <v>0</v>
      </c>
      <c r="HU217" s="8">
        <f>'[1]GC RAW'!BU197</f>
        <v>0</v>
      </c>
      <c r="HV217" s="8">
        <f t="shared" si="489"/>
        <v>0</v>
      </c>
      <c r="HW217" s="8">
        <f t="shared" si="448"/>
        <v>0</v>
      </c>
      <c r="HX217" s="8">
        <f>AVERAGE(HW217:HW221)</f>
        <v>0</v>
      </c>
      <c r="HY217" s="8">
        <f>STDEV(HW217:HW219)</f>
        <v>0</v>
      </c>
      <c r="HZ217" s="2">
        <f>'[1]GC RAW'!BV197</f>
        <v>0</v>
      </c>
      <c r="IA217" s="8">
        <f>'[1]GC RAW'!BW197</f>
        <v>0</v>
      </c>
      <c r="IB217" s="8">
        <f t="shared" si="490"/>
        <v>0</v>
      </c>
      <c r="IC217" s="8">
        <f t="shared" si="491"/>
        <v>0</v>
      </c>
      <c r="ID217" s="8">
        <f>AVERAGE(IC217:IC221)</f>
        <v>0</v>
      </c>
      <c r="IE217" s="8">
        <f>STDEV(IC217:IC219)</f>
        <v>0</v>
      </c>
      <c r="IF217" s="2">
        <f>'[1]GC RAW'!BX197</f>
        <v>0</v>
      </c>
      <c r="IG217" s="8">
        <f>'[1]GC RAW'!BY197</f>
        <v>0</v>
      </c>
      <c r="IH217" s="8">
        <f t="shared" si="492"/>
        <v>0</v>
      </c>
      <c r="II217" s="8">
        <f t="shared" si="493"/>
        <v>0</v>
      </c>
      <c r="IJ217" s="8">
        <f>AVERAGE(II217:II221)</f>
        <v>0</v>
      </c>
      <c r="IK217" s="8">
        <f>STDEV(II217:II219)</f>
        <v>0</v>
      </c>
      <c r="IL217" s="2">
        <f>'[1]GC RAW'!BZ197</f>
        <v>0</v>
      </c>
      <c r="IM217" s="8">
        <f>'[1]GC RAW'!CA197</f>
        <v>0</v>
      </c>
      <c r="IN217" s="8">
        <f t="shared" si="494"/>
        <v>0</v>
      </c>
      <c r="IO217" s="8">
        <f t="shared" si="495"/>
        <v>0</v>
      </c>
      <c r="IP217" s="8">
        <f>AVERAGE(IO217:IO221)</f>
        <v>0</v>
      </c>
      <c r="IQ217" s="8">
        <f>STDEV(IO217:IO219)</f>
        <v>0</v>
      </c>
      <c r="IR217" s="2">
        <f>'[1]GC RAW'!CB197</f>
        <v>25.501163482666016</v>
      </c>
      <c r="IS217" s="8">
        <f>'[1]GC RAW'!CC197</f>
        <v>10.174216270446777</v>
      </c>
      <c r="IT217" s="8">
        <f t="shared" si="496"/>
        <v>4.139397981240072E-2</v>
      </c>
      <c r="IU217" s="8">
        <f t="shared" si="497"/>
        <v>0.29121145909731766</v>
      </c>
      <c r="IV217" s="8">
        <f>AVERAGE(IU217:IU221)</f>
        <v>0.32085244862991319</v>
      </c>
      <c r="IW217" s="8">
        <f>STDEV(IU217:IU219)</f>
        <v>3.478310600002054E-2</v>
      </c>
      <c r="IX217" s="2">
        <f>'[1]GC RAW'!CD197</f>
        <v>0</v>
      </c>
      <c r="IY217" s="8">
        <f>'[1]GC RAW'!CE197</f>
        <v>0</v>
      </c>
      <c r="IZ217" s="8">
        <f t="shared" si="498"/>
        <v>0</v>
      </c>
      <c r="JA217" s="8">
        <f t="shared" si="499"/>
        <v>0</v>
      </c>
      <c r="JB217" s="8">
        <f>AVERAGE(JA217:JA221)</f>
        <v>0</v>
      </c>
      <c r="JC217" s="8">
        <f>STDEV(JA217:JA219)</f>
        <v>0</v>
      </c>
      <c r="JD217" s="2">
        <f>'[1]GC RAW'!CF197</f>
        <v>0</v>
      </c>
      <c r="JE217" s="8">
        <f>'[1]GC RAW'!CG197</f>
        <v>0</v>
      </c>
      <c r="JF217" s="8">
        <f t="shared" si="500"/>
        <v>0</v>
      </c>
      <c r="JG217" s="8">
        <f t="shared" si="501"/>
        <v>0</v>
      </c>
      <c r="JH217" s="8">
        <f>AVERAGE(JG217:JG221)</f>
        <v>0</v>
      </c>
      <c r="JI217" s="8">
        <f>STDEV(JG217:JG219)</f>
        <v>0</v>
      </c>
      <c r="JJ217" s="2">
        <f>'[1]GC RAW'!CH197</f>
        <v>0</v>
      </c>
      <c r="JK217" s="8">
        <f>'[1]GC RAW'!CI197</f>
        <v>0</v>
      </c>
      <c r="JL217" s="8">
        <f t="shared" si="502"/>
        <v>0</v>
      </c>
      <c r="JM217" s="8">
        <f t="shared" si="503"/>
        <v>0</v>
      </c>
      <c r="JN217" s="8">
        <f>AVERAGE(JM217:JM221)</f>
        <v>0</v>
      </c>
      <c r="JO217" s="8">
        <f>STDEV(JM217:JM221)</f>
        <v>0</v>
      </c>
      <c r="JP217" s="2">
        <f>'[1]GC RAW'!CJ197</f>
        <v>0</v>
      </c>
      <c r="JQ217" s="8">
        <f>'[1]GC RAW'!CK197</f>
        <v>0</v>
      </c>
      <c r="JR217" s="8">
        <f t="shared" si="504"/>
        <v>0</v>
      </c>
      <c r="JS217" s="8">
        <f t="shared" si="505"/>
        <v>0</v>
      </c>
      <c r="JT217" s="8">
        <f>AVERAGE(JS217:JS219)</f>
        <v>0</v>
      </c>
      <c r="JU217" s="8">
        <f>STDEV(JS217:JS219)</f>
        <v>0</v>
      </c>
      <c r="JV217" s="2">
        <f>'[1]GC RAW'!CL197</f>
        <v>0</v>
      </c>
      <c r="JW217" s="8">
        <f>'[1]GC RAW'!CM197</f>
        <v>0</v>
      </c>
      <c r="JX217" s="8">
        <f t="shared" si="506"/>
        <v>0</v>
      </c>
      <c r="JY217" s="8">
        <f t="shared" si="507"/>
        <v>0</v>
      </c>
      <c r="JZ217" s="8">
        <f>AVERAGE(JY217:JY219)</f>
        <v>0</v>
      </c>
      <c r="KA217" s="8">
        <f>STDEV(JY217:JY219)</f>
        <v>0</v>
      </c>
      <c r="KB217" s="2">
        <v>0</v>
      </c>
      <c r="KC217" s="8">
        <v>0</v>
      </c>
      <c r="KD217" s="8">
        <f t="shared" si="508"/>
        <v>0</v>
      </c>
      <c r="KE217" s="8">
        <f t="shared" si="509"/>
        <v>0</v>
      </c>
      <c r="KF217" s="8">
        <f>AVERAGE(KE217:KE221)</f>
        <v>0</v>
      </c>
      <c r="KG217" s="8">
        <f>STDEV(KE217:KE219)</f>
        <v>0</v>
      </c>
      <c r="KH217" s="2">
        <v>0</v>
      </c>
      <c r="KI217" s="8">
        <v>0</v>
      </c>
      <c r="KJ217" s="8">
        <f t="shared" si="510"/>
        <v>0</v>
      </c>
      <c r="KK217" s="8">
        <f t="shared" si="511"/>
        <v>0</v>
      </c>
      <c r="KL217" s="8">
        <f>AVERAGE(KK217:KK221)</f>
        <v>0</v>
      </c>
      <c r="KM217" s="8">
        <f>STDEV(KK217:KK219)</f>
        <v>0</v>
      </c>
      <c r="KN217" s="2">
        <f>'[1]GC RAW'!CN197</f>
        <v>30.562078475952148</v>
      </c>
      <c r="KO217" s="8">
        <f>'[1]GC RAW'!CO197</f>
        <v>27.315168380737305</v>
      </c>
      <c r="KP217" s="8">
        <f t="shared" si="512"/>
        <v>9.5493530378078742E-2</v>
      </c>
      <c r="KQ217" s="8">
        <f t="shared" si="513"/>
        <v>0.6718080851801409</v>
      </c>
      <c r="KR217" s="8">
        <f>AVERAGE(KQ217:KQ219)</f>
        <v>0.66557874850719967</v>
      </c>
      <c r="KS217" s="8">
        <f>STDEV(KQ217:KQ219)</f>
        <v>1.0160363997393814E-2</v>
      </c>
      <c r="KT217" s="2">
        <f>'[1]GC RAW'!CP197</f>
        <v>31.430072784423828</v>
      </c>
      <c r="KU217" s="8">
        <f>'[1]GC RAW'!CQ197</f>
        <v>2.4445288181304932</v>
      </c>
      <c r="KV217" s="8">
        <f t="shared" si="514"/>
        <v>1.09329343404429E-2</v>
      </c>
      <c r="KW217" s="8">
        <f t="shared" si="515"/>
        <v>7.6914463792190191E-2</v>
      </c>
      <c r="KX217" s="8">
        <f>AVERAGE(KW217:KW219)</f>
        <v>6.776939539038182E-2</v>
      </c>
      <c r="KY217" s="8">
        <f>STDEV(KW217:KW219)</f>
        <v>8.7967726652454174E-3</v>
      </c>
      <c r="KZ217" s="2">
        <f>'[1]GC RAW'!CR197</f>
        <v>0</v>
      </c>
      <c r="LA217" s="8">
        <f>'[1]GC RAW'!CS197</f>
        <v>0</v>
      </c>
      <c r="LB217" s="8">
        <f t="shared" si="516"/>
        <v>0</v>
      </c>
      <c r="LC217" s="8">
        <f t="shared" si="517"/>
        <v>0</v>
      </c>
      <c r="LD217" s="8">
        <f>AVERAGE(LC217:LC219)</f>
        <v>0</v>
      </c>
      <c r="LE217" s="8">
        <f>STDEV(LC217:LC219)</f>
        <v>0</v>
      </c>
      <c r="LF217" s="2">
        <f>'[1]GC RAW'!CT197</f>
        <v>32.946155548095703</v>
      </c>
      <c r="LG217" s="8">
        <f>'[1]GC RAW'!CU197</f>
        <v>1.6362307071685791</v>
      </c>
      <c r="LH217" s="8">
        <f t="shared" si="518"/>
        <v>5.7202446846615568E-3</v>
      </c>
      <c r="LI217" s="8">
        <f t="shared" si="519"/>
        <v>4.0242586206096824E-2</v>
      </c>
      <c r="LJ217" s="8">
        <f>AVERAGE(LI217:LI219)</f>
        <v>3.1641792985905255E-2</v>
      </c>
      <c r="LK217" s="8">
        <f>STDEV(LI217:LI219)</f>
        <v>2.8337822583810086E-2</v>
      </c>
      <c r="LL217" s="2">
        <f>'[1]GC RAW'!CV197</f>
        <v>35.665534973144531</v>
      </c>
      <c r="LM217" s="8">
        <f>'[1]GC RAW'!CW197</f>
        <v>7.8903875350952148</v>
      </c>
      <c r="LN217" s="8">
        <f t="shared" si="520"/>
        <v>2.7584708659851593E-2</v>
      </c>
      <c r="LO217" s="8">
        <f t="shared" si="521"/>
        <v>0.19406163152264214</v>
      </c>
      <c r="LP217" s="8">
        <f>AVERAGE(LO217:LO219)</f>
        <v>0.20098005753886664</v>
      </c>
      <c r="LQ217" s="8">
        <f>STDEV(LO217:LO219)</f>
        <v>6.1702186279878769E-3</v>
      </c>
      <c r="LR217" s="39">
        <f t="shared" si="522"/>
        <v>3305.3976957798004</v>
      </c>
      <c r="LS217" s="14">
        <f t="shared" si="523"/>
        <v>3094.0245726108551</v>
      </c>
      <c r="LT217" s="24">
        <f t="shared" si="524"/>
        <v>15.214586239614217</v>
      </c>
      <c r="LU217" s="24">
        <f t="shared" si="525"/>
        <v>14.214406239614217</v>
      </c>
      <c r="LV217" s="13">
        <f t="shared" si="526"/>
        <v>38.510989541084307</v>
      </c>
      <c r="LW217" s="50">
        <f>AVERAGE(LV217:LV221)</f>
        <v>39.112677970743789</v>
      </c>
      <c r="LX217" s="50">
        <f>STDEV(LV217:LV221)</f>
        <v>4.0826748236882349</v>
      </c>
      <c r="LY217" s="50">
        <f>LX217/LW217%</f>
        <v>10.438239045513754</v>
      </c>
      <c r="LZ217" s="13">
        <f>IF(A217="","",VLOOKUP(A217,'[1]biomass corrected'!$B$2:$V$102,21,FALSE))</f>
        <v>16.604444444444443</v>
      </c>
      <c r="MA217" s="13">
        <f t="shared" si="527"/>
        <v>6.4944428843866122</v>
      </c>
      <c r="MB217" s="50">
        <f>IF(MA217="","",AVERAGE(MF217:MF221))</f>
        <v>32.06042872062109</v>
      </c>
      <c r="MC217" s="50">
        <f>IF(MB217="","",AVERAGE(MG217:MG221))</f>
        <v>41.018399883419974</v>
      </c>
      <c r="MD217" s="50">
        <f>IF(MC217="","",AVERAGE(MH217:MH221))</f>
        <v>26.921171395958943</v>
      </c>
      <c r="ME217" s="52">
        <f>IF(MD217="","",AVERAGE(MI217:MI221))</f>
        <v>1.0562926943854216</v>
      </c>
      <c r="MF217" s="50">
        <f t="shared" si="560"/>
        <v>31.988851579266321</v>
      </c>
      <c r="MG217" s="50">
        <f t="shared" si="561"/>
        <v>41.038086649474913</v>
      </c>
      <c r="MH217" s="13">
        <f t="shared" si="562"/>
        <v>26.973061771258763</v>
      </c>
      <c r="MI217" s="24">
        <f t="shared" si="563"/>
        <v>1.0574061174662708</v>
      </c>
      <c r="MJ217" s="13">
        <f t="shared" si="564"/>
        <v>7.4564194456348931E-2</v>
      </c>
      <c r="MK217" s="13">
        <f t="shared" si="565"/>
        <v>26.71346272426133</v>
      </c>
      <c r="ML217" s="22">
        <f t="shared" si="566"/>
        <v>58.677413992539272</v>
      </c>
      <c r="MM217" s="13">
        <f>AVERAGE(ML217:ML221)</f>
        <v>58.72778028403534</v>
      </c>
      <c r="MN217" s="24">
        <f t="shared" si="567"/>
        <v>4.312300598811631</v>
      </c>
      <c r="MO217" s="13">
        <f>AVERAGE(MN217:MN221)</f>
        <v>4.3157574862622159</v>
      </c>
      <c r="MP217" s="13">
        <f t="shared" si="568"/>
        <v>0.87402402030692905</v>
      </c>
      <c r="MQ217" s="22">
        <f>AVERAGE(MP217:MP221)</f>
        <v>0.87465467846164169</v>
      </c>
      <c r="MR217" s="13">
        <f t="shared" si="569"/>
        <v>39.707135049097531</v>
      </c>
      <c r="MS217" s="13">
        <f>AVERAGE(MR217:MR221)</f>
        <v>39.735471723885965</v>
      </c>
      <c r="MT217" s="13">
        <f t="shared" si="570"/>
        <v>7.4564194456348931E-2</v>
      </c>
      <c r="MU217" s="13">
        <f>AVERAGE(MT217:MT221)</f>
        <v>8.8044227555448246E-2</v>
      </c>
      <c r="MV217" s="13">
        <f t="shared" si="571"/>
        <v>11.065203252838515</v>
      </c>
      <c r="MW217" s="14">
        <f t="shared" si="572"/>
        <v>91.349097831950431</v>
      </c>
      <c r="MX217" s="13">
        <f>AVERAGE(MW217:MW221)</f>
        <v>91.306238353032001</v>
      </c>
    </row>
    <row r="218" spans="1:362" x14ac:dyDescent="0.35">
      <c r="A218" s="102"/>
      <c r="B218" s="1">
        <v>37.68</v>
      </c>
      <c r="C218" s="15"/>
      <c r="D218" s="1"/>
      <c r="E218" s="1"/>
      <c r="F218" s="5">
        <f>'[1]GC RAW'!H198</f>
        <v>0</v>
      </c>
      <c r="G218" s="1">
        <f>'[1]GC RAW'!I198</f>
        <v>0</v>
      </c>
      <c r="H218" s="1">
        <f t="shared" si="528"/>
        <v>0</v>
      </c>
      <c r="I218" s="1">
        <f t="shared" si="452"/>
        <v>0</v>
      </c>
      <c r="J218" s="1"/>
      <c r="K218" s="1"/>
      <c r="L218" s="5">
        <f>'[1]GC RAW'!J198</f>
        <v>0</v>
      </c>
      <c r="M218" s="1">
        <f>'[1]GC RAW'!K198</f>
        <v>0</v>
      </c>
      <c r="N218" s="1">
        <f t="shared" si="529"/>
        <v>0</v>
      </c>
      <c r="O218" s="1">
        <f t="shared" si="453"/>
        <v>0</v>
      </c>
      <c r="P218" s="1"/>
      <c r="Q218" s="1"/>
      <c r="R218" s="5">
        <f>'[1]GC RAW'!L198</f>
        <v>0</v>
      </c>
      <c r="S218" s="1">
        <f>'[1]GC RAW'!M198</f>
        <v>0</v>
      </c>
      <c r="T218" s="1">
        <f t="shared" si="530"/>
        <v>0</v>
      </c>
      <c r="U218" s="1">
        <f t="shared" si="454"/>
        <v>0</v>
      </c>
      <c r="V218" s="1"/>
      <c r="W218" s="1"/>
      <c r="X218" s="5">
        <f>'[1]GC RAW'!N198</f>
        <v>0</v>
      </c>
      <c r="Y218" s="1">
        <f>'[1]GC RAW'!O198</f>
        <v>0</v>
      </c>
      <c r="Z218" s="1">
        <f t="shared" si="531"/>
        <v>0</v>
      </c>
      <c r="AA218" s="1">
        <f t="shared" si="455"/>
        <v>0</v>
      </c>
      <c r="AB218" s="1"/>
      <c r="AC218" s="1"/>
      <c r="AD218" s="5">
        <f>'[1]GC RAW'!P198</f>
        <v>0</v>
      </c>
      <c r="AE218" s="1">
        <f>'[1]GC RAW'!Q198</f>
        <v>0</v>
      </c>
      <c r="AF218" s="1">
        <f t="shared" si="532"/>
        <v>0</v>
      </c>
      <c r="AG218" s="1">
        <f t="shared" si="456"/>
        <v>0</v>
      </c>
      <c r="AH218" s="1"/>
      <c r="AI218" s="1"/>
      <c r="AJ218" s="5">
        <f>'[1]GC RAW'!R198</f>
        <v>0</v>
      </c>
      <c r="AK218" s="1">
        <f>'[1]GC RAW'!S198</f>
        <v>0</v>
      </c>
      <c r="AL218" s="1">
        <f t="shared" si="533"/>
        <v>0</v>
      </c>
      <c r="AM218" s="1">
        <f t="shared" si="457"/>
        <v>0</v>
      </c>
      <c r="AN218" s="1"/>
      <c r="AO218" s="1"/>
      <c r="AP218" s="5">
        <f>'[1]GC RAW'!T198</f>
        <v>8.9396324157714844</v>
      </c>
      <c r="AQ218" s="1">
        <f>'[1]GC RAW'!U198</f>
        <v>208.02484130859375</v>
      </c>
      <c r="AR218" s="27">
        <v>1.0001800000000001</v>
      </c>
      <c r="AS218" s="1">
        <f t="shared" si="458"/>
        <v>7.6558728674520831</v>
      </c>
      <c r="AT218" s="1"/>
      <c r="AU218" s="1"/>
      <c r="AV218" s="5">
        <f>'[1]GC RAW'!V198</f>
        <v>9.8091335296630859</v>
      </c>
      <c r="AW218" s="1">
        <f>'[1]GC RAW'!W198</f>
        <v>13.767844200134277</v>
      </c>
      <c r="AX218" s="1">
        <f t="shared" si="534"/>
        <v>6.4112553509863238E-2</v>
      </c>
      <c r="AY218" s="1">
        <f t="shared" si="459"/>
        <v>0.4907492240189083</v>
      </c>
      <c r="AZ218" s="1"/>
      <c r="BA218" s="1"/>
      <c r="BB218" s="5">
        <f>'[1]GC RAW'!X198</f>
        <v>0</v>
      </c>
      <c r="BC218" s="1">
        <f>'[1]GC RAW'!Y198</f>
        <v>0</v>
      </c>
      <c r="BD218" s="1">
        <f t="shared" si="535"/>
        <v>0</v>
      </c>
      <c r="BE218" s="1">
        <f t="shared" si="460"/>
        <v>0</v>
      </c>
      <c r="BF218" s="1"/>
      <c r="BG218" s="1"/>
      <c r="BH218" s="5">
        <f>'[1]GC RAW'!Z198</f>
        <v>0</v>
      </c>
      <c r="BI218" s="1">
        <f>'[1]GC RAW'!AA198</f>
        <v>0</v>
      </c>
      <c r="BJ218" s="1">
        <f t="shared" si="536"/>
        <v>0</v>
      </c>
      <c r="BK218" s="1">
        <f t="shared" si="461"/>
        <v>0</v>
      </c>
      <c r="BL218" s="1"/>
      <c r="BM218" s="1"/>
      <c r="BN218" s="5">
        <f>'[1]GC RAW'!AB198</f>
        <v>0</v>
      </c>
      <c r="BO218" s="1">
        <f>'[1]GC RAW'!AC198</f>
        <v>0</v>
      </c>
      <c r="BP218" s="1">
        <f t="shared" si="537"/>
        <v>0</v>
      </c>
      <c r="BQ218" s="1">
        <f t="shared" si="462"/>
        <v>0</v>
      </c>
      <c r="BR218" s="1"/>
      <c r="BS218" s="1"/>
      <c r="BT218" s="5">
        <f>'[1]GC RAW'!AD198</f>
        <v>12.202768325805664</v>
      </c>
      <c r="BU218" s="1">
        <f>'[1]GC RAW'!AE198</f>
        <v>628.358154296875</v>
      </c>
      <c r="BV218" s="1">
        <f t="shared" si="538"/>
        <v>2.8317583790914558</v>
      </c>
      <c r="BW218" s="1">
        <f t="shared" si="463"/>
        <v>21.675680519172914</v>
      </c>
      <c r="BX218" s="1"/>
      <c r="BY218" s="1"/>
      <c r="BZ218" s="5">
        <f>'[1]GC RAW'!AF198</f>
        <v>12.706746101379395</v>
      </c>
      <c r="CA218" s="1">
        <f>'[1]GC RAW'!AG198</f>
        <v>2.1755962371826172</v>
      </c>
      <c r="CB218" s="1">
        <f t="shared" si="539"/>
        <v>1.0231910258829947E-2</v>
      </c>
      <c r="CC218" s="1">
        <f t="shared" si="464"/>
        <v>7.8320106513608365E-2</v>
      </c>
      <c r="CD218" s="1"/>
      <c r="CE218" s="1"/>
      <c r="CF218" s="5">
        <f>'[1]GC RAW'!AH198</f>
        <v>12.846077919006348</v>
      </c>
      <c r="CG218" s="1">
        <f>'[1]GC RAW'!AI198</f>
        <v>12.093789100646973</v>
      </c>
      <c r="CH218" s="1">
        <f t="shared" si="540"/>
        <v>5.6877461509716384E-2</v>
      </c>
      <c r="CI218" s="1">
        <f t="shared" si="465"/>
        <v>0.43536824805713753</v>
      </c>
      <c r="CJ218" s="1"/>
      <c r="CK218" s="1"/>
      <c r="CL218" s="5">
        <f>'[1]GC RAW'!AJ198</f>
        <v>0</v>
      </c>
      <c r="CM218" s="1">
        <f>'[1]GC RAW'!AK198</f>
        <v>0</v>
      </c>
      <c r="CN218" s="1">
        <f t="shared" si="541"/>
        <v>0</v>
      </c>
      <c r="CO218" s="1">
        <f t="shared" si="466"/>
        <v>0</v>
      </c>
      <c r="CP218" s="1"/>
      <c r="CQ218" s="1"/>
      <c r="CR218" s="5">
        <f>'[1]GC RAW'!AL198</f>
        <v>0</v>
      </c>
      <c r="CS218" s="1">
        <f>'[1]GC RAW'!AM198</f>
        <v>0</v>
      </c>
      <c r="CT218" s="1">
        <f t="shared" si="542"/>
        <v>0</v>
      </c>
      <c r="CU218" s="1">
        <f t="shared" si="543"/>
        <v>0</v>
      </c>
      <c r="CV218" s="1"/>
      <c r="CW218" s="1"/>
      <c r="CX218" s="5">
        <f>'[1]GC RAW'!AN198</f>
        <v>0</v>
      </c>
      <c r="CY218" s="1">
        <f>'[1]GC RAW'!AO198</f>
        <v>0</v>
      </c>
      <c r="CZ218" s="1">
        <f t="shared" si="544"/>
        <v>0</v>
      </c>
      <c r="DA218" s="1">
        <f t="shared" si="467"/>
        <v>0</v>
      </c>
      <c r="DB218" s="1"/>
      <c r="DC218" s="1"/>
      <c r="DD218" s="5">
        <f>'[1]GC RAW'!AP198</f>
        <v>15.617817878723145</v>
      </c>
      <c r="DE218" s="1">
        <f>'[1]GC RAW'!AQ198</f>
        <v>247.09176635742188</v>
      </c>
      <c r="DF218" s="1">
        <f t="shared" si="545"/>
        <v>1.1045399409151884</v>
      </c>
      <c r="DG218" s="1">
        <f t="shared" si="468"/>
        <v>8.4546955194762106</v>
      </c>
      <c r="DH218" s="1"/>
      <c r="DI218" s="1"/>
      <c r="DJ218" s="5">
        <f>'[1]GC RAW'!AR198</f>
        <v>0</v>
      </c>
      <c r="DK218" s="1">
        <f>'[1]GC RAW'!AS198</f>
        <v>0</v>
      </c>
      <c r="DL218" s="1">
        <f t="shared" si="546"/>
        <v>0</v>
      </c>
      <c r="DM218" s="1">
        <f t="shared" si="469"/>
        <v>0</v>
      </c>
      <c r="DN218" s="1"/>
      <c r="DO218" s="1"/>
      <c r="DP218" s="5">
        <f>'[1]GC RAW'!AT198</f>
        <v>16.045076370239258</v>
      </c>
      <c r="DQ218" s="1">
        <f>'[1]GC RAW'!AU198</f>
        <v>3.7651185989379883</v>
      </c>
      <c r="DR218" s="1">
        <f t="shared" si="547"/>
        <v>1.767398063672455E-2</v>
      </c>
      <c r="DS218" s="1">
        <f t="shared" si="470"/>
        <v>0.13528539744503285</v>
      </c>
      <c r="DT218" s="1"/>
      <c r="DU218" s="1"/>
      <c r="DV218" s="5">
        <f>'[1]GC RAW'!AV198</f>
        <v>16.41419792175293</v>
      </c>
      <c r="DW218" s="1">
        <f>'[1]GC RAW'!AW198</f>
        <v>1120.605712890625</v>
      </c>
      <c r="DX218" s="1">
        <f t="shared" si="548"/>
        <v>5.197948292559035</v>
      </c>
      <c r="DY218" s="1">
        <f t="shared" si="471"/>
        <v>39.787669518908189</v>
      </c>
      <c r="DZ218" s="1"/>
      <c r="EA218" s="1"/>
      <c r="EB218" s="5">
        <f>'[1]GC RAW'!AX198</f>
        <v>16.537147521972656</v>
      </c>
      <c r="EC218" s="1">
        <f>'[1]GC RAW'!AY198</f>
        <v>4.241823673248291</v>
      </c>
      <c r="ED218" s="1">
        <f t="shared" si="549"/>
        <v>1.9675769868085162E-2</v>
      </c>
      <c r="EE218" s="1">
        <f t="shared" si="472"/>
        <v>0.15060808322432406</v>
      </c>
      <c r="EF218" s="1"/>
      <c r="EG218" s="1"/>
      <c r="EH218" s="5">
        <v>0</v>
      </c>
      <c r="EI218" s="1">
        <v>0</v>
      </c>
      <c r="EJ218" s="1">
        <f t="shared" si="550"/>
        <v>0</v>
      </c>
      <c r="EK218" s="1">
        <f t="shared" si="473"/>
        <v>0</v>
      </c>
      <c r="EL218" s="1"/>
      <c r="EM218" s="1"/>
      <c r="EN218" s="5">
        <f>'[1]GC RAW'!BB198</f>
        <v>17.356805801391602</v>
      </c>
      <c r="EO218" s="1">
        <f>'[1]GC RAW'!BC198</f>
        <v>6.1389679908752441</v>
      </c>
      <c r="EP218" s="1">
        <f t="shared" si="551"/>
        <v>2.8663346862100699E-2</v>
      </c>
      <c r="EQ218" s="1">
        <f t="shared" si="474"/>
        <v>0.21940344691148045</v>
      </c>
      <c r="ER218" s="1"/>
      <c r="ES218" s="1"/>
      <c r="ET218" s="5">
        <f>'[1]GC RAW'!BD198</f>
        <v>17.745590209960938</v>
      </c>
      <c r="EU218" s="1">
        <f>'[1]GC RAW'!BE198</f>
        <v>433.07479858398438</v>
      </c>
      <c r="EV218" s="1">
        <f t="shared" si="552"/>
        <v>2.0220618819804832</v>
      </c>
      <c r="EW218" s="1">
        <f t="shared" si="475"/>
        <v>15.477862683280486</v>
      </c>
      <c r="EX218" s="1"/>
      <c r="EY218" s="1"/>
      <c r="EZ218" s="5">
        <f>'[1]GC RAW'!BF198</f>
        <v>18.674476623535156</v>
      </c>
      <c r="FA218" s="1">
        <f>'[1]GC RAW'!BG198</f>
        <v>260.93106079101563</v>
      </c>
      <c r="FB218" s="1">
        <f t="shared" si="553"/>
        <v>1.4452785974205289</v>
      </c>
      <c r="FC218" s="1">
        <f t="shared" si="476"/>
        <v>11.06287788188229</v>
      </c>
      <c r="FD218" s="1"/>
      <c r="FE218" s="1"/>
      <c r="FF218" s="5">
        <v>19.923423767089844</v>
      </c>
      <c r="FG218" s="1">
        <v>3.0717482566833496</v>
      </c>
      <c r="FH218" s="1">
        <f t="shared" si="554"/>
        <v>1.6760671427088009E-2</v>
      </c>
      <c r="FI218" s="1">
        <f t="shared" si="477"/>
        <v>0.12829447661313209</v>
      </c>
      <c r="FJ218" s="1"/>
      <c r="FK218" s="1"/>
      <c r="FL218" s="5">
        <v>0</v>
      </c>
      <c r="FM218" s="1">
        <v>0</v>
      </c>
      <c r="FN218" s="1">
        <f t="shared" si="555"/>
        <v>0</v>
      </c>
      <c r="FO218" s="1">
        <f t="shared" si="478"/>
        <v>0</v>
      </c>
      <c r="FP218" s="1"/>
      <c r="FQ218" s="1"/>
      <c r="FR218" s="5">
        <f>'[1]GC RAW'!BJ198</f>
        <v>20.101936340332031</v>
      </c>
      <c r="FS218" s="1">
        <f>'[1]GC RAW'!BK198</f>
        <v>8.6415729522705078</v>
      </c>
      <c r="FT218" s="1">
        <f t="shared" si="556"/>
        <v>3.8014595031338597E-2</v>
      </c>
      <c r="FU218" s="1">
        <f t="shared" si="479"/>
        <v>0.29098252981223771</v>
      </c>
      <c r="FV218" s="1"/>
      <c r="FW218" s="1"/>
      <c r="FX218" s="5">
        <f>'[1]GC RAW'!BL198</f>
        <v>20.545083999633789</v>
      </c>
      <c r="FY218" s="1">
        <f>'[1]GC RAW'!BM198</f>
        <v>2.4393651485443115</v>
      </c>
      <c r="FZ218" s="1">
        <f t="shared" si="557"/>
        <v>1.1288570813844236E-2</v>
      </c>
      <c r="GA218" s="1">
        <f t="shared" si="480"/>
        <v>8.64083095103097E-2</v>
      </c>
      <c r="GB218" s="1"/>
      <c r="GC218" s="1"/>
      <c r="GD218" s="5">
        <f>'[1]GC RAW'!BN198</f>
        <v>21.033107757568359</v>
      </c>
      <c r="GE218" s="1">
        <f>'[1]GC RAW'!BO198</f>
        <v>6.4192547798156738</v>
      </c>
      <c r="GF218" s="1">
        <f t="shared" si="481"/>
        <v>2.9865968464899164E-2</v>
      </c>
      <c r="GG218" s="1">
        <f t="shared" si="482"/>
        <v>0.22860890802715614</v>
      </c>
      <c r="GH218" s="1"/>
      <c r="GI218" s="1"/>
      <c r="GJ218" s="5">
        <f>'[1]GC RAW'!BP198</f>
        <v>0</v>
      </c>
      <c r="GK218" s="1">
        <f>'[1]GC RAW'!BQ198</f>
        <v>0</v>
      </c>
      <c r="GL218" s="1">
        <f t="shared" si="558"/>
        <v>0</v>
      </c>
      <c r="GM218" s="1">
        <f t="shared" si="483"/>
        <v>0</v>
      </c>
      <c r="GN218" s="1"/>
      <c r="GO218" s="1"/>
      <c r="GP218" s="5">
        <v>0</v>
      </c>
      <c r="GQ218" s="1">
        <v>0</v>
      </c>
      <c r="GR218" s="1">
        <f t="shared" si="559"/>
        <v>0</v>
      </c>
      <c r="GS218" s="1">
        <f t="shared" si="484"/>
        <v>0</v>
      </c>
      <c r="GT218" s="1"/>
      <c r="GU218" s="1"/>
      <c r="GV218" s="5"/>
      <c r="GW218" s="1"/>
      <c r="GX218" s="1"/>
      <c r="GY218" s="1"/>
      <c r="GZ218" s="1"/>
      <c r="HA218" s="1"/>
      <c r="HB218" s="5"/>
      <c r="HC218" s="1"/>
      <c r="HD218" s="1"/>
      <c r="HE218" s="1"/>
      <c r="HF218" s="1"/>
      <c r="HG218" s="1"/>
      <c r="HH218" s="5">
        <f>'[1]GC RAW'!BR198</f>
        <v>22.730112075805664</v>
      </c>
      <c r="HI218" s="1">
        <f>'[1]GC RAW'!BS198</f>
        <v>2.7652206420898438</v>
      </c>
      <c r="HJ218" s="1">
        <f t="shared" si="485"/>
        <v>1.2926390444375432E-2</v>
      </c>
      <c r="HK218" s="1">
        <f t="shared" si="486"/>
        <v>9.8944991778665572E-2</v>
      </c>
      <c r="HL218" s="1"/>
      <c r="HM218" s="1"/>
      <c r="HN218" s="5">
        <v>0</v>
      </c>
      <c r="HO218" s="1">
        <v>0</v>
      </c>
      <c r="HP218" s="1">
        <f t="shared" si="487"/>
        <v>0</v>
      </c>
      <c r="HQ218" s="1">
        <f t="shared" si="488"/>
        <v>0</v>
      </c>
      <c r="HR218" s="1"/>
      <c r="HS218" s="1"/>
      <c r="HT218" s="5">
        <f>'[1]GC RAW'!BT198</f>
        <v>0</v>
      </c>
      <c r="HU218" s="1">
        <f>'[1]GC RAW'!BU198</f>
        <v>0</v>
      </c>
      <c r="HV218" s="1">
        <f t="shared" si="489"/>
        <v>0</v>
      </c>
      <c r="HW218" s="1">
        <f t="shared" si="448"/>
        <v>0</v>
      </c>
      <c r="HX218" s="1"/>
      <c r="HY218" s="1"/>
      <c r="HZ218" s="5">
        <f>'[1]GC RAW'!BV198</f>
        <v>0</v>
      </c>
      <c r="IA218" s="1">
        <f>'[1]GC RAW'!BW198</f>
        <v>0</v>
      </c>
      <c r="IB218" s="1">
        <f t="shared" si="490"/>
        <v>0</v>
      </c>
      <c r="IC218" s="1">
        <f t="shared" si="491"/>
        <v>0</v>
      </c>
      <c r="ID218" s="1"/>
      <c r="IE218" s="1"/>
      <c r="IF218" s="5">
        <f>'[1]GC RAW'!BX198</f>
        <v>0</v>
      </c>
      <c r="IG218" s="1">
        <f>'[1]GC RAW'!BY198</f>
        <v>0</v>
      </c>
      <c r="IH218" s="1">
        <f t="shared" si="492"/>
        <v>0</v>
      </c>
      <c r="II218" s="1">
        <f t="shared" si="493"/>
        <v>0</v>
      </c>
      <c r="IJ218" s="1"/>
      <c r="IK218" s="1"/>
      <c r="IL218" s="5">
        <f>'[1]GC RAW'!BZ198</f>
        <v>0</v>
      </c>
      <c r="IM218" s="1">
        <f>'[1]GC RAW'!CA198</f>
        <v>0</v>
      </c>
      <c r="IN218" s="1">
        <f t="shared" si="494"/>
        <v>0</v>
      </c>
      <c r="IO218" s="1">
        <f t="shared" si="495"/>
        <v>0</v>
      </c>
      <c r="IP218" s="1"/>
      <c r="IQ218" s="1"/>
      <c r="IR218" s="5">
        <f>'[1]GC RAW'!CB198</f>
        <v>25.49920654296875</v>
      </c>
      <c r="IS218" s="1">
        <f>'[1]GC RAW'!CC198</f>
        <v>10.453492164611816</v>
      </c>
      <c r="IT218" s="1">
        <f t="shared" si="496"/>
        <v>4.3214767575391944E-2</v>
      </c>
      <c r="IU218" s="1">
        <f t="shared" si="497"/>
        <v>0.3307872248532176</v>
      </c>
      <c r="IV218" s="1"/>
      <c r="IW218" s="1"/>
      <c r="IX218" s="5">
        <f>'[1]GC RAW'!CD198</f>
        <v>0</v>
      </c>
      <c r="IY218" s="1">
        <f>'[1]GC RAW'!CE198</f>
        <v>0</v>
      </c>
      <c r="IZ218" s="1">
        <f t="shared" si="498"/>
        <v>0</v>
      </c>
      <c r="JA218" s="1">
        <f t="shared" si="499"/>
        <v>0</v>
      </c>
      <c r="JB218" s="1"/>
      <c r="JC218" s="1"/>
      <c r="JD218" s="5">
        <f>'[1]GC RAW'!CF198</f>
        <v>0</v>
      </c>
      <c r="JE218" s="1">
        <f>'[1]GC RAW'!CG198</f>
        <v>0</v>
      </c>
      <c r="JF218" s="1">
        <f t="shared" si="500"/>
        <v>0</v>
      </c>
      <c r="JG218" s="1">
        <f t="shared" si="501"/>
        <v>0</v>
      </c>
      <c r="JH218" s="1"/>
      <c r="JI218" s="1"/>
      <c r="JJ218" s="5">
        <f>'[1]GC RAW'!CH198</f>
        <v>0</v>
      </c>
      <c r="JK218" s="1">
        <f>'[1]GC RAW'!CI198</f>
        <v>0</v>
      </c>
      <c r="JL218" s="1">
        <f t="shared" si="502"/>
        <v>0</v>
      </c>
      <c r="JM218" s="1">
        <f t="shared" si="503"/>
        <v>0</v>
      </c>
      <c r="JN218" s="1"/>
      <c r="JO218" s="1"/>
      <c r="JP218" s="5">
        <f>'[1]GC RAW'!CJ198</f>
        <v>0</v>
      </c>
      <c r="JQ218" s="1">
        <f>'[1]GC RAW'!CK198</f>
        <v>0</v>
      </c>
      <c r="JR218" s="1">
        <f t="shared" si="504"/>
        <v>0</v>
      </c>
      <c r="JS218" s="1">
        <f t="shared" si="505"/>
        <v>0</v>
      </c>
      <c r="JT218" s="1"/>
      <c r="JU218" s="1"/>
      <c r="JV218" s="5">
        <f>'[1]GC RAW'!CL198</f>
        <v>0</v>
      </c>
      <c r="JW218" s="1">
        <f>'[1]GC RAW'!CM198</f>
        <v>0</v>
      </c>
      <c r="JX218" s="1">
        <f t="shared" si="506"/>
        <v>0</v>
      </c>
      <c r="JY218" s="1">
        <f t="shared" si="507"/>
        <v>0</v>
      </c>
      <c r="JZ218" s="1"/>
      <c r="KA218" s="1"/>
      <c r="KB218" s="5">
        <v>0</v>
      </c>
      <c r="KC218" s="1">
        <v>0</v>
      </c>
      <c r="KD218" s="1">
        <f t="shared" si="508"/>
        <v>0</v>
      </c>
      <c r="KE218" s="1">
        <f t="shared" si="509"/>
        <v>0</v>
      </c>
      <c r="KF218" s="1"/>
      <c r="KG218" s="1"/>
      <c r="KH218" s="5">
        <v>0</v>
      </c>
      <c r="KI218" s="1">
        <v>0</v>
      </c>
      <c r="KJ218" s="1">
        <f t="shared" si="510"/>
        <v>0</v>
      </c>
      <c r="KK218" s="1">
        <f t="shared" si="511"/>
        <v>0</v>
      </c>
      <c r="KL218" s="1"/>
      <c r="KM218" s="1"/>
      <c r="KN218" s="5">
        <f>'[1]GC RAW'!CN198</f>
        <v>30.558687210083008</v>
      </c>
      <c r="KO218" s="1">
        <f>'[1]GC RAW'!CO198</f>
        <v>24.680229187011719</v>
      </c>
      <c r="KP218" s="1">
        <f t="shared" si="512"/>
        <v>8.7670568108022234E-2</v>
      </c>
      <c r="KQ218" s="1">
        <f t="shared" si="513"/>
        <v>0.67107393034485519</v>
      </c>
      <c r="KR218" s="1"/>
      <c r="KS218" s="1"/>
      <c r="KT218" s="5">
        <f>'[1]GC RAW'!CP198</f>
        <v>31.435579299926758</v>
      </c>
      <c r="KU218" s="1">
        <f>'[1]GC RAW'!CQ198</f>
        <v>1.9268496036529541</v>
      </c>
      <c r="KV218" s="1">
        <f t="shared" si="514"/>
        <v>8.7563671187394342E-3</v>
      </c>
      <c r="KW218" s="1">
        <f t="shared" si="515"/>
        <v>6.7025568839415711E-2</v>
      </c>
      <c r="KX218" s="1"/>
      <c r="KY218" s="1"/>
      <c r="KZ218" s="5">
        <f>'[1]GC RAW'!CR198</f>
        <v>0</v>
      </c>
      <c r="LA218" s="1">
        <f>'[1]GC RAW'!CS198</f>
        <v>0</v>
      </c>
      <c r="LB218" s="1">
        <f t="shared" si="516"/>
        <v>0</v>
      </c>
      <c r="LC218" s="1">
        <f t="shared" si="517"/>
        <v>0</v>
      </c>
      <c r="LD218" s="1"/>
      <c r="LE218" s="1"/>
      <c r="LF218" s="5">
        <f>'[1]GC RAW'!CT198</f>
        <v>32.945892333984375</v>
      </c>
      <c r="LG218" s="1">
        <f>'[1]GC RAW'!CU198</f>
        <v>2.0110807418823242</v>
      </c>
      <c r="LH218" s="1">
        <f t="shared" si="518"/>
        <v>7.1438798163476099E-3</v>
      </c>
      <c r="LI218" s="1">
        <f t="shared" si="519"/>
        <v>5.4682792751618942E-2</v>
      </c>
      <c r="LJ218" s="1"/>
      <c r="LK218" s="1"/>
      <c r="LL218" s="5">
        <f>'[1]GC RAW'!CV198</f>
        <v>35.657245635986328</v>
      </c>
      <c r="LM218" s="1">
        <f>'[1]GC RAW'!CW198</f>
        <v>7.4644913673400879</v>
      </c>
      <c r="LN218" s="1">
        <f t="shared" si="520"/>
        <v>2.6515807201520154E-2</v>
      </c>
      <c r="LO218" s="1">
        <f t="shared" si="521"/>
        <v>0.20296511519197413</v>
      </c>
      <c r="LP218" s="1"/>
      <c r="LQ218" s="1"/>
      <c r="LR218" s="32">
        <f t="shared" si="522"/>
        <v>3007.0710306167603</v>
      </c>
      <c r="LS218" s="21">
        <f t="shared" si="523"/>
        <v>2799.0461893081665</v>
      </c>
      <c r="LT218" s="26">
        <f t="shared" si="524"/>
        <v>14.064399029186486</v>
      </c>
      <c r="LU218" s="26">
        <f t="shared" si="525"/>
        <v>13.064219029186486</v>
      </c>
      <c r="LV218" s="15">
        <f t="shared" si="526"/>
        <v>34.671494238817637</v>
      </c>
      <c r="LW218" s="29"/>
      <c r="LX218" s="29"/>
      <c r="LY218" s="29"/>
      <c r="LZ218" s="15" t="str">
        <f>IF(A218="","",VLOOKUP(A218,'[1]biomass corrected'!$B$2:$V$102,21,FALSE))</f>
        <v/>
      </c>
      <c r="MA218" s="15" t="str">
        <f t="shared" si="527"/>
        <v/>
      </c>
      <c r="MB218" s="29" t="str">
        <f t="shared" ref="MB218:MC233" si="573">IF(MA218="","",AVERAGE(MF218:MF220))</f>
        <v/>
      </c>
      <c r="MC218" s="29" t="str">
        <f t="shared" si="573"/>
        <v/>
      </c>
      <c r="MD218" s="15"/>
      <c r="ME218" s="28" t="str">
        <f t="shared" ref="ME218:ME249" si="574">IF(MD218="","",AVERAGE(MI218:MI220))</f>
        <v/>
      </c>
      <c r="MF218" s="29">
        <f t="shared" si="560"/>
        <v>31.968651740429962</v>
      </c>
      <c r="MG218" s="29">
        <f t="shared" si="561"/>
        <v>41.08585094620684</v>
      </c>
      <c r="MH218" s="15">
        <f t="shared" si="562"/>
        <v>26.945497313363234</v>
      </c>
      <c r="MI218" s="26">
        <f t="shared" si="563"/>
        <v>1.0566394172060301</v>
      </c>
      <c r="MJ218" s="15">
        <f t="shared" si="564"/>
        <v>8.64083095103097E-2</v>
      </c>
      <c r="MK218" s="15">
        <f t="shared" si="565"/>
        <v>26.639685556941444</v>
      </c>
      <c r="ML218" s="23">
        <f t="shared" si="566"/>
        <v>58.690734534307857</v>
      </c>
      <c r="MM218" s="23"/>
      <c r="MN218" s="26">
        <f t="shared" si="567"/>
        <v>4.3135674644693598</v>
      </c>
      <c r="MO218" s="23"/>
      <c r="MP218" s="15">
        <f t="shared" si="568"/>
        <v>0.87394122527662654</v>
      </c>
      <c r="MQ218" s="23"/>
      <c r="MR218" s="15">
        <f t="shared" si="569"/>
        <v>39.704544218682109</v>
      </c>
      <c r="MS218" s="15"/>
      <c r="MT218" s="15">
        <f t="shared" si="570"/>
        <v>8.64083095103097E-2</v>
      </c>
      <c r="MU218" s="15"/>
      <c r="MV218" s="15" t="str">
        <f t="shared" si="571"/>
        <v/>
      </c>
      <c r="MW218" s="21">
        <f t="shared" si="572"/>
        <v>91.322115277401934</v>
      </c>
      <c r="MX218" s="15"/>
    </row>
    <row r="219" spans="1:362" x14ac:dyDescent="0.35">
      <c r="A219" s="102"/>
      <c r="B219" s="1">
        <v>34.43</v>
      </c>
      <c r="C219" s="15"/>
      <c r="D219" s="1"/>
      <c r="E219" s="1"/>
      <c r="F219" s="5">
        <f>'[1]GC RAW'!H199</f>
        <v>0</v>
      </c>
      <c r="G219" s="1">
        <f>'[1]GC RAW'!I199</f>
        <v>0</v>
      </c>
      <c r="H219" s="1">
        <f t="shared" si="528"/>
        <v>0</v>
      </c>
      <c r="I219" s="1">
        <f t="shared" si="452"/>
        <v>0</v>
      </c>
      <c r="J219" s="1"/>
      <c r="K219" s="1"/>
      <c r="L219" s="5">
        <f>'[1]GC RAW'!J199</f>
        <v>0</v>
      </c>
      <c r="M219" s="1">
        <f>'[1]GC RAW'!K199</f>
        <v>0</v>
      </c>
      <c r="N219" s="1">
        <f t="shared" si="529"/>
        <v>0</v>
      </c>
      <c r="O219" s="1">
        <f t="shared" si="453"/>
        <v>0</v>
      </c>
      <c r="P219" s="1"/>
      <c r="Q219" s="1"/>
      <c r="R219" s="5">
        <f>'[1]GC RAW'!L199</f>
        <v>0</v>
      </c>
      <c r="S219" s="1">
        <f>'[1]GC RAW'!M199</f>
        <v>0</v>
      </c>
      <c r="T219" s="1">
        <f t="shared" si="530"/>
        <v>0</v>
      </c>
      <c r="U219" s="1">
        <f t="shared" si="454"/>
        <v>0</v>
      </c>
      <c r="V219" s="1"/>
      <c r="W219" s="1"/>
      <c r="X219" s="5">
        <f>'[1]GC RAW'!N199</f>
        <v>0</v>
      </c>
      <c r="Y219" s="1">
        <f>'[1]GC RAW'!O199</f>
        <v>0</v>
      </c>
      <c r="Z219" s="1">
        <f t="shared" si="531"/>
        <v>0</v>
      </c>
      <c r="AA219" s="1">
        <f t="shared" si="455"/>
        <v>0</v>
      </c>
      <c r="AB219" s="1"/>
      <c r="AC219" s="1"/>
      <c r="AD219" s="5">
        <f>'[1]GC RAW'!P199</f>
        <v>0</v>
      </c>
      <c r="AE219" s="1">
        <f>'[1]GC RAW'!Q199</f>
        <v>0</v>
      </c>
      <c r="AF219" s="1">
        <f t="shared" si="532"/>
        <v>0</v>
      </c>
      <c r="AG219" s="1">
        <f t="shared" si="456"/>
        <v>0</v>
      </c>
      <c r="AH219" s="1"/>
      <c r="AI219" s="1"/>
      <c r="AJ219" s="5">
        <f>'[1]GC RAW'!R199</f>
        <v>0</v>
      </c>
      <c r="AK219" s="1">
        <f>'[1]GC RAW'!S199</f>
        <v>0</v>
      </c>
      <c r="AL219" s="1">
        <f t="shared" si="533"/>
        <v>0</v>
      </c>
      <c r="AM219" s="1">
        <f t="shared" si="457"/>
        <v>0</v>
      </c>
      <c r="AN219" s="1"/>
      <c r="AO219" s="1"/>
      <c r="AP219" s="5">
        <f>'[1]GC RAW'!T199</f>
        <v>8.9396085739135742</v>
      </c>
      <c r="AQ219" s="1">
        <f>'[1]GC RAW'!U199</f>
        <v>211.2137451171875</v>
      </c>
      <c r="AR219" s="27">
        <v>1.0001800000000001</v>
      </c>
      <c r="AS219" s="1">
        <f t="shared" si="458"/>
        <v>7.982128878117682</v>
      </c>
      <c r="AT219" s="1"/>
      <c r="AU219" s="1"/>
      <c r="AV219" s="5">
        <f>'[1]GC RAW'!V199</f>
        <v>9.8087215423583984</v>
      </c>
      <c r="AW219" s="1">
        <f>'[1]GC RAW'!W199</f>
        <v>13.486969947814941</v>
      </c>
      <c r="AX219" s="1">
        <f t="shared" si="534"/>
        <v>6.1856386170033174E-2</v>
      </c>
      <c r="AY219" s="1">
        <f t="shared" si="459"/>
        <v>0.49365678812195901</v>
      </c>
      <c r="AZ219" s="1"/>
      <c r="BA219" s="1"/>
      <c r="BB219" s="5">
        <f>'[1]GC RAW'!X199</f>
        <v>0</v>
      </c>
      <c r="BC219" s="1">
        <f>'[1]GC RAW'!Y199</f>
        <v>0</v>
      </c>
      <c r="BD219" s="1">
        <f t="shared" si="535"/>
        <v>0</v>
      </c>
      <c r="BE219" s="1">
        <f t="shared" si="460"/>
        <v>0</v>
      </c>
      <c r="BF219" s="1"/>
      <c r="BG219" s="1"/>
      <c r="BH219" s="5">
        <f>'[1]GC RAW'!Z199</f>
        <v>0</v>
      </c>
      <c r="BI219" s="1">
        <f>'[1]GC RAW'!AA199</f>
        <v>0</v>
      </c>
      <c r="BJ219" s="1">
        <f t="shared" si="536"/>
        <v>0</v>
      </c>
      <c r="BK219" s="1">
        <f t="shared" si="461"/>
        <v>0</v>
      </c>
      <c r="BL219" s="1"/>
      <c r="BM219" s="1"/>
      <c r="BN219" s="5">
        <f>'[1]GC RAW'!AB199</f>
        <v>0</v>
      </c>
      <c r="BO219" s="1">
        <f>'[1]GC RAW'!AC199</f>
        <v>0</v>
      </c>
      <c r="BP219" s="1">
        <f t="shared" si="537"/>
        <v>0</v>
      </c>
      <c r="BQ219" s="1">
        <f t="shared" si="462"/>
        <v>0</v>
      </c>
      <c r="BR219" s="1"/>
      <c r="BS219" s="1"/>
      <c r="BT219" s="5">
        <f>'[1]GC RAW'!AD199</f>
        <v>12.201757431030273</v>
      </c>
      <c r="BU219" s="1">
        <f>'[1]GC RAW'!AE199</f>
        <v>612.57318115234375</v>
      </c>
      <c r="BV219" s="1">
        <f t="shared" si="538"/>
        <v>2.7189419799359316</v>
      </c>
      <c r="BW219" s="1">
        <f t="shared" si="463"/>
        <v>21.699039468868669</v>
      </c>
      <c r="BX219" s="1"/>
      <c r="BY219" s="1"/>
      <c r="BZ219" s="5">
        <f>'[1]GC RAW'!AF199</f>
        <v>12.706769943237305</v>
      </c>
      <c r="CA219" s="1">
        <f>'[1]GC RAW'!AG199</f>
        <v>2.3125741481781006</v>
      </c>
      <c r="CB219" s="1">
        <f t="shared" si="539"/>
        <v>1.0711914854333589E-2</v>
      </c>
      <c r="CC219" s="1">
        <f t="shared" si="464"/>
        <v>8.5488496969259434E-2</v>
      </c>
      <c r="CD219" s="1"/>
      <c r="CE219" s="1"/>
      <c r="CF219" s="5">
        <f>'[1]GC RAW'!AH199</f>
        <v>12.8448486328125</v>
      </c>
      <c r="CG219" s="1">
        <f>'[1]GC RAW'!AI199</f>
        <v>11.959430694580078</v>
      </c>
      <c r="CH219" s="1">
        <f t="shared" si="540"/>
        <v>5.5396374537567045E-2</v>
      </c>
      <c r="CI219" s="1">
        <f t="shared" si="465"/>
        <v>0.44210142268325392</v>
      </c>
      <c r="CJ219" s="1"/>
      <c r="CK219" s="1"/>
      <c r="CL219" s="5">
        <f>'[1]GC RAW'!AJ199</f>
        <v>0</v>
      </c>
      <c r="CM219" s="1">
        <f>'[1]GC RAW'!AK199</f>
        <v>0</v>
      </c>
      <c r="CN219" s="1">
        <f t="shared" si="541"/>
        <v>0</v>
      </c>
      <c r="CO219" s="1">
        <f t="shared" si="466"/>
        <v>0</v>
      </c>
      <c r="CP219" s="1"/>
      <c r="CQ219" s="1"/>
      <c r="CR219" s="5">
        <f>'[1]GC RAW'!AL199</f>
        <v>0</v>
      </c>
      <c r="CS219" s="1">
        <f>'[1]GC RAW'!AM199</f>
        <v>0</v>
      </c>
      <c r="CT219" s="1">
        <f t="shared" si="542"/>
        <v>0</v>
      </c>
      <c r="CU219" s="1">
        <f t="shared" si="543"/>
        <v>0</v>
      </c>
      <c r="CV219" s="1"/>
      <c r="CW219" s="1"/>
      <c r="CX219" s="5">
        <f>'[1]GC RAW'!AN199</f>
        <v>0</v>
      </c>
      <c r="CY219" s="1">
        <f>'[1]GC RAW'!AO199</f>
        <v>0</v>
      </c>
      <c r="CZ219" s="1">
        <f t="shared" si="544"/>
        <v>0</v>
      </c>
      <c r="DA219" s="1">
        <f t="shared" si="467"/>
        <v>0</v>
      </c>
      <c r="DB219" s="1"/>
      <c r="DC219" s="1"/>
      <c r="DD219" s="5">
        <f>'[1]GC RAW'!AP199</f>
        <v>15.614704132080078</v>
      </c>
      <c r="DE219" s="1">
        <f>'[1]GC RAW'!AQ199</f>
        <v>239.28334045410156</v>
      </c>
      <c r="DF219" s="1">
        <f t="shared" si="545"/>
        <v>1.0534856782349733</v>
      </c>
      <c r="DG219" s="1">
        <f t="shared" si="468"/>
        <v>8.4075450968053467</v>
      </c>
      <c r="DH219" s="1"/>
      <c r="DI219" s="1"/>
      <c r="DJ219" s="5">
        <f>'[1]GC RAW'!AR199</f>
        <v>0</v>
      </c>
      <c r="DK219" s="1">
        <f>'[1]GC RAW'!AS199</f>
        <v>0</v>
      </c>
      <c r="DL219" s="1">
        <f t="shared" si="546"/>
        <v>0</v>
      </c>
      <c r="DM219" s="1">
        <f t="shared" si="469"/>
        <v>0</v>
      </c>
      <c r="DN219" s="1"/>
      <c r="DO219" s="1"/>
      <c r="DP219" s="5">
        <f>'[1]GC RAW'!AT199</f>
        <v>16.043405532836914</v>
      </c>
      <c r="DQ219" s="1">
        <f>'[1]GC RAW'!AU199</f>
        <v>3.9314744472503662</v>
      </c>
      <c r="DR219" s="1">
        <f t="shared" si="547"/>
        <v>1.8176246067498507E-2</v>
      </c>
      <c r="DS219" s="1">
        <f t="shared" si="470"/>
        <v>0.14505902800611167</v>
      </c>
      <c r="DT219" s="1"/>
      <c r="DU219" s="1"/>
      <c r="DV219" s="5">
        <f>'[1]GC RAW'!AV199</f>
        <v>16.411809921264648</v>
      </c>
      <c r="DW219" s="1">
        <f>'[1]GC RAW'!AW199</f>
        <v>1089.4041748046875</v>
      </c>
      <c r="DX219" s="1">
        <f t="shared" si="548"/>
        <v>4.9769259620564368</v>
      </c>
      <c r="DY219" s="1">
        <f t="shared" si="471"/>
        <v>39.719314969289833</v>
      </c>
      <c r="DZ219" s="1"/>
      <c r="EA219" s="1"/>
      <c r="EB219" s="5">
        <f>'[1]GC RAW'!AX199</f>
        <v>16.538028717041016</v>
      </c>
      <c r="EC219" s="1">
        <f>'[1]GC RAW'!AY199</f>
        <v>4.0881023406982422</v>
      </c>
      <c r="ED219" s="1">
        <f t="shared" si="549"/>
        <v>1.8676431709665986E-2</v>
      </c>
      <c r="EE219" s="1">
        <f t="shared" si="472"/>
        <v>0.1490508557358852</v>
      </c>
      <c r="EF219" s="1"/>
      <c r="EG219" s="1"/>
      <c r="EH219" s="5">
        <v>0</v>
      </c>
      <c r="EI219" s="1">
        <v>0</v>
      </c>
      <c r="EJ219" s="1">
        <f t="shared" si="550"/>
        <v>0</v>
      </c>
      <c r="EK219" s="1">
        <f t="shared" si="473"/>
        <v>0</v>
      </c>
      <c r="EL219" s="1"/>
      <c r="EM219" s="1"/>
      <c r="EN219" s="5">
        <f>'[1]GC RAW'!BB199</f>
        <v>17.352180480957031</v>
      </c>
      <c r="EO219" s="1">
        <f>'[1]GC RAW'!BC199</f>
        <v>6.5341815948486328</v>
      </c>
      <c r="EP219" s="1">
        <f t="shared" si="551"/>
        <v>3.004801257841502E-2</v>
      </c>
      <c r="EQ219" s="1">
        <f t="shared" si="474"/>
        <v>0.23980394422224985</v>
      </c>
      <c r="ER219" s="1"/>
      <c r="ES219" s="1"/>
      <c r="ET219" s="5">
        <f>'[1]GC RAW'!BD199</f>
        <v>17.741237640380859</v>
      </c>
      <c r="EU219" s="1">
        <f>'[1]GC RAW'!BE199</f>
        <v>423.10150146484375</v>
      </c>
      <c r="EV219" s="1">
        <f t="shared" si="552"/>
        <v>1.9456697144726995</v>
      </c>
      <c r="EW219" s="1">
        <f t="shared" si="475"/>
        <v>15.52779141271723</v>
      </c>
      <c r="EX219" s="1"/>
      <c r="EY219" s="1"/>
      <c r="EZ219" s="5">
        <f>'[1]GC RAW'!BF199</f>
        <v>18.672355651855469</v>
      </c>
      <c r="FA219" s="1">
        <f>'[1]GC RAW'!BG199</f>
        <v>255.47087097167969</v>
      </c>
      <c r="FB219" s="1">
        <f t="shared" si="553"/>
        <v>1.393670804618639</v>
      </c>
      <c r="FC219" s="1">
        <f t="shared" si="476"/>
        <v>11.122457933707876</v>
      </c>
      <c r="FD219" s="1"/>
      <c r="FE219" s="1"/>
      <c r="FF219" s="5">
        <v>19.926515579223633</v>
      </c>
      <c r="FG219" s="1">
        <v>3.1305656433105469</v>
      </c>
      <c r="FH219" s="1">
        <f t="shared" si="554"/>
        <v>1.6823704388328971E-2</v>
      </c>
      <c r="FI219" s="1">
        <f t="shared" si="477"/>
        <v>0.13426480896938137</v>
      </c>
      <c r="FJ219" s="1"/>
      <c r="FK219" s="1"/>
      <c r="FL219" s="5">
        <v>0</v>
      </c>
      <c r="FM219" s="1">
        <v>0</v>
      </c>
      <c r="FN219" s="1">
        <f t="shared" si="555"/>
        <v>0</v>
      </c>
      <c r="FO219" s="1">
        <f t="shared" si="478"/>
        <v>0</v>
      </c>
      <c r="FP219" s="1"/>
      <c r="FQ219" s="1"/>
      <c r="FR219" s="5">
        <f>'[1]GC RAW'!BJ199</f>
        <v>20.101119995117188</v>
      </c>
      <c r="FS219" s="1">
        <f>'[1]GC RAW'!BK199</f>
        <v>8.0694122314453125</v>
      </c>
      <c r="FT219" s="1">
        <f t="shared" si="556"/>
        <v>3.4961695989075933E-2</v>
      </c>
      <c r="FU219" s="1">
        <f t="shared" si="479"/>
        <v>0.27901853984520197</v>
      </c>
      <c r="FV219" s="1"/>
      <c r="FW219" s="1"/>
      <c r="FX219" s="5">
        <f>'[1]GC RAW'!BL199</f>
        <v>20.543083190917969</v>
      </c>
      <c r="FY219" s="1">
        <f>'[1]GC RAW'!BM199</f>
        <v>2.5525777339935303</v>
      </c>
      <c r="FZ219" s="1">
        <f t="shared" si="557"/>
        <v>1.1634136251075991E-2</v>
      </c>
      <c r="GA219" s="1">
        <f t="shared" si="480"/>
        <v>9.2848462218470124E-2</v>
      </c>
      <c r="GB219" s="1"/>
      <c r="GC219" s="1"/>
      <c r="GD219" s="5">
        <f>'[1]GC RAW'!BN199</f>
        <v>21.034954071044922</v>
      </c>
      <c r="GE219" s="1">
        <f>'[1]GC RAW'!BO199</f>
        <v>6.1696600914001465</v>
      </c>
      <c r="GF219" s="1">
        <f t="shared" si="481"/>
        <v>2.8271330587991354E-2</v>
      </c>
      <c r="GG219" s="1">
        <f t="shared" si="482"/>
        <v>0.2256247918466851</v>
      </c>
      <c r="GH219" s="1"/>
      <c r="GI219" s="1"/>
      <c r="GJ219" s="5">
        <f>'[1]GC RAW'!BP199</f>
        <v>0</v>
      </c>
      <c r="GK219" s="1">
        <f>'[1]GC RAW'!BQ199</f>
        <v>0</v>
      </c>
      <c r="GL219" s="1">
        <f t="shared" si="558"/>
        <v>0</v>
      </c>
      <c r="GM219" s="1">
        <f t="shared" si="483"/>
        <v>0</v>
      </c>
      <c r="GN219" s="1"/>
      <c r="GO219" s="1"/>
      <c r="GP219" s="5">
        <v>0</v>
      </c>
      <c r="GQ219" s="1">
        <v>0</v>
      </c>
      <c r="GR219" s="1">
        <f t="shared" si="559"/>
        <v>0</v>
      </c>
      <c r="GS219" s="1">
        <f t="shared" si="484"/>
        <v>0</v>
      </c>
      <c r="GT219" s="1">
        <f>AVERAGE(GS219:GS221)</f>
        <v>0</v>
      </c>
      <c r="GU219" s="1">
        <f>STDEV(GS219:GS221)</f>
        <v>0</v>
      </c>
      <c r="GV219" s="5"/>
      <c r="GW219" s="1"/>
      <c r="GX219" s="1"/>
      <c r="GY219" s="1"/>
      <c r="GZ219" s="1"/>
      <c r="HA219" s="1"/>
      <c r="HB219" s="5"/>
      <c r="HC219" s="1"/>
      <c r="HD219" s="1"/>
      <c r="HE219" s="1"/>
      <c r="HF219" s="1"/>
      <c r="HG219" s="1"/>
      <c r="HH219" s="5">
        <f>'[1]GC RAW'!BR199</f>
        <v>22.733024597167969</v>
      </c>
      <c r="HI219" s="1">
        <f>'[1]GC RAW'!BS199</f>
        <v>2.4906840324401855</v>
      </c>
      <c r="HJ219" s="1">
        <f t="shared" si="485"/>
        <v>1.1467246235704085E-2</v>
      </c>
      <c r="HK219" s="1">
        <f t="shared" si="486"/>
        <v>9.1516564348917043E-2</v>
      </c>
      <c r="HL219" s="1"/>
      <c r="HM219" s="1"/>
      <c r="HN219" s="5">
        <v>0</v>
      </c>
      <c r="HO219" s="1">
        <v>0</v>
      </c>
      <c r="HP219" s="1">
        <f t="shared" si="487"/>
        <v>0</v>
      </c>
      <c r="HQ219" s="1">
        <f t="shared" si="488"/>
        <v>0</v>
      </c>
      <c r="HR219" s="1"/>
      <c r="HS219" s="1"/>
      <c r="HT219" s="5">
        <f>'[1]GC RAW'!BT199</f>
        <v>0</v>
      </c>
      <c r="HU219" s="1">
        <f>'[1]GC RAW'!BU199</f>
        <v>0</v>
      </c>
      <c r="HV219" s="1">
        <f t="shared" si="489"/>
        <v>0</v>
      </c>
      <c r="HW219" s="1">
        <f t="shared" si="448"/>
        <v>0</v>
      </c>
      <c r="HX219" s="1"/>
      <c r="HY219" s="1"/>
      <c r="HZ219" s="5">
        <f>'[1]GC RAW'!BV199</f>
        <v>0</v>
      </c>
      <c r="IA219" s="1">
        <f>'[1]GC RAW'!BW199</f>
        <v>0</v>
      </c>
      <c r="IB219" s="1">
        <f t="shared" si="490"/>
        <v>0</v>
      </c>
      <c r="IC219" s="1">
        <f t="shared" si="491"/>
        <v>0</v>
      </c>
      <c r="ID219" s="1"/>
      <c r="IE219" s="1"/>
      <c r="IF219" s="5">
        <f>'[1]GC RAW'!BX199</f>
        <v>0</v>
      </c>
      <c r="IG219" s="1">
        <f>'[1]GC RAW'!BY199</f>
        <v>0</v>
      </c>
      <c r="IH219" s="1">
        <f t="shared" si="492"/>
        <v>0</v>
      </c>
      <c r="II219" s="1">
        <f t="shared" si="493"/>
        <v>0</v>
      </c>
      <c r="IJ219" s="1"/>
      <c r="IK219" s="1"/>
      <c r="IL219" s="5">
        <f>'[1]GC RAW'!BZ199</f>
        <v>0</v>
      </c>
      <c r="IM219" s="1">
        <f>'[1]GC RAW'!CA199</f>
        <v>0</v>
      </c>
      <c r="IN219" s="1">
        <f t="shared" si="494"/>
        <v>0</v>
      </c>
      <c r="IO219" s="1">
        <f t="shared" si="495"/>
        <v>0</v>
      </c>
      <c r="IP219" s="1"/>
      <c r="IQ219" s="1"/>
      <c r="IR219" s="5">
        <f>'[1]GC RAW'!CB199</f>
        <v>25.503862380981445</v>
      </c>
      <c r="IS219" s="1">
        <f>'[1]GC RAW'!CC199</f>
        <v>11.09575366973877</v>
      </c>
      <c r="IT219" s="1">
        <f t="shared" si="496"/>
        <v>4.5177335399611898E-2</v>
      </c>
      <c r="IU219" s="1">
        <f t="shared" si="497"/>
        <v>0.36054641517491887</v>
      </c>
      <c r="IV219" s="1"/>
      <c r="IW219" s="1"/>
      <c r="IX219" s="5">
        <f>'[1]GC RAW'!CD199</f>
        <v>0</v>
      </c>
      <c r="IY219" s="1">
        <f>'[1]GC RAW'!CE199</f>
        <v>0</v>
      </c>
      <c r="IZ219" s="1">
        <f t="shared" si="498"/>
        <v>0</v>
      </c>
      <c r="JA219" s="1">
        <f t="shared" si="499"/>
        <v>0</v>
      </c>
      <c r="JB219" s="1"/>
      <c r="JC219" s="1"/>
      <c r="JD219" s="5">
        <f>'[1]GC RAW'!CF199</f>
        <v>0</v>
      </c>
      <c r="JE219" s="1">
        <f>'[1]GC RAW'!CG199</f>
        <v>0</v>
      </c>
      <c r="JF219" s="1">
        <f t="shared" si="500"/>
        <v>0</v>
      </c>
      <c r="JG219" s="1">
        <f t="shared" si="501"/>
        <v>0</v>
      </c>
      <c r="JH219" s="1"/>
      <c r="JI219" s="1"/>
      <c r="JJ219" s="5">
        <f>'[1]GC RAW'!CH199</f>
        <v>0</v>
      </c>
      <c r="JK219" s="1">
        <f>'[1]GC RAW'!CI199</f>
        <v>0</v>
      </c>
      <c r="JL219" s="1">
        <f t="shared" si="502"/>
        <v>0</v>
      </c>
      <c r="JM219" s="1">
        <f t="shared" si="503"/>
        <v>0</v>
      </c>
      <c r="JN219" s="1"/>
      <c r="JO219" s="1"/>
      <c r="JP219" s="5">
        <f>'[1]GC RAW'!CJ199</f>
        <v>0</v>
      </c>
      <c r="JQ219" s="1">
        <f>'[1]GC RAW'!CK199</f>
        <v>0</v>
      </c>
      <c r="JR219" s="1">
        <f t="shared" si="504"/>
        <v>0</v>
      </c>
      <c r="JS219" s="1">
        <f t="shared" si="505"/>
        <v>0</v>
      </c>
      <c r="JT219" s="1"/>
      <c r="JU219" s="1"/>
      <c r="JV219" s="5">
        <f>'[1]GC RAW'!CL199</f>
        <v>0</v>
      </c>
      <c r="JW219" s="1">
        <f>'[1]GC RAW'!CM199</f>
        <v>0</v>
      </c>
      <c r="JX219" s="1">
        <f t="shared" si="506"/>
        <v>0</v>
      </c>
      <c r="JY219" s="1">
        <f t="shared" si="507"/>
        <v>0</v>
      </c>
      <c r="JZ219" s="1"/>
      <c r="KA219" s="1"/>
      <c r="KB219" s="5">
        <v>0</v>
      </c>
      <c r="KC219" s="1">
        <v>0</v>
      </c>
      <c r="KD219" s="1">
        <f t="shared" si="508"/>
        <v>0</v>
      </c>
      <c r="KE219" s="1">
        <f t="shared" si="509"/>
        <v>0</v>
      </c>
      <c r="KF219" s="1"/>
      <c r="KG219" s="1"/>
      <c r="KH219" s="5">
        <v>0</v>
      </c>
      <c r="KI219" s="1">
        <v>0</v>
      </c>
      <c r="KJ219" s="1">
        <f t="shared" si="510"/>
        <v>0</v>
      </c>
      <c r="KK219" s="1">
        <f t="shared" si="511"/>
        <v>0</v>
      </c>
      <c r="KL219" s="1"/>
      <c r="KM219" s="1"/>
      <c r="KN219" s="5">
        <f>'[1]GC RAW'!CN199</f>
        <v>30.560649871826172</v>
      </c>
      <c r="KO219" s="1">
        <f>'[1]GC RAW'!CO199</f>
        <v>23.417617797851563</v>
      </c>
      <c r="KP219" s="1">
        <f t="shared" si="512"/>
        <v>8.1929512006603922E-2</v>
      </c>
      <c r="KQ219" s="1">
        <f t="shared" si="513"/>
        <v>0.65385422999660303</v>
      </c>
      <c r="KR219" s="1"/>
      <c r="KS219" s="1"/>
      <c r="KT219" s="5">
        <f>'[1]GC RAW'!CP199</f>
        <v>31.440811157226563</v>
      </c>
      <c r="KU219" s="1">
        <f>'[1]GC RAW'!CQ199</f>
        <v>1.6620489358901978</v>
      </c>
      <c r="KV219" s="1">
        <f t="shared" si="514"/>
        <v>7.4389728246506571E-3</v>
      </c>
      <c r="KW219" s="1">
        <f t="shared" si="515"/>
        <v>5.9368153539539552E-2</v>
      </c>
      <c r="KX219" s="1"/>
      <c r="KY219" s="1"/>
      <c r="KZ219" s="5">
        <f>'[1]GC RAW'!CR199</f>
        <v>0</v>
      </c>
      <c r="LA219" s="1">
        <f>'[1]GC RAW'!CS199</f>
        <v>0</v>
      </c>
      <c r="LB219" s="1">
        <f t="shared" si="516"/>
        <v>0</v>
      </c>
      <c r="LC219" s="1">
        <f t="shared" si="517"/>
        <v>0</v>
      </c>
      <c r="LD219" s="1"/>
      <c r="LE219" s="1"/>
      <c r="LF219" s="5">
        <f>'[1]GC RAW'!CT199</f>
        <v>0</v>
      </c>
      <c r="LG219" s="1">
        <f>'[1]GC RAW'!CU199</f>
        <v>0</v>
      </c>
      <c r="LH219" s="1">
        <f t="shared" si="518"/>
        <v>0</v>
      </c>
      <c r="LI219" s="1">
        <f t="shared" si="519"/>
        <v>0</v>
      </c>
      <c r="LJ219" s="1"/>
      <c r="LK219" s="1"/>
      <c r="LL219" s="5">
        <f>'[1]GC RAW'!CV199</f>
        <v>35.653434753417969</v>
      </c>
      <c r="LM219" s="1">
        <f>'[1]GC RAW'!CW199</f>
        <v>7.3747353553771973</v>
      </c>
      <c r="LN219" s="1">
        <f t="shared" si="520"/>
        <v>2.5801448894572674E-2</v>
      </c>
      <c r="LO219" s="1">
        <f t="shared" si="521"/>
        <v>0.20591342590198372</v>
      </c>
      <c r="LP219" s="1"/>
      <c r="LQ219" s="1"/>
      <c r="LR219" s="32">
        <f t="shared" si="522"/>
        <v>2936.192036986351</v>
      </c>
      <c r="LS219" s="21">
        <f t="shared" si="523"/>
        <v>2724.9782918691635</v>
      </c>
      <c r="LT219" s="26">
        <f t="shared" si="524"/>
        <v>13.53042118342548</v>
      </c>
      <c r="LU219" s="26">
        <f t="shared" si="525"/>
        <v>12.530241183425479</v>
      </c>
      <c r="LV219" s="15">
        <f t="shared" si="526"/>
        <v>36.393381305331047</v>
      </c>
      <c r="LW219" s="29"/>
      <c r="LX219" s="29"/>
      <c r="LY219" s="29"/>
      <c r="LZ219" s="15" t="str">
        <f>IF(A219="","",VLOOKUP(A219,'[1]biomass corrected'!$B$2:$V$102,21,FALSE))</f>
        <v/>
      </c>
      <c r="MA219" s="15" t="str">
        <f t="shared" si="527"/>
        <v/>
      </c>
      <c r="MB219" s="29" t="str">
        <f t="shared" si="573"/>
        <v/>
      </c>
      <c r="MC219" s="29" t="str">
        <f t="shared" si="573"/>
        <v/>
      </c>
      <c r="MD219" s="15"/>
      <c r="ME219" s="28" t="str">
        <f t="shared" si="574"/>
        <v/>
      </c>
      <c r="MF219" s="29">
        <f t="shared" si="560"/>
        <v>31.8936605388127</v>
      </c>
      <c r="MG219" s="29">
        <f t="shared" si="561"/>
        <v>41.031921143972546</v>
      </c>
      <c r="MH219" s="15">
        <f t="shared" si="562"/>
        <v>27.074418317214743</v>
      </c>
      <c r="MI219" s="26">
        <f t="shared" si="563"/>
        <v>1.0591160536177098</v>
      </c>
      <c r="MJ219" s="15">
        <f t="shared" si="564"/>
        <v>9.2848462218470124E-2</v>
      </c>
      <c r="MK219" s="15">
        <f t="shared" si="565"/>
        <v>26.741765910774024</v>
      </c>
      <c r="ML219" s="23">
        <f t="shared" si="566"/>
        <v>58.608929382023447</v>
      </c>
      <c r="MM219" s="23"/>
      <c r="MN219" s="26">
        <f t="shared" si="567"/>
        <v>4.3085842432418069</v>
      </c>
      <c r="MO219" s="23"/>
      <c r="MP219" s="15">
        <f t="shared" si="568"/>
        <v>0.87395177809212776</v>
      </c>
      <c r="MQ219" s="23"/>
      <c r="MR219" s="15">
        <f t="shared" si="569"/>
        <v>39.701421853790208</v>
      </c>
      <c r="MS219" s="15"/>
      <c r="MT219" s="15">
        <f t="shared" si="570"/>
        <v>9.2848462218470124E-2</v>
      </c>
      <c r="MU219" s="15"/>
      <c r="MV219" s="15" t="str">
        <f t="shared" si="571"/>
        <v/>
      </c>
      <c r="MW219" s="21">
        <f t="shared" si="572"/>
        <v>91.563467545600545</v>
      </c>
      <c r="MX219" s="15"/>
    </row>
    <row r="220" spans="1:362" x14ac:dyDescent="0.35">
      <c r="A220" s="102"/>
      <c r="B220" s="1">
        <v>33.11</v>
      </c>
      <c r="C220" s="15"/>
      <c r="D220" s="1"/>
      <c r="E220" s="1"/>
      <c r="F220" s="5">
        <f>'[1]GC RAW'!H200</f>
        <v>0</v>
      </c>
      <c r="G220" s="1">
        <f>'[1]GC RAW'!I200</f>
        <v>0</v>
      </c>
      <c r="H220" s="1">
        <f t="shared" si="528"/>
        <v>0</v>
      </c>
      <c r="I220" s="1">
        <f t="shared" si="452"/>
        <v>0</v>
      </c>
      <c r="J220" s="1"/>
      <c r="K220" s="1"/>
      <c r="L220" s="5">
        <f>'[1]GC RAW'!J200</f>
        <v>0</v>
      </c>
      <c r="M220" s="1">
        <f>'[1]GC RAW'!K200</f>
        <v>0</v>
      </c>
      <c r="N220" s="1">
        <f t="shared" si="529"/>
        <v>0</v>
      </c>
      <c r="O220" s="1">
        <f t="shared" si="453"/>
        <v>0</v>
      </c>
      <c r="P220" s="1"/>
      <c r="Q220" s="1"/>
      <c r="R220" s="5">
        <f>'[1]GC RAW'!L200</f>
        <v>0</v>
      </c>
      <c r="S220" s="1">
        <f>'[1]GC RAW'!M200</f>
        <v>0</v>
      </c>
      <c r="T220" s="1">
        <f t="shared" si="530"/>
        <v>0</v>
      </c>
      <c r="U220" s="1">
        <f t="shared" si="454"/>
        <v>0</v>
      </c>
      <c r="V220" s="1"/>
      <c r="W220" s="1"/>
      <c r="X220" s="5">
        <f>'[1]GC RAW'!N200</f>
        <v>0</v>
      </c>
      <c r="Y220" s="1">
        <f>'[1]GC RAW'!O200</f>
        <v>0</v>
      </c>
      <c r="Z220" s="1">
        <f t="shared" si="531"/>
        <v>0</v>
      </c>
      <c r="AA220" s="1">
        <f t="shared" si="455"/>
        <v>0</v>
      </c>
      <c r="AB220" s="1"/>
      <c r="AC220" s="1"/>
      <c r="AD220" s="5">
        <f>'[1]GC RAW'!P200</f>
        <v>0</v>
      </c>
      <c r="AE220" s="1">
        <f>'[1]GC RAW'!Q200</f>
        <v>0</v>
      </c>
      <c r="AF220" s="1">
        <f t="shared" si="532"/>
        <v>0</v>
      </c>
      <c r="AG220" s="1">
        <f t="shared" si="456"/>
        <v>0</v>
      </c>
      <c r="AH220" s="1"/>
      <c r="AI220" s="1"/>
      <c r="AJ220" s="5">
        <f>'[1]GC RAW'!R200</f>
        <v>0</v>
      </c>
      <c r="AK220" s="1">
        <f>'[1]GC RAW'!S200</f>
        <v>0</v>
      </c>
      <c r="AL220" s="1">
        <f t="shared" si="533"/>
        <v>0</v>
      </c>
      <c r="AM220" s="1">
        <f t="shared" si="457"/>
        <v>0</v>
      </c>
      <c r="AN220" s="1"/>
      <c r="AO220" s="1"/>
      <c r="AP220" s="5">
        <f>'[1]GC RAW'!T200</f>
        <v>8.9405736923217773</v>
      </c>
      <c r="AQ220" s="1">
        <f>'[1]GC RAW'!U200</f>
        <v>213.20402526855469</v>
      </c>
      <c r="AR220" s="27">
        <v>1.0001800000000001</v>
      </c>
      <c r="AS220" s="1">
        <f t="shared" si="458"/>
        <v>6.6945568254022429</v>
      </c>
      <c r="AT220" s="1"/>
      <c r="AU220" s="1"/>
      <c r="AV220" s="5">
        <f>'[1]GC RAW'!V200</f>
        <v>9.8096475601196289</v>
      </c>
      <c r="AW220" s="1">
        <f>'[1]GC RAW'!W200</f>
        <v>16.488162994384766</v>
      </c>
      <c r="AX220" s="1">
        <f t="shared" si="534"/>
        <v>7.4915072355911994E-2</v>
      </c>
      <c r="AY220" s="1">
        <f t="shared" si="459"/>
        <v>0.50143295103458729</v>
      </c>
      <c r="AZ220" s="1"/>
      <c r="BA220" s="1"/>
      <c r="BB220" s="5">
        <f>'[1]GC RAW'!X200</f>
        <v>0</v>
      </c>
      <c r="BC220" s="1">
        <f>'[1]GC RAW'!Y200</f>
        <v>0</v>
      </c>
      <c r="BD220" s="1">
        <f t="shared" si="535"/>
        <v>0</v>
      </c>
      <c r="BE220" s="1">
        <f t="shared" si="460"/>
        <v>0</v>
      </c>
      <c r="BF220" s="1"/>
      <c r="BG220" s="1"/>
      <c r="BH220" s="5">
        <f>'[1]GC RAW'!Z200</f>
        <v>0</v>
      </c>
      <c r="BI220" s="1">
        <f>'[1]GC RAW'!AA200</f>
        <v>0</v>
      </c>
      <c r="BJ220" s="1">
        <f t="shared" si="536"/>
        <v>0</v>
      </c>
      <c r="BK220" s="1">
        <f t="shared" si="461"/>
        <v>0</v>
      </c>
      <c r="BL220" s="1"/>
      <c r="BM220" s="1"/>
      <c r="BN220" s="5">
        <f>'[1]GC RAW'!AB200</f>
        <v>0</v>
      </c>
      <c r="BO220" s="1">
        <f>'[1]GC RAW'!AC200</f>
        <v>0</v>
      </c>
      <c r="BP220" s="1">
        <f t="shared" si="537"/>
        <v>0</v>
      </c>
      <c r="BQ220" s="1">
        <f t="shared" si="462"/>
        <v>0</v>
      </c>
      <c r="BR220" s="1"/>
      <c r="BS220" s="1"/>
      <c r="BT220" s="5">
        <f>'[1]GC RAW'!AD200</f>
        <v>12.208315849304199</v>
      </c>
      <c r="BU220" s="1">
        <f>'[1]GC RAW'!AE200</f>
        <v>748.0494384765625</v>
      </c>
      <c r="BV220" s="1">
        <f t="shared" si="538"/>
        <v>3.28926633151459</v>
      </c>
      <c r="BW220" s="1">
        <f t="shared" si="463"/>
        <v>22.0162174510656</v>
      </c>
      <c r="BX220" s="1"/>
      <c r="BY220" s="1"/>
      <c r="BZ220" s="5">
        <f>'[1]GC RAW'!AF200</f>
        <v>12.706208229064941</v>
      </c>
      <c r="CA220" s="1">
        <f>'[1]GC RAW'!AG200</f>
        <v>2.2893555164337158</v>
      </c>
      <c r="CB220" s="1">
        <f t="shared" si="539"/>
        <v>1.0505372660502317E-2</v>
      </c>
      <c r="CC220" s="1">
        <f t="shared" si="464"/>
        <v>7.0316157339438801E-2</v>
      </c>
      <c r="CD220" s="1"/>
      <c r="CE220" s="1"/>
      <c r="CF220" s="5">
        <f>'[1]GC RAW'!AH200</f>
        <v>12.847740173339844</v>
      </c>
      <c r="CG220" s="1">
        <f>'[1]GC RAW'!AI200</f>
        <v>14.332387924194336</v>
      </c>
      <c r="CH220" s="1">
        <f t="shared" si="540"/>
        <v>6.5768232166357937E-2</v>
      </c>
      <c r="CI220" s="1">
        <f t="shared" si="465"/>
        <v>0.44020992975657464</v>
      </c>
      <c r="CJ220" s="1"/>
      <c r="CK220" s="1"/>
      <c r="CL220" s="5">
        <f>'[1]GC RAW'!AJ200</f>
        <v>0</v>
      </c>
      <c r="CM220" s="1">
        <f>'[1]GC RAW'!AK200</f>
        <v>0</v>
      </c>
      <c r="CN220" s="1">
        <f t="shared" si="541"/>
        <v>0</v>
      </c>
      <c r="CO220" s="1">
        <f t="shared" si="466"/>
        <v>0</v>
      </c>
      <c r="CP220" s="1"/>
      <c r="CQ220" s="1"/>
      <c r="CR220" s="5">
        <f>'[1]GC RAW'!AL200</f>
        <v>0</v>
      </c>
      <c r="CS220" s="1">
        <f>'[1]GC RAW'!AM200</f>
        <v>0</v>
      </c>
      <c r="CT220" s="1">
        <f t="shared" si="542"/>
        <v>0</v>
      </c>
      <c r="CU220" s="1">
        <f t="shared" si="543"/>
        <v>0</v>
      </c>
      <c r="CV220" s="1"/>
      <c r="CW220" s="1"/>
      <c r="CX220" s="5">
        <f>'[1]GC RAW'!AN200</f>
        <v>0</v>
      </c>
      <c r="CY220" s="1">
        <f>'[1]GC RAW'!AO200</f>
        <v>0</v>
      </c>
      <c r="CZ220" s="1">
        <f t="shared" si="544"/>
        <v>0</v>
      </c>
      <c r="DA220" s="1">
        <f t="shared" si="467"/>
        <v>0</v>
      </c>
      <c r="DB220" s="1"/>
      <c r="DC220" s="1"/>
      <c r="DD220" s="5">
        <f>'[1]GC RAW'!AP200</f>
        <v>15.624982833862305</v>
      </c>
      <c r="DE220" s="1">
        <f>'[1]GC RAW'!AQ200</f>
        <v>291.562255859375</v>
      </c>
      <c r="DF220" s="1">
        <f t="shared" si="545"/>
        <v>1.2716694911256048</v>
      </c>
      <c r="DG220" s="1">
        <f t="shared" si="468"/>
        <v>8.5117315597899506</v>
      </c>
      <c r="DH220" s="1"/>
      <c r="DI220" s="1"/>
      <c r="DJ220" s="5">
        <f>'[1]GC RAW'!AR200</f>
        <v>0</v>
      </c>
      <c r="DK220" s="1">
        <f>'[1]GC RAW'!AS200</f>
        <v>0</v>
      </c>
      <c r="DL220" s="1">
        <f t="shared" si="546"/>
        <v>0</v>
      </c>
      <c r="DM220" s="1">
        <f t="shared" si="469"/>
        <v>0</v>
      </c>
      <c r="DN220" s="1"/>
      <c r="DO220" s="1"/>
      <c r="DP220" s="5">
        <f>'[1]GC RAW'!AT200</f>
        <v>16.046388626098633</v>
      </c>
      <c r="DQ220" s="1">
        <f>'[1]GC RAW'!AU200</f>
        <v>4.5939111709594727</v>
      </c>
      <c r="DR220" s="1">
        <f t="shared" si="547"/>
        <v>2.1040599359974967E-2</v>
      </c>
      <c r="DS220" s="1">
        <f t="shared" si="470"/>
        <v>0.14083213827098567</v>
      </c>
      <c r="DT220" s="1"/>
      <c r="DU220" s="1"/>
      <c r="DV220" s="5">
        <f>'[1]GC RAW'!AV200</f>
        <v>16.425884246826172</v>
      </c>
      <c r="DW220" s="1">
        <f>'[1]GC RAW'!AW200</f>
        <v>1319.91162109375</v>
      </c>
      <c r="DX220" s="1">
        <f t="shared" si="548"/>
        <v>5.9737050400134599</v>
      </c>
      <c r="DY220" s="1">
        <f t="shared" si="471"/>
        <v>39.984110708634326</v>
      </c>
      <c r="DZ220" s="1"/>
      <c r="EA220" s="1"/>
      <c r="EB220" s="5">
        <f>'[1]GC RAW'!AX200</f>
        <v>16.54296875</v>
      </c>
      <c r="EC220" s="1">
        <f>'[1]GC RAW'!AY200</f>
        <v>4.9943547248840332</v>
      </c>
      <c r="ED220" s="1">
        <f t="shared" si="549"/>
        <v>2.2603636118403186E-2</v>
      </c>
      <c r="EE220" s="1">
        <f t="shared" si="472"/>
        <v>0.15129409351853135</v>
      </c>
      <c r="EF220" s="1"/>
      <c r="EG220" s="1"/>
      <c r="EH220" s="5">
        <v>0</v>
      </c>
      <c r="EI220" s="1">
        <v>0</v>
      </c>
      <c r="EJ220" s="1">
        <f t="shared" si="550"/>
        <v>0</v>
      </c>
      <c r="EK220" s="1">
        <f t="shared" si="473"/>
        <v>0</v>
      </c>
      <c r="EL220" s="1"/>
      <c r="EM220" s="1"/>
      <c r="EN220" s="5">
        <f>'[1]GC RAW'!BB200</f>
        <v>17.361324310302734</v>
      </c>
      <c r="EO220" s="1">
        <f>'[1]GC RAW'!BC200</f>
        <v>7.0082154273986816</v>
      </c>
      <c r="EP220" s="1">
        <f t="shared" si="551"/>
        <v>3.1927048578224052E-2</v>
      </c>
      <c r="EQ220" s="1">
        <f t="shared" si="474"/>
        <v>0.2136989751587702</v>
      </c>
      <c r="ER220" s="1"/>
      <c r="ES220" s="1"/>
      <c r="ET220" s="5">
        <f>'[1]GC RAW'!BD200</f>
        <v>17.750942230224609</v>
      </c>
      <c r="EU220" s="1">
        <f>'[1]GC RAW'!BE200</f>
        <v>503.32919311523438</v>
      </c>
      <c r="EV220" s="1">
        <f t="shared" si="552"/>
        <v>2.29299680723331</v>
      </c>
      <c r="EW220" s="1">
        <f t="shared" si="475"/>
        <v>15.347834816222385</v>
      </c>
      <c r="EX220" s="1"/>
      <c r="EY220" s="1"/>
      <c r="EZ220" s="5">
        <f>'[1]GC RAW'!BF200</f>
        <v>18.677236557006836</v>
      </c>
      <c r="FA220" s="1">
        <f>'[1]GC RAW'!BG200</f>
        <v>302.71908569335938</v>
      </c>
      <c r="FB220" s="1">
        <f t="shared" si="553"/>
        <v>1.6360078910741112</v>
      </c>
      <c r="FC220" s="1">
        <f t="shared" si="476"/>
        <v>10.950376725791477</v>
      </c>
      <c r="FD220" s="1"/>
      <c r="FE220" s="1"/>
      <c r="FF220" s="5">
        <v>19.929943084716797</v>
      </c>
      <c r="FG220" s="1">
        <v>3.4769015312194824</v>
      </c>
      <c r="FH220" s="1">
        <f t="shared" si="554"/>
        <v>1.8510492870067195E-2</v>
      </c>
      <c r="FI220" s="1">
        <f t="shared" si="477"/>
        <v>0.12389724488078933</v>
      </c>
      <c r="FJ220" s="1"/>
      <c r="FK220" s="1"/>
      <c r="FL220" s="5">
        <v>0</v>
      </c>
      <c r="FM220" s="1">
        <v>0</v>
      </c>
      <c r="FN220" s="1">
        <f t="shared" si="555"/>
        <v>0</v>
      </c>
      <c r="FO220" s="1">
        <f t="shared" si="478"/>
        <v>0</v>
      </c>
      <c r="FP220" s="1"/>
      <c r="FQ220" s="1"/>
      <c r="FR220" s="5">
        <f>'[1]GC RAW'!BJ200</f>
        <v>20.106626510620117</v>
      </c>
      <c r="FS220" s="1">
        <f>'[1]GC RAW'!BK200</f>
        <v>9.6889276504516602</v>
      </c>
      <c r="FT220" s="1">
        <f t="shared" si="556"/>
        <v>4.1586567921299923E-2</v>
      </c>
      <c r="FU220" s="1">
        <f t="shared" si="479"/>
        <v>0.27835353848566491</v>
      </c>
      <c r="FV220" s="1"/>
      <c r="FW220" s="1"/>
      <c r="FX220" s="5">
        <f>'[1]GC RAW'!BL200</f>
        <v>20.544313430786133</v>
      </c>
      <c r="FY220" s="1">
        <f>'[1]GC RAW'!BM200</f>
        <v>3.6830265522003174</v>
      </c>
      <c r="FZ220" s="1">
        <f t="shared" si="557"/>
        <v>1.6629791199173457E-2</v>
      </c>
      <c r="GA220" s="1">
        <f t="shared" si="480"/>
        <v>0.11130904654906197</v>
      </c>
      <c r="GB220" s="1"/>
      <c r="GC220" s="1"/>
      <c r="GD220" s="5">
        <f>'[1]GC RAW'!BN200</f>
        <v>21.037687301635742</v>
      </c>
      <c r="GE220" s="1">
        <f>'[1]GC RAW'!BO200</f>
        <v>7.1003413200378418</v>
      </c>
      <c r="GF220" s="1">
        <f t="shared" si="481"/>
        <v>3.2232279082631474E-2</v>
      </c>
      <c r="GG220" s="1">
        <f t="shared" si="482"/>
        <v>0.21574199037263339</v>
      </c>
      <c r="GH220" s="1"/>
      <c r="GI220" s="1"/>
      <c r="GJ220" s="5">
        <f>'[1]GC RAW'!BP200</f>
        <v>0</v>
      </c>
      <c r="GK220" s="1">
        <f>'[1]GC RAW'!BQ200</f>
        <v>0</v>
      </c>
      <c r="GL220" s="1">
        <f t="shared" si="558"/>
        <v>0</v>
      </c>
      <c r="GM220" s="1">
        <f t="shared" si="483"/>
        <v>0</v>
      </c>
      <c r="GN220" s="1"/>
      <c r="GO220" s="1"/>
      <c r="GP220" s="5">
        <v>0</v>
      </c>
      <c r="GQ220" s="1">
        <v>0</v>
      </c>
      <c r="GR220" s="1">
        <f t="shared" si="559"/>
        <v>0</v>
      </c>
      <c r="GS220" s="1">
        <f t="shared" si="484"/>
        <v>0</v>
      </c>
      <c r="GT220" s="1"/>
      <c r="GU220" s="1"/>
      <c r="GV220" s="5"/>
      <c r="GW220" s="1"/>
      <c r="GX220" s="1"/>
      <c r="GY220" s="1"/>
      <c r="GZ220" s="1"/>
      <c r="HA220" s="1"/>
      <c r="HB220" s="5"/>
      <c r="HC220" s="1"/>
      <c r="HD220" s="1"/>
      <c r="HE220" s="1"/>
      <c r="HF220" s="1"/>
      <c r="HG220" s="1"/>
      <c r="HH220" s="5">
        <f>'[1]GC RAW'!BR200</f>
        <v>22.737432479858398</v>
      </c>
      <c r="HI220" s="1">
        <f>'[1]GC RAW'!BS200</f>
        <v>2.8610756397247314</v>
      </c>
      <c r="HJ220" s="1">
        <f t="shared" si="485"/>
        <v>1.3049582540248697E-2</v>
      </c>
      <c r="HK220" s="1">
        <f t="shared" si="486"/>
        <v>8.7345449682528983E-2</v>
      </c>
      <c r="HL220" s="1"/>
      <c r="HM220" s="1"/>
      <c r="HN220" s="5">
        <v>0</v>
      </c>
      <c r="HO220" s="1">
        <v>0</v>
      </c>
      <c r="HP220" s="1">
        <f t="shared" si="487"/>
        <v>0</v>
      </c>
      <c r="HQ220" s="1">
        <f t="shared" si="488"/>
        <v>0</v>
      </c>
      <c r="HR220" s="1"/>
      <c r="HS220" s="1"/>
      <c r="HT220" s="5">
        <f>'[1]GC RAW'!BT200</f>
        <v>0</v>
      </c>
      <c r="HU220" s="1">
        <f>'[1]GC RAW'!BU200</f>
        <v>0</v>
      </c>
      <c r="HV220" s="1">
        <f t="shared" si="489"/>
        <v>0</v>
      </c>
      <c r="HW220" s="1">
        <f t="shared" si="448"/>
        <v>0</v>
      </c>
      <c r="HX220" s="1"/>
      <c r="HY220" s="1"/>
      <c r="HZ220" s="5">
        <f>'[1]GC RAW'!BV200</f>
        <v>0</v>
      </c>
      <c r="IA220" s="1">
        <f>'[1]GC RAW'!BW200</f>
        <v>0</v>
      </c>
      <c r="IB220" s="1">
        <f t="shared" si="490"/>
        <v>0</v>
      </c>
      <c r="IC220" s="1">
        <f t="shared" si="491"/>
        <v>0</v>
      </c>
      <c r="ID220" s="1"/>
      <c r="IE220" s="1"/>
      <c r="IF220" s="5">
        <f>'[1]GC RAW'!BX200</f>
        <v>0</v>
      </c>
      <c r="IG220" s="1">
        <f>'[1]GC RAW'!BY200</f>
        <v>0</v>
      </c>
      <c r="IH220" s="1">
        <f t="shared" si="492"/>
        <v>0</v>
      </c>
      <c r="II220" s="1">
        <f t="shared" si="493"/>
        <v>0</v>
      </c>
      <c r="IJ220" s="1"/>
      <c r="IK220" s="1"/>
      <c r="IL220" s="5">
        <f>'[1]GC RAW'!BZ200</f>
        <v>0</v>
      </c>
      <c r="IM220" s="1">
        <f>'[1]GC RAW'!CA200</f>
        <v>0</v>
      </c>
      <c r="IN220" s="1">
        <f t="shared" si="494"/>
        <v>0</v>
      </c>
      <c r="IO220" s="1">
        <f t="shared" si="495"/>
        <v>0</v>
      </c>
      <c r="IP220" s="1"/>
      <c r="IQ220" s="1"/>
      <c r="IR220" s="5">
        <f>'[1]GC RAW'!CB200</f>
        <v>25.502874374389648</v>
      </c>
      <c r="IS220" s="1">
        <f>'[1]GC RAW'!CC200</f>
        <v>11.466282844543457</v>
      </c>
      <c r="IT220" s="1">
        <f t="shared" si="496"/>
        <v>4.625015936632438E-2</v>
      </c>
      <c r="IU220" s="1">
        <f t="shared" si="497"/>
        <v>0.30956859771417977</v>
      </c>
      <c r="IV220" s="1"/>
      <c r="IW220" s="1"/>
      <c r="IX220" s="5">
        <f>'[1]GC RAW'!CD200</f>
        <v>0</v>
      </c>
      <c r="IY220" s="1">
        <f>'[1]GC RAW'!CE200</f>
        <v>0</v>
      </c>
      <c r="IZ220" s="1">
        <f t="shared" si="498"/>
        <v>0</v>
      </c>
      <c r="JA220" s="1">
        <f t="shared" si="499"/>
        <v>0</v>
      </c>
      <c r="JB220" s="1"/>
      <c r="JC220" s="1"/>
      <c r="JD220" s="5">
        <f>'[1]GC RAW'!CF200</f>
        <v>0</v>
      </c>
      <c r="JE220" s="1">
        <f>'[1]GC RAW'!CG200</f>
        <v>0</v>
      </c>
      <c r="JF220" s="1">
        <f t="shared" si="500"/>
        <v>0</v>
      </c>
      <c r="JG220" s="1">
        <f t="shared" si="501"/>
        <v>0</v>
      </c>
      <c r="JH220" s="1"/>
      <c r="JI220" s="1"/>
      <c r="JJ220" s="5">
        <f>'[1]GC RAW'!CH200</f>
        <v>0</v>
      </c>
      <c r="JK220" s="1">
        <f>'[1]GC RAW'!CI200</f>
        <v>0</v>
      </c>
      <c r="JL220" s="1">
        <f t="shared" si="502"/>
        <v>0</v>
      </c>
      <c r="JM220" s="1">
        <f t="shared" si="503"/>
        <v>0</v>
      </c>
      <c r="JN220" s="1"/>
      <c r="JO220" s="1"/>
      <c r="JP220" s="5">
        <f>'[1]GC RAW'!CJ200</f>
        <v>0</v>
      </c>
      <c r="JQ220" s="1">
        <f>'[1]GC RAW'!CK200</f>
        <v>0</v>
      </c>
      <c r="JR220" s="1">
        <f t="shared" si="504"/>
        <v>0</v>
      </c>
      <c r="JS220" s="1">
        <f t="shared" si="505"/>
        <v>0</v>
      </c>
      <c r="JT220" s="1">
        <f>AVERAGE(JS220:JS222)</f>
        <v>0</v>
      </c>
      <c r="JU220" s="1">
        <f>STDEV(JS220:JS222)</f>
        <v>0</v>
      </c>
      <c r="JV220" s="5">
        <f>'[1]GC RAW'!CL200</f>
        <v>0</v>
      </c>
      <c r="JW220" s="1">
        <f>'[1]GC RAW'!CM200</f>
        <v>0</v>
      </c>
      <c r="JX220" s="1">
        <f t="shared" si="506"/>
        <v>0</v>
      </c>
      <c r="JY220" s="1">
        <f t="shared" si="507"/>
        <v>0</v>
      </c>
      <c r="JZ220" s="1"/>
      <c r="KA220" s="1"/>
      <c r="KB220" s="5">
        <v>0</v>
      </c>
      <c r="KC220" s="1">
        <v>0</v>
      </c>
      <c r="KD220" s="1">
        <f t="shared" si="508"/>
        <v>0</v>
      </c>
      <c r="KE220" s="1">
        <f t="shared" si="509"/>
        <v>0</v>
      </c>
      <c r="KF220" s="1"/>
      <c r="KG220" s="1"/>
      <c r="KH220" s="5">
        <v>0</v>
      </c>
      <c r="KI220" s="1">
        <v>0</v>
      </c>
      <c r="KJ220" s="1">
        <f t="shared" si="510"/>
        <v>0</v>
      </c>
      <c r="KK220" s="1">
        <f t="shared" si="511"/>
        <v>0</v>
      </c>
      <c r="KL220" s="1"/>
      <c r="KM220" s="1"/>
      <c r="KN220" s="5">
        <f>'[1]GC RAW'!CN200</f>
        <v>30.557973861694336</v>
      </c>
      <c r="KO220" s="1">
        <f>'[1]GC RAW'!CO200</f>
        <v>28.864505767822266</v>
      </c>
      <c r="KP220" s="1">
        <f t="shared" si="512"/>
        <v>0.10004342643394917</v>
      </c>
      <c r="KQ220" s="1">
        <f t="shared" si="513"/>
        <v>0.66962587061331114</v>
      </c>
      <c r="KR220" s="1"/>
      <c r="KS220" s="1"/>
      <c r="KT220" s="5">
        <f>'[1]GC RAW'!CP200</f>
        <v>0</v>
      </c>
      <c r="KU220" s="1">
        <f>'[1]GC RAW'!CQ200</f>
        <v>0</v>
      </c>
      <c r="KV220" s="1">
        <f t="shared" si="514"/>
        <v>0</v>
      </c>
      <c r="KW220" s="1">
        <f t="shared" si="515"/>
        <v>0</v>
      </c>
      <c r="KX220" s="1"/>
      <c r="KY220" s="1"/>
      <c r="KZ220" s="5">
        <f>'[1]GC RAW'!CR200</f>
        <v>0</v>
      </c>
      <c r="LA220" s="1">
        <f>'[1]GC RAW'!CS200</f>
        <v>0</v>
      </c>
      <c r="LB220" s="1">
        <f t="shared" si="516"/>
        <v>0</v>
      </c>
      <c r="LC220" s="1">
        <f t="shared" si="517"/>
        <v>0</v>
      </c>
      <c r="LD220" s="1">
        <f>AVERAGE(LC220:LC222)</f>
        <v>0</v>
      </c>
      <c r="LE220" s="1">
        <f>STDEV(LC220:LC222)</f>
        <v>0</v>
      </c>
      <c r="LF220" s="5">
        <f>'[1]GC RAW'!CT200</f>
        <v>0</v>
      </c>
      <c r="LG220" s="1">
        <f>'[1]GC RAW'!CU200</f>
        <v>0</v>
      </c>
      <c r="LH220" s="1">
        <f t="shared" si="518"/>
        <v>0</v>
      </c>
      <c r="LI220" s="1">
        <f t="shared" si="519"/>
        <v>0</v>
      </c>
      <c r="LJ220" s="1">
        <f>AVERAGE(LI220:LI222)</f>
        <v>0</v>
      </c>
      <c r="LK220" s="1">
        <f>STDEV(LI220:LI222)</f>
        <v>0</v>
      </c>
      <c r="LL220" s="5">
        <f>'[1]GC RAW'!CV200</f>
        <v>0</v>
      </c>
      <c r="LM220" s="1">
        <f>'[1]GC RAW'!CW200</f>
        <v>0</v>
      </c>
      <c r="LN220" s="1">
        <f t="shared" si="520"/>
        <v>0</v>
      </c>
      <c r="LO220" s="1">
        <f t="shared" si="521"/>
        <v>0</v>
      </c>
      <c r="LP220" s="1">
        <f>AVERAGE(LO220:LO222)</f>
        <v>8.7407999090882774E-2</v>
      </c>
      <c r="LQ220" s="1">
        <f>STDEV(LO220:LO222)</f>
        <v>0.15139509541334323</v>
      </c>
      <c r="LR220" s="32">
        <f t="shared" si="522"/>
        <v>3492.1461670398712</v>
      </c>
      <c r="LS220" s="21">
        <f t="shared" si="523"/>
        <v>3278.9421417713165</v>
      </c>
      <c r="LT220" s="26">
        <f t="shared" si="524"/>
        <v>15.940377328744077</v>
      </c>
      <c r="LU220" s="26">
        <f t="shared" si="525"/>
        <v>14.940197328744077</v>
      </c>
      <c r="LV220" s="15">
        <f t="shared" si="526"/>
        <v>45.122915520217688</v>
      </c>
      <c r="LW220" s="29"/>
      <c r="LX220" s="29"/>
      <c r="LY220" s="29"/>
      <c r="LZ220" s="15" t="str">
        <f>IF(A220="","",VLOOKUP(A220,'[1]biomass corrected'!$B$2:$V$102,21,FALSE))</f>
        <v/>
      </c>
      <c r="MA220" s="15" t="str">
        <f t="shared" si="527"/>
        <v/>
      </c>
      <c r="MB220" s="29" t="str">
        <f t="shared" si="573"/>
        <v/>
      </c>
      <c r="MC220" s="29" t="str">
        <f t="shared" si="573"/>
        <v/>
      </c>
      <c r="MD220" s="15"/>
      <c r="ME220" s="28" t="str">
        <f t="shared" si="574"/>
        <v/>
      </c>
      <c r="MF220" s="29">
        <f t="shared" si="560"/>
        <v>32.286929968703291</v>
      </c>
      <c r="MG220" s="29">
        <f t="shared" si="561"/>
        <v>41.002505017892489</v>
      </c>
      <c r="MH220" s="15">
        <f t="shared" si="562"/>
        <v>26.710565013404224</v>
      </c>
      <c r="MI220" s="26">
        <f t="shared" si="563"/>
        <v>1.0515139367739428</v>
      </c>
      <c r="MJ220" s="15">
        <f t="shared" si="564"/>
        <v>0.11130904654906197</v>
      </c>
      <c r="MK220" s="15">
        <f t="shared" si="565"/>
        <v>26.38555699169639</v>
      </c>
      <c r="ML220" s="23">
        <f t="shared" si="566"/>
        <v>58.872210379229927</v>
      </c>
      <c r="MM220" s="23"/>
      <c r="MN220" s="26">
        <f t="shared" si="567"/>
        <v>4.3240261268264684</v>
      </c>
      <c r="MO220" s="23"/>
      <c r="MP220" s="15">
        <f t="shared" si="568"/>
        <v>0.87565499840604299</v>
      </c>
      <c r="MQ220" s="23"/>
      <c r="MR220" s="15">
        <f t="shared" si="569"/>
        <v>39.782756185172602</v>
      </c>
      <c r="MS220" s="15"/>
      <c r="MT220" s="15">
        <f t="shared" si="570"/>
        <v>0.11130904654906197</v>
      </c>
      <c r="MU220" s="15"/>
      <c r="MV220" s="15" t="str">
        <f t="shared" si="571"/>
        <v/>
      </c>
      <c r="MW220" s="21">
        <f t="shared" si="572"/>
        <v>90.97983111364951</v>
      </c>
      <c r="MX220" s="15"/>
    </row>
    <row r="221" spans="1:362" ht="13.5" customHeight="1" x14ac:dyDescent="0.35">
      <c r="A221" s="103"/>
      <c r="B221" s="1">
        <v>32.65</v>
      </c>
      <c r="C221" s="15"/>
      <c r="D221" s="1"/>
      <c r="E221" s="1"/>
      <c r="F221" s="5">
        <f>'[1]GC RAW'!H201</f>
        <v>0</v>
      </c>
      <c r="G221" s="1">
        <f>'[1]GC RAW'!I201</f>
        <v>0</v>
      </c>
      <c r="H221" s="1">
        <f t="shared" si="528"/>
        <v>0</v>
      </c>
      <c r="I221" s="1">
        <f t="shared" si="452"/>
        <v>0</v>
      </c>
      <c r="J221" s="1"/>
      <c r="K221" s="1"/>
      <c r="L221" s="5">
        <f>'[1]GC RAW'!J201</f>
        <v>0</v>
      </c>
      <c r="M221" s="1">
        <f>'[1]GC RAW'!K201</f>
        <v>0</v>
      </c>
      <c r="N221" s="1">
        <f t="shared" si="529"/>
        <v>0</v>
      </c>
      <c r="O221" s="1">
        <f t="shared" si="453"/>
        <v>0</v>
      </c>
      <c r="P221" s="1"/>
      <c r="Q221" s="1"/>
      <c r="R221" s="5">
        <f>'[1]GC RAW'!L201</f>
        <v>0</v>
      </c>
      <c r="S221" s="1">
        <f>'[1]GC RAW'!M201</f>
        <v>0</v>
      </c>
      <c r="T221" s="1">
        <f t="shared" si="530"/>
        <v>0</v>
      </c>
      <c r="U221" s="1">
        <f t="shared" si="454"/>
        <v>0</v>
      </c>
      <c r="V221" s="1"/>
      <c r="W221" s="1"/>
      <c r="X221" s="5">
        <f>'[1]GC RAW'!N201</f>
        <v>0</v>
      </c>
      <c r="Y221" s="1">
        <f>'[1]GC RAW'!O201</f>
        <v>0</v>
      </c>
      <c r="Z221" s="1">
        <f t="shared" si="531"/>
        <v>0</v>
      </c>
      <c r="AA221" s="1">
        <f t="shared" si="455"/>
        <v>0</v>
      </c>
      <c r="AB221" s="1"/>
      <c r="AC221" s="1"/>
      <c r="AD221" s="5">
        <f>'[1]GC RAW'!P201</f>
        <v>0</v>
      </c>
      <c r="AE221" s="1">
        <f>'[1]GC RAW'!Q201</f>
        <v>0</v>
      </c>
      <c r="AF221" s="1">
        <f t="shared" si="532"/>
        <v>0</v>
      </c>
      <c r="AG221" s="1">
        <f t="shared" si="456"/>
        <v>0</v>
      </c>
      <c r="AH221" s="1"/>
      <c r="AI221" s="1"/>
      <c r="AJ221" s="5">
        <f>'[1]GC RAW'!R201</f>
        <v>0</v>
      </c>
      <c r="AK221" s="1">
        <f>'[1]GC RAW'!S201</f>
        <v>0</v>
      </c>
      <c r="AL221" s="1">
        <f t="shared" si="533"/>
        <v>0</v>
      </c>
      <c r="AM221" s="1">
        <f t="shared" si="457"/>
        <v>0</v>
      </c>
      <c r="AN221" s="1"/>
      <c r="AO221" s="1"/>
      <c r="AP221" s="5">
        <f>'[1]GC RAW'!T201</f>
        <v>8.9389791488647461</v>
      </c>
      <c r="AQ221" s="1">
        <f>'[1]GC RAW'!U201</f>
        <v>208.76155090332031</v>
      </c>
      <c r="AR221" s="27">
        <v>1.0001800000000001</v>
      </c>
      <c r="AS221" s="1">
        <f t="shared" si="458"/>
        <v>7.4963115868001999</v>
      </c>
      <c r="AT221" s="1"/>
      <c r="AU221" s="1"/>
      <c r="AV221" s="5">
        <f>'[1]GC RAW'!V201</f>
        <v>9.807891845703125</v>
      </c>
      <c r="AW221" s="1">
        <f>'[1]GC RAW'!W201</f>
        <v>14.412607192993164</v>
      </c>
      <c r="AX221" s="1">
        <f t="shared" si="534"/>
        <v>6.687816784364109E-2</v>
      </c>
      <c r="AY221" s="1">
        <f t="shared" si="459"/>
        <v>0.50124935962552264</v>
      </c>
      <c r="AZ221" s="1"/>
      <c r="BA221" s="1"/>
      <c r="BB221" s="5">
        <f>'[1]GC RAW'!X201</f>
        <v>0</v>
      </c>
      <c r="BC221" s="1">
        <f>'[1]GC RAW'!Y201</f>
        <v>0</v>
      </c>
      <c r="BD221" s="1">
        <f t="shared" si="535"/>
        <v>0</v>
      </c>
      <c r="BE221" s="1">
        <f t="shared" si="460"/>
        <v>0</v>
      </c>
      <c r="BF221" s="1"/>
      <c r="BG221" s="1"/>
      <c r="BH221" s="5">
        <f>'[1]GC RAW'!Z201</f>
        <v>0</v>
      </c>
      <c r="BI221" s="1">
        <f>'[1]GC RAW'!AA201</f>
        <v>0</v>
      </c>
      <c r="BJ221" s="1">
        <f t="shared" si="536"/>
        <v>0</v>
      </c>
      <c r="BK221" s="1">
        <f t="shared" si="461"/>
        <v>0</v>
      </c>
      <c r="BL221" s="1"/>
      <c r="BM221" s="1"/>
      <c r="BN221" s="5">
        <f>'[1]GC RAW'!AB201</f>
        <v>0</v>
      </c>
      <c r="BO221" s="1">
        <f>'[1]GC RAW'!AC201</f>
        <v>0</v>
      </c>
      <c r="BP221" s="1">
        <f t="shared" si="537"/>
        <v>0</v>
      </c>
      <c r="BQ221" s="1">
        <f t="shared" si="462"/>
        <v>0</v>
      </c>
      <c r="BR221" s="1"/>
      <c r="BS221" s="1"/>
      <c r="BT221" s="5">
        <f>'[1]GC RAW'!AD201</f>
        <v>12.203207969665527</v>
      </c>
      <c r="BU221" s="1">
        <f>'[1]GC RAW'!AE201</f>
        <v>654.38433837890625</v>
      </c>
      <c r="BV221" s="1">
        <f t="shared" si="538"/>
        <v>2.9386409102920874</v>
      </c>
      <c r="BW221" s="1">
        <f t="shared" si="463"/>
        <v>22.025003404654822</v>
      </c>
      <c r="BX221" s="1"/>
      <c r="BY221" s="1"/>
      <c r="BZ221" s="5">
        <f>'[1]GC RAW'!AF201</f>
        <v>12.706353187561035</v>
      </c>
      <c r="CA221" s="1">
        <f>'[1]GC RAW'!AG201</f>
        <v>1.8062702417373657</v>
      </c>
      <c r="CB221" s="1">
        <f t="shared" si="539"/>
        <v>8.4649780281661896E-3</v>
      </c>
      <c r="CC221" s="1">
        <f t="shared" si="464"/>
        <v>6.3444692829841942E-2</v>
      </c>
      <c r="CD221" s="1"/>
      <c r="CE221" s="1"/>
      <c r="CF221" s="5">
        <f>'[1]GC RAW'!AH201</f>
        <v>12.845376014709473</v>
      </c>
      <c r="CG221" s="1">
        <f>'[1]GC RAW'!AI201</f>
        <v>12.693783760070801</v>
      </c>
      <c r="CH221" s="1">
        <f t="shared" si="540"/>
        <v>5.9488578983394415E-2</v>
      </c>
      <c r="CI221" s="1">
        <f t="shared" si="465"/>
        <v>0.44586466827520882</v>
      </c>
      <c r="CJ221" s="1"/>
      <c r="CK221" s="1"/>
      <c r="CL221" s="5">
        <f>'[1]GC RAW'!AJ201</f>
        <v>0</v>
      </c>
      <c r="CM221" s="1">
        <f>'[1]GC RAW'!AK201</f>
        <v>0</v>
      </c>
      <c r="CN221" s="1">
        <f t="shared" si="541"/>
        <v>0</v>
      </c>
      <c r="CO221" s="1">
        <f t="shared" si="466"/>
        <v>0</v>
      </c>
      <c r="CP221" s="1"/>
      <c r="CQ221" s="1"/>
      <c r="CR221" s="5">
        <f>'[1]GC RAW'!AL201</f>
        <v>0</v>
      </c>
      <c r="CS221" s="1">
        <f>'[1]GC RAW'!AM201</f>
        <v>0</v>
      </c>
      <c r="CT221" s="1">
        <f t="shared" si="542"/>
        <v>0</v>
      </c>
      <c r="CU221" s="1">
        <f t="shared" si="543"/>
        <v>0</v>
      </c>
      <c r="CV221" s="1"/>
      <c r="CW221" s="1"/>
      <c r="CX221" s="5">
        <f>'[1]GC RAW'!AN201</f>
        <v>0</v>
      </c>
      <c r="CY221" s="1">
        <f>'[1]GC RAW'!AO201</f>
        <v>0</v>
      </c>
      <c r="CZ221" s="1">
        <f t="shared" si="544"/>
        <v>0</v>
      </c>
      <c r="DA221" s="1">
        <f t="shared" si="467"/>
        <v>0</v>
      </c>
      <c r="DB221" s="1"/>
      <c r="DC221" s="1"/>
      <c r="DD221" s="5">
        <f>'[1]GC RAW'!AP201</f>
        <v>15.617672920227051</v>
      </c>
      <c r="DE221" s="1">
        <f>'[1]GC RAW'!AQ201</f>
        <v>251.64680480957031</v>
      </c>
      <c r="DF221" s="1">
        <f t="shared" si="545"/>
        <v>1.120931970846567</v>
      </c>
      <c r="DG221" s="1">
        <f t="shared" si="468"/>
        <v>8.4013430793176269</v>
      </c>
      <c r="DH221" s="1"/>
      <c r="DI221" s="1"/>
      <c r="DJ221" s="5">
        <f>'[1]GC RAW'!AR201</f>
        <v>0</v>
      </c>
      <c r="DK221" s="1">
        <f>'[1]GC RAW'!AS201</f>
        <v>0</v>
      </c>
      <c r="DL221" s="1">
        <f t="shared" si="546"/>
        <v>0</v>
      </c>
      <c r="DM221" s="1">
        <f t="shared" si="469"/>
        <v>0</v>
      </c>
      <c r="DN221" s="1"/>
      <c r="DO221" s="1"/>
      <c r="DP221" s="5">
        <f>'[1]GC RAW'!AT201</f>
        <v>16.046575546264648</v>
      </c>
      <c r="DQ221" s="1">
        <f>'[1]GC RAW'!AU201</f>
        <v>3.9103157520294189</v>
      </c>
      <c r="DR221" s="1">
        <f t="shared" si="547"/>
        <v>1.8290780007880557E-2</v>
      </c>
      <c r="DS221" s="1">
        <f t="shared" si="470"/>
        <v>0.13708871013686383</v>
      </c>
      <c r="DT221" s="1"/>
      <c r="DU221" s="1"/>
      <c r="DV221" s="5">
        <f>'[1]GC RAW'!AV201</f>
        <v>16.416549682617188</v>
      </c>
      <c r="DW221" s="1">
        <f>'[1]GC RAW'!AW201</f>
        <v>1151.6986083984375</v>
      </c>
      <c r="DX221" s="1">
        <f t="shared" si="548"/>
        <v>5.3233209316090848</v>
      </c>
      <c r="DY221" s="1">
        <f t="shared" si="471"/>
        <v>39.898090723546979</v>
      </c>
      <c r="DZ221" s="1"/>
      <c r="EA221" s="1"/>
      <c r="EB221" s="5">
        <f>'[1]GC RAW'!AX201</f>
        <v>16.53880500793457</v>
      </c>
      <c r="EC221" s="1">
        <f>'[1]GC RAW'!AY201</f>
        <v>4.2762317657470703</v>
      </c>
      <c r="ED221" s="1">
        <f t="shared" si="549"/>
        <v>1.976537429238413E-2</v>
      </c>
      <c r="EE221" s="1">
        <f t="shared" si="472"/>
        <v>0.1481407389924233</v>
      </c>
      <c r="EF221" s="1"/>
      <c r="EG221" s="1"/>
      <c r="EH221" s="5">
        <v>0</v>
      </c>
      <c r="EI221" s="1">
        <v>0</v>
      </c>
      <c r="EJ221" s="1">
        <f t="shared" si="550"/>
        <v>0</v>
      </c>
      <c r="EK221" s="1">
        <f t="shared" si="473"/>
        <v>0</v>
      </c>
      <c r="EL221" s="1"/>
      <c r="EM221" s="1"/>
      <c r="EN221" s="5">
        <f>'[1]GC RAW'!BB201</f>
        <v>17.360374450683594</v>
      </c>
      <c r="EO221" s="1">
        <f>'[1]GC RAW'!BC201</f>
        <v>6.2147340774536133</v>
      </c>
      <c r="EP221" s="1">
        <f t="shared" si="551"/>
        <v>2.8914704972048441E-2</v>
      </c>
      <c r="EQ221" s="1">
        <f t="shared" si="474"/>
        <v>0.2167146292776061</v>
      </c>
      <c r="ER221" s="1"/>
      <c r="ES221" s="1"/>
      <c r="ET221" s="5">
        <f>'[1]GC RAW'!BD201</f>
        <v>17.743759155273438</v>
      </c>
      <c r="EU221" s="1">
        <f>'[1]GC RAW'!BE201</f>
        <v>445.06182861328125</v>
      </c>
      <c r="EV221" s="1">
        <f t="shared" si="552"/>
        <v>2.0706970416256669</v>
      </c>
      <c r="EW221" s="1">
        <f t="shared" si="475"/>
        <v>15.519796662492134</v>
      </c>
      <c r="EX221" s="1"/>
      <c r="EY221" s="1"/>
      <c r="EZ221" s="5">
        <f>'[1]GC RAW'!BF201</f>
        <v>18.67430305480957</v>
      </c>
      <c r="FA221" s="1">
        <f>'[1]GC RAW'!BG201</f>
        <v>268.10165405273438</v>
      </c>
      <c r="FB221" s="1">
        <f t="shared" si="553"/>
        <v>1.4797555234310196</v>
      </c>
      <c r="FC221" s="1">
        <f t="shared" si="476"/>
        <v>11.090712147740952</v>
      </c>
      <c r="FD221" s="1"/>
      <c r="FE221" s="1"/>
      <c r="FF221" s="5">
        <v>19.924318313598633</v>
      </c>
      <c r="FG221" s="1">
        <v>2.4779644012451172</v>
      </c>
      <c r="FH221" s="1">
        <f t="shared" si="554"/>
        <v>1.3473038152599065E-2</v>
      </c>
      <c r="FI221" s="1">
        <f t="shared" si="477"/>
        <v>0.1009799156279165</v>
      </c>
      <c r="FJ221" s="1"/>
      <c r="FK221" s="1"/>
      <c r="FL221" s="5">
        <v>0</v>
      </c>
      <c r="FM221" s="1">
        <v>0</v>
      </c>
      <c r="FN221" s="1">
        <f t="shared" si="555"/>
        <v>0</v>
      </c>
      <c r="FO221" s="1">
        <f t="shared" si="478"/>
        <v>0</v>
      </c>
      <c r="FP221" s="1"/>
      <c r="FQ221" s="1"/>
      <c r="FR221" s="5">
        <f>'[1]GC RAW'!BJ201</f>
        <v>20.101032257080078</v>
      </c>
      <c r="FS221" s="1">
        <f>'[1]GC RAW'!BK201</f>
        <v>8.4390754699707031</v>
      </c>
      <c r="FT221" s="1">
        <f t="shared" si="556"/>
        <v>3.6992793080235085E-2</v>
      </c>
      <c r="FU221" s="1">
        <f t="shared" si="479"/>
        <v>0.27725959666806826</v>
      </c>
      <c r="FV221" s="1"/>
      <c r="FW221" s="1"/>
      <c r="FX221" s="5">
        <f>'[1]GC RAW'!BL201</f>
        <v>20.543184280395508</v>
      </c>
      <c r="FY221" s="1">
        <f>'[1]GC RAW'!BM201</f>
        <v>2.1726627349853516</v>
      </c>
      <c r="FZ221" s="1">
        <f t="shared" si="557"/>
        <v>1.0018879361659074E-2</v>
      </c>
      <c r="GA221" s="1">
        <f t="shared" si="480"/>
        <v>7.5091125043050558E-2</v>
      </c>
      <c r="GB221" s="1"/>
      <c r="GC221" s="1"/>
      <c r="GD221" s="5">
        <f>'[1]GC RAW'!BN201</f>
        <v>21.034400939941406</v>
      </c>
      <c r="GE221" s="1">
        <f>'[1]GC RAW'!BO201</f>
        <v>5.6648521423339844</v>
      </c>
      <c r="GF221" s="1">
        <f t="shared" si="481"/>
        <v>2.6263055576624804E-2</v>
      </c>
      <c r="GG221" s="1">
        <f t="shared" si="482"/>
        <v>0.19684061651285781</v>
      </c>
      <c r="GH221" s="1"/>
      <c r="GI221" s="1"/>
      <c r="GJ221" s="5">
        <f>'[1]GC RAW'!BP201</f>
        <v>0</v>
      </c>
      <c r="GK221" s="1">
        <f>'[1]GC RAW'!BQ201</f>
        <v>0</v>
      </c>
      <c r="GL221" s="1">
        <f t="shared" si="558"/>
        <v>0</v>
      </c>
      <c r="GM221" s="1">
        <f t="shared" si="483"/>
        <v>0</v>
      </c>
      <c r="GN221" s="1"/>
      <c r="GO221" s="1"/>
      <c r="GP221" s="5">
        <v>0</v>
      </c>
      <c r="GQ221" s="1">
        <v>0</v>
      </c>
      <c r="GR221" s="1">
        <f t="shared" si="559"/>
        <v>0</v>
      </c>
      <c r="GS221" s="1">
        <f t="shared" si="484"/>
        <v>0</v>
      </c>
      <c r="GT221" s="1"/>
      <c r="GU221" s="1"/>
      <c r="GV221" s="5"/>
      <c r="GW221" s="1"/>
      <c r="GX221" s="1"/>
      <c r="GY221" s="1"/>
      <c r="GZ221" s="1"/>
      <c r="HA221" s="1"/>
      <c r="HB221" s="5"/>
      <c r="HC221" s="1"/>
      <c r="HD221" s="1"/>
      <c r="HE221" s="1"/>
      <c r="HF221" s="1"/>
      <c r="HG221" s="1"/>
      <c r="HH221" s="5">
        <f>'[1]GC RAW'!BR201</f>
        <v>0</v>
      </c>
      <c r="HI221" s="1">
        <f>'[1]GC RAW'!BS201</f>
        <v>0</v>
      </c>
      <c r="HJ221" s="1">
        <f t="shared" si="485"/>
        <v>0</v>
      </c>
      <c r="HK221" s="1">
        <f t="shared" si="486"/>
        <v>0</v>
      </c>
      <c r="HL221" s="1"/>
      <c r="HM221" s="1"/>
      <c r="HN221" s="5">
        <v>0</v>
      </c>
      <c r="HO221" s="1">
        <v>0</v>
      </c>
      <c r="HP221" s="1">
        <f t="shared" si="487"/>
        <v>0</v>
      </c>
      <c r="HQ221" s="1">
        <f t="shared" si="488"/>
        <v>0</v>
      </c>
      <c r="HR221" s="1"/>
      <c r="HS221" s="1"/>
      <c r="HT221" s="5">
        <f>'[1]GC RAW'!BT201</f>
        <v>0</v>
      </c>
      <c r="HU221" s="1">
        <f>'[1]GC RAW'!BU201</f>
        <v>0</v>
      </c>
      <c r="HV221" s="1">
        <f t="shared" si="489"/>
        <v>0</v>
      </c>
      <c r="HW221" s="1">
        <f t="shared" si="448"/>
        <v>0</v>
      </c>
      <c r="HX221" s="1"/>
      <c r="HY221" s="1"/>
      <c r="HZ221" s="5">
        <f>'[1]GC RAW'!BV201</f>
        <v>0</v>
      </c>
      <c r="IA221" s="1">
        <f>'[1]GC RAW'!BW201</f>
        <v>0</v>
      </c>
      <c r="IB221" s="1">
        <f t="shared" si="490"/>
        <v>0</v>
      </c>
      <c r="IC221" s="1">
        <f t="shared" si="491"/>
        <v>0</v>
      </c>
      <c r="ID221" s="1"/>
      <c r="IE221" s="1"/>
      <c r="IF221" s="5">
        <f>'[1]GC RAW'!BX201</f>
        <v>0</v>
      </c>
      <c r="IG221" s="1">
        <f>'[1]GC RAW'!BY201</f>
        <v>0</v>
      </c>
      <c r="IH221" s="1">
        <f t="shared" si="492"/>
        <v>0</v>
      </c>
      <c r="II221" s="1">
        <f t="shared" si="493"/>
        <v>0</v>
      </c>
      <c r="IJ221" s="1"/>
      <c r="IK221" s="1"/>
      <c r="IL221" s="5">
        <f>'[1]GC RAW'!BZ201</f>
        <v>0</v>
      </c>
      <c r="IM221" s="1">
        <f>'[1]GC RAW'!CA201</f>
        <v>0</v>
      </c>
      <c r="IN221" s="1">
        <f t="shared" si="494"/>
        <v>0</v>
      </c>
      <c r="IO221" s="1">
        <f t="shared" si="495"/>
        <v>0</v>
      </c>
      <c r="IP221" s="1"/>
      <c r="IQ221" s="1"/>
      <c r="IR221" s="5">
        <f>'[1]GC RAW'!CB201</f>
        <v>25.508235931396484</v>
      </c>
      <c r="IS221" s="1">
        <f>'[1]GC RAW'!CC201</f>
        <v>10.110121726989746</v>
      </c>
      <c r="IT221" s="1">
        <f t="shared" si="496"/>
        <v>4.1647779635789174E-2</v>
      </c>
      <c r="IU221" s="1">
        <f t="shared" si="497"/>
        <v>0.312148546309932</v>
      </c>
      <c r="IV221" s="1"/>
      <c r="IW221" s="1"/>
      <c r="IX221" s="5">
        <f>'[1]GC RAW'!CD201</f>
        <v>0</v>
      </c>
      <c r="IY221" s="1">
        <f>'[1]GC RAW'!CE201</f>
        <v>0</v>
      </c>
      <c r="IZ221" s="1">
        <f t="shared" si="498"/>
        <v>0</v>
      </c>
      <c r="JA221" s="1">
        <f t="shared" si="499"/>
        <v>0</v>
      </c>
      <c r="JB221" s="1"/>
      <c r="JC221" s="1"/>
      <c r="JD221" s="5">
        <f>'[1]GC RAW'!CF201</f>
        <v>0</v>
      </c>
      <c r="JE221" s="1">
        <f>'[1]GC RAW'!CG201</f>
        <v>0</v>
      </c>
      <c r="JF221" s="1">
        <f t="shared" si="500"/>
        <v>0</v>
      </c>
      <c r="JG221" s="1">
        <f t="shared" si="501"/>
        <v>0</v>
      </c>
      <c r="JH221" s="1"/>
      <c r="JI221" s="1"/>
      <c r="JJ221" s="5">
        <f>'[1]GC RAW'!CH201</f>
        <v>0</v>
      </c>
      <c r="JK221" s="1">
        <f>'[1]GC RAW'!CI201</f>
        <v>0</v>
      </c>
      <c r="JL221" s="1">
        <f t="shared" si="502"/>
        <v>0</v>
      </c>
      <c r="JM221" s="1">
        <f t="shared" si="503"/>
        <v>0</v>
      </c>
      <c r="JN221" s="1"/>
      <c r="JO221" s="1"/>
      <c r="JP221" s="5">
        <f>'[1]GC RAW'!CJ201</f>
        <v>0</v>
      </c>
      <c r="JQ221" s="1">
        <f>'[1]GC RAW'!CK201</f>
        <v>0</v>
      </c>
      <c r="JR221" s="1">
        <f t="shared" si="504"/>
        <v>0</v>
      </c>
      <c r="JS221" s="1">
        <f t="shared" si="505"/>
        <v>0</v>
      </c>
      <c r="JT221" s="1"/>
      <c r="JU221" s="1"/>
      <c r="JV221" s="5">
        <f>'[1]GC RAW'!CL201</f>
        <v>0</v>
      </c>
      <c r="JW221" s="1">
        <f>'[1]GC RAW'!CM201</f>
        <v>0</v>
      </c>
      <c r="JX221" s="1">
        <f t="shared" si="506"/>
        <v>0</v>
      </c>
      <c r="JY221" s="1">
        <f t="shared" si="507"/>
        <v>0</v>
      </c>
      <c r="JZ221" s="1"/>
      <c r="KA221" s="1"/>
      <c r="KB221" s="5">
        <v>0</v>
      </c>
      <c r="KC221" s="1">
        <v>0</v>
      </c>
      <c r="KD221" s="1">
        <f t="shared" si="508"/>
        <v>0</v>
      </c>
      <c r="KE221" s="1">
        <f t="shared" si="509"/>
        <v>0</v>
      </c>
      <c r="KF221" s="1"/>
      <c r="KG221" s="1"/>
      <c r="KH221" s="5">
        <v>0</v>
      </c>
      <c r="KI221" s="1">
        <v>0</v>
      </c>
      <c r="KJ221" s="1">
        <f t="shared" si="510"/>
        <v>0</v>
      </c>
      <c r="KK221" s="1">
        <f t="shared" si="511"/>
        <v>0</v>
      </c>
      <c r="KL221" s="1"/>
      <c r="KM221" s="1"/>
      <c r="KN221" s="5">
        <f>'[1]GC RAW'!CN201</f>
        <v>30.564908981323242</v>
      </c>
      <c r="KO221" s="1">
        <f>'[1]GC RAW'!CO201</f>
        <v>24.389125823974609</v>
      </c>
      <c r="KP221" s="1">
        <f t="shared" si="512"/>
        <v>8.6330757475289482E-2</v>
      </c>
      <c r="KQ221" s="1">
        <f t="shared" si="513"/>
        <v>0.64704578931717338</v>
      </c>
      <c r="KR221" s="1"/>
      <c r="KS221" s="1"/>
      <c r="KT221" s="5">
        <f>'[1]GC RAW'!CP201</f>
        <v>31.446836471557617</v>
      </c>
      <c r="KU221" s="1">
        <f>'[1]GC RAW'!CQ201</f>
        <v>1.3012865781784058</v>
      </c>
      <c r="KV221" s="1">
        <f t="shared" si="514"/>
        <v>5.892692498049727E-3</v>
      </c>
      <c r="KW221" s="1">
        <f t="shared" si="515"/>
        <v>4.4165509258914173E-2</v>
      </c>
      <c r="KX221" s="1"/>
      <c r="KY221" s="1"/>
      <c r="KZ221" s="5">
        <f>'[1]GC RAW'!CR201</f>
        <v>0</v>
      </c>
      <c r="LA221" s="1">
        <f>'[1]GC RAW'!CS201</f>
        <v>0</v>
      </c>
      <c r="LB221" s="1">
        <f t="shared" si="516"/>
        <v>0</v>
      </c>
      <c r="LC221" s="1">
        <f t="shared" si="517"/>
        <v>0</v>
      </c>
      <c r="LD221" s="1"/>
      <c r="LE221" s="1"/>
      <c r="LF221" s="5">
        <f>'[1]GC RAW'!CT201</f>
        <v>0</v>
      </c>
      <c r="LG221" s="1">
        <f>'[1]GC RAW'!CU201</f>
        <v>0</v>
      </c>
      <c r="LH221" s="1">
        <f t="shared" si="518"/>
        <v>0</v>
      </c>
      <c r="LI221" s="1">
        <f t="shared" si="519"/>
        <v>0</v>
      </c>
      <c r="LJ221" s="1"/>
      <c r="LK221" s="1"/>
      <c r="LL221" s="5">
        <f>'[1]GC RAW'!CV201</f>
        <v>0</v>
      </c>
      <c r="LM221" s="1">
        <f>'[1]GC RAW'!CW201</f>
        <v>0</v>
      </c>
      <c r="LN221" s="1">
        <f t="shared" si="520"/>
        <v>0</v>
      </c>
      <c r="LO221" s="1">
        <f t="shared" si="521"/>
        <v>0</v>
      </c>
      <c r="LP221" s="1"/>
      <c r="LQ221" s="1"/>
      <c r="LR221" s="32">
        <f t="shared" si="522"/>
        <v>3075.0458524227142</v>
      </c>
      <c r="LS221" s="21">
        <f t="shared" si="523"/>
        <v>2866.2843015193939</v>
      </c>
      <c r="LT221" s="26">
        <f t="shared" si="524"/>
        <v>14.342474919559592</v>
      </c>
      <c r="LU221" s="26">
        <f t="shared" si="525"/>
        <v>13.342294919559592</v>
      </c>
      <c r="LV221" s="15">
        <f t="shared" si="526"/>
        <v>40.864609248268273</v>
      </c>
      <c r="LW221" s="26"/>
      <c r="LX221" s="26"/>
      <c r="LY221" s="26"/>
      <c r="LZ221" s="15" t="str">
        <f>IF(A221="","",VLOOKUP(A221,'[1]biomass corrected'!$B$2:$V$102,21,FALSE))</f>
        <v/>
      </c>
      <c r="MA221" s="15" t="str">
        <f t="shared" si="527"/>
        <v/>
      </c>
      <c r="MB221" s="26" t="str">
        <f t="shared" si="573"/>
        <v/>
      </c>
      <c r="MC221" s="26" t="str">
        <f t="shared" si="573"/>
        <v/>
      </c>
      <c r="MD221" s="15"/>
      <c r="ME221" s="26" t="str">
        <f t="shared" si="574"/>
        <v/>
      </c>
      <c r="MF221" s="15">
        <f t="shared" si="560"/>
        <v>32.16404977589314</v>
      </c>
      <c r="MG221" s="15">
        <f t="shared" si="561"/>
        <v>40.93363565955309</v>
      </c>
      <c r="MH221" s="15">
        <f t="shared" si="562"/>
        <v>26.902314564553741</v>
      </c>
      <c r="MI221" s="26">
        <f t="shared" si="563"/>
        <v>1.0567879468631542</v>
      </c>
      <c r="MJ221" s="15">
        <f t="shared" si="564"/>
        <v>7.5091125043050558E-2</v>
      </c>
      <c r="MK221" s="15">
        <f t="shared" si="565"/>
        <v>26.610508810233085</v>
      </c>
      <c r="ML221" s="23">
        <f t="shared" si="566"/>
        <v>58.789613132076212</v>
      </c>
      <c r="MM221" s="23"/>
      <c r="MN221" s="26">
        <f t="shared" si="567"/>
        <v>4.3203089979618152</v>
      </c>
      <c r="MO221" s="23"/>
      <c r="MP221" s="15">
        <f t="shared" si="568"/>
        <v>0.8757013702264822</v>
      </c>
      <c r="MQ221" s="23"/>
      <c r="MR221" s="15">
        <f t="shared" si="569"/>
        <v>39.781501312687347</v>
      </c>
      <c r="MS221" s="15"/>
      <c r="MT221" s="15">
        <f t="shared" si="570"/>
        <v>7.5091125043050558E-2</v>
      </c>
      <c r="MU221" s="15"/>
      <c r="MV221" s="15" t="str">
        <f t="shared" si="571"/>
        <v/>
      </c>
      <c r="MW221" s="21">
        <f t="shared" si="572"/>
        <v>91.316679996557554</v>
      </c>
      <c r="MX221" s="15"/>
    </row>
    <row r="222" spans="1:362" x14ac:dyDescent="0.35">
      <c r="A222" s="99" t="s">
        <v>217</v>
      </c>
      <c r="B222" s="8">
        <v>34.4</v>
      </c>
      <c r="C222" s="13"/>
      <c r="D222" s="8"/>
      <c r="E222" s="8"/>
      <c r="F222" s="2">
        <f>'[1]GC RAW'!H202</f>
        <v>0</v>
      </c>
      <c r="G222" s="8">
        <f>'[1]GC RAW'!I202</f>
        <v>0</v>
      </c>
      <c r="H222" s="8">
        <f t="shared" si="528"/>
        <v>0</v>
      </c>
      <c r="I222" s="8">
        <f t="shared" si="452"/>
        <v>0</v>
      </c>
      <c r="J222" s="8">
        <f>AVERAGE(I222:I224)</f>
        <v>0</v>
      </c>
      <c r="K222" s="8">
        <f>STDEV(I222:I224)</f>
        <v>0</v>
      </c>
      <c r="L222" s="2">
        <f>'[1]GC RAW'!J202</f>
        <v>0</v>
      </c>
      <c r="M222" s="8">
        <f>'[1]GC RAW'!K202</f>
        <v>0</v>
      </c>
      <c r="N222" s="8">
        <f t="shared" si="529"/>
        <v>0</v>
      </c>
      <c r="O222" s="8">
        <f t="shared" si="453"/>
        <v>0</v>
      </c>
      <c r="P222" s="8">
        <f>AVERAGE(O222:O224)</f>
        <v>0</v>
      </c>
      <c r="Q222" s="8">
        <f>STDEV(O222:O224)</f>
        <v>0</v>
      </c>
      <c r="R222" s="2">
        <f>'[1]GC RAW'!L202</f>
        <v>0</v>
      </c>
      <c r="S222" s="8">
        <f>'[1]GC RAW'!M202</f>
        <v>0</v>
      </c>
      <c r="T222" s="8">
        <f t="shared" si="530"/>
        <v>0</v>
      </c>
      <c r="U222" s="8">
        <f t="shared" si="454"/>
        <v>0</v>
      </c>
      <c r="V222" s="8">
        <f>AVERAGE(U222:U224)</f>
        <v>0</v>
      </c>
      <c r="W222" s="8">
        <f>STDEV(U222:U224)</f>
        <v>0</v>
      </c>
      <c r="X222" s="2">
        <f>'[1]GC RAW'!N202</f>
        <v>0</v>
      </c>
      <c r="Y222" s="8">
        <f>'[1]GC RAW'!O202</f>
        <v>0</v>
      </c>
      <c r="Z222" s="8">
        <f t="shared" si="531"/>
        <v>0</v>
      </c>
      <c r="AA222" s="8">
        <f t="shared" si="455"/>
        <v>0</v>
      </c>
      <c r="AB222" s="8">
        <f>AVERAGE(AA222:AA224)</f>
        <v>0</v>
      </c>
      <c r="AC222" s="8">
        <f>STDEV(AA222:AA224)</f>
        <v>0</v>
      </c>
      <c r="AD222" s="2">
        <f>'[1]GC RAW'!P202</f>
        <v>0</v>
      </c>
      <c r="AE222" s="8">
        <f>'[1]GC RAW'!Q202</f>
        <v>0</v>
      </c>
      <c r="AF222" s="8">
        <f t="shared" si="532"/>
        <v>0</v>
      </c>
      <c r="AG222" s="8">
        <f t="shared" si="456"/>
        <v>0</v>
      </c>
      <c r="AH222" s="8">
        <f>AVERAGE(AG222:AG224)</f>
        <v>0</v>
      </c>
      <c r="AI222" s="8">
        <f>STDEV(AG222:AG224)</f>
        <v>0</v>
      </c>
      <c r="AJ222" s="2">
        <f>'[1]GC RAW'!R202</f>
        <v>8.2126913070678711</v>
      </c>
      <c r="AK222" s="8">
        <f>'[1]GC RAW'!S202</f>
        <v>1.7106798887252808</v>
      </c>
      <c r="AL222" s="8">
        <f t="shared" si="533"/>
        <v>8.3523831057712768E-3</v>
      </c>
      <c r="AM222" s="8">
        <f t="shared" si="457"/>
        <v>5.2876534791751723E-2</v>
      </c>
      <c r="AN222" s="8">
        <f>AVERAGE(AM222:AM224)</f>
        <v>2.6626940696804661E-2</v>
      </c>
      <c r="AO222" s="8">
        <f>STDEV(AM222:AM224)</f>
        <v>2.6440286982922154E-2</v>
      </c>
      <c r="AP222" s="2">
        <f>'[1]GC RAW'!T202</f>
        <v>8.9398355484008789</v>
      </c>
      <c r="AQ222" s="8">
        <f>'[1]GC RAW'!U202</f>
        <v>206.3760986328125</v>
      </c>
      <c r="AR222" s="40">
        <v>1.0001800000000001</v>
      </c>
      <c r="AS222" s="8">
        <f t="shared" si="458"/>
        <v>6.3318518676988571</v>
      </c>
      <c r="AT222" s="8">
        <f>AVERAGE(AS222:AS224)</f>
        <v>5.859021913187985</v>
      </c>
      <c r="AU222" s="8">
        <f>STDEV(AS222:AS224)</f>
        <v>0.49952318153499425</v>
      </c>
      <c r="AV222" s="2">
        <f>'[1]GC RAW'!V202</f>
        <v>9.8094244003295898</v>
      </c>
      <c r="AW222" s="8">
        <f>'[1]GC RAW'!W202</f>
        <v>15.710216522216797</v>
      </c>
      <c r="AX222" s="8">
        <f t="shared" si="534"/>
        <v>7.3742032496045301E-2</v>
      </c>
      <c r="AY222" s="8">
        <f t="shared" si="459"/>
        <v>0.46683959506088324</v>
      </c>
      <c r="AZ222" s="8">
        <f>AVERAGE(AY222:AY224)</f>
        <v>0.45673395166331671</v>
      </c>
      <c r="BA222" s="8">
        <f>STDEV(AY222:AY224)</f>
        <v>8.7751723790770852E-3</v>
      </c>
      <c r="BB222" s="2">
        <f>'[1]GC RAW'!X202</f>
        <v>0</v>
      </c>
      <c r="BC222" s="8">
        <f>'[1]GC RAW'!Y202</f>
        <v>0</v>
      </c>
      <c r="BD222" s="8">
        <f t="shared" si="535"/>
        <v>0</v>
      </c>
      <c r="BE222" s="8">
        <f t="shared" si="460"/>
        <v>0</v>
      </c>
      <c r="BF222" s="8">
        <f>AVERAGE(BE222:BE224)</f>
        <v>0</v>
      </c>
      <c r="BG222" s="8">
        <f>STDEV(BE222:BE224)</f>
        <v>0</v>
      </c>
      <c r="BH222" s="2">
        <f>'[1]GC RAW'!Z202</f>
        <v>0</v>
      </c>
      <c r="BI222" s="8">
        <f>'[1]GC RAW'!AA202</f>
        <v>0</v>
      </c>
      <c r="BJ222" s="8">
        <f t="shared" si="536"/>
        <v>0</v>
      </c>
      <c r="BK222" s="8">
        <f t="shared" si="461"/>
        <v>0</v>
      </c>
      <c r="BL222" s="8">
        <f>AVERAGE(BK222:BK224)</f>
        <v>2.3330429814610341E-2</v>
      </c>
      <c r="BM222" s="8">
        <f>STDEV(BK222:BK224)</f>
        <v>2.024523336210389E-2</v>
      </c>
      <c r="BN222" s="2">
        <f>'[1]GC RAW'!AB202</f>
        <v>0</v>
      </c>
      <c r="BO222" s="8">
        <f>'[1]GC RAW'!AC202</f>
        <v>0</v>
      </c>
      <c r="BP222" s="8">
        <f t="shared" si="537"/>
        <v>0</v>
      </c>
      <c r="BQ222" s="8">
        <f t="shared" si="462"/>
        <v>0</v>
      </c>
      <c r="BR222" s="8">
        <f>AVERAGE(BQ222:BQ224)</f>
        <v>0</v>
      </c>
      <c r="BS222" s="8">
        <f>STDEV(BQ222:BQ224)</f>
        <v>0</v>
      </c>
      <c r="BT222" s="2">
        <f>'[1]GC RAW'!AD202</f>
        <v>12.207388877868652</v>
      </c>
      <c r="BU222" s="8">
        <f>'[1]GC RAW'!AE202</f>
        <v>703.22088623046875</v>
      </c>
      <c r="BV222" s="8">
        <f t="shared" si="538"/>
        <v>3.1944529887338944</v>
      </c>
      <c r="BW222" s="8">
        <f t="shared" si="463"/>
        <v>20.223162953659244</v>
      </c>
      <c r="BX222" s="8">
        <f>AVERAGE(BW222:BW224)</f>
        <v>20.191003091705571</v>
      </c>
      <c r="BY222" s="8">
        <f>STDEV(BW222:BW224)</f>
        <v>0.10956227884721541</v>
      </c>
      <c r="BZ222" s="2">
        <f>'[1]GC RAW'!AF202</f>
        <v>12.706906318664551</v>
      </c>
      <c r="CA222" s="8">
        <f>'[1]GC RAW'!AG202</f>
        <v>4.0393500328063965</v>
      </c>
      <c r="CB222" s="8">
        <f t="shared" si="539"/>
        <v>1.9148982994583987E-2</v>
      </c>
      <c r="CC222" s="8">
        <f t="shared" si="464"/>
        <v>0.12122670293226245</v>
      </c>
      <c r="CD222" s="8">
        <f>AVERAGE(CC222:CC224)</f>
        <v>0.11758488301213883</v>
      </c>
      <c r="CE222" s="8">
        <f>STDEV(CC222:CC224)</f>
        <v>4.2826976044368645E-3</v>
      </c>
      <c r="CF222" s="2">
        <f>'[1]GC RAW'!AH202</f>
        <v>12.848194122314453</v>
      </c>
      <c r="CG222" s="8">
        <f>'[1]GC RAW'!AI202</f>
        <v>13.280752182006836</v>
      </c>
      <c r="CH222" s="8">
        <f t="shared" si="540"/>
        <v>6.2958777772762708E-2</v>
      </c>
      <c r="CI222" s="8">
        <f t="shared" si="465"/>
        <v>0.3985739113244664</v>
      </c>
      <c r="CJ222" s="8">
        <f>AVERAGE(CI222:CI224)</f>
        <v>0.39590522736289002</v>
      </c>
      <c r="CK222" s="8">
        <f>STDEV(CI222:CI224)</f>
        <v>2.7337901555772579E-3</v>
      </c>
      <c r="CL222" s="2">
        <f>'[1]GC RAW'!AJ202</f>
        <v>13.703575134277344</v>
      </c>
      <c r="CM222" s="8">
        <f>'[1]GC RAW'!AK202</f>
        <v>2.2068099975585938</v>
      </c>
      <c r="CN222" s="8">
        <f t="shared" si="541"/>
        <v>1.3504770507384535E-2</v>
      </c>
      <c r="CO222" s="8">
        <f t="shared" si="466"/>
        <v>8.5494817292914471E-2</v>
      </c>
      <c r="CP222" s="8">
        <f>AVERAGE(CO222:CO224)</f>
        <v>8.283525203681312E-2</v>
      </c>
      <c r="CQ222" s="8">
        <f>STDEV(CO222:CO224)</f>
        <v>1.6668142371834217E-2</v>
      </c>
      <c r="CR222" s="2">
        <f>'[1]GC RAW'!AL202</f>
        <v>14.096375465393066</v>
      </c>
      <c r="CS222" s="8">
        <f>'[1]GC RAW'!AM202</f>
        <v>1.9757490158081055</v>
      </c>
      <c r="CT222" s="8">
        <f t="shared" si="542"/>
        <v>1.203800595271501E-2</v>
      </c>
      <c r="CU222" s="8">
        <f t="shared" si="543"/>
        <v>7.6209152827559537E-2</v>
      </c>
      <c r="CV222" s="8">
        <f>AVERAGE(CU222:CU224)</f>
        <v>5.5356483999435657E-2</v>
      </c>
      <c r="CW222" s="8">
        <f>STDEV(CU222:CU224)</f>
        <v>1.806763815950042E-2</v>
      </c>
      <c r="CX222" s="2">
        <f>'[1]GC RAW'!AN202</f>
        <v>0</v>
      </c>
      <c r="CY222" s="8">
        <f>'[1]GC RAW'!AO202</f>
        <v>0</v>
      </c>
      <c r="CZ222" s="8">
        <f t="shared" si="544"/>
        <v>0</v>
      </c>
      <c r="DA222" s="8">
        <f t="shared" si="467"/>
        <v>0</v>
      </c>
      <c r="DB222" s="8">
        <f>AVERAGE(DA222:DA224)</f>
        <v>0</v>
      </c>
      <c r="DC222" s="8">
        <f>STDEV(DA222:DA224)</f>
        <v>0</v>
      </c>
      <c r="DD222" s="2">
        <f>'[1]GC RAW'!AP202</f>
        <v>15.628597259521484</v>
      </c>
      <c r="DE222" s="8">
        <f>'[1]GC RAW'!AQ202</f>
        <v>298.63308715820313</v>
      </c>
      <c r="DF222" s="8">
        <f t="shared" si="545"/>
        <v>1.3456027806326312</v>
      </c>
      <c r="DG222" s="8">
        <f t="shared" si="468"/>
        <v>8.5186241273865715</v>
      </c>
      <c r="DH222" s="8">
        <f>AVERAGE(DG222:DG224)</f>
        <v>8.5909186919302822</v>
      </c>
      <c r="DI222" s="8">
        <f>STDEV(DG222:DG224)</f>
        <v>6.9643217004005303E-2</v>
      </c>
      <c r="DJ222" s="2">
        <f>'[1]GC RAW'!AR202</f>
        <v>0</v>
      </c>
      <c r="DK222" s="8">
        <f>'[1]GC RAW'!AS202</f>
        <v>0</v>
      </c>
      <c r="DL222" s="8">
        <f t="shared" si="546"/>
        <v>0</v>
      </c>
      <c r="DM222" s="8">
        <f t="shared" si="469"/>
        <v>0</v>
      </c>
      <c r="DN222" s="8">
        <f>AVERAGE(DM222:DM224)</f>
        <v>0</v>
      </c>
      <c r="DO222" s="8">
        <f>STDEV(DM222:DM224)</f>
        <v>0</v>
      </c>
      <c r="DP222" s="2">
        <f>'[1]GC RAW'!AT202</f>
        <v>16.05329704284668</v>
      </c>
      <c r="DQ222" s="8">
        <f>'[1]GC RAW'!AU202</f>
        <v>4.6233630180358887</v>
      </c>
      <c r="DR222" s="8">
        <f t="shared" si="547"/>
        <v>2.1876080359298861E-2</v>
      </c>
      <c r="DS222" s="8">
        <f t="shared" si="470"/>
        <v>0.13849117187002016</v>
      </c>
      <c r="DT222" s="8">
        <f>AVERAGE(DS222:DS224)</f>
        <v>0.14100932894106422</v>
      </c>
      <c r="DU222" s="8">
        <f>STDEV(DS222:DS224)</f>
        <v>2.7560535472436584E-3</v>
      </c>
      <c r="DV222" s="2">
        <f>'[1]GC RAW'!AV202</f>
        <v>16.428913116455078</v>
      </c>
      <c r="DW222" s="8">
        <f>'[1]GC RAW'!AW202</f>
        <v>1372.34326171875</v>
      </c>
      <c r="DX222" s="8">
        <f t="shared" si="548"/>
        <v>6.4164923111453422</v>
      </c>
      <c r="DY222" s="8">
        <f t="shared" si="471"/>
        <v>40.620967050331927</v>
      </c>
      <c r="DZ222" s="8">
        <f>AVERAGE(DY222:DY224)</f>
        <v>40.734132999127873</v>
      </c>
      <c r="EA222" s="8">
        <f>STDEV(DY222:DY224)</f>
        <v>0.10390701576476707</v>
      </c>
      <c r="EB222" s="2">
        <f>'[1]GC RAW'!AX202</f>
        <v>16.54737663269043</v>
      </c>
      <c r="EC222" s="8">
        <f>'[1]GC RAW'!AY202</f>
        <v>5.0776243209838867</v>
      </c>
      <c r="ED222" s="8">
        <f t="shared" si="549"/>
        <v>2.3740807656003778E-2</v>
      </c>
      <c r="EE222" s="8">
        <f t="shared" si="472"/>
        <v>0.15029622397703096</v>
      </c>
      <c r="EF222" s="8">
        <f>AVERAGE(EE222:EE224)</f>
        <v>0.15040637837912593</v>
      </c>
      <c r="EG222" s="8">
        <f>STDEV(EE222:EE224)</f>
        <v>9.6955804686474334E-4</v>
      </c>
      <c r="EH222" s="2">
        <v>0</v>
      </c>
      <c r="EI222" s="8">
        <v>0</v>
      </c>
      <c r="EJ222" s="8">
        <f t="shared" si="550"/>
        <v>0</v>
      </c>
      <c r="EK222" s="8">
        <f t="shared" si="473"/>
        <v>0</v>
      </c>
      <c r="EL222" s="8">
        <f>AVERAGE(EK222:EK224)</f>
        <v>0</v>
      </c>
      <c r="EM222" s="8">
        <f>STDEV(EK222:EK224)</f>
        <v>0</v>
      </c>
      <c r="EN222" s="2">
        <f>'[1]GC RAW'!BB202</f>
        <v>17.358955383300781</v>
      </c>
      <c r="EO222" s="8">
        <f>'[1]GC RAW'!BC202</f>
        <v>8.6524848937988281</v>
      </c>
      <c r="EP222" s="8">
        <f t="shared" si="551"/>
        <v>4.0721913885537267E-2</v>
      </c>
      <c r="EQ222" s="8">
        <f t="shared" si="474"/>
        <v>0.25779872272232113</v>
      </c>
      <c r="ER222" s="8">
        <f>AVERAGE(EQ222:EQ224)</f>
        <v>0.22594874669338239</v>
      </c>
      <c r="ES222" s="8">
        <f>STDEV(EQ222:EQ224)</f>
        <v>2.7756457093201889E-2</v>
      </c>
      <c r="ET222" s="2">
        <f>'[1]GC RAW'!BD202</f>
        <v>17.756103515625</v>
      </c>
      <c r="EU222" s="8">
        <f>'[1]GC RAW'!BE202</f>
        <v>530.3599853515625</v>
      </c>
      <c r="EV222" s="8">
        <f t="shared" si="552"/>
        <v>2.4960775912246596</v>
      </c>
      <c r="EW222" s="8">
        <f t="shared" si="475"/>
        <v>15.801949207059852</v>
      </c>
      <c r="EX222" s="8">
        <f>AVERAGE(EW222:EW224)</f>
        <v>15.677540903243433</v>
      </c>
      <c r="EY222" s="8">
        <f>STDEV(EW222:EW224)</f>
        <v>0.17577152045901592</v>
      </c>
      <c r="EZ222" s="2">
        <f>'[1]GC RAW'!BF202</f>
        <v>18.679767608642578</v>
      </c>
      <c r="FA222" s="8">
        <f>'[1]GC RAW'!BG202</f>
        <v>315.1175537109375</v>
      </c>
      <c r="FB222" s="8">
        <f t="shared" si="553"/>
        <v>1.7593578741725957</v>
      </c>
      <c r="FC222" s="8">
        <f t="shared" si="476"/>
        <v>11.137988603581796</v>
      </c>
      <c r="FD222" s="8">
        <f>AVERAGE(FC222:FC224)</f>
        <v>10.96222495215401</v>
      </c>
      <c r="FE222" s="8">
        <f>STDEV(FC222:FC224)</f>
        <v>0.161312749234794</v>
      </c>
      <c r="FF222" s="2">
        <v>0</v>
      </c>
      <c r="FG222" s="8">
        <v>0</v>
      </c>
      <c r="FH222" s="8">
        <f t="shared" si="554"/>
        <v>0</v>
      </c>
      <c r="FI222" s="8">
        <f t="shared" si="477"/>
        <v>0</v>
      </c>
      <c r="FJ222" s="8">
        <f>AVERAGE(FI222:FI224)</f>
        <v>1.5490617436858685E-2</v>
      </c>
      <c r="FK222" s="8">
        <f>STDEV(FI222:FI224)</f>
        <v>2.6830536441251617E-2</v>
      </c>
      <c r="FL222" s="2">
        <v>0</v>
      </c>
      <c r="FM222" s="8">
        <v>0</v>
      </c>
      <c r="FN222" s="8">
        <f t="shared" si="555"/>
        <v>0</v>
      </c>
      <c r="FO222" s="8">
        <f t="shared" si="478"/>
        <v>0</v>
      </c>
      <c r="FP222" s="8">
        <f>AVERAGE(FO222:FO224)</f>
        <v>0</v>
      </c>
      <c r="FQ222" s="8">
        <f>STDEV(FO222:FO224)</f>
        <v>0</v>
      </c>
      <c r="FR222" s="2">
        <f>'[1]GC RAW'!BJ202</f>
        <v>20.109384536743164</v>
      </c>
      <c r="FS222" s="8">
        <f>'[1]GC RAW'!BK202</f>
        <v>10.669819831848145</v>
      </c>
      <c r="FT222" s="8">
        <f t="shared" si="556"/>
        <v>4.7311907157828528E-2</v>
      </c>
      <c r="FU222" s="8">
        <f t="shared" si="479"/>
        <v>0.29951807444829076</v>
      </c>
      <c r="FV222" s="8">
        <f>AVERAGE(FU222:FU224)</f>
        <v>0.31324444277594682</v>
      </c>
      <c r="FW222" s="8">
        <f>STDEV(FU222:FU224)</f>
        <v>1.3652857840280702E-2</v>
      </c>
      <c r="FX222" s="2">
        <f>'[1]GC RAW'!BL202</f>
        <v>0</v>
      </c>
      <c r="FY222" s="8">
        <f>'[1]GC RAW'!BM202</f>
        <v>0</v>
      </c>
      <c r="FZ222" s="8">
        <f t="shared" si="557"/>
        <v>0</v>
      </c>
      <c r="GA222" s="8">
        <f t="shared" si="480"/>
        <v>0</v>
      </c>
      <c r="GB222" s="8">
        <f>AVERAGE(GA222:GA224)</f>
        <v>3.6763996941735044E-2</v>
      </c>
      <c r="GC222" s="8">
        <f>STDEV(GA222:GA224)</f>
        <v>3.2211990097315998E-2</v>
      </c>
      <c r="GD222" s="2">
        <f>'[1]GC RAW'!BN202</f>
        <v>21.042062759399414</v>
      </c>
      <c r="GE222" s="8">
        <f>'[1]GC RAW'!BO202</f>
        <v>7.9042015075683594</v>
      </c>
      <c r="GF222" s="8">
        <f t="shared" si="481"/>
        <v>3.7068566688909323E-2</v>
      </c>
      <c r="GG222" s="8">
        <f t="shared" si="482"/>
        <v>0.23467043254423214</v>
      </c>
      <c r="GH222" s="8">
        <f>AVERAGE(GG222:GG224)</f>
        <v>0.23827990986821226</v>
      </c>
      <c r="GI222" s="8">
        <f>STDEV(GG222:GG224)</f>
        <v>5.3616999345086607E-3</v>
      </c>
      <c r="GJ222" s="2">
        <f>'[1]GC RAW'!BP202</f>
        <v>0</v>
      </c>
      <c r="GK222" s="8">
        <f>'[1]GC RAW'!BQ202</f>
        <v>0</v>
      </c>
      <c r="GL222" s="8">
        <f t="shared" si="558"/>
        <v>0</v>
      </c>
      <c r="GM222" s="8">
        <f t="shared" si="483"/>
        <v>0</v>
      </c>
      <c r="GN222" s="8">
        <f>AVERAGE(GM222:GM224)</f>
        <v>0</v>
      </c>
      <c r="GO222" s="8">
        <f>STDEV(GM222:GM224)</f>
        <v>0</v>
      </c>
      <c r="GP222" s="2">
        <v>0</v>
      </c>
      <c r="GQ222" s="8">
        <v>0</v>
      </c>
      <c r="GR222" s="8">
        <f t="shared" si="559"/>
        <v>0</v>
      </c>
      <c r="GS222" s="8">
        <f t="shared" si="484"/>
        <v>0</v>
      </c>
      <c r="GT222" s="8">
        <f>AVERAGE(GS222:GS224)</f>
        <v>0</v>
      </c>
      <c r="GU222" s="8">
        <f>STDEV(GS222:GS224)</f>
        <v>0</v>
      </c>
      <c r="GV222" s="2"/>
      <c r="GW222" s="8"/>
      <c r="GX222" s="8"/>
      <c r="GY222" s="8"/>
      <c r="GZ222" s="8"/>
      <c r="HA222" s="8"/>
      <c r="HB222" s="2"/>
      <c r="HC222" s="8"/>
      <c r="HD222" s="8"/>
      <c r="HE222" s="8"/>
      <c r="HF222" s="8"/>
      <c r="HG222" s="8"/>
      <c r="HH222" s="2">
        <f>'[1]GC RAW'!BR202</f>
        <v>22.733779907226563</v>
      </c>
      <c r="HI222" s="8">
        <f>'[1]GC RAW'!BS202</f>
        <v>3.5207164287567139</v>
      </c>
      <c r="HJ222" s="8">
        <f t="shared" si="485"/>
        <v>1.6589539373829863E-2</v>
      </c>
      <c r="HK222" s="8">
        <f t="shared" si="486"/>
        <v>0.10502360162015671</v>
      </c>
      <c r="HL222" s="8">
        <f>AVERAGE(HK222:HK224)</f>
        <v>0.10363447999162517</v>
      </c>
      <c r="HM222" s="8">
        <f>STDEV(HK222:HK224)</f>
        <v>1.6255271370704887E-3</v>
      </c>
      <c r="HN222" s="2">
        <v>0</v>
      </c>
      <c r="HO222" s="8">
        <v>0</v>
      </c>
      <c r="HP222" s="8">
        <f t="shared" si="487"/>
        <v>0</v>
      </c>
      <c r="HQ222" s="8">
        <f t="shared" si="488"/>
        <v>0</v>
      </c>
      <c r="HR222" s="8">
        <f>AVERAGE(HQ222:HQ224)</f>
        <v>0</v>
      </c>
      <c r="HS222" s="8">
        <f>STDEV(HQ222:HQ224)</f>
        <v>0</v>
      </c>
      <c r="HT222" s="2">
        <f>'[1]GC RAW'!BT202</f>
        <v>0</v>
      </c>
      <c r="HU222" s="8">
        <f>'[1]GC RAW'!BU202</f>
        <v>0</v>
      </c>
      <c r="HV222" s="8">
        <f t="shared" si="489"/>
        <v>0</v>
      </c>
      <c r="HW222" s="8">
        <f t="shared" si="448"/>
        <v>0</v>
      </c>
      <c r="HX222" s="8">
        <f>AVERAGE(HW222:HW224)</f>
        <v>0</v>
      </c>
      <c r="HY222" s="8">
        <f>STDEV(HW222:HW224)</f>
        <v>0</v>
      </c>
      <c r="HZ222" s="2">
        <f>'[1]GC RAW'!BV202</f>
        <v>0</v>
      </c>
      <c r="IA222" s="8">
        <f>'[1]GC RAW'!BW202</f>
        <v>0</v>
      </c>
      <c r="IB222" s="8">
        <f t="shared" si="490"/>
        <v>0</v>
      </c>
      <c r="IC222" s="8">
        <f t="shared" si="491"/>
        <v>0</v>
      </c>
      <c r="ID222" s="8">
        <f>AVERAGE(IC222:IC224)</f>
        <v>0</v>
      </c>
      <c r="IE222" s="8">
        <f>STDEV(IC222:IC224)</f>
        <v>0</v>
      </c>
      <c r="IF222" s="2">
        <f>'[1]GC RAW'!BX202</f>
        <v>0</v>
      </c>
      <c r="IG222" s="8">
        <f>'[1]GC RAW'!BY202</f>
        <v>0</v>
      </c>
      <c r="IH222" s="8">
        <f t="shared" si="492"/>
        <v>0</v>
      </c>
      <c r="II222" s="8">
        <f t="shared" si="493"/>
        <v>0</v>
      </c>
      <c r="IJ222" s="8">
        <f>AVERAGE(II222:II224)</f>
        <v>0</v>
      </c>
      <c r="IK222" s="8">
        <f>STDEV(II222:II224)</f>
        <v>0</v>
      </c>
      <c r="IL222" s="2">
        <f>'[1]GC RAW'!BZ202</f>
        <v>0</v>
      </c>
      <c r="IM222" s="8">
        <f>'[1]GC RAW'!CA202</f>
        <v>0</v>
      </c>
      <c r="IN222" s="8">
        <f t="shared" si="494"/>
        <v>0</v>
      </c>
      <c r="IO222" s="8">
        <f t="shared" si="495"/>
        <v>0</v>
      </c>
      <c r="IP222" s="8">
        <f>AVERAGE(IO222:IO224)</f>
        <v>0</v>
      </c>
      <c r="IQ222" s="8">
        <f>STDEV(IO222:IO224)</f>
        <v>0</v>
      </c>
      <c r="IR222" s="2">
        <f>'[1]GC RAW'!CB202</f>
        <v>25.510618209838867</v>
      </c>
      <c r="IS222" s="8">
        <f>'[1]GC RAW'!CC202</f>
        <v>12.252593994140625</v>
      </c>
      <c r="IT222" s="8">
        <f t="shared" si="496"/>
        <v>5.1056921759906844E-2</v>
      </c>
      <c r="IU222" s="8">
        <f t="shared" si="497"/>
        <v>0.3232266846011923</v>
      </c>
      <c r="IV222" s="8">
        <f>AVERAGE(IU222:IU224)</f>
        <v>0.34187349304167219</v>
      </c>
      <c r="IW222" s="8">
        <f>STDEV(IU222:IU224)</f>
        <v>1.9550066113641677E-2</v>
      </c>
      <c r="IX222" s="9">
        <f>'[1]GC RAW'!CD202</f>
        <v>0</v>
      </c>
      <c r="IY222" s="10">
        <f>'[1]GC RAW'!CE202</f>
        <v>0</v>
      </c>
      <c r="IZ222" s="8">
        <f t="shared" si="498"/>
        <v>0</v>
      </c>
      <c r="JA222" s="8">
        <f t="shared" si="499"/>
        <v>0</v>
      </c>
      <c r="JB222" s="8">
        <f>AVERAGE(JA222:JA224)</f>
        <v>0</v>
      </c>
      <c r="JC222" s="8">
        <f>STDEV(JA222:JA224)</f>
        <v>0</v>
      </c>
      <c r="JD222" s="2">
        <f>'[1]GC RAW'!CF202</f>
        <v>0</v>
      </c>
      <c r="JE222" s="8">
        <f>'[1]GC RAW'!CG202</f>
        <v>0</v>
      </c>
      <c r="JF222" s="8">
        <f t="shared" si="500"/>
        <v>0</v>
      </c>
      <c r="JG222" s="8">
        <f t="shared" si="501"/>
        <v>0</v>
      </c>
      <c r="JH222" s="8">
        <f>AVERAGE(JG222:JG224)</f>
        <v>4.1077952609637924E-2</v>
      </c>
      <c r="JI222" s="8">
        <f>STDEV(JG222:JG224)</f>
        <v>4.0669032712497291E-2</v>
      </c>
      <c r="JJ222" s="2">
        <f>'[1]GC RAW'!CH202</f>
        <v>0</v>
      </c>
      <c r="JK222" s="8">
        <f>'[1]GC RAW'!CI202</f>
        <v>0</v>
      </c>
      <c r="JL222" s="8">
        <f t="shared" si="502"/>
        <v>0</v>
      </c>
      <c r="JM222" s="8">
        <f t="shared" si="503"/>
        <v>0</v>
      </c>
      <c r="JN222" s="8">
        <f>AVERAGE(JM222:JM224)</f>
        <v>0</v>
      </c>
      <c r="JO222" s="8">
        <f>STDEV(JM222:JM224)</f>
        <v>0</v>
      </c>
      <c r="JP222" s="2">
        <f>'[1]GC RAW'!CJ202</f>
        <v>0</v>
      </c>
      <c r="JQ222" s="8">
        <f>'[1]GC RAW'!CK202</f>
        <v>0</v>
      </c>
      <c r="JR222" s="8">
        <f t="shared" si="504"/>
        <v>0</v>
      </c>
      <c r="JS222" s="8">
        <f t="shared" si="505"/>
        <v>0</v>
      </c>
      <c r="JT222" s="8"/>
      <c r="JU222" s="8"/>
      <c r="JV222" s="2">
        <f>'[1]GC RAW'!CL202</f>
        <v>0</v>
      </c>
      <c r="JW222" s="8">
        <f>'[1]GC RAW'!CM202</f>
        <v>0</v>
      </c>
      <c r="JX222" s="8">
        <f t="shared" si="506"/>
        <v>0</v>
      </c>
      <c r="JY222" s="8">
        <f t="shared" si="507"/>
        <v>0</v>
      </c>
      <c r="JZ222" s="8">
        <f>AVERAGE(JY222:JY224)</f>
        <v>0</v>
      </c>
      <c r="KA222" s="8">
        <f>STDEV(JY222:JY224)</f>
        <v>0</v>
      </c>
      <c r="KB222" s="2">
        <v>0</v>
      </c>
      <c r="KC222" s="8">
        <v>0</v>
      </c>
      <c r="KD222" s="8">
        <f t="shared" si="508"/>
        <v>0</v>
      </c>
      <c r="KE222" s="8">
        <f t="shared" si="509"/>
        <v>0</v>
      </c>
      <c r="KF222" s="8">
        <f>AVERAGE(KE222:KE224)</f>
        <v>0</v>
      </c>
      <c r="KG222" s="8">
        <f>STDEV(KE222:KE224)</f>
        <v>0</v>
      </c>
      <c r="KH222" s="2">
        <v>0</v>
      </c>
      <c r="KI222" s="8">
        <v>0</v>
      </c>
      <c r="KJ222" s="8">
        <f t="shared" si="510"/>
        <v>0</v>
      </c>
      <c r="KK222" s="8">
        <f t="shared" si="511"/>
        <v>0</v>
      </c>
      <c r="KL222" s="8">
        <f>AVERAGE(KK222:KK224)</f>
        <v>0</v>
      </c>
      <c r="KM222" s="8">
        <f>STDEV(KK222:KK224)</f>
        <v>0</v>
      </c>
      <c r="KN222" s="2">
        <f>'[1]GC RAW'!CN202</f>
        <v>30.573966979980469</v>
      </c>
      <c r="KO222" s="8">
        <f>'[1]GC RAW'!CO202</f>
        <v>31.976299285888672</v>
      </c>
      <c r="KP222" s="8">
        <f t="shared" si="512"/>
        <v>0.11449555687040948</v>
      </c>
      <c r="KQ222" s="8">
        <f t="shared" si="513"/>
        <v>0.72483843469487785</v>
      </c>
      <c r="KR222" s="8">
        <f>AVERAGE(KQ222:KQ224)</f>
        <v>0.7554169133567491</v>
      </c>
      <c r="KS222" s="8">
        <f>STDEV(KQ222:KQ224)</f>
        <v>2.7355261652983461E-2</v>
      </c>
      <c r="KT222" s="2">
        <f>'[1]GC RAW'!CP202</f>
        <v>0</v>
      </c>
      <c r="KU222" s="8">
        <f>'[1]GC RAW'!CQ202</f>
        <v>0</v>
      </c>
      <c r="KV222" s="8">
        <f t="shared" si="514"/>
        <v>0</v>
      </c>
      <c r="KW222" s="8">
        <f t="shared" si="515"/>
        <v>0</v>
      </c>
      <c r="KX222" s="8">
        <f>AVERAGE(KW222:KW224)</f>
        <v>5.4499879713655441E-2</v>
      </c>
      <c r="KY222" s="8">
        <f>STDEV(KW222:KW224)</f>
        <v>4.7304756286810849E-2</v>
      </c>
      <c r="KZ222" s="2">
        <f>'[1]GC RAW'!CR202</f>
        <v>0</v>
      </c>
      <c r="LA222" s="8">
        <f>'[1]GC RAW'!CS202</f>
        <v>0</v>
      </c>
      <c r="LB222" s="8">
        <f t="shared" si="516"/>
        <v>0</v>
      </c>
      <c r="LC222" s="8">
        <f t="shared" si="517"/>
        <v>0</v>
      </c>
      <c r="LD222" s="8">
        <f>AVERAGE(LC222:LC224)</f>
        <v>0</v>
      </c>
      <c r="LE222" s="8">
        <f>STDEV(LC222:LC224)</f>
        <v>0</v>
      </c>
      <c r="LF222" s="2">
        <f>'[1]GC RAW'!CT202</f>
        <v>0</v>
      </c>
      <c r="LG222" s="8">
        <f>'[1]GC RAW'!CU202</f>
        <v>0</v>
      </c>
      <c r="LH222" s="8">
        <f t="shared" si="518"/>
        <v>0</v>
      </c>
      <c r="LI222" s="8">
        <f t="shared" si="519"/>
        <v>0</v>
      </c>
      <c r="LJ222" s="8">
        <f>AVERAGE(LI222:LI224)</f>
        <v>0</v>
      </c>
      <c r="LK222" s="8">
        <f>STDEV(LI222:LI224)</f>
        <v>0</v>
      </c>
      <c r="LL222" s="2">
        <f>'[1]GC RAW'!CV202</f>
        <v>35.682384490966797</v>
      </c>
      <c r="LM222" s="8">
        <f>'[1]GC RAW'!CW202</f>
        <v>11.56803035736084</v>
      </c>
      <c r="LN222" s="8">
        <f t="shared" si="520"/>
        <v>4.1420930728038798E-2</v>
      </c>
      <c r="LO222" s="8">
        <f t="shared" si="521"/>
        <v>0.26222399727264833</v>
      </c>
      <c r="LP222" s="8">
        <f>AVERAGE(LO222:LO224)</f>
        <v>0.28365067094001001</v>
      </c>
      <c r="LQ222" s="8">
        <f>STDEV(LO222:LO224)</f>
        <v>2.6661622539504326E-2</v>
      </c>
      <c r="LR222" s="39">
        <f t="shared" si="522"/>
        <v>3561.2195640802383</v>
      </c>
      <c r="LS222" s="14">
        <f t="shared" si="523"/>
        <v>3354.8434654474258</v>
      </c>
      <c r="LT222" s="24">
        <f t="shared" si="524"/>
        <v>16.79619072321815</v>
      </c>
      <c r="LU222" s="24">
        <f t="shared" si="525"/>
        <v>15.796010723218149</v>
      </c>
      <c r="LV222" s="13">
        <f t="shared" si="526"/>
        <v>45.918635823308577</v>
      </c>
      <c r="LW222" s="13">
        <f>AVERAGE(LV222:LV224)</f>
        <v>47.218120487664258</v>
      </c>
      <c r="LX222" s="13">
        <f>STDEV(LV222:LV224)</f>
        <v>1.8383903897823253</v>
      </c>
      <c r="LY222" s="13">
        <f>LX222/LW222%</f>
        <v>3.893400183648998</v>
      </c>
      <c r="LZ222" s="13">
        <f>IF(A222="","",VLOOKUP(A222,'[1]biomass corrected'!$B$2:$V$102,21,FALSE))</f>
        <v>13.143703703703702</v>
      </c>
      <c r="MA222" s="13">
        <f t="shared" si="527"/>
        <v>6.2062098513564035</v>
      </c>
      <c r="MB222" s="50">
        <f t="shared" si="573"/>
        <v>30.781983207021767</v>
      </c>
      <c r="MC222" s="50">
        <f t="shared" si="573"/>
        <v>42.156547229954612</v>
      </c>
      <c r="MD222" s="50">
        <f>IF(MC222="","",AVERAGE(MH222:MH224))</f>
        <v>27.061469563023621</v>
      </c>
      <c r="ME222" s="24">
        <f t="shared" si="574"/>
        <v>1.068845326433324</v>
      </c>
      <c r="MF222" s="13">
        <f t="shared" si="560"/>
        <v>30.694581221935724</v>
      </c>
      <c r="MG222" s="13">
        <f t="shared" si="561"/>
        <v>41.926449490252587</v>
      </c>
      <c r="MH222" s="13">
        <f t="shared" si="562"/>
        <v>27.378969287811685</v>
      </c>
      <c r="MI222" s="24">
        <f t="shared" si="563"/>
        <v>1.0756015267218511</v>
      </c>
      <c r="MJ222" s="13">
        <f t="shared" si="564"/>
        <v>0</v>
      </c>
      <c r="MK222" s="13">
        <f t="shared" si="565"/>
        <v>27.121170565089365</v>
      </c>
      <c r="ML222" s="22">
        <f t="shared" si="566"/>
        <v>58.431678611198883</v>
      </c>
      <c r="MM222" s="13">
        <f>AVERAGE(ML222:ML224)</f>
        <v>58.606652518350678</v>
      </c>
      <c r="MN222" s="24">
        <f t="shared" si="567"/>
        <v>4.3090177206084226</v>
      </c>
      <c r="MO222" s="13">
        <f>AVERAGE(MN222:MN224)</f>
        <v>4.3201597132812299</v>
      </c>
      <c r="MP222" s="13">
        <f t="shared" si="568"/>
        <v>0.87391113920938412</v>
      </c>
      <c r="MQ222" s="22">
        <f>AVERAGE(MP222:MP224)</f>
        <v>0.87417561579495195</v>
      </c>
      <c r="MR222" s="13">
        <f t="shared" si="569"/>
        <v>39.697461663878471</v>
      </c>
      <c r="MS222" s="13">
        <f>AVERAGE(MR222:MR224)</f>
        <v>39.71631768054425</v>
      </c>
      <c r="MT222" s="13">
        <f t="shared" si="570"/>
        <v>0</v>
      </c>
      <c r="MU222" s="13">
        <f>AVERAGE(MT222:MT224)</f>
        <v>3.6763996941735044E-2</v>
      </c>
      <c r="MV222" s="13">
        <f t="shared" si="571"/>
        <v>10.96222495215401</v>
      </c>
      <c r="MW222" s="14">
        <f t="shared" si="572"/>
        <v>92.676781839080846</v>
      </c>
      <c r="MX222" s="13">
        <f>AVERAGE(MW222:MW224)</f>
        <v>92.199601414217668</v>
      </c>
    </row>
    <row r="223" spans="1:362" x14ac:dyDescent="0.35">
      <c r="A223" s="102"/>
      <c r="B223" s="1">
        <v>36.47</v>
      </c>
      <c r="C223" s="15"/>
      <c r="D223" s="1"/>
      <c r="E223" s="1"/>
      <c r="F223" s="5">
        <f>'[1]GC RAW'!H203</f>
        <v>0</v>
      </c>
      <c r="G223" s="1">
        <f>'[1]GC RAW'!I203</f>
        <v>0</v>
      </c>
      <c r="H223" s="1">
        <f t="shared" si="528"/>
        <v>0</v>
      </c>
      <c r="I223" s="1">
        <f t="shared" si="452"/>
        <v>0</v>
      </c>
      <c r="J223" s="1"/>
      <c r="K223" s="1"/>
      <c r="L223" s="5">
        <f>'[1]GC RAW'!J203</f>
        <v>0</v>
      </c>
      <c r="M223" s="1">
        <f>'[1]GC RAW'!K203</f>
        <v>0</v>
      </c>
      <c r="N223" s="1">
        <f t="shared" si="529"/>
        <v>0</v>
      </c>
      <c r="O223" s="1">
        <f t="shared" si="453"/>
        <v>0</v>
      </c>
      <c r="P223" s="1"/>
      <c r="Q223" s="1"/>
      <c r="R223" s="5">
        <f>'[1]GC RAW'!L203</f>
        <v>0</v>
      </c>
      <c r="S223" s="1">
        <f>'[1]GC RAW'!M203</f>
        <v>0</v>
      </c>
      <c r="T223" s="1">
        <f t="shared" si="530"/>
        <v>0</v>
      </c>
      <c r="U223" s="1">
        <f t="shared" si="454"/>
        <v>0</v>
      </c>
      <c r="V223" s="1"/>
      <c r="W223" s="1"/>
      <c r="X223" s="5">
        <f>'[1]GC RAW'!N203</f>
        <v>0</v>
      </c>
      <c r="Y223" s="1">
        <f>'[1]GC RAW'!O203</f>
        <v>0</v>
      </c>
      <c r="Z223" s="1">
        <f t="shared" si="531"/>
        <v>0</v>
      </c>
      <c r="AA223" s="1">
        <f t="shared" si="455"/>
        <v>0</v>
      </c>
      <c r="AB223" s="1"/>
      <c r="AC223" s="1"/>
      <c r="AD223" s="5">
        <f>'[1]GC RAW'!P203</f>
        <v>0</v>
      </c>
      <c r="AE223" s="1">
        <f>'[1]GC RAW'!Q203</f>
        <v>0</v>
      </c>
      <c r="AF223" s="1">
        <f t="shared" si="532"/>
        <v>0</v>
      </c>
      <c r="AG223" s="1">
        <f t="shared" si="456"/>
        <v>0</v>
      </c>
      <c r="AH223" s="1"/>
      <c r="AI223" s="1"/>
      <c r="AJ223" s="5">
        <f>'[1]GC RAW'!R203</f>
        <v>0</v>
      </c>
      <c r="AK223" s="1">
        <f>'[1]GC RAW'!S203</f>
        <v>0</v>
      </c>
      <c r="AL223" s="1">
        <f t="shared" si="533"/>
        <v>0</v>
      </c>
      <c r="AM223" s="1">
        <f t="shared" si="457"/>
        <v>0</v>
      </c>
      <c r="AN223" s="1"/>
      <c r="AO223" s="1"/>
      <c r="AP223" s="5">
        <f>'[1]GC RAW'!T203</f>
        <v>8.9410171508789063</v>
      </c>
      <c r="AQ223" s="1">
        <f>'[1]GC RAW'!U203</f>
        <v>208.92097473144531</v>
      </c>
      <c r="AR223" s="27">
        <v>1.0001800000000001</v>
      </c>
      <c r="AS223" s="1">
        <f t="shared" si="458"/>
        <v>5.9086965800631601</v>
      </c>
      <c r="AT223" s="1"/>
      <c r="AU223" s="1"/>
      <c r="AV223" s="5">
        <f>'[1]GC RAW'!V203</f>
        <v>9.8104734420776367</v>
      </c>
      <c r="AW223" s="1">
        <f>'[1]GC RAW'!W203</f>
        <v>16.512918472290039</v>
      </c>
      <c r="AX223" s="1">
        <f t="shared" si="534"/>
        <v>7.6565676562450599E-2</v>
      </c>
      <c r="AY223" s="1">
        <f t="shared" si="459"/>
        <v>0.45232193330677867</v>
      </c>
      <c r="AZ223" s="1"/>
      <c r="BA223" s="1"/>
      <c r="BB223" s="5">
        <f>'[1]GC RAW'!X203</f>
        <v>0</v>
      </c>
      <c r="BC223" s="1">
        <f>'[1]GC RAW'!Y203</f>
        <v>0</v>
      </c>
      <c r="BD223" s="1">
        <f t="shared" si="535"/>
        <v>0</v>
      </c>
      <c r="BE223" s="1">
        <f t="shared" si="460"/>
        <v>0</v>
      </c>
      <c r="BF223" s="1"/>
      <c r="BG223" s="1"/>
      <c r="BH223" s="5">
        <f>'[1]GC RAW'!Z203</f>
        <v>10.875955581665039</v>
      </c>
      <c r="BI223" s="1">
        <f>'[1]GC RAW'!AA203</f>
        <v>1.3445820808410645</v>
      </c>
      <c r="BJ223" s="1">
        <f t="shared" si="536"/>
        <v>6.1404275469437459E-3</v>
      </c>
      <c r="BK223" s="1">
        <f t="shared" si="461"/>
        <v>3.6275393675890465E-2</v>
      </c>
      <c r="BL223" s="1"/>
      <c r="BM223" s="1"/>
      <c r="BN223" s="5">
        <f>'[1]GC RAW'!AB203</f>
        <v>0</v>
      </c>
      <c r="BO223" s="1">
        <f>'[1]GC RAW'!AC203</f>
        <v>0</v>
      </c>
      <c r="BP223" s="1">
        <f t="shared" si="537"/>
        <v>0</v>
      </c>
      <c r="BQ223" s="1">
        <f t="shared" si="462"/>
        <v>0</v>
      </c>
      <c r="BR223" s="1"/>
      <c r="BS223" s="1"/>
      <c r="BT223" s="5">
        <f>'[1]GC RAW'!AD203</f>
        <v>12.209593772888184</v>
      </c>
      <c r="BU223" s="1">
        <f>'[1]GC RAW'!AE203</f>
        <v>757.05816650390625</v>
      </c>
      <c r="BV223" s="1">
        <f t="shared" si="538"/>
        <v>3.3971235615949227</v>
      </c>
      <c r="BW223" s="1">
        <f t="shared" si="463"/>
        <v>20.068959957655522</v>
      </c>
      <c r="BX223" s="1"/>
      <c r="BY223" s="1"/>
      <c r="BZ223" s="5">
        <f>'[1]GC RAW'!AF203</f>
        <v>12.707810401916504</v>
      </c>
      <c r="CA223" s="1">
        <f>'[1]GC RAW'!AG203</f>
        <v>4.0798163414001465</v>
      </c>
      <c r="CB223" s="1">
        <f t="shared" si="539"/>
        <v>1.9105226577825242E-2</v>
      </c>
      <c r="CC223" s="1">
        <f t="shared" si="464"/>
        <v>0.11286667094095841</v>
      </c>
      <c r="CD223" s="1"/>
      <c r="CE223" s="1"/>
      <c r="CF223" s="5">
        <f>'[1]GC RAW'!AH203</f>
        <v>12.849392890930176</v>
      </c>
      <c r="CG223" s="1">
        <f>'[1]GC RAW'!AI203</f>
        <v>14.209877967834473</v>
      </c>
      <c r="CH223" s="1">
        <f t="shared" si="540"/>
        <v>6.6542837911444802E-2</v>
      </c>
      <c r="CI223" s="1">
        <f t="shared" si="465"/>
        <v>0.39311067887285395</v>
      </c>
      <c r="CJ223" s="1"/>
      <c r="CK223" s="1"/>
      <c r="CL223" s="5">
        <f>'[1]GC RAW'!AJ203</f>
        <v>13.709407806396484</v>
      </c>
      <c r="CM223" s="1">
        <f>'[1]GC RAW'!AK203</f>
        <v>1.8200432062149048</v>
      </c>
      <c r="CN223" s="1">
        <f t="shared" si="541"/>
        <v>1.1002245169096326E-2</v>
      </c>
      <c r="CO223" s="1">
        <f t="shared" si="466"/>
        <v>6.4997228902453436E-2</v>
      </c>
      <c r="CP223" s="1"/>
      <c r="CQ223" s="1"/>
      <c r="CR223" s="5">
        <f>'[1]GC RAW'!AL203</f>
        <v>14.094326972961426</v>
      </c>
      <c r="CS223" s="1">
        <f>'[1]GC RAW'!AM203</f>
        <v>1.2478775978088379</v>
      </c>
      <c r="CT223" s="1">
        <f t="shared" si="542"/>
        <v>7.5105565860400974E-3</v>
      </c>
      <c r="CU223" s="1">
        <f t="shared" si="543"/>
        <v>4.4369613483878863E-2</v>
      </c>
      <c r="CV223" s="1"/>
      <c r="CW223" s="1"/>
      <c r="CX223" s="5">
        <f>'[1]GC RAW'!AN203</f>
        <v>0</v>
      </c>
      <c r="CY223" s="1">
        <f>'[1]GC RAW'!AO203</f>
        <v>0</v>
      </c>
      <c r="CZ223" s="1">
        <f t="shared" si="544"/>
        <v>0</v>
      </c>
      <c r="DA223" s="1">
        <f t="shared" si="467"/>
        <v>0</v>
      </c>
      <c r="DB223" s="1"/>
      <c r="DC223" s="1"/>
      <c r="DD223" s="5">
        <f>'[1]GC RAW'!AP203</f>
        <v>15.635000228881836</v>
      </c>
      <c r="DE223" s="1">
        <f>'[1]GC RAW'!AQ203</f>
        <v>326.93026733398438</v>
      </c>
      <c r="DF223" s="1">
        <f t="shared" si="545"/>
        <v>1.4551623062493471</v>
      </c>
      <c r="DG223" s="1">
        <f t="shared" si="468"/>
        <v>8.5965651606434221</v>
      </c>
      <c r="DH223" s="1"/>
      <c r="DI223" s="1"/>
      <c r="DJ223" s="5">
        <f>'[1]GC RAW'!AR203</f>
        <v>0</v>
      </c>
      <c r="DK223" s="1">
        <f>'[1]GC RAW'!AS203</f>
        <v>0</v>
      </c>
      <c r="DL223" s="1">
        <f t="shared" si="546"/>
        <v>0</v>
      </c>
      <c r="DM223" s="1">
        <f t="shared" si="469"/>
        <v>0</v>
      </c>
      <c r="DN223" s="1"/>
      <c r="DO223" s="1"/>
      <c r="DP223" s="5">
        <f>'[1]GC RAW'!AT203</f>
        <v>16.060031890869141</v>
      </c>
      <c r="DQ223" s="1">
        <f>'[1]GC RAW'!AU203</f>
        <v>5.0913267135620117</v>
      </c>
      <c r="DR223" s="1">
        <f t="shared" si="547"/>
        <v>2.3796869937078996E-2</v>
      </c>
      <c r="DS223" s="1">
        <f t="shared" si="470"/>
        <v>0.14058317904119907</v>
      </c>
      <c r="DT223" s="1"/>
      <c r="DU223" s="1"/>
      <c r="DV223" s="5">
        <f>'[1]GC RAW'!AV203</f>
        <v>16.436874389648438</v>
      </c>
      <c r="DW223" s="1">
        <f>'[1]GC RAW'!AW203</f>
        <v>1496.2457275390625</v>
      </c>
      <c r="DX223" s="1">
        <f t="shared" si="548"/>
        <v>6.9105911887380707</v>
      </c>
      <c r="DY223" s="1">
        <f t="shared" si="471"/>
        <v>40.825237980274792</v>
      </c>
      <c r="DZ223" s="1"/>
      <c r="EA223" s="1"/>
      <c r="EB223" s="5">
        <f>'[1]GC RAW'!AX203</f>
        <v>16.548721313476563</v>
      </c>
      <c r="EC223" s="1">
        <f>'[1]GC RAW'!AY203</f>
        <v>5.5497770309448242</v>
      </c>
      <c r="ED223" s="1">
        <f t="shared" si="549"/>
        <v>2.5632313959945439E-2</v>
      </c>
      <c r="EE223" s="1">
        <f t="shared" si="472"/>
        <v>0.15142630909859706</v>
      </c>
      <c r="EF223" s="1"/>
      <c r="EG223" s="1"/>
      <c r="EH223" s="5">
        <v>0</v>
      </c>
      <c r="EI223" s="1">
        <v>0</v>
      </c>
      <c r="EJ223" s="1">
        <f t="shared" si="550"/>
        <v>0</v>
      </c>
      <c r="EK223" s="1">
        <f t="shared" si="473"/>
        <v>0</v>
      </c>
      <c r="EL223" s="1"/>
      <c r="EM223" s="1"/>
      <c r="EN223" s="5">
        <f>'[1]GC RAW'!BB203</f>
        <v>17.368099212646484</v>
      </c>
      <c r="EO223" s="1">
        <f>'[1]GC RAW'!BC203</f>
        <v>7.7598276138305664</v>
      </c>
      <c r="EP223" s="1">
        <f t="shared" si="551"/>
        <v>3.6075865549112678E-2</v>
      </c>
      <c r="EQ223" s="1">
        <f t="shared" si="474"/>
        <v>0.21312298125623433</v>
      </c>
      <c r="ER223" s="1"/>
      <c r="ES223" s="1"/>
      <c r="ET223" s="5">
        <f>'[1]GC RAW'!BD203</f>
        <v>17.761905670166016</v>
      </c>
      <c r="EU223" s="1">
        <f>'[1]GC RAW'!BE203</f>
        <v>573.61248779296875</v>
      </c>
      <c r="EV223" s="1">
        <f t="shared" si="552"/>
        <v>2.6667560178822054</v>
      </c>
      <c r="EW223" s="1">
        <f t="shared" si="475"/>
        <v>15.754216403770759</v>
      </c>
      <c r="EX223" s="1"/>
      <c r="EY223" s="1"/>
      <c r="EZ223" s="5">
        <f>'[1]GC RAW'!BF203</f>
        <v>18.685415267944336</v>
      </c>
      <c r="FA223" s="1">
        <f>'[1]GC RAW'!BG203</f>
        <v>335.39627075195313</v>
      </c>
      <c r="FB223" s="1">
        <f t="shared" si="553"/>
        <v>1.8497676373317882</v>
      </c>
      <c r="FC223" s="1">
        <f t="shared" si="476"/>
        <v>10.927748717844636</v>
      </c>
      <c r="FD223" s="1"/>
      <c r="FE223" s="1"/>
      <c r="FF223" s="5">
        <v>19.926702499389648</v>
      </c>
      <c r="FG223" s="1">
        <v>1.4478964805603027</v>
      </c>
      <c r="FH223" s="1">
        <f t="shared" si="554"/>
        <v>7.866407864100396E-3</v>
      </c>
      <c r="FI223" s="1">
        <f t="shared" si="477"/>
        <v>4.6471852310576052E-2</v>
      </c>
      <c r="FJ223" s="1"/>
      <c r="FK223" s="1"/>
      <c r="FL223" s="5">
        <v>0</v>
      </c>
      <c r="FM223" s="1">
        <v>0</v>
      </c>
      <c r="FN223" s="1">
        <f t="shared" si="555"/>
        <v>0</v>
      </c>
      <c r="FO223" s="1">
        <f t="shared" si="478"/>
        <v>0</v>
      </c>
      <c r="FP223" s="1"/>
      <c r="FQ223" s="1"/>
      <c r="FR223" s="5">
        <f>'[1]GC RAW'!BJ203</f>
        <v>20.108842849731445</v>
      </c>
      <c r="FS223" s="1">
        <f>'[1]GC RAW'!BK203</f>
        <v>12.111127853393555</v>
      </c>
      <c r="FT223" s="1">
        <f t="shared" si="556"/>
        <v>5.3048769248045829E-2</v>
      </c>
      <c r="FU223" s="1">
        <f t="shared" si="479"/>
        <v>0.31339267075175281</v>
      </c>
      <c r="FV223" s="1"/>
      <c r="FW223" s="1"/>
      <c r="FX223" s="5">
        <f>'[1]GC RAW'!BL203</f>
        <v>20.546205520629883</v>
      </c>
      <c r="FY223" s="1">
        <f>'[1]GC RAW'!BM203</f>
        <v>1.8461765050888062</v>
      </c>
      <c r="FZ223" s="1">
        <f t="shared" si="557"/>
        <v>8.5068450571212685E-3</v>
      </c>
      <c r="GA223" s="1">
        <f t="shared" si="480"/>
        <v>5.0255320338478709E-2</v>
      </c>
      <c r="GB223" s="1"/>
      <c r="GC223" s="1"/>
      <c r="GD223" s="5">
        <f>'[1]GC RAW'!BN203</f>
        <v>21.042356491088867</v>
      </c>
      <c r="GE223" s="1">
        <f>'[1]GC RAW'!BO203</f>
        <v>8.9317207336425781</v>
      </c>
      <c r="GF223" s="1">
        <f t="shared" si="481"/>
        <v>4.1377122073435128E-2</v>
      </c>
      <c r="GG223" s="1">
        <f t="shared" si="482"/>
        <v>0.24444086033330203</v>
      </c>
      <c r="GH223" s="1"/>
      <c r="GI223" s="1"/>
      <c r="GJ223" s="5">
        <f>'[1]GC RAW'!BP203</f>
        <v>0</v>
      </c>
      <c r="GK223" s="1">
        <f>'[1]GC RAW'!BQ203</f>
        <v>0</v>
      </c>
      <c r="GL223" s="1">
        <f t="shared" si="558"/>
        <v>0</v>
      </c>
      <c r="GM223" s="1">
        <f t="shared" si="483"/>
        <v>0</v>
      </c>
      <c r="GN223" s="1"/>
      <c r="GO223" s="1"/>
      <c r="GP223" s="5">
        <v>0</v>
      </c>
      <c r="GQ223" s="1">
        <v>0</v>
      </c>
      <c r="GR223" s="1">
        <f t="shared" si="559"/>
        <v>0</v>
      </c>
      <c r="GS223" s="1">
        <f t="shared" si="484"/>
        <v>0</v>
      </c>
      <c r="GT223" s="1"/>
      <c r="GU223" s="1"/>
      <c r="GV223" s="5"/>
      <c r="GW223" s="1"/>
      <c r="GX223" s="1"/>
      <c r="GY223" s="1"/>
      <c r="GZ223" s="1"/>
      <c r="HA223" s="1"/>
      <c r="HB223" s="5"/>
      <c r="HC223" s="1"/>
      <c r="HD223" s="1"/>
      <c r="HE223" s="1"/>
      <c r="HF223" s="1"/>
      <c r="HG223" s="1"/>
      <c r="HH223" s="5">
        <f>'[1]GC RAW'!BR203</f>
        <v>22.73719596862793</v>
      </c>
      <c r="HI223" s="1">
        <f>'[1]GC RAW'!BS203</f>
        <v>3.7833583354949951</v>
      </c>
      <c r="HJ223" s="1">
        <f t="shared" si="485"/>
        <v>1.7609949574432387E-2</v>
      </c>
      <c r="HK223" s="1">
        <f t="shared" si="486"/>
        <v>0.10403312286341793</v>
      </c>
      <c r="HL223" s="1"/>
      <c r="HM223" s="1"/>
      <c r="HN223" s="5">
        <v>0</v>
      </c>
      <c r="HO223" s="1">
        <v>0</v>
      </c>
      <c r="HP223" s="1">
        <f t="shared" si="487"/>
        <v>0</v>
      </c>
      <c r="HQ223" s="1">
        <f t="shared" si="488"/>
        <v>0</v>
      </c>
      <c r="HR223" s="1"/>
      <c r="HS223" s="1"/>
      <c r="HT223" s="5">
        <f>'[1]GC RAW'!BT203</f>
        <v>0</v>
      </c>
      <c r="HU223" s="1">
        <f>'[1]GC RAW'!BU203</f>
        <v>0</v>
      </c>
      <c r="HV223" s="1">
        <f t="shared" si="489"/>
        <v>0</v>
      </c>
      <c r="HW223" s="1">
        <f t="shared" si="448"/>
        <v>0</v>
      </c>
      <c r="HX223" s="1"/>
      <c r="HY223" s="1"/>
      <c r="HZ223" s="5">
        <f>'[1]GC RAW'!BV203</f>
        <v>0</v>
      </c>
      <c r="IA223" s="1">
        <f>'[1]GC RAW'!BW203</f>
        <v>0</v>
      </c>
      <c r="IB223" s="1">
        <f t="shared" si="490"/>
        <v>0</v>
      </c>
      <c r="IC223" s="1">
        <f t="shared" si="491"/>
        <v>0</v>
      </c>
      <c r="ID223" s="1"/>
      <c r="IE223" s="1"/>
      <c r="IF223" s="5">
        <f>'[1]GC RAW'!BX203</f>
        <v>0</v>
      </c>
      <c r="IG223" s="1">
        <f>'[1]GC RAW'!BY203</f>
        <v>0</v>
      </c>
      <c r="IH223" s="1">
        <f t="shared" si="492"/>
        <v>0</v>
      </c>
      <c r="II223" s="1">
        <f t="shared" si="493"/>
        <v>0</v>
      </c>
      <c r="IJ223" s="1"/>
      <c r="IK223" s="1"/>
      <c r="IL223" s="5">
        <f>'[1]GC RAW'!BZ203</f>
        <v>0</v>
      </c>
      <c r="IM223" s="1">
        <f>'[1]GC RAW'!CA203</f>
        <v>0</v>
      </c>
      <c r="IN223" s="1">
        <f t="shared" si="494"/>
        <v>0</v>
      </c>
      <c r="IO223" s="1">
        <f t="shared" si="495"/>
        <v>0</v>
      </c>
      <c r="IP223" s="1"/>
      <c r="IQ223" s="1"/>
      <c r="IR223" s="5">
        <f>'[1]GC RAW'!CB203</f>
        <v>25.504507064819336</v>
      </c>
      <c r="IS223" s="1">
        <f>'[1]GC RAW'!CC203</f>
        <v>13.989046096801758</v>
      </c>
      <c r="IT223" s="1">
        <f t="shared" si="496"/>
        <v>5.7582702129972213E-2</v>
      </c>
      <c r="IU223" s="1">
        <f t="shared" si="497"/>
        <v>0.34017748319918656</v>
      </c>
      <c r="IV223" s="1"/>
      <c r="IW223" s="1"/>
      <c r="IX223" s="16">
        <f>'[1]GC RAW'!CD203</f>
        <v>0</v>
      </c>
      <c r="IY223" s="18">
        <f>'[1]GC RAW'!CE203</f>
        <v>0</v>
      </c>
      <c r="IZ223" s="1">
        <f t="shared" si="498"/>
        <v>0</v>
      </c>
      <c r="JA223" s="1">
        <f t="shared" si="499"/>
        <v>0</v>
      </c>
      <c r="JB223" s="1"/>
      <c r="JC223" s="1"/>
      <c r="JD223" s="5">
        <f>'[1]GC RAW'!CF203</f>
        <v>26.491205215454102</v>
      </c>
      <c r="JE223" s="1">
        <f>'[1]GC RAW'!CG203</f>
        <v>1.5229396820068359</v>
      </c>
      <c r="JF223" s="1">
        <f t="shared" si="500"/>
        <v>7.0939602279266392E-3</v>
      </c>
      <c r="JG223" s="1">
        <f t="shared" si="501"/>
        <v>4.1908515005153281E-2</v>
      </c>
      <c r="JH223" s="1"/>
      <c r="JI223" s="1"/>
      <c r="JJ223" s="5">
        <f>'[1]GC RAW'!CH203</f>
        <v>0</v>
      </c>
      <c r="JK223" s="1">
        <f>'[1]GC RAW'!CI203</f>
        <v>0</v>
      </c>
      <c r="JL223" s="1">
        <f t="shared" si="502"/>
        <v>0</v>
      </c>
      <c r="JM223" s="1">
        <f t="shared" si="503"/>
        <v>0</v>
      </c>
      <c r="JN223" s="1"/>
      <c r="JO223" s="1"/>
      <c r="JP223" s="5">
        <f>'[1]GC RAW'!CJ203</f>
        <v>0</v>
      </c>
      <c r="JQ223" s="1">
        <f>'[1]GC RAW'!CK203</f>
        <v>0</v>
      </c>
      <c r="JR223" s="1">
        <f t="shared" si="504"/>
        <v>0</v>
      </c>
      <c r="JS223" s="1">
        <f t="shared" si="505"/>
        <v>0</v>
      </c>
      <c r="JT223" s="1">
        <f>AVERAGE(JS223:JS225)</f>
        <v>0</v>
      </c>
      <c r="JU223" s="1">
        <f>STDEV(JS223:JS225)</f>
        <v>0</v>
      </c>
      <c r="JV223" s="5">
        <v>0</v>
      </c>
      <c r="JW223" s="1">
        <v>0</v>
      </c>
      <c r="JX223" s="1">
        <f t="shared" si="506"/>
        <v>0</v>
      </c>
      <c r="JY223" s="1">
        <f t="shared" si="507"/>
        <v>0</v>
      </c>
      <c r="JZ223" s="1"/>
      <c r="KA223" s="1"/>
      <c r="KB223" s="5">
        <v>0</v>
      </c>
      <c r="KC223" s="1">
        <v>0</v>
      </c>
      <c r="KD223" s="1">
        <f t="shared" si="508"/>
        <v>0</v>
      </c>
      <c r="KE223" s="1">
        <f t="shared" si="509"/>
        <v>0</v>
      </c>
      <c r="KF223" s="1"/>
      <c r="KG223" s="1"/>
      <c r="KH223" s="5">
        <v>0</v>
      </c>
      <c r="KI223" s="1">
        <v>0</v>
      </c>
      <c r="KJ223" s="1">
        <f t="shared" si="510"/>
        <v>0</v>
      </c>
      <c r="KK223" s="1">
        <f t="shared" si="511"/>
        <v>0</v>
      </c>
      <c r="KL223" s="1"/>
      <c r="KM223" s="1"/>
      <c r="KN223" s="5">
        <f>'[1]GC RAW'!CN203</f>
        <v>30.564216613769531</v>
      </c>
      <c r="KO223" s="1">
        <f>'[1]GC RAW'!CO203</f>
        <v>36.555767059326172</v>
      </c>
      <c r="KP223" s="1">
        <f t="shared" si="512"/>
        <v>0.12929856045597557</v>
      </c>
      <c r="KQ223" s="1">
        <f t="shared" si="513"/>
        <v>0.76384846924884775</v>
      </c>
      <c r="KR223" s="1"/>
      <c r="KS223" s="1"/>
      <c r="KT223" s="5">
        <f>'[1]GC RAW'!CP203</f>
        <v>31.461843490600586</v>
      </c>
      <c r="KU223" s="1">
        <f>'[1]GC RAW'!CQ203</f>
        <v>3.1768524646759033</v>
      </c>
      <c r="KV223" s="1">
        <f t="shared" si="514"/>
        <v>1.4374950100512308E-2</v>
      </c>
      <c r="KW223" s="1">
        <f t="shared" si="515"/>
        <v>8.4921932549616719E-2</v>
      </c>
      <c r="KX223" s="1"/>
      <c r="KY223" s="1"/>
      <c r="KZ223" s="5">
        <f>'[1]GC RAW'!CR203</f>
        <v>0</v>
      </c>
      <c r="LA223" s="1">
        <f>'[1]GC RAW'!CS203</f>
        <v>0</v>
      </c>
      <c r="LB223" s="1">
        <f t="shared" si="516"/>
        <v>0</v>
      </c>
      <c r="LC223" s="1">
        <f t="shared" si="517"/>
        <v>0</v>
      </c>
      <c r="LD223" s="1"/>
      <c r="LE223" s="1"/>
      <c r="LF223" s="5">
        <f>'[1]GC RAW'!CT203</f>
        <v>0</v>
      </c>
      <c r="LG223" s="1">
        <f>'[1]GC RAW'!CU203</f>
        <v>0</v>
      </c>
      <c r="LH223" s="1">
        <f t="shared" si="518"/>
        <v>0</v>
      </c>
      <c r="LI223" s="1">
        <f t="shared" si="519"/>
        <v>0</v>
      </c>
      <c r="LJ223" s="1"/>
      <c r="LK223" s="1"/>
      <c r="LL223" s="5">
        <f>'[1]GC RAW'!CV203</f>
        <v>35.686080932617188</v>
      </c>
      <c r="LM223" s="1">
        <f>'[1]GC RAW'!CW203</f>
        <v>13.171273231506348</v>
      </c>
      <c r="LN223" s="1">
        <f t="shared" si="520"/>
        <v>4.6587086120837319E-2</v>
      </c>
      <c r="LO223" s="1">
        <f t="shared" si="521"/>
        <v>0.27521941694224977</v>
      </c>
      <c r="LP223" s="1"/>
      <c r="LQ223" s="1"/>
      <c r="LR223" s="32">
        <f t="shared" si="522"/>
        <v>3850.8682036399841</v>
      </c>
      <c r="LS223" s="21">
        <f t="shared" si="523"/>
        <v>3641.9472289085388</v>
      </c>
      <c r="LT223" s="26">
        <f t="shared" si="524"/>
        <v>17.927432676584534</v>
      </c>
      <c r="LU223" s="26">
        <f t="shared" si="525"/>
        <v>16.927252676584533</v>
      </c>
      <c r="LV223" s="15">
        <f t="shared" si="526"/>
        <v>46.414183374237822</v>
      </c>
      <c r="LW223" s="15"/>
      <c r="LX223" s="15"/>
      <c r="LY223" s="15"/>
      <c r="LZ223" s="15" t="str">
        <f>IF(A223="","",VLOOKUP(A223,'[1]biomass corrected'!$B$2:$V$102,21,FALSE))</f>
        <v/>
      </c>
      <c r="MA223" s="15" t="str">
        <f t="shared" si="527"/>
        <v/>
      </c>
      <c r="MB223" s="15" t="str">
        <f t="shared" si="573"/>
        <v/>
      </c>
      <c r="MC223" s="15" t="str">
        <f t="shared" si="573"/>
        <v/>
      </c>
      <c r="MD223" s="15"/>
      <c r="ME223" s="26" t="str">
        <f t="shared" si="574"/>
        <v/>
      </c>
      <c r="MF223" s="15">
        <f t="shared" si="560"/>
        <v>30.636538297383858</v>
      </c>
      <c r="MG223" s="15">
        <f t="shared" si="561"/>
        <v>42.269715543058723</v>
      </c>
      <c r="MH223" s="15">
        <f t="shared" si="562"/>
        <v>27.093746159557405</v>
      </c>
      <c r="MI223" s="26">
        <f t="shared" si="563"/>
        <v>1.0700922652239897</v>
      </c>
      <c r="MJ223" s="15">
        <f t="shared" si="564"/>
        <v>5.0255320338478709E-2</v>
      </c>
      <c r="MK223" s="15">
        <f t="shared" si="565"/>
        <v>26.830367857962688</v>
      </c>
      <c r="ML223" s="23">
        <f t="shared" si="566"/>
        <v>58.536733880280281</v>
      </c>
      <c r="MM223" s="23"/>
      <c r="MN223" s="26">
        <f t="shared" si="567"/>
        <v>4.3170596846349607</v>
      </c>
      <c r="MO223" s="23"/>
      <c r="MP223" s="15">
        <f t="shared" si="568"/>
        <v>0.87340855938440753</v>
      </c>
      <c r="MQ223" s="23"/>
      <c r="MR223" s="15">
        <f t="shared" si="569"/>
        <v>39.682549129190491</v>
      </c>
      <c r="MS223" s="15"/>
      <c r="MT223" s="15">
        <f t="shared" si="570"/>
        <v>5.0255320338478709E-2</v>
      </c>
      <c r="MU223" s="15"/>
      <c r="MV223" s="15" t="str">
        <f t="shared" si="571"/>
        <v/>
      </c>
      <c r="MW223" s="21">
        <f t="shared" si="572"/>
        <v>92.343866186528871</v>
      </c>
      <c r="MX223" s="15"/>
    </row>
    <row r="224" spans="1:362" x14ac:dyDescent="0.35">
      <c r="A224" s="103"/>
      <c r="B224" s="1">
        <v>38</v>
      </c>
      <c r="C224" s="15"/>
      <c r="D224" s="1"/>
      <c r="E224" s="1"/>
      <c r="F224" s="5">
        <f>'[1]GC RAW'!H204</f>
        <v>0</v>
      </c>
      <c r="G224" s="1">
        <f>'[1]GC RAW'!I204</f>
        <v>0</v>
      </c>
      <c r="H224" s="1">
        <f t="shared" si="528"/>
        <v>0</v>
      </c>
      <c r="I224" s="1">
        <f t="shared" si="452"/>
        <v>0</v>
      </c>
      <c r="J224" s="1"/>
      <c r="K224" s="1"/>
      <c r="L224" s="5">
        <f>'[1]GC RAW'!J204</f>
        <v>0</v>
      </c>
      <c r="M224" s="1">
        <f>'[1]GC RAW'!K204</f>
        <v>0</v>
      </c>
      <c r="N224" s="1">
        <f t="shared" si="529"/>
        <v>0</v>
      </c>
      <c r="O224" s="1">
        <f t="shared" si="453"/>
        <v>0</v>
      </c>
      <c r="P224" s="1"/>
      <c r="Q224" s="1"/>
      <c r="R224" s="5">
        <f>'[1]GC RAW'!L204</f>
        <v>0</v>
      </c>
      <c r="S224" s="1">
        <f>'[1]GC RAW'!M204</f>
        <v>0</v>
      </c>
      <c r="T224" s="1">
        <f t="shared" si="530"/>
        <v>0</v>
      </c>
      <c r="U224" s="1">
        <f t="shared" si="454"/>
        <v>0</v>
      </c>
      <c r="V224" s="1"/>
      <c r="W224" s="1"/>
      <c r="X224" s="5">
        <f>'[1]GC RAW'!N204</f>
        <v>0</v>
      </c>
      <c r="Y224" s="1">
        <f>'[1]GC RAW'!O204</f>
        <v>0</v>
      </c>
      <c r="Z224" s="1">
        <f t="shared" si="531"/>
        <v>0</v>
      </c>
      <c r="AA224" s="1">
        <f t="shared" si="455"/>
        <v>0</v>
      </c>
      <c r="AB224" s="1"/>
      <c r="AC224" s="1"/>
      <c r="AD224" s="5">
        <f>'[1]GC RAW'!P204</f>
        <v>0</v>
      </c>
      <c r="AE224" s="1">
        <f>'[1]GC RAW'!Q204</f>
        <v>0</v>
      </c>
      <c r="AF224" s="1">
        <f t="shared" si="532"/>
        <v>0</v>
      </c>
      <c r="AG224" s="1">
        <f t="shared" si="456"/>
        <v>0</v>
      </c>
      <c r="AH224" s="1"/>
      <c r="AI224" s="1"/>
      <c r="AJ224" s="5">
        <f>'[1]GC RAW'!R204</f>
        <v>8.2150239944458008</v>
      </c>
      <c r="AK224" s="1">
        <f>'[1]GC RAW'!S204</f>
        <v>1.0568197965621948</v>
      </c>
      <c r="AL224" s="1">
        <f t="shared" si="533"/>
        <v>5.0611937699270616E-3</v>
      </c>
      <c r="AM224" s="1">
        <f t="shared" si="457"/>
        <v>2.700428729866226E-2</v>
      </c>
      <c r="AN224" s="1"/>
      <c r="AO224" s="1"/>
      <c r="AP224" s="5">
        <f>'[1]GC RAW'!T204</f>
        <v>8.941899299621582</v>
      </c>
      <c r="AQ224" s="1">
        <f>'[1]GC RAW'!U204</f>
        <v>210.40159606933594</v>
      </c>
      <c r="AR224" s="27">
        <v>1.0001800000000001</v>
      </c>
      <c r="AS224" s="1">
        <f t="shared" si="458"/>
        <v>5.3365172918019415</v>
      </c>
      <c r="AT224" s="1"/>
      <c r="AU224" s="1"/>
      <c r="AV224" s="5">
        <f>'[1]GC RAW'!V204</f>
        <v>9.8110933303833008</v>
      </c>
      <c r="AW224" s="1">
        <f>'[1]GC RAW'!W204</f>
        <v>18.360830307006836</v>
      </c>
      <c r="AX224" s="1">
        <f t="shared" si="534"/>
        <v>8.4534817225103295E-2</v>
      </c>
      <c r="AY224" s="1">
        <f t="shared" si="459"/>
        <v>0.45104032662228827</v>
      </c>
      <c r="AZ224" s="1"/>
      <c r="BA224" s="1"/>
      <c r="BB224" s="5">
        <f>'[1]GC RAW'!X204</f>
        <v>0</v>
      </c>
      <c r="BC224" s="1">
        <f>'[1]GC RAW'!Y204</f>
        <v>0</v>
      </c>
      <c r="BD224" s="1">
        <f t="shared" si="535"/>
        <v>0</v>
      </c>
      <c r="BE224" s="1">
        <f t="shared" si="460"/>
        <v>0</v>
      </c>
      <c r="BF224" s="1"/>
      <c r="BG224" s="1"/>
      <c r="BH224" s="5">
        <f>'[1]GC RAW'!Z204</f>
        <v>10.872706413269043</v>
      </c>
      <c r="BI224" s="1">
        <f>'[1]GC RAW'!AA204</f>
        <v>1.3935117721557617</v>
      </c>
      <c r="BJ224" s="1">
        <f t="shared" si="536"/>
        <v>6.3190959169162845E-3</v>
      </c>
      <c r="BK224" s="1">
        <f t="shared" si="461"/>
        <v>3.3715895767940561E-2</v>
      </c>
      <c r="BL224" s="1"/>
      <c r="BM224" s="1"/>
      <c r="BN224" s="5">
        <f>'[1]GC RAW'!AB204</f>
        <v>0</v>
      </c>
      <c r="BO224" s="1">
        <f>'[1]GC RAW'!AC204</f>
        <v>0</v>
      </c>
      <c r="BP224" s="1">
        <f t="shared" si="537"/>
        <v>0</v>
      </c>
      <c r="BQ224" s="1">
        <f t="shared" si="462"/>
        <v>0</v>
      </c>
      <c r="BR224" s="1"/>
      <c r="BS224" s="1"/>
      <c r="BT224" s="5">
        <f>'[1]GC RAW'!AD204</f>
        <v>12.214924812316895</v>
      </c>
      <c r="BU224" s="1">
        <f>'[1]GC RAW'!AE204</f>
        <v>853.08453369140625</v>
      </c>
      <c r="BV224" s="1">
        <f t="shared" si="538"/>
        <v>3.8010814570972964</v>
      </c>
      <c r="BW224" s="1">
        <f t="shared" si="463"/>
        <v>20.280886363801955</v>
      </c>
      <c r="BX224" s="1"/>
      <c r="BY224" s="1"/>
      <c r="BZ224" s="5">
        <f>'[1]GC RAW'!AF204</f>
        <v>12.708530426025391</v>
      </c>
      <c r="CA224" s="1">
        <f>'[1]GC RAW'!AG204</f>
        <v>4.7828269004821777</v>
      </c>
      <c r="CB224" s="1">
        <f t="shared" si="539"/>
        <v>2.2239716973286586E-2</v>
      </c>
      <c r="CC224" s="1">
        <f t="shared" si="464"/>
        <v>0.11866127516319562</v>
      </c>
      <c r="CD224" s="1"/>
      <c r="CE224" s="1"/>
      <c r="CF224" s="5">
        <f>'[1]GC RAW'!AH204</f>
        <v>12.850488662719727</v>
      </c>
      <c r="CG224" s="1">
        <f>'[1]GC RAW'!AI204</f>
        <v>15.96267032623291</v>
      </c>
      <c r="CH224" s="1">
        <f t="shared" si="540"/>
        <v>7.4224884101170258E-2</v>
      </c>
      <c r="CI224" s="1">
        <f t="shared" si="465"/>
        <v>0.39603109189134961</v>
      </c>
      <c r="CJ224" s="1"/>
      <c r="CK224" s="1"/>
      <c r="CL224" s="5">
        <f>'[1]GC RAW'!AJ204</f>
        <v>13.707491874694824</v>
      </c>
      <c r="CM224" s="1">
        <f>'[1]GC RAW'!AK204</f>
        <v>3.0603735446929932</v>
      </c>
      <c r="CN224" s="1">
        <f t="shared" si="541"/>
        <v>1.8369911877443697E-2</v>
      </c>
      <c r="CO224" s="1">
        <f t="shared" si="466"/>
        <v>9.8013709915071426E-2</v>
      </c>
      <c r="CP224" s="1"/>
      <c r="CQ224" s="1"/>
      <c r="CR224" s="5">
        <f>'[1]GC RAW'!AL204</f>
        <v>14.093581199645996</v>
      </c>
      <c r="CS224" s="1">
        <f>'[1]GC RAW'!AM204</f>
        <v>1.4266241788864136</v>
      </c>
      <c r="CT224" s="1">
        <f t="shared" si="542"/>
        <v>8.525948951798288E-3</v>
      </c>
      <c r="CU224" s="1">
        <f t="shared" si="543"/>
        <v>4.5490685686868558E-2</v>
      </c>
      <c r="CV224" s="1"/>
      <c r="CW224" s="1"/>
      <c r="CX224" s="5">
        <f>'[1]GC RAW'!AN204</f>
        <v>0</v>
      </c>
      <c r="CY224" s="1">
        <f>'[1]GC RAW'!AO204</f>
        <v>0</v>
      </c>
      <c r="CZ224" s="1">
        <f t="shared" si="544"/>
        <v>0</v>
      </c>
      <c r="DA224" s="1">
        <f t="shared" si="467"/>
        <v>0</v>
      </c>
      <c r="DB224" s="1"/>
      <c r="DC224" s="1"/>
      <c r="DD224" s="5">
        <f>'[1]GC RAW'!AP204</f>
        <v>15.63862133026123</v>
      </c>
      <c r="DE224" s="1">
        <f>'[1]GC RAW'!AQ204</f>
        <v>367.13583374023438</v>
      </c>
      <c r="DF224" s="1">
        <f t="shared" si="545"/>
        <v>1.6226172757061916</v>
      </c>
      <c r="DG224" s="1">
        <f t="shared" si="468"/>
        <v>8.6575667877608513</v>
      </c>
      <c r="DH224" s="1"/>
      <c r="DI224" s="1"/>
      <c r="DJ224" s="5">
        <f>'[1]GC RAW'!AR204</f>
        <v>0</v>
      </c>
      <c r="DK224" s="1">
        <f>'[1]GC RAW'!AS204</f>
        <v>0</v>
      </c>
      <c r="DL224" s="1">
        <f t="shared" si="546"/>
        <v>0</v>
      </c>
      <c r="DM224" s="1">
        <f t="shared" si="469"/>
        <v>0</v>
      </c>
      <c r="DN224" s="1"/>
      <c r="DO224" s="1"/>
      <c r="DP224" s="5">
        <f>'[1]GC RAW'!AT204</f>
        <v>16.061470031738281</v>
      </c>
      <c r="DQ224" s="1">
        <f>'[1]GC RAW'!AU204</f>
        <v>5.8132767677307129</v>
      </c>
      <c r="DR224" s="1">
        <f t="shared" si="547"/>
        <v>2.6980058284008877E-2</v>
      </c>
      <c r="DS224" s="1">
        <f t="shared" si="470"/>
        <v>0.14395363591197341</v>
      </c>
      <c r="DT224" s="1"/>
      <c r="DU224" s="1"/>
      <c r="DV224" s="5">
        <f>'[1]GC RAW'!AV204</f>
        <v>16.446495056152344</v>
      </c>
      <c r="DW224" s="1">
        <f>'[1]GC RAW'!AW204</f>
        <v>1665.591796875</v>
      </c>
      <c r="DX224" s="1">
        <f t="shared" si="548"/>
        <v>7.6386017045822454</v>
      </c>
      <c r="DY224" s="1">
        <f t="shared" si="471"/>
        <v>40.756193966776912</v>
      </c>
      <c r="DZ224" s="1"/>
      <c r="EA224" s="1"/>
      <c r="EB224" s="5">
        <f>'[1]GC RAW'!AX204</f>
        <v>16.553390502929688</v>
      </c>
      <c r="EC224" s="1">
        <f>'[1]GC RAW'!AY204</f>
        <v>6.1095085144042969</v>
      </c>
      <c r="ED224" s="1">
        <f t="shared" si="549"/>
        <v>2.8018931313090977E-2</v>
      </c>
      <c r="EE224" s="1">
        <f t="shared" si="472"/>
        <v>0.14949660206174975</v>
      </c>
      <c r="EF224" s="1"/>
      <c r="EG224" s="1"/>
      <c r="EH224" s="5">
        <v>0</v>
      </c>
      <c r="EI224" s="1">
        <v>0</v>
      </c>
      <c r="EJ224" s="1">
        <f t="shared" si="550"/>
        <v>0</v>
      </c>
      <c r="EK224" s="1">
        <f t="shared" si="473"/>
        <v>0</v>
      </c>
      <c r="EL224" s="1"/>
      <c r="EM224" s="1"/>
      <c r="EN224" s="5">
        <f>'[1]GC RAW'!BB204</f>
        <v>17.368598937988281</v>
      </c>
      <c r="EO224" s="1">
        <f>'[1]GC RAW'!BC204</f>
        <v>8.4010686874389648</v>
      </c>
      <c r="EP224" s="1">
        <f t="shared" si="551"/>
        <v>3.878218156175163E-2</v>
      </c>
      <c r="EQ224" s="1">
        <f t="shared" si="474"/>
        <v>0.2069245361015917</v>
      </c>
      <c r="ER224" s="1"/>
      <c r="ES224" s="1"/>
      <c r="ET224" s="5">
        <f>'[1]GC RAW'!BD204</f>
        <v>17.764974594116211</v>
      </c>
      <c r="EU224" s="1">
        <f>'[1]GC RAW'!BE204</f>
        <v>628.339111328125</v>
      </c>
      <c r="EV224" s="1">
        <f t="shared" si="552"/>
        <v>2.9006263851064431</v>
      </c>
      <c r="EW224" s="1">
        <f t="shared" si="475"/>
        <v>15.476457098899687</v>
      </c>
      <c r="EX224" s="1"/>
      <c r="EY224" s="1"/>
      <c r="EZ224" s="5">
        <f>'[1]GC RAW'!BF204</f>
        <v>18.689506530761719</v>
      </c>
      <c r="FA224" s="1">
        <f>'[1]GC RAW'!BG204</f>
        <v>370.33364868164063</v>
      </c>
      <c r="FB224" s="1">
        <f t="shared" si="553"/>
        <v>2.0280802463468501</v>
      </c>
      <c r="FC224" s="1">
        <f t="shared" si="476"/>
        <v>10.820937535035599</v>
      </c>
      <c r="FD224" s="1"/>
      <c r="FE224" s="1"/>
      <c r="FF224" s="5">
        <v>0</v>
      </c>
      <c r="FG224" s="1">
        <v>0</v>
      </c>
      <c r="FH224" s="1">
        <f t="shared" si="554"/>
        <v>0</v>
      </c>
      <c r="FI224" s="1">
        <f t="shared" si="477"/>
        <v>0</v>
      </c>
      <c r="FJ224" s="1"/>
      <c r="FK224" s="1"/>
      <c r="FL224" s="5">
        <v>0</v>
      </c>
      <c r="FM224" s="1">
        <v>0</v>
      </c>
      <c r="FN224" s="1">
        <f t="shared" si="555"/>
        <v>0</v>
      </c>
      <c r="FO224" s="1">
        <f t="shared" si="478"/>
        <v>0</v>
      </c>
      <c r="FP224" s="1"/>
      <c r="FQ224" s="1"/>
      <c r="FR224" s="5">
        <f>'[1]GC RAW'!BJ204</f>
        <v>20.112491607666016</v>
      </c>
      <c r="FS224" s="1">
        <f>'[1]GC RAW'!BK204</f>
        <v>14.083434104919434</v>
      </c>
      <c r="FT224" s="1">
        <f t="shared" si="556"/>
        <v>6.1253696618751942E-2</v>
      </c>
      <c r="FU224" s="1">
        <f t="shared" si="479"/>
        <v>0.32682258312779683</v>
      </c>
      <c r="FV224" s="1"/>
      <c r="FW224" s="1"/>
      <c r="FX224" s="5">
        <f>'[1]GC RAW'!BL204</f>
        <v>20.54893684387207</v>
      </c>
      <c r="FY224" s="1">
        <f>'[1]GC RAW'!BM204</f>
        <v>2.4592831134796143</v>
      </c>
      <c r="FZ224" s="1">
        <f t="shared" si="557"/>
        <v>1.1252184487373461E-2</v>
      </c>
      <c r="GA224" s="1">
        <f t="shared" si="480"/>
        <v>6.0036670486726423E-2</v>
      </c>
      <c r="GB224" s="1"/>
      <c r="GC224" s="1"/>
      <c r="GD224" s="5">
        <f>'[1]GC RAW'!BN204</f>
        <v>21.045791625976563</v>
      </c>
      <c r="GE224" s="1">
        <f>'[1]GC RAW'!BO204</f>
        <v>9.6044845581054688</v>
      </c>
      <c r="GF224" s="1">
        <f t="shared" si="481"/>
        <v>4.4180662209772882E-2</v>
      </c>
      <c r="GG224" s="1">
        <f t="shared" si="482"/>
        <v>0.23572843672710264</v>
      </c>
      <c r="GH224" s="1"/>
      <c r="GI224" s="1"/>
      <c r="GJ224" s="5">
        <f>'[1]GC RAW'!BP204</f>
        <v>0</v>
      </c>
      <c r="GK224" s="1">
        <f>'[1]GC RAW'!BQ204</f>
        <v>0</v>
      </c>
      <c r="GL224" s="1">
        <f t="shared" si="558"/>
        <v>0</v>
      </c>
      <c r="GM224" s="1">
        <f t="shared" si="483"/>
        <v>0</v>
      </c>
      <c r="GN224" s="1"/>
      <c r="GO224" s="1"/>
      <c r="GP224" s="5">
        <v>0</v>
      </c>
      <c r="GQ224" s="1">
        <v>0</v>
      </c>
      <c r="GR224" s="1">
        <f t="shared" si="559"/>
        <v>0</v>
      </c>
      <c r="GS224" s="1">
        <f t="shared" si="484"/>
        <v>0</v>
      </c>
      <c r="GT224" s="1"/>
      <c r="GU224" s="1"/>
      <c r="GV224" s="5"/>
      <c r="GW224" s="1"/>
      <c r="GX224" s="1"/>
      <c r="GY224" s="1"/>
      <c r="GZ224" s="1"/>
      <c r="HA224" s="1"/>
      <c r="HB224" s="5"/>
      <c r="HC224" s="1"/>
      <c r="HD224" s="1"/>
      <c r="HE224" s="1"/>
      <c r="HF224" s="1"/>
      <c r="HG224" s="1"/>
      <c r="HH224" s="5">
        <f>'[1]GC RAW'!BR204</f>
        <v>22.739017486572266</v>
      </c>
      <c r="HI224" s="1">
        <f>'[1]GC RAW'!BS204</f>
        <v>4.1300339698791504</v>
      </c>
      <c r="HJ224" s="1">
        <f t="shared" si="485"/>
        <v>1.9088300914264122E-2</v>
      </c>
      <c r="HK224" s="1">
        <f t="shared" si="486"/>
        <v>0.10184671549130085</v>
      </c>
      <c r="HL224" s="1"/>
      <c r="HM224" s="1"/>
      <c r="HN224" s="5">
        <v>0</v>
      </c>
      <c r="HO224" s="1">
        <v>0</v>
      </c>
      <c r="HP224" s="1">
        <f t="shared" si="487"/>
        <v>0</v>
      </c>
      <c r="HQ224" s="1">
        <f t="shared" si="488"/>
        <v>0</v>
      </c>
      <c r="HR224" s="1"/>
      <c r="HS224" s="1"/>
      <c r="HT224" s="5">
        <f>'[1]GC RAW'!BT204</f>
        <v>0</v>
      </c>
      <c r="HU224" s="1">
        <f>'[1]GC RAW'!BU204</f>
        <v>0</v>
      </c>
      <c r="HV224" s="1">
        <f t="shared" si="489"/>
        <v>0</v>
      </c>
      <c r="HW224" s="1">
        <f t="shared" si="448"/>
        <v>0</v>
      </c>
      <c r="HX224" s="1"/>
      <c r="HY224" s="1"/>
      <c r="HZ224" s="5">
        <f>'[1]GC RAW'!BV204</f>
        <v>0</v>
      </c>
      <c r="IA224" s="1">
        <f>'[1]GC RAW'!BW204</f>
        <v>0</v>
      </c>
      <c r="IB224" s="1">
        <f t="shared" si="490"/>
        <v>0</v>
      </c>
      <c r="IC224" s="1">
        <f t="shared" si="491"/>
        <v>0</v>
      </c>
      <c r="ID224" s="1"/>
      <c r="IE224" s="1"/>
      <c r="IF224" s="5">
        <f>'[1]GC RAW'!BX204</f>
        <v>0</v>
      </c>
      <c r="IG224" s="1">
        <f>'[1]GC RAW'!BY204</f>
        <v>0</v>
      </c>
      <c r="IH224" s="1">
        <f t="shared" si="492"/>
        <v>0</v>
      </c>
      <c r="II224" s="1">
        <f t="shared" si="493"/>
        <v>0</v>
      </c>
      <c r="IJ224" s="1"/>
      <c r="IK224" s="1"/>
      <c r="IL224" s="5">
        <f>'[1]GC RAW'!BZ204</f>
        <v>0</v>
      </c>
      <c r="IM224" s="1">
        <f>'[1]GC RAW'!CA204</f>
        <v>0</v>
      </c>
      <c r="IN224" s="1">
        <f t="shared" si="494"/>
        <v>0</v>
      </c>
      <c r="IO224" s="1">
        <f t="shared" si="495"/>
        <v>0</v>
      </c>
      <c r="IP224" s="1"/>
      <c r="IQ224" s="1"/>
      <c r="IR224" s="5">
        <f>'[1]GC RAW'!CB204</f>
        <v>25.506858825683594</v>
      </c>
      <c r="IS224" s="1">
        <f>'[1]GC RAW'!CC204</f>
        <v>16.609298706054688</v>
      </c>
      <c r="IT224" s="1">
        <f t="shared" si="496"/>
        <v>6.7887255011282358E-2</v>
      </c>
      <c r="IU224" s="1">
        <f t="shared" si="497"/>
        <v>0.36221631132463783</v>
      </c>
      <c r="IV224" s="1"/>
      <c r="IW224" s="1"/>
      <c r="IX224" s="16">
        <f>'[1]GC RAW'!CD204</f>
        <v>0</v>
      </c>
      <c r="IY224" s="18">
        <f>'[1]GC RAW'!CE204</f>
        <v>0</v>
      </c>
      <c r="IZ224" s="1">
        <f t="shared" si="498"/>
        <v>0</v>
      </c>
      <c r="JA224" s="1">
        <f t="shared" si="499"/>
        <v>0</v>
      </c>
      <c r="JB224" s="1"/>
      <c r="JC224" s="1"/>
      <c r="JD224" s="5">
        <f>'[1]GC RAW'!CF204</f>
        <v>26.507184982299805</v>
      </c>
      <c r="JE224" s="1">
        <f>'[1]GC RAW'!CG204</f>
        <v>3.2953920364379883</v>
      </c>
      <c r="JF224" s="1">
        <f t="shared" si="500"/>
        <v>1.5242147066669265E-2</v>
      </c>
      <c r="JG224" s="1">
        <f t="shared" si="501"/>
        <v>8.1325342823760485E-2</v>
      </c>
      <c r="JH224" s="1"/>
      <c r="JI224" s="1"/>
      <c r="JJ224" s="5">
        <f>'[1]GC RAW'!CH204</f>
        <v>0</v>
      </c>
      <c r="JK224" s="1">
        <f>'[1]GC RAW'!CI204</f>
        <v>0</v>
      </c>
      <c r="JL224" s="1">
        <f t="shared" si="502"/>
        <v>0</v>
      </c>
      <c r="JM224" s="1">
        <f t="shared" si="503"/>
        <v>0</v>
      </c>
      <c r="JN224" s="1"/>
      <c r="JO224" s="1"/>
      <c r="JP224" s="5">
        <f>'[1]GC RAW'!CJ204</f>
        <v>0</v>
      </c>
      <c r="JQ224" s="1">
        <f>'[1]GC RAW'!CK204</f>
        <v>0</v>
      </c>
      <c r="JR224" s="1">
        <f t="shared" si="504"/>
        <v>0</v>
      </c>
      <c r="JS224" s="1">
        <f t="shared" si="505"/>
        <v>0</v>
      </c>
      <c r="JT224" s="1"/>
      <c r="JU224" s="1"/>
      <c r="JV224" s="5">
        <f>'[1]GC RAW'!CL204</f>
        <v>0</v>
      </c>
      <c r="JW224" s="1">
        <f>'[1]GC RAW'!CM204</f>
        <v>0</v>
      </c>
      <c r="JX224" s="1">
        <f t="shared" si="506"/>
        <v>0</v>
      </c>
      <c r="JY224" s="1">
        <f t="shared" si="507"/>
        <v>0</v>
      </c>
      <c r="JZ224" s="1"/>
      <c r="KA224" s="1"/>
      <c r="KB224" s="5">
        <v>0</v>
      </c>
      <c r="KC224" s="1">
        <v>0</v>
      </c>
      <c r="KD224" s="1">
        <f t="shared" si="508"/>
        <v>0</v>
      </c>
      <c r="KE224" s="1">
        <f t="shared" si="509"/>
        <v>0</v>
      </c>
      <c r="KF224" s="1"/>
      <c r="KG224" s="1"/>
      <c r="KH224" s="5">
        <v>0</v>
      </c>
      <c r="KI224" s="1">
        <v>0</v>
      </c>
      <c r="KJ224" s="1">
        <f t="shared" si="510"/>
        <v>0</v>
      </c>
      <c r="KK224" s="1">
        <f t="shared" si="511"/>
        <v>0</v>
      </c>
      <c r="KL224" s="1"/>
      <c r="KM224" s="1"/>
      <c r="KN224" s="5">
        <f>'[1]GC RAW'!CN204</f>
        <v>30.565460205078125</v>
      </c>
      <c r="KO224" s="1">
        <f>'[1]GC RAW'!CO204</f>
        <v>41.4940185546875</v>
      </c>
      <c r="KP224" s="1">
        <f t="shared" si="512"/>
        <v>0.14573246090886802</v>
      </c>
      <c r="KQ224" s="1">
        <f t="shared" si="513"/>
        <v>0.7775638361265218</v>
      </c>
      <c r="KR224" s="1"/>
      <c r="KS224" s="1"/>
      <c r="KT224" s="5">
        <f>'[1]GC RAW'!CP204</f>
        <v>31.453464508056641</v>
      </c>
      <c r="KU224" s="1">
        <f>'[1]GC RAW'!CQ204</f>
        <v>3.2777609825134277</v>
      </c>
      <c r="KV224" s="1">
        <f t="shared" si="514"/>
        <v>1.4727179971714948E-2</v>
      </c>
      <c r="KW224" s="1">
        <f t="shared" si="515"/>
        <v>7.8577706591349591E-2</v>
      </c>
      <c r="KX224" s="1"/>
      <c r="KY224" s="1"/>
      <c r="KZ224" s="5">
        <f>'[1]GC RAW'!CR204</f>
        <v>0</v>
      </c>
      <c r="LA224" s="1">
        <f>'[1]GC RAW'!CS204</f>
        <v>0</v>
      </c>
      <c r="LB224" s="1">
        <f t="shared" si="516"/>
        <v>0</v>
      </c>
      <c r="LC224" s="1">
        <f t="shared" si="517"/>
        <v>0</v>
      </c>
      <c r="LD224" s="1"/>
      <c r="LE224" s="1"/>
      <c r="LF224" s="5">
        <f>'[1]GC RAW'!CT204</f>
        <v>0</v>
      </c>
      <c r="LG224" s="1">
        <f>'[1]GC RAW'!CU204</f>
        <v>0</v>
      </c>
      <c r="LH224" s="1">
        <f t="shared" si="518"/>
        <v>0</v>
      </c>
      <c r="LI224" s="1">
        <f t="shared" si="519"/>
        <v>0</v>
      </c>
      <c r="LJ224" s="1"/>
      <c r="LK224" s="1"/>
      <c r="LL224" s="5">
        <f>'[1]GC RAW'!CV204</f>
        <v>35.674125671386719</v>
      </c>
      <c r="LM224" s="1">
        <f>'[1]GC RAW'!CW204</f>
        <v>16.730113983154297</v>
      </c>
      <c r="LN224" s="1">
        <f t="shared" si="520"/>
        <v>5.8758364867398709E-2</v>
      </c>
      <c r="LO224" s="1">
        <f t="shared" si="521"/>
        <v>0.31350859860513192</v>
      </c>
      <c r="LP224" s="1"/>
      <c r="LQ224" s="1"/>
      <c r="LR224" s="32">
        <f t="shared" si="522"/>
        <v>4272.937851190567</v>
      </c>
      <c r="LS224" s="21">
        <f t="shared" si="523"/>
        <v>4062.5362551212311</v>
      </c>
      <c r="LT224" s="26">
        <f t="shared" si="524"/>
        <v>19.742366060869614</v>
      </c>
      <c r="LU224" s="26">
        <f t="shared" si="525"/>
        <v>18.742186060869614</v>
      </c>
      <c r="LV224" s="15">
        <f t="shared" si="526"/>
        <v>49.321542265446354</v>
      </c>
      <c r="LW224" s="15"/>
      <c r="LX224" s="15"/>
      <c r="LY224" s="15"/>
      <c r="LZ224" s="15" t="str">
        <f>IF(A224="","",VLOOKUP(A224,'[1]biomass corrected'!$B$2:$V$102,21,FALSE))</f>
        <v/>
      </c>
      <c r="MA224" s="15" t="str">
        <f t="shared" si="527"/>
        <v/>
      </c>
      <c r="MB224" s="15" t="str">
        <f t="shared" si="573"/>
        <v/>
      </c>
      <c r="MC224" s="15" t="str">
        <f t="shared" si="573"/>
        <v/>
      </c>
      <c r="MD224" s="15"/>
      <c r="ME224" s="26" t="str">
        <f t="shared" si="574"/>
        <v/>
      </c>
      <c r="MF224" s="15">
        <f t="shared" si="560"/>
        <v>31.014830101745723</v>
      </c>
      <c r="MG224" s="15">
        <f t="shared" si="561"/>
        <v>42.273476656552525</v>
      </c>
      <c r="MH224" s="15">
        <f t="shared" si="562"/>
        <v>26.711693241701774</v>
      </c>
      <c r="MI224" s="26">
        <f t="shared" si="563"/>
        <v>1.0608421873541309</v>
      </c>
      <c r="MJ224" s="15">
        <f t="shared" si="564"/>
        <v>6.0036670486726423E-2</v>
      </c>
      <c r="MK224" s="15">
        <f t="shared" si="565"/>
        <v>26.444732035113457</v>
      </c>
      <c r="ML224" s="23">
        <f t="shared" si="566"/>
        <v>58.851545063572871</v>
      </c>
      <c r="MM224" s="23"/>
      <c r="MN224" s="26">
        <f t="shared" si="567"/>
        <v>4.3344017346003074</v>
      </c>
      <c r="MO224" s="23"/>
      <c r="MP224" s="15">
        <f t="shared" si="568"/>
        <v>0.87520714879106387</v>
      </c>
      <c r="MQ224" s="23"/>
      <c r="MR224" s="15">
        <f t="shared" si="569"/>
        <v>39.768942248563796</v>
      </c>
      <c r="MS224" s="15"/>
      <c r="MT224" s="15">
        <f t="shared" si="570"/>
        <v>6.0036670486726423E-2</v>
      </c>
      <c r="MU224" s="15"/>
      <c r="MV224" s="15" t="str">
        <f t="shared" si="571"/>
        <v/>
      </c>
      <c r="MW224" s="21">
        <f t="shared" si="572"/>
        <v>91.578156217043258</v>
      </c>
      <c r="MX224" s="15"/>
    </row>
    <row r="225" spans="1:362" x14ac:dyDescent="0.35">
      <c r="A225" s="99" t="s">
        <v>218</v>
      </c>
      <c r="B225" s="8">
        <v>33.26</v>
      </c>
      <c r="C225" s="13"/>
      <c r="D225" s="8"/>
      <c r="E225" s="8"/>
      <c r="F225" s="2">
        <f>'[1]GC RAW'!H205</f>
        <v>0</v>
      </c>
      <c r="G225" s="8">
        <f>'[1]GC RAW'!I205</f>
        <v>0</v>
      </c>
      <c r="H225" s="8">
        <f t="shared" si="528"/>
        <v>0</v>
      </c>
      <c r="I225" s="8">
        <f t="shared" si="452"/>
        <v>0</v>
      </c>
      <c r="J225" s="8">
        <f>AVERAGE(I225:I227)</f>
        <v>0</v>
      </c>
      <c r="K225" s="8">
        <f>STDEV(I225:I227)</f>
        <v>0</v>
      </c>
      <c r="L225" s="2">
        <f>'[1]GC RAW'!J205</f>
        <v>0</v>
      </c>
      <c r="M225" s="8">
        <f>'[1]GC RAW'!K205</f>
        <v>0</v>
      </c>
      <c r="N225" s="8">
        <f t="shared" si="529"/>
        <v>0</v>
      </c>
      <c r="O225" s="8">
        <f t="shared" si="453"/>
        <v>0</v>
      </c>
      <c r="P225" s="8">
        <f>AVERAGE(O225:O227)</f>
        <v>0</v>
      </c>
      <c r="Q225" s="8">
        <f>STDEV(O225:O227)</f>
        <v>0</v>
      </c>
      <c r="R225" s="2">
        <f>'[1]GC RAW'!L205</f>
        <v>0</v>
      </c>
      <c r="S225" s="8">
        <f>'[1]GC RAW'!M205</f>
        <v>0</v>
      </c>
      <c r="T225" s="8">
        <f t="shared" si="530"/>
        <v>0</v>
      </c>
      <c r="U225" s="8">
        <f t="shared" si="454"/>
        <v>0</v>
      </c>
      <c r="V225" s="8">
        <f>AVERAGE(U225:U227)</f>
        <v>0</v>
      </c>
      <c r="W225" s="8">
        <f>STDEV(U225:U227)</f>
        <v>0</v>
      </c>
      <c r="X225" s="2">
        <f>'[1]GC RAW'!N205</f>
        <v>0</v>
      </c>
      <c r="Y225" s="8">
        <f>'[1]GC RAW'!O205</f>
        <v>0</v>
      </c>
      <c r="Z225" s="8">
        <f t="shared" si="531"/>
        <v>0</v>
      </c>
      <c r="AA225" s="8">
        <f t="shared" si="455"/>
        <v>0</v>
      </c>
      <c r="AB225" s="8">
        <f>AVERAGE(AA225:AA227)</f>
        <v>0</v>
      </c>
      <c r="AC225" s="8">
        <f>STDEV(AA225:AA227)</f>
        <v>0</v>
      </c>
      <c r="AD225" s="2">
        <f>'[1]GC RAW'!P205</f>
        <v>0</v>
      </c>
      <c r="AE225" s="8">
        <f>'[1]GC RAW'!Q205</f>
        <v>0</v>
      </c>
      <c r="AF225" s="8">
        <f t="shared" si="532"/>
        <v>0</v>
      </c>
      <c r="AG225" s="8">
        <f t="shared" si="456"/>
        <v>0</v>
      </c>
      <c r="AH225" s="8">
        <f>AVERAGE(AG225:AG227)</f>
        <v>0</v>
      </c>
      <c r="AI225" s="8">
        <f>STDEV(AG225:AG227)</f>
        <v>0</v>
      </c>
      <c r="AJ225" s="2">
        <f>'[1]GC RAW'!R205</f>
        <v>0</v>
      </c>
      <c r="AK225" s="8">
        <f>'[1]GC RAW'!S205</f>
        <v>0</v>
      </c>
      <c r="AL225" s="8">
        <f t="shared" si="533"/>
        <v>0</v>
      </c>
      <c r="AM225" s="8">
        <f t="shared" si="457"/>
        <v>0</v>
      </c>
      <c r="AN225" s="8">
        <f>AVERAGE(AM225:AM227)</f>
        <v>0</v>
      </c>
      <c r="AO225" s="8">
        <f>STDEV(AM225:AM227)</f>
        <v>0</v>
      </c>
      <c r="AP225" s="2">
        <f>'[1]GC RAW'!T205</f>
        <v>8.9401636123657227</v>
      </c>
      <c r="AQ225" s="8">
        <f>'[1]GC RAW'!U205</f>
        <v>203.93197631835938</v>
      </c>
      <c r="AR225" s="40">
        <v>1.0001800000000001</v>
      </c>
      <c r="AS225" s="8">
        <f t="shared" si="458"/>
        <v>8.7352723469554139</v>
      </c>
      <c r="AT225" s="8">
        <f>AVERAGE(AS225:AS227)</f>
        <v>9.2382338585853105</v>
      </c>
      <c r="AU225" s="8">
        <f>STDEV(AS225:AS227)</f>
        <v>0.95684316801515734</v>
      </c>
      <c r="AV225" s="2">
        <f>'[1]GC RAW'!V205</f>
        <v>9.8101835250854492</v>
      </c>
      <c r="AW225" s="8">
        <f>'[1]GC RAW'!W205</f>
        <v>9.9116716384887695</v>
      </c>
      <c r="AX225" s="8">
        <f t="shared" si="534"/>
        <v>4.7081892249697513E-2</v>
      </c>
      <c r="AY225" s="8">
        <f t="shared" si="459"/>
        <v>0.41119913556671511</v>
      </c>
      <c r="AZ225" s="8">
        <f>AVERAGE(AY225:AY227)</f>
        <v>0.43608057566164193</v>
      </c>
      <c r="BA225" s="8">
        <f>STDEV(AY225:AY227)</f>
        <v>2.3408494152488166E-2</v>
      </c>
      <c r="BB225" s="2">
        <f>'[1]GC RAW'!X205</f>
        <v>0</v>
      </c>
      <c r="BC225" s="8">
        <f>'[1]GC RAW'!Y205</f>
        <v>0</v>
      </c>
      <c r="BD225" s="8">
        <f t="shared" si="535"/>
        <v>0</v>
      </c>
      <c r="BE225" s="8">
        <f t="shared" si="460"/>
        <v>0</v>
      </c>
      <c r="BF225" s="8">
        <f>AVERAGE(BE225:BE227)</f>
        <v>0</v>
      </c>
      <c r="BG225" s="8">
        <f>STDEV(BE225:BE227)</f>
        <v>0</v>
      </c>
      <c r="BH225" s="2">
        <f>'[1]GC RAW'!Z205</f>
        <v>10.874363899230957</v>
      </c>
      <c r="BI225" s="8">
        <f>'[1]GC RAW'!AA205</f>
        <v>7.0701131820678711</v>
      </c>
      <c r="BJ225" s="8">
        <f t="shared" si="536"/>
        <v>3.3077629151968747E-2</v>
      </c>
      <c r="BK225" s="8">
        <f t="shared" si="461"/>
        <v>0.28889009901621593</v>
      </c>
      <c r="BL225" s="8">
        <f>AVERAGE(BK225:BK227)</f>
        <v>0.31423648017014649</v>
      </c>
      <c r="BM225" s="8">
        <f>STDEV(BK225:BK227)</f>
        <v>2.4701975835495507E-2</v>
      </c>
      <c r="BN225" s="2">
        <f>'[1]GC RAW'!AB205</f>
        <v>0</v>
      </c>
      <c r="BO225" s="8">
        <f>'[1]GC RAW'!AC205</f>
        <v>0</v>
      </c>
      <c r="BP225" s="8">
        <f t="shared" si="537"/>
        <v>0</v>
      </c>
      <c r="BQ225" s="8">
        <f t="shared" si="462"/>
        <v>0</v>
      </c>
      <c r="BR225" s="8">
        <f t="shared" ref="BR225:BR231" si="575">AVERAGE(BQ225:BQ227)</f>
        <v>0</v>
      </c>
      <c r="BS225" s="8">
        <f>STDEV(BQ225:BQ227)</f>
        <v>0</v>
      </c>
      <c r="BT225" s="2">
        <f>'[1]GC RAW'!AD205</f>
        <v>12.194540977478027</v>
      </c>
      <c r="BU225" s="8">
        <f>'[1]GC RAW'!AE205</f>
        <v>417.72543334960938</v>
      </c>
      <c r="BV225" s="8">
        <f t="shared" si="538"/>
        <v>1.9203028588509856</v>
      </c>
      <c r="BW225" s="8">
        <f t="shared" si="463"/>
        <v>16.771349617769243</v>
      </c>
      <c r="BX225" s="8">
        <f>AVERAGE(BW225:BW227)</f>
        <v>17.091943568907286</v>
      </c>
      <c r="BY225" s="8">
        <f>STDEV(BW225:BW227)</f>
        <v>0.27794996749793027</v>
      </c>
      <c r="BZ225" s="2">
        <f>'[1]GC RAW'!AF205</f>
        <v>12.705306053161621</v>
      </c>
      <c r="CA225" s="8">
        <f>'[1]GC RAW'!AG205</f>
        <v>3.0339150428771973</v>
      </c>
      <c r="CB225" s="8">
        <f t="shared" si="539"/>
        <v>1.4554983252407346E-2</v>
      </c>
      <c r="CC225" s="8">
        <f t="shared" si="464"/>
        <v>0.12711886132011543</v>
      </c>
      <c r="CD225" s="8">
        <f>AVERAGE(CC225:CC227)</f>
        <v>0.13526509600287573</v>
      </c>
      <c r="CE225" s="8">
        <f>STDEV(CC225:CC227)</f>
        <v>7.150218328064009E-3</v>
      </c>
      <c r="CF225" s="2">
        <f>'[1]GC RAW'!AH205</f>
        <v>12.84781551361084</v>
      </c>
      <c r="CG225" s="8">
        <f>'[1]GC RAW'!AI205</f>
        <v>47.481708526611328</v>
      </c>
      <c r="CH225" s="8">
        <f t="shared" si="540"/>
        <v>0.2277896689591847</v>
      </c>
      <c r="CI225" s="8">
        <f t="shared" si="465"/>
        <v>1.9894466957760546</v>
      </c>
      <c r="CJ225" s="8">
        <f>AVERAGE(CI225:CI227)</f>
        <v>1.9948071653393298</v>
      </c>
      <c r="CK225" s="8">
        <f>STDEV(CI225:CI227)</f>
        <v>4.2755557674793658E-2</v>
      </c>
      <c r="CL225" s="2">
        <f>'[1]GC RAW'!AJ205</f>
        <v>13.74015998840332</v>
      </c>
      <c r="CM225" s="8">
        <f>'[1]GC RAW'!AK205</f>
        <v>9.2497615814208984</v>
      </c>
      <c r="CN225" s="8">
        <f t="shared" si="541"/>
        <v>5.7283147716304654E-2</v>
      </c>
      <c r="CO225" s="8">
        <f t="shared" si="466"/>
        <v>0.50029384330100402</v>
      </c>
      <c r="CP225" s="8">
        <f>AVERAGE(CO225:CO227)</f>
        <v>0.53993830570069079</v>
      </c>
      <c r="CQ225" s="8">
        <f>STDEV(CO225:CO227)</f>
        <v>3.6211646984473669E-2</v>
      </c>
      <c r="CR225" s="2">
        <f>'[1]GC RAW'!AL205</f>
        <v>0</v>
      </c>
      <c r="CS225" s="8">
        <f>'[1]GC RAW'!AM205</f>
        <v>0</v>
      </c>
      <c r="CT225" s="8">
        <f t="shared" si="542"/>
        <v>0</v>
      </c>
      <c r="CU225" s="8">
        <f t="shared" si="543"/>
        <v>0</v>
      </c>
      <c r="CV225" s="8">
        <f>AVERAGE(CU225:CU227)</f>
        <v>0</v>
      </c>
      <c r="CW225" s="8">
        <f>STDEV(CU225:CU227)</f>
        <v>0</v>
      </c>
      <c r="CX225" s="2">
        <f>'[1]GC RAW'!AN205</f>
        <v>14.45692253112793</v>
      </c>
      <c r="CY225" s="8">
        <f>'[1]GC RAW'!AO205</f>
        <v>16.678750991821289</v>
      </c>
      <c r="CZ225" s="8">
        <f t="shared" si="544"/>
        <v>7.9300566651670679E-2</v>
      </c>
      <c r="DA225" s="8">
        <f t="shared" si="467"/>
        <v>0.69258738124161012</v>
      </c>
      <c r="DB225" s="8">
        <f>AVERAGE(DA225:DA227)</f>
        <v>0.70495534764912671</v>
      </c>
      <c r="DC225" s="8">
        <f>STDEV(DA225:DA227)</f>
        <v>1.4105940581272231E-2</v>
      </c>
      <c r="DD225" s="2">
        <f>'[1]GC RAW'!AP205</f>
        <v>15.604472160339355</v>
      </c>
      <c r="DE225" s="8">
        <f>'[1]GC RAW'!AQ205</f>
        <v>51.884990692138672</v>
      </c>
      <c r="DF225" s="8">
        <f t="shared" si="545"/>
        <v>0.23658911809090194</v>
      </c>
      <c r="DG225" s="8">
        <f t="shared" si="468"/>
        <v>2.0662984471295411</v>
      </c>
      <c r="DH225" s="8">
        <f>AVERAGE(DG225:DG227)</f>
        <v>2.1124065611580369</v>
      </c>
      <c r="DI225" s="8">
        <f>STDEV(DG225:DG227)</f>
        <v>6.3290020211547574E-2</v>
      </c>
      <c r="DJ225" s="2">
        <f>'[1]GC RAW'!AR205</f>
        <v>15.781092643737793</v>
      </c>
      <c r="DK225" s="8">
        <f>'[1]GC RAW'!AS205</f>
        <v>1.2864010334014893</v>
      </c>
      <c r="DL225" s="8">
        <f t="shared" si="546"/>
        <v>6.1597341076360139E-3</v>
      </c>
      <c r="DM225" s="8">
        <f t="shared" si="469"/>
        <v>5.3797271506159844E-2</v>
      </c>
      <c r="DN225" s="8">
        <f>AVERAGE(DM225:DM227)</f>
        <v>1.7932423835386613E-2</v>
      </c>
      <c r="DO225" s="8">
        <f>STDEV(DM225:DM227)</f>
        <v>3.1059869185748771E-2</v>
      </c>
      <c r="DP225" s="2">
        <f>'[1]GC RAW'!AT205</f>
        <v>16.046293258666992</v>
      </c>
      <c r="DQ225" s="8">
        <f>'[1]GC RAW'!AU205</f>
        <v>4.6120142936706543</v>
      </c>
      <c r="DR225" s="8">
        <f t="shared" si="547"/>
        <v>2.2083923296073324E-2</v>
      </c>
      <c r="DS225" s="8">
        <f t="shared" si="470"/>
        <v>0.19287436709439679</v>
      </c>
      <c r="DT225" s="8">
        <f>AVERAGE(DS225:DS227)</f>
        <v>0.1809239678228487</v>
      </c>
      <c r="DU225" s="8">
        <f>STDEV(DS225:DS227)</f>
        <v>1.5362222965201447E-2</v>
      </c>
      <c r="DV225" s="2">
        <f>'[1]GC RAW'!AV205</f>
        <v>16.422063827514648</v>
      </c>
      <c r="DW225" s="8">
        <f>'[1]GC RAW'!AW205</f>
        <v>1282.1826171875</v>
      </c>
      <c r="DX225" s="8">
        <f t="shared" si="548"/>
        <v>6.0667888358155739</v>
      </c>
      <c r="DY225" s="8">
        <f t="shared" si="471"/>
        <v>52.985515359552892</v>
      </c>
      <c r="DZ225" s="8">
        <f>AVERAGE(DY225:DY227)</f>
        <v>51.45519310686111</v>
      </c>
      <c r="EA225" s="8">
        <f>STDEV(DY225:DY227)</f>
        <v>1.4459349771594812</v>
      </c>
      <c r="EB225" s="2">
        <f>'[1]GC RAW'!AX205</f>
        <v>16.540733337402344</v>
      </c>
      <c r="EC225" s="8">
        <f>'[1]GC RAW'!AY205</f>
        <v>16.878389358520508</v>
      </c>
      <c r="ED225" s="8">
        <f t="shared" si="549"/>
        <v>7.9861965646853314E-2</v>
      </c>
      <c r="EE225" s="8">
        <f t="shared" si="472"/>
        <v>0.6974904718035364</v>
      </c>
      <c r="EF225" s="8">
        <f>AVERAGE(EE225:EE227)</f>
        <v>0.6530764387597201</v>
      </c>
      <c r="EG225" s="8">
        <f>STDEV(EE225:EE227)</f>
        <v>4.2444952474862956E-2</v>
      </c>
      <c r="EH225" s="2">
        <v>0</v>
      </c>
      <c r="EI225" s="8">
        <v>0</v>
      </c>
      <c r="EJ225" s="8">
        <f t="shared" si="550"/>
        <v>0</v>
      </c>
      <c r="EK225" s="8">
        <f t="shared" si="473"/>
        <v>0</v>
      </c>
      <c r="EL225" s="8">
        <f>AVERAGE(EK225:EK227)</f>
        <v>0</v>
      </c>
      <c r="EM225" s="8">
        <f>STDEV(EK225:EK227)</f>
        <v>0</v>
      </c>
      <c r="EN225" s="2">
        <f>'[1]GC RAW'!BB205</f>
        <v>17.311349868774414</v>
      </c>
      <c r="EO225" s="8">
        <f>'[1]GC RAW'!BC205</f>
        <v>8.1322841644287109</v>
      </c>
      <c r="EP225" s="8">
        <f t="shared" si="551"/>
        <v>3.8732358887650642E-2</v>
      </c>
      <c r="EQ225" s="8">
        <f t="shared" si="474"/>
        <v>0.33827681369718193</v>
      </c>
      <c r="ER225" s="8">
        <f>AVERAGE(EQ225:EQ227)</f>
        <v>0.33836460371395144</v>
      </c>
      <c r="ES225" s="8">
        <f>STDEV(EQ225:EQ227)</f>
        <v>6.8631819227957342E-3</v>
      </c>
      <c r="ET225" s="2">
        <f>'[1]GC RAW'!BD205</f>
        <v>17.735179901123047</v>
      </c>
      <c r="EU225" s="8">
        <f>'[1]GC RAW'!BE205</f>
        <v>288.13821411132813</v>
      </c>
      <c r="EV225" s="8">
        <f t="shared" si="552"/>
        <v>1.372341705301279</v>
      </c>
      <c r="EW225" s="8">
        <f t="shared" si="475"/>
        <v>11.985621137087222</v>
      </c>
      <c r="EX225" s="8">
        <f>AVERAGE(EW225:EW227)</f>
        <v>12.637515421734316</v>
      </c>
      <c r="EY225" s="8">
        <f>STDEV(EW225:EW227)</f>
        <v>0.69248630465354932</v>
      </c>
      <c r="EZ225" s="2">
        <f>'[1]GC RAW'!BF205</f>
        <v>18.670602798461914</v>
      </c>
      <c r="FA225" s="8">
        <f>'[1]GC RAW'!BG205</f>
        <v>179.62860107421875</v>
      </c>
      <c r="FB225" s="8">
        <f t="shared" si="553"/>
        <v>1.014918457150779</v>
      </c>
      <c r="FC225" s="8">
        <f t="shared" si="476"/>
        <v>8.8639936143132765</v>
      </c>
      <c r="FD225" s="8">
        <f>AVERAGE(FC225:FC227)</f>
        <v>9.4261737024301073</v>
      </c>
      <c r="FE225" s="8">
        <f>STDEV(FC225:FC227)</f>
        <v>0.55348377610770139</v>
      </c>
      <c r="FF225" s="2">
        <v>0</v>
      </c>
      <c r="FG225" s="8">
        <v>0</v>
      </c>
      <c r="FH225" s="8">
        <f t="shared" si="554"/>
        <v>0</v>
      </c>
      <c r="FI225" s="8">
        <f t="shared" si="477"/>
        <v>0</v>
      </c>
      <c r="FJ225" s="8">
        <f>AVERAGE(FI225:FI227)</f>
        <v>0</v>
      </c>
      <c r="FK225" s="8">
        <f>STDEV(FI225:FI227)</f>
        <v>0</v>
      </c>
      <c r="FL225" s="2">
        <f>'[1]GC RAW'!BH205</f>
        <v>0</v>
      </c>
      <c r="FM225" s="8">
        <f>'[1]GC RAW'!BI205</f>
        <v>0</v>
      </c>
      <c r="FN225" s="8">
        <f t="shared" si="555"/>
        <v>0</v>
      </c>
      <c r="FO225" s="8">
        <f t="shared" si="478"/>
        <v>0</v>
      </c>
      <c r="FP225" s="8">
        <f>AVERAGE(FO225:FO227)</f>
        <v>0</v>
      </c>
      <c r="FQ225" s="8">
        <f>STDEV(FO225:FO227)</f>
        <v>0</v>
      </c>
      <c r="FR225" s="2">
        <f>'[1]GC RAW'!BJ205</f>
        <v>20.108280181884766</v>
      </c>
      <c r="FS225" s="8">
        <f>'[1]GC RAW'!BK205</f>
        <v>12.600887298583984</v>
      </c>
      <c r="FT225" s="8">
        <f t="shared" si="556"/>
        <v>5.654426540886643E-2</v>
      </c>
      <c r="FU225" s="8">
        <f t="shared" si="479"/>
        <v>0.49384066668497517</v>
      </c>
      <c r="FV225" s="8">
        <f>AVERAGE(FU225:FU227)</f>
        <v>0.45460936591321394</v>
      </c>
      <c r="FW225" s="8">
        <f>STDEV(FU225:FU227)</f>
        <v>3.4075235953048739E-2</v>
      </c>
      <c r="FX225" s="2">
        <f>'[1]GC RAW'!BL205</f>
        <v>20.541751861572266</v>
      </c>
      <c r="FY225" s="8">
        <f>'[1]GC RAW'!BM205</f>
        <v>2.1582140922546387</v>
      </c>
      <c r="FZ225" s="8">
        <f t="shared" si="557"/>
        <v>1.0187943839893531E-2</v>
      </c>
      <c r="GA225" s="8">
        <f t="shared" si="480"/>
        <v>8.8978447976320985E-2</v>
      </c>
      <c r="GB225" s="8">
        <f>AVERAGE(GA225:GA227)</f>
        <v>8.3089879563726099E-2</v>
      </c>
      <c r="GC225" s="8">
        <f>STDEV(GA225:GA227)</f>
        <v>2.5670554276430724E-2</v>
      </c>
      <c r="GD225" s="2">
        <f>'[1]GC RAW'!BN205</f>
        <v>21.042596817016602</v>
      </c>
      <c r="GE225" s="8">
        <f>'[1]GC RAW'!BO205</f>
        <v>14.555912971496582</v>
      </c>
      <c r="GF225" s="8">
        <f t="shared" si="481"/>
        <v>6.9081428685437027E-2</v>
      </c>
      <c r="GG225" s="8">
        <f t="shared" si="482"/>
        <v>0.60333649311530979</v>
      </c>
      <c r="GH225" s="8">
        <f>AVERAGE(GG225:GG227)</f>
        <v>0.56336041621145105</v>
      </c>
      <c r="GI225" s="8">
        <f>STDEV(GG225:GG227)</f>
        <v>3.4856875899908879E-2</v>
      </c>
      <c r="GJ225" s="2">
        <f>'[1]GC RAW'!BP205</f>
        <v>0</v>
      </c>
      <c r="GK225" s="8">
        <f>'[1]GC RAW'!BQ205</f>
        <v>0</v>
      </c>
      <c r="GL225" s="8">
        <f t="shared" si="558"/>
        <v>0</v>
      </c>
      <c r="GM225" s="8">
        <f t="shared" si="483"/>
        <v>0</v>
      </c>
      <c r="GN225" s="8">
        <f>AVERAGE(GM225:GM227)</f>
        <v>0</v>
      </c>
      <c r="GO225" s="8">
        <f>STDEV(GM225:GM227)</f>
        <v>0</v>
      </c>
      <c r="GP225" s="2">
        <v>0</v>
      </c>
      <c r="GQ225" s="8">
        <v>0</v>
      </c>
      <c r="GR225" s="8">
        <f t="shared" si="559"/>
        <v>0</v>
      </c>
      <c r="GS225" s="8">
        <f t="shared" si="484"/>
        <v>0</v>
      </c>
      <c r="GT225" s="8">
        <f>AVERAGE(GS225:GS227)</f>
        <v>0</v>
      </c>
      <c r="GU225" s="8">
        <f>STDEV(GS225:GS227)</f>
        <v>0</v>
      </c>
      <c r="GV225" s="2"/>
      <c r="GW225" s="8"/>
      <c r="GX225" s="8"/>
      <c r="GY225" s="8"/>
      <c r="GZ225" s="8"/>
      <c r="HA225" s="8"/>
      <c r="HB225" s="2"/>
      <c r="HC225" s="8"/>
      <c r="HD225" s="8"/>
      <c r="HE225" s="8"/>
      <c r="HF225" s="8"/>
      <c r="HG225" s="8"/>
      <c r="HH225" s="2">
        <f>'[1]GC RAW'!BR205</f>
        <v>22.729061126708984</v>
      </c>
      <c r="HI225" s="8">
        <f>'[1]GC RAW'!BS205</f>
        <v>3.9036705493927002</v>
      </c>
      <c r="HJ225" s="8">
        <f t="shared" si="485"/>
        <v>1.8614462877844646E-2</v>
      </c>
      <c r="HK225" s="8">
        <f t="shared" si="486"/>
        <v>0.16257313966512471</v>
      </c>
      <c r="HL225" s="8">
        <f>AVERAGE(HK225:HK227)</f>
        <v>0.16238773588542357</v>
      </c>
      <c r="HM225" s="8">
        <f>STDEV(HK225:HK227)</f>
        <v>5.9006140516340878E-3</v>
      </c>
      <c r="HN225" s="2">
        <v>0</v>
      </c>
      <c r="HO225" s="8">
        <v>0</v>
      </c>
      <c r="HP225" s="8">
        <f t="shared" si="487"/>
        <v>0</v>
      </c>
      <c r="HQ225" s="8">
        <f t="shared" si="488"/>
        <v>0</v>
      </c>
      <c r="HR225" s="8">
        <f>AVERAGE(HQ225:HQ227)</f>
        <v>0</v>
      </c>
      <c r="HS225" s="8">
        <f>STDEV(HQ225:HQ227)</f>
        <v>0</v>
      </c>
      <c r="HT225" s="2">
        <f>'[1]GC RAW'!BT205</f>
        <v>0</v>
      </c>
      <c r="HU225" s="8">
        <f>'[1]GC RAW'!BU205</f>
        <v>0</v>
      </c>
      <c r="HV225" s="8">
        <f t="shared" si="489"/>
        <v>0</v>
      </c>
      <c r="HW225" s="8">
        <f t="shared" si="448"/>
        <v>0</v>
      </c>
      <c r="HX225" s="8">
        <f>AVERAGE(HW225:HW227)</f>
        <v>0</v>
      </c>
      <c r="HY225" s="8">
        <f>STDEV(HW225:HW227)</f>
        <v>0</v>
      </c>
      <c r="HZ225" s="2">
        <f>'[1]GC RAW'!BV205</f>
        <v>0</v>
      </c>
      <c r="IA225" s="8">
        <f>'[1]GC RAW'!BW205</f>
        <v>0</v>
      </c>
      <c r="IB225" s="8">
        <f t="shared" si="490"/>
        <v>0</v>
      </c>
      <c r="IC225" s="8">
        <f t="shared" si="491"/>
        <v>0</v>
      </c>
      <c r="ID225" s="8">
        <f>AVERAGE(IC225:IC227)</f>
        <v>0</v>
      </c>
      <c r="IE225" s="8">
        <f>STDEV(IC225:IC227)</f>
        <v>0</v>
      </c>
      <c r="IF225" s="2">
        <f>'[1]GC RAW'!BX205</f>
        <v>0</v>
      </c>
      <c r="IG225" s="8">
        <f>'[1]GC RAW'!BY205</f>
        <v>0</v>
      </c>
      <c r="IH225" s="8">
        <f t="shared" si="492"/>
        <v>0</v>
      </c>
      <c r="II225" s="8">
        <f t="shared" si="493"/>
        <v>0</v>
      </c>
      <c r="IJ225" s="8">
        <f>AVERAGE(II225:II227)</f>
        <v>0</v>
      </c>
      <c r="IK225" s="8">
        <f>STDEV(II225:II227)</f>
        <v>0</v>
      </c>
      <c r="IL225" s="2">
        <f>'[1]GC RAW'!BZ205</f>
        <v>0</v>
      </c>
      <c r="IM225" s="8">
        <f>'[1]GC RAW'!CA205</f>
        <v>0</v>
      </c>
      <c r="IN225" s="8">
        <f t="shared" si="494"/>
        <v>0</v>
      </c>
      <c r="IO225" s="8">
        <f t="shared" si="495"/>
        <v>0</v>
      </c>
      <c r="IP225" s="8">
        <f>AVERAGE(IO225:IO227)</f>
        <v>0</v>
      </c>
      <c r="IQ225" s="8">
        <f>STDEV(IO225:IO227)</f>
        <v>0</v>
      </c>
      <c r="IR225" s="2">
        <f>'[1]GC RAW'!CB205</f>
        <v>25.514471054077148</v>
      </c>
      <c r="IS225" s="8">
        <f>'[1]GC RAW'!CC205</f>
        <v>3.9413726329803467</v>
      </c>
      <c r="IT225" s="8">
        <f t="shared" si="496"/>
        <v>1.6620655641645096E-2</v>
      </c>
      <c r="IU225" s="8">
        <f t="shared" si="497"/>
        <v>0.14515982484625858</v>
      </c>
      <c r="IV225" s="8">
        <f>AVERAGE(IU225:IU227)</f>
        <v>0.11940712546356098</v>
      </c>
      <c r="IW225" s="8">
        <f>STDEV(IU225:IU227)</f>
        <v>2.2330107092154137E-2</v>
      </c>
      <c r="IX225" s="9">
        <f>'[1]GC RAW'!CD205</f>
        <v>0</v>
      </c>
      <c r="IY225" s="10">
        <f>'[1]GC RAW'!CE205</f>
        <v>0</v>
      </c>
      <c r="IZ225" s="8">
        <f t="shared" si="498"/>
        <v>0</v>
      </c>
      <c r="JA225" s="8">
        <f t="shared" si="499"/>
        <v>0</v>
      </c>
      <c r="JB225" s="8">
        <f>AVERAGE(JA225:JA227)</f>
        <v>0</v>
      </c>
      <c r="JC225" s="8">
        <f>STDEV(JA225:JA227)</f>
        <v>0</v>
      </c>
      <c r="JD225" s="2">
        <f>'[1]GC RAW'!CF205</f>
        <v>0</v>
      </c>
      <c r="JE225" s="8">
        <f>'[1]GC RAW'!CG205</f>
        <v>0</v>
      </c>
      <c r="JF225" s="8">
        <f t="shared" si="500"/>
        <v>0</v>
      </c>
      <c r="JG225" s="8">
        <f t="shared" si="501"/>
        <v>0</v>
      </c>
      <c r="JH225" s="8">
        <f>AVERAGE(JG225:JG227)</f>
        <v>2.7316843234523033E-2</v>
      </c>
      <c r="JI225" s="8">
        <f>STDEV(JG225:JG227)</f>
        <v>4.7314160384588036E-2</v>
      </c>
      <c r="JJ225" s="2">
        <f>'[1]GC RAW'!CH205</f>
        <v>0</v>
      </c>
      <c r="JK225" s="8">
        <f>'[1]GC RAW'!CI205</f>
        <v>0</v>
      </c>
      <c r="JL225" s="8">
        <f t="shared" si="502"/>
        <v>0</v>
      </c>
      <c r="JM225" s="8">
        <f t="shared" si="503"/>
        <v>0</v>
      </c>
      <c r="JN225" s="8">
        <f>AVERAGE(JM225:JM227)</f>
        <v>0</v>
      </c>
      <c r="JO225" s="8">
        <f>STDEV(JM225:JM227)</f>
        <v>0</v>
      </c>
      <c r="JP225" s="2">
        <f>'[1]GC RAW'!CJ205</f>
        <v>0</v>
      </c>
      <c r="JQ225" s="8">
        <f>'[1]GC RAW'!CK205</f>
        <v>0</v>
      </c>
      <c r="JR225" s="8">
        <f t="shared" si="504"/>
        <v>0</v>
      </c>
      <c r="JS225" s="8">
        <f t="shared" si="505"/>
        <v>0</v>
      </c>
      <c r="JT225" s="8"/>
      <c r="JU225" s="8"/>
      <c r="JV225" s="2">
        <f>'[1]GC RAW'!CL205</f>
        <v>0</v>
      </c>
      <c r="JW225" s="8">
        <f>'[1]GC RAW'!CM205</f>
        <v>0</v>
      </c>
      <c r="JX225" s="8">
        <f t="shared" si="506"/>
        <v>0</v>
      </c>
      <c r="JY225" s="8">
        <f t="shared" si="507"/>
        <v>0</v>
      </c>
      <c r="JZ225" s="8">
        <f>AVERAGE(JY225:JY227)</f>
        <v>0</v>
      </c>
      <c r="KA225" s="8">
        <f>STDEV(JY225:JY227)</f>
        <v>0</v>
      </c>
      <c r="KB225" s="2">
        <v>0</v>
      </c>
      <c r="KC225" s="8">
        <v>0</v>
      </c>
      <c r="KD225" s="8">
        <f t="shared" si="508"/>
        <v>0</v>
      </c>
      <c r="KE225" s="8">
        <f t="shared" si="509"/>
        <v>0</v>
      </c>
      <c r="KF225" s="8">
        <f>AVERAGE(KE225:KE227)</f>
        <v>0</v>
      </c>
      <c r="KG225" s="8">
        <f>STDEV(KE225:KE227)</f>
        <v>0</v>
      </c>
      <c r="KH225" s="2">
        <v>0</v>
      </c>
      <c r="KI225" s="8">
        <v>0</v>
      </c>
      <c r="KJ225" s="8">
        <f t="shared" si="510"/>
        <v>0</v>
      </c>
      <c r="KK225" s="8">
        <f t="shared" si="511"/>
        <v>0</v>
      </c>
      <c r="KL225" s="8">
        <f>AVERAGE(KK225:KK227)</f>
        <v>0</v>
      </c>
      <c r="KM225" s="8">
        <f>STDEV(KK225:KK227)</f>
        <v>0</v>
      </c>
      <c r="KN225" s="2">
        <f>'[1]GC RAW'!CN205</f>
        <v>30.575046539306641</v>
      </c>
      <c r="KO225" s="8">
        <f>'[1]GC RAW'!CO205</f>
        <v>6.3138031959533691</v>
      </c>
      <c r="KP225" s="8">
        <f t="shared" si="512"/>
        <v>2.2878394500379855E-2</v>
      </c>
      <c r="KQ225" s="8">
        <f t="shared" si="513"/>
        <v>0.19981304047461954</v>
      </c>
      <c r="KR225" s="8">
        <f>AVERAGE(KQ225:KQ227)</f>
        <v>0.19521465574174726</v>
      </c>
      <c r="KS225" s="8">
        <f>STDEV(KQ225:KQ227)</f>
        <v>8.3065264832451156E-3</v>
      </c>
      <c r="KT225" s="2">
        <f>'[1]GC RAW'!CP205</f>
        <v>31.447336196899414</v>
      </c>
      <c r="KU225" s="8">
        <f>'[1]GC RAW'!CQ205</f>
        <v>8.4361438751220703</v>
      </c>
      <c r="KV225" s="8">
        <f t="shared" si="514"/>
        <v>3.9106594006779904E-2</v>
      </c>
      <c r="KW225" s="8">
        <f t="shared" si="515"/>
        <v>0.34154527106224564</v>
      </c>
      <c r="KX225" s="8">
        <f>AVERAGE(KW225:KW227)</f>
        <v>0.33853833546683371</v>
      </c>
      <c r="KY225" s="8">
        <f>STDEV(KW225:KW227)</f>
        <v>5.3103093355834491E-3</v>
      </c>
      <c r="KZ225" s="2">
        <f>'[1]GC RAW'!CR205</f>
        <v>0</v>
      </c>
      <c r="LA225" s="8">
        <f>'[1]GC RAW'!CS205</f>
        <v>0</v>
      </c>
      <c r="LB225" s="8">
        <f t="shared" si="516"/>
        <v>0</v>
      </c>
      <c r="LC225" s="8">
        <f t="shared" si="517"/>
        <v>0</v>
      </c>
      <c r="LD225" s="8">
        <f>AVERAGE(LC225:LC227)</f>
        <v>0</v>
      </c>
      <c r="LE225" s="8">
        <f>STDEV(LC225:LC227)</f>
        <v>0</v>
      </c>
      <c r="LF225" s="2">
        <f>'[1]GC RAW'!CT205</f>
        <v>0</v>
      </c>
      <c r="LG225" s="8">
        <f>'[1]GC RAW'!CU205</f>
        <v>0</v>
      </c>
      <c r="LH225" s="8">
        <f t="shared" si="518"/>
        <v>0</v>
      </c>
      <c r="LI225" s="8">
        <f t="shared" si="519"/>
        <v>0</v>
      </c>
      <c r="LJ225" s="8">
        <f>AVERAGE(LI225:LI227)</f>
        <v>1.7262876772945884E-2</v>
      </c>
      <c r="LK225" s="8">
        <f>STDEV(LI225:LI227)</f>
        <v>2.9900179655542935E-2</v>
      </c>
      <c r="LL225" s="2">
        <f>'[1]GC RAW'!CV205</f>
        <v>0</v>
      </c>
      <c r="LM225" s="8">
        <f>'[1]GC RAW'!CW205</f>
        <v>0</v>
      </c>
      <c r="LN225" s="8">
        <f t="shared" si="520"/>
        <v>0</v>
      </c>
      <c r="LO225" s="8">
        <f t="shared" si="521"/>
        <v>0</v>
      </c>
      <c r="LP225" s="8">
        <f>AVERAGE(LO225:LO227)</f>
        <v>0</v>
      </c>
      <c r="LQ225" s="8">
        <f>STDEV(LO225:LO227)</f>
        <v>0</v>
      </c>
      <c r="LR225" s="39">
        <f t="shared" si="522"/>
        <v>2599.7368471622467</v>
      </c>
      <c r="LS225" s="14">
        <f t="shared" si="523"/>
        <v>2395.8048708438873</v>
      </c>
      <c r="LT225" s="24">
        <f t="shared" si="524"/>
        <v>12.450080590089811</v>
      </c>
      <c r="LU225" s="24">
        <f t="shared" si="525"/>
        <v>11.449900590089811</v>
      </c>
      <c r="LV225" s="13">
        <f t="shared" si="526"/>
        <v>34.425437733282656</v>
      </c>
      <c r="LW225" s="13">
        <f>AVERAGE(LV225:LV227)</f>
        <v>30.04783840285096</v>
      </c>
      <c r="LX225" s="13">
        <f>STDEV(LV225:LV227)</f>
        <v>4.071576743283134</v>
      </c>
      <c r="LY225" s="13">
        <f>LX225/LW225%</f>
        <v>13.550314963411211</v>
      </c>
      <c r="LZ225" s="13">
        <f>IF(A225="","",VLOOKUP(A225,'[1]biomass corrected'!$B$2:$V$102,21,FALSE))</f>
        <v>11.010370370370369</v>
      </c>
      <c r="MA225" s="13">
        <f t="shared" si="527"/>
        <v>3.3083782964442716</v>
      </c>
      <c r="MB225" s="50">
        <f t="shared" si="573"/>
        <v>21.281099515489274</v>
      </c>
      <c r="MC225" s="50">
        <f t="shared" si="573"/>
        <v>56.053436717347815</v>
      </c>
      <c r="MD225" s="50">
        <f>IF(MC225="","",AVERAGE(MH225:MH227))</f>
        <v>22.665463767162908</v>
      </c>
      <c r="ME225" s="24">
        <f t="shared" si="574"/>
        <v>1.1064435819497629</v>
      </c>
      <c r="MF225" s="13">
        <f t="shared" si="560"/>
        <v>20.876844674788572</v>
      </c>
      <c r="MG225" s="13">
        <f t="shared" si="561"/>
        <v>57.629914900966156</v>
      </c>
      <c r="MH225" s="13">
        <f t="shared" si="562"/>
        <v>21.493240424245286</v>
      </c>
      <c r="MI225" s="24">
        <f t="shared" si="563"/>
        <v>1.0930243246781737</v>
      </c>
      <c r="MJ225" s="13">
        <f t="shared" si="564"/>
        <v>8.8978447976320985E-2</v>
      </c>
      <c r="MK225" s="13">
        <f t="shared" si="565"/>
        <v>21.012187891065622</v>
      </c>
      <c r="ML225" s="22">
        <f t="shared" si="566"/>
        <v>58.300768428148864</v>
      </c>
      <c r="MM225" s="13">
        <f>AVERAGE(ML225:ML227)</f>
        <v>57.955376331799094</v>
      </c>
      <c r="MN225" s="24">
        <f t="shared" si="567"/>
        <v>4.3223210499497373</v>
      </c>
      <c r="MO225" s="13">
        <f>AVERAGE(MN225:MN227)</f>
        <v>4.3033904954383573</v>
      </c>
      <c r="MP225" s="13">
        <f t="shared" si="568"/>
        <v>0.87651776069247</v>
      </c>
      <c r="MQ225" s="22">
        <f>AVERAGE(MP225:MP227)</f>
        <v>0.87627430808678231</v>
      </c>
      <c r="MR225" s="13">
        <f t="shared" si="569"/>
        <v>39.809528307605888</v>
      </c>
      <c r="MS225" s="13">
        <f>AVERAGE(MR225:MR227)</f>
        <v>39.784678212104389</v>
      </c>
      <c r="MT225" s="13">
        <f t="shared" si="570"/>
        <v>8.8978447976320985E-2</v>
      </c>
      <c r="MU225" s="13">
        <f>AVERAGE(MT225:MT227)</f>
        <v>8.3089879563726099E-2</v>
      </c>
      <c r="MV225" s="13">
        <f t="shared" si="571"/>
        <v>9.4261737024301073</v>
      </c>
      <c r="MW225" s="14">
        <f t="shared" si="572"/>
        <v>94.418752269999601</v>
      </c>
      <c r="MX225" s="13">
        <f>AVERAGE(MW225:MW227)</f>
        <v>95.573031988552728</v>
      </c>
    </row>
    <row r="226" spans="1:362" x14ac:dyDescent="0.35">
      <c r="A226" s="102"/>
      <c r="B226" s="1">
        <v>36.67</v>
      </c>
      <c r="C226" s="15"/>
      <c r="D226" s="1"/>
      <c r="E226" s="1"/>
      <c r="F226" s="5">
        <f>'[1]GC RAW'!H206</f>
        <v>0</v>
      </c>
      <c r="G226" s="1">
        <f>'[1]GC RAW'!I206</f>
        <v>0</v>
      </c>
      <c r="H226" s="1">
        <f t="shared" si="528"/>
        <v>0</v>
      </c>
      <c r="I226" s="1">
        <f t="shared" si="452"/>
        <v>0</v>
      </c>
      <c r="J226" s="1"/>
      <c r="K226" s="1"/>
      <c r="L226" s="5">
        <f>'[1]GC RAW'!J206</f>
        <v>0</v>
      </c>
      <c r="M226" s="1">
        <f>'[1]GC RAW'!K206</f>
        <v>0</v>
      </c>
      <c r="N226" s="1">
        <f t="shared" si="529"/>
        <v>0</v>
      </c>
      <c r="O226" s="1">
        <f t="shared" si="453"/>
        <v>0</v>
      </c>
      <c r="P226" s="1"/>
      <c r="Q226" s="1"/>
      <c r="R226" s="5">
        <f>'[1]GC RAW'!L206</f>
        <v>0</v>
      </c>
      <c r="S226" s="1">
        <f>'[1]GC RAW'!M206</f>
        <v>0</v>
      </c>
      <c r="T226" s="1">
        <f t="shared" si="530"/>
        <v>0</v>
      </c>
      <c r="U226" s="1">
        <f t="shared" si="454"/>
        <v>0</v>
      </c>
      <c r="V226" s="1"/>
      <c r="W226" s="1"/>
      <c r="X226" s="5">
        <f>'[1]GC RAW'!N206</f>
        <v>0</v>
      </c>
      <c r="Y226" s="1">
        <f>'[1]GC RAW'!O206</f>
        <v>0</v>
      </c>
      <c r="Z226" s="1">
        <f t="shared" si="531"/>
        <v>0</v>
      </c>
      <c r="AA226" s="1">
        <f t="shared" si="455"/>
        <v>0</v>
      </c>
      <c r="AB226" s="1"/>
      <c r="AC226" s="1"/>
      <c r="AD226" s="5">
        <f>'[1]GC RAW'!P206</f>
        <v>0</v>
      </c>
      <c r="AE226" s="1">
        <f>'[1]GC RAW'!Q206</f>
        <v>0</v>
      </c>
      <c r="AF226" s="1">
        <f t="shared" si="532"/>
        <v>0</v>
      </c>
      <c r="AG226" s="1">
        <f t="shared" si="456"/>
        <v>0</v>
      </c>
      <c r="AH226" s="1"/>
      <c r="AI226" s="1"/>
      <c r="AJ226" s="5">
        <f>'[1]GC RAW'!R206</f>
        <v>0</v>
      </c>
      <c r="AK226" s="1">
        <f>'[1]GC RAW'!S206</f>
        <v>0</v>
      </c>
      <c r="AL226" s="1">
        <f t="shared" si="533"/>
        <v>0</v>
      </c>
      <c r="AM226" s="1">
        <f t="shared" si="457"/>
        <v>0</v>
      </c>
      <c r="AN226" s="1"/>
      <c r="AO226" s="1"/>
      <c r="AP226" s="5">
        <f>'[1]GC RAW'!T206</f>
        <v>8.9417009353637695</v>
      </c>
      <c r="AQ226" s="1">
        <f>'[1]GC RAW'!U206</f>
        <v>211.25871276855469</v>
      </c>
      <c r="AR226" s="27">
        <v>1.0001800000000001</v>
      </c>
      <c r="AS226" s="1">
        <f t="shared" si="458"/>
        <v>10.341665984222216</v>
      </c>
      <c r="AT226" s="1"/>
      <c r="AU226" s="1"/>
      <c r="AV226" s="5">
        <f>'[1]GC RAW'!V206</f>
        <v>9.8115139007568359</v>
      </c>
      <c r="AW226" s="1">
        <f>'[1]GC RAW'!W206</f>
        <v>9.6529378890991211</v>
      </c>
      <c r="AX226" s="1">
        <f t="shared" si="534"/>
        <v>4.4262629835470323E-2</v>
      </c>
      <c r="AY226" s="1">
        <f t="shared" si="459"/>
        <v>0.45766695329011059</v>
      </c>
      <c r="AZ226" s="1"/>
      <c r="BA226" s="1"/>
      <c r="BB226" s="5">
        <f>'[1]GC RAW'!X206</f>
        <v>0</v>
      </c>
      <c r="BC226" s="1">
        <f>'[1]GC RAW'!Y206</f>
        <v>0</v>
      </c>
      <c r="BD226" s="1">
        <f t="shared" si="535"/>
        <v>0</v>
      </c>
      <c r="BE226" s="1">
        <f t="shared" si="460"/>
        <v>0</v>
      </c>
      <c r="BF226" s="1"/>
      <c r="BG226" s="1"/>
      <c r="BH226" s="5">
        <f>'[1]GC RAW'!Z206</f>
        <v>10.875784873962402</v>
      </c>
      <c r="BI226" s="1">
        <f>'[1]GC RAW'!AA206</f>
        <v>7.2432403564453125</v>
      </c>
      <c r="BJ226" s="1">
        <f t="shared" si="536"/>
        <v>3.2712339379066785E-2</v>
      </c>
      <c r="BK226" s="1">
        <f t="shared" si="461"/>
        <v>0.33823920436404231</v>
      </c>
      <c r="BL226" s="1"/>
      <c r="BM226" s="1"/>
      <c r="BN226" s="5">
        <f>'[1]GC RAW'!AB206</f>
        <v>0</v>
      </c>
      <c r="BO226" s="1">
        <f>'[1]GC RAW'!AC206</f>
        <v>0</v>
      </c>
      <c r="BP226" s="1">
        <f t="shared" si="537"/>
        <v>0</v>
      </c>
      <c r="BQ226" s="1">
        <f t="shared" si="462"/>
        <v>0</v>
      </c>
      <c r="BR226" s="1"/>
      <c r="BS226" s="1"/>
      <c r="BT226" s="5">
        <f>'[1]GC RAW'!AD206</f>
        <v>12.195210456848145</v>
      </c>
      <c r="BU226" s="1">
        <f>'[1]GC RAW'!AE206</f>
        <v>376.28121948242188</v>
      </c>
      <c r="BV226" s="1">
        <f t="shared" si="538"/>
        <v>1.6697907537906045</v>
      </c>
      <c r="BW226" s="1">
        <f t="shared" si="463"/>
        <v>17.265310483358061</v>
      </c>
      <c r="BX226" s="1"/>
      <c r="BY226" s="1"/>
      <c r="BZ226" s="5">
        <f>'[1]GC RAW'!AF206</f>
        <v>12.706594467163086</v>
      </c>
      <c r="CA226" s="1">
        <f>'[1]GC RAW'!AG206</f>
        <v>2.9342131614685059</v>
      </c>
      <c r="CB226" s="1">
        <f t="shared" si="539"/>
        <v>1.3588472955140238E-2</v>
      </c>
      <c r="CC226" s="1">
        <f t="shared" si="464"/>
        <v>0.14050215814923048</v>
      </c>
      <c r="CD226" s="1"/>
      <c r="CE226" s="1"/>
      <c r="CF226" s="5">
        <f>'[1]GC RAW'!AH206</f>
        <v>12.848599433898926</v>
      </c>
      <c r="CG226" s="1">
        <f>'[1]GC RAW'!AI206</f>
        <v>40.827484130859375</v>
      </c>
      <c r="CH226" s="1">
        <f t="shared" si="540"/>
        <v>0.18907364783288216</v>
      </c>
      <c r="CI226" s="1">
        <f t="shared" si="465"/>
        <v>1.9549846150754142</v>
      </c>
      <c r="CJ226" s="1"/>
      <c r="CK226" s="1"/>
      <c r="CL226" s="5">
        <f>'[1]GC RAW'!AJ206</f>
        <v>13.740021705627441</v>
      </c>
      <c r="CM226" s="1">
        <f>'[1]GC RAW'!AK206</f>
        <v>9.2419538497924805</v>
      </c>
      <c r="CN226" s="1">
        <f t="shared" si="541"/>
        <v>5.5249815252223902E-2</v>
      </c>
      <c r="CO226" s="1">
        <f t="shared" si="466"/>
        <v>0.57127230601340329</v>
      </c>
      <c r="CP226" s="1"/>
      <c r="CQ226" s="1"/>
      <c r="CR226" s="5">
        <f>'[1]GC RAW'!AL206</f>
        <v>0</v>
      </c>
      <c r="CS226" s="1">
        <f>'[1]GC RAW'!AM206</f>
        <v>0</v>
      </c>
      <c r="CT226" s="1">
        <f t="shared" si="542"/>
        <v>0</v>
      </c>
      <c r="CU226" s="1">
        <f t="shared" si="543"/>
        <v>0</v>
      </c>
      <c r="CV226" s="1"/>
      <c r="CW226" s="1"/>
      <c r="CX226" s="5">
        <f>'[1]GC RAW'!AN206</f>
        <v>14.458313941955566</v>
      </c>
      <c r="CY226" s="1">
        <f>'[1]GC RAW'!AO206</f>
        <v>14.791656494140625</v>
      </c>
      <c r="CZ226" s="1">
        <f t="shared" si="544"/>
        <v>6.7889135317387758E-2</v>
      </c>
      <c r="DA226" s="1">
        <f t="shared" si="467"/>
        <v>0.70196040853655139</v>
      </c>
      <c r="DB226" s="1"/>
      <c r="DC226" s="1"/>
      <c r="DD226" s="5">
        <f>'[1]GC RAW'!AP206</f>
        <v>15.605195999145508</v>
      </c>
      <c r="DE226" s="1">
        <f>'[1]GC RAW'!AQ206</f>
        <v>47.998619079589844</v>
      </c>
      <c r="DF226" s="1">
        <f t="shared" si="545"/>
        <v>0.21127711791880707</v>
      </c>
      <c r="DG226" s="1">
        <f t="shared" si="468"/>
        <v>2.184564162076259</v>
      </c>
      <c r="DH226" s="1"/>
      <c r="DI226" s="1"/>
      <c r="DJ226" s="5">
        <f>'[1]GC RAW'!AR206</f>
        <v>0</v>
      </c>
      <c r="DK226" s="1">
        <f>'[1]GC RAW'!AS206</f>
        <v>0</v>
      </c>
      <c r="DL226" s="1">
        <f t="shared" si="546"/>
        <v>0</v>
      </c>
      <c r="DM226" s="1">
        <f t="shared" si="469"/>
        <v>0</v>
      </c>
      <c r="DN226" s="1"/>
      <c r="DO226" s="1"/>
      <c r="DP226" s="5">
        <f>'[1]GC RAW'!AT206</f>
        <v>16.042690277099609</v>
      </c>
      <c r="DQ226" s="1">
        <f>'[1]GC RAW'!AU206</f>
        <v>3.4229743480682373</v>
      </c>
      <c r="DR226" s="1">
        <f t="shared" si="547"/>
        <v>1.5821947122715924E-2</v>
      </c>
      <c r="DS226" s="1">
        <f t="shared" si="470"/>
        <v>0.16359584511103384</v>
      </c>
      <c r="DT226" s="1"/>
      <c r="DU226" s="1"/>
      <c r="DV226" s="5">
        <f>'[1]GC RAW'!AV206</f>
        <v>16.413751602172852</v>
      </c>
      <c r="DW226" s="1">
        <f>'[1]GC RAW'!AW206</f>
        <v>1061.080322265625</v>
      </c>
      <c r="DX226" s="1">
        <f t="shared" si="548"/>
        <v>4.8464970591491197</v>
      </c>
      <c r="DY226" s="1">
        <f t="shared" si="471"/>
        <v>50.1118336491786</v>
      </c>
      <c r="DZ226" s="1"/>
      <c r="EA226" s="1"/>
      <c r="EB226" s="5">
        <f>'[1]GC RAW'!AX206</f>
        <v>16.539834976196289</v>
      </c>
      <c r="EC226" s="1">
        <f>'[1]GC RAW'!AY206</f>
        <v>12.978156089782715</v>
      </c>
      <c r="ED226" s="1">
        <f t="shared" si="549"/>
        <v>5.9277883118224933E-2</v>
      </c>
      <c r="EE226" s="1">
        <f t="shared" si="472"/>
        <v>0.61292174154696866</v>
      </c>
      <c r="EF226" s="1"/>
      <c r="EG226" s="1"/>
      <c r="EH226" s="5">
        <v>0</v>
      </c>
      <c r="EI226" s="1">
        <v>0</v>
      </c>
      <c r="EJ226" s="1">
        <f t="shared" si="550"/>
        <v>0</v>
      </c>
      <c r="EK226" s="1">
        <f t="shared" si="473"/>
        <v>0</v>
      </c>
      <c r="EL226" s="1"/>
      <c r="EM226" s="1"/>
      <c r="EN226" s="5">
        <f>'[1]GC RAW'!BB206</f>
        <v>17.310613632202148</v>
      </c>
      <c r="EO226" s="1">
        <f>'[1]GC RAW'!BC206</f>
        <v>7.2629990577697754</v>
      </c>
      <c r="EP226" s="1">
        <f t="shared" si="551"/>
        <v>3.3392434920575899E-2</v>
      </c>
      <c r="EQ226" s="1">
        <f t="shared" si="474"/>
        <v>0.34527125952175991</v>
      </c>
      <c r="ER226" s="1"/>
      <c r="ES226" s="1"/>
      <c r="ET226" s="5">
        <f>'[1]GC RAW'!BD206</f>
        <v>17.735963821411133</v>
      </c>
      <c r="EU226" s="1">
        <f>'[1]GC RAW'!BE206</f>
        <v>281.13021850585938</v>
      </c>
      <c r="EV226" s="1">
        <f t="shared" si="552"/>
        <v>1.2925270196230503</v>
      </c>
      <c r="EW226" s="1">
        <f t="shared" si="475"/>
        <v>13.364477106644623</v>
      </c>
      <c r="EX226" s="1"/>
      <c r="EY226" s="1"/>
      <c r="EZ226" s="5">
        <f>'[1]GC RAW'!BF206</f>
        <v>18.669519424438477</v>
      </c>
      <c r="FA226" s="1">
        <f>'[1]GC RAW'!BG206</f>
        <v>176.79890441894531</v>
      </c>
      <c r="FB226" s="1">
        <f t="shared" si="553"/>
        <v>0.96428615471152812</v>
      </c>
      <c r="FC226" s="1">
        <f t="shared" si="476"/>
        <v>9.9705306297233012</v>
      </c>
      <c r="FD226" s="1"/>
      <c r="FE226" s="1"/>
      <c r="FF226" s="5">
        <v>0</v>
      </c>
      <c r="FG226" s="1">
        <v>0</v>
      </c>
      <c r="FH226" s="1">
        <f t="shared" si="554"/>
        <v>0</v>
      </c>
      <c r="FI226" s="1">
        <f t="shared" si="477"/>
        <v>0</v>
      </c>
      <c r="FJ226" s="1"/>
      <c r="FK226" s="1"/>
      <c r="FL226" s="5">
        <f>'[1]GC RAW'!BH206</f>
        <v>0</v>
      </c>
      <c r="FM226" s="1">
        <f>'[1]GC RAW'!BI206</f>
        <v>0</v>
      </c>
      <c r="FN226" s="1">
        <f t="shared" si="555"/>
        <v>0</v>
      </c>
      <c r="FO226" s="1">
        <f t="shared" si="478"/>
        <v>0</v>
      </c>
      <c r="FP226" s="1"/>
      <c r="FQ226" s="1"/>
      <c r="FR226" s="5">
        <f>'[1]GC RAW'!BJ206</f>
        <v>20.111495971679688</v>
      </c>
      <c r="FS226" s="1">
        <f>'[1]GC RAW'!BK206</f>
        <v>9.6538619995117188</v>
      </c>
      <c r="FT226" s="1">
        <f t="shared" si="556"/>
        <v>4.1817611561594248E-2</v>
      </c>
      <c r="FU226" s="1">
        <f t="shared" si="479"/>
        <v>0.43238594155847632</v>
      </c>
      <c r="FV226" s="1"/>
      <c r="FW226" s="1"/>
      <c r="FX226" s="5">
        <f>'[1]GC RAW'!BL206</f>
        <v>20.547758102416992</v>
      </c>
      <c r="FY226" s="1">
        <f>'[1]GC RAW'!BM206</f>
        <v>1.1670311689376831</v>
      </c>
      <c r="FZ226" s="1">
        <f t="shared" si="557"/>
        <v>5.3179612981244205E-3</v>
      </c>
      <c r="GA226" s="1">
        <f t="shared" si="480"/>
        <v>5.498668185948883E-2</v>
      </c>
      <c r="GB226" s="1"/>
      <c r="GC226" s="1"/>
      <c r="GD226" s="5">
        <f>'[1]GC RAW'!BN206</f>
        <v>21.045639038085938</v>
      </c>
      <c r="GE226" s="1">
        <f>'[1]GC RAW'!BO206</f>
        <v>11.556358337402344</v>
      </c>
      <c r="GF226" s="1">
        <f t="shared" si="481"/>
        <v>5.2943611026620714E-2</v>
      </c>
      <c r="GG226" s="1">
        <f t="shared" si="482"/>
        <v>0.54742660444709512</v>
      </c>
      <c r="GH226" s="1"/>
      <c r="GI226" s="1"/>
      <c r="GJ226" s="5">
        <f>'[1]GC RAW'!BP206</f>
        <v>0</v>
      </c>
      <c r="GK226" s="1">
        <f>'[1]GC RAW'!BQ206</f>
        <v>0</v>
      </c>
      <c r="GL226" s="1">
        <f t="shared" si="558"/>
        <v>0</v>
      </c>
      <c r="GM226" s="1">
        <f t="shared" si="483"/>
        <v>0</v>
      </c>
      <c r="GN226" s="1"/>
      <c r="GO226" s="1"/>
      <c r="GP226" s="5">
        <v>0</v>
      </c>
      <c r="GQ226" s="1">
        <v>0</v>
      </c>
      <c r="GR226" s="1">
        <f t="shared" si="559"/>
        <v>0</v>
      </c>
      <c r="GS226" s="1">
        <f t="shared" si="484"/>
        <v>0</v>
      </c>
      <c r="GT226" s="1"/>
      <c r="GU226" s="1"/>
      <c r="GV226" s="5"/>
      <c r="GW226" s="1"/>
      <c r="GX226" s="1"/>
      <c r="GY226" s="1"/>
      <c r="GZ226" s="1"/>
      <c r="HA226" s="1"/>
      <c r="HB226" s="5"/>
      <c r="HC226" s="1"/>
      <c r="HD226" s="1"/>
      <c r="HE226" s="1"/>
      <c r="HF226" s="1"/>
      <c r="HG226" s="1"/>
      <c r="HH226" s="5">
        <f>'[1]GC RAW'!BR206</f>
        <v>22.73419189453125</v>
      </c>
      <c r="HI226" s="1">
        <f>'[1]GC RAW'!BS206</f>
        <v>3.2859952449798584</v>
      </c>
      <c r="HJ226" s="1">
        <f t="shared" si="485"/>
        <v>1.5125682513097309E-2</v>
      </c>
      <c r="HK226" s="1">
        <f t="shared" si="486"/>
        <v>0.15639660494495314</v>
      </c>
      <c r="HL226" s="1"/>
      <c r="HM226" s="1"/>
      <c r="HN226" s="5">
        <v>0</v>
      </c>
      <c r="HO226" s="1">
        <v>0</v>
      </c>
      <c r="HP226" s="1">
        <f t="shared" si="487"/>
        <v>0</v>
      </c>
      <c r="HQ226" s="1">
        <f t="shared" si="488"/>
        <v>0</v>
      </c>
      <c r="HR226" s="1"/>
      <c r="HS226" s="1"/>
      <c r="HT226" s="5">
        <f>'[1]GC RAW'!BT206</f>
        <v>0</v>
      </c>
      <c r="HU226" s="1">
        <f>'[1]GC RAW'!BU206</f>
        <v>0</v>
      </c>
      <c r="HV226" s="1">
        <f t="shared" si="489"/>
        <v>0</v>
      </c>
      <c r="HW226" s="1">
        <f t="shared" si="448"/>
        <v>0</v>
      </c>
      <c r="HX226" s="1"/>
      <c r="HY226" s="1"/>
      <c r="HZ226" s="5">
        <f>'[1]GC RAW'!BV206</f>
        <v>0</v>
      </c>
      <c r="IA226" s="1">
        <f>'[1]GC RAW'!BW206</f>
        <v>0</v>
      </c>
      <c r="IB226" s="1">
        <f t="shared" si="490"/>
        <v>0</v>
      </c>
      <c r="IC226" s="1">
        <f t="shared" si="491"/>
        <v>0</v>
      </c>
      <c r="ID226" s="1"/>
      <c r="IE226" s="1"/>
      <c r="IF226" s="5">
        <f>'[1]GC RAW'!BX206</f>
        <v>0</v>
      </c>
      <c r="IG226" s="1">
        <f>'[1]GC RAW'!BY206</f>
        <v>0</v>
      </c>
      <c r="IH226" s="1">
        <f t="shared" si="492"/>
        <v>0</v>
      </c>
      <c r="II226" s="1">
        <f t="shared" si="493"/>
        <v>0</v>
      </c>
      <c r="IJ226" s="1"/>
      <c r="IK226" s="1"/>
      <c r="IL226" s="5">
        <f>'[1]GC RAW'!BZ206</f>
        <v>0</v>
      </c>
      <c r="IM226" s="1">
        <f>'[1]GC RAW'!CA206</f>
        <v>0</v>
      </c>
      <c r="IN226" s="1">
        <f t="shared" si="494"/>
        <v>0</v>
      </c>
      <c r="IO226" s="1">
        <f t="shared" si="495"/>
        <v>0</v>
      </c>
      <c r="IP226" s="1"/>
      <c r="IQ226" s="1"/>
      <c r="IR226" s="5">
        <f>'[1]GC RAW'!CB206</f>
        <v>25.517404556274414</v>
      </c>
      <c r="IS226" s="1">
        <f>'[1]GC RAW'!CC206</f>
        <v>2.5573720932006836</v>
      </c>
      <c r="IT226" s="1">
        <f t="shared" si="496"/>
        <v>1.0410348668491061E-2</v>
      </c>
      <c r="IU226" s="1">
        <f t="shared" si="497"/>
        <v>0.10764097333362699</v>
      </c>
      <c r="IV226" s="1"/>
      <c r="IW226" s="1"/>
      <c r="IX226" s="16">
        <f>'[1]GC RAW'!CD206</f>
        <v>0</v>
      </c>
      <c r="IY226" s="18">
        <f>'[1]GC RAW'!CE206</f>
        <v>0</v>
      </c>
      <c r="IZ226" s="1">
        <f t="shared" si="498"/>
        <v>0</v>
      </c>
      <c r="JA226" s="1">
        <f t="shared" si="499"/>
        <v>0</v>
      </c>
      <c r="JB226" s="1"/>
      <c r="JC226" s="1"/>
      <c r="JD226" s="5">
        <f>'[1]GC RAW'!CF206</f>
        <v>0</v>
      </c>
      <c r="JE226" s="1">
        <f>'[1]GC RAW'!CG206</f>
        <v>0</v>
      </c>
      <c r="JF226" s="1">
        <f t="shared" si="500"/>
        <v>0</v>
      </c>
      <c r="JG226" s="1">
        <f t="shared" si="501"/>
        <v>0</v>
      </c>
      <c r="JH226" s="1"/>
      <c r="JI226" s="1"/>
      <c r="JJ226" s="5">
        <f>'[1]GC RAW'!CH206</f>
        <v>0</v>
      </c>
      <c r="JK226" s="1">
        <f>'[1]GC RAW'!CI206</f>
        <v>0</v>
      </c>
      <c r="JL226" s="1">
        <f t="shared" si="502"/>
        <v>0</v>
      </c>
      <c r="JM226" s="1">
        <f t="shared" si="503"/>
        <v>0</v>
      </c>
      <c r="JN226" s="1"/>
      <c r="JO226" s="1"/>
      <c r="JP226" s="5">
        <f>'[1]GC RAW'!CJ206</f>
        <v>0</v>
      </c>
      <c r="JQ226" s="1">
        <f>'[1]GC RAW'!CK206</f>
        <v>0</v>
      </c>
      <c r="JR226" s="1">
        <f t="shared" si="504"/>
        <v>0</v>
      </c>
      <c r="JS226" s="1">
        <f t="shared" si="505"/>
        <v>0</v>
      </c>
      <c r="JT226" s="1">
        <f>AVERAGE(JS226:JS228)</f>
        <v>0</v>
      </c>
      <c r="JU226" s="1">
        <f>STDEV(JS226:JS228)</f>
        <v>0</v>
      </c>
      <c r="JV226" s="5">
        <f>'[1]GC RAW'!CL206</f>
        <v>0</v>
      </c>
      <c r="JW226" s="1">
        <f>'[1]GC RAW'!CM206</f>
        <v>0</v>
      </c>
      <c r="JX226" s="1">
        <f t="shared" si="506"/>
        <v>0</v>
      </c>
      <c r="JY226" s="1">
        <f t="shared" si="507"/>
        <v>0</v>
      </c>
      <c r="JZ226" s="1"/>
      <c r="KA226" s="1"/>
      <c r="KB226" s="5">
        <v>0</v>
      </c>
      <c r="KC226" s="1">
        <v>0</v>
      </c>
      <c r="KD226" s="1">
        <f t="shared" si="508"/>
        <v>0</v>
      </c>
      <c r="KE226" s="1">
        <f t="shared" si="509"/>
        <v>0</v>
      </c>
      <c r="KF226" s="1"/>
      <c r="KG226" s="1"/>
      <c r="KH226" s="5">
        <v>0</v>
      </c>
      <c r="KI226" s="1">
        <v>0</v>
      </c>
      <c r="KJ226" s="1">
        <f t="shared" si="510"/>
        <v>0</v>
      </c>
      <c r="KK226" s="1">
        <f t="shared" si="511"/>
        <v>0</v>
      </c>
      <c r="KL226" s="1"/>
      <c r="KM226" s="1"/>
      <c r="KN226" s="5">
        <f>'[1]GC RAW'!CN206</f>
        <v>30.56462287902832</v>
      </c>
      <c r="KO226" s="1">
        <f>'[1]GC RAW'!CO206</f>
        <v>5.1324028968811035</v>
      </c>
      <c r="KP226" s="1">
        <f t="shared" si="512"/>
        <v>1.7952541693942954E-2</v>
      </c>
      <c r="KQ226" s="1">
        <f t="shared" si="513"/>
        <v>0.18562577712669812</v>
      </c>
      <c r="KR226" s="1"/>
      <c r="KS226" s="1"/>
      <c r="KT226" s="5">
        <f>'[1]GC RAW'!CP206</f>
        <v>31.441909790039063</v>
      </c>
      <c r="KU226" s="1">
        <f>'[1]GC RAW'!CQ206</f>
        <v>7.1842422485351563</v>
      </c>
      <c r="KV226" s="1">
        <f t="shared" si="514"/>
        <v>3.2148275518518135E-2</v>
      </c>
      <c r="KW226" s="1">
        <f t="shared" si="515"/>
        <v>0.33240689414031754</v>
      </c>
      <c r="KX226" s="1"/>
      <c r="KY226" s="1"/>
      <c r="KZ226" s="5">
        <f>'[1]GC RAW'!CR206</f>
        <v>0</v>
      </c>
      <c r="LA226" s="1">
        <f>'[1]GC RAW'!CS206</f>
        <v>0</v>
      </c>
      <c r="LB226" s="1">
        <f t="shared" si="516"/>
        <v>0</v>
      </c>
      <c r="LC226" s="1">
        <f t="shared" si="517"/>
        <v>0</v>
      </c>
      <c r="LD226" s="1"/>
      <c r="LE226" s="1"/>
      <c r="LF226" s="5">
        <f>'[1]GC RAW'!CT206</f>
        <v>0</v>
      </c>
      <c r="LG226" s="1">
        <f>'[1]GC RAW'!CU206</f>
        <v>0</v>
      </c>
      <c r="LH226" s="1">
        <f t="shared" si="518"/>
        <v>0</v>
      </c>
      <c r="LI226" s="1">
        <f t="shared" si="519"/>
        <v>0</v>
      </c>
      <c r="LJ226" s="1"/>
      <c r="LK226" s="1"/>
      <c r="LL226" s="5">
        <f>'[1]GC RAW'!CV206</f>
        <v>0</v>
      </c>
      <c r="LM226" s="1">
        <f>'[1]GC RAW'!CW206</f>
        <v>0</v>
      </c>
      <c r="LN226" s="1">
        <f t="shared" si="520"/>
        <v>0</v>
      </c>
      <c r="LO226" s="1">
        <f t="shared" si="521"/>
        <v>0</v>
      </c>
      <c r="LP226" s="1"/>
      <c r="LQ226" s="1"/>
      <c r="LR226" s="32">
        <f t="shared" si="522"/>
        <v>2303.4408758878708</v>
      </c>
      <c r="LS226" s="21">
        <f t="shared" si="523"/>
        <v>2092.1821631193161</v>
      </c>
      <c r="LT226" s="26">
        <f t="shared" si="524"/>
        <v>10.671542443207185</v>
      </c>
      <c r="LU226" s="26">
        <f t="shared" si="525"/>
        <v>9.671362443207185</v>
      </c>
      <c r="LV226" s="15">
        <f t="shared" si="526"/>
        <v>26.374045386439008</v>
      </c>
      <c r="LW226" s="15"/>
      <c r="LX226" s="15"/>
      <c r="LY226" s="15"/>
      <c r="LZ226" s="15" t="str">
        <f>IF(A226="","",VLOOKUP(A226,'[1]biomass corrected'!$B$2:$V$102,21,FALSE))</f>
        <v/>
      </c>
      <c r="MA226" s="15" t="str">
        <f t="shared" si="527"/>
        <v/>
      </c>
      <c r="MB226" s="15" t="str">
        <f t="shared" si="573"/>
        <v/>
      </c>
      <c r="MC226" s="15" t="str">
        <f t="shared" si="573"/>
        <v/>
      </c>
      <c r="MD226" s="15"/>
      <c r="ME226" s="26" t="str">
        <f t="shared" si="574"/>
        <v/>
      </c>
      <c r="MF226" s="15">
        <f t="shared" si="560"/>
        <v>21.542705801120675</v>
      </c>
      <c r="MG226" s="15">
        <f t="shared" si="561"/>
        <v>54.565631916185218</v>
      </c>
      <c r="MH226" s="15">
        <f t="shared" si="562"/>
        <v>23.891662282694124</v>
      </c>
      <c r="MI226" s="26">
        <f t="shared" si="563"/>
        <v>1.1220951374757779</v>
      </c>
      <c r="MJ226" s="15">
        <f t="shared" si="564"/>
        <v>5.498668185948883E-2</v>
      </c>
      <c r="MK226" s="15">
        <f t="shared" si="565"/>
        <v>23.491404341312876</v>
      </c>
      <c r="ML226" s="23">
        <f t="shared" si="566"/>
        <v>57.601572707770991</v>
      </c>
      <c r="MM226" s="23"/>
      <c r="MN226" s="26">
        <f t="shared" si="567"/>
        <v>4.2854053961609528</v>
      </c>
      <c r="MO226" s="23"/>
      <c r="MP226" s="15">
        <f t="shared" si="568"/>
        <v>0.87623964265172893</v>
      </c>
      <c r="MQ226" s="23"/>
      <c r="MR226" s="15">
        <f t="shared" si="569"/>
        <v>39.768875660253542</v>
      </c>
      <c r="MS226" s="15"/>
      <c r="MT226" s="15">
        <f t="shared" si="570"/>
        <v>5.498668185948883E-2</v>
      </c>
      <c r="MU226" s="15"/>
      <c r="MV226" s="15" t="str">
        <f t="shared" si="571"/>
        <v/>
      </c>
      <c r="MW226" s="21">
        <f t="shared" si="572"/>
        <v>96.843313139668624</v>
      </c>
      <c r="MX226" s="15"/>
    </row>
    <row r="227" spans="1:362" x14ac:dyDescent="0.35">
      <c r="A227" s="103"/>
      <c r="B227" s="1">
        <v>39.46</v>
      </c>
      <c r="C227" s="15"/>
      <c r="D227" s="1"/>
      <c r="E227" s="1"/>
      <c r="F227" s="5">
        <f>'[1]GC RAW'!H207</f>
        <v>0</v>
      </c>
      <c r="G227" s="1">
        <f>'[1]GC RAW'!I207</f>
        <v>0</v>
      </c>
      <c r="H227" s="1">
        <f t="shared" si="528"/>
        <v>0</v>
      </c>
      <c r="I227" s="1">
        <f t="shared" si="452"/>
        <v>0</v>
      </c>
      <c r="J227" s="1"/>
      <c r="K227" s="1"/>
      <c r="L227" s="5">
        <f>'[1]GC RAW'!J207</f>
        <v>0</v>
      </c>
      <c r="M227" s="1">
        <f>'[1]GC RAW'!K207</f>
        <v>0</v>
      </c>
      <c r="N227" s="1">
        <f t="shared" si="529"/>
        <v>0</v>
      </c>
      <c r="O227" s="1">
        <f t="shared" si="453"/>
        <v>0</v>
      </c>
      <c r="P227" s="1"/>
      <c r="Q227" s="1"/>
      <c r="R227" s="5">
        <f>'[1]GC RAW'!L207</f>
        <v>0</v>
      </c>
      <c r="S227" s="1">
        <f>'[1]GC RAW'!M207</f>
        <v>0</v>
      </c>
      <c r="T227" s="1">
        <f t="shared" si="530"/>
        <v>0</v>
      </c>
      <c r="U227" s="1">
        <f t="shared" si="454"/>
        <v>0</v>
      </c>
      <c r="V227" s="1"/>
      <c r="W227" s="1"/>
      <c r="X227" s="5">
        <f>'[1]GC RAW'!N207</f>
        <v>0</v>
      </c>
      <c r="Y227" s="1">
        <f>'[1]GC RAW'!O207</f>
        <v>0</v>
      </c>
      <c r="Z227" s="1">
        <f t="shared" si="531"/>
        <v>0</v>
      </c>
      <c r="AA227" s="1">
        <f t="shared" si="455"/>
        <v>0</v>
      </c>
      <c r="AB227" s="1"/>
      <c r="AC227" s="1"/>
      <c r="AD227" s="5">
        <f>'[1]GC RAW'!P207</f>
        <v>0</v>
      </c>
      <c r="AE227" s="1">
        <f>'[1]GC RAW'!Q207</f>
        <v>0</v>
      </c>
      <c r="AF227" s="1">
        <f t="shared" si="532"/>
        <v>0</v>
      </c>
      <c r="AG227" s="1">
        <f t="shared" si="456"/>
        <v>0</v>
      </c>
      <c r="AH227" s="1"/>
      <c r="AI227" s="1"/>
      <c r="AJ227" s="5">
        <f>'[1]GC RAW'!R207</f>
        <v>0</v>
      </c>
      <c r="AK227" s="1">
        <f>'[1]GC RAW'!S207</f>
        <v>0</v>
      </c>
      <c r="AL227" s="1">
        <f t="shared" si="533"/>
        <v>0</v>
      </c>
      <c r="AM227" s="1">
        <f t="shared" si="457"/>
        <v>0</v>
      </c>
      <c r="AN227" s="1"/>
      <c r="AO227" s="1"/>
      <c r="AP227" s="5">
        <f>'[1]GC RAW'!T207</f>
        <v>8.9414386749267578</v>
      </c>
      <c r="AQ227" s="1">
        <f>'[1]GC RAW'!U207</f>
        <v>209.9830322265625</v>
      </c>
      <c r="AR227" s="27">
        <v>1.0001800000000001</v>
      </c>
      <c r="AS227" s="1">
        <f t="shared" si="458"/>
        <v>8.6377632445783004</v>
      </c>
      <c r="AT227" s="1"/>
      <c r="AU227" s="1"/>
      <c r="AV227" s="5">
        <f>'[1]GC RAW'!V207</f>
        <v>9.8110170364379883</v>
      </c>
      <c r="AW227" s="1">
        <f>'[1]GC RAW'!W207</f>
        <v>11.028202056884766</v>
      </c>
      <c r="AX227" s="1">
        <f t="shared" si="534"/>
        <v>5.0875986444615454E-2</v>
      </c>
      <c r="AY227" s="1">
        <f t="shared" si="459"/>
        <v>0.4393756381281001</v>
      </c>
      <c r="AZ227" s="1"/>
      <c r="BA227" s="1"/>
      <c r="BB227" s="5">
        <f>'[1]GC RAW'!X207</f>
        <v>0</v>
      </c>
      <c r="BC227" s="1">
        <f>'[1]GC RAW'!Y207</f>
        <v>0</v>
      </c>
      <c r="BD227" s="1">
        <f t="shared" si="535"/>
        <v>0</v>
      </c>
      <c r="BE227" s="1">
        <f t="shared" si="460"/>
        <v>0</v>
      </c>
      <c r="BF227" s="1"/>
      <c r="BG227" s="1"/>
      <c r="BH227" s="5">
        <f>'[1]GC RAW'!Z207</f>
        <v>10.87583065032959</v>
      </c>
      <c r="BI227" s="1">
        <f>'[1]GC RAW'!AA207</f>
        <v>8.0422468185424805</v>
      </c>
      <c r="BJ227" s="1">
        <f t="shared" si="536"/>
        <v>3.6541513423973715E-2</v>
      </c>
      <c r="BK227" s="1">
        <f t="shared" si="461"/>
        <v>0.31558013713018124</v>
      </c>
      <c r="BL227" s="1"/>
      <c r="BM227" s="1"/>
      <c r="BN227" s="5">
        <f>'[1]GC RAW'!AB207</f>
        <v>0</v>
      </c>
      <c r="BO227" s="1">
        <f>'[1]GC RAW'!AC207</f>
        <v>0</v>
      </c>
      <c r="BP227" s="1">
        <f t="shared" si="537"/>
        <v>0</v>
      </c>
      <c r="BQ227" s="1">
        <f t="shared" si="462"/>
        <v>0</v>
      </c>
      <c r="BR227" s="1"/>
      <c r="BS227" s="1"/>
      <c r="BT227" s="5">
        <f>'[1]GC RAW'!AD207</f>
        <v>12.197775840759277</v>
      </c>
      <c r="BU227" s="1">
        <f>'[1]GC RAW'!AE207</f>
        <v>447.10888671875</v>
      </c>
      <c r="BV227" s="1">
        <f t="shared" si="538"/>
        <v>1.9961502958680999</v>
      </c>
      <c r="BW227" s="1">
        <f t="shared" si="463"/>
        <v>17.239170605594563</v>
      </c>
      <c r="BX227" s="1"/>
      <c r="BY227" s="1"/>
      <c r="BZ227" s="5">
        <f>'[1]GC RAW'!AF207</f>
        <v>12.70798397064209</v>
      </c>
      <c r="CA227" s="1">
        <f>'[1]GC RAW'!AG207</f>
        <v>3.433955192565918</v>
      </c>
      <c r="CB227" s="1">
        <f t="shared" si="539"/>
        <v>1.5999412810296973E-2</v>
      </c>
      <c r="CC227" s="1">
        <f t="shared" si="464"/>
        <v>0.1381742685392813</v>
      </c>
      <c r="CD227" s="1"/>
      <c r="CE227" s="1"/>
      <c r="CF227" s="5">
        <f>'[1]GC RAW'!AH207</f>
        <v>12.849916458129883</v>
      </c>
      <c r="CG227" s="1">
        <f>'[1]GC RAW'!AI207</f>
        <v>50.698619842529297</v>
      </c>
      <c r="CH227" s="1">
        <f t="shared" si="540"/>
        <v>0.23621362679516952</v>
      </c>
      <c r="CI227" s="1">
        <f t="shared" si="465"/>
        <v>2.0399901851665208</v>
      </c>
      <c r="CJ227" s="1"/>
      <c r="CK227" s="1"/>
      <c r="CL227" s="5">
        <f>'[1]GC RAW'!AJ207</f>
        <v>13.740842819213867</v>
      </c>
      <c r="CM227" s="1">
        <f>'[1]GC RAW'!AK207</f>
        <v>10.554971694946289</v>
      </c>
      <c r="CN227" s="1">
        <f t="shared" si="541"/>
        <v>6.3482574949024026E-2</v>
      </c>
      <c r="CO227" s="1">
        <f t="shared" si="466"/>
        <v>0.54824876778766507</v>
      </c>
      <c r="CP227" s="1"/>
      <c r="CQ227" s="1"/>
      <c r="CR227" s="5">
        <f>'[1]GC RAW'!AL207</f>
        <v>0</v>
      </c>
      <c r="CS227" s="1">
        <f>'[1]GC RAW'!AM207</f>
        <v>0</v>
      </c>
      <c r="CT227" s="1">
        <f t="shared" si="542"/>
        <v>0</v>
      </c>
      <c r="CU227" s="1">
        <f t="shared" si="543"/>
        <v>0</v>
      </c>
      <c r="CV227" s="1"/>
      <c r="CW227" s="1"/>
      <c r="CX227" s="5">
        <f>'[1]GC RAW'!AN207</f>
        <v>14.45777416229248</v>
      </c>
      <c r="CY227" s="1">
        <f>'[1]GC RAW'!AO207</f>
        <v>18.062896728515625</v>
      </c>
      <c r="CZ227" s="1">
        <f t="shared" si="544"/>
        <v>8.3406767476174551E-2</v>
      </c>
      <c r="DA227" s="1">
        <f t="shared" si="467"/>
        <v>0.72031825316921871</v>
      </c>
      <c r="DB227" s="1"/>
      <c r="DC227" s="1"/>
      <c r="DD227" s="5">
        <f>'[1]GC RAW'!AP207</f>
        <v>15.607344627380371</v>
      </c>
      <c r="DE227" s="1">
        <f>'[1]GC RAW'!AQ207</f>
        <v>54.552085876464844</v>
      </c>
      <c r="DF227" s="1">
        <f t="shared" si="545"/>
        <v>0.24158252078180856</v>
      </c>
      <c r="DG227" s="1">
        <f t="shared" si="468"/>
        <v>2.0863570742683106</v>
      </c>
      <c r="DH227" s="1"/>
      <c r="DI227" s="1"/>
      <c r="DJ227" s="5">
        <f>'[1]GC RAW'!AR207</f>
        <v>0</v>
      </c>
      <c r="DK227" s="1">
        <f>'[1]GC RAW'!AS207</f>
        <v>0</v>
      </c>
      <c r="DL227" s="1">
        <f t="shared" si="546"/>
        <v>0</v>
      </c>
      <c r="DM227" s="1">
        <f t="shared" si="469"/>
        <v>0</v>
      </c>
      <c r="DN227" s="1"/>
      <c r="DO227" s="1"/>
      <c r="DP227" s="5">
        <f>'[1]GC RAW'!AT207</f>
        <v>16.043487548828125</v>
      </c>
      <c r="DQ227" s="1">
        <f>'[1]GC RAW'!AU207</f>
        <v>4.6388139724731445</v>
      </c>
      <c r="DR227" s="1">
        <f t="shared" si="547"/>
        <v>2.1572161714955618E-2</v>
      </c>
      <c r="DS227" s="1">
        <f t="shared" si="470"/>
        <v>0.18630169126311544</v>
      </c>
      <c r="DT227" s="1"/>
      <c r="DU227" s="1"/>
      <c r="DV227" s="5">
        <f>'[1]GC RAW'!AV207</f>
        <v>16.426094055175781</v>
      </c>
      <c r="DW227" s="1">
        <f>'[1]GC RAW'!AW207</f>
        <v>1291.85888671875</v>
      </c>
      <c r="DX227" s="1">
        <f t="shared" si="548"/>
        <v>5.9364278854822174</v>
      </c>
      <c r="DY227" s="1">
        <f t="shared" si="471"/>
        <v>51.268230311851838</v>
      </c>
      <c r="DZ227" s="1"/>
      <c r="EA227" s="1"/>
      <c r="EB227" s="5">
        <f>'[1]GC RAW'!AX207</f>
        <v>16.543149948120117</v>
      </c>
      <c r="EC227" s="1">
        <f>'[1]GC RAW'!AY207</f>
        <v>16.348918914794922</v>
      </c>
      <c r="ED227" s="1">
        <f t="shared" si="549"/>
        <v>7.5127538418525333E-2</v>
      </c>
      <c r="EE227" s="1">
        <f t="shared" si="472"/>
        <v>0.64881710292865502</v>
      </c>
      <c r="EF227" s="1"/>
      <c r="EG227" s="1"/>
      <c r="EH227" s="5">
        <v>0</v>
      </c>
      <c r="EI227" s="1">
        <v>0</v>
      </c>
      <c r="EJ227" s="1">
        <f t="shared" si="550"/>
        <v>0</v>
      </c>
      <c r="EK227" s="1">
        <f t="shared" si="473"/>
        <v>0</v>
      </c>
      <c r="EL227" s="1"/>
      <c r="EM227" s="1"/>
      <c r="EN227" s="5">
        <f>'[1]GC RAW'!BB207</f>
        <v>17.313560485839844</v>
      </c>
      <c r="EO227" s="1">
        <f>'[1]GC RAW'!BC207</f>
        <v>8.2996120452880859</v>
      </c>
      <c r="EP227" s="1">
        <f t="shared" si="551"/>
        <v>3.8390195096384326E-2</v>
      </c>
      <c r="EQ227" s="1">
        <f t="shared" si="474"/>
        <v>0.33154573792291248</v>
      </c>
      <c r="ER227" s="1"/>
      <c r="ES227" s="1"/>
      <c r="ET227" s="5">
        <f>'[1]GC RAW'!BD207</f>
        <v>17.739866256713867</v>
      </c>
      <c r="EU227" s="1">
        <f>'[1]GC RAW'!BE207</f>
        <v>314.476806640625</v>
      </c>
      <c r="EV227" s="1">
        <f t="shared" si="552"/>
        <v>1.4546253360210484</v>
      </c>
      <c r="EW227" s="1">
        <f t="shared" si="475"/>
        <v>12.562448021471104</v>
      </c>
      <c r="EX227" s="1"/>
      <c r="EY227" s="1"/>
      <c r="EZ227" s="5">
        <f>'[1]GC RAW'!BF207</f>
        <v>18.672677993774414</v>
      </c>
      <c r="FA227" s="1">
        <f>'[1]GC RAW'!BG207</f>
        <v>199.28559875488281</v>
      </c>
      <c r="FB227" s="1">
        <f t="shared" si="553"/>
        <v>1.0935350408704416</v>
      </c>
      <c r="FC227" s="1">
        <f t="shared" si="476"/>
        <v>9.4439968632537425</v>
      </c>
      <c r="FD227" s="1"/>
      <c r="FE227" s="1"/>
      <c r="FF227" s="5">
        <v>0</v>
      </c>
      <c r="FG227" s="1">
        <v>0</v>
      </c>
      <c r="FH227" s="1">
        <f t="shared" si="554"/>
        <v>0</v>
      </c>
      <c r="FI227" s="1">
        <f t="shared" si="477"/>
        <v>0</v>
      </c>
      <c r="FJ227" s="1"/>
      <c r="FK227" s="1"/>
      <c r="FL227" s="5">
        <f>'[1]GC RAW'!BH207</f>
        <v>0</v>
      </c>
      <c r="FM227" s="1">
        <f>'[1]GC RAW'!BI207</f>
        <v>0</v>
      </c>
      <c r="FN227" s="1">
        <f t="shared" si="555"/>
        <v>0</v>
      </c>
      <c r="FO227" s="1">
        <f t="shared" si="478"/>
        <v>0</v>
      </c>
      <c r="FP227" s="1"/>
      <c r="FQ227" s="1"/>
      <c r="FR227" s="5">
        <f>'[1]GC RAW'!BJ207</f>
        <v>20.111297607421875</v>
      </c>
      <c r="FS227" s="1">
        <f>'[1]GC RAW'!BK207</f>
        <v>11.626984596252441</v>
      </c>
      <c r="FT227" s="1">
        <f t="shared" si="556"/>
        <v>5.067055502349177E-2</v>
      </c>
      <c r="FU227" s="1">
        <f t="shared" si="479"/>
        <v>0.43760148949619021</v>
      </c>
      <c r="FV227" s="1"/>
      <c r="FW227" s="1"/>
      <c r="FX227" s="5">
        <f>'[1]GC RAW'!BL207</f>
        <v>20.541666030883789</v>
      </c>
      <c r="FY227" s="1">
        <f>'[1]GC RAW'!BM207</f>
        <v>2.6596879959106445</v>
      </c>
      <c r="FZ227" s="1">
        <f t="shared" si="557"/>
        <v>1.219337236790685E-2</v>
      </c>
      <c r="GA227" s="1">
        <f t="shared" si="480"/>
        <v>0.10530450885536848</v>
      </c>
      <c r="GB227" s="1"/>
      <c r="GC227" s="1"/>
      <c r="GD227" s="5">
        <f>'[1]GC RAW'!BN207</f>
        <v>21.042366027832031</v>
      </c>
      <c r="GE227" s="1">
        <f>'[1]GC RAW'!BO207</f>
        <v>13.548740386962891</v>
      </c>
      <c r="GF227" s="1">
        <f t="shared" si="481"/>
        <v>6.2448484991495731E-2</v>
      </c>
      <c r="GG227" s="1">
        <f t="shared" si="482"/>
        <v>0.53931815107194847</v>
      </c>
      <c r="GH227" s="1"/>
      <c r="GI227" s="1"/>
      <c r="GJ227" s="5">
        <f>'[1]GC RAW'!BP207</f>
        <v>0</v>
      </c>
      <c r="GK227" s="1">
        <f>'[1]GC RAW'!BQ207</f>
        <v>0</v>
      </c>
      <c r="GL227" s="1">
        <f t="shared" si="558"/>
        <v>0</v>
      </c>
      <c r="GM227" s="1">
        <f t="shared" si="483"/>
        <v>0</v>
      </c>
      <c r="GN227" s="1"/>
      <c r="GO227" s="1"/>
      <c r="GP227" s="5">
        <v>0</v>
      </c>
      <c r="GQ227" s="1">
        <v>0</v>
      </c>
      <c r="GR227" s="1">
        <f t="shared" si="559"/>
        <v>0</v>
      </c>
      <c r="GS227" s="1">
        <f t="shared" si="484"/>
        <v>0</v>
      </c>
      <c r="GT227" s="1"/>
      <c r="GU227" s="1"/>
      <c r="GV227" s="5"/>
      <c r="GW227" s="1"/>
      <c r="GX227" s="1"/>
      <c r="GY227" s="1"/>
      <c r="GZ227" s="1"/>
      <c r="HA227" s="1"/>
      <c r="HB227" s="5"/>
      <c r="HC227" s="1"/>
      <c r="HD227" s="1"/>
      <c r="HE227" s="1"/>
      <c r="HF227" s="1"/>
      <c r="HG227" s="1"/>
      <c r="HH227" s="5">
        <f>'[1]GC RAW'!BR207</f>
        <v>22.737081527709961</v>
      </c>
      <c r="HI227" s="1">
        <f>'[1]GC RAW'!BS207</f>
        <v>4.2054018974304199</v>
      </c>
      <c r="HJ227" s="1">
        <f t="shared" si="485"/>
        <v>1.9475381890691531E-2</v>
      </c>
      <c r="HK227" s="1">
        <f t="shared" si="486"/>
        <v>0.16819346304619281</v>
      </c>
      <c r="HL227" s="1"/>
      <c r="HM227" s="1"/>
      <c r="HN227" s="5">
        <v>0</v>
      </c>
      <c r="HO227" s="1">
        <v>0</v>
      </c>
      <c r="HP227" s="1">
        <f t="shared" si="487"/>
        <v>0</v>
      </c>
      <c r="HQ227" s="1">
        <f t="shared" si="488"/>
        <v>0</v>
      </c>
      <c r="HR227" s="1"/>
      <c r="HS227" s="1"/>
      <c r="HT227" s="5">
        <f>'[1]GC RAW'!BT207</f>
        <v>0</v>
      </c>
      <c r="HU227" s="1">
        <f>'[1]GC RAW'!BU207</f>
        <v>0</v>
      </c>
      <c r="HV227" s="1">
        <f t="shared" si="489"/>
        <v>0</v>
      </c>
      <c r="HW227" s="1">
        <f t="shared" si="448"/>
        <v>0</v>
      </c>
      <c r="HX227" s="1"/>
      <c r="HY227" s="1"/>
      <c r="HZ227" s="5">
        <f>'[1]GC RAW'!BV207</f>
        <v>0</v>
      </c>
      <c r="IA227" s="1">
        <f>'[1]GC RAW'!BW207</f>
        <v>0</v>
      </c>
      <c r="IB227" s="1">
        <f t="shared" si="490"/>
        <v>0</v>
      </c>
      <c r="IC227" s="1">
        <f t="shared" si="491"/>
        <v>0</v>
      </c>
      <c r="ID227" s="1"/>
      <c r="IE227" s="1"/>
      <c r="IF227" s="5">
        <f>'[1]GC RAW'!BX207</f>
        <v>0</v>
      </c>
      <c r="IG227" s="1">
        <f>'[1]GC RAW'!BY207</f>
        <v>0</v>
      </c>
      <c r="IH227" s="1">
        <f t="shared" si="492"/>
        <v>0</v>
      </c>
      <c r="II227" s="1">
        <f t="shared" si="493"/>
        <v>0</v>
      </c>
      <c r="IJ227" s="1"/>
      <c r="IK227" s="1"/>
      <c r="IL227" s="5">
        <f>'[1]GC RAW'!BZ207</f>
        <v>0</v>
      </c>
      <c r="IM227" s="1">
        <f>'[1]GC RAW'!CA207</f>
        <v>0</v>
      </c>
      <c r="IN227" s="1">
        <f t="shared" si="494"/>
        <v>0</v>
      </c>
      <c r="IO227" s="1">
        <f t="shared" si="495"/>
        <v>0</v>
      </c>
      <c r="IP227" s="1"/>
      <c r="IQ227" s="1"/>
      <c r="IR227" s="5">
        <f>'[1]GC RAW'!CB207</f>
        <v>25.509782791137695</v>
      </c>
      <c r="IS227" s="1">
        <f>'[1]GC RAW'!CC207</f>
        <v>2.9805779457092285</v>
      </c>
      <c r="IT227" s="1">
        <f t="shared" si="496"/>
        <v>1.2206812218551726E-2</v>
      </c>
      <c r="IU227" s="1">
        <f t="shared" si="497"/>
        <v>0.10542057821079744</v>
      </c>
      <c r="IV227" s="1"/>
      <c r="IW227" s="1"/>
      <c r="IX227" s="16">
        <f>'[1]GC RAW'!CD207</f>
        <v>0</v>
      </c>
      <c r="IY227" s="18">
        <f>'[1]GC RAW'!CE207</f>
        <v>0</v>
      </c>
      <c r="IZ227" s="1">
        <f t="shared" si="498"/>
        <v>0</v>
      </c>
      <c r="JA227" s="1">
        <f t="shared" si="499"/>
        <v>0</v>
      </c>
      <c r="JB227" s="1"/>
      <c r="JC227" s="1"/>
      <c r="JD227" s="5">
        <f>'[1]GC RAW'!CF207</f>
        <v>26.514593124389648</v>
      </c>
      <c r="JE227" s="1">
        <f>'[1]GC RAW'!CG207</f>
        <v>2.0475039482116699</v>
      </c>
      <c r="JF227" s="1">
        <f t="shared" si="500"/>
        <v>9.4891789087138082E-3</v>
      </c>
      <c r="JG227" s="1">
        <f t="shared" si="501"/>
        <v>8.19505297035691E-2</v>
      </c>
      <c r="JH227" s="1"/>
      <c r="JI227" s="1"/>
      <c r="JJ227" s="5">
        <f>'[1]GC RAW'!CH207</f>
        <v>0</v>
      </c>
      <c r="JK227" s="1">
        <f>'[1]GC RAW'!CI207</f>
        <v>0</v>
      </c>
      <c r="JL227" s="1">
        <f t="shared" si="502"/>
        <v>0</v>
      </c>
      <c r="JM227" s="1">
        <f t="shared" si="503"/>
        <v>0</v>
      </c>
      <c r="JN227" s="1"/>
      <c r="JO227" s="1"/>
      <c r="JP227" s="5">
        <f>'[1]GC RAW'!CJ207</f>
        <v>0</v>
      </c>
      <c r="JQ227" s="1">
        <f>'[1]GC RAW'!CK207</f>
        <v>0</v>
      </c>
      <c r="JR227" s="1">
        <f t="shared" si="504"/>
        <v>0</v>
      </c>
      <c r="JS227" s="1">
        <f t="shared" si="505"/>
        <v>0</v>
      </c>
      <c r="JT227" s="1"/>
      <c r="JU227" s="1"/>
      <c r="JV227" s="5">
        <f>'[1]GC RAW'!CL207</f>
        <v>0</v>
      </c>
      <c r="JW227" s="1">
        <f>'[1]GC RAW'!CM207</f>
        <v>0</v>
      </c>
      <c r="JX227" s="1">
        <f t="shared" si="506"/>
        <v>0</v>
      </c>
      <c r="JY227" s="1">
        <f t="shared" si="507"/>
        <v>0</v>
      </c>
      <c r="JZ227" s="1"/>
      <c r="KA227" s="1"/>
      <c r="KB227" s="5">
        <v>0</v>
      </c>
      <c r="KC227" s="1">
        <v>0</v>
      </c>
      <c r="KD227" s="1">
        <f t="shared" si="508"/>
        <v>0</v>
      </c>
      <c r="KE227" s="1">
        <f t="shared" si="509"/>
        <v>0</v>
      </c>
      <c r="KF227" s="1"/>
      <c r="KG227" s="1"/>
      <c r="KH227" s="5">
        <v>0</v>
      </c>
      <c r="KI227" s="1">
        <v>0</v>
      </c>
      <c r="KJ227" s="1">
        <f t="shared" si="510"/>
        <v>0</v>
      </c>
      <c r="KK227" s="1">
        <f t="shared" si="511"/>
        <v>0</v>
      </c>
      <c r="KL227" s="1"/>
      <c r="KM227" s="1"/>
      <c r="KN227" s="5">
        <f>'[1]GC RAW'!CN207</f>
        <v>30.573427200317383</v>
      </c>
      <c r="KO227" s="1">
        <f>'[1]GC RAW'!CO207</f>
        <v>6.5874371528625488</v>
      </c>
      <c r="KP227" s="1">
        <f t="shared" si="512"/>
        <v>2.3182064717569416E-2</v>
      </c>
      <c r="KQ227" s="1">
        <f t="shared" si="513"/>
        <v>0.20020514962392419</v>
      </c>
      <c r="KR227" s="1"/>
      <c r="KS227" s="1"/>
      <c r="KT227" s="5">
        <f>'[1]GC RAW'!CP207</f>
        <v>31.455144882202148</v>
      </c>
      <c r="KU227" s="1">
        <f>'[1]GC RAW'!CQ207</f>
        <v>8.7875432968139648</v>
      </c>
      <c r="KV227" s="1">
        <f t="shared" si="514"/>
        <v>3.9561670172407797E-2</v>
      </c>
      <c r="KW227" s="1">
        <f t="shared" si="515"/>
        <v>0.34166284119793805</v>
      </c>
      <c r="KX227" s="1"/>
      <c r="KY227" s="1"/>
      <c r="KZ227" s="5">
        <f>'[1]GC RAW'!CR207</f>
        <v>0</v>
      </c>
      <c r="LA227" s="1">
        <f>'[1]GC RAW'!CS207</f>
        <v>0</v>
      </c>
      <c r="LB227" s="1">
        <f t="shared" si="516"/>
        <v>0</v>
      </c>
      <c r="LC227" s="1">
        <f t="shared" si="517"/>
        <v>0</v>
      </c>
      <c r="LD227" s="1"/>
      <c r="LE227" s="1"/>
      <c r="LF227" s="5">
        <f>'[1]GC RAW'!CT207</f>
        <v>32.955787658691406</v>
      </c>
      <c r="LG227" s="1">
        <f>'[1]GC RAW'!CU207</f>
        <v>1.7040238380432129</v>
      </c>
      <c r="LH227" s="1">
        <f t="shared" si="518"/>
        <v>5.9966858092350799E-3</v>
      </c>
      <c r="LI227" s="1">
        <f t="shared" si="519"/>
        <v>5.1788630318837653E-2</v>
      </c>
      <c r="LJ227" s="1"/>
      <c r="LK227" s="1"/>
      <c r="LL227" s="5">
        <f>'[1]GC RAW'!CV207</f>
        <v>0</v>
      </c>
      <c r="LM227" s="1">
        <f>'[1]GC RAW'!CW207</f>
        <v>0</v>
      </c>
      <c r="LN227" s="1">
        <f t="shared" si="520"/>
        <v>0</v>
      </c>
      <c r="LO227" s="1">
        <f t="shared" si="521"/>
        <v>0</v>
      </c>
      <c r="LP227" s="1"/>
      <c r="LQ227" s="1"/>
      <c r="LR227" s="32">
        <f t="shared" si="522"/>
        <v>2702.5214352607727</v>
      </c>
      <c r="LS227" s="21">
        <f t="shared" si="523"/>
        <v>2492.5384030342102</v>
      </c>
      <c r="LT227" s="26">
        <f t="shared" si="524"/>
        <v>12.579335062252802</v>
      </c>
      <c r="LU227" s="26">
        <f t="shared" si="525"/>
        <v>11.579155062252802</v>
      </c>
      <c r="LV227" s="15">
        <f t="shared" si="526"/>
        <v>29.344032088831227</v>
      </c>
      <c r="LW227" s="15"/>
      <c r="LX227" s="15"/>
      <c r="LY227" s="15"/>
      <c r="LZ227" s="15" t="str">
        <f>IF(A227="","",VLOOKUP(A227,'[1]biomass corrected'!$B$2:$V$102,21,FALSE))</f>
        <v/>
      </c>
      <c r="MA227" s="15" t="str">
        <f t="shared" si="527"/>
        <v/>
      </c>
      <c r="MB227" s="15" t="str">
        <f t="shared" si="573"/>
        <v/>
      </c>
      <c r="MC227" s="15" t="str">
        <f t="shared" si="573"/>
        <v/>
      </c>
      <c r="MD227" s="15"/>
      <c r="ME227" s="26" t="str">
        <f t="shared" si="574"/>
        <v/>
      </c>
      <c r="MF227" s="15">
        <f t="shared" si="560"/>
        <v>21.42374807055857</v>
      </c>
      <c r="MG227" s="15">
        <f t="shared" si="561"/>
        <v>55.964763334892076</v>
      </c>
      <c r="MH227" s="15">
        <f t="shared" si="562"/>
        <v>22.611488594549321</v>
      </c>
      <c r="MI227" s="26">
        <f t="shared" si="563"/>
        <v>1.1042112836953373</v>
      </c>
      <c r="MJ227" s="15">
        <f t="shared" si="564"/>
        <v>0.10530450885536848</v>
      </c>
      <c r="MK227" s="15">
        <f t="shared" si="565"/>
        <v>22.17463834777104</v>
      </c>
      <c r="ML227" s="23">
        <f t="shared" si="566"/>
        <v>57.963787859477428</v>
      </c>
      <c r="MM227" s="23"/>
      <c r="MN227" s="26">
        <f t="shared" si="567"/>
        <v>4.3024450402043835</v>
      </c>
      <c r="MO227" s="23"/>
      <c r="MP227" s="15">
        <f t="shared" si="568"/>
        <v>0.87606552091614809</v>
      </c>
      <c r="MQ227" s="23"/>
      <c r="MR227" s="15">
        <f t="shared" si="569"/>
        <v>39.775630668453729</v>
      </c>
      <c r="MS227" s="15"/>
      <c r="MT227" s="15">
        <f t="shared" si="570"/>
        <v>0.10530450885536848</v>
      </c>
      <c r="MU227" s="15"/>
      <c r="MV227" s="15" t="str">
        <f t="shared" si="571"/>
        <v/>
      </c>
      <c r="MW227" s="21">
        <f t="shared" si="572"/>
        <v>95.457030555989945</v>
      </c>
      <c r="MX227" s="15"/>
    </row>
    <row r="228" spans="1:362" x14ac:dyDescent="0.35">
      <c r="A228" s="99" t="s">
        <v>219</v>
      </c>
      <c r="B228" s="8">
        <v>33.64</v>
      </c>
      <c r="C228" s="13"/>
      <c r="D228" s="8"/>
      <c r="E228" s="8"/>
      <c r="F228" s="2">
        <f>'[1]GC RAW'!H208</f>
        <v>0</v>
      </c>
      <c r="G228" s="8">
        <f>'[1]GC RAW'!I208</f>
        <v>0</v>
      </c>
      <c r="H228" s="8">
        <f t="shared" si="528"/>
        <v>0</v>
      </c>
      <c r="I228" s="8">
        <f t="shared" si="452"/>
        <v>0</v>
      </c>
      <c r="J228" s="8">
        <f>AVERAGE(I228:I230)</f>
        <v>0</v>
      </c>
      <c r="K228" s="8">
        <f>STDEV(I228:I230)</f>
        <v>0</v>
      </c>
      <c r="L228" s="2">
        <f>'[1]GC RAW'!J208</f>
        <v>0</v>
      </c>
      <c r="M228" s="8">
        <f>'[1]GC RAW'!K208</f>
        <v>0</v>
      </c>
      <c r="N228" s="8">
        <f t="shared" si="529"/>
        <v>0</v>
      </c>
      <c r="O228" s="8">
        <f t="shared" si="453"/>
        <v>0</v>
      </c>
      <c r="P228" s="8">
        <f>AVERAGE(O228:O230)</f>
        <v>0</v>
      </c>
      <c r="Q228" s="8">
        <f>STDEV(O228:O230)</f>
        <v>0</v>
      </c>
      <c r="R228" s="2">
        <f>'[1]GC RAW'!L208</f>
        <v>0</v>
      </c>
      <c r="S228" s="8">
        <f>'[1]GC RAW'!M208</f>
        <v>0</v>
      </c>
      <c r="T228" s="8">
        <f t="shared" si="530"/>
        <v>0</v>
      </c>
      <c r="U228" s="8">
        <f t="shared" si="454"/>
        <v>0</v>
      </c>
      <c r="V228" s="8">
        <f>AVERAGE(U228:U230)</f>
        <v>0</v>
      </c>
      <c r="W228" s="8">
        <f>STDEV(U228:U230)</f>
        <v>0</v>
      </c>
      <c r="X228" s="2">
        <f>'[1]GC RAW'!N208</f>
        <v>0</v>
      </c>
      <c r="Y228" s="8">
        <f>'[1]GC RAW'!O208</f>
        <v>0</v>
      </c>
      <c r="Z228" s="8">
        <f t="shared" si="531"/>
        <v>0</v>
      </c>
      <c r="AA228" s="8">
        <f t="shared" si="455"/>
        <v>0</v>
      </c>
      <c r="AB228" s="8">
        <f>AVERAGE(AA228:AA230)</f>
        <v>0</v>
      </c>
      <c r="AC228" s="8">
        <f>STDEV(AA228:AA230)</f>
        <v>0</v>
      </c>
      <c r="AD228" s="2">
        <f>'[1]GC RAW'!P208</f>
        <v>0</v>
      </c>
      <c r="AE228" s="8">
        <f>'[1]GC RAW'!Q208</f>
        <v>0</v>
      </c>
      <c r="AF228" s="8">
        <f t="shared" si="532"/>
        <v>0</v>
      </c>
      <c r="AG228" s="8">
        <f t="shared" si="456"/>
        <v>0</v>
      </c>
      <c r="AH228" s="8">
        <f>AVERAGE(AG228:AG230)</f>
        <v>0</v>
      </c>
      <c r="AI228" s="8">
        <f>STDEV(AG228:AG230)</f>
        <v>0</v>
      </c>
      <c r="AJ228" s="2">
        <f>'[1]GC RAW'!R208</f>
        <v>0</v>
      </c>
      <c r="AK228" s="8">
        <f>'[1]GC RAW'!S208</f>
        <v>0</v>
      </c>
      <c r="AL228" s="8">
        <f t="shared" si="533"/>
        <v>0</v>
      </c>
      <c r="AM228" s="8">
        <f t="shared" si="457"/>
        <v>0</v>
      </c>
      <c r="AN228" s="8">
        <f>AVERAGE(AM228:AM230)</f>
        <v>0</v>
      </c>
      <c r="AO228" s="8">
        <f>STDEV(AM228:AM230)</f>
        <v>0</v>
      </c>
      <c r="AP228" s="2">
        <f>'[1]GC RAW'!T208</f>
        <v>8.941554069519043</v>
      </c>
      <c r="AQ228" s="8">
        <f>'[1]GC RAW'!U208</f>
        <v>221.3092041015625</v>
      </c>
      <c r="AR228" s="40">
        <v>1.0001800000000001</v>
      </c>
      <c r="AS228" s="8">
        <f t="shared" si="458"/>
        <v>14.105779506473191</v>
      </c>
      <c r="AT228" s="8">
        <f>AVERAGE(AS228:AS230)</f>
        <v>14.08881718952018</v>
      </c>
      <c r="AU228" s="8">
        <f>STDEV(AS228:AS230)</f>
        <v>0.52325616768090899</v>
      </c>
      <c r="AV228" s="2">
        <f>'[1]GC RAW'!V208</f>
        <v>9.8106832504272461</v>
      </c>
      <c r="AW228" s="8">
        <f>'[1]GC RAW'!W208</f>
        <v>6.6700806617736816</v>
      </c>
      <c r="AX228" s="8">
        <f t="shared" si="534"/>
        <v>2.9196039378152659E-2</v>
      </c>
      <c r="AY228" s="8">
        <f t="shared" si="459"/>
        <v>0.4117587773506069</v>
      </c>
      <c r="AZ228" s="8">
        <f>AVERAGE(AY228:AY230)</f>
        <v>0.43084421003594153</v>
      </c>
      <c r="BA228" s="8">
        <f>STDEV(AY228:AY230)</f>
        <v>1.6774040751378332E-2</v>
      </c>
      <c r="BB228" s="2">
        <f>'[1]GC RAW'!X208</f>
        <v>0</v>
      </c>
      <c r="BC228" s="8">
        <f>'[1]GC RAW'!Y208</f>
        <v>0</v>
      </c>
      <c r="BD228" s="8">
        <f t="shared" si="535"/>
        <v>0</v>
      </c>
      <c r="BE228" s="8">
        <f t="shared" si="460"/>
        <v>0</v>
      </c>
      <c r="BF228" s="8">
        <f>AVERAGE(BE228:BE230)</f>
        <v>0</v>
      </c>
      <c r="BG228" s="8">
        <f>STDEV(BE228:BE230)</f>
        <v>0</v>
      </c>
      <c r="BH228" s="2">
        <f>'[1]GC RAW'!Z208</f>
        <v>10.876176834106445</v>
      </c>
      <c r="BI228" s="8">
        <f>'[1]GC RAW'!AA208</f>
        <v>4.8557400703430176</v>
      </c>
      <c r="BJ228" s="8">
        <f t="shared" si="536"/>
        <v>2.0933858776095462E-2</v>
      </c>
      <c r="BK228" s="8">
        <f t="shared" si="461"/>
        <v>0.29523525376957277</v>
      </c>
      <c r="BL228" s="8">
        <f>AVERAGE(BK228:BK230)</f>
        <v>0.31687038227949371</v>
      </c>
      <c r="BM228" s="8">
        <f>STDEV(BK228:BK230)</f>
        <v>1.979767817293827E-2</v>
      </c>
      <c r="BN228" s="2">
        <f>'[1]GC RAW'!AB208</f>
        <v>0</v>
      </c>
      <c r="BO228" s="8">
        <f>'[1]GC RAW'!AC208</f>
        <v>0</v>
      </c>
      <c r="BP228" s="8">
        <f t="shared" si="537"/>
        <v>0</v>
      </c>
      <c r="BQ228" s="8">
        <f t="shared" si="462"/>
        <v>0</v>
      </c>
      <c r="BR228" s="8">
        <f t="shared" si="575"/>
        <v>0</v>
      </c>
      <c r="BS228" s="8">
        <f>STDEV(BQ228:BQ230)</f>
        <v>0</v>
      </c>
      <c r="BT228" s="2">
        <f>'[1]GC RAW'!AD208</f>
        <v>12.19215202331543</v>
      </c>
      <c r="BU228" s="8">
        <f>'[1]GC RAW'!AE208</f>
        <v>349.52969360351563</v>
      </c>
      <c r="BV228" s="8">
        <f t="shared" si="538"/>
        <v>1.4806374785233327</v>
      </c>
      <c r="BW228" s="8">
        <f t="shared" si="463"/>
        <v>20.881787079396272</v>
      </c>
      <c r="BX228" s="8">
        <f>AVERAGE(BW228:BW230)</f>
        <v>21.174580684516098</v>
      </c>
      <c r="BY228" s="8">
        <f>STDEV(BW228:BW230)</f>
        <v>0.30574742347543188</v>
      </c>
      <c r="BZ228" s="2">
        <f>'[1]GC RAW'!AF208</f>
        <v>12.705170631408691</v>
      </c>
      <c r="CA228" s="8">
        <f>'[1]GC RAW'!AG208</f>
        <v>6.2950859069824219</v>
      </c>
      <c r="CB228" s="8">
        <f t="shared" si="539"/>
        <v>2.7828885096876897E-2</v>
      </c>
      <c r="CC228" s="8">
        <f t="shared" si="464"/>
        <v>0.39247747114271758</v>
      </c>
      <c r="CD228" s="8">
        <f>AVERAGE(CC228:CC230)</f>
        <v>0.37413843478576769</v>
      </c>
      <c r="CE228" s="8">
        <f>STDEV(CC228:CC230)</f>
        <v>2.2072386179363586E-2</v>
      </c>
      <c r="CF228" s="2">
        <f>'[1]GC RAW'!AH208</f>
        <v>12.84852123260498</v>
      </c>
      <c r="CG228" s="8">
        <f>'[1]GC RAW'!AI208</f>
        <v>9.4513864517211914</v>
      </c>
      <c r="CH228" s="8">
        <f t="shared" si="540"/>
        <v>4.1781984013982858E-2</v>
      </c>
      <c r="CI228" s="8">
        <f t="shared" si="465"/>
        <v>0.58926138679460682</v>
      </c>
      <c r="CJ228" s="8">
        <f>AVERAGE(CI228:CI230)</f>
        <v>0.691612495243485</v>
      </c>
      <c r="CK228" s="8">
        <f>STDEV(CI228:CI230)</f>
        <v>9.6550083175890644E-2</v>
      </c>
      <c r="CL228" s="2">
        <f>'[1]GC RAW'!AJ208</f>
        <v>13.74058723449707</v>
      </c>
      <c r="CM228" s="8">
        <f>'[1]GC RAW'!AK208</f>
        <v>1.5821001529693604</v>
      </c>
      <c r="CN228" s="8">
        <f t="shared" si="541"/>
        <v>9.0285115937934757E-3</v>
      </c>
      <c r="CO228" s="8">
        <f t="shared" si="466"/>
        <v>0.12733127418433443</v>
      </c>
      <c r="CP228" s="8">
        <f>AVERAGE(CO228:CO230)</f>
        <v>0.12551267560356513</v>
      </c>
      <c r="CQ228" s="8">
        <f>STDEV(CO228:CO230)</f>
        <v>7.9138253135169079E-3</v>
      </c>
      <c r="CR228" s="2">
        <f>'[1]GC RAW'!AL208</f>
        <v>0</v>
      </c>
      <c r="CS228" s="8">
        <f>'[1]GC RAW'!AM208</f>
        <v>0</v>
      </c>
      <c r="CT228" s="8">
        <f t="shared" si="542"/>
        <v>0</v>
      </c>
      <c r="CU228" s="8">
        <f t="shared" si="543"/>
        <v>0</v>
      </c>
      <c r="CV228" s="8">
        <f>AVERAGE(CU228:CU230)</f>
        <v>0</v>
      </c>
      <c r="CW228" s="8">
        <f>STDEV(CU228:CU230)</f>
        <v>0</v>
      </c>
      <c r="CX228" s="2">
        <f>'[1]GC RAW'!AN208</f>
        <v>14.459059715270996</v>
      </c>
      <c r="CY228" s="8">
        <f>'[1]GC RAW'!AO208</f>
        <v>1.1355108022689819</v>
      </c>
      <c r="CZ228" s="8">
        <f t="shared" si="544"/>
        <v>4.9749633714251213E-3</v>
      </c>
      <c r="DA228" s="8">
        <f t="shared" si="467"/>
        <v>7.0163107010841289E-2</v>
      </c>
      <c r="DB228" s="8">
        <f>AVERAGE(DA228:DA230)</f>
        <v>4.5212643191415165E-2</v>
      </c>
      <c r="DC228" s="8">
        <f>STDEV(DA228:DA230)</f>
        <v>3.9225404153822113E-2</v>
      </c>
      <c r="DD228" s="2">
        <f>'[1]GC RAW'!AP208</f>
        <v>15.607909202575684</v>
      </c>
      <c r="DE228" s="8">
        <f>'[1]GC RAW'!AQ208</f>
        <v>161.1751708984375</v>
      </c>
      <c r="DF228" s="8">
        <f t="shared" si="545"/>
        <v>0.67723128655102016</v>
      </c>
      <c r="DG228" s="8">
        <f t="shared" si="468"/>
        <v>9.5511559948947706</v>
      </c>
      <c r="DH228" s="8">
        <f>AVERAGE(DG228:DG230)</f>
        <v>8.9932638799010558</v>
      </c>
      <c r="DI228" s="8">
        <f>STDEV(DG228:DG230)</f>
        <v>0.48886914991554203</v>
      </c>
      <c r="DJ228" s="2">
        <f>'[1]GC RAW'!AR208</f>
        <v>0</v>
      </c>
      <c r="DK228" s="8">
        <f>'[1]GC RAW'!AS208</f>
        <v>0</v>
      </c>
      <c r="DL228" s="8">
        <f t="shared" si="546"/>
        <v>0</v>
      </c>
      <c r="DM228" s="8">
        <f t="shared" si="469"/>
        <v>0</v>
      </c>
      <c r="DN228" s="8">
        <f>AVERAGE(DM228:DM230)</f>
        <v>0</v>
      </c>
      <c r="DO228" s="8">
        <f>STDEV(DM228:DM230)</f>
        <v>0</v>
      </c>
      <c r="DP228" s="2">
        <f>'[1]GC RAW'!AT208</f>
        <v>16.041604995727539</v>
      </c>
      <c r="DQ228" s="8">
        <f>'[1]GC RAW'!AU208</f>
        <v>1.7001157999038696</v>
      </c>
      <c r="DR228" s="8">
        <f t="shared" si="547"/>
        <v>7.5015315577673875E-3</v>
      </c>
      <c r="DS228" s="8">
        <f t="shared" si="470"/>
        <v>0.10579590685148385</v>
      </c>
      <c r="DT228" s="8">
        <f>AVERAGE(DS228:DS230)</f>
        <v>0.10388112147849748</v>
      </c>
      <c r="DU228" s="8">
        <f>STDEV(DS228:DS230)</f>
        <v>2.0173928346727855E-3</v>
      </c>
      <c r="DV228" s="2">
        <f>'[1]GC RAW'!AV208</f>
        <v>16.389335632324219</v>
      </c>
      <c r="DW228" s="8">
        <f>'[1]GC RAW'!AW208</f>
        <v>674.534423828125</v>
      </c>
      <c r="DX228" s="8">
        <f t="shared" si="548"/>
        <v>2.941026677788865</v>
      </c>
      <c r="DY228" s="8">
        <f t="shared" si="471"/>
        <v>41.478007798141434</v>
      </c>
      <c r="DZ228" s="8">
        <f>AVERAGE(DY228:DY230)</f>
        <v>40.244081694797835</v>
      </c>
      <c r="EA228" s="8">
        <f>STDEV(DY228:DY230)</f>
        <v>1.2925205832709679</v>
      </c>
      <c r="EB228" s="2">
        <f>'[1]GC RAW'!AX208</f>
        <v>16.534566879272461</v>
      </c>
      <c r="EC228" s="8">
        <f>'[1]GC RAW'!AY208</f>
        <v>1.1985299587249756</v>
      </c>
      <c r="ED228" s="8">
        <f t="shared" si="549"/>
        <v>5.2256911704146114E-3</v>
      </c>
      <c r="EE228" s="8">
        <f t="shared" si="472"/>
        <v>7.3699181566110425E-2</v>
      </c>
      <c r="EF228" s="8">
        <f>AVERAGE(EE228:EE230)</f>
        <v>7.2995114688297155E-2</v>
      </c>
      <c r="EG228" s="8">
        <f>STDEV(EE228:EE230)</f>
        <v>4.2020730714254963E-3</v>
      </c>
      <c r="EH228" s="2">
        <v>0</v>
      </c>
      <c r="EI228" s="8">
        <v>0</v>
      </c>
      <c r="EJ228" s="8">
        <f t="shared" si="550"/>
        <v>0</v>
      </c>
      <c r="EK228" s="8">
        <f t="shared" si="473"/>
        <v>0</v>
      </c>
      <c r="EL228" s="8">
        <f>AVERAGE(EK228:EK230)</f>
        <v>0</v>
      </c>
      <c r="EM228" s="8">
        <f>STDEV(EK228:EK230)</f>
        <v>0</v>
      </c>
      <c r="EN228" s="2">
        <f>'[1]GC RAW'!BB208</f>
        <v>17.352128982543945</v>
      </c>
      <c r="EO228" s="8">
        <f>'[1]GC RAW'!BC208</f>
        <v>3.104175329208374</v>
      </c>
      <c r="EP228" s="8">
        <f t="shared" si="551"/>
        <v>1.3623650580901132E-2</v>
      </c>
      <c r="EQ228" s="8">
        <f t="shared" si="474"/>
        <v>0.19213762639467571</v>
      </c>
      <c r="ER228" s="8">
        <f>AVERAGE(EQ228:EQ230)</f>
        <v>0.19001345084217192</v>
      </c>
      <c r="ES228" s="8">
        <f>STDEV(EQ228:EQ230)</f>
        <v>3.7563389527724817E-3</v>
      </c>
      <c r="ET228" s="2">
        <f>'[1]GC RAW'!BD208</f>
        <v>17.731264114379883</v>
      </c>
      <c r="EU228" s="8">
        <f>'[1]GC RAW'!BE208</f>
        <v>258.82855224609375</v>
      </c>
      <c r="EV228" s="8">
        <f t="shared" si="552"/>
        <v>1.1359505769477727</v>
      </c>
      <c r="EW228" s="8">
        <f t="shared" si="475"/>
        <v>16.020584663436868</v>
      </c>
      <c r="EX228" s="8">
        <f>AVERAGE(EW228:EW230)</f>
        <v>16.547374712750244</v>
      </c>
      <c r="EY228" s="8">
        <f>STDEV(EW228:EW230)</f>
        <v>0.57247459774987364</v>
      </c>
      <c r="EZ228" s="2">
        <f>'[1]GC RAW'!BF208</f>
        <v>18.662609100341797</v>
      </c>
      <c r="FA228" s="8">
        <f>'[1]GC RAW'!BG208</f>
        <v>95.837730407714844</v>
      </c>
      <c r="FB228" s="8">
        <f t="shared" si="553"/>
        <v>0.49897413619299658</v>
      </c>
      <c r="FC228" s="8">
        <f t="shared" si="476"/>
        <v>7.03715245712905</v>
      </c>
      <c r="FD228" s="8">
        <f>AVERAGE(FC228:FC230)</f>
        <v>7.3916973814617828</v>
      </c>
      <c r="FE228" s="8">
        <f>STDEV(FC228:FC230)</f>
        <v>0.3253065140726451</v>
      </c>
      <c r="FF228" s="2">
        <v>0</v>
      </c>
      <c r="FG228" s="8">
        <v>0</v>
      </c>
      <c r="FH228" s="8">
        <f t="shared" si="554"/>
        <v>0</v>
      </c>
      <c r="FI228" s="8">
        <f t="shared" si="477"/>
        <v>0</v>
      </c>
      <c r="FJ228" s="8">
        <f>AVERAGE(FI228:FI230)</f>
        <v>0</v>
      </c>
      <c r="FK228" s="8">
        <f>STDEV(FI228:FI230)</f>
        <v>0</v>
      </c>
      <c r="FL228" s="2">
        <f>'[1]GC RAW'!BH208</f>
        <v>0</v>
      </c>
      <c r="FM228" s="8">
        <f>'[1]GC RAW'!BI208</f>
        <v>0</v>
      </c>
      <c r="FN228" s="8">
        <f t="shared" si="555"/>
        <v>0</v>
      </c>
      <c r="FO228" s="8">
        <f t="shared" si="478"/>
        <v>0</v>
      </c>
      <c r="FP228" s="8">
        <f>AVERAGE(FO228:FO230)</f>
        <v>0</v>
      </c>
      <c r="FQ228" s="8">
        <f>STDEV(FO228:FO230)</f>
        <v>0</v>
      </c>
      <c r="FR228" s="2">
        <f>'[1]GC RAW'!BJ208</f>
        <v>20.108974456787109</v>
      </c>
      <c r="FS228" s="8">
        <f>'[1]GC RAW'!BK208</f>
        <v>11.668660163879395</v>
      </c>
      <c r="FT228" s="8">
        <f t="shared" si="556"/>
        <v>4.8249662789999426E-2</v>
      </c>
      <c r="FU228" s="8">
        <f t="shared" si="479"/>
        <v>0.68047661878603438</v>
      </c>
      <c r="FV228" s="8">
        <f>AVERAGE(FU228:FU230)</f>
        <v>0.6271535681814836</v>
      </c>
      <c r="FW228" s="8">
        <f>STDEV(FU228:FU230)</f>
        <v>4.6735277898766692E-2</v>
      </c>
      <c r="FX228" s="2">
        <f>'[1]GC RAW'!BL208</f>
        <v>20.547502517700195</v>
      </c>
      <c r="FY228" s="8">
        <f>'[1]GC RAW'!BM208</f>
        <v>2.6829607486724854</v>
      </c>
      <c r="FZ228" s="8">
        <f t="shared" si="557"/>
        <v>1.1670573257632174E-2</v>
      </c>
      <c r="GA228" s="8">
        <f t="shared" si="480"/>
        <v>0.1645929063631566</v>
      </c>
      <c r="GB228" s="8">
        <f>AVERAGE(GA228:GA230)</f>
        <v>0.17163306900302291</v>
      </c>
      <c r="GC228" s="8">
        <f>STDEV(GA228:GA230)</f>
        <v>2.1888269550956668E-2</v>
      </c>
      <c r="GD228" s="2">
        <f>'[1]GC RAW'!BN208</f>
        <v>21.039281845092773</v>
      </c>
      <c r="GE228" s="8">
        <f>'[1]GC RAW'!BO208</f>
        <v>2.4988036155700684</v>
      </c>
      <c r="GF228" s="8">
        <f t="shared" si="481"/>
        <v>1.0927978647921405E-2</v>
      </c>
      <c r="GG228" s="8">
        <f t="shared" si="482"/>
        <v>0.15411991567420499</v>
      </c>
      <c r="GH228" s="8">
        <f>AVERAGE(GG228:GG230)</f>
        <v>0.16189000126602962</v>
      </c>
      <c r="GI228" s="8">
        <f>STDEV(GG228:GG230)</f>
        <v>1.2486086763159305E-2</v>
      </c>
      <c r="GJ228" s="2">
        <f>'[1]GC RAW'!BP208</f>
        <v>0</v>
      </c>
      <c r="GK228" s="8">
        <f>'[1]GC RAW'!BQ208</f>
        <v>0</v>
      </c>
      <c r="GL228" s="8">
        <f t="shared" si="558"/>
        <v>0</v>
      </c>
      <c r="GM228" s="8">
        <f t="shared" si="483"/>
        <v>0</v>
      </c>
      <c r="GN228" s="8">
        <f>AVERAGE(GM228:GM230)</f>
        <v>0</v>
      </c>
      <c r="GO228" s="8">
        <f>STDEV(GM228:GM230)</f>
        <v>0</v>
      </c>
      <c r="GP228" s="2">
        <v>0</v>
      </c>
      <c r="GQ228" s="8">
        <v>0</v>
      </c>
      <c r="GR228" s="8">
        <f t="shared" si="559"/>
        <v>0</v>
      </c>
      <c r="GS228" s="8">
        <f t="shared" si="484"/>
        <v>0</v>
      </c>
      <c r="GT228" s="8">
        <f>AVERAGE(GS228:GS230)</f>
        <v>0</v>
      </c>
      <c r="GU228" s="8">
        <f>STDEV(GS228:GS230)</f>
        <v>0</v>
      </c>
      <c r="GV228" s="2"/>
      <c r="GW228" s="8"/>
      <c r="GX228" s="8"/>
      <c r="GY228" s="8"/>
      <c r="GZ228" s="8"/>
      <c r="HA228" s="8"/>
      <c r="HB228" s="2"/>
      <c r="HC228" s="8"/>
      <c r="HD228" s="8"/>
      <c r="HE228" s="8"/>
      <c r="HF228" s="8"/>
      <c r="HG228" s="8"/>
      <c r="HH228" s="2">
        <f>'[1]GC RAW'!BR208</f>
        <v>0</v>
      </c>
      <c r="HI228" s="8">
        <f>'[1]GC RAW'!BS208</f>
        <v>0</v>
      </c>
      <c r="HJ228" s="8">
        <f t="shared" si="485"/>
        <v>0</v>
      </c>
      <c r="HK228" s="8">
        <f t="shared" si="486"/>
        <v>0</v>
      </c>
      <c r="HL228" s="8">
        <f>AVERAGE(HK228:HK230)</f>
        <v>0</v>
      </c>
      <c r="HM228" s="8">
        <f>STDEV(HK228:HK230)</f>
        <v>0</v>
      </c>
      <c r="HN228" s="2">
        <v>0</v>
      </c>
      <c r="HO228" s="8">
        <v>0</v>
      </c>
      <c r="HP228" s="8">
        <f t="shared" si="487"/>
        <v>0</v>
      </c>
      <c r="HQ228" s="8">
        <f t="shared" si="488"/>
        <v>0</v>
      </c>
      <c r="HR228" s="8">
        <f>AVERAGE(HQ228:HQ230)</f>
        <v>0</v>
      </c>
      <c r="HS228" s="8">
        <f>STDEV(HQ228:HQ230)</f>
        <v>0</v>
      </c>
      <c r="HT228" s="2">
        <f>'[1]GC RAW'!BT208</f>
        <v>0</v>
      </c>
      <c r="HU228" s="8">
        <f>'[1]GC RAW'!BU208</f>
        <v>0</v>
      </c>
      <c r="HV228" s="8">
        <f t="shared" si="489"/>
        <v>0</v>
      </c>
      <c r="HW228" s="8">
        <f t="shared" si="448"/>
        <v>0</v>
      </c>
      <c r="HX228" s="8">
        <f>AVERAGE(HW228:HW230)</f>
        <v>0</v>
      </c>
      <c r="HY228" s="8">
        <f>STDEV(HW228:HW230)</f>
        <v>0</v>
      </c>
      <c r="HZ228" s="2">
        <f>'[1]GC RAW'!BV208</f>
        <v>0</v>
      </c>
      <c r="IA228" s="8">
        <f>'[1]GC RAW'!BW208</f>
        <v>0</v>
      </c>
      <c r="IB228" s="8">
        <f t="shared" si="490"/>
        <v>0</v>
      </c>
      <c r="IC228" s="8">
        <f t="shared" si="491"/>
        <v>0</v>
      </c>
      <c r="ID228" s="8">
        <f>AVERAGE(IC228:IC230)</f>
        <v>0</v>
      </c>
      <c r="IE228" s="8">
        <f>STDEV(IC228:IC230)</f>
        <v>0</v>
      </c>
      <c r="IF228" s="2">
        <f>'[1]GC RAW'!BX208</f>
        <v>0</v>
      </c>
      <c r="IG228" s="8">
        <f>'[1]GC RAW'!BY208</f>
        <v>0</v>
      </c>
      <c r="IH228" s="8">
        <f t="shared" si="492"/>
        <v>0</v>
      </c>
      <c r="II228" s="8">
        <f t="shared" si="493"/>
        <v>0</v>
      </c>
      <c r="IJ228" s="8">
        <f>AVERAGE(II228:II230)</f>
        <v>0</v>
      </c>
      <c r="IK228" s="8">
        <f>STDEV(II228:II230)</f>
        <v>0</v>
      </c>
      <c r="IL228" s="2">
        <f>'[1]GC RAW'!BZ208</f>
        <v>0</v>
      </c>
      <c r="IM228" s="8">
        <f>'[1]GC RAW'!CA208</f>
        <v>0</v>
      </c>
      <c r="IN228" s="8">
        <f t="shared" si="494"/>
        <v>0</v>
      </c>
      <c r="IO228" s="8">
        <f t="shared" si="495"/>
        <v>0</v>
      </c>
      <c r="IP228" s="8">
        <f>AVERAGE(IO228:IO230)</f>
        <v>0</v>
      </c>
      <c r="IQ228" s="8">
        <f>STDEV(IO228:IO230)</f>
        <v>0</v>
      </c>
      <c r="IR228" s="2">
        <f>'[1]GC RAW'!CB208</f>
        <v>25.514438629150391</v>
      </c>
      <c r="IS228" s="8">
        <f>'[1]GC RAW'!CC208</f>
        <v>10.977998733520508</v>
      </c>
      <c r="IT228" s="8">
        <f t="shared" si="496"/>
        <v>4.2658902980065409E-2</v>
      </c>
      <c r="IU228" s="8">
        <f t="shared" si="497"/>
        <v>0.60162878624331095</v>
      </c>
      <c r="IV228" s="8">
        <f>AVERAGE(IU228:IU230)</f>
        <v>0.57552464814351889</v>
      </c>
      <c r="IW228" s="8">
        <f>STDEV(IU228:IU230)</f>
        <v>2.3838588416042018E-2</v>
      </c>
      <c r="IX228" s="2">
        <f>'[1]GC RAW'!CD208</f>
        <v>0</v>
      </c>
      <c r="IY228" s="8">
        <f>'[1]GC RAW'!CE208</f>
        <v>0</v>
      </c>
      <c r="IZ228" s="8">
        <f t="shared" si="498"/>
        <v>0</v>
      </c>
      <c r="JA228" s="8">
        <f t="shared" si="499"/>
        <v>0</v>
      </c>
      <c r="JB228" s="8">
        <f>AVERAGE(JA228:JA230)</f>
        <v>0</v>
      </c>
      <c r="JC228" s="8">
        <f>STDEV(JA228:JA230)</f>
        <v>0</v>
      </c>
      <c r="JD228" s="2">
        <f>'[1]GC RAW'!CF208</f>
        <v>0</v>
      </c>
      <c r="JE228" s="8">
        <f>'[1]GC RAW'!CG208</f>
        <v>0</v>
      </c>
      <c r="JF228" s="8">
        <f t="shared" si="500"/>
        <v>0</v>
      </c>
      <c r="JG228" s="8">
        <f t="shared" si="501"/>
        <v>0</v>
      </c>
      <c r="JH228" s="8">
        <f>AVERAGE(JG228:JG230)</f>
        <v>0</v>
      </c>
      <c r="JI228" s="8">
        <f>STDEV(JG228:JG230)</f>
        <v>0</v>
      </c>
      <c r="JJ228" s="2">
        <f>'[1]GC RAW'!CH208</f>
        <v>0</v>
      </c>
      <c r="JK228" s="8">
        <f>'[1]GC RAW'!CI208</f>
        <v>0</v>
      </c>
      <c r="JL228" s="8">
        <f t="shared" si="502"/>
        <v>0</v>
      </c>
      <c r="JM228" s="8">
        <f t="shared" si="503"/>
        <v>0</v>
      </c>
      <c r="JN228" s="8">
        <f>AVERAGE(JM228:JM230)</f>
        <v>0</v>
      </c>
      <c r="JO228" s="8">
        <f>STDEV(JM228:JM230)</f>
        <v>0</v>
      </c>
      <c r="JP228" s="2">
        <f>'[1]GC RAW'!CJ208</f>
        <v>0</v>
      </c>
      <c r="JQ228" s="8">
        <f>'[1]GC RAW'!CK208</f>
        <v>0</v>
      </c>
      <c r="JR228" s="8">
        <f t="shared" si="504"/>
        <v>0</v>
      </c>
      <c r="JS228" s="8">
        <f t="shared" si="505"/>
        <v>0</v>
      </c>
      <c r="JT228" s="8"/>
      <c r="JU228" s="8"/>
      <c r="JV228" s="2">
        <f>'[1]GC RAW'!CL208</f>
        <v>0</v>
      </c>
      <c r="JW228" s="8">
        <f>'[1]GC RAW'!CM208</f>
        <v>0</v>
      </c>
      <c r="JX228" s="8">
        <f t="shared" si="506"/>
        <v>0</v>
      </c>
      <c r="JY228" s="8">
        <f t="shared" si="507"/>
        <v>0</v>
      </c>
      <c r="JZ228" s="8">
        <f>AVERAGE(JY228:JY230)</f>
        <v>0</v>
      </c>
      <c r="KA228" s="8">
        <f>STDEV(JY228:JY230)</f>
        <v>0</v>
      </c>
      <c r="KB228" s="2">
        <v>0</v>
      </c>
      <c r="KC228" s="8">
        <v>0</v>
      </c>
      <c r="KD228" s="8">
        <f t="shared" si="508"/>
        <v>0</v>
      </c>
      <c r="KE228" s="8">
        <f t="shared" si="509"/>
        <v>0</v>
      </c>
      <c r="KF228" s="8">
        <f>AVERAGE(KE228:KE230)</f>
        <v>0</v>
      </c>
      <c r="KG228" s="8">
        <f>STDEV(KE228:KE230)</f>
        <v>0</v>
      </c>
      <c r="KH228" s="2">
        <v>0</v>
      </c>
      <c r="KI228" s="8">
        <v>0</v>
      </c>
      <c r="KJ228" s="8">
        <f t="shared" si="510"/>
        <v>0</v>
      </c>
      <c r="KK228" s="8">
        <f t="shared" si="511"/>
        <v>0</v>
      </c>
      <c r="KL228" s="8">
        <f>AVERAGE(KK228:KK230)</f>
        <v>0</v>
      </c>
      <c r="KM228" s="8">
        <f>STDEV(KK228:KK230)</f>
        <v>0</v>
      </c>
      <c r="KN228" s="2">
        <f>'[1]GC RAW'!CN208</f>
        <v>30.580188751220703</v>
      </c>
      <c r="KO228" s="8">
        <f>'[1]GC RAW'!CO208</f>
        <v>24.901363372802734</v>
      </c>
      <c r="KP228" s="8">
        <f t="shared" si="512"/>
        <v>8.3146405940544288E-2</v>
      </c>
      <c r="KQ228" s="8">
        <f t="shared" si="513"/>
        <v>1.1726337948699537</v>
      </c>
      <c r="KR228" s="8">
        <f>AVERAGE(KQ228:KQ230)</f>
        <v>1.1312346587558217</v>
      </c>
      <c r="KS228" s="8">
        <f>STDEV(KQ228:KQ230)</f>
        <v>3.7083966221242E-2</v>
      </c>
      <c r="KT228" s="2">
        <f>'[1]GC RAW'!CP208</f>
        <v>0</v>
      </c>
      <c r="KU228" s="8">
        <f>'[1]GC RAW'!CQ208</f>
        <v>0</v>
      </c>
      <c r="KV228" s="8">
        <f t="shared" si="514"/>
        <v>0</v>
      </c>
      <c r="KW228" s="8">
        <f t="shared" si="515"/>
        <v>0</v>
      </c>
      <c r="KX228" s="8">
        <f>AVERAGE(KW228:KW230)</f>
        <v>0</v>
      </c>
      <c r="KY228" s="8">
        <f>STDEV(KW228:KW230)</f>
        <v>0</v>
      </c>
      <c r="KZ228" s="2">
        <f>'[1]GC RAW'!CR208</f>
        <v>0</v>
      </c>
      <c r="LA228" s="8">
        <f>'[1]GC RAW'!CS208</f>
        <v>0</v>
      </c>
      <c r="LB228" s="8">
        <f t="shared" si="516"/>
        <v>0</v>
      </c>
      <c r="LC228" s="8">
        <f t="shared" si="517"/>
        <v>0</v>
      </c>
      <c r="LD228" s="8">
        <f>AVERAGE(LC228:LC230)</f>
        <v>0</v>
      </c>
      <c r="LE228" s="8">
        <f>STDEV(LC228:LC230)</f>
        <v>0</v>
      </c>
      <c r="LF228" s="2">
        <f>'[1]GC RAW'!CT208</f>
        <v>0</v>
      </c>
      <c r="LG228" s="8">
        <f>'[1]GC RAW'!CU208</f>
        <v>0</v>
      </c>
      <c r="LH228" s="8">
        <f t="shared" si="518"/>
        <v>0</v>
      </c>
      <c r="LI228" s="8">
        <f t="shared" si="519"/>
        <v>0</v>
      </c>
      <c r="LJ228" s="8">
        <f>AVERAGE(LI228:LI230)</f>
        <v>6.6667348191649642E-2</v>
      </c>
      <c r="LK228" s="8">
        <f>STDEV(LI228:LI230)</f>
        <v>5.7746330032607138E-2</v>
      </c>
      <c r="LL228" s="2">
        <f>'[1]GC RAW'!CV208</f>
        <v>0</v>
      </c>
      <c r="LM228" s="8">
        <f>'[1]GC RAW'!CW208</f>
        <v>0</v>
      </c>
      <c r="LN228" s="8">
        <f t="shared" si="520"/>
        <v>0</v>
      </c>
      <c r="LO228" s="8">
        <f t="shared" si="521"/>
        <v>0</v>
      </c>
      <c r="LP228" s="8">
        <f>AVERAGE(LO228:LO230)</f>
        <v>0.56381782488282506</v>
      </c>
      <c r="LQ228" s="8">
        <f>STDEV(LO228:LO230)</f>
        <v>0.49049290990252548</v>
      </c>
      <c r="LR228" s="39">
        <f t="shared" si="522"/>
        <v>1849.9372868537903</v>
      </c>
      <c r="LS228" s="14">
        <f t="shared" si="523"/>
        <v>1628.6280827522278</v>
      </c>
      <c r="LT228" s="24">
        <f t="shared" si="524"/>
        <v>8.0907487951595591</v>
      </c>
      <c r="LU228" s="24">
        <f t="shared" si="525"/>
        <v>7.0905687951595588</v>
      </c>
      <c r="LV228" s="13">
        <f t="shared" si="526"/>
        <v>21.077790710938043</v>
      </c>
      <c r="LW228" s="13">
        <f>AVERAGE(LV228:LV230)</f>
        <v>19.655858078824</v>
      </c>
      <c r="LX228" s="13">
        <f>STDEV(LV228:LV230)</f>
        <v>1.2316858439140252</v>
      </c>
      <c r="LY228" s="13">
        <f>LX228/LW228%</f>
        <v>6.2662532410170737</v>
      </c>
      <c r="LZ228" s="13">
        <f>IF(A228="","",VLOOKUP(A228,'[1]biomass corrected'!$B$2:$V$102,21,FALSE))</f>
        <v>7.1466666666666656</v>
      </c>
      <c r="MA228" s="13">
        <f t="shared" si="527"/>
        <v>1.4047386573666218</v>
      </c>
      <c r="MB228" s="50">
        <f t="shared" si="573"/>
        <v>33.441652055608635</v>
      </c>
      <c r="MC228" s="50">
        <f t="shared" si="573"/>
        <v>42.257629330334161</v>
      </c>
      <c r="MD228" s="50">
        <f>IF(MC228="","",AVERAGE(MH228:MH230))</f>
        <v>24.300718614057221</v>
      </c>
      <c r="ME228" s="24">
        <f t="shared" si="574"/>
        <v>0.97343679977021502</v>
      </c>
      <c r="MF228" s="13">
        <f t="shared" si="560"/>
        <v>33.722007579494857</v>
      </c>
      <c r="MG228" s="13">
        <f t="shared" si="561"/>
        <v>42.863524767181403</v>
      </c>
      <c r="MH228" s="13">
        <f t="shared" si="562"/>
        <v>23.414467653323751</v>
      </c>
      <c r="MI228" s="24">
        <f t="shared" si="563"/>
        <v>0.96400426718231624</v>
      </c>
      <c r="MJ228" s="13">
        <f t="shared" si="564"/>
        <v>0.1645929063631566</v>
      </c>
      <c r="MK228" s="13">
        <f t="shared" si="565"/>
        <v>23.057737120565918</v>
      </c>
      <c r="ML228" s="22">
        <f t="shared" si="566"/>
        <v>60.873777282705944</v>
      </c>
      <c r="MM228" s="13">
        <f>AVERAGE(ML228:ML230)</f>
        <v>60.119283162389138</v>
      </c>
      <c r="MN228" s="24">
        <f t="shared" si="567"/>
        <v>4.4231448523161685</v>
      </c>
      <c r="MO228" s="13">
        <f>AVERAGE(MN228:MN230)</f>
        <v>4.3630864716892299</v>
      </c>
      <c r="MP228" s="13">
        <f t="shared" si="568"/>
        <v>0.87482913052965272</v>
      </c>
      <c r="MQ228" s="22">
        <f>AVERAGE(MP228:MP230)</f>
        <v>0.86941452241840678</v>
      </c>
      <c r="MR228" s="13">
        <f t="shared" si="569"/>
        <v>39.826976794090726</v>
      </c>
      <c r="MS228" s="13">
        <f>AVERAGE(MR228:MR230)</f>
        <v>39.564680278411352</v>
      </c>
      <c r="MT228" s="13">
        <f t="shared" si="570"/>
        <v>0.1645929063631566</v>
      </c>
      <c r="MU228" s="13">
        <f>AVERAGE(MT228:MT230)</f>
        <v>0.17163306900302291</v>
      </c>
      <c r="MV228" s="13">
        <f t="shared" si="571"/>
        <v>7.3916973814617828</v>
      </c>
      <c r="MW228" s="14">
        <f t="shared" si="572"/>
        <v>83.607287414827326</v>
      </c>
      <c r="MX228" s="13">
        <f>AVERAGE(MW228:MW230)</f>
        <v>84.463727996617465</v>
      </c>
    </row>
    <row r="229" spans="1:362" x14ac:dyDescent="0.35">
      <c r="A229" s="102"/>
      <c r="B229" s="1">
        <v>36.200000000000003</v>
      </c>
      <c r="C229" s="15"/>
      <c r="D229" s="1"/>
      <c r="E229" s="1"/>
      <c r="F229" s="5">
        <f>'[1]GC RAW'!H209</f>
        <v>0</v>
      </c>
      <c r="G229" s="1">
        <f>'[1]GC RAW'!I209</f>
        <v>0</v>
      </c>
      <c r="H229" s="1">
        <f t="shared" si="528"/>
        <v>0</v>
      </c>
      <c r="I229" s="1">
        <f t="shared" si="452"/>
        <v>0</v>
      </c>
      <c r="J229" s="1"/>
      <c r="K229" s="1"/>
      <c r="L229" s="5">
        <f>'[1]GC RAW'!J209</f>
        <v>0</v>
      </c>
      <c r="M229" s="1">
        <f>'[1]GC RAW'!K209</f>
        <v>0</v>
      </c>
      <c r="N229" s="1">
        <f t="shared" si="529"/>
        <v>0</v>
      </c>
      <c r="O229" s="1">
        <f t="shared" si="453"/>
        <v>0</v>
      </c>
      <c r="P229" s="1"/>
      <c r="Q229" s="1"/>
      <c r="R229" s="5">
        <f>'[1]GC RAW'!L209</f>
        <v>0</v>
      </c>
      <c r="S229" s="1">
        <f>'[1]GC RAW'!M209</f>
        <v>0</v>
      </c>
      <c r="T229" s="1">
        <f t="shared" si="530"/>
        <v>0</v>
      </c>
      <c r="U229" s="1">
        <f t="shared" si="454"/>
        <v>0</v>
      </c>
      <c r="V229" s="1"/>
      <c r="W229" s="1"/>
      <c r="X229" s="5">
        <f>'[1]GC RAW'!N209</f>
        <v>0</v>
      </c>
      <c r="Y229" s="1">
        <f>'[1]GC RAW'!O209</f>
        <v>0</v>
      </c>
      <c r="Z229" s="1">
        <f t="shared" si="531"/>
        <v>0</v>
      </c>
      <c r="AA229" s="1">
        <f t="shared" si="455"/>
        <v>0</v>
      </c>
      <c r="AB229" s="1"/>
      <c r="AC229" s="1"/>
      <c r="AD229" s="5">
        <f>'[1]GC RAW'!P209</f>
        <v>0</v>
      </c>
      <c r="AE229" s="1">
        <f>'[1]GC RAW'!Q209</f>
        <v>0</v>
      </c>
      <c r="AF229" s="1">
        <f t="shared" si="532"/>
        <v>0</v>
      </c>
      <c r="AG229" s="1">
        <f t="shared" si="456"/>
        <v>0</v>
      </c>
      <c r="AH229" s="1"/>
      <c r="AI229" s="1"/>
      <c r="AJ229" s="5">
        <f>'[1]GC RAW'!R209</f>
        <v>0</v>
      </c>
      <c r="AK229" s="1">
        <f>'[1]GC RAW'!S209</f>
        <v>0</v>
      </c>
      <c r="AL229" s="1">
        <f t="shared" si="533"/>
        <v>0</v>
      </c>
      <c r="AM229" s="1">
        <f t="shared" si="457"/>
        <v>0</v>
      </c>
      <c r="AN229" s="1"/>
      <c r="AO229" s="1"/>
      <c r="AP229" s="5">
        <f>'[1]GC RAW'!T209</f>
        <v>8.9420366287231445</v>
      </c>
      <c r="AQ229" s="1">
        <f>'[1]GC RAW'!U209</f>
        <v>216.24522399902344</v>
      </c>
      <c r="AR229" s="27">
        <v>1.0001800000000001</v>
      </c>
      <c r="AS229" s="1">
        <f t="shared" si="458"/>
        <v>14.60338595874542</v>
      </c>
      <c r="AT229" s="1"/>
      <c r="AU229" s="1"/>
      <c r="AV229" s="5">
        <f>'[1]GC RAW'!V209</f>
        <v>9.8120584487915039</v>
      </c>
      <c r="AW229" s="1">
        <f>'[1]GC RAW'!W209</f>
        <v>6.6893486976623535</v>
      </c>
      <c r="AX229" s="1">
        <f t="shared" si="534"/>
        <v>2.9966059802434511E-2</v>
      </c>
      <c r="AY229" s="1">
        <f t="shared" si="459"/>
        <v>0.43752718206502594</v>
      </c>
      <c r="AZ229" s="1"/>
      <c r="BA229" s="1"/>
      <c r="BB229" s="5">
        <f>'[1]GC RAW'!X209</f>
        <v>0</v>
      </c>
      <c r="BC229" s="1">
        <f>'[1]GC RAW'!Y209</f>
        <v>0</v>
      </c>
      <c r="BD229" s="1">
        <f t="shared" si="535"/>
        <v>0</v>
      </c>
      <c r="BE229" s="1">
        <f t="shared" si="460"/>
        <v>0</v>
      </c>
      <c r="BF229" s="1"/>
      <c r="BG229" s="1"/>
      <c r="BH229" s="5">
        <f>'[1]GC RAW'!Z209</f>
        <v>10.876582145690918</v>
      </c>
      <c r="BI229" s="1">
        <f>'[1]GC RAW'!AA209</f>
        <v>4.9874634742736816</v>
      </c>
      <c r="BJ229" s="1">
        <f t="shared" si="536"/>
        <v>2.2005261776761837E-2</v>
      </c>
      <c r="BK229" s="1">
        <f t="shared" si="461"/>
        <v>0.32129349801963752</v>
      </c>
      <c r="BL229" s="1"/>
      <c r="BM229" s="1"/>
      <c r="BN229" s="5">
        <f>'[1]GC RAW'!AB209</f>
        <v>0</v>
      </c>
      <c r="BO229" s="1">
        <f>'[1]GC RAW'!AC209</f>
        <v>0</v>
      </c>
      <c r="BP229" s="1">
        <f t="shared" si="537"/>
        <v>0</v>
      </c>
      <c r="BQ229" s="1">
        <f t="shared" si="462"/>
        <v>0</v>
      </c>
      <c r="BR229" s="1"/>
      <c r="BS229" s="1"/>
      <c r="BT229" s="5">
        <f>'[1]GC RAW'!AD209</f>
        <v>12.192886352539063</v>
      </c>
      <c r="BU229" s="1">
        <f>'[1]GC RAW'!AE209</f>
        <v>334.1336669921875</v>
      </c>
      <c r="BV229" s="1">
        <f t="shared" si="538"/>
        <v>1.448564543658458</v>
      </c>
      <c r="BW229" s="1">
        <f t="shared" si="463"/>
        <v>21.150140091981832</v>
      </c>
      <c r="BX229" s="1"/>
      <c r="BY229" s="1"/>
      <c r="BZ229" s="5">
        <f>'[1]GC RAW'!AF209</f>
        <v>12.706684112548828</v>
      </c>
      <c r="CA229" s="1">
        <f>'[1]GC RAW'!AG209</f>
        <v>5.7570552825927734</v>
      </c>
      <c r="CB229" s="1">
        <f t="shared" si="539"/>
        <v>2.6046387548827887E-2</v>
      </c>
      <c r="CC229" s="1">
        <f t="shared" si="464"/>
        <v>0.38029699674718015</v>
      </c>
      <c r="CD229" s="1"/>
      <c r="CE229" s="1"/>
      <c r="CF229" s="5">
        <f>'[1]GC RAW'!AH209</f>
        <v>12.849101066589355</v>
      </c>
      <c r="CG229" s="1">
        <f>'[1]GC RAW'!AI209</f>
        <v>10.665128707885742</v>
      </c>
      <c r="CH229" s="1">
        <f t="shared" si="540"/>
        <v>4.8251696814062849E-2</v>
      </c>
      <c r="CI229" s="1">
        <f t="shared" si="465"/>
        <v>0.70451133969898061</v>
      </c>
      <c r="CJ229" s="1"/>
      <c r="CK229" s="1"/>
      <c r="CL229" s="5">
        <f>'[1]GC RAW'!AJ209</f>
        <v>13.738179206848145</v>
      </c>
      <c r="CM229" s="1">
        <f>'[1]GC RAW'!AK209</f>
        <v>1.370282769203186</v>
      </c>
      <c r="CN229" s="1">
        <f t="shared" si="541"/>
        <v>8.0028621488611312E-3</v>
      </c>
      <c r="CO229" s="1">
        <f t="shared" si="466"/>
        <v>0.11684785212107204</v>
      </c>
      <c r="CP229" s="1"/>
      <c r="CQ229" s="1"/>
      <c r="CR229" s="5">
        <f>'[1]GC RAW'!AL209</f>
        <v>0</v>
      </c>
      <c r="CS229" s="1">
        <f>'[1]GC RAW'!AM209</f>
        <v>0</v>
      </c>
      <c r="CT229" s="1">
        <f t="shared" si="542"/>
        <v>0</v>
      </c>
      <c r="CU229" s="1">
        <f t="shared" si="543"/>
        <v>0</v>
      </c>
      <c r="CV229" s="1"/>
      <c r="CW229" s="1"/>
      <c r="CX229" s="5">
        <f>'[1]GC RAW'!AN209</f>
        <v>0</v>
      </c>
      <c r="CY229" s="1">
        <f>'[1]GC RAW'!AO209</f>
        <v>0</v>
      </c>
      <c r="CZ229" s="1">
        <f t="shared" si="544"/>
        <v>0</v>
      </c>
      <c r="DA229" s="1">
        <f t="shared" si="467"/>
        <v>0</v>
      </c>
      <c r="DB229" s="1"/>
      <c r="DC229" s="1"/>
      <c r="DD229" s="5">
        <f>'[1]GC RAW'!AP209</f>
        <v>15.607818603515625</v>
      </c>
      <c r="DE229" s="1">
        <f>'[1]GC RAW'!AQ209</f>
        <v>137.60491943359375</v>
      </c>
      <c r="DF229" s="1">
        <f t="shared" si="545"/>
        <v>0.5917329950873883</v>
      </c>
      <c r="DG229" s="1">
        <f t="shared" si="468"/>
        <v>8.6397501567573212</v>
      </c>
      <c r="DH229" s="1"/>
      <c r="DI229" s="1"/>
      <c r="DJ229" s="5">
        <f>'[1]GC RAW'!AR209</f>
        <v>0</v>
      </c>
      <c r="DK229" s="1">
        <f>'[1]GC RAW'!AS209</f>
        <v>0</v>
      </c>
      <c r="DL229" s="1">
        <f t="shared" si="546"/>
        <v>0</v>
      </c>
      <c r="DM229" s="1">
        <f t="shared" si="469"/>
        <v>0</v>
      </c>
      <c r="DN229" s="1"/>
      <c r="DO229" s="1"/>
      <c r="DP229" s="5">
        <f>'[1]GC RAW'!AT209</f>
        <v>16.040063858032227</v>
      </c>
      <c r="DQ229" s="1">
        <f>'[1]GC RAW'!AU209</f>
        <v>1.5784721374511719</v>
      </c>
      <c r="DR229" s="1">
        <f t="shared" si="547"/>
        <v>7.1278952598799591E-3</v>
      </c>
      <c r="DS229" s="1">
        <f t="shared" si="470"/>
        <v>0.10407267247249397</v>
      </c>
      <c r="DT229" s="1"/>
      <c r="DU229" s="1"/>
      <c r="DV229" s="5">
        <f>'[1]GC RAW'!AV209</f>
        <v>16.387191772460938</v>
      </c>
      <c r="DW229" s="1">
        <f>'[1]GC RAW'!AW209</f>
        <v>619.39227294921875</v>
      </c>
      <c r="DX229" s="1">
        <f t="shared" si="548"/>
        <v>2.7638443465304912</v>
      </c>
      <c r="DY229" s="1">
        <f t="shared" si="471"/>
        <v>40.354221962328062</v>
      </c>
      <c r="DZ229" s="1"/>
      <c r="EA229" s="1"/>
      <c r="EB229" s="5">
        <f>'[1]GC RAW'!AX209</f>
        <v>16.529972076416016</v>
      </c>
      <c r="EC229" s="1">
        <f>'[1]GC RAW'!AY209</f>
        <v>1.0511757135391235</v>
      </c>
      <c r="ED229" s="1">
        <f t="shared" si="549"/>
        <v>4.6905429401658894E-3</v>
      </c>
      <c r="EE229" s="1">
        <f t="shared" si="472"/>
        <v>6.8485481524636571E-2</v>
      </c>
      <c r="EF229" s="1"/>
      <c r="EG229" s="1"/>
      <c r="EH229" s="5">
        <v>0</v>
      </c>
      <c r="EI229" s="1">
        <v>0</v>
      </c>
      <c r="EJ229" s="1">
        <f t="shared" si="550"/>
        <v>0</v>
      </c>
      <c r="EK229" s="1">
        <f t="shared" si="473"/>
        <v>0</v>
      </c>
      <c r="EL229" s="1"/>
      <c r="EM229" s="1"/>
      <c r="EN229" s="5">
        <f>'[1]GC RAW'!BB209</f>
        <v>17.354764938354492</v>
      </c>
      <c r="EO229" s="1">
        <f>'[1]GC RAW'!BC209</f>
        <v>2.9311461448669434</v>
      </c>
      <c r="EP229" s="1">
        <f t="shared" si="551"/>
        <v>1.3165509714051782E-2</v>
      </c>
      <c r="EQ229" s="1">
        <f t="shared" si="474"/>
        <v>0.19222641894250056</v>
      </c>
      <c r="ER229" s="1"/>
      <c r="ES229" s="1"/>
      <c r="ET229" s="5">
        <f>'[1]GC RAW'!BD209</f>
        <v>17.731779098510742</v>
      </c>
      <c r="EU229" s="1">
        <f>'[1]GC RAW'!BE209</f>
        <v>251.06410217285156</v>
      </c>
      <c r="EV229" s="1">
        <f t="shared" si="552"/>
        <v>1.1276772677455189</v>
      </c>
      <c r="EW229" s="1">
        <f t="shared" si="475"/>
        <v>16.464942688107449</v>
      </c>
      <c r="EX229" s="1"/>
      <c r="EY229" s="1"/>
      <c r="EZ229" s="5">
        <f>'[1]GC RAW'!BF209</f>
        <v>18.661954879760742</v>
      </c>
      <c r="FA229" s="1">
        <f>'[1]GC RAW'!BG209</f>
        <v>95.908439636230469</v>
      </c>
      <c r="FB229" s="1">
        <f t="shared" si="553"/>
        <v>0.51103576087773928</v>
      </c>
      <c r="FC229" s="1">
        <f t="shared" si="476"/>
        <v>7.4615093831297958</v>
      </c>
      <c r="FD229" s="1"/>
      <c r="FE229" s="1"/>
      <c r="FF229" s="5">
        <v>0</v>
      </c>
      <c r="FG229" s="1">
        <v>0</v>
      </c>
      <c r="FH229" s="1">
        <f t="shared" si="554"/>
        <v>0</v>
      </c>
      <c r="FI229" s="1">
        <f t="shared" si="477"/>
        <v>0</v>
      </c>
      <c r="FJ229" s="1"/>
      <c r="FK229" s="1"/>
      <c r="FL229" s="5">
        <f>'[1]GC RAW'!BH209</f>
        <v>0</v>
      </c>
      <c r="FM229" s="1">
        <f>'[1]GC RAW'!BI209</f>
        <v>0</v>
      </c>
      <c r="FN229" s="1">
        <f t="shared" si="555"/>
        <v>0</v>
      </c>
      <c r="FO229" s="1">
        <f t="shared" si="478"/>
        <v>0</v>
      </c>
      <c r="FP229" s="1"/>
      <c r="FQ229" s="1"/>
      <c r="FR229" s="5">
        <f>'[1]GC RAW'!BJ209</f>
        <v>20.109720230102539</v>
      </c>
      <c r="FS229" s="1">
        <f>'[1]GC RAW'!BK209</f>
        <v>9.8349857330322266</v>
      </c>
      <c r="FT229" s="1">
        <f t="shared" si="556"/>
        <v>4.1619798851775067E-2</v>
      </c>
      <c r="FU229" s="1">
        <f t="shared" si="479"/>
        <v>0.60768060364916388</v>
      </c>
      <c r="FV229" s="1"/>
      <c r="FW229" s="1"/>
      <c r="FX229" s="5">
        <f>'[1]GC RAW'!BL209</f>
        <v>20.549079895019531</v>
      </c>
      <c r="FY229" s="1">
        <f>'[1]GC RAW'!BM209</f>
        <v>2.3712878227233887</v>
      </c>
      <c r="FZ229" s="1">
        <f t="shared" si="557"/>
        <v>1.0556381891414779E-2</v>
      </c>
      <c r="GA229" s="1">
        <f t="shared" si="480"/>
        <v>0.1541311754766552</v>
      </c>
      <c r="GB229" s="1"/>
      <c r="GC229" s="1"/>
      <c r="GD229" s="5">
        <f>'[1]GC RAW'!BN209</f>
        <v>21.043861389160156</v>
      </c>
      <c r="GE229" s="1">
        <f>'[1]GC RAW'!BO209</f>
        <v>2.6977291107177734</v>
      </c>
      <c r="GF229" s="1">
        <f t="shared" si="481"/>
        <v>1.2074217711297288E-2</v>
      </c>
      <c r="GG229" s="1">
        <f t="shared" si="482"/>
        <v>0.17629272869682863</v>
      </c>
      <c r="GH229" s="1"/>
      <c r="GI229" s="1"/>
      <c r="GJ229" s="5">
        <f>'[1]GC RAW'!BP209</f>
        <v>0</v>
      </c>
      <c r="GK229" s="1">
        <f>'[1]GC RAW'!BQ209</f>
        <v>0</v>
      </c>
      <c r="GL229" s="1">
        <f t="shared" si="558"/>
        <v>0</v>
      </c>
      <c r="GM229" s="1">
        <f t="shared" si="483"/>
        <v>0</v>
      </c>
      <c r="GN229" s="1"/>
      <c r="GO229" s="1"/>
      <c r="GP229" s="5">
        <v>0</v>
      </c>
      <c r="GQ229" s="1">
        <v>0</v>
      </c>
      <c r="GR229" s="1">
        <f t="shared" si="559"/>
        <v>0</v>
      </c>
      <c r="GS229" s="1">
        <f t="shared" si="484"/>
        <v>0</v>
      </c>
      <c r="GT229" s="1"/>
      <c r="GU229" s="1"/>
      <c r="GV229" s="5"/>
      <c r="GW229" s="1"/>
      <c r="GX229" s="1"/>
      <c r="GY229" s="1"/>
      <c r="GZ229" s="1"/>
      <c r="HA229" s="1"/>
      <c r="HB229" s="5"/>
      <c r="HC229" s="1"/>
      <c r="HD229" s="1"/>
      <c r="HE229" s="1"/>
      <c r="HF229" s="1"/>
      <c r="HG229" s="1"/>
      <c r="HH229" s="5">
        <f>'[1]GC RAW'!BR209</f>
        <v>0</v>
      </c>
      <c r="HI229" s="1">
        <f>'[1]GC RAW'!BS209</f>
        <v>0</v>
      </c>
      <c r="HJ229" s="1">
        <f t="shared" si="485"/>
        <v>0</v>
      </c>
      <c r="HK229" s="1">
        <f t="shared" si="486"/>
        <v>0</v>
      </c>
      <c r="HL229" s="1"/>
      <c r="HM229" s="1"/>
      <c r="HN229" s="5">
        <v>0</v>
      </c>
      <c r="HO229" s="1">
        <v>0</v>
      </c>
      <c r="HP229" s="1">
        <f t="shared" si="487"/>
        <v>0</v>
      </c>
      <c r="HQ229" s="1">
        <f t="shared" si="488"/>
        <v>0</v>
      </c>
      <c r="HR229" s="1"/>
      <c r="HS229" s="1"/>
      <c r="HT229" s="5">
        <f>'[1]GC RAW'!BT209</f>
        <v>0</v>
      </c>
      <c r="HU229" s="1">
        <f>'[1]GC RAW'!BU209</f>
        <v>0</v>
      </c>
      <c r="HV229" s="1">
        <f t="shared" si="489"/>
        <v>0</v>
      </c>
      <c r="HW229" s="1">
        <f t="shared" si="448"/>
        <v>0</v>
      </c>
      <c r="HX229" s="1"/>
      <c r="HY229" s="1"/>
      <c r="HZ229" s="5">
        <f>'[1]GC RAW'!BV209</f>
        <v>0</v>
      </c>
      <c r="IA229" s="1">
        <f>'[1]GC RAW'!BW209</f>
        <v>0</v>
      </c>
      <c r="IB229" s="1">
        <f t="shared" si="490"/>
        <v>0</v>
      </c>
      <c r="IC229" s="1">
        <f t="shared" si="491"/>
        <v>0</v>
      </c>
      <c r="ID229" s="1"/>
      <c r="IE229" s="1"/>
      <c r="IF229" s="5">
        <f>'[1]GC RAW'!BX209</f>
        <v>0</v>
      </c>
      <c r="IG229" s="1">
        <f>'[1]GC RAW'!BY209</f>
        <v>0</v>
      </c>
      <c r="IH229" s="1">
        <f t="shared" si="492"/>
        <v>0</v>
      </c>
      <c r="II229" s="1">
        <f t="shared" si="493"/>
        <v>0</v>
      </c>
      <c r="IJ229" s="1"/>
      <c r="IK229" s="1"/>
      <c r="IL229" s="5">
        <f>'[1]GC RAW'!BZ209</f>
        <v>0</v>
      </c>
      <c r="IM229" s="1">
        <f>'[1]GC RAW'!CA209</f>
        <v>0</v>
      </c>
      <c r="IN229" s="1">
        <f t="shared" si="494"/>
        <v>0</v>
      </c>
      <c r="IO229" s="1">
        <f t="shared" si="495"/>
        <v>0</v>
      </c>
      <c r="IP229" s="1"/>
      <c r="IQ229" s="1"/>
      <c r="IR229" s="5">
        <f>'[1]GC RAW'!CB209</f>
        <v>25.515710830688477</v>
      </c>
      <c r="IS229" s="1">
        <f>'[1]GC RAW'!CC209</f>
        <v>9.556675910949707</v>
      </c>
      <c r="IT229" s="1">
        <f t="shared" si="496"/>
        <v>3.8005488302251374E-2</v>
      </c>
      <c r="IU229" s="1">
        <f t="shared" si="497"/>
        <v>0.55490893062084923</v>
      </c>
      <c r="IV229" s="1"/>
      <c r="IW229" s="1"/>
      <c r="IX229" s="5">
        <f>'[1]GC RAW'!CD209</f>
        <v>0</v>
      </c>
      <c r="IY229" s="1">
        <f>'[1]GC RAW'!CE209</f>
        <v>0</v>
      </c>
      <c r="IZ229" s="1">
        <f t="shared" si="498"/>
        <v>0</v>
      </c>
      <c r="JA229" s="1">
        <f t="shared" si="499"/>
        <v>0</v>
      </c>
      <c r="JB229" s="1"/>
      <c r="JC229" s="1"/>
      <c r="JD229" s="5">
        <f>'[1]GC RAW'!CF209</f>
        <v>0</v>
      </c>
      <c r="JE229" s="1">
        <f>'[1]GC RAW'!CG209</f>
        <v>0</v>
      </c>
      <c r="JF229" s="1">
        <f t="shared" si="500"/>
        <v>0</v>
      </c>
      <c r="JG229" s="1">
        <f t="shared" si="501"/>
        <v>0</v>
      </c>
      <c r="JH229" s="1"/>
      <c r="JI229" s="1"/>
      <c r="JJ229" s="5">
        <f>'[1]GC RAW'!CH209</f>
        <v>0</v>
      </c>
      <c r="JK229" s="1">
        <f>'[1]GC RAW'!CI209</f>
        <v>0</v>
      </c>
      <c r="JL229" s="1">
        <f t="shared" si="502"/>
        <v>0</v>
      </c>
      <c r="JM229" s="1">
        <f t="shared" si="503"/>
        <v>0</v>
      </c>
      <c r="JN229" s="1"/>
      <c r="JO229" s="1"/>
      <c r="JP229" s="5">
        <f>'[1]GC RAW'!CJ209</f>
        <v>0</v>
      </c>
      <c r="JQ229" s="1">
        <f>'[1]GC RAW'!CK209</f>
        <v>0</v>
      </c>
      <c r="JR229" s="1">
        <f t="shared" si="504"/>
        <v>0</v>
      </c>
      <c r="JS229" s="1">
        <f t="shared" si="505"/>
        <v>0</v>
      </c>
      <c r="JT229" s="1">
        <f>AVERAGE(JS229:JS231)</f>
        <v>0</v>
      </c>
      <c r="JU229" s="1">
        <f>STDEV(JS229:JS231)</f>
        <v>0</v>
      </c>
      <c r="JV229" s="5">
        <f>'[1]GC RAW'!CL209</f>
        <v>0</v>
      </c>
      <c r="JW229" s="1">
        <f>'[1]GC RAW'!CM209</f>
        <v>0</v>
      </c>
      <c r="JX229" s="1">
        <f t="shared" si="506"/>
        <v>0</v>
      </c>
      <c r="JY229" s="1">
        <f t="shared" si="507"/>
        <v>0</v>
      </c>
      <c r="JZ229" s="1"/>
      <c r="KA229" s="1"/>
      <c r="KB229" s="5">
        <v>0</v>
      </c>
      <c r="KC229" s="1">
        <v>0</v>
      </c>
      <c r="KD229" s="1">
        <f t="shared" si="508"/>
        <v>0</v>
      </c>
      <c r="KE229" s="1">
        <f t="shared" si="509"/>
        <v>0</v>
      </c>
      <c r="KF229" s="1"/>
      <c r="KG229" s="1"/>
      <c r="KH229" s="5">
        <v>0</v>
      </c>
      <c r="KI229" s="1">
        <v>0</v>
      </c>
      <c r="KJ229" s="1">
        <f t="shared" si="510"/>
        <v>0</v>
      </c>
      <c r="KK229" s="1">
        <f t="shared" si="511"/>
        <v>0</v>
      </c>
      <c r="KL229" s="1"/>
      <c r="KM229" s="1"/>
      <c r="KN229" s="5">
        <f>'[1]GC RAW'!CN209</f>
        <v>30.580102920532227</v>
      </c>
      <c r="KO229" s="1">
        <f>'[1]GC RAW'!CO209</f>
        <v>22.44780158996582</v>
      </c>
      <c r="KP229" s="1">
        <f t="shared" si="512"/>
        <v>7.6709141538281955E-2</v>
      </c>
      <c r="KQ229" s="1">
        <f t="shared" si="513"/>
        <v>1.1200115983598569</v>
      </c>
      <c r="KR229" s="1"/>
      <c r="KS229" s="1"/>
      <c r="KT229" s="5">
        <f>'[1]GC RAW'!CP209</f>
        <v>0</v>
      </c>
      <c r="KU229" s="1">
        <f>'[1]GC RAW'!CQ209</f>
        <v>0</v>
      </c>
      <c r="KV229" s="1">
        <f t="shared" si="514"/>
        <v>0</v>
      </c>
      <c r="KW229" s="1">
        <f t="shared" si="515"/>
        <v>0</v>
      </c>
      <c r="KX229" s="1"/>
      <c r="KY229" s="1"/>
      <c r="KZ229" s="5">
        <f>'[1]GC RAW'!CR209</f>
        <v>0</v>
      </c>
      <c r="LA229" s="1">
        <f>'[1]GC RAW'!CS209</f>
        <v>0</v>
      </c>
      <c r="LB229" s="1">
        <f t="shared" si="516"/>
        <v>0</v>
      </c>
      <c r="LC229" s="1">
        <f t="shared" si="517"/>
        <v>0</v>
      </c>
      <c r="LD229" s="1"/>
      <c r="LE229" s="1"/>
      <c r="LF229" s="5">
        <f>'[1]GC RAW'!CT209</f>
        <v>32.971595764160156</v>
      </c>
      <c r="LG229" s="1">
        <f>'[1]GC RAW'!CU209</f>
        <v>1.9819750785827637</v>
      </c>
      <c r="LH229" s="1">
        <f t="shared" si="518"/>
        <v>6.7728506160849491E-3</v>
      </c>
      <c r="LI229" s="1">
        <f t="shared" si="519"/>
        <v>9.8888751612324979E-2</v>
      </c>
      <c r="LJ229" s="1"/>
      <c r="LK229" s="1"/>
      <c r="LL229" s="5">
        <f>'[1]GC RAW'!CV209</f>
        <v>35.689846038818359</v>
      </c>
      <c r="LM229" s="1">
        <f>'[1]GC RAW'!CW209</f>
        <v>17.883106231689453</v>
      </c>
      <c r="LN229" s="1">
        <f t="shared" si="520"/>
        <v>6.1110560050744236E-2</v>
      </c>
      <c r="LO229" s="1">
        <f t="shared" si="521"/>
        <v>0.89226048768832322</v>
      </c>
      <c r="LP229" s="1"/>
      <c r="LQ229" s="1"/>
      <c r="LR229" s="32">
        <f t="shared" si="522"/>
        <v>1756.1522595882416</v>
      </c>
      <c r="LS229" s="21">
        <f t="shared" si="523"/>
        <v>1539.9070355892181</v>
      </c>
      <c r="LT229" s="26">
        <f t="shared" si="524"/>
        <v>7.8491395688664918</v>
      </c>
      <c r="LU229" s="26">
        <f t="shared" si="525"/>
        <v>6.8489595688664915</v>
      </c>
      <c r="LV229" s="15">
        <f t="shared" si="526"/>
        <v>18.919777814548318</v>
      </c>
      <c r="LW229" s="15"/>
      <c r="LX229" s="15"/>
      <c r="LY229" s="15"/>
      <c r="LZ229" s="15" t="str">
        <f>IF(A229="","",VLOOKUP(A229,'[1]biomass corrected'!$B$2:$V$102,21,FALSE))</f>
        <v/>
      </c>
      <c r="MA229" s="15" t="str">
        <f t="shared" si="527"/>
        <v/>
      </c>
      <c r="MB229" s="15" t="str">
        <f t="shared" si="573"/>
        <v/>
      </c>
      <c r="MC229" s="15" t="str">
        <f t="shared" si="573"/>
        <v/>
      </c>
      <c r="MD229" s="15"/>
      <c r="ME229" s="26" t="str">
        <f t="shared" si="574"/>
        <v/>
      </c>
      <c r="MF229" s="15">
        <f t="shared" si="560"/>
        <v>33.047048665187091</v>
      </c>
      <c r="MG229" s="15">
        <f t="shared" si="561"/>
        <v>42.680141669156512</v>
      </c>
      <c r="MH229" s="15">
        <f t="shared" si="562"/>
        <v>24.272809665656403</v>
      </c>
      <c r="MI229" s="26">
        <f t="shared" si="563"/>
        <v>0.97486747544957464</v>
      </c>
      <c r="MJ229" s="15">
        <f t="shared" si="564"/>
        <v>0.1541311754766552</v>
      </c>
      <c r="MK229" s="15">
        <f t="shared" si="565"/>
        <v>23.926452071237243</v>
      </c>
      <c r="ML229" s="23">
        <f t="shared" si="566"/>
        <v>59.882561461055332</v>
      </c>
      <c r="MM229" s="23"/>
      <c r="MN229" s="26">
        <f t="shared" si="567"/>
        <v>4.3417967840267933</v>
      </c>
      <c r="MO229" s="23"/>
      <c r="MP229" s="15">
        <f t="shared" si="568"/>
        <v>0.86714823807848496</v>
      </c>
      <c r="MQ229" s="23"/>
      <c r="MR229" s="15">
        <f t="shared" si="569"/>
        <v>39.458011134223959</v>
      </c>
      <c r="MS229" s="15"/>
      <c r="MT229" s="15">
        <f t="shared" si="570"/>
        <v>0.1541311754766552</v>
      </c>
      <c r="MU229" s="15"/>
      <c r="MV229" s="15" t="str">
        <f t="shared" si="571"/>
        <v/>
      </c>
      <c r="MW229" s="21">
        <f t="shared" si="572"/>
        <v>84.525264678511462</v>
      </c>
      <c r="MX229" s="15"/>
    </row>
    <row r="230" spans="1:362" x14ac:dyDescent="0.35">
      <c r="A230" s="103"/>
      <c r="B230" s="1">
        <v>38.89</v>
      </c>
      <c r="C230" s="15"/>
      <c r="D230" s="1"/>
      <c r="E230" s="1"/>
      <c r="F230" s="5">
        <f>'[1]GC RAW'!H210</f>
        <v>0</v>
      </c>
      <c r="G230" s="1">
        <f>'[1]GC RAW'!I210</f>
        <v>0</v>
      </c>
      <c r="H230" s="1">
        <f t="shared" si="528"/>
        <v>0</v>
      </c>
      <c r="I230" s="1">
        <f t="shared" si="452"/>
        <v>0</v>
      </c>
      <c r="J230" s="1"/>
      <c r="K230" s="1"/>
      <c r="L230" s="5">
        <f>'[1]GC RAW'!J210</f>
        <v>0</v>
      </c>
      <c r="M230" s="1">
        <f>'[1]GC RAW'!K210</f>
        <v>0</v>
      </c>
      <c r="N230" s="1">
        <f t="shared" si="529"/>
        <v>0</v>
      </c>
      <c r="O230" s="1">
        <f t="shared" si="453"/>
        <v>0</v>
      </c>
      <c r="P230" s="1"/>
      <c r="Q230" s="1"/>
      <c r="R230" s="5">
        <f>'[1]GC RAW'!L210</f>
        <v>0</v>
      </c>
      <c r="S230" s="1">
        <f>'[1]GC RAW'!M210</f>
        <v>0</v>
      </c>
      <c r="T230" s="1">
        <f t="shared" si="530"/>
        <v>0</v>
      </c>
      <c r="U230" s="1">
        <f t="shared" si="454"/>
        <v>0</v>
      </c>
      <c r="V230" s="1"/>
      <c r="W230" s="1"/>
      <c r="X230" s="5">
        <f>'[1]GC RAW'!N210</f>
        <v>0</v>
      </c>
      <c r="Y230" s="1">
        <f>'[1]GC RAW'!O210</f>
        <v>0</v>
      </c>
      <c r="Z230" s="1">
        <f t="shared" si="531"/>
        <v>0</v>
      </c>
      <c r="AA230" s="1">
        <f t="shared" si="455"/>
        <v>0</v>
      </c>
      <c r="AB230" s="1"/>
      <c r="AC230" s="1"/>
      <c r="AD230" s="5">
        <f>'[1]GC RAW'!P210</f>
        <v>0</v>
      </c>
      <c r="AE230" s="1">
        <f>'[1]GC RAW'!Q210</f>
        <v>0</v>
      </c>
      <c r="AF230" s="1">
        <f t="shared" si="532"/>
        <v>0</v>
      </c>
      <c r="AG230" s="1">
        <f t="shared" si="456"/>
        <v>0</v>
      </c>
      <c r="AH230" s="1"/>
      <c r="AI230" s="1"/>
      <c r="AJ230" s="5">
        <f>'[1]GC RAW'!R210</f>
        <v>0</v>
      </c>
      <c r="AK230" s="1">
        <f>'[1]GC RAW'!S210</f>
        <v>0</v>
      </c>
      <c r="AL230" s="1">
        <f t="shared" si="533"/>
        <v>0</v>
      </c>
      <c r="AM230" s="1">
        <f t="shared" si="457"/>
        <v>0</v>
      </c>
      <c r="AN230" s="1"/>
      <c r="AO230" s="1"/>
      <c r="AP230" s="5">
        <f>'[1]GC RAW'!T210</f>
        <v>8.9431819915771484</v>
      </c>
      <c r="AQ230" s="1">
        <f>'[1]GC RAW'!U210</f>
        <v>214.57937622070313</v>
      </c>
      <c r="AR230" s="27">
        <v>1.0001800000000001</v>
      </c>
      <c r="AS230" s="1">
        <f t="shared" si="458"/>
        <v>13.55728610334193</v>
      </c>
      <c r="AT230" s="1"/>
      <c r="AU230" s="1"/>
      <c r="AV230" s="5">
        <f>'[1]GC RAW'!V210</f>
        <v>9.8126640319824219</v>
      </c>
      <c r="AW230" s="1">
        <f>'[1]GC RAW'!W210</f>
        <v>7.2434678077697754</v>
      </c>
      <c r="AX230" s="1">
        <f t="shared" si="534"/>
        <v>3.2700235999565917E-2</v>
      </c>
      <c r="AY230" s="1">
        <f t="shared" si="459"/>
        <v>0.44324667069219187</v>
      </c>
      <c r="AZ230" s="1"/>
      <c r="BA230" s="1"/>
      <c r="BB230" s="5">
        <f>'[1]GC RAW'!X210</f>
        <v>0</v>
      </c>
      <c r="BC230" s="1">
        <f>'[1]GC RAW'!Y210</f>
        <v>0</v>
      </c>
      <c r="BD230" s="1">
        <f t="shared" si="535"/>
        <v>0</v>
      </c>
      <c r="BE230" s="1">
        <f t="shared" si="460"/>
        <v>0</v>
      </c>
      <c r="BF230" s="1"/>
      <c r="BG230" s="1"/>
      <c r="BH230" s="5">
        <f>'[1]GC RAW'!Z210</f>
        <v>10.878179550170898</v>
      </c>
      <c r="BI230" s="1">
        <f>'[1]GC RAW'!AA210</f>
        <v>5.5431118011474609</v>
      </c>
      <c r="BJ230" s="1">
        <f t="shared" si="536"/>
        <v>2.4646712279533006E-2</v>
      </c>
      <c r="BK230" s="1">
        <f t="shared" si="461"/>
        <v>0.33408239504927084</v>
      </c>
      <c r="BL230" s="1"/>
      <c r="BM230" s="1"/>
      <c r="BN230" s="5">
        <f>'[1]GC RAW'!AB210</f>
        <v>0</v>
      </c>
      <c r="BO230" s="1">
        <f>'[1]GC RAW'!AC210</f>
        <v>0</v>
      </c>
      <c r="BP230" s="1">
        <f t="shared" si="537"/>
        <v>0</v>
      </c>
      <c r="BQ230" s="1">
        <f t="shared" si="462"/>
        <v>0</v>
      </c>
      <c r="BR230" s="1"/>
      <c r="BS230" s="1"/>
      <c r="BT230" s="5">
        <f>'[1]GC RAW'!AD210</f>
        <v>12.195430755615234</v>
      </c>
      <c r="BU230" s="1">
        <f>'[1]GC RAW'!AE210</f>
        <v>362.912841796875</v>
      </c>
      <c r="BV230" s="1">
        <f t="shared" si="538"/>
        <v>1.5855447207498417</v>
      </c>
      <c r="BW230" s="1">
        <f t="shared" si="463"/>
        <v>21.491814882170196</v>
      </c>
      <c r="BX230" s="1"/>
      <c r="BY230" s="1"/>
      <c r="BZ230" s="5">
        <f>'[1]GC RAW'!AF210</f>
        <v>12.708040237426758</v>
      </c>
      <c r="CA230" s="1">
        <f>'[1]GC RAW'!AG210</f>
        <v>5.6574654579162598</v>
      </c>
      <c r="CB230" s="1">
        <f t="shared" si="539"/>
        <v>2.5794526216553464E-2</v>
      </c>
      <c r="CC230" s="1">
        <f t="shared" si="464"/>
        <v>0.34964083646740524</v>
      </c>
      <c r="CD230" s="1"/>
      <c r="CE230" s="1"/>
      <c r="CF230" s="5">
        <f>'[1]GC RAW'!AH210</f>
        <v>12.850028991699219</v>
      </c>
      <c r="CG230" s="1">
        <f>'[1]GC RAW'!AI210</f>
        <v>12.638263702392578</v>
      </c>
      <c r="CH230" s="1">
        <f t="shared" si="540"/>
        <v>5.7622546646777614E-2</v>
      </c>
      <c r="CI230" s="1">
        <f t="shared" si="465"/>
        <v>0.78106475923686758</v>
      </c>
      <c r="CJ230" s="1"/>
      <c r="CK230" s="1"/>
      <c r="CL230" s="5">
        <f>'[1]GC RAW'!AJ210</f>
        <v>13.734939575195313</v>
      </c>
      <c r="CM230" s="1">
        <f>'[1]GC RAW'!AK210</f>
        <v>1.659070611000061</v>
      </c>
      <c r="CN230" s="1">
        <f t="shared" si="541"/>
        <v>9.7646921440085951E-3</v>
      </c>
      <c r="CO230" s="1">
        <f t="shared" si="466"/>
        <v>0.13235890050528887</v>
      </c>
      <c r="CP230" s="1"/>
      <c r="CQ230" s="1"/>
      <c r="CR230" s="5">
        <f>'[1]GC RAW'!AL210</f>
        <v>0</v>
      </c>
      <c r="CS230" s="1">
        <f>'[1]GC RAW'!AM210</f>
        <v>0</v>
      </c>
      <c r="CT230" s="1">
        <f t="shared" si="542"/>
        <v>0</v>
      </c>
      <c r="CU230" s="1">
        <f t="shared" si="543"/>
        <v>0</v>
      </c>
      <c r="CV230" s="1"/>
      <c r="CW230" s="1"/>
      <c r="CX230" s="5">
        <f>'[1]GC RAW'!AN210</f>
        <v>14.457480430603027</v>
      </c>
      <c r="CY230" s="1">
        <f>'[1]GC RAW'!AO210</f>
        <v>1.0689800977706909</v>
      </c>
      <c r="CZ230" s="1">
        <f t="shared" si="544"/>
        <v>4.8303626206813548E-3</v>
      </c>
      <c r="DA230" s="1">
        <f t="shared" si="467"/>
        <v>6.5474822563404214E-2</v>
      </c>
      <c r="DB230" s="1"/>
      <c r="DC230" s="1"/>
      <c r="DD230" s="5">
        <f>'[1]GC RAW'!AP210</f>
        <v>15.61027717590332</v>
      </c>
      <c r="DE230" s="1">
        <f>'[1]GC RAW'!AQ210</f>
        <v>149.61972045898438</v>
      </c>
      <c r="DF230" s="1">
        <f t="shared" si="545"/>
        <v>0.64839433352904141</v>
      </c>
      <c r="DG230" s="1">
        <f t="shared" si="468"/>
        <v>8.7888854880510756</v>
      </c>
      <c r="DH230" s="1"/>
      <c r="DI230" s="1"/>
      <c r="DJ230" s="5">
        <f>'[1]GC RAW'!AR210</f>
        <v>0</v>
      </c>
      <c r="DK230" s="1">
        <f>'[1]GC RAW'!AS210</f>
        <v>0</v>
      </c>
      <c r="DL230" s="1">
        <f t="shared" si="546"/>
        <v>0</v>
      </c>
      <c r="DM230" s="1">
        <f t="shared" si="469"/>
        <v>0</v>
      </c>
      <c r="DN230" s="1"/>
      <c r="DO230" s="1"/>
      <c r="DP230" s="5">
        <f>'[1]GC RAW'!AT210</f>
        <v>16.042247772216797</v>
      </c>
      <c r="DQ230" s="1">
        <f>'[1]GC RAW'!AU210</f>
        <v>1.6499191522598267</v>
      </c>
      <c r="DR230" s="1">
        <f t="shared" si="547"/>
        <v>7.5083688429163006E-3</v>
      </c>
      <c r="DS230" s="1">
        <f t="shared" si="470"/>
        <v>0.10177478511151461</v>
      </c>
      <c r="DT230" s="1"/>
      <c r="DU230" s="1"/>
      <c r="DV230" s="5">
        <f>'[1]GC RAW'!AV210</f>
        <v>16.39061164855957</v>
      </c>
      <c r="DW230" s="1">
        <f>'[1]GC RAW'!AW210</f>
        <v>638.18829345703125</v>
      </c>
      <c r="DX230" s="1">
        <f t="shared" si="548"/>
        <v>2.8698234314824695</v>
      </c>
      <c r="DY230" s="1">
        <f t="shared" si="471"/>
        <v>38.900015323924023</v>
      </c>
      <c r="DZ230" s="1"/>
      <c r="EA230" s="1"/>
      <c r="EB230" s="5">
        <f>'[1]GC RAW'!AX210</f>
        <v>16.534601211547852</v>
      </c>
      <c r="EC230" s="1">
        <f>'[1]GC RAW'!AY210</f>
        <v>1.2599813938140869</v>
      </c>
      <c r="ED230" s="1">
        <f t="shared" si="549"/>
        <v>5.6659204881561575E-3</v>
      </c>
      <c r="EE230" s="1">
        <f t="shared" si="472"/>
        <v>7.6800680974144442E-2</v>
      </c>
      <c r="EF230" s="1"/>
      <c r="EG230" s="1"/>
      <c r="EH230" s="5">
        <v>0</v>
      </c>
      <c r="EI230" s="1">
        <v>0</v>
      </c>
      <c r="EJ230" s="1">
        <f t="shared" si="550"/>
        <v>0</v>
      </c>
      <c r="EK230" s="1">
        <f t="shared" si="473"/>
        <v>0</v>
      </c>
      <c r="EL230" s="1"/>
      <c r="EM230" s="1"/>
      <c r="EN230" s="5">
        <f>'[1]GC RAW'!BB210</f>
        <v>17.361188888549805</v>
      </c>
      <c r="EO230" s="1">
        <f>'[1]GC RAW'!BC210</f>
        <v>3.0262384414672852</v>
      </c>
      <c r="EP230" s="1">
        <f t="shared" si="551"/>
        <v>1.3698149283642786E-2</v>
      </c>
      <c r="EQ230" s="1">
        <f t="shared" si="474"/>
        <v>0.18567630718933947</v>
      </c>
      <c r="ER230" s="1"/>
      <c r="ES230" s="1"/>
      <c r="ET230" s="5">
        <f>'[1]GC RAW'!BD210</f>
        <v>17.736789703369141</v>
      </c>
      <c r="EU230" s="1">
        <f>'[1]GC RAW'!BE210</f>
        <v>279.62615966796875</v>
      </c>
      <c r="EV230" s="1">
        <f t="shared" si="552"/>
        <v>1.2657168140678308</v>
      </c>
      <c r="EW230" s="1">
        <f t="shared" si="475"/>
        <v>17.156596786706416</v>
      </c>
      <c r="EX230" s="1"/>
      <c r="EY230" s="1"/>
      <c r="EZ230" s="5">
        <f>'[1]GC RAW'!BF210</f>
        <v>18.667093276977539</v>
      </c>
      <c r="FA230" s="1">
        <f>'[1]GC RAW'!BG210</f>
        <v>105.46581268310547</v>
      </c>
      <c r="FB230" s="1">
        <f t="shared" si="553"/>
        <v>0.566323672972324</v>
      </c>
      <c r="FC230" s="1">
        <f t="shared" si="476"/>
        <v>7.6764303041265043</v>
      </c>
      <c r="FD230" s="1"/>
      <c r="FE230" s="1"/>
      <c r="FF230" s="5">
        <v>0</v>
      </c>
      <c r="FG230" s="1">
        <v>0</v>
      </c>
      <c r="FH230" s="1">
        <f t="shared" si="554"/>
        <v>0</v>
      </c>
      <c r="FI230" s="1">
        <f t="shared" si="477"/>
        <v>0</v>
      </c>
      <c r="FJ230" s="1"/>
      <c r="FK230" s="1"/>
      <c r="FL230" s="5">
        <f>'[1]GC RAW'!BH210</f>
        <v>0</v>
      </c>
      <c r="FM230" s="1">
        <f>'[1]GC RAW'!BI210</f>
        <v>0</v>
      </c>
      <c r="FN230" s="1">
        <f t="shared" si="555"/>
        <v>0</v>
      </c>
      <c r="FO230" s="1">
        <f t="shared" si="478"/>
        <v>0</v>
      </c>
      <c r="FP230" s="1"/>
      <c r="FQ230" s="1"/>
      <c r="FR230" s="5">
        <f>'[1]GC RAW'!BJ210</f>
        <v>20.114740371704102</v>
      </c>
      <c r="FS230" s="1">
        <f>'[1]GC RAW'!BK210</f>
        <v>10.263547897338867</v>
      </c>
      <c r="FT230" s="1">
        <f t="shared" si="556"/>
        <v>4.377058005656119E-2</v>
      </c>
      <c r="FU230" s="1">
        <f t="shared" si="479"/>
        <v>0.59330348210925277</v>
      </c>
      <c r="FV230" s="1"/>
      <c r="FW230" s="1"/>
      <c r="FX230" s="5">
        <f>'[1]GC RAW'!BL210</f>
        <v>20.555381774902344</v>
      </c>
      <c r="FY230" s="1">
        <f>'[1]GC RAW'!BM210</f>
        <v>3.2259674072265625</v>
      </c>
      <c r="FZ230" s="1">
        <f t="shared" si="557"/>
        <v>1.4472692779082147E-2</v>
      </c>
      <c r="GA230" s="1">
        <f t="shared" si="480"/>
        <v>0.196175125169257</v>
      </c>
      <c r="GB230" s="1"/>
      <c r="GC230" s="1"/>
      <c r="GD230" s="5">
        <f>'[1]GC RAW'!BN210</f>
        <v>21.04815673828125</v>
      </c>
      <c r="GE230" s="1">
        <f>'[1]GC RAW'!BO210</f>
        <v>2.5394425392150879</v>
      </c>
      <c r="GF230" s="1">
        <f t="shared" si="481"/>
        <v>1.1454011117569735E-2</v>
      </c>
      <c r="GG230" s="1">
        <f t="shared" si="482"/>
        <v>0.15525735942705526</v>
      </c>
      <c r="GH230" s="1"/>
      <c r="GI230" s="1"/>
      <c r="GJ230" s="5">
        <f>'[1]GC RAW'!BP210</f>
        <v>0</v>
      </c>
      <c r="GK230" s="1">
        <f>'[1]GC RAW'!BQ210</f>
        <v>0</v>
      </c>
      <c r="GL230" s="1">
        <f t="shared" si="558"/>
        <v>0</v>
      </c>
      <c r="GM230" s="1">
        <f t="shared" si="483"/>
        <v>0</v>
      </c>
      <c r="GN230" s="1"/>
      <c r="GO230" s="1"/>
      <c r="GP230" s="5">
        <v>0</v>
      </c>
      <c r="GQ230" s="1">
        <v>0</v>
      </c>
      <c r="GR230" s="1">
        <f t="shared" si="559"/>
        <v>0</v>
      </c>
      <c r="GS230" s="1">
        <f t="shared" si="484"/>
        <v>0</v>
      </c>
      <c r="GT230" s="1"/>
      <c r="GU230" s="1"/>
      <c r="GV230" s="5"/>
      <c r="GW230" s="1"/>
      <c r="GX230" s="1"/>
      <c r="GY230" s="1"/>
      <c r="GZ230" s="1"/>
      <c r="HA230" s="1"/>
      <c r="HB230" s="5"/>
      <c r="HC230" s="1"/>
      <c r="HD230" s="1"/>
      <c r="HE230" s="1"/>
      <c r="HF230" s="1"/>
      <c r="HG230" s="1"/>
      <c r="HH230" s="5">
        <f>'[1]GC RAW'!BR210</f>
        <v>0</v>
      </c>
      <c r="HI230" s="1">
        <f>'[1]GC RAW'!BS210</f>
        <v>0</v>
      </c>
      <c r="HJ230" s="1">
        <f t="shared" si="485"/>
        <v>0</v>
      </c>
      <c r="HK230" s="1">
        <f t="shared" si="486"/>
        <v>0</v>
      </c>
      <c r="HL230" s="1"/>
      <c r="HM230" s="1"/>
      <c r="HN230" s="5">
        <v>0</v>
      </c>
      <c r="HO230" s="1">
        <v>0</v>
      </c>
      <c r="HP230" s="1">
        <f t="shared" si="487"/>
        <v>0</v>
      </c>
      <c r="HQ230" s="1">
        <f t="shared" si="488"/>
        <v>0</v>
      </c>
      <c r="HR230" s="1"/>
      <c r="HS230" s="1"/>
      <c r="HT230" s="5">
        <f>'[1]GC RAW'!BT210</f>
        <v>0</v>
      </c>
      <c r="HU230" s="1">
        <f>'[1]GC RAW'!BU210</f>
        <v>0</v>
      </c>
      <c r="HV230" s="1">
        <f t="shared" si="489"/>
        <v>0</v>
      </c>
      <c r="HW230" s="1">
        <f t="shared" si="448"/>
        <v>0</v>
      </c>
      <c r="HX230" s="1"/>
      <c r="HY230" s="1"/>
      <c r="HZ230" s="5">
        <f>'[1]GC RAW'!BV210</f>
        <v>0</v>
      </c>
      <c r="IA230" s="1">
        <f>'[1]GC RAW'!BW210</f>
        <v>0</v>
      </c>
      <c r="IB230" s="1">
        <f t="shared" si="490"/>
        <v>0</v>
      </c>
      <c r="IC230" s="1">
        <f t="shared" si="491"/>
        <v>0</v>
      </c>
      <c r="ID230" s="1"/>
      <c r="IE230" s="1"/>
      <c r="IF230" s="5">
        <f>'[1]GC RAW'!BX210</f>
        <v>0</v>
      </c>
      <c r="IG230" s="1">
        <f>'[1]GC RAW'!BY210</f>
        <v>0</v>
      </c>
      <c r="IH230" s="1">
        <f t="shared" si="492"/>
        <v>0</v>
      </c>
      <c r="II230" s="1">
        <f t="shared" si="493"/>
        <v>0</v>
      </c>
      <c r="IJ230" s="1"/>
      <c r="IK230" s="1"/>
      <c r="IL230" s="5">
        <f>'[1]GC RAW'!BZ210</f>
        <v>0</v>
      </c>
      <c r="IM230" s="1">
        <f>'[1]GC RAW'!CA210</f>
        <v>0</v>
      </c>
      <c r="IN230" s="1">
        <f t="shared" si="494"/>
        <v>0</v>
      </c>
      <c r="IO230" s="1">
        <f t="shared" si="495"/>
        <v>0</v>
      </c>
      <c r="IP230" s="1"/>
      <c r="IQ230" s="1"/>
      <c r="IR230" s="5">
        <f>'[1]GC RAW'!CB210</f>
        <v>25.526523590087891</v>
      </c>
      <c r="IS230" s="1">
        <f>'[1]GC RAW'!CC210</f>
        <v>10.493246078491211</v>
      </c>
      <c r="IT230" s="1">
        <f t="shared" si="496"/>
        <v>4.2054053424956252E-2</v>
      </c>
      <c r="IU230" s="1">
        <f t="shared" si="497"/>
        <v>0.57003622756639649</v>
      </c>
      <c r="IV230" s="1"/>
      <c r="IW230" s="1"/>
      <c r="IX230" s="5">
        <f>'[1]GC RAW'!CD210</f>
        <v>0</v>
      </c>
      <c r="IY230" s="1">
        <f>'[1]GC RAW'!CE210</f>
        <v>0</v>
      </c>
      <c r="IZ230" s="1">
        <f t="shared" si="498"/>
        <v>0</v>
      </c>
      <c r="JA230" s="1">
        <f t="shared" si="499"/>
        <v>0</v>
      </c>
      <c r="JB230" s="1"/>
      <c r="JC230" s="1"/>
      <c r="JD230" s="5">
        <f>'[1]GC RAW'!CF210</f>
        <v>0</v>
      </c>
      <c r="JE230" s="1">
        <f>'[1]GC RAW'!CG210</f>
        <v>0</v>
      </c>
      <c r="JF230" s="1">
        <f t="shared" si="500"/>
        <v>0</v>
      </c>
      <c r="JG230" s="1">
        <f t="shared" si="501"/>
        <v>0</v>
      </c>
      <c r="JH230" s="1"/>
      <c r="JI230" s="1"/>
      <c r="JJ230" s="5">
        <f>'[1]GC RAW'!CH210</f>
        <v>0</v>
      </c>
      <c r="JK230" s="1">
        <f>'[1]GC RAW'!CI210</f>
        <v>0</v>
      </c>
      <c r="JL230" s="1">
        <f t="shared" si="502"/>
        <v>0</v>
      </c>
      <c r="JM230" s="1">
        <f t="shared" si="503"/>
        <v>0</v>
      </c>
      <c r="JN230" s="1"/>
      <c r="JO230" s="1"/>
      <c r="JP230" s="5">
        <f>'[1]GC RAW'!CJ210</f>
        <v>0</v>
      </c>
      <c r="JQ230" s="1">
        <f>'[1]GC RAW'!CK210</f>
        <v>0</v>
      </c>
      <c r="JR230" s="1">
        <f t="shared" si="504"/>
        <v>0</v>
      </c>
      <c r="JS230" s="1">
        <f t="shared" si="505"/>
        <v>0</v>
      </c>
      <c r="JT230" s="1"/>
      <c r="JU230" s="1"/>
      <c r="JV230" s="5">
        <f>'[1]GC RAW'!CL210</f>
        <v>0</v>
      </c>
      <c r="JW230" s="1">
        <f>'[1]GC RAW'!CM210</f>
        <v>0</v>
      </c>
      <c r="JX230" s="1">
        <f t="shared" si="506"/>
        <v>0</v>
      </c>
      <c r="JY230" s="1">
        <f t="shared" si="507"/>
        <v>0</v>
      </c>
      <c r="JZ230" s="1"/>
      <c r="KA230" s="1"/>
      <c r="KB230" s="5">
        <v>0</v>
      </c>
      <c r="KC230" s="1">
        <v>0</v>
      </c>
      <c r="KD230" s="1">
        <f t="shared" si="508"/>
        <v>0</v>
      </c>
      <c r="KE230" s="1">
        <f t="shared" si="509"/>
        <v>0</v>
      </c>
      <c r="KF230" s="1"/>
      <c r="KG230" s="1"/>
      <c r="KH230" s="5">
        <v>0</v>
      </c>
      <c r="KI230" s="1">
        <v>0</v>
      </c>
      <c r="KJ230" s="1">
        <f t="shared" si="510"/>
        <v>0</v>
      </c>
      <c r="KK230" s="1">
        <f t="shared" si="511"/>
        <v>0</v>
      </c>
      <c r="KL230" s="1"/>
      <c r="KM230" s="1"/>
      <c r="KN230" s="5">
        <f>'[1]GC RAW'!CN210</f>
        <v>30.576442718505859</v>
      </c>
      <c r="KO230" s="1">
        <f>'[1]GC RAW'!CO210</f>
        <v>23.587612152099609</v>
      </c>
      <c r="KP230" s="1">
        <f t="shared" si="512"/>
        <v>8.1229883708888992E-2</v>
      </c>
      <c r="KQ230" s="1">
        <f t="shared" si="513"/>
        <v>1.1010585830376549</v>
      </c>
      <c r="KR230" s="1"/>
      <c r="KS230" s="1"/>
      <c r="KT230" s="5">
        <f>'[1]GC RAW'!CP210</f>
        <v>0</v>
      </c>
      <c r="KU230" s="1">
        <f>'[1]GC RAW'!CQ210</f>
        <v>0</v>
      </c>
      <c r="KV230" s="1">
        <f t="shared" si="514"/>
        <v>0</v>
      </c>
      <c r="KW230" s="1">
        <f t="shared" si="515"/>
        <v>0</v>
      </c>
      <c r="KX230" s="1"/>
      <c r="KY230" s="1"/>
      <c r="KZ230" s="5">
        <f>'[1]GC RAW'!CR210</f>
        <v>0</v>
      </c>
      <c r="LA230" s="1">
        <f>'[1]GC RAW'!CS210</f>
        <v>0</v>
      </c>
      <c r="LB230" s="1">
        <f t="shared" si="516"/>
        <v>0</v>
      </c>
      <c r="LC230" s="1">
        <f t="shared" si="517"/>
        <v>0</v>
      </c>
      <c r="LD230" s="1"/>
      <c r="LE230" s="1"/>
      <c r="LF230" s="5">
        <f>'[1]GC RAW'!CT210</f>
        <v>32.969253540039063</v>
      </c>
      <c r="LG230" s="1">
        <f>'[1]GC RAW'!CU210</f>
        <v>2.16611647605896</v>
      </c>
      <c r="LH230" s="1">
        <f t="shared" si="518"/>
        <v>7.4595676881398761E-3</v>
      </c>
      <c r="LI230" s="1">
        <f t="shared" si="519"/>
        <v>0.10111329296262395</v>
      </c>
      <c r="LJ230" s="1"/>
      <c r="LK230" s="1"/>
      <c r="LL230" s="5">
        <f>'[1]GC RAW'!CV210</f>
        <v>35.697467803955078</v>
      </c>
      <c r="LM230" s="1">
        <f>'[1]GC RAW'!CW210</f>
        <v>17.120845794677734</v>
      </c>
      <c r="LN230" s="1">
        <f t="shared" si="520"/>
        <v>5.8959944903778691E-2</v>
      </c>
      <c r="LO230" s="1">
        <f t="shared" si="521"/>
        <v>0.79919298696015184</v>
      </c>
      <c r="LP230" s="1"/>
      <c r="LQ230" s="1"/>
      <c r="LR230" s="32">
        <f t="shared" si="522"/>
        <v>1859.535481095314</v>
      </c>
      <c r="LS230" s="21">
        <f t="shared" si="523"/>
        <v>1644.9561048746109</v>
      </c>
      <c r="LT230" s="26">
        <f t="shared" si="524"/>
        <v>8.3776152210023174</v>
      </c>
      <c r="LU230" s="26">
        <f t="shared" si="525"/>
        <v>7.3774352210023171</v>
      </c>
      <c r="LV230" s="15">
        <f t="shared" si="526"/>
        <v>18.970005710985642</v>
      </c>
      <c r="LW230" s="15"/>
      <c r="LX230" s="15"/>
      <c r="LY230" s="15"/>
      <c r="LZ230" s="15" t="str">
        <f>IF(A230="","",VLOOKUP(A230,'[1]biomass corrected'!$B$2:$V$102,21,FALSE))</f>
        <v/>
      </c>
      <c r="MA230" s="15" t="str">
        <f t="shared" si="527"/>
        <v/>
      </c>
      <c r="MB230" s="15" t="str">
        <f t="shared" si="573"/>
        <v/>
      </c>
      <c r="MC230" s="15" t="str">
        <f t="shared" si="573"/>
        <v/>
      </c>
      <c r="MD230" s="15"/>
      <c r="ME230" s="26" t="str">
        <f t="shared" si="574"/>
        <v/>
      </c>
      <c r="MF230" s="15">
        <f t="shared" si="560"/>
        <v>33.555899922143951</v>
      </c>
      <c r="MG230" s="15">
        <f t="shared" si="561"/>
        <v>41.229221554664562</v>
      </c>
      <c r="MH230" s="15">
        <f t="shared" si="562"/>
        <v>25.214878523191519</v>
      </c>
      <c r="MI230" s="26">
        <f t="shared" si="563"/>
        <v>0.9814386566787543</v>
      </c>
      <c r="MJ230" s="15">
        <f t="shared" si="564"/>
        <v>0.196175125169257</v>
      </c>
      <c r="MK230" s="15">
        <f t="shared" si="565"/>
        <v>24.833027090832921</v>
      </c>
      <c r="ML230" s="23">
        <f t="shared" si="566"/>
        <v>59.601510743406138</v>
      </c>
      <c r="MM230" s="23"/>
      <c r="MN230" s="26">
        <f t="shared" si="567"/>
        <v>4.3243177787247298</v>
      </c>
      <c r="MO230" s="23"/>
      <c r="MP230" s="15">
        <f t="shared" si="568"/>
        <v>0.86626619864708287</v>
      </c>
      <c r="MQ230" s="23"/>
      <c r="MR230" s="15">
        <f t="shared" si="569"/>
        <v>39.409052906919385</v>
      </c>
      <c r="MS230" s="15"/>
      <c r="MT230" s="15">
        <f t="shared" si="570"/>
        <v>0.196175125169257</v>
      </c>
      <c r="MU230" s="15"/>
      <c r="MV230" s="15" t="str">
        <f t="shared" si="571"/>
        <v/>
      </c>
      <c r="MW230" s="21">
        <f t="shared" si="572"/>
        <v>85.258631896513606</v>
      </c>
      <c r="MX230" s="15"/>
    </row>
    <row r="231" spans="1:362" x14ac:dyDescent="0.35">
      <c r="A231" s="98" t="s">
        <v>220</v>
      </c>
      <c r="B231" s="8">
        <v>33.42</v>
      </c>
      <c r="C231" s="13"/>
      <c r="D231" s="8"/>
      <c r="E231" s="8"/>
      <c r="F231" s="2">
        <f>'[1]GC RAW'!H211</f>
        <v>0</v>
      </c>
      <c r="G231" s="8">
        <f>'[1]GC RAW'!I211</f>
        <v>0</v>
      </c>
      <c r="H231" s="8">
        <f t="shared" si="528"/>
        <v>0</v>
      </c>
      <c r="I231" s="8">
        <f t="shared" si="452"/>
        <v>0</v>
      </c>
      <c r="J231" s="8">
        <f>AVERAGE(I231:I233)</f>
        <v>0</v>
      </c>
      <c r="K231" s="8">
        <f>STDEV(I231:I233)</f>
        <v>0</v>
      </c>
      <c r="L231" s="2">
        <f>'[1]GC RAW'!J211</f>
        <v>0</v>
      </c>
      <c r="M231" s="8">
        <f>'[1]GC RAW'!K211</f>
        <v>0</v>
      </c>
      <c r="N231" s="8">
        <f t="shared" si="529"/>
        <v>0</v>
      </c>
      <c r="O231" s="8">
        <f t="shared" si="453"/>
        <v>0</v>
      </c>
      <c r="P231" s="8">
        <f>AVERAGE(O231:O233)</f>
        <v>0</v>
      </c>
      <c r="Q231" s="8">
        <f>STDEV(O231:O233)</f>
        <v>0</v>
      </c>
      <c r="R231" s="2">
        <f>'[1]GC RAW'!L211</f>
        <v>0</v>
      </c>
      <c r="S231" s="8">
        <f>'[1]GC RAW'!M211</f>
        <v>0</v>
      </c>
      <c r="T231" s="8">
        <f t="shared" si="530"/>
        <v>0</v>
      </c>
      <c r="U231" s="8">
        <f t="shared" si="454"/>
        <v>0</v>
      </c>
      <c r="V231" s="8">
        <f>AVERAGE(U231:U233)</f>
        <v>0</v>
      </c>
      <c r="W231" s="8">
        <f>STDEV(U231:U233)</f>
        <v>0</v>
      </c>
      <c r="X231" s="2">
        <f>'[1]GC RAW'!N211</f>
        <v>0</v>
      </c>
      <c r="Y231" s="8">
        <f>'[1]GC RAW'!O211</f>
        <v>0</v>
      </c>
      <c r="Z231" s="8">
        <f t="shared" si="531"/>
        <v>0</v>
      </c>
      <c r="AA231" s="8">
        <f t="shared" si="455"/>
        <v>0</v>
      </c>
      <c r="AB231" s="8">
        <f>AVERAGE(AA231:AA233)</f>
        <v>0</v>
      </c>
      <c r="AC231" s="8">
        <f>STDEV(AA231:AA233)</f>
        <v>0</v>
      </c>
      <c r="AD231" s="2">
        <f>'[1]GC RAW'!P211</f>
        <v>0</v>
      </c>
      <c r="AE231" s="8">
        <f>'[1]GC RAW'!Q211</f>
        <v>0</v>
      </c>
      <c r="AF231" s="8">
        <f t="shared" si="532"/>
        <v>0</v>
      </c>
      <c r="AG231" s="8">
        <f t="shared" si="456"/>
        <v>0</v>
      </c>
      <c r="AH231" s="8">
        <f>AVERAGE(AG231:AG233)</f>
        <v>0</v>
      </c>
      <c r="AI231" s="8">
        <f>STDEV(AG231:AG233)</f>
        <v>0</v>
      </c>
      <c r="AJ231" s="2">
        <f>'[1]GC RAW'!R211</f>
        <v>8.215266227722168</v>
      </c>
      <c r="AK231" s="8">
        <f>'[1]GC RAW'!S211</f>
        <v>1.1863365173339844</v>
      </c>
      <c r="AL231" s="8">
        <f t="shared" si="533"/>
        <v>5.5859339948983551E-3</v>
      </c>
      <c r="AM231" s="8">
        <f t="shared" si="457"/>
        <v>4.7073883569820216E-2</v>
      </c>
      <c r="AN231" s="8">
        <f>AVERAGE(AM231:AM233)</f>
        <v>1.5691294523273405E-2</v>
      </c>
      <c r="AO231" s="8">
        <f>STDEV(AM231:AM233)</f>
        <v>2.7178119350836805E-2</v>
      </c>
      <c r="AP231" s="2">
        <f>'[1]GC RAW'!T211</f>
        <v>8.9421024322509766</v>
      </c>
      <c r="AQ231" s="8">
        <f>'[1]GC RAW'!U211</f>
        <v>213.99969482421875</v>
      </c>
      <c r="AR231" s="40">
        <v>1.0001800000000001</v>
      </c>
      <c r="AS231" s="8">
        <f t="shared" si="458"/>
        <v>8.428734910198223</v>
      </c>
      <c r="AT231" s="8">
        <f>AVERAGE(AS231:AS233)</f>
        <v>8.6384078422029287</v>
      </c>
      <c r="AU231" s="8">
        <f>STDEV(AS231:AS233)</f>
        <v>0.18164204862717728</v>
      </c>
      <c r="AV231" s="2">
        <f>'[1]GC RAW'!V211</f>
        <v>9.8121490478515625</v>
      </c>
      <c r="AW231" s="8">
        <f>'[1]GC RAW'!W211</f>
        <v>19.634029388427734</v>
      </c>
      <c r="AX231" s="8">
        <f t="shared" si="534"/>
        <v>8.8876841821159583E-2</v>
      </c>
      <c r="AY231" s="8">
        <f t="shared" si="459"/>
        <v>0.74898452215218581</v>
      </c>
      <c r="AZ231" s="8">
        <f>AVERAGE(AY231:AY233)</f>
        <v>0.75291262258150982</v>
      </c>
      <c r="BA231" s="8">
        <f>STDEV(AY231:AY233)</f>
        <v>4.165076550426112E-3</v>
      </c>
      <c r="BB231" s="2">
        <f>'[1]GC RAW'!X211</f>
        <v>0</v>
      </c>
      <c r="BC231" s="8">
        <f>'[1]GC RAW'!Y211</f>
        <v>0</v>
      </c>
      <c r="BD231" s="8">
        <f t="shared" si="535"/>
        <v>0</v>
      </c>
      <c r="BE231" s="8">
        <f t="shared" si="460"/>
        <v>0</v>
      </c>
      <c r="BF231" s="8">
        <f>AVERAGE(BE231:BE233)</f>
        <v>0</v>
      </c>
      <c r="BG231" s="8">
        <f>STDEV(BE231:BE233)</f>
        <v>0</v>
      </c>
      <c r="BH231" s="2">
        <f>'[1]GC RAW'!Z211</f>
        <v>10.87581729888916</v>
      </c>
      <c r="BI231" s="8">
        <f>'[1]GC RAW'!AA211</f>
        <v>3.7214844226837158</v>
      </c>
      <c r="BJ231" s="8">
        <f t="shared" si="536"/>
        <v>1.6591910143028823E-2</v>
      </c>
      <c r="BK231" s="8">
        <f t="shared" si="461"/>
        <v>0.1398236439935002</v>
      </c>
      <c r="BL231" s="8">
        <f>AVERAGE(BK231:BK233)</f>
        <v>0.14643646279931896</v>
      </c>
      <c r="BM231" s="8">
        <f>STDEV(BK231:BK233)</f>
        <v>1.5414423583594681E-2</v>
      </c>
      <c r="BN231" s="2">
        <f>'[1]GC RAW'!AB211</f>
        <v>0</v>
      </c>
      <c r="BO231" s="8">
        <f>'[1]GC RAW'!AC211</f>
        <v>0</v>
      </c>
      <c r="BP231" s="8">
        <f t="shared" si="537"/>
        <v>0</v>
      </c>
      <c r="BQ231" s="8">
        <f t="shared" si="462"/>
        <v>0</v>
      </c>
      <c r="BR231" s="8">
        <f t="shared" si="575"/>
        <v>0</v>
      </c>
      <c r="BS231" s="8">
        <f>STDEV(BQ231:BQ233)</f>
        <v>0</v>
      </c>
      <c r="BT231" s="2">
        <f>'[1]GC RAW'!AD211</f>
        <v>12.211672782897949</v>
      </c>
      <c r="BU231" s="8">
        <f>'[1]GC RAW'!AE211</f>
        <v>716.68829345703125</v>
      </c>
      <c r="BV231" s="8">
        <f t="shared" si="538"/>
        <v>3.1396504204905913</v>
      </c>
      <c r="BW231" s="8">
        <f t="shared" si="463"/>
        <v>26.458518571664676</v>
      </c>
      <c r="BX231" s="8">
        <f>AVERAGE(BW231:BW233)</f>
        <v>26.475322296067674</v>
      </c>
      <c r="BY231" s="8">
        <f>STDEV(BW231:BW233)</f>
        <v>6.0510684127711489E-2</v>
      </c>
      <c r="BZ231" s="2">
        <f>'[1]GC RAW'!AF211</f>
        <v>12.709810256958008</v>
      </c>
      <c r="CA231" s="8">
        <f>'[1]GC RAW'!AG211</f>
        <v>4.3153324127197266</v>
      </c>
      <c r="CB231" s="8">
        <f t="shared" si="539"/>
        <v>1.9728529886577032E-2</v>
      </c>
      <c r="CC231" s="8">
        <f t="shared" si="464"/>
        <v>0.16625662238985064</v>
      </c>
      <c r="CD231" s="8">
        <f>AVERAGE(CC231:CC233)</f>
        <v>0.16658460787127596</v>
      </c>
      <c r="CE231" s="8">
        <f>STDEV(CC231:CC233)</f>
        <v>1.1061340493492508E-3</v>
      </c>
      <c r="CF231" s="2">
        <f>'[1]GC RAW'!AH211</f>
        <v>12.852886199951172</v>
      </c>
      <c r="CG231" s="8">
        <f>'[1]GC RAW'!AI211</f>
        <v>48.565502166748047</v>
      </c>
      <c r="CH231" s="8">
        <f t="shared" si="540"/>
        <v>0.22202799824532907</v>
      </c>
      <c r="CI231" s="8">
        <f t="shared" si="465"/>
        <v>1.8710783457495999</v>
      </c>
      <c r="CJ231" s="8">
        <f>AVERAGE(CI231:CI233)</f>
        <v>1.8775280077427439</v>
      </c>
      <c r="CK231" s="8">
        <f>STDEV(CI231:CI233)</f>
        <v>5.8001547193525776E-3</v>
      </c>
      <c r="CL231" s="2">
        <f>'[1]GC RAW'!AJ211</f>
        <v>13.743640899658203</v>
      </c>
      <c r="CM231" s="8">
        <f>'[1]GC RAW'!AK211</f>
        <v>5.6599006652832031</v>
      </c>
      <c r="CN231" s="8">
        <f t="shared" si="541"/>
        <v>3.3402372810487489E-2</v>
      </c>
      <c r="CO231" s="8">
        <f t="shared" si="466"/>
        <v>0.28148907775721554</v>
      </c>
      <c r="CP231" s="8">
        <f>AVERAGE(CO231:CO233)</f>
        <v>0.28126317030421727</v>
      </c>
      <c r="CQ231" s="8">
        <f>STDEV(CO231:CO233)</f>
        <v>1.9900495210982742E-3</v>
      </c>
      <c r="CR231" s="2">
        <f>'[1]GC RAW'!AL211</f>
        <v>0</v>
      </c>
      <c r="CS231" s="8">
        <f>'[1]GC RAW'!AM211</f>
        <v>0</v>
      </c>
      <c r="CT231" s="8">
        <f t="shared" si="542"/>
        <v>0</v>
      </c>
      <c r="CU231" s="8">
        <f t="shared" si="543"/>
        <v>0</v>
      </c>
      <c r="CV231" s="8">
        <f>AVERAGE(CU231:CU233)</f>
        <v>0</v>
      </c>
      <c r="CW231" s="8">
        <f>STDEV(CU231:CU233)</f>
        <v>0</v>
      </c>
      <c r="CX231" s="2">
        <f>'[1]GC RAW'!AN211</f>
        <v>14.46125316619873</v>
      </c>
      <c r="CY231" s="8">
        <f>'[1]GC RAW'!AO211</f>
        <v>7.6713857650756836</v>
      </c>
      <c r="CZ231" s="8">
        <f t="shared" si="544"/>
        <v>3.4758318792349266E-2</v>
      </c>
      <c r="DA231" s="8">
        <f t="shared" si="467"/>
        <v>0.29291593015744483</v>
      </c>
      <c r="DB231" s="8">
        <f>AVERAGE(DA231:DA233)</f>
        <v>0.29220338570322751</v>
      </c>
      <c r="DC231" s="8">
        <f>STDEV(DA231:DA233)</f>
        <v>7.9112791102577183E-4</v>
      </c>
      <c r="DD231" s="2">
        <f>'[1]GC RAW'!AP211</f>
        <v>15.614834785461426</v>
      </c>
      <c r="DE231" s="8">
        <f>'[1]GC RAW'!AQ211</f>
        <v>88.963157653808594</v>
      </c>
      <c r="DF231" s="8">
        <f t="shared" si="545"/>
        <v>0.38657644291016346</v>
      </c>
      <c r="DG231" s="8">
        <f t="shared" si="468"/>
        <v>3.2577639623039305</v>
      </c>
      <c r="DH231" s="8">
        <f>AVERAGE(DG231:DG233)</f>
        <v>3.2688667590628753</v>
      </c>
      <c r="DI231" s="8">
        <f>STDEV(DG231:DG233)</f>
        <v>1.1036475427815912E-2</v>
      </c>
      <c r="DJ231" s="2">
        <f>'[1]GC RAW'!AR211</f>
        <v>0</v>
      </c>
      <c r="DK231" s="8">
        <f>'[1]GC RAW'!AS211</f>
        <v>0</v>
      </c>
      <c r="DL231" s="8">
        <f t="shared" si="546"/>
        <v>0</v>
      </c>
      <c r="DM231" s="8">
        <f t="shared" si="469"/>
        <v>0</v>
      </c>
      <c r="DN231" s="8">
        <f>AVERAGE(DM231:DM233)</f>
        <v>0</v>
      </c>
      <c r="DO231" s="8">
        <f>STDEV(DM231:DM233)</f>
        <v>0</v>
      </c>
      <c r="DP231" s="2">
        <f>'[1]GC RAW'!AT211</f>
        <v>16.052196502685547</v>
      </c>
      <c r="DQ231" s="8">
        <f>'[1]GC RAW'!AU211</f>
        <v>4.6830854415893555</v>
      </c>
      <c r="DR231" s="8">
        <f t="shared" si="547"/>
        <v>2.1369277601684056E-2</v>
      </c>
      <c r="DS231" s="8">
        <f t="shared" si="470"/>
        <v>0.18008356108603588</v>
      </c>
      <c r="DT231" s="8">
        <f>AVERAGE(DS231:DS233)</f>
        <v>0.16583950575379994</v>
      </c>
      <c r="DU231" s="8">
        <f>STDEV(DS231:DS233)</f>
        <v>2.6890590290615576E-2</v>
      </c>
      <c r="DV231" s="2">
        <f>'[1]GC RAW'!AV211</f>
        <v>16.435661315917969</v>
      </c>
      <c r="DW231" s="8">
        <f>'[1]GC RAW'!AW211</f>
        <v>1438.932373046875</v>
      </c>
      <c r="DX231" s="8">
        <f t="shared" si="548"/>
        <v>6.4881600062236799</v>
      </c>
      <c r="DY231" s="8">
        <f t="shared" si="471"/>
        <v>54.677138862414218</v>
      </c>
      <c r="DZ231" s="8">
        <f>AVERAGE(DY231:DY233)</f>
        <v>54.636500739052387</v>
      </c>
      <c r="EA231" s="8">
        <f>STDEV(DY231:DY233)</f>
        <v>3.7131842050138031E-2</v>
      </c>
      <c r="EB231" s="2">
        <f>'[1]GC RAW'!AX211</f>
        <v>16.549127578735352</v>
      </c>
      <c r="EC231" s="8">
        <f>'[1]GC RAW'!AY211</f>
        <v>8.3441696166992188</v>
      </c>
      <c r="ED231" s="8">
        <f t="shared" si="549"/>
        <v>3.7623941615532078E-2</v>
      </c>
      <c r="EE231" s="8">
        <f t="shared" si="472"/>
        <v>0.31706515842557836</v>
      </c>
      <c r="EF231" s="8">
        <f>AVERAGE(EE231:EE233)</f>
        <v>0.31503056432571902</v>
      </c>
      <c r="EG231" s="8">
        <f>STDEV(EE231:EE233)</f>
        <v>2.0163682466415337E-3</v>
      </c>
      <c r="EH231" s="2">
        <v>0</v>
      </c>
      <c r="EI231" s="8">
        <v>0</v>
      </c>
      <c r="EJ231" s="8">
        <f t="shared" si="550"/>
        <v>0</v>
      </c>
      <c r="EK231" s="8">
        <f t="shared" si="473"/>
        <v>0</v>
      </c>
      <c r="EL231" s="8">
        <f>AVERAGE(EK231:EK233)</f>
        <v>0</v>
      </c>
      <c r="EM231" s="8">
        <f>STDEV(EK231:EK233)</f>
        <v>0</v>
      </c>
      <c r="EN231" s="2">
        <f>'[1]GC RAW'!BB211</f>
        <v>17.314840316772461</v>
      </c>
      <c r="EO231" s="8">
        <f>'[1]GC RAW'!BC211</f>
        <v>8.8796586990356445</v>
      </c>
      <c r="EP231" s="8">
        <f t="shared" si="551"/>
        <v>4.0302301633595952E-2</v>
      </c>
      <c r="EQ231" s="8">
        <f t="shared" si="474"/>
        <v>0.33963628220963132</v>
      </c>
      <c r="ER231" s="8">
        <f>AVERAGE(EQ231:EQ233)</f>
        <v>0.34074022177163421</v>
      </c>
      <c r="ES231" s="8">
        <f>STDEV(EQ231:EQ233)</f>
        <v>5.8259364447318263E-3</v>
      </c>
      <c r="ET231" s="2">
        <f>'[1]GC RAW'!BD211</f>
        <v>17.729318618774414</v>
      </c>
      <c r="EU231" s="8">
        <f>'[1]GC RAW'!BE211</f>
        <v>130.17791748046875</v>
      </c>
      <c r="EV231" s="8">
        <f t="shared" si="552"/>
        <v>0.59084136836261458</v>
      </c>
      <c r="EW231" s="8">
        <f t="shared" si="475"/>
        <v>4.9791490210834626</v>
      </c>
      <c r="EX231" s="8">
        <f>AVERAGE(EW231:EW233)</f>
        <v>4.9925502079024486</v>
      </c>
      <c r="EY231" s="8">
        <f>STDEV(EW231:EW233)</f>
        <v>3.3106866213504442E-2</v>
      </c>
      <c r="EZ231" s="2">
        <f>'[1]GC RAW'!BF211</f>
        <v>18.668872833251953</v>
      </c>
      <c r="FA231" s="8">
        <f>'[1]GC RAW'!BG211</f>
        <v>108.00246429443359</v>
      </c>
      <c r="FB231" s="8">
        <f t="shared" si="553"/>
        <v>0.58151577679292188</v>
      </c>
      <c r="FC231" s="8">
        <f t="shared" si="476"/>
        <v>4.9005602278445259</v>
      </c>
      <c r="FD231" s="8">
        <f>AVERAGE(FC231:FC233)</f>
        <v>4.9354668141264355</v>
      </c>
      <c r="FE231" s="8">
        <f>STDEV(FC231:FC233)</f>
        <v>6.9788145279870095E-2</v>
      </c>
      <c r="FF231" s="2">
        <v>0</v>
      </c>
      <c r="FG231" s="8">
        <v>0</v>
      </c>
      <c r="FH231" s="8">
        <f t="shared" si="554"/>
        <v>0</v>
      </c>
      <c r="FI231" s="8">
        <f t="shared" si="477"/>
        <v>0</v>
      </c>
      <c r="FJ231" s="8">
        <f>AVERAGE(FI231:FI233)</f>
        <v>0</v>
      </c>
      <c r="FK231" s="8">
        <f>STDEV(FI231:FI233)</f>
        <v>0</v>
      </c>
      <c r="FL231" s="2">
        <f>'[1]GC RAW'!BH211</f>
        <v>0</v>
      </c>
      <c r="FM231" s="8">
        <f>'[1]GC RAW'!BI211</f>
        <v>0</v>
      </c>
      <c r="FN231" s="8">
        <f t="shared" si="555"/>
        <v>0</v>
      </c>
      <c r="FO231" s="8">
        <f t="shared" si="478"/>
        <v>0</v>
      </c>
      <c r="FP231" s="8">
        <f>AVERAGE(FO231:FO233)</f>
        <v>0</v>
      </c>
      <c r="FQ231" s="8">
        <f>STDEV(FO231:FO233)</f>
        <v>0</v>
      </c>
      <c r="FR231" s="2">
        <f>'[1]GC RAW'!BJ211</f>
        <v>20.117069244384766</v>
      </c>
      <c r="FS231" s="8">
        <f>'[1]GC RAW'!BK211</f>
        <v>18.863897323608398</v>
      </c>
      <c r="FT231" s="8">
        <f t="shared" si="556"/>
        <v>8.0666095640254259E-2</v>
      </c>
      <c r="FU231" s="8">
        <f t="shared" si="479"/>
        <v>0.6797907740530702</v>
      </c>
      <c r="FV231" s="8">
        <f>AVERAGE(FU231:FU233)</f>
        <v>0.68815792847153678</v>
      </c>
      <c r="FW231" s="8">
        <f>STDEV(FU231:FU233)</f>
        <v>1.1318114160585981E-2</v>
      </c>
      <c r="FX231" s="2">
        <f>'[1]GC RAW'!BL211</f>
        <v>0</v>
      </c>
      <c r="FY231" s="8">
        <f>'[1]GC RAW'!BM211</f>
        <v>0</v>
      </c>
      <c r="FZ231" s="8">
        <f t="shared" si="557"/>
        <v>0</v>
      </c>
      <c r="GA231" s="8">
        <f t="shared" si="480"/>
        <v>0</v>
      </c>
      <c r="GB231" s="8">
        <f>AVERAGE(GA231:GA233)</f>
        <v>0</v>
      </c>
      <c r="GC231" s="8">
        <f>STDEV(GA231:GA233)</f>
        <v>0</v>
      </c>
      <c r="GD231" s="2">
        <f>'[1]GC RAW'!BN211</f>
        <v>21.048774719238281</v>
      </c>
      <c r="GE231" s="8">
        <f>'[1]GC RAW'!BO211</f>
        <v>6.9842939376831055</v>
      </c>
      <c r="GF231" s="8">
        <f t="shared" si="481"/>
        <v>3.1587593685547644E-2</v>
      </c>
      <c r="GG231" s="8">
        <f t="shared" si="482"/>
        <v>0.26619553842961502</v>
      </c>
      <c r="GH231" s="8">
        <f>AVERAGE(GG231:GG233)</f>
        <v>0.26368825122971523</v>
      </c>
      <c r="GI231" s="8">
        <f>STDEV(GG231:GG233)</f>
        <v>2.1772242252555314E-3</v>
      </c>
      <c r="GJ231" s="2">
        <f>'[1]GC RAW'!BP211</f>
        <v>0</v>
      </c>
      <c r="GK231" s="8">
        <f>'[1]GC RAW'!BQ211</f>
        <v>0</v>
      </c>
      <c r="GL231" s="8">
        <f t="shared" si="558"/>
        <v>0</v>
      </c>
      <c r="GM231" s="8">
        <f t="shared" si="483"/>
        <v>0</v>
      </c>
      <c r="GN231" s="8">
        <f>AVERAGE(GM231:GM233)</f>
        <v>0</v>
      </c>
      <c r="GO231" s="8">
        <f>STDEV(GM231:GM233)</f>
        <v>0</v>
      </c>
      <c r="GP231" s="2">
        <v>0</v>
      </c>
      <c r="GQ231" s="8">
        <v>0</v>
      </c>
      <c r="GR231" s="8">
        <f t="shared" si="559"/>
        <v>0</v>
      </c>
      <c r="GS231" s="8">
        <f t="shared" si="484"/>
        <v>0</v>
      </c>
      <c r="GT231" s="8">
        <f>AVERAGE(GS231:GS233)</f>
        <v>0</v>
      </c>
      <c r="GU231" s="8">
        <f>STDEV(GS231:GS233)</f>
        <v>0</v>
      </c>
      <c r="GV231" s="2"/>
      <c r="GW231" s="8"/>
      <c r="GX231" s="8"/>
      <c r="GY231" s="8"/>
      <c r="GZ231" s="8"/>
      <c r="HA231" s="8"/>
      <c r="HB231" s="2"/>
      <c r="HC231" s="8"/>
      <c r="HD231" s="8"/>
      <c r="HE231" s="8"/>
      <c r="HF231" s="8"/>
      <c r="HG231" s="8"/>
      <c r="HH231" s="2">
        <f>'[1]GC RAW'!BR211</f>
        <v>0</v>
      </c>
      <c r="HI231" s="8">
        <f>'[1]GC RAW'!BS211</f>
        <v>0</v>
      </c>
      <c r="HJ231" s="8">
        <f t="shared" si="485"/>
        <v>0</v>
      </c>
      <c r="HK231" s="8">
        <f t="shared" si="486"/>
        <v>0</v>
      </c>
      <c r="HL231" s="8">
        <f>AVERAGE(HK231:HK233)</f>
        <v>0</v>
      </c>
      <c r="HM231" s="8">
        <f>STDEV(HK231:HK233)</f>
        <v>0</v>
      </c>
      <c r="HN231" s="2">
        <v>0</v>
      </c>
      <c r="HO231" s="8">
        <v>0</v>
      </c>
      <c r="HP231" s="8">
        <f t="shared" si="487"/>
        <v>0</v>
      </c>
      <c r="HQ231" s="8">
        <f t="shared" si="488"/>
        <v>0</v>
      </c>
      <c r="HR231" s="8">
        <f>AVERAGE(HQ231:HQ233)</f>
        <v>0</v>
      </c>
      <c r="HS231" s="8">
        <f>STDEV(HQ231:HQ233)</f>
        <v>0</v>
      </c>
      <c r="HT231" s="2">
        <f>'[1]GC RAW'!BT211</f>
        <v>0</v>
      </c>
      <c r="HU231" s="8">
        <f>'[1]GC RAW'!BU211</f>
        <v>0</v>
      </c>
      <c r="HV231" s="8">
        <f t="shared" si="489"/>
        <v>0</v>
      </c>
      <c r="HW231" s="8">
        <f t="shared" si="448"/>
        <v>0</v>
      </c>
      <c r="HX231" s="8">
        <f>AVERAGE(HW231:HW233)</f>
        <v>0</v>
      </c>
      <c r="HY231" s="8">
        <f>STDEV(HW231:HW233)</f>
        <v>0</v>
      </c>
      <c r="HZ231" s="2">
        <f>'[1]GC RAW'!BV211</f>
        <v>0</v>
      </c>
      <c r="IA231" s="8">
        <f>'[1]GC RAW'!BW211</f>
        <v>0</v>
      </c>
      <c r="IB231" s="8">
        <f t="shared" si="490"/>
        <v>0</v>
      </c>
      <c r="IC231" s="8">
        <f t="shared" si="491"/>
        <v>0</v>
      </c>
      <c r="ID231" s="8">
        <f>AVERAGE(IC231:IC233)</f>
        <v>0</v>
      </c>
      <c r="IE231" s="8">
        <f>STDEV(IC231:IC233)</f>
        <v>0</v>
      </c>
      <c r="IF231" s="2">
        <f>'[1]GC RAW'!BX211</f>
        <v>0</v>
      </c>
      <c r="IG231" s="8">
        <f>'[1]GC RAW'!BY211</f>
        <v>0</v>
      </c>
      <c r="IH231" s="8">
        <f t="shared" si="492"/>
        <v>0</v>
      </c>
      <c r="II231" s="8">
        <f t="shared" si="493"/>
        <v>0</v>
      </c>
      <c r="IJ231" s="8">
        <f>AVERAGE(II231:II233)</f>
        <v>0</v>
      </c>
      <c r="IK231" s="8">
        <f>STDEV(II231:II233)</f>
        <v>0</v>
      </c>
      <c r="IL231" s="2">
        <f>'[1]GC RAW'!BZ211</f>
        <v>0</v>
      </c>
      <c r="IM231" s="8">
        <f>'[1]GC RAW'!CA211</f>
        <v>0</v>
      </c>
      <c r="IN231" s="8">
        <f t="shared" si="494"/>
        <v>0</v>
      </c>
      <c r="IO231" s="8">
        <f t="shared" si="495"/>
        <v>0</v>
      </c>
      <c r="IP231" s="8">
        <f>AVERAGE(IO231:IO233)</f>
        <v>0</v>
      </c>
      <c r="IQ231" s="8">
        <f>STDEV(IO231:IO233)</f>
        <v>0</v>
      </c>
      <c r="IR231" s="2">
        <f>'[1]GC RAW'!CB211</f>
        <v>25.525999069213867</v>
      </c>
      <c r="IS231" s="8">
        <f>'[1]GC RAW'!CC211</f>
        <v>4.7101521492004395</v>
      </c>
      <c r="IT231" s="8">
        <f t="shared" si="496"/>
        <v>1.8928132392808487E-2</v>
      </c>
      <c r="IU231" s="8">
        <f t="shared" si="497"/>
        <v>0.15951149821444011</v>
      </c>
      <c r="IV231" s="8">
        <f>AVERAGE(IU231:IU233)</f>
        <v>0.13774487775336328</v>
      </c>
      <c r="IW231" s="8">
        <f>STDEV(IU231:IU233)</f>
        <v>1.9124886099849775E-2</v>
      </c>
      <c r="IX231" s="2">
        <f>'[1]GC RAW'!CD211</f>
        <v>0</v>
      </c>
      <c r="IY231" s="8">
        <f>'[1]GC RAW'!CE211</f>
        <v>0</v>
      </c>
      <c r="IZ231" s="8">
        <f t="shared" si="498"/>
        <v>0</v>
      </c>
      <c r="JA231" s="8">
        <f t="shared" si="499"/>
        <v>0</v>
      </c>
      <c r="JB231" s="8">
        <f>AVERAGE(JA231:JA233)</f>
        <v>0</v>
      </c>
      <c r="JC231" s="8">
        <f>STDEV(JA231:JA233)</f>
        <v>0</v>
      </c>
      <c r="JD231" s="2">
        <f>'[1]GC RAW'!CF211</f>
        <v>0</v>
      </c>
      <c r="JE231" s="8">
        <f>'[1]GC RAW'!CG211</f>
        <v>0</v>
      </c>
      <c r="JF231" s="8">
        <f t="shared" si="500"/>
        <v>0</v>
      </c>
      <c r="JG231" s="8">
        <f t="shared" si="501"/>
        <v>0</v>
      </c>
      <c r="JH231" s="8">
        <f>AVERAGE(JG231:JG233)</f>
        <v>0</v>
      </c>
      <c r="JI231" s="8">
        <f>STDEV(JG231:JG233)</f>
        <v>0</v>
      </c>
      <c r="JJ231" s="2">
        <f>'[1]GC RAW'!CH211</f>
        <v>0</v>
      </c>
      <c r="JK231" s="8">
        <f>'[1]GC RAW'!CI211</f>
        <v>0</v>
      </c>
      <c r="JL231" s="8">
        <f t="shared" si="502"/>
        <v>0</v>
      </c>
      <c r="JM231" s="8">
        <f t="shared" si="503"/>
        <v>0</v>
      </c>
      <c r="JN231" s="8">
        <f>AVERAGE(JM231:JM233)</f>
        <v>0</v>
      </c>
      <c r="JO231" s="8">
        <f>STDEV(JM231:JM233)</f>
        <v>0</v>
      </c>
      <c r="JP231" s="2">
        <f>'[1]GC RAW'!CJ211</f>
        <v>0</v>
      </c>
      <c r="JQ231" s="8">
        <f>'[1]GC RAW'!CK211</f>
        <v>0</v>
      </c>
      <c r="JR231" s="8">
        <f t="shared" si="504"/>
        <v>0</v>
      </c>
      <c r="JS231" s="8">
        <f t="shared" si="505"/>
        <v>0</v>
      </c>
      <c r="JT231" s="8"/>
      <c r="JU231" s="8"/>
      <c r="JV231" s="2">
        <v>0</v>
      </c>
      <c r="JW231" s="8">
        <v>0</v>
      </c>
      <c r="JX231" s="8">
        <f t="shared" si="506"/>
        <v>0</v>
      </c>
      <c r="JY231" s="8">
        <f t="shared" si="507"/>
        <v>0</v>
      </c>
      <c r="JZ231" s="8">
        <f>AVERAGE(JY231:JY233)</f>
        <v>0</v>
      </c>
      <c r="KA231" s="8">
        <f>STDEV(JY231:JY233)</f>
        <v>0</v>
      </c>
      <c r="KB231" s="2">
        <v>0</v>
      </c>
      <c r="KC231" s="8">
        <v>0</v>
      </c>
      <c r="KD231" s="8">
        <f t="shared" si="508"/>
        <v>0</v>
      </c>
      <c r="KE231" s="8">
        <f t="shared" si="509"/>
        <v>0</v>
      </c>
      <c r="KF231" s="8">
        <f>AVERAGE(KE231:KE233)</f>
        <v>0</v>
      </c>
      <c r="KG231" s="8">
        <f>STDEV(KE231:KE233)</f>
        <v>0</v>
      </c>
      <c r="KH231" s="2">
        <v>0</v>
      </c>
      <c r="KI231" s="8">
        <v>0</v>
      </c>
      <c r="KJ231" s="8">
        <f t="shared" si="510"/>
        <v>0</v>
      </c>
      <c r="KK231" s="8">
        <f t="shared" si="511"/>
        <v>0</v>
      </c>
      <c r="KL231" s="8">
        <f>AVERAGE(KK231:KK233)</f>
        <v>0</v>
      </c>
      <c r="KM231" s="8">
        <f>STDEV(KK231:KK233)</f>
        <v>0</v>
      </c>
      <c r="KN231" s="2">
        <f>'[1]GC RAW'!CN211</f>
        <v>30.571586608886719</v>
      </c>
      <c r="KO231" s="8">
        <f>'[1]GC RAW'!CO211</f>
        <v>5.6981525421142578</v>
      </c>
      <c r="KP231" s="8">
        <f t="shared" si="512"/>
        <v>1.9676178289721763E-2</v>
      </c>
      <c r="KQ231" s="8">
        <f t="shared" si="513"/>
        <v>0.1658154440699296</v>
      </c>
      <c r="KR231" s="8">
        <f>AVERAGE(KQ231:KQ233)</f>
        <v>0.18024185431425943</v>
      </c>
      <c r="KS231" s="8">
        <f>STDEV(KQ231:KQ233)</f>
        <v>1.8634360716522649E-2</v>
      </c>
      <c r="KT231" s="2">
        <f>'[1]GC RAW'!CP211</f>
        <v>31.451993942260742</v>
      </c>
      <c r="KU231" s="8">
        <f>'[1]GC RAW'!CQ211</f>
        <v>1.9112030267715454</v>
      </c>
      <c r="KV231" s="8">
        <f t="shared" si="514"/>
        <v>8.4427710709281331E-3</v>
      </c>
      <c r="KW231" s="8">
        <f t="shared" si="515"/>
        <v>7.1149072431305957E-2</v>
      </c>
      <c r="KX231" s="8">
        <f>AVERAGE(KW231:KW233)</f>
        <v>6.7230428642591031E-2</v>
      </c>
      <c r="KY231" s="8">
        <f>STDEV(KW231:KW233)</f>
        <v>1.9893885403260703E-2</v>
      </c>
      <c r="KZ231" s="2">
        <f>'[1]GC RAW'!CR211</f>
        <v>0</v>
      </c>
      <c r="LA231" s="8">
        <f>'[1]GC RAW'!CS211</f>
        <v>0</v>
      </c>
      <c r="LB231" s="8">
        <f t="shared" si="516"/>
        <v>0</v>
      </c>
      <c r="LC231" s="8">
        <f t="shared" si="517"/>
        <v>0</v>
      </c>
      <c r="LD231" s="8">
        <f>AVERAGE(LC231:LC233)</f>
        <v>0</v>
      </c>
      <c r="LE231" s="8">
        <f>STDEV(LC231:LC233)</f>
        <v>0</v>
      </c>
      <c r="LF231" s="2">
        <f>'[1]GC RAW'!CT211</f>
        <v>0</v>
      </c>
      <c r="LG231" s="8">
        <f>'[1]GC RAW'!CU211</f>
        <v>0</v>
      </c>
      <c r="LH231" s="8">
        <f t="shared" si="518"/>
        <v>0</v>
      </c>
      <c r="LI231" s="8">
        <f t="shared" si="519"/>
        <v>0</v>
      </c>
      <c r="LJ231" s="8">
        <f>AVERAGE(LI231:LI233)</f>
        <v>0</v>
      </c>
      <c r="LK231" s="8">
        <f>STDEV(LI231:LI233)</f>
        <v>0</v>
      </c>
      <c r="LL231" s="2">
        <f>'[1]GC RAW'!CV211</f>
        <v>0</v>
      </c>
      <c r="LM231" s="8">
        <f>'[1]GC RAW'!CW211</f>
        <v>0</v>
      </c>
      <c r="LN231" s="8">
        <f t="shared" si="520"/>
        <v>0</v>
      </c>
      <c r="LO231" s="8">
        <f t="shared" si="521"/>
        <v>0</v>
      </c>
      <c r="LP231" s="8">
        <f>AVERAGE(LO231:LO233)</f>
        <v>0</v>
      </c>
      <c r="LQ231" s="8">
        <f>STDEV(LO231:LO233)</f>
        <v>0</v>
      </c>
      <c r="LR231" s="39">
        <f t="shared" si="522"/>
        <v>2847.59248483181</v>
      </c>
      <c r="LS231" s="14">
        <f t="shared" si="523"/>
        <v>2633.5927900075912</v>
      </c>
      <c r="LT231" s="24">
        <f t="shared" si="524"/>
        <v>12.86649221240387</v>
      </c>
      <c r="LU231" s="24">
        <f t="shared" si="525"/>
        <v>11.866312212403869</v>
      </c>
      <c r="LV231" s="13">
        <f t="shared" si="526"/>
        <v>35.50661942670218</v>
      </c>
      <c r="LW231" s="13">
        <f>AVERAGE(LV231:LV233)</f>
        <v>34.760124829007786</v>
      </c>
      <c r="LX231" s="13">
        <f>STDEV(LV231:LV233)</f>
        <v>0.72986222108410426</v>
      </c>
      <c r="LY231" s="13">
        <f>LX231/LW231%</f>
        <v>2.0997111623575773</v>
      </c>
      <c r="LZ231" s="13">
        <f>IF(A231="","",VLOOKUP(A231,'[1]biomass corrected'!$B$2:$V$102,21,FALSE))</f>
        <v>22.625185185185185</v>
      </c>
      <c r="MA231" s="13">
        <f t="shared" si="527"/>
        <v>7.8645426131645468</v>
      </c>
      <c r="MB231" s="50">
        <f t="shared" si="573"/>
        <v>31.946637265878028</v>
      </c>
      <c r="MC231" s="50">
        <f t="shared" si="573"/>
        <v>57.784605490321461</v>
      </c>
      <c r="MD231" s="50">
        <f>IF(MC231="","",AVERAGE(MH231:MH233))</f>
        <v>10.26875724380052</v>
      </c>
      <c r="ME231" s="24">
        <f t="shared" si="574"/>
        <v>0.83257586792048943</v>
      </c>
      <c r="MF231" s="13">
        <f t="shared" si="560"/>
        <v>31.938771377778767</v>
      </c>
      <c r="MG231" s="13">
        <f t="shared" si="561"/>
        <v>57.841883091083645</v>
      </c>
      <c r="MH231" s="13">
        <f t="shared" si="562"/>
        <v>10.21934553113762</v>
      </c>
      <c r="MI231" s="24">
        <f t="shared" si="563"/>
        <v>0.83181134381203425</v>
      </c>
      <c r="MJ231" s="13">
        <f t="shared" si="564"/>
        <v>0</v>
      </c>
      <c r="MK231" s="13">
        <f t="shared" si="565"/>
        <v>9.8797092489279876</v>
      </c>
      <c r="ML231" s="22">
        <f t="shared" si="566"/>
        <v>62.781395165268137</v>
      </c>
      <c r="MM231" s="13">
        <f>AVERAGE(ML231:ML233)</f>
        <v>62.817304206402831</v>
      </c>
      <c r="MN231" s="24">
        <f t="shared" si="567"/>
        <v>4.4268287714465426</v>
      </c>
      <c r="MO231" s="13">
        <f>AVERAGE(MN231:MN233)</f>
        <v>4.4308641491662568</v>
      </c>
      <c r="MP231" s="13">
        <f t="shared" si="568"/>
        <v>0.87308396346943395</v>
      </c>
      <c r="MQ231" s="22">
        <f>AVERAGE(MP231:MP233)</f>
        <v>0.87368424553442603</v>
      </c>
      <c r="MR231" s="13">
        <f t="shared" si="569"/>
        <v>39.787101257610601</v>
      </c>
      <c r="MS231" s="13">
        <f>AVERAGE(MR231:MR233)</f>
        <v>39.814174430922492</v>
      </c>
      <c r="MT231" s="13">
        <f t="shared" si="570"/>
        <v>0</v>
      </c>
      <c r="MU231" s="13">
        <f>AVERAGE(MT231:MT233)</f>
        <v>0</v>
      </c>
      <c r="MV231" s="13">
        <f t="shared" si="571"/>
        <v>4.9354668141264355</v>
      </c>
      <c r="MW231" s="14">
        <f t="shared" si="572"/>
        <v>71.59706449567939</v>
      </c>
      <c r="MX231" s="13">
        <f>AVERAGE(MW231:MW233)</f>
        <v>71.6654039091123</v>
      </c>
    </row>
    <row r="232" spans="1:362" x14ac:dyDescent="0.35">
      <c r="A232" s="98"/>
      <c r="B232" s="1">
        <v>32.96</v>
      </c>
      <c r="C232" s="15"/>
      <c r="D232" s="1"/>
      <c r="E232" s="1"/>
      <c r="F232" s="5">
        <f>'[1]GC RAW'!H212</f>
        <v>0</v>
      </c>
      <c r="G232" s="1">
        <f>'[1]GC RAW'!I212</f>
        <v>0</v>
      </c>
      <c r="H232" s="1">
        <f t="shared" si="528"/>
        <v>0</v>
      </c>
      <c r="I232" s="1">
        <f t="shared" si="452"/>
        <v>0</v>
      </c>
      <c r="J232" s="1"/>
      <c r="K232" s="1"/>
      <c r="L232" s="5">
        <f>'[1]GC RAW'!J212</f>
        <v>0</v>
      </c>
      <c r="M232" s="1">
        <f>'[1]GC RAW'!K212</f>
        <v>0</v>
      </c>
      <c r="N232" s="1">
        <f t="shared" si="529"/>
        <v>0</v>
      </c>
      <c r="O232" s="1">
        <f t="shared" si="453"/>
        <v>0</v>
      </c>
      <c r="P232" s="1"/>
      <c r="Q232" s="1"/>
      <c r="R232" s="5">
        <f>'[1]GC RAW'!L212</f>
        <v>0</v>
      </c>
      <c r="S232" s="1">
        <f>'[1]GC RAW'!M212</f>
        <v>0</v>
      </c>
      <c r="T232" s="1">
        <f t="shared" si="530"/>
        <v>0</v>
      </c>
      <c r="U232" s="1">
        <f t="shared" si="454"/>
        <v>0</v>
      </c>
      <c r="V232" s="1"/>
      <c r="W232" s="1"/>
      <c r="X232" s="5">
        <f>'[1]GC RAW'!N212</f>
        <v>0</v>
      </c>
      <c r="Y232" s="1">
        <f>'[1]GC RAW'!O212</f>
        <v>0</v>
      </c>
      <c r="Z232" s="1">
        <f t="shared" si="531"/>
        <v>0</v>
      </c>
      <c r="AA232" s="1">
        <f t="shared" si="455"/>
        <v>0</v>
      </c>
      <c r="AB232" s="1"/>
      <c r="AC232" s="1"/>
      <c r="AD232" s="5">
        <f>'[1]GC RAW'!P212</f>
        <v>0</v>
      </c>
      <c r="AE232" s="1">
        <f>'[1]GC RAW'!Q212</f>
        <v>0</v>
      </c>
      <c r="AF232" s="1">
        <f t="shared" si="532"/>
        <v>0</v>
      </c>
      <c r="AG232" s="1">
        <f t="shared" si="456"/>
        <v>0</v>
      </c>
      <c r="AH232" s="1"/>
      <c r="AI232" s="1"/>
      <c r="AJ232" s="5">
        <f>'[1]GC RAW'!R212</f>
        <v>0</v>
      </c>
      <c r="AK232" s="1">
        <f>'[1]GC RAW'!S212</f>
        <v>0</v>
      </c>
      <c r="AL232" s="1">
        <f t="shared" si="533"/>
        <v>0</v>
      </c>
      <c r="AM232" s="1">
        <f t="shared" si="457"/>
        <v>0</v>
      </c>
      <c r="AN232" s="1"/>
      <c r="AO232" s="1"/>
      <c r="AP232" s="5">
        <f>'[1]GC RAW'!T212</f>
        <v>8.9435024261474609</v>
      </c>
      <c r="AQ232" s="1">
        <f>'[1]GC RAW'!U212</f>
        <v>218.26545715332031</v>
      </c>
      <c r="AR232" s="27">
        <v>1.0001800000000001</v>
      </c>
      <c r="AS232" s="1">
        <f t="shared" si="458"/>
        <v>8.7385774015326803</v>
      </c>
      <c r="AT232" s="1"/>
      <c r="AU232" s="1"/>
      <c r="AV232" s="5">
        <f>'[1]GC RAW'!V212</f>
        <v>9.8133935928344727</v>
      </c>
      <c r="AW232" s="1">
        <f>'[1]GC RAW'!W212</f>
        <v>19.529293060302734</v>
      </c>
      <c r="AX232" s="1">
        <f t="shared" si="534"/>
        <v>8.6674998802656111E-2</v>
      </c>
      <c r="AY232" s="1">
        <f t="shared" si="459"/>
        <v>0.757279875437184</v>
      </c>
      <c r="AZ232" s="1"/>
      <c r="BA232" s="1"/>
      <c r="BB232" s="5">
        <f>'[1]GC RAW'!X212</f>
        <v>0</v>
      </c>
      <c r="BC232" s="1">
        <f>'[1]GC RAW'!Y212</f>
        <v>0</v>
      </c>
      <c r="BD232" s="1">
        <f t="shared" si="535"/>
        <v>0</v>
      </c>
      <c r="BE232" s="1">
        <f t="shared" si="460"/>
        <v>0</v>
      </c>
      <c r="BF232" s="1"/>
      <c r="BG232" s="1"/>
      <c r="BH232" s="5">
        <f>'[1]GC RAW'!Z212</f>
        <v>10.878524780273438</v>
      </c>
      <c r="BI232" s="1">
        <f>'[1]GC RAW'!AA212</f>
        <v>3.5460894107818604</v>
      </c>
      <c r="BJ232" s="1">
        <f t="shared" si="536"/>
        <v>1.5500939023112194E-2</v>
      </c>
      <c r="BK232" s="1">
        <f t="shared" si="461"/>
        <v>0.13543177772991288</v>
      </c>
      <c r="BL232" s="1"/>
      <c r="BM232" s="1"/>
      <c r="BN232" s="5">
        <f>'[1]GC RAW'!AB212</f>
        <v>0</v>
      </c>
      <c r="BO232" s="1">
        <f>'[1]GC RAW'!AC212</f>
        <v>0</v>
      </c>
      <c r="BP232" s="1">
        <f t="shared" si="537"/>
        <v>0</v>
      </c>
      <c r="BQ232" s="1">
        <f t="shared" si="462"/>
        <v>0</v>
      </c>
      <c r="BR232" s="1"/>
      <c r="BS232" s="1"/>
      <c r="BT232" s="5">
        <f>'[1]GC RAW'!AD212</f>
        <v>12.213262557983398</v>
      </c>
      <c r="BU232" s="1">
        <f>'[1]GC RAW'!AE212</f>
        <v>707.29315185546875</v>
      </c>
      <c r="BV232" s="1">
        <f t="shared" si="538"/>
        <v>3.0379357320381435</v>
      </c>
      <c r="BW232" s="1">
        <f t="shared" si="463"/>
        <v>26.54245889269647</v>
      </c>
      <c r="BX232" s="1"/>
      <c r="BY232" s="1"/>
      <c r="BZ232" s="5">
        <f>'[1]GC RAW'!AF212</f>
        <v>12.714483261108398</v>
      </c>
      <c r="CA232" s="1">
        <f>'[1]GC RAW'!AG212</f>
        <v>4.2305588722229004</v>
      </c>
      <c r="CB232" s="1">
        <f t="shared" si="539"/>
        <v>1.8962969932801096E-2</v>
      </c>
      <c r="CC232" s="1">
        <f t="shared" si="464"/>
        <v>0.16567955820024327</v>
      </c>
      <c r="CD232" s="1"/>
      <c r="CE232" s="1"/>
      <c r="CF232" s="5">
        <f>'[1]GC RAW'!AH212</f>
        <v>12.854938507080078</v>
      </c>
      <c r="CG232" s="1">
        <f>'[1]GC RAW'!AI212</f>
        <v>48.064224243164063</v>
      </c>
      <c r="CH232" s="1">
        <f t="shared" si="540"/>
        <v>0.21544178643268624</v>
      </c>
      <c r="CI232" s="1">
        <f t="shared" si="465"/>
        <v>1.8823159094028092</v>
      </c>
      <c r="CJ232" s="1"/>
      <c r="CK232" s="1"/>
      <c r="CL232" s="5">
        <f>'[1]GC RAW'!AJ212</f>
        <v>13.746438980102539</v>
      </c>
      <c r="CM232" s="1">
        <f>'[1]GC RAW'!AK212</f>
        <v>5.6005105972290039</v>
      </c>
      <c r="CN232" s="1">
        <f t="shared" si="541"/>
        <v>3.2405914200504017E-2</v>
      </c>
      <c r="CO232" s="1">
        <f t="shared" si="466"/>
        <v>0.28313062599585209</v>
      </c>
      <c r="CP232" s="1"/>
      <c r="CQ232" s="1"/>
      <c r="CR232" s="5">
        <f>'[1]GC RAW'!AL212</f>
        <v>0</v>
      </c>
      <c r="CS232" s="1">
        <f>'[1]GC RAW'!AM212</f>
        <v>0</v>
      </c>
      <c r="CT232" s="1">
        <f t="shared" si="542"/>
        <v>0</v>
      </c>
      <c r="CU232" s="1">
        <f t="shared" si="543"/>
        <v>0</v>
      </c>
      <c r="CV232" s="1"/>
      <c r="CW232" s="1"/>
      <c r="CX232" s="5">
        <f>'[1]GC RAW'!AN212</f>
        <v>14.462616920471191</v>
      </c>
      <c r="CY232" s="1">
        <f>'[1]GC RAW'!AO212</f>
        <v>7.5065851211547852</v>
      </c>
      <c r="CZ232" s="1">
        <f t="shared" si="544"/>
        <v>3.3346902372458652E-2</v>
      </c>
      <c r="DA232" s="1">
        <f t="shared" si="467"/>
        <v>0.29135204411514293</v>
      </c>
      <c r="DB232" s="1"/>
      <c r="DC232" s="1"/>
      <c r="DD232" s="5">
        <f>'[1]GC RAW'!AP212</f>
        <v>15.614212036132813</v>
      </c>
      <c r="DE232" s="1">
        <f>'[1]GC RAW'!AQ212</f>
        <v>87.821144104003906</v>
      </c>
      <c r="DF232" s="1">
        <f t="shared" si="545"/>
        <v>0.3741557566317163</v>
      </c>
      <c r="DG232" s="1">
        <f t="shared" si="468"/>
        <v>3.2690006194437768</v>
      </c>
      <c r="DH232" s="1"/>
      <c r="DI232" s="1"/>
      <c r="DJ232" s="5">
        <f>'[1]GC RAW'!AR212</f>
        <v>0</v>
      </c>
      <c r="DK232" s="1">
        <f>'[1]GC RAW'!AS212</f>
        <v>0</v>
      </c>
      <c r="DL232" s="1">
        <f t="shared" si="546"/>
        <v>0</v>
      </c>
      <c r="DM232" s="1">
        <f t="shared" si="469"/>
        <v>0</v>
      </c>
      <c r="DN232" s="1"/>
      <c r="DO232" s="1"/>
      <c r="DP232" s="5">
        <f>'[1]GC RAW'!AT212</f>
        <v>16.055419921875</v>
      </c>
      <c r="DQ232" s="1">
        <f>'[1]GC RAW'!AU212</f>
        <v>4.6717557907104492</v>
      </c>
      <c r="DR232" s="1">
        <f t="shared" si="547"/>
        <v>2.0900950497509729E-2</v>
      </c>
      <c r="DS232" s="1">
        <f t="shared" si="470"/>
        <v>0.18261170358144707</v>
      </c>
      <c r="DT232" s="1"/>
      <c r="DU232" s="1"/>
      <c r="DV232" s="5">
        <f>'[1]GC RAW'!AV212</f>
        <v>16.434608459472656</v>
      </c>
      <c r="DW232" s="1">
        <f>'[1]GC RAW'!AW212</f>
        <v>1413.693603515625</v>
      </c>
      <c r="DX232" s="1">
        <f t="shared" si="548"/>
        <v>6.249778213119777</v>
      </c>
      <c r="DY232" s="1">
        <f t="shared" si="471"/>
        <v>54.604341876222051</v>
      </c>
      <c r="DZ232" s="1"/>
      <c r="EA232" s="1"/>
      <c r="EB232" s="5">
        <f>'[1]GC RAW'!AX212</f>
        <v>16.549383163452148</v>
      </c>
      <c r="EC232" s="1">
        <f>'[1]GC RAW'!AY212</f>
        <v>8.1043491363525391</v>
      </c>
      <c r="ED232" s="1">
        <f t="shared" si="549"/>
        <v>3.5828403366849046E-2</v>
      </c>
      <c r="EE232" s="1">
        <f t="shared" si="472"/>
        <v>0.31303293006713234</v>
      </c>
      <c r="EF232" s="1"/>
      <c r="EG232" s="1"/>
      <c r="EH232" s="5">
        <v>0</v>
      </c>
      <c r="EI232" s="1">
        <v>0</v>
      </c>
      <c r="EJ232" s="1">
        <f t="shared" si="550"/>
        <v>0</v>
      </c>
      <c r="EK232" s="1">
        <f t="shared" si="473"/>
        <v>0</v>
      </c>
      <c r="EL232" s="1"/>
      <c r="EM232" s="1"/>
      <c r="EN232" s="5">
        <f>'[1]GC RAW'!BB212</f>
        <v>17.316940307617188</v>
      </c>
      <c r="EO232" s="1">
        <f>'[1]GC RAW'!BC212</f>
        <v>8.6303176879882813</v>
      </c>
      <c r="EP232" s="1">
        <f t="shared" si="551"/>
        <v>3.8405064864665953E-2</v>
      </c>
      <c r="EQ232" s="1">
        <f t="shared" si="474"/>
        <v>0.33554523378868462</v>
      </c>
      <c r="ER232" s="1"/>
      <c r="ES232" s="1"/>
      <c r="ET232" s="5">
        <f>'[1]GC RAW'!BD212</f>
        <v>17.731124877929688</v>
      </c>
      <c r="EU232" s="1">
        <f>'[1]GC RAW'!BE212</f>
        <v>127.78465270996094</v>
      </c>
      <c r="EV232" s="1">
        <f t="shared" si="552"/>
        <v>0.56864394260540985</v>
      </c>
      <c r="EW232" s="1">
        <f t="shared" si="475"/>
        <v>4.9682448223020659</v>
      </c>
      <c r="EX232" s="1"/>
      <c r="EY232" s="1"/>
      <c r="EZ232" s="5">
        <f>'[1]GC RAW'!BF212</f>
        <v>18.671197891235352</v>
      </c>
      <c r="FA232" s="1">
        <f>'[1]GC RAW'!BG212</f>
        <v>106.02102661132813</v>
      </c>
      <c r="FB232" s="1">
        <f t="shared" si="553"/>
        <v>0.5596905662167897</v>
      </c>
      <c r="FC232" s="1">
        <f t="shared" si="476"/>
        <v>4.8900191303496046</v>
      </c>
      <c r="FD232" s="1"/>
      <c r="FE232" s="1"/>
      <c r="FF232" s="5">
        <v>0</v>
      </c>
      <c r="FG232" s="1">
        <v>0</v>
      </c>
      <c r="FH232" s="1">
        <f t="shared" si="554"/>
        <v>0</v>
      </c>
      <c r="FI232" s="1">
        <f t="shared" si="477"/>
        <v>0</v>
      </c>
      <c r="FJ232" s="1"/>
      <c r="FK232" s="1"/>
      <c r="FL232" s="5">
        <f>'[1]GC RAW'!BH212</f>
        <v>0</v>
      </c>
      <c r="FM232" s="1">
        <f>'[1]GC RAW'!BI212</f>
        <v>0</v>
      </c>
      <c r="FN232" s="1">
        <f t="shared" si="555"/>
        <v>0</v>
      </c>
      <c r="FO232" s="1">
        <f t="shared" si="478"/>
        <v>0</v>
      </c>
      <c r="FP232" s="1"/>
      <c r="FQ232" s="1"/>
      <c r="FR232" s="5">
        <f>'[1]GC RAW'!BJ212</f>
        <v>20.12066650390625</v>
      </c>
      <c r="FS232" s="1">
        <f>'[1]GC RAW'!BK212</f>
        <v>19.13770866394043</v>
      </c>
      <c r="FT232" s="1">
        <f t="shared" si="556"/>
        <v>8.023755689782551E-2</v>
      </c>
      <c r="FU232" s="1">
        <f t="shared" si="479"/>
        <v>0.70103591499683104</v>
      </c>
      <c r="FV232" s="1"/>
      <c r="FW232" s="1"/>
      <c r="FX232" s="5">
        <f>'[1]GC RAW'!BL212</f>
        <v>0</v>
      </c>
      <c r="FY232" s="1">
        <f>'[1]GC RAW'!BM212</f>
        <v>0</v>
      </c>
      <c r="FZ232" s="1">
        <f t="shared" si="557"/>
        <v>0</v>
      </c>
      <c r="GA232" s="1">
        <f t="shared" si="480"/>
        <v>0</v>
      </c>
      <c r="GB232" s="1"/>
      <c r="GC232" s="1"/>
      <c r="GD232" s="5">
        <f>'[1]GC RAW'!BN212</f>
        <v>21.051658630371094</v>
      </c>
      <c r="GE232" s="1">
        <f>'[1]GC RAW'!BO212</f>
        <v>6.7697453498840332</v>
      </c>
      <c r="GF232" s="1">
        <f t="shared" si="481"/>
        <v>3.0018881859448912E-2</v>
      </c>
      <c r="GG232" s="1">
        <f t="shared" si="482"/>
        <v>0.26227511311589868</v>
      </c>
      <c r="GH232" s="1"/>
      <c r="GI232" s="1"/>
      <c r="GJ232" s="5">
        <f>'[1]GC RAW'!BP212</f>
        <v>0</v>
      </c>
      <c r="GK232" s="1">
        <f>'[1]GC RAW'!BQ212</f>
        <v>0</v>
      </c>
      <c r="GL232" s="1">
        <f t="shared" si="558"/>
        <v>0</v>
      </c>
      <c r="GM232" s="1">
        <f t="shared" si="483"/>
        <v>0</v>
      </c>
      <c r="GN232" s="1"/>
      <c r="GO232" s="1"/>
      <c r="GP232" s="5">
        <v>0</v>
      </c>
      <c r="GQ232" s="1">
        <v>0</v>
      </c>
      <c r="GR232" s="1">
        <f t="shared" si="559"/>
        <v>0</v>
      </c>
      <c r="GS232" s="1">
        <f t="shared" si="484"/>
        <v>0</v>
      </c>
      <c r="GT232" s="1"/>
      <c r="GU232" s="1"/>
      <c r="GV232" s="5"/>
      <c r="GW232" s="1"/>
      <c r="GX232" s="1"/>
      <c r="GY232" s="1"/>
      <c r="GZ232" s="1"/>
      <c r="HA232" s="1"/>
      <c r="HB232" s="5"/>
      <c r="HC232" s="1"/>
      <c r="HD232" s="1"/>
      <c r="HE232" s="1"/>
      <c r="HF232" s="1"/>
      <c r="HG232" s="1"/>
      <c r="HH232" s="5">
        <f>'[1]GC RAW'!BR212</f>
        <v>0</v>
      </c>
      <c r="HI232" s="1">
        <f>'[1]GC RAW'!BS212</f>
        <v>0</v>
      </c>
      <c r="HJ232" s="1">
        <f t="shared" si="485"/>
        <v>0</v>
      </c>
      <c r="HK232" s="1">
        <f t="shared" si="486"/>
        <v>0</v>
      </c>
      <c r="HL232" s="1"/>
      <c r="HM232" s="1"/>
      <c r="HN232" s="5">
        <v>0</v>
      </c>
      <c r="HO232" s="1">
        <v>0</v>
      </c>
      <c r="HP232" s="1">
        <f t="shared" si="487"/>
        <v>0</v>
      </c>
      <c r="HQ232" s="1">
        <f t="shared" si="488"/>
        <v>0</v>
      </c>
      <c r="HR232" s="1"/>
      <c r="HS232" s="1"/>
      <c r="HT232" s="5">
        <f>'[1]GC RAW'!BT212</f>
        <v>0</v>
      </c>
      <c r="HU232" s="1">
        <f>'[1]GC RAW'!BU212</f>
        <v>0</v>
      </c>
      <c r="HV232" s="1">
        <f t="shared" si="489"/>
        <v>0</v>
      </c>
      <c r="HW232" s="1">
        <f t="shared" si="448"/>
        <v>0</v>
      </c>
      <c r="HX232" s="1"/>
      <c r="HY232" s="1"/>
      <c r="HZ232" s="5">
        <f>'[1]GC RAW'!BV212</f>
        <v>0</v>
      </c>
      <c r="IA232" s="1">
        <f>'[1]GC RAW'!BW212</f>
        <v>0</v>
      </c>
      <c r="IB232" s="1">
        <f t="shared" si="490"/>
        <v>0</v>
      </c>
      <c r="IC232" s="1">
        <f t="shared" si="491"/>
        <v>0</v>
      </c>
      <c r="ID232" s="1"/>
      <c r="IE232" s="1"/>
      <c r="IF232" s="5">
        <f>'[1]GC RAW'!BX212</f>
        <v>0</v>
      </c>
      <c r="IG232" s="1">
        <f>'[1]GC RAW'!BY212</f>
        <v>0</v>
      </c>
      <c r="IH232" s="1">
        <f t="shared" si="492"/>
        <v>0</v>
      </c>
      <c r="II232" s="1">
        <f t="shared" si="493"/>
        <v>0</v>
      </c>
      <c r="IJ232" s="1"/>
      <c r="IK232" s="1"/>
      <c r="IL232" s="5">
        <f>'[1]GC RAW'!BZ212</f>
        <v>0</v>
      </c>
      <c r="IM232" s="1">
        <f>'[1]GC RAW'!CA212</f>
        <v>0</v>
      </c>
      <c r="IN232" s="1">
        <f t="shared" si="494"/>
        <v>0</v>
      </c>
      <c r="IO232" s="1">
        <f t="shared" si="495"/>
        <v>0</v>
      </c>
      <c r="IP232" s="1"/>
      <c r="IQ232" s="1"/>
      <c r="IR232" s="5">
        <f>'[1]GC RAW'!CB212</f>
        <v>25.515338897705078</v>
      </c>
      <c r="IS232" s="1">
        <f>'[1]GC RAW'!CC212</f>
        <v>3.7790265083312988</v>
      </c>
      <c r="IT232" s="1">
        <f t="shared" si="496"/>
        <v>1.488952734979937E-2</v>
      </c>
      <c r="IU232" s="1">
        <f t="shared" si="497"/>
        <v>0.13008987104167202</v>
      </c>
      <c r="IV232" s="1"/>
      <c r="IW232" s="1"/>
      <c r="IX232" s="5">
        <f>'[1]GC RAW'!CD212</f>
        <v>0</v>
      </c>
      <c r="IY232" s="1">
        <f>'[1]GC RAW'!CE212</f>
        <v>0</v>
      </c>
      <c r="IZ232" s="1">
        <f t="shared" si="498"/>
        <v>0</v>
      </c>
      <c r="JA232" s="1">
        <f t="shared" si="499"/>
        <v>0</v>
      </c>
      <c r="JB232" s="1"/>
      <c r="JC232" s="1"/>
      <c r="JD232" s="5">
        <f>'[1]GC RAW'!CF212</f>
        <v>0</v>
      </c>
      <c r="JE232" s="1">
        <f>'[1]GC RAW'!CG212</f>
        <v>0</v>
      </c>
      <c r="JF232" s="1">
        <f t="shared" si="500"/>
        <v>0</v>
      </c>
      <c r="JG232" s="1">
        <f t="shared" si="501"/>
        <v>0</v>
      </c>
      <c r="JH232" s="1"/>
      <c r="JI232" s="1"/>
      <c r="JJ232" s="5">
        <f>'[1]GC RAW'!CH212</f>
        <v>0</v>
      </c>
      <c r="JK232" s="1">
        <f>'[1]GC RAW'!CI212</f>
        <v>0</v>
      </c>
      <c r="JL232" s="1">
        <f t="shared" si="502"/>
        <v>0</v>
      </c>
      <c r="JM232" s="1">
        <f t="shared" si="503"/>
        <v>0</v>
      </c>
      <c r="JN232" s="1"/>
      <c r="JO232" s="1"/>
      <c r="JP232" s="5">
        <f>'[1]GC RAW'!CJ212</f>
        <v>0</v>
      </c>
      <c r="JQ232" s="1">
        <f>'[1]GC RAW'!CK212</f>
        <v>0</v>
      </c>
      <c r="JR232" s="1">
        <f t="shared" si="504"/>
        <v>0</v>
      </c>
      <c r="JS232" s="1">
        <f t="shared" si="505"/>
        <v>0</v>
      </c>
      <c r="JT232" s="1">
        <f>AVERAGE(JS232:JS234)</f>
        <v>0</v>
      </c>
      <c r="JU232" s="1">
        <f>STDEV(JS232:JS234)</f>
        <v>0</v>
      </c>
      <c r="JV232" s="5">
        <f>'[1]GC RAW'!CL212</f>
        <v>0</v>
      </c>
      <c r="JW232" s="1">
        <f>'[1]GC RAW'!CM212</f>
        <v>0</v>
      </c>
      <c r="JX232" s="1">
        <f t="shared" si="506"/>
        <v>0</v>
      </c>
      <c r="JY232" s="1">
        <f t="shared" si="507"/>
        <v>0</v>
      </c>
      <c r="JZ232" s="1"/>
      <c r="KA232" s="1"/>
      <c r="KB232" s="5">
        <v>0</v>
      </c>
      <c r="KC232" s="1">
        <v>0</v>
      </c>
      <c r="KD232" s="1">
        <f t="shared" si="508"/>
        <v>0</v>
      </c>
      <c r="KE232" s="1">
        <f t="shared" si="509"/>
        <v>0</v>
      </c>
      <c r="KF232" s="1"/>
      <c r="KG232" s="1"/>
      <c r="KH232" s="5">
        <v>0</v>
      </c>
      <c r="KI232" s="1">
        <v>0</v>
      </c>
      <c r="KJ232" s="1">
        <f t="shared" si="510"/>
        <v>0</v>
      </c>
      <c r="KK232" s="1">
        <f t="shared" si="511"/>
        <v>0</v>
      </c>
      <c r="KL232" s="1"/>
      <c r="KM232" s="1"/>
      <c r="KN232" s="5">
        <f>'[1]GC RAW'!CN212</f>
        <v>30.587104797363281</v>
      </c>
      <c r="KO232" s="1">
        <f>'[1]GC RAW'!CO212</f>
        <v>6.804633617401123</v>
      </c>
      <c r="KP232" s="1">
        <f t="shared" si="512"/>
        <v>2.3037723887304833E-2</v>
      </c>
      <c r="KQ232" s="1">
        <f t="shared" si="513"/>
        <v>0.20128070281784438</v>
      </c>
      <c r="KR232" s="1"/>
      <c r="KS232" s="1"/>
      <c r="KT232" s="5">
        <f>'[1]GC RAW'!CP212</f>
        <v>31.456718444824219</v>
      </c>
      <c r="KU232" s="1">
        <f>'[1]GC RAW'!CQ212</f>
        <v>2.2428627014160156</v>
      </c>
      <c r="KV232" s="1">
        <f t="shared" si="514"/>
        <v>9.7142443222223811E-3</v>
      </c>
      <c r="KW232" s="1">
        <f t="shared" si="515"/>
        <v>8.4873398695374469E-2</v>
      </c>
      <c r="KX232" s="1"/>
      <c r="KY232" s="1"/>
      <c r="KZ232" s="5">
        <f>'[1]GC RAW'!CR212</f>
        <v>0</v>
      </c>
      <c r="LA232" s="1">
        <f>'[1]GC RAW'!CS212</f>
        <v>0</v>
      </c>
      <c r="LB232" s="1">
        <f t="shared" si="516"/>
        <v>0</v>
      </c>
      <c r="LC232" s="1">
        <f t="shared" si="517"/>
        <v>0</v>
      </c>
      <c r="LD232" s="1"/>
      <c r="LE232" s="1"/>
      <c r="LF232" s="5">
        <f>'[1]GC RAW'!CT212</f>
        <v>0</v>
      </c>
      <c r="LG232" s="1">
        <f>'[1]GC RAW'!CU212</f>
        <v>0</v>
      </c>
      <c r="LH232" s="1">
        <f t="shared" si="518"/>
        <v>0</v>
      </c>
      <c r="LI232" s="1">
        <f t="shared" si="519"/>
        <v>0</v>
      </c>
      <c r="LJ232" s="1"/>
      <c r="LK232" s="1"/>
      <c r="LL232" s="5">
        <f>'[1]GC RAW'!CV212</f>
        <v>0</v>
      </c>
      <c r="LM232" s="1">
        <f>'[1]GC RAW'!CW212</f>
        <v>0</v>
      </c>
      <c r="LN232" s="1">
        <f t="shared" si="520"/>
        <v>0</v>
      </c>
      <c r="LO232" s="1">
        <f t="shared" si="521"/>
        <v>0</v>
      </c>
      <c r="LP232" s="1"/>
      <c r="LQ232" s="1"/>
      <c r="LR232" s="32">
        <f t="shared" si="522"/>
        <v>2809.4966967105865</v>
      </c>
      <c r="LS232" s="21">
        <f t="shared" si="523"/>
        <v>2591.2312395572662</v>
      </c>
      <c r="LT232" s="26">
        <f t="shared" si="524"/>
        <v>12.445750074421682</v>
      </c>
      <c r="LU232" s="26">
        <f t="shared" si="525"/>
        <v>11.445570074421681</v>
      </c>
      <c r="LV232" s="15">
        <f t="shared" si="526"/>
        <v>34.725637361716267</v>
      </c>
      <c r="LW232" s="15"/>
      <c r="LX232" s="15"/>
      <c r="LY232" s="15"/>
      <c r="LZ232" s="15" t="str">
        <f>IF(A232="","",VLOOKUP(A232,'[1]biomass corrected'!$B$2:$V$102,21,FALSE))</f>
        <v/>
      </c>
      <c r="MA232" s="15" t="str">
        <f t="shared" si="527"/>
        <v/>
      </c>
      <c r="MB232" s="15" t="str">
        <f t="shared" si="573"/>
        <v/>
      </c>
      <c r="MC232" s="15" t="str">
        <f t="shared" si="573"/>
        <v/>
      </c>
      <c r="MD232" s="15"/>
      <c r="ME232" s="26" t="str">
        <f t="shared" si="574"/>
        <v/>
      </c>
      <c r="MF232" s="15">
        <f t="shared" si="560"/>
        <v>32.019708280159541</v>
      </c>
      <c r="MG232" s="15">
        <f t="shared" si="561"/>
        <v>57.786482533400097</v>
      </c>
      <c r="MH232" s="15">
        <f t="shared" si="562"/>
        <v>10.193809186440355</v>
      </c>
      <c r="MI232" s="26">
        <f t="shared" si="563"/>
        <v>0.83064120036630418</v>
      </c>
      <c r="MJ232" s="15">
        <f t="shared" si="564"/>
        <v>0</v>
      </c>
      <c r="MK232" s="15">
        <f t="shared" si="565"/>
        <v>9.8582639526516704</v>
      </c>
      <c r="ML232" s="23">
        <f t="shared" si="566"/>
        <v>62.840580596631462</v>
      </c>
      <c r="MM232" s="23"/>
      <c r="MN232" s="26">
        <f t="shared" si="567"/>
        <v>4.4313382665247012</v>
      </c>
      <c r="MO232" s="23"/>
      <c r="MP232" s="15">
        <f t="shared" si="568"/>
        <v>0.87335324741554698</v>
      </c>
      <c r="MQ232" s="23"/>
      <c r="MR232" s="15">
        <f t="shared" si="569"/>
        <v>39.801243837172549</v>
      </c>
      <c r="MS232" s="15"/>
      <c r="MT232" s="15">
        <f t="shared" si="570"/>
        <v>0</v>
      </c>
      <c r="MU232" s="15"/>
      <c r="MV232" s="15" t="str">
        <f t="shared" si="571"/>
        <v/>
      </c>
      <c r="MW232" s="21">
        <f t="shared" si="572"/>
        <v>71.494937651665253</v>
      </c>
      <c r="MX232" s="15"/>
    </row>
    <row r="233" spans="1:362" x14ac:dyDescent="0.35">
      <c r="A233" s="98"/>
      <c r="B233" s="1">
        <v>33.58</v>
      </c>
      <c r="C233" s="15"/>
      <c r="D233" s="1"/>
      <c r="E233" s="1"/>
      <c r="F233" s="5">
        <f>'[1]GC RAW'!H213</f>
        <v>0</v>
      </c>
      <c r="G233" s="1">
        <f>'[1]GC RAW'!I213</f>
        <v>0</v>
      </c>
      <c r="H233" s="1">
        <f t="shared" si="528"/>
        <v>0</v>
      </c>
      <c r="I233" s="1">
        <f t="shared" si="452"/>
        <v>0</v>
      </c>
      <c r="J233" s="1"/>
      <c r="K233" s="1"/>
      <c r="L233" s="5">
        <f>'[1]GC RAW'!J213</f>
        <v>0</v>
      </c>
      <c r="M233" s="1">
        <f>'[1]GC RAW'!K213</f>
        <v>0</v>
      </c>
      <c r="N233" s="1">
        <f t="shared" si="529"/>
        <v>0</v>
      </c>
      <c r="O233" s="1">
        <f t="shared" si="453"/>
        <v>0</v>
      </c>
      <c r="P233" s="1"/>
      <c r="Q233" s="1"/>
      <c r="R233" s="5">
        <f>'[1]GC RAW'!L213</f>
        <v>0</v>
      </c>
      <c r="S233" s="1">
        <f>'[1]GC RAW'!M213</f>
        <v>0</v>
      </c>
      <c r="T233" s="1">
        <f t="shared" si="530"/>
        <v>0</v>
      </c>
      <c r="U233" s="1">
        <f t="shared" si="454"/>
        <v>0</v>
      </c>
      <c r="V233" s="1"/>
      <c r="W233" s="1"/>
      <c r="X233" s="5">
        <f>'[1]GC RAW'!N213</f>
        <v>0</v>
      </c>
      <c r="Y233" s="1">
        <f>'[1]GC RAW'!O213</f>
        <v>0</v>
      </c>
      <c r="Z233" s="1">
        <f t="shared" si="531"/>
        <v>0</v>
      </c>
      <c r="AA233" s="1">
        <f t="shared" si="455"/>
        <v>0</v>
      </c>
      <c r="AB233" s="1"/>
      <c r="AC233" s="1"/>
      <c r="AD233" s="5">
        <f>'[1]GC RAW'!P213</f>
        <v>0</v>
      </c>
      <c r="AE233" s="1">
        <f>'[1]GC RAW'!Q213</f>
        <v>0</v>
      </c>
      <c r="AF233" s="1">
        <f t="shared" si="532"/>
        <v>0</v>
      </c>
      <c r="AG233" s="1">
        <f t="shared" si="456"/>
        <v>0</v>
      </c>
      <c r="AH233" s="1"/>
      <c r="AI233" s="1"/>
      <c r="AJ233" s="5">
        <f>'[1]GC RAW'!R213</f>
        <v>0</v>
      </c>
      <c r="AK233" s="1">
        <f>'[1]GC RAW'!S213</f>
        <v>0</v>
      </c>
      <c r="AL233" s="1">
        <f t="shared" si="533"/>
        <v>0</v>
      </c>
      <c r="AM233" s="1">
        <f t="shared" si="457"/>
        <v>0</v>
      </c>
      <c r="AN233" s="1"/>
      <c r="AO233" s="1"/>
      <c r="AP233" s="5">
        <f>'[1]GC RAW'!T213</f>
        <v>8.9454631805419922</v>
      </c>
      <c r="AQ233" s="1">
        <f>'[1]GC RAW'!U213</f>
        <v>216.76960754394531</v>
      </c>
      <c r="AR233" s="27">
        <v>1.0001800000000001</v>
      </c>
      <c r="AS233" s="1">
        <f t="shared" si="458"/>
        <v>8.7479112148778793</v>
      </c>
      <c r="AT233" s="1"/>
      <c r="AU233" s="1"/>
      <c r="AV233" s="5">
        <f>'[1]GC RAW'!V213</f>
        <v>9.8150663375854492</v>
      </c>
      <c r="AW233" s="1">
        <f>'[1]GC RAW'!W213</f>
        <v>19.251787185668945</v>
      </c>
      <c r="AX233" s="1">
        <f t="shared" si="534"/>
        <v>8.603298511989918E-2</v>
      </c>
      <c r="AY233" s="1">
        <f t="shared" si="459"/>
        <v>0.75247347015515975</v>
      </c>
      <c r="AZ233" s="1"/>
      <c r="BA233" s="1"/>
      <c r="BB233" s="5">
        <f>'[1]GC RAW'!X213</f>
        <v>0</v>
      </c>
      <c r="BC233" s="1">
        <f>'[1]GC RAW'!Y213</f>
        <v>0</v>
      </c>
      <c r="BD233" s="1">
        <f t="shared" si="535"/>
        <v>0</v>
      </c>
      <c r="BE233" s="1">
        <f t="shared" si="460"/>
        <v>0</v>
      </c>
      <c r="BF233" s="1"/>
      <c r="BG233" s="1"/>
      <c r="BH233" s="5">
        <f>'[1]GC RAW'!Z213</f>
        <v>10.880385398864746</v>
      </c>
      <c r="BI233" s="1">
        <f>'[1]GC RAW'!AA213</f>
        <v>4.2615303993225098</v>
      </c>
      <c r="BJ233" s="1">
        <f t="shared" si="536"/>
        <v>1.8756877197093933E-2</v>
      </c>
      <c r="BK233" s="1">
        <f t="shared" si="461"/>
        <v>0.16405396667454375</v>
      </c>
      <c r="BL233" s="1"/>
      <c r="BM233" s="1"/>
      <c r="BN233" s="5">
        <f>'[1]GC RAW'!AB213</f>
        <v>0</v>
      </c>
      <c r="BO233" s="1">
        <f>'[1]GC RAW'!AC213</f>
        <v>0</v>
      </c>
      <c r="BP233" s="1">
        <f t="shared" si="537"/>
        <v>0</v>
      </c>
      <c r="BQ233" s="1">
        <f t="shared" si="462"/>
        <v>0</v>
      </c>
      <c r="BR233" s="1"/>
      <c r="BS233" s="1"/>
      <c r="BT233" s="5">
        <f>'[1]GC RAW'!AD213</f>
        <v>12.214896202087402</v>
      </c>
      <c r="BU233" s="1">
        <f>'[1]GC RAW'!AE213</f>
        <v>698.5908203125</v>
      </c>
      <c r="BV233" s="1">
        <f t="shared" si="538"/>
        <v>3.0212636219933486</v>
      </c>
      <c r="BW233" s="1">
        <f t="shared" si="463"/>
        <v>26.424989423841883</v>
      </c>
      <c r="BX233" s="1"/>
      <c r="BY233" s="1"/>
      <c r="BZ233" s="5">
        <f>'[1]GC RAW'!AF213</f>
        <v>12.714544296264648</v>
      </c>
      <c r="CA233" s="1">
        <f>'[1]GC RAW'!AG213</f>
        <v>4.2512454986572266</v>
      </c>
      <c r="CB233" s="1">
        <f t="shared" si="539"/>
        <v>1.9187191785167368E-2</v>
      </c>
      <c r="CC233" s="1">
        <f t="shared" si="464"/>
        <v>0.16781764302373406</v>
      </c>
      <c r="CD233" s="1"/>
      <c r="CE233" s="1"/>
      <c r="CF233" s="5">
        <f>'[1]GC RAW'!AH213</f>
        <v>12.857278823852539</v>
      </c>
      <c r="CG233" s="1">
        <f>'[1]GC RAW'!AI213</f>
        <v>47.604698181152344</v>
      </c>
      <c r="CH233" s="1">
        <f t="shared" si="540"/>
        <v>0.21485449224010147</v>
      </c>
      <c r="CI233" s="1">
        <f t="shared" si="465"/>
        <v>1.8791897680758223</v>
      </c>
      <c r="CJ233" s="1"/>
      <c r="CK233" s="1"/>
      <c r="CL233" s="5">
        <f>'[1]GC RAW'!AJ213</f>
        <v>13.749629974365234</v>
      </c>
      <c r="CM233" s="1">
        <f>'[1]GC RAW'!AK213</f>
        <v>5.4784660339355469</v>
      </c>
      <c r="CN233" s="1">
        <f t="shared" si="541"/>
        <v>3.1918483266038841E-2</v>
      </c>
      <c r="CO233" s="1">
        <f t="shared" si="466"/>
        <v>0.27916980715958434</v>
      </c>
      <c r="CP233" s="1"/>
      <c r="CQ233" s="1"/>
      <c r="CR233" s="5">
        <f>'[1]GC RAW'!AL213</f>
        <v>0</v>
      </c>
      <c r="CS233" s="1">
        <f>'[1]GC RAW'!AM213</f>
        <v>0</v>
      </c>
      <c r="CT233" s="1">
        <f t="shared" si="542"/>
        <v>0</v>
      </c>
      <c r="CU233" s="1">
        <f t="shared" si="543"/>
        <v>0</v>
      </c>
      <c r="CV233" s="1"/>
      <c r="CW233" s="1"/>
      <c r="CX233" s="5">
        <f>'[1]GC RAW'!AN213</f>
        <v>14.464290618896484</v>
      </c>
      <c r="CY233" s="1">
        <f>'[1]GC RAW'!AO213</f>
        <v>7.4724941253662109</v>
      </c>
      <c r="CZ233" s="1">
        <f t="shared" si="544"/>
        <v>3.3424528124236033E-2</v>
      </c>
      <c r="DA233" s="1">
        <f t="shared" si="467"/>
        <v>0.29234218283709479</v>
      </c>
      <c r="DB233" s="1"/>
      <c r="DC233" s="1"/>
      <c r="DD233" s="5">
        <f>'[1]GC RAW'!AP213</f>
        <v>15.618626594543457</v>
      </c>
      <c r="DE233" s="1">
        <f>'[1]GC RAW'!AQ213</f>
        <v>87.414993286132813</v>
      </c>
      <c r="DF233" s="1">
        <f t="shared" si="545"/>
        <v>0.37499535435235815</v>
      </c>
      <c r="DG233" s="1">
        <f t="shared" si="468"/>
        <v>3.2798356954409185</v>
      </c>
      <c r="DH233" s="1"/>
      <c r="DI233" s="1"/>
      <c r="DJ233" s="5">
        <f>'[1]GC RAW'!AR213</f>
        <v>0</v>
      </c>
      <c r="DK233" s="1">
        <f>'[1]GC RAW'!AS213</f>
        <v>0</v>
      </c>
      <c r="DL233" s="1">
        <f t="shared" si="546"/>
        <v>0</v>
      </c>
      <c r="DM233" s="1">
        <f t="shared" si="469"/>
        <v>0</v>
      </c>
      <c r="DN233" s="1"/>
      <c r="DO233" s="1"/>
      <c r="DP233" s="5">
        <f>'[1]GC RAW'!AT213</f>
        <v>16.054134368896484</v>
      </c>
      <c r="DQ233" s="1">
        <f>'[1]GC RAW'!AU213</f>
        <v>3.4218902587890625</v>
      </c>
      <c r="DR233" s="1">
        <f t="shared" si="547"/>
        <v>1.5414825032751118E-2</v>
      </c>
      <c r="DS233" s="1">
        <f t="shared" si="470"/>
        <v>0.13482325259391686</v>
      </c>
      <c r="DT233" s="1"/>
      <c r="DU233" s="1"/>
      <c r="DV233" s="5">
        <f>'[1]GC RAW'!AV213</f>
        <v>16.437534332275391</v>
      </c>
      <c r="DW233" s="1">
        <f>'[1]GC RAW'!AW213</f>
        <v>1403.115234375</v>
      </c>
      <c r="DX233" s="1">
        <f t="shared" si="548"/>
        <v>6.2458172219972363</v>
      </c>
      <c r="DY233" s="1">
        <f t="shared" si="471"/>
        <v>54.628021478520886</v>
      </c>
      <c r="DZ233" s="1"/>
      <c r="EA233" s="1"/>
      <c r="EB233" s="5">
        <f>'[1]GC RAW'!AX213</f>
        <v>16.552591323852539</v>
      </c>
      <c r="EC233" s="1">
        <f>'[1]GC RAW'!AY213</f>
        <v>8.0905790328979492</v>
      </c>
      <c r="ED233" s="1">
        <f t="shared" si="549"/>
        <v>3.6014346235869014E-2</v>
      </c>
      <c r="EE233" s="1">
        <f t="shared" si="472"/>
        <v>0.3149936044844463</v>
      </c>
      <c r="EF233" s="1"/>
      <c r="EG233" s="1"/>
      <c r="EH233" s="5">
        <v>0</v>
      </c>
      <c r="EI233" s="1">
        <v>0</v>
      </c>
      <c r="EJ233" s="1">
        <f t="shared" si="550"/>
        <v>0</v>
      </c>
      <c r="EK233" s="1">
        <f t="shared" si="473"/>
        <v>0</v>
      </c>
      <c r="EL233" s="1"/>
      <c r="EM233" s="1"/>
      <c r="EN233" s="5">
        <f>'[1]GC RAW'!BB213</f>
        <v>17.31903076171875</v>
      </c>
      <c r="EO233" s="1">
        <f>'[1]GC RAW'!BC213</f>
        <v>8.8553133010864258</v>
      </c>
      <c r="EP233" s="1">
        <f t="shared" si="551"/>
        <v>3.9678228074964454E-2</v>
      </c>
      <c r="EQ233" s="1">
        <f t="shared" si="474"/>
        <v>0.34703914931658686</v>
      </c>
      <c r="ER233" s="1"/>
      <c r="ES233" s="1"/>
      <c r="ET233" s="5">
        <f>'[1]GC RAW'!BD213</f>
        <v>17.732456207275391</v>
      </c>
      <c r="EU233" s="1">
        <f>'[1]GC RAW'!BE213</f>
        <v>128.3558349609375</v>
      </c>
      <c r="EV233" s="1">
        <f t="shared" si="552"/>
        <v>0.57512726214980348</v>
      </c>
      <c r="EW233" s="1">
        <f t="shared" si="475"/>
        <v>5.0302567803218174</v>
      </c>
      <c r="EX233" s="1"/>
      <c r="EY233" s="1"/>
      <c r="EZ233" s="5">
        <f>'[1]GC RAW'!BF213</f>
        <v>18.672550201416016</v>
      </c>
      <c r="FA233" s="1">
        <f>'[1]GC RAW'!BG213</f>
        <v>107.88802337646484</v>
      </c>
      <c r="FB233" s="1">
        <f t="shared" si="553"/>
        <v>0.57347677734179714</v>
      </c>
      <c r="FC233" s="1">
        <f t="shared" si="476"/>
        <v>5.0158210841851778</v>
      </c>
      <c r="FD233" s="1"/>
      <c r="FE233" s="1"/>
      <c r="FF233" s="5">
        <v>0</v>
      </c>
      <c r="FG233" s="1">
        <v>0</v>
      </c>
      <c r="FH233" s="1">
        <f t="shared" si="554"/>
        <v>0</v>
      </c>
      <c r="FI233" s="1">
        <f t="shared" si="477"/>
        <v>0</v>
      </c>
      <c r="FJ233" s="1"/>
      <c r="FK233" s="1"/>
      <c r="FL233" s="5">
        <f>'[1]GC RAW'!BH213</f>
        <v>0</v>
      </c>
      <c r="FM233" s="1">
        <f>'[1]GC RAW'!BI213</f>
        <v>0</v>
      </c>
      <c r="FN233" s="1">
        <f t="shared" si="555"/>
        <v>0</v>
      </c>
      <c r="FO233" s="1">
        <f t="shared" si="478"/>
        <v>0</v>
      </c>
      <c r="FP233" s="1"/>
      <c r="FQ233" s="1"/>
      <c r="FR233" s="5">
        <f>'[1]GC RAW'!BJ213</f>
        <v>20.12322998046875</v>
      </c>
      <c r="FS233" s="1">
        <f>'[1]GC RAW'!BK213</f>
        <v>18.515327453613281</v>
      </c>
      <c r="FT233" s="1">
        <f t="shared" si="556"/>
        <v>7.816381945888326E-2</v>
      </c>
      <c r="FU233" s="1">
        <f t="shared" si="479"/>
        <v>0.68364709636470899</v>
      </c>
      <c r="FV233" s="1"/>
      <c r="FW233" s="1"/>
      <c r="FX233" s="5">
        <f>'[1]GC RAW'!BL213</f>
        <v>0</v>
      </c>
      <c r="FY233" s="1">
        <f>'[1]GC RAW'!BM213</f>
        <v>0</v>
      </c>
      <c r="FZ233" s="1">
        <f t="shared" si="557"/>
        <v>0</v>
      </c>
      <c r="GA233" s="1">
        <f t="shared" si="480"/>
        <v>0</v>
      </c>
      <c r="GB233" s="1"/>
      <c r="GC233" s="1"/>
      <c r="GD233" s="5">
        <f>'[1]GC RAW'!BN213</f>
        <v>21.052772521972656</v>
      </c>
      <c r="GE233" s="1">
        <f>'[1]GC RAW'!BO213</f>
        <v>6.7243447303771973</v>
      </c>
      <c r="GF233" s="1">
        <f t="shared" si="481"/>
        <v>3.0023323583272598E-2</v>
      </c>
      <c r="GG233" s="1">
        <f t="shared" si="482"/>
        <v>0.26259410214363199</v>
      </c>
      <c r="GH233" s="1"/>
      <c r="GI233" s="1"/>
      <c r="GJ233" s="5">
        <f>'[1]GC RAW'!BP213</f>
        <v>0</v>
      </c>
      <c r="GK233" s="1">
        <f>'[1]GC RAW'!BQ213</f>
        <v>0</v>
      </c>
      <c r="GL233" s="1">
        <f t="shared" si="558"/>
        <v>0</v>
      </c>
      <c r="GM233" s="1">
        <f t="shared" si="483"/>
        <v>0</v>
      </c>
      <c r="GN233" s="1"/>
      <c r="GO233" s="1"/>
      <c r="GP233" s="5">
        <v>0</v>
      </c>
      <c r="GQ233" s="1">
        <v>0</v>
      </c>
      <c r="GR233" s="1">
        <f t="shared" si="559"/>
        <v>0</v>
      </c>
      <c r="GS233" s="1">
        <f t="shared" si="484"/>
        <v>0</v>
      </c>
      <c r="GT233" s="1"/>
      <c r="GU233" s="1"/>
      <c r="GV233" s="5"/>
      <c r="GW233" s="1"/>
      <c r="GX233" s="1"/>
      <c r="GY233" s="1"/>
      <c r="GZ233" s="1"/>
      <c r="HA233" s="1"/>
      <c r="HB233" s="5"/>
      <c r="HC233" s="1"/>
      <c r="HD233" s="1"/>
      <c r="HE233" s="1"/>
      <c r="HF233" s="1"/>
      <c r="HG233" s="1"/>
      <c r="HH233" s="5">
        <f>'[1]GC RAW'!BR213</f>
        <v>0</v>
      </c>
      <c r="HI233" s="1">
        <f>'[1]GC RAW'!BS213</f>
        <v>0</v>
      </c>
      <c r="HJ233" s="1">
        <f t="shared" si="485"/>
        <v>0</v>
      </c>
      <c r="HK233" s="1">
        <f t="shared" si="486"/>
        <v>0</v>
      </c>
      <c r="HL233" s="1"/>
      <c r="HM233" s="1"/>
      <c r="HN233" s="5">
        <v>0</v>
      </c>
      <c r="HO233" s="1">
        <v>0</v>
      </c>
      <c r="HP233" s="1">
        <f t="shared" si="487"/>
        <v>0</v>
      </c>
      <c r="HQ233" s="1">
        <f t="shared" si="488"/>
        <v>0</v>
      </c>
      <c r="HR233" s="1"/>
      <c r="HS233" s="1"/>
      <c r="HT233" s="5">
        <f>'[1]GC RAW'!BT213</f>
        <v>0</v>
      </c>
      <c r="HU233" s="1">
        <f>'[1]GC RAW'!BU213</f>
        <v>0</v>
      </c>
      <c r="HV233" s="1">
        <f t="shared" si="489"/>
        <v>0</v>
      </c>
      <c r="HW233" s="1">
        <f t="shared" si="448"/>
        <v>0</v>
      </c>
      <c r="HX233" s="1"/>
      <c r="HY233" s="1"/>
      <c r="HZ233" s="5">
        <f>'[1]GC RAW'!BV213</f>
        <v>0</v>
      </c>
      <c r="IA233" s="1">
        <f>'[1]GC RAW'!BW213</f>
        <v>0</v>
      </c>
      <c r="IB233" s="1">
        <f t="shared" si="490"/>
        <v>0</v>
      </c>
      <c r="IC233" s="1">
        <f t="shared" si="491"/>
        <v>0</v>
      </c>
      <c r="ID233" s="1"/>
      <c r="IE233" s="1"/>
      <c r="IF233" s="5">
        <f>'[1]GC RAW'!BX213</f>
        <v>0</v>
      </c>
      <c r="IG233" s="1">
        <f>'[1]GC RAW'!BY213</f>
        <v>0</v>
      </c>
      <c r="IH233" s="1">
        <f t="shared" si="492"/>
        <v>0</v>
      </c>
      <c r="II233" s="1">
        <f t="shared" si="493"/>
        <v>0</v>
      </c>
      <c r="IJ233" s="1"/>
      <c r="IK233" s="1"/>
      <c r="IL233" s="5">
        <f>'[1]GC RAW'!BZ213</f>
        <v>0</v>
      </c>
      <c r="IM233" s="1">
        <f>'[1]GC RAW'!CA213</f>
        <v>0</v>
      </c>
      <c r="IN233" s="1">
        <f t="shared" si="494"/>
        <v>0</v>
      </c>
      <c r="IO233" s="1">
        <f t="shared" si="495"/>
        <v>0</v>
      </c>
      <c r="IP233" s="1"/>
      <c r="IQ233" s="1"/>
      <c r="IR233" s="5">
        <f>'[1]GC RAW'!CB213</f>
        <v>25.523904800415039</v>
      </c>
      <c r="IS233" s="1">
        <f>'[1]GC RAW'!CC213</f>
        <v>3.563046932220459</v>
      </c>
      <c r="IT233" s="1">
        <f t="shared" si="496"/>
        <v>1.4135433585699077E-2</v>
      </c>
      <c r="IU233" s="1">
        <f t="shared" si="497"/>
        <v>0.12363326400397767</v>
      </c>
      <c r="IV233" s="1"/>
      <c r="IW233" s="1"/>
      <c r="IX233" s="5">
        <f>'[1]GC RAW'!CD213</f>
        <v>0</v>
      </c>
      <c r="IY233" s="1">
        <f>'[1]GC RAW'!CE213</f>
        <v>0</v>
      </c>
      <c r="IZ233" s="1">
        <f t="shared" si="498"/>
        <v>0</v>
      </c>
      <c r="JA233" s="1">
        <f t="shared" si="499"/>
        <v>0</v>
      </c>
      <c r="JB233" s="1"/>
      <c r="JC233" s="1"/>
      <c r="JD233" s="5">
        <f>'[1]GC RAW'!CF213</f>
        <v>0</v>
      </c>
      <c r="JE233" s="1">
        <f>'[1]GC RAW'!CG213</f>
        <v>0</v>
      </c>
      <c r="JF233" s="1">
        <f t="shared" si="500"/>
        <v>0</v>
      </c>
      <c r="JG233" s="1">
        <f t="shared" si="501"/>
        <v>0</v>
      </c>
      <c r="JH233" s="1"/>
      <c r="JI233" s="1"/>
      <c r="JJ233" s="5">
        <f>'[1]GC RAW'!CH213</f>
        <v>0</v>
      </c>
      <c r="JK233" s="1">
        <f>'[1]GC RAW'!CI213</f>
        <v>0</v>
      </c>
      <c r="JL233" s="1">
        <f t="shared" si="502"/>
        <v>0</v>
      </c>
      <c r="JM233" s="1">
        <f t="shared" si="503"/>
        <v>0</v>
      </c>
      <c r="JN233" s="1"/>
      <c r="JO233" s="1"/>
      <c r="JP233" s="5">
        <f>'[1]GC RAW'!CJ213</f>
        <v>0</v>
      </c>
      <c r="JQ233" s="1">
        <f>'[1]GC RAW'!CK213</f>
        <v>0</v>
      </c>
      <c r="JR233" s="1">
        <f t="shared" si="504"/>
        <v>0</v>
      </c>
      <c r="JS233" s="1">
        <f t="shared" si="505"/>
        <v>0</v>
      </c>
      <c r="JT233" s="1"/>
      <c r="JU233" s="1"/>
      <c r="JV233" s="5">
        <v>0</v>
      </c>
      <c r="JW233" s="1">
        <v>0</v>
      </c>
      <c r="JX233" s="1">
        <f t="shared" si="506"/>
        <v>0</v>
      </c>
      <c r="JY233" s="1">
        <f t="shared" si="507"/>
        <v>0</v>
      </c>
      <c r="JZ233" s="1"/>
      <c r="KA233" s="1"/>
      <c r="KB233" s="5">
        <v>0</v>
      </c>
      <c r="KC233" s="1">
        <v>0</v>
      </c>
      <c r="KD233" s="1">
        <f t="shared" si="508"/>
        <v>0</v>
      </c>
      <c r="KE233" s="1">
        <f t="shared" si="509"/>
        <v>0</v>
      </c>
      <c r="KF233" s="1"/>
      <c r="KG233" s="1"/>
      <c r="KH233" s="5">
        <v>0</v>
      </c>
      <c r="KI233" s="1">
        <v>0</v>
      </c>
      <c r="KJ233" s="1">
        <f t="shared" si="510"/>
        <v>0</v>
      </c>
      <c r="KK233" s="1">
        <f t="shared" si="511"/>
        <v>0</v>
      </c>
      <c r="KL233" s="1"/>
      <c r="KM233" s="1"/>
      <c r="KN233" s="5">
        <f>'[1]GC RAW'!CN213</f>
        <v>30.577375411987305</v>
      </c>
      <c r="KO233" s="1">
        <f>'[1]GC RAW'!CO213</f>
        <v>5.8233871459960938</v>
      </c>
      <c r="KP233" s="1">
        <f t="shared" si="512"/>
        <v>1.985167259751601E-2</v>
      </c>
      <c r="KQ233" s="1">
        <f t="shared" si="513"/>
        <v>0.17362941605500426</v>
      </c>
      <c r="KR233" s="1"/>
      <c r="KS233" s="1"/>
      <c r="KT233" s="5">
        <f>'[1]GC RAW'!CP213</f>
        <v>31.458209991455078</v>
      </c>
      <c r="KU233" s="1">
        <f>'[1]GC RAW'!CQ213</f>
        <v>1.1972934007644653</v>
      </c>
      <c r="KV233" s="1">
        <f t="shared" si="514"/>
        <v>5.2214790554883875E-3</v>
      </c>
      <c r="KW233" s="1">
        <f t="shared" si="515"/>
        <v>4.5668814801092625E-2</v>
      </c>
      <c r="KX233" s="1"/>
      <c r="KY233" s="1"/>
      <c r="KZ233" s="5">
        <f>'[1]GC RAW'!CR213</f>
        <v>0</v>
      </c>
      <c r="LA233" s="1">
        <f>'[1]GC RAW'!CS213</f>
        <v>0</v>
      </c>
      <c r="LB233" s="1">
        <f t="shared" si="516"/>
        <v>0</v>
      </c>
      <c r="LC233" s="1">
        <f t="shared" si="517"/>
        <v>0</v>
      </c>
      <c r="LD233" s="1"/>
      <c r="LE233" s="1"/>
      <c r="LF233" s="5">
        <f>'[1]GC RAW'!CT213</f>
        <v>0</v>
      </c>
      <c r="LG233" s="1">
        <f>'[1]GC RAW'!CU213</f>
        <v>0</v>
      </c>
      <c r="LH233" s="1">
        <f t="shared" si="518"/>
        <v>0</v>
      </c>
      <c r="LI233" s="1">
        <f t="shared" si="519"/>
        <v>0</v>
      </c>
      <c r="LJ233" s="1"/>
      <c r="LK233" s="1"/>
      <c r="LL233" s="5">
        <f>'[1]GC RAW'!CV213</f>
        <v>0</v>
      </c>
      <c r="LM233" s="1">
        <f>'[1]GC RAW'!CW213</f>
        <v>0</v>
      </c>
      <c r="LN233" s="1">
        <f t="shared" si="520"/>
        <v>0</v>
      </c>
      <c r="LO233" s="1">
        <f t="shared" si="521"/>
        <v>0</v>
      </c>
      <c r="LP233" s="1"/>
      <c r="LQ233" s="1"/>
      <c r="LR233" s="32">
        <f t="shared" si="522"/>
        <v>2786.6459175348282</v>
      </c>
      <c r="LS233" s="21">
        <f t="shared" si="523"/>
        <v>2569.8763099908829</v>
      </c>
      <c r="LT233" s="26">
        <f t="shared" si="524"/>
        <v>12.433537923191526</v>
      </c>
      <c r="LU233" s="26">
        <f t="shared" si="525"/>
        <v>11.433357923191526</v>
      </c>
      <c r="LV233" s="15">
        <f t="shared" si="526"/>
        <v>34.048117698604905</v>
      </c>
      <c r="LW233" s="15"/>
      <c r="LX233" s="15"/>
      <c r="LY233" s="15"/>
      <c r="LZ233" s="15" t="str">
        <f>IF(A233="","",VLOOKUP(A233,'[1]biomass corrected'!$B$2:$V$102,21,FALSE))</f>
        <v/>
      </c>
      <c r="MA233" s="15" t="str">
        <f t="shared" si="527"/>
        <v/>
      </c>
      <c r="MB233" s="15" t="str">
        <f t="shared" si="573"/>
        <v/>
      </c>
      <c r="MC233" s="15" t="str">
        <f t="shared" si="573"/>
        <v/>
      </c>
      <c r="MD233" s="15"/>
      <c r="ME233" s="26" t="str">
        <f t="shared" si="574"/>
        <v/>
      </c>
      <c r="MF233" s="15">
        <f t="shared" si="560"/>
        <v>31.881432139695779</v>
      </c>
      <c r="MG233" s="15">
        <f t="shared" si="561"/>
        <v>57.725450846480626</v>
      </c>
      <c r="MH233" s="15">
        <f t="shared" si="562"/>
        <v>10.393117013823582</v>
      </c>
      <c r="MI233" s="26">
        <f t="shared" si="563"/>
        <v>0.83527505958312975</v>
      </c>
      <c r="MJ233" s="15">
        <f t="shared" si="564"/>
        <v>0</v>
      </c>
      <c r="MK233" s="15">
        <f t="shared" si="565"/>
        <v>10.046077864506994</v>
      </c>
      <c r="ML233" s="23">
        <f t="shared" si="566"/>
        <v>62.829936857308887</v>
      </c>
      <c r="MM233" s="23"/>
      <c r="MN233" s="26">
        <f t="shared" si="567"/>
        <v>4.4344254095275257</v>
      </c>
      <c r="MO233" s="23"/>
      <c r="MP233" s="15">
        <f t="shared" si="568"/>
        <v>0.87461552571829715</v>
      </c>
      <c r="MQ233" s="23"/>
      <c r="MR233" s="15">
        <f t="shared" si="569"/>
        <v>39.854178197984318</v>
      </c>
      <c r="MS233" s="15"/>
      <c r="MT233" s="15">
        <f t="shared" si="570"/>
        <v>0</v>
      </c>
      <c r="MU233" s="15"/>
      <c r="MV233" s="15" t="str">
        <f t="shared" si="571"/>
        <v/>
      </c>
      <c r="MW233" s="21">
        <f t="shared" si="572"/>
        <v>71.904209579992255</v>
      </c>
      <c r="MX233" s="15"/>
    </row>
    <row r="234" spans="1:362" x14ac:dyDescent="0.35">
      <c r="A234" s="99" t="s">
        <v>221</v>
      </c>
      <c r="B234" s="8">
        <v>36.270000000000003</v>
      </c>
      <c r="C234" s="13"/>
      <c r="D234" s="8"/>
      <c r="E234" s="8"/>
      <c r="F234" s="2">
        <f>'[1]GC RAW'!H214</f>
        <v>0</v>
      </c>
      <c r="G234" s="8">
        <f>'[1]GC RAW'!I214</f>
        <v>0</v>
      </c>
      <c r="H234" s="8">
        <f t="shared" si="528"/>
        <v>0</v>
      </c>
      <c r="I234" s="8">
        <f t="shared" si="452"/>
        <v>0</v>
      </c>
      <c r="J234" s="8">
        <f>AVERAGE(I234:I236)</f>
        <v>0</v>
      </c>
      <c r="K234" s="8">
        <f>STDEV(I234:I236)</f>
        <v>0</v>
      </c>
      <c r="L234" s="2">
        <f>'[1]GC RAW'!J214</f>
        <v>0</v>
      </c>
      <c r="M234" s="8">
        <f>'[1]GC RAW'!K214</f>
        <v>0</v>
      </c>
      <c r="N234" s="8">
        <f t="shared" si="529"/>
        <v>0</v>
      </c>
      <c r="O234" s="8">
        <f t="shared" si="453"/>
        <v>0</v>
      </c>
      <c r="P234" s="8">
        <f>AVERAGE(O234:O236)</f>
        <v>0</v>
      </c>
      <c r="Q234" s="8">
        <f>STDEV(O234:O236)</f>
        <v>0</v>
      </c>
      <c r="R234" s="2">
        <f>'[1]GC RAW'!L214</f>
        <v>0</v>
      </c>
      <c r="S234" s="8">
        <f>'[1]GC RAW'!M214</f>
        <v>0</v>
      </c>
      <c r="T234" s="8">
        <f t="shared" si="530"/>
        <v>0</v>
      </c>
      <c r="U234" s="8">
        <f t="shared" si="454"/>
        <v>0</v>
      </c>
      <c r="V234" s="8">
        <f>AVERAGE(U234:U236)</f>
        <v>0</v>
      </c>
      <c r="W234" s="8">
        <f>STDEV(U234:U236)</f>
        <v>0</v>
      </c>
      <c r="X234" s="2">
        <f>'[1]GC RAW'!N214</f>
        <v>0</v>
      </c>
      <c r="Y234" s="8">
        <f>'[1]GC RAW'!O214</f>
        <v>0</v>
      </c>
      <c r="Z234" s="8">
        <f t="shared" si="531"/>
        <v>0</v>
      </c>
      <c r="AA234" s="8">
        <f t="shared" si="455"/>
        <v>0</v>
      </c>
      <c r="AB234" s="8">
        <f>AVERAGE(AA234:AA236)</f>
        <v>0</v>
      </c>
      <c r="AC234" s="8">
        <f>STDEV(AA234:AA236)</f>
        <v>0</v>
      </c>
      <c r="AD234" s="2">
        <f>'[1]GC RAW'!P214</f>
        <v>0</v>
      </c>
      <c r="AE234" s="8">
        <f>'[1]GC RAW'!Q214</f>
        <v>0</v>
      </c>
      <c r="AF234" s="8">
        <f t="shared" si="532"/>
        <v>0</v>
      </c>
      <c r="AG234" s="8">
        <f t="shared" si="456"/>
        <v>0</v>
      </c>
      <c r="AH234" s="8">
        <f>AVERAGE(AG234:AG236)</f>
        <v>0</v>
      </c>
      <c r="AI234" s="8">
        <f>STDEV(AG234:AG236)</f>
        <v>0</v>
      </c>
      <c r="AJ234" s="2">
        <f>'[1]GC RAW'!R214</f>
        <v>0</v>
      </c>
      <c r="AK234" s="8">
        <f>'[1]GC RAW'!S214</f>
        <v>0</v>
      </c>
      <c r="AL234" s="8">
        <f t="shared" si="533"/>
        <v>0</v>
      </c>
      <c r="AM234" s="8">
        <f t="shared" si="457"/>
        <v>0</v>
      </c>
      <c r="AN234" s="8">
        <f>AVERAGE(AM234:AM236)</f>
        <v>0</v>
      </c>
      <c r="AO234" s="8">
        <f>STDEV(AM234:AM236)</f>
        <v>0</v>
      </c>
      <c r="AP234" s="2">
        <f>'[1]GC RAW'!T214</f>
        <v>8.9472084045410156</v>
      </c>
      <c r="AQ234" s="8">
        <f>'[1]GC RAW'!U214</f>
        <v>212.79241943359375</v>
      </c>
      <c r="AR234" s="40">
        <v>1.0001800000000001</v>
      </c>
      <c r="AS234" s="8">
        <f t="shared" si="458"/>
        <v>19.056961273050682</v>
      </c>
      <c r="AT234" s="8">
        <f>AVERAGE(AS234:AS236)</f>
        <v>18.168916223380048</v>
      </c>
      <c r="AU234" s="8">
        <f>STDEV(AS234:AS236)</f>
        <v>1.4196838372912037</v>
      </c>
      <c r="AV234" s="2">
        <f>'[1]GC RAW'!V214</f>
        <v>9.8170948028564453</v>
      </c>
      <c r="AW234" s="8">
        <f>'[1]GC RAW'!W214</f>
        <v>4.3264217376708984</v>
      </c>
      <c r="AX234" s="8">
        <f t="shared" si="534"/>
        <v>1.9695410212980574E-2</v>
      </c>
      <c r="AY234" s="8">
        <f t="shared" si="459"/>
        <v>0.37526712160372905</v>
      </c>
      <c r="AZ234" s="8">
        <f>AVERAGE(AY234:AY236)</f>
        <v>0.3734504121664135</v>
      </c>
      <c r="BA234" s="8">
        <f>STDEV(AY234:AY236)</f>
        <v>3.7990965615935864E-3</v>
      </c>
      <c r="BB234" s="2">
        <f>'[1]GC RAW'!X214</f>
        <v>0</v>
      </c>
      <c r="BC234" s="8">
        <f>'[1]GC RAW'!Y214</f>
        <v>0</v>
      </c>
      <c r="BD234" s="8">
        <f t="shared" si="535"/>
        <v>0</v>
      </c>
      <c r="BE234" s="8">
        <f t="shared" si="460"/>
        <v>0</v>
      </c>
      <c r="BF234" s="8">
        <f>AVERAGE(BE234:BE236)</f>
        <v>0</v>
      </c>
      <c r="BG234" s="8">
        <f>STDEV(BE234:BE236)</f>
        <v>0</v>
      </c>
      <c r="BH234" s="2">
        <f>'[1]GC RAW'!Z214</f>
        <v>10.882859230041504</v>
      </c>
      <c r="BI234" s="8">
        <f>'[1]GC RAW'!AA214</f>
        <v>3.8861651420593262</v>
      </c>
      <c r="BJ234" s="8">
        <f t="shared" si="536"/>
        <v>1.7424424181510974E-2</v>
      </c>
      <c r="BK234" s="8">
        <f t="shared" si="461"/>
        <v>0.33199681740512954</v>
      </c>
      <c r="BL234" s="8">
        <f>AVERAGE(BK234:BK236)</f>
        <v>0.30277548250055125</v>
      </c>
      <c r="BM234" s="8">
        <f>STDEV(BK234:BK236)</f>
        <v>2.6267085826276008E-2</v>
      </c>
      <c r="BN234" s="2">
        <f>'[1]GC RAW'!AB214</f>
        <v>0</v>
      </c>
      <c r="BO234" s="8">
        <f>'[1]GC RAW'!AC214</f>
        <v>0</v>
      </c>
      <c r="BP234" s="8">
        <f t="shared" si="537"/>
        <v>0</v>
      </c>
      <c r="BQ234" s="8">
        <f t="shared" si="462"/>
        <v>0</v>
      </c>
      <c r="BR234" s="8">
        <f>AVERAGE(BQ234:BQ236)</f>
        <v>0</v>
      </c>
      <c r="BS234" s="8">
        <f>STDEV(BQ234:BQ236)</f>
        <v>0</v>
      </c>
      <c r="BT234" s="2">
        <f>'[1]GC RAW'!AD214</f>
        <v>12.192609786987305</v>
      </c>
      <c r="BU234" s="8">
        <f>'[1]GC RAW'!AE214</f>
        <v>183.48193359375</v>
      </c>
      <c r="BV234" s="8">
        <f t="shared" si="538"/>
        <v>0.80835344592322689</v>
      </c>
      <c r="BW234" s="8">
        <f t="shared" si="463"/>
        <v>15.401987956063913</v>
      </c>
      <c r="BX234" s="8">
        <f>AVERAGE(BW234:BW236)</f>
        <v>15.543790104801706</v>
      </c>
      <c r="BY234" s="8">
        <f>STDEV(BW234:BW236)</f>
        <v>0.15777708569080826</v>
      </c>
      <c r="BZ234" s="2">
        <f>'[1]GC RAW'!AF214</f>
        <v>12.712897300720215</v>
      </c>
      <c r="CA234" s="8">
        <f>'[1]GC RAW'!AG214</f>
        <v>4.3047709465026855</v>
      </c>
      <c r="CB234" s="8">
        <f t="shared" si="539"/>
        <v>1.9791901378356826E-2</v>
      </c>
      <c r="CC234" s="8">
        <f t="shared" si="464"/>
        <v>0.37710561907595075</v>
      </c>
      <c r="CD234" s="8">
        <f>AVERAGE(CC234:CC236)</f>
        <v>0.36927068540514157</v>
      </c>
      <c r="CE234" s="8">
        <f>STDEV(CC234:CC236)</f>
        <v>1.4701221511808929E-2</v>
      </c>
      <c r="CF234" s="2">
        <f>'[1]GC RAW'!AH214</f>
        <v>12.856144905090332</v>
      </c>
      <c r="CG234" s="8">
        <f>'[1]GC RAW'!AI214</f>
        <v>16.210084915161133</v>
      </c>
      <c r="CH234" s="8">
        <f t="shared" si="540"/>
        <v>7.4528460645269926E-2</v>
      </c>
      <c r="CI234" s="8">
        <f t="shared" si="465"/>
        <v>1.4200303827880889</v>
      </c>
      <c r="CJ234" s="8">
        <f>AVERAGE(CI234:CI236)</f>
        <v>1.3500098227226476</v>
      </c>
      <c r="CK234" s="8">
        <f>STDEV(CI234:CI236)</f>
        <v>7.1840437260010881E-2</v>
      </c>
      <c r="CL234" s="2">
        <f>'[1]GC RAW'!AJ214</f>
        <v>13.720974922180176</v>
      </c>
      <c r="CM234" s="8">
        <f>'[1]GC RAW'!AK214</f>
        <v>1.320203423500061</v>
      </c>
      <c r="CN234" s="8">
        <f t="shared" si="541"/>
        <v>7.8354937040427536E-3</v>
      </c>
      <c r="CO234" s="8">
        <f t="shared" si="466"/>
        <v>0.14929382718428202</v>
      </c>
      <c r="CP234" s="8">
        <f>AVERAGE(CO234:CO236)</f>
        <v>0.13841430223842993</v>
      </c>
      <c r="CQ234" s="8">
        <f>STDEV(CO234:CO236)</f>
        <v>1.6057997681808479E-2</v>
      </c>
      <c r="CR234" s="2">
        <f>'[1]GC RAW'!AL214</f>
        <v>0</v>
      </c>
      <c r="CS234" s="8">
        <f>'[1]GC RAW'!AM214</f>
        <v>0</v>
      </c>
      <c r="CT234" s="8">
        <f t="shared" si="542"/>
        <v>0</v>
      </c>
      <c r="CU234" s="8">
        <f t="shared" si="543"/>
        <v>0</v>
      </c>
      <c r="CV234" s="8">
        <f>AVERAGE(CU234:CU236)</f>
        <v>0</v>
      </c>
      <c r="CW234" s="8">
        <f>STDEV(CU234:CU236)</f>
        <v>0</v>
      </c>
      <c r="CX234" s="2">
        <f>'[1]GC RAW'!AN214</f>
        <v>14.469250679016113</v>
      </c>
      <c r="CY234" s="8">
        <f>'[1]GC RAW'!AO214</f>
        <v>1.0244872570037842</v>
      </c>
      <c r="CZ234" s="8">
        <f t="shared" si="544"/>
        <v>4.6681897656596257E-3</v>
      </c>
      <c r="DA234" s="8">
        <f t="shared" si="467"/>
        <v>8.8945501389176979E-2</v>
      </c>
      <c r="DB234" s="8">
        <f>AVERAGE(DA234:DA236)</f>
        <v>2.9648500463058992E-2</v>
      </c>
      <c r="DC234" s="8">
        <f>STDEV(DA234:DA236)</f>
        <v>5.1352709170247562E-2</v>
      </c>
      <c r="DD234" s="2">
        <f>'[1]GC RAW'!AP214</f>
        <v>15.609787940979004</v>
      </c>
      <c r="DE234" s="8">
        <f>'[1]GC RAW'!AQ214</f>
        <v>44.780319213867188</v>
      </c>
      <c r="DF234" s="8">
        <f t="shared" si="545"/>
        <v>0.19569033777655989</v>
      </c>
      <c r="DG234" s="8">
        <f t="shared" si="468"/>
        <v>3.7285920419505576</v>
      </c>
      <c r="DH234" s="8">
        <f>AVERAGE(DG234:DG236)</f>
        <v>4.203870147832462</v>
      </c>
      <c r="DI234" s="8">
        <f>STDEV(DG234:DG236)</f>
        <v>0.41220074002022306</v>
      </c>
      <c r="DJ234" s="2">
        <f>'[1]GC RAW'!AR214</f>
        <v>0</v>
      </c>
      <c r="DK234" s="8">
        <f>'[1]GC RAW'!AS214</f>
        <v>0</v>
      </c>
      <c r="DL234" s="8">
        <f t="shared" si="546"/>
        <v>0</v>
      </c>
      <c r="DM234" s="8">
        <f t="shared" si="469"/>
        <v>0</v>
      </c>
      <c r="DN234" s="8">
        <f>AVERAGE(DM234:DM236)</f>
        <v>0</v>
      </c>
      <c r="DO234" s="8">
        <f>STDEV(DM234:DM236)</f>
        <v>0</v>
      </c>
      <c r="DP234" s="2">
        <f>'[1]GC RAW'!AT214</f>
        <v>16.045196533203125</v>
      </c>
      <c r="DQ234" s="8">
        <f>'[1]GC RAW'!AU214</f>
        <v>1.7007248401641846</v>
      </c>
      <c r="DR234" s="8">
        <f t="shared" si="547"/>
        <v>7.8045670470781175E-3</v>
      </c>
      <c r="DS234" s="8">
        <f t="shared" si="470"/>
        <v>0.14870456514736868</v>
      </c>
      <c r="DT234" s="8">
        <f>AVERAGE(DS234:DS236)</f>
        <v>8.9054294606494153E-2</v>
      </c>
      <c r="DU234" s="8">
        <f>STDEV(DS234:DS236)</f>
        <v>7.8592044109793049E-2</v>
      </c>
      <c r="DV234" s="2">
        <f>'[1]GC RAW'!AV214</f>
        <v>16.393579483032227</v>
      </c>
      <c r="DW234" s="8">
        <f>'[1]GC RAW'!AW214</f>
        <v>587.22601318359375</v>
      </c>
      <c r="DX234" s="8">
        <f t="shared" si="548"/>
        <v>2.6628300883354421</v>
      </c>
      <c r="DY234" s="8">
        <f t="shared" si="471"/>
        <v>50.73631733300271</v>
      </c>
      <c r="DZ234" s="8">
        <f>AVERAGE(DY234:DY236)</f>
        <v>51.3417151789399</v>
      </c>
      <c r="EA234" s="8">
        <f>STDEV(DY234:DY236)</f>
        <v>0.74009630390512082</v>
      </c>
      <c r="EB234" s="2">
        <f>'[1]GC RAW'!AX214</f>
        <v>16.541772842407227</v>
      </c>
      <c r="EC234" s="8">
        <f>'[1]GC RAW'!AY214</f>
        <v>1.5969020128250122</v>
      </c>
      <c r="ED234" s="8">
        <f t="shared" si="549"/>
        <v>7.2412982947068711E-3</v>
      </c>
      <c r="EE234" s="8">
        <f t="shared" si="472"/>
        <v>0.13797230615372913</v>
      </c>
      <c r="EF234" s="8">
        <f>AVERAGE(EE234:EE236)</f>
        <v>0.1141439260621842</v>
      </c>
      <c r="EG234" s="8">
        <f>STDEV(EE234:EE236)</f>
        <v>2.2633101870207992E-2</v>
      </c>
      <c r="EH234" s="2">
        <v>0</v>
      </c>
      <c r="EI234" s="8">
        <v>0</v>
      </c>
      <c r="EJ234" s="8">
        <f t="shared" si="550"/>
        <v>0</v>
      </c>
      <c r="EK234" s="8">
        <f t="shared" si="473"/>
        <v>0</v>
      </c>
      <c r="EL234" s="8">
        <f>AVERAGE(EK234:EK236)</f>
        <v>0</v>
      </c>
      <c r="EM234" s="8">
        <f>STDEV(EK234:EK236)</f>
        <v>0</v>
      </c>
      <c r="EN234" s="2">
        <f>'[1]GC RAW'!BB214</f>
        <v>17.319881439208984</v>
      </c>
      <c r="EO234" s="8">
        <f>'[1]GC RAW'!BC214</f>
        <v>2.8631858825683594</v>
      </c>
      <c r="EP234" s="8">
        <f t="shared" si="551"/>
        <v>1.3068932690060516E-2</v>
      </c>
      <c r="EQ234" s="8">
        <f t="shared" si="474"/>
        <v>0.24900932247654356</v>
      </c>
      <c r="ER234" s="8">
        <f>AVERAGE(EQ234:EQ236)</f>
        <v>0.26280709317969803</v>
      </c>
      <c r="ES234" s="8">
        <f>STDEV(EQ234:EQ236)</f>
        <v>2.0370270305229237E-2</v>
      </c>
      <c r="ET234" s="2">
        <f>'[1]GC RAW'!BD214</f>
        <v>17.735145568847656</v>
      </c>
      <c r="EU234" s="8">
        <f>'[1]GC RAW'!BE214</f>
        <v>161.16722106933594</v>
      </c>
      <c r="EV234" s="8">
        <f t="shared" si="552"/>
        <v>0.73564331845261044</v>
      </c>
      <c r="EW234" s="8">
        <f t="shared" si="475"/>
        <v>14.016603241946337</v>
      </c>
      <c r="EX234" s="8">
        <f>AVERAGE(EW234:EW236)</f>
        <v>12.617849860669073</v>
      </c>
      <c r="EY234" s="8">
        <f>STDEV(EW234:EW236)</f>
        <v>1.2399958341515138</v>
      </c>
      <c r="EZ234" s="2">
        <f>'[1]GC RAW'!BF214</f>
        <v>18.673774719238281</v>
      </c>
      <c r="FA234" s="8">
        <f>'[1]GC RAW'!BG214</f>
        <v>87.871681213378906</v>
      </c>
      <c r="FB234" s="8">
        <f t="shared" si="553"/>
        <v>0.47581022881035095</v>
      </c>
      <c r="FC234" s="8">
        <f t="shared" si="476"/>
        <v>9.0658652480155997</v>
      </c>
      <c r="FD234" s="8">
        <f>AVERAGE(FC234:FC236)</f>
        <v>9.4212631440804486</v>
      </c>
      <c r="FE234" s="8">
        <f>STDEV(FC234:FC236)</f>
        <v>0.38420121029964643</v>
      </c>
      <c r="FF234" s="2">
        <v>0</v>
      </c>
      <c r="FG234" s="8">
        <v>0</v>
      </c>
      <c r="FH234" s="8">
        <f t="shared" si="554"/>
        <v>0</v>
      </c>
      <c r="FI234" s="8">
        <f t="shared" si="477"/>
        <v>0</v>
      </c>
      <c r="FJ234" s="8">
        <f>AVERAGE(FI234:FI236)</f>
        <v>0</v>
      </c>
      <c r="FK234" s="8">
        <f>STDEV(FI234:FI236)</f>
        <v>0</v>
      </c>
      <c r="FL234" s="2">
        <f>'[1]GC RAW'!BH214</f>
        <v>0</v>
      </c>
      <c r="FM234" s="8">
        <f>'[1]GC RAW'!BI214</f>
        <v>0</v>
      </c>
      <c r="FN234" s="8">
        <f t="shared" si="555"/>
        <v>0</v>
      </c>
      <c r="FO234" s="8">
        <f t="shared" si="478"/>
        <v>0</v>
      </c>
      <c r="FP234" s="8">
        <f>AVERAGE(FO234:FO236)</f>
        <v>0</v>
      </c>
      <c r="FQ234" s="8">
        <f>STDEV(FO234:FO236)</f>
        <v>0</v>
      </c>
      <c r="FR234" s="2">
        <f>'[1]GC RAW'!BJ214</f>
        <v>20.129573822021484</v>
      </c>
      <c r="FS234" s="8">
        <f>'[1]GC RAW'!BK214</f>
        <v>6.6011495590209961</v>
      </c>
      <c r="FT234" s="8">
        <f t="shared" si="556"/>
        <v>2.8388090890905205E-2</v>
      </c>
      <c r="FU234" s="8">
        <f t="shared" si="479"/>
        <v>0.54089338791399877</v>
      </c>
      <c r="FV234" s="8">
        <f>AVERAGE(FU234:FU236)</f>
        <v>0.53978960587117431</v>
      </c>
      <c r="FW234" s="8">
        <f>STDEV(FU234:FU236)</f>
        <v>6.2747949915774953E-2</v>
      </c>
      <c r="FX234" s="2">
        <f>'[1]GC RAW'!BL214</f>
        <v>20.558431625366211</v>
      </c>
      <c r="FY234" s="8">
        <f>'[1]GC RAW'!BM214</f>
        <v>1.1398372650146484</v>
      </c>
      <c r="FZ234" s="8">
        <f t="shared" si="557"/>
        <v>5.1566071354824418E-3</v>
      </c>
      <c r="GA234" s="8">
        <f t="shared" si="480"/>
        <v>9.8251577197330187E-2</v>
      </c>
      <c r="GB234" s="8">
        <f>AVERAGE(GA234:GA236)</f>
        <v>3.2750525732443393E-2</v>
      </c>
      <c r="GC234" s="8">
        <f>STDEV(GA234:GA236)</f>
        <v>5.6725574543183881E-2</v>
      </c>
      <c r="GD234" s="2">
        <f>'[1]GC RAW'!BN214</f>
        <v>21.060523986816406</v>
      </c>
      <c r="GE234" s="8">
        <f>'[1]GC RAW'!BO214</f>
        <v>3.3095517158508301</v>
      </c>
      <c r="GF234" s="8">
        <f t="shared" si="481"/>
        <v>1.5052901084399344E-2</v>
      </c>
      <c r="GG234" s="8">
        <f t="shared" si="482"/>
        <v>0.28681092704559269</v>
      </c>
      <c r="GH234" s="8">
        <f>AVERAGE(GG234:GG236)</f>
        <v>0.28576435259857497</v>
      </c>
      <c r="GI234" s="8">
        <f>STDEV(GG234:GG236)</f>
        <v>1.1914607893428069E-3</v>
      </c>
      <c r="GJ234" s="2">
        <f>'[1]GC RAW'!BP214</f>
        <v>0</v>
      </c>
      <c r="GK234" s="8">
        <f>'[1]GC RAW'!BQ214</f>
        <v>0</v>
      </c>
      <c r="GL234" s="8">
        <f t="shared" si="558"/>
        <v>0</v>
      </c>
      <c r="GM234" s="8">
        <f t="shared" si="483"/>
        <v>0</v>
      </c>
      <c r="GN234" s="8">
        <f>AVERAGE(GM234:GM236)</f>
        <v>0</v>
      </c>
      <c r="GO234" s="8">
        <f>STDEV(GM234:GM236)</f>
        <v>0</v>
      </c>
      <c r="GP234" s="2">
        <v>0</v>
      </c>
      <c r="GQ234" s="8">
        <v>0</v>
      </c>
      <c r="GR234" s="8">
        <f t="shared" si="559"/>
        <v>0</v>
      </c>
      <c r="GS234" s="8">
        <f t="shared" si="484"/>
        <v>0</v>
      </c>
      <c r="GT234" s="8">
        <f>AVERAGE(GS234:GS236)</f>
        <v>0</v>
      </c>
      <c r="GU234" s="8">
        <f>STDEV(GS234:GS236)</f>
        <v>0</v>
      </c>
      <c r="GV234" s="2"/>
      <c r="GW234" s="8"/>
      <c r="GX234" s="8"/>
      <c r="GY234" s="8"/>
      <c r="GZ234" s="8"/>
      <c r="HA234" s="8"/>
      <c r="HB234" s="2"/>
      <c r="HC234" s="8"/>
      <c r="HD234" s="8"/>
      <c r="HE234" s="8"/>
      <c r="HF234" s="8"/>
      <c r="HG234" s="8"/>
      <c r="HH234" s="2">
        <f>'[1]GC RAW'!BR214</f>
        <v>0</v>
      </c>
      <c r="HI234" s="8">
        <f>'[1]GC RAW'!BS214</f>
        <v>0</v>
      </c>
      <c r="HJ234" s="8">
        <f t="shared" si="485"/>
        <v>0</v>
      </c>
      <c r="HK234" s="8">
        <f t="shared" si="486"/>
        <v>0</v>
      </c>
      <c r="HL234" s="8">
        <f>AVERAGE(HK234:HK236)</f>
        <v>0</v>
      </c>
      <c r="HM234" s="8">
        <f>STDEV(HK234:HK236)</f>
        <v>0</v>
      </c>
      <c r="HN234" s="2">
        <v>0</v>
      </c>
      <c r="HO234" s="8">
        <v>0</v>
      </c>
      <c r="HP234" s="8">
        <f t="shared" si="487"/>
        <v>0</v>
      </c>
      <c r="HQ234" s="8">
        <f t="shared" si="488"/>
        <v>0</v>
      </c>
      <c r="HR234" s="8">
        <f>AVERAGE(HQ234:HQ236)</f>
        <v>0</v>
      </c>
      <c r="HS234" s="8">
        <f>STDEV(HQ234:HQ236)</f>
        <v>0</v>
      </c>
      <c r="HT234" s="2">
        <f>'[1]GC RAW'!BT214</f>
        <v>0</v>
      </c>
      <c r="HU234" s="8">
        <f>'[1]GC RAW'!BU214</f>
        <v>0</v>
      </c>
      <c r="HV234" s="8">
        <f t="shared" si="489"/>
        <v>0</v>
      </c>
      <c r="HW234" s="8">
        <f t="shared" si="448"/>
        <v>0</v>
      </c>
      <c r="HX234" s="8">
        <f>AVERAGE(HW234:HW236)</f>
        <v>0</v>
      </c>
      <c r="HY234" s="8">
        <f>STDEV(HW234:HW236)</f>
        <v>0</v>
      </c>
      <c r="HZ234" s="2">
        <f>'[1]GC RAW'!BV214</f>
        <v>0</v>
      </c>
      <c r="IA234" s="8">
        <f>'[1]GC RAW'!BW214</f>
        <v>0</v>
      </c>
      <c r="IB234" s="8">
        <f t="shared" si="490"/>
        <v>0</v>
      </c>
      <c r="IC234" s="8">
        <f t="shared" si="491"/>
        <v>0</v>
      </c>
      <c r="ID234" s="8">
        <f>AVERAGE(IC234:IC236)</f>
        <v>0</v>
      </c>
      <c r="IE234" s="8">
        <f>STDEV(IC234:IC236)</f>
        <v>0</v>
      </c>
      <c r="IF234" s="2">
        <f>'[1]GC RAW'!BX214</f>
        <v>0</v>
      </c>
      <c r="IG234" s="8">
        <f>'[1]GC RAW'!BY214</f>
        <v>0</v>
      </c>
      <c r="IH234" s="8">
        <f t="shared" si="492"/>
        <v>0</v>
      </c>
      <c r="II234" s="8">
        <f t="shared" si="493"/>
        <v>0</v>
      </c>
      <c r="IJ234" s="8">
        <f>AVERAGE(II234:II236)</f>
        <v>0</v>
      </c>
      <c r="IK234" s="8">
        <f>STDEV(II234:II236)</f>
        <v>0</v>
      </c>
      <c r="IL234" s="2">
        <f>'[1]GC RAW'!BZ214</f>
        <v>0</v>
      </c>
      <c r="IM234" s="8">
        <f>'[1]GC RAW'!CA214</f>
        <v>0</v>
      </c>
      <c r="IN234" s="8">
        <f t="shared" si="494"/>
        <v>0</v>
      </c>
      <c r="IO234" s="8">
        <f t="shared" si="495"/>
        <v>0</v>
      </c>
      <c r="IP234" s="8">
        <f>AVERAGE(IO234:IO236)</f>
        <v>0</v>
      </c>
      <c r="IQ234" s="8">
        <f>STDEV(IO234:IO236)</f>
        <v>0</v>
      </c>
      <c r="IR234" s="2">
        <f>'[1]GC RAW'!CB214</f>
        <v>25.537307739257813</v>
      </c>
      <c r="IS234" s="8">
        <f>'[1]GC RAW'!CC214</f>
        <v>7.0638785362243652</v>
      </c>
      <c r="IT234" s="8">
        <f t="shared" si="496"/>
        <v>2.8547826805380067E-2</v>
      </c>
      <c r="IU234" s="8">
        <f t="shared" si="497"/>
        <v>0.54393692121406756</v>
      </c>
      <c r="IV234" s="8">
        <f>AVERAGE(IU234:IU236)</f>
        <v>0.53735800819002355</v>
      </c>
      <c r="IW234" s="8">
        <f>STDEV(IU234:IU236)</f>
        <v>1.2162676494366066E-2</v>
      </c>
      <c r="IX234" s="2">
        <f>'[1]GC RAW'!CD214</f>
        <v>0</v>
      </c>
      <c r="IY234" s="8">
        <f>'[1]GC RAW'!CE214</f>
        <v>0</v>
      </c>
      <c r="IZ234" s="8">
        <f t="shared" si="498"/>
        <v>0</v>
      </c>
      <c r="JA234" s="8">
        <f t="shared" si="499"/>
        <v>0</v>
      </c>
      <c r="JB234" s="8">
        <f>AVERAGE(JA234:JA236)</f>
        <v>0</v>
      </c>
      <c r="JC234" s="8">
        <f>STDEV(JA234:JA236)</f>
        <v>0</v>
      </c>
      <c r="JD234" s="2">
        <f>'[1]GC RAW'!CF214</f>
        <v>0</v>
      </c>
      <c r="JE234" s="8">
        <f>'[1]GC RAW'!CG214</f>
        <v>0</v>
      </c>
      <c r="JF234" s="8">
        <f t="shared" si="500"/>
        <v>0</v>
      </c>
      <c r="JG234" s="8">
        <f t="shared" si="501"/>
        <v>0</v>
      </c>
      <c r="JH234" s="8">
        <f>AVERAGE(JG234:JG236)</f>
        <v>0</v>
      </c>
      <c r="JI234" s="8">
        <f>STDEV(JG234:JG236)</f>
        <v>0</v>
      </c>
      <c r="JJ234" s="2">
        <f>'[1]GC RAW'!CH214</f>
        <v>0</v>
      </c>
      <c r="JK234" s="8">
        <f>'[1]GC RAW'!CI214</f>
        <v>0</v>
      </c>
      <c r="JL234" s="8">
        <f t="shared" si="502"/>
        <v>0</v>
      </c>
      <c r="JM234" s="8">
        <f t="shared" si="503"/>
        <v>0</v>
      </c>
      <c r="JN234" s="8">
        <f>AVERAGE(JM234:JM236)</f>
        <v>0</v>
      </c>
      <c r="JO234" s="8">
        <f>STDEV(JM234:JM236)</f>
        <v>0</v>
      </c>
      <c r="JP234" s="2">
        <f>'[1]GC RAW'!CJ214</f>
        <v>0</v>
      </c>
      <c r="JQ234" s="8">
        <f>'[1]GC RAW'!CK214</f>
        <v>0</v>
      </c>
      <c r="JR234" s="8">
        <f t="shared" si="504"/>
        <v>0</v>
      </c>
      <c r="JS234" s="8">
        <f t="shared" si="505"/>
        <v>0</v>
      </c>
      <c r="JT234" s="8"/>
      <c r="JU234" s="8"/>
      <c r="JV234" s="2">
        <f>'[1]GC RAW'!CL214</f>
        <v>0</v>
      </c>
      <c r="JW234" s="8">
        <f>'[1]GC RAW'!CM214</f>
        <v>0</v>
      </c>
      <c r="JX234" s="8">
        <f t="shared" si="506"/>
        <v>0</v>
      </c>
      <c r="JY234" s="8">
        <f t="shared" si="507"/>
        <v>0</v>
      </c>
      <c r="JZ234" s="8">
        <f>AVERAGE(JY234:JY236)</f>
        <v>0</v>
      </c>
      <c r="KA234" s="8">
        <f>STDEV(JY234:JY236)</f>
        <v>0</v>
      </c>
      <c r="KB234" s="2">
        <v>0</v>
      </c>
      <c r="KC234" s="8">
        <v>0</v>
      </c>
      <c r="KD234" s="8">
        <f t="shared" si="508"/>
        <v>0</v>
      </c>
      <c r="KE234" s="8">
        <f t="shared" si="509"/>
        <v>0</v>
      </c>
      <c r="KF234" s="8">
        <f>AVERAGE(KE234:KE236)</f>
        <v>0</v>
      </c>
      <c r="KG234" s="8">
        <f>STDEV(KE234:KE236)</f>
        <v>0</v>
      </c>
      <c r="KH234" s="2">
        <v>0</v>
      </c>
      <c r="KI234" s="8">
        <v>0</v>
      </c>
      <c r="KJ234" s="8">
        <f t="shared" si="510"/>
        <v>0</v>
      </c>
      <c r="KK234" s="8">
        <f t="shared" si="511"/>
        <v>0</v>
      </c>
      <c r="KL234" s="8">
        <f>AVERAGE(KK234:KK236)</f>
        <v>0</v>
      </c>
      <c r="KM234" s="8">
        <f>STDEV(KK234:KK236)</f>
        <v>0</v>
      </c>
      <c r="KN234" s="2">
        <f>'[1]GC RAW'!CN214</f>
        <v>30.593799591064453</v>
      </c>
      <c r="KO234" s="8">
        <f>'[1]GC RAW'!CO214</f>
        <v>16.522993087768555</v>
      </c>
      <c r="KP234" s="8">
        <f t="shared" si="512"/>
        <v>5.7378924086684706E-2</v>
      </c>
      <c r="KQ234" s="8">
        <f t="shared" si="513"/>
        <v>1.0932711454030928</v>
      </c>
      <c r="KR234" s="8">
        <f>AVERAGE(KQ234:KQ236)</f>
        <v>1.1698973839097186</v>
      </c>
      <c r="KS234" s="8">
        <f>STDEV(KQ234:KQ236)</f>
        <v>7.7379501487237975E-2</v>
      </c>
      <c r="KT234" s="2">
        <f>'[1]GC RAW'!CP214</f>
        <v>31.471660614013672</v>
      </c>
      <c r="KU234" s="8">
        <f>'[1]GC RAW'!CQ214</f>
        <v>1.8884055614471436</v>
      </c>
      <c r="KV234" s="8">
        <f t="shared" si="514"/>
        <v>8.3893914894051444E-3</v>
      </c>
      <c r="KW234" s="8">
        <f t="shared" si="515"/>
        <v>0.15984753616154573</v>
      </c>
      <c r="KX234" s="8">
        <f>AVERAGE(KW234:KW236)</f>
        <v>0.15898812266780105</v>
      </c>
      <c r="KY234" s="8">
        <f>STDEV(KW234:KW236)</f>
        <v>1.907013227810387E-2</v>
      </c>
      <c r="KZ234" s="2">
        <f>'[1]GC RAW'!CR214</f>
        <v>0</v>
      </c>
      <c r="LA234" s="8">
        <f>'[1]GC RAW'!CS214</f>
        <v>0</v>
      </c>
      <c r="LB234" s="8">
        <f t="shared" si="516"/>
        <v>0</v>
      </c>
      <c r="LC234" s="8">
        <f t="shared" si="517"/>
        <v>0</v>
      </c>
      <c r="LD234" s="8">
        <f>AVERAGE(LC234:LC236)</f>
        <v>0</v>
      </c>
      <c r="LE234" s="8">
        <f>STDEV(LC234:LC236)</f>
        <v>0</v>
      </c>
      <c r="LF234" s="2">
        <f>'[1]GC RAW'!CT214</f>
        <v>32.980995178222656</v>
      </c>
      <c r="LG234" s="8">
        <f>'[1]GC RAW'!CU214</f>
        <v>3.3434822559356689</v>
      </c>
      <c r="LH234" s="8">
        <f t="shared" si="518"/>
        <v>1.1610814912857837E-2</v>
      </c>
      <c r="LI234" s="8">
        <f t="shared" si="519"/>
        <v>0.22122702927762117</v>
      </c>
      <c r="LJ234" s="8">
        <f>AVERAGE(LI234:LI236)</f>
        <v>0.19120067074032207</v>
      </c>
      <c r="LK234" s="8">
        <f>STDEV(LI234:LI236)</f>
        <v>3.1388828046712322E-2</v>
      </c>
      <c r="LL234" s="2">
        <f>'[1]GC RAW'!CV214</f>
        <v>35.718269348144531</v>
      </c>
      <c r="LM234" s="8">
        <f>'[1]GC RAW'!CW214</f>
        <v>12.514917373657227</v>
      </c>
      <c r="LN234" s="8">
        <f t="shared" si="520"/>
        <v>4.346019453738019E-2</v>
      </c>
      <c r="LO234" s="8">
        <f t="shared" si="521"/>
        <v>0.82807019158361805</v>
      </c>
      <c r="LP234" s="8">
        <f>AVERAGE(LO234:LO236)</f>
        <v>0.92618837462172088</v>
      </c>
      <c r="LQ234" s="8">
        <f>STDEV(LO234:LO236)</f>
        <v>8.6372206087571887E-2</v>
      </c>
      <c r="LR234" s="39">
        <f t="shared" si="522"/>
        <v>1366.9367492198944</v>
      </c>
      <c r="LS234" s="14">
        <f t="shared" si="523"/>
        <v>1154.1443297863007</v>
      </c>
      <c r="LT234" s="24">
        <f t="shared" si="524"/>
        <v>6.2485508481603524</v>
      </c>
      <c r="LU234" s="24">
        <f t="shared" si="525"/>
        <v>5.2483708481603522</v>
      </c>
      <c r="LV234" s="13">
        <f t="shared" si="526"/>
        <v>14.47028080551517</v>
      </c>
      <c r="LW234" s="13">
        <f>AVERAGE(LV234:LV236)</f>
        <v>15.270211055925083</v>
      </c>
      <c r="LX234" s="13">
        <f>STDEV(LV234:LV236)</f>
        <v>0.74125179538280861</v>
      </c>
      <c r="LY234" s="13">
        <f>LX234/LW234%</f>
        <v>4.8542341207208866</v>
      </c>
      <c r="LZ234" s="13">
        <f>IF(A234="","",VLOOKUP(A234,'[1]biomass corrected'!$B$2:$V$102,21,FALSE))</f>
        <v>5.1318518518518514</v>
      </c>
      <c r="MA234" s="13">
        <f t="shared" si="527"/>
        <v>0.78364460885517762</v>
      </c>
      <c r="MB234" s="50">
        <f t="shared" ref="MB234:MC249" si="576">IF(MA234="","",AVERAGE(MF234:MF236))</f>
        <v>23.000546118250799</v>
      </c>
      <c r="MC234" s="50">
        <f t="shared" si="576"/>
        <v>54.664783258087539</v>
      </c>
      <c r="MD234" s="50">
        <f>IF(MC234="","",AVERAGE(MH234:MH236))</f>
        <v>22.334670623661662</v>
      </c>
      <c r="ME234" s="24">
        <f t="shared" si="574"/>
        <v>1.077636982234047</v>
      </c>
      <c r="MF234" s="13">
        <f t="shared" si="560"/>
        <v>22.386466248016394</v>
      </c>
      <c r="MG234" s="13">
        <f t="shared" si="561"/>
        <v>54.183804362347779</v>
      </c>
      <c r="MH234" s="13">
        <f t="shared" si="562"/>
        <v>23.42972938963581</v>
      </c>
      <c r="MI234" s="24">
        <f t="shared" si="563"/>
        <v>1.0908455504365671</v>
      </c>
      <c r="MJ234" s="13">
        <f t="shared" si="564"/>
        <v>9.8251577197330187E-2</v>
      </c>
      <c r="MK234" s="13">
        <f t="shared" si="565"/>
        <v>23.082468489961936</v>
      </c>
      <c r="ML234" s="22">
        <f t="shared" si="566"/>
        <v>58.059986435466627</v>
      </c>
      <c r="MM234" s="13">
        <f>AVERAGE(ML234:ML236)</f>
        <v>58.303723419941264</v>
      </c>
      <c r="MN234" s="24">
        <f t="shared" si="567"/>
        <v>4.3096281097509941</v>
      </c>
      <c r="MO234" s="13">
        <f>AVERAGE(MN234:MN236)</f>
        <v>4.3158057668376903</v>
      </c>
      <c r="MP234" s="13">
        <f t="shared" si="568"/>
        <v>0.86853086941926427</v>
      </c>
      <c r="MQ234" s="22">
        <f>AVERAGE(MP234:MP236)</f>
        <v>0.86734222589989862</v>
      </c>
      <c r="MR234" s="13">
        <f t="shared" si="569"/>
        <v>39.471320910825071</v>
      </c>
      <c r="MS234" s="13">
        <f>AVERAGE(MR234:MR236)</f>
        <v>39.429597750170899</v>
      </c>
      <c r="MT234" s="13">
        <f t="shared" si="570"/>
        <v>9.8251577197330187E-2</v>
      </c>
      <c r="MU234" s="13">
        <f>AVERAGE(MT234:MT236)</f>
        <v>3.2750525732443393E-2</v>
      </c>
      <c r="MV234" s="13">
        <f t="shared" si="571"/>
        <v>9.4212631440804486</v>
      </c>
      <c r="MW234" s="14">
        <f t="shared" si="572"/>
        <v>94.315113437025701</v>
      </c>
      <c r="MX234" s="13">
        <f>AVERAGE(MW234:MW236)</f>
        <v>92.942714282239692</v>
      </c>
    </row>
    <row r="235" spans="1:362" x14ac:dyDescent="0.35">
      <c r="A235" s="102"/>
      <c r="B235" s="1">
        <v>39.270000000000003</v>
      </c>
      <c r="C235" s="15"/>
      <c r="D235" s="1"/>
      <c r="E235" s="1"/>
      <c r="F235" s="5">
        <f>'[1]GC RAW'!H215</f>
        <v>0</v>
      </c>
      <c r="G235" s="1">
        <f>'[1]GC RAW'!I215</f>
        <v>0</v>
      </c>
      <c r="H235" s="1">
        <f t="shared" si="528"/>
        <v>0</v>
      </c>
      <c r="I235" s="1">
        <f t="shared" si="452"/>
        <v>0</v>
      </c>
      <c r="J235" s="1"/>
      <c r="K235" s="1"/>
      <c r="L235" s="5">
        <f>'[1]GC RAW'!J215</f>
        <v>0</v>
      </c>
      <c r="M235" s="1">
        <f>'[1]GC RAW'!K215</f>
        <v>0</v>
      </c>
      <c r="N235" s="1">
        <f t="shared" si="529"/>
        <v>0</v>
      </c>
      <c r="O235" s="1">
        <f t="shared" si="453"/>
        <v>0</v>
      </c>
      <c r="P235" s="1"/>
      <c r="Q235" s="1"/>
      <c r="R235" s="5">
        <f>'[1]GC RAW'!L215</f>
        <v>0</v>
      </c>
      <c r="S235" s="1">
        <f>'[1]GC RAW'!M215</f>
        <v>0</v>
      </c>
      <c r="T235" s="1">
        <f t="shared" si="530"/>
        <v>0</v>
      </c>
      <c r="U235" s="1">
        <f t="shared" si="454"/>
        <v>0</v>
      </c>
      <c r="V235" s="1"/>
      <c r="W235" s="1"/>
      <c r="X235" s="5">
        <f>'[1]GC RAW'!N215</f>
        <v>0</v>
      </c>
      <c r="Y235" s="1">
        <f>'[1]GC RAW'!O215</f>
        <v>0</v>
      </c>
      <c r="Z235" s="1">
        <f t="shared" si="531"/>
        <v>0</v>
      </c>
      <c r="AA235" s="1">
        <f t="shared" si="455"/>
        <v>0</v>
      </c>
      <c r="AB235" s="1"/>
      <c r="AC235" s="1"/>
      <c r="AD235" s="5">
        <f>'[1]GC RAW'!P215</f>
        <v>0</v>
      </c>
      <c r="AE235" s="1">
        <f>'[1]GC RAW'!Q215</f>
        <v>0</v>
      </c>
      <c r="AF235" s="1">
        <f t="shared" si="532"/>
        <v>0</v>
      </c>
      <c r="AG235" s="1">
        <f t="shared" si="456"/>
        <v>0</v>
      </c>
      <c r="AH235" s="1"/>
      <c r="AI235" s="1"/>
      <c r="AJ235" s="5">
        <f>'[1]GC RAW'!R215</f>
        <v>0</v>
      </c>
      <c r="AK235" s="1">
        <f>'[1]GC RAW'!S215</f>
        <v>0</v>
      </c>
      <c r="AL235" s="1">
        <f t="shared" si="533"/>
        <v>0</v>
      </c>
      <c r="AM235" s="1">
        <f t="shared" si="457"/>
        <v>0</v>
      </c>
      <c r="AN235" s="1"/>
      <c r="AO235" s="1"/>
      <c r="AP235" s="5">
        <f>'[1]GC RAW'!T215</f>
        <v>8.9465169906616211</v>
      </c>
      <c r="AQ235" s="1">
        <f>'[1]GC RAW'!U215</f>
        <v>212.53263854980469</v>
      </c>
      <c r="AR235" s="27">
        <v>1.0001800000000001</v>
      </c>
      <c r="AS235" s="1">
        <f t="shared" si="458"/>
        <v>16.531564661697605</v>
      </c>
      <c r="AT235" s="1"/>
      <c r="AU235" s="1"/>
      <c r="AV235" s="5">
        <f>'[1]GC RAW'!V215</f>
        <v>9.8165931701660156</v>
      </c>
      <c r="AW235" s="1">
        <f>'[1]GC RAW'!W215</f>
        <v>4.9909753799438477</v>
      </c>
      <c r="AX235" s="1">
        <f t="shared" si="534"/>
        <v>2.2748466450539212E-2</v>
      </c>
      <c r="AY235" s="1">
        <f t="shared" si="459"/>
        <v>0.37600006407001496</v>
      </c>
      <c r="AZ235" s="1"/>
      <c r="BA235" s="1"/>
      <c r="BB235" s="5">
        <f>'[1]GC RAW'!X215</f>
        <v>0</v>
      </c>
      <c r="BC235" s="1">
        <f>'[1]GC RAW'!Y215</f>
        <v>0</v>
      </c>
      <c r="BD235" s="1">
        <f t="shared" si="535"/>
        <v>0</v>
      </c>
      <c r="BE235" s="1">
        <f t="shared" si="460"/>
        <v>0</v>
      </c>
      <c r="BF235" s="1"/>
      <c r="BG235" s="1"/>
      <c r="BH235" s="5">
        <f>'[1]GC RAW'!Z215</f>
        <v>10.883590698242188</v>
      </c>
      <c r="BI235" s="1">
        <f>'[1]GC RAW'!AA215</f>
        <v>3.9784893989562988</v>
      </c>
      <c r="BJ235" s="1">
        <f t="shared" si="536"/>
        <v>1.786018309748285E-2</v>
      </c>
      <c r="BK235" s="1">
        <f t="shared" si="461"/>
        <v>0.2952036350914799</v>
      </c>
      <c r="BL235" s="1"/>
      <c r="BM235" s="1"/>
      <c r="BN235" s="5">
        <f>'[1]GC RAW'!AB215</f>
        <v>0</v>
      </c>
      <c r="BO235" s="1">
        <f>'[1]GC RAW'!AC215</f>
        <v>0</v>
      </c>
      <c r="BP235" s="1">
        <f t="shared" si="537"/>
        <v>0</v>
      </c>
      <c r="BQ235" s="1">
        <f t="shared" si="462"/>
        <v>0</v>
      </c>
      <c r="BR235" s="1"/>
      <c r="BS235" s="1"/>
      <c r="BT235" s="5">
        <f>'[1]GC RAW'!AD215</f>
        <v>12.193048477172852</v>
      </c>
      <c r="BU235" s="1">
        <f>'[1]GC RAW'!AE215</f>
        <v>212.81153869628906</v>
      </c>
      <c r="BV235" s="1">
        <f t="shared" si="538"/>
        <v>0.93871482388614902</v>
      </c>
      <c r="BW235" s="1">
        <f t="shared" si="463"/>
        <v>15.515631996208635</v>
      </c>
      <c r="BX235" s="1"/>
      <c r="BY235" s="1"/>
      <c r="BZ235" s="5">
        <f>'[1]GC RAW'!AF215</f>
        <v>12.711174964904785</v>
      </c>
      <c r="CA235" s="1">
        <f>'[1]GC RAW'!AG215</f>
        <v>4.6304483413696289</v>
      </c>
      <c r="CB235" s="1">
        <f t="shared" si="539"/>
        <v>2.1315279525958242E-2</v>
      </c>
      <c r="CC235" s="1">
        <f t="shared" si="464"/>
        <v>0.35231150569451275</v>
      </c>
      <c r="CD235" s="1"/>
      <c r="CE235" s="1"/>
      <c r="CF235" s="5">
        <f>'[1]GC RAW'!AH215</f>
        <v>12.854283332824707</v>
      </c>
      <c r="CG235" s="1">
        <f>'[1]GC RAW'!AI215</f>
        <v>17.789419174194336</v>
      </c>
      <c r="CH235" s="1">
        <f t="shared" si="540"/>
        <v>8.1889675169462037E-2</v>
      </c>
      <c r="CI235" s="1">
        <f t="shared" si="465"/>
        <v>1.3535208264406151</v>
      </c>
      <c r="CJ235" s="1"/>
      <c r="CK235" s="1"/>
      <c r="CL235" s="5">
        <f>'[1]GC RAW'!AJ215</f>
        <v>13.746635437011719</v>
      </c>
      <c r="CM235" s="1">
        <f>'[1]GC RAW'!AK215</f>
        <v>1.2214769124984741</v>
      </c>
      <c r="CN235" s="1">
        <f t="shared" si="541"/>
        <v>7.2584065969645804E-3</v>
      </c>
      <c r="CO235" s="1">
        <f t="shared" si="466"/>
        <v>0.11997122317844031</v>
      </c>
      <c r="CP235" s="1"/>
      <c r="CQ235" s="1"/>
      <c r="CR235" s="5">
        <f>'[1]GC RAW'!AL215</f>
        <v>0</v>
      </c>
      <c r="CS235" s="1">
        <f>'[1]GC RAW'!AM215</f>
        <v>0</v>
      </c>
      <c r="CT235" s="1">
        <f t="shared" si="542"/>
        <v>0</v>
      </c>
      <c r="CU235" s="1">
        <f t="shared" si="543"/>
        <v>0</v>
      </c>
      <c r="CV235" s="1"/>
      <c r="CW235" s="1"/>
      <c r="CX235" s="5">
        <f>'[1]GC RAW'!AN215</f>
        <v>0</v>
      </c>
      <c r="CY235" s="1">
        <f>'[1]GC RAW'!AO215</f>
        <v>0</v>
      </c>
      <c r="CZ235" s="1">
        <f t="shared" si="544"/>
        <v>0</v>
      </c>
      <c r="DA235" s="1">
        <f t="shared" si="467"/>
        <v>0</v>
      </c>
      <c r="DB235" s="1"/>
      <c r="DC235" s="1"/>
      <c r="DD235" s="5">
        <f>'[1]GC RAW'!AP215</f>
        <v>15.610774993896484</v>
      </c>
      <c r="DE235" s="1">
        <f>'[1]GC RAW'!AQ215</f>
        <v>61.109207153320313</v>
      </c>
      <c r="DF235" s="1">
        <f t="shared" si="545"/>
        <v>0.26737411829804064</v>
      </c>
      <c r="DG235" s="1">
        <f t="shared" si="468"/>
        <v>4.4193170484397246</v>
      </c>
      <c r="DH235" s="1"/>
      <c r="DI235" s="1"/>
      <c r="DJ235" s="5">
        <f>'[1]GC RAW'!AR215</f>
        <v>0</v>
      </c>
      <c r="DK235" s="1">
        <f>'[1]GC RAW'!AS215</f>
        <v>0</v>
      </c>
      <c r="DL235" s="1">
        <f t="shared" si="546"/>
        <v>0</v>
      </c>
      <c r="DM235" s="1">
        <f t="shared" si="469"/>
        <v>0</v>
      </c>
      <c r="DN235" s="1"/>
      <c r="DO235" s="1"/>
      <c r="DP235" s="5">
        <f>'[1]GC RAW'!AT215</f>
        <v>16.046310424804688</v>
      </c>
      <c r="DQ235" s="1">
        <f>'[1]GC RAW'!AU215</f>
        <v>1.5598559379577637</v>
      </c>
      <c r="DR235" s="1">
        <f t="shared" si="547"/>
        <v>7.1668740130801526E-3</v>
      </c>
      <c r="DS235" s="1">
        <f t="shared" si="470"/>
        <v>0.11845831867211376</v>
      </c>
      <c r="DT235" s="1"/>
      <c r="DU235" s="1"/>
      <c r="DV235" s="5">
        <f>'[1]GC RAW'!AV215</f>
        <v>16.401165008544922</v>
      </c>
      <c r="DW235" s="1">
        <f>'[1]GC RAW'!AW215</f>
        <v>681.2457275390625</v>
      </c>
      <c r="DX235" s="1">
        <f t="shared" si="548"/>
        <v>3.0929470123164307</v>
      </c>
      <c r="DY235" s="1">
        <f t="shared" si="471"/>
        <v>51.122051560032688</v>
      </c>
      <c r="DZ235" s="1"/>
      <c r="EA235" s="1"/>
      <c r="EB235" s="5">
        <f>'[1]GC RAW'!AX215</f>
        <v>16.545385360717773</v>
      </c>
      <c r="EC235" s="1">
        <f>'[1]GC RAW'!AY215</f>
        <v>1.4861757755279541</v>
      </c>
      <c r="ED235" s="1">
        <f t="shared" si="549"/>
        <v>6.7474374353895207E-3</v>
      </c>
      <c r="EE235" s="1">
        <f t="shared" si="472"/>
        <v>0.11152562365164362</v>
      </c>
      <c r="EF235" s="1"/>
      <c r="EG235" s="1"/>
      <c r="EH235" s="5">
        <v>0</v>
      </c>
      <c r="EI235" s="1">
        <v>0</v>
      </c>
      <c r="EJ235" s="1">
        <f t="shared" si="550"/>
        <v>0</v>
      </c>
      <c r="EK235" s="1">
        <f t="shared" si="473"/>
        <v>0</v>
      </c>
      <c r="EL235" s="1"/>
      <c r="EM235" s="1"/>
      <c r="EN235" s="5">
        <f>'[1]GC RAW'!BB215</f>
        <v>17.321207046508789</v>
      </c>
      <c r="EO235" s="1">
        <f>'[1]GC RAW'!BC215</f>
        <v>3.7889411449432373</v>
      </c>
      <c r="EP235" s="1">
        <f t="shared" si="551"/>
        <v>1.731565622478998E-2</v>
      </c>
      <c r="EQ235" s="1">
        <f t="shared" si="474"/>
        <v>0.28620337393253431</v>
      </c>
      <c r="ER235" s="1"/>
      <c r="ES235" s="1"/>
      <c r="ET235" s="5">
        <f>'[1]GC RAW'!BD215</f>
        <v>17.734533309936523</v>
      </c>
      <c r="EU235" s="1">
        <f>'[1]GC RAW'!BE215</f>
        <v>161.29205322265625</v>
      </c>
      <c r="EV235" s="1">
        <f t="shared" si="552"/>
        <v>0.73711299240460615</v>
      </c>
      <c r="EW235" s="1">
        <f t="shared" si="475"/>
        <v>12.18343807806011</v>
      </c>
      <c r="EX235" s="1"/>
      <c r="EY235" s="1"/>
      <c r="EZ235" s="5">
        <f>'[1]GC RAW'!BF215</f>
        <v>18.673151016235352</v>
      </c>
      <c r="FA235" s="1">
        <f>'[1]GC RAW'!BG215</f>
        <v>109.68685150146484</v>
      </c>
      <c r="FB235" s="1">
        <f t="shared" si="553"/>
        <v>0.59466164445398095</v>
      </c>
      <c r="FC235" s="1">
        <f t="shared" si="476"/>
        <v>9.8289182218424855</v>
      </c>
      <c r="FD235" s="1"/>
      <c r="FE235" s="1"/>
      <c r="FF235" s="5">
        <v>0</v>
      </c>
      <c r="FG235" s="1">
        <v>0</v>
      </c>
      <c r="FH235" s="1">
        <f t="shared" si="554"/>
        <v>0</v>
      </c>
      <c r="FI235" s="1">
        <f t="shared" si="477"/>
        <v>0</v>
      </c>
      <c r="FJ235" s="1"/>
      <c r="FK235" s="1"/>
      <c r="FL235" s="5">
        <f>'[1]GC RAW'!BH215</f>
        <v>0</v>
      </c>
      <c r="FM235" s="1">
        <f>'[1]GC RAW'!BI215</f>
        <v>0</v>
      </c>
      <c r="FN235" s="1">
        <f t="shared" si="555"/>
        <v>0</v>
      </c>
      <c r="FO235" s="1">
        <f t="shared" si="478"/>
        <v>0</v>
      </c>
      <c r="FP235" s="1"/>
      <c r="FQ235" s="1"/>
      <c r="FR235" s="5">
        <f>'[1]GC RAW'!BJ215</f>
        <v>20.130281448364258</v>
      </c>
      <c r="FS235" s="1">
        <f>'[1]GC RAW'!BK215</f>
        <v>6.6954116821289063</v>
      </c>
      <c r="FT235" s="1">
        <f t="shared" si="556"/>
        <v>2.8828657522792012E-2</v>
      </c>
      <c r="FU235" s="1">
        <f t="shared" si="479"/>
        <v>0.47649704647960489</v>
      </c>
      <c r="FV235" s="1"/>
      <c r="FW235" s="1"/>
      <c r="FX235" s="5">
        <f>'[1]GC RAW'!BL215</f>
        <v>0</v>
      </c>
      <c r="FY235" s="1">
        <f>'[1]GC RAW'!BM215</f>
        <v>0</v>
      </c>
      <c r="FZ235" s="1">
        <f t="shared" si="557"/>
        <v>0</v>
      </c>
      <c r="GA235" s="1">
        <f t="shared" si="480"/>
        <v>0</v>
      </c>
      <c r="GB235" s="1"/>
      <c r="GC235" s="1"/>
      <c r="GD235" s="5">
        <f>'[1]GC RAW'!BN215</f>
        <v>21.056732177734375</v>
      </c>
      <c r="GE235" s="1">
        <f>'[1]GC RAW'!BO215</f>
        <v>3.7998862266540527</v>
      </c>
      <c r="GF235" s="1">
        <f t="shared" si="481"/>
        <v>1.7304224783292899E-2</v>
      </c>
      <c r="GG235" s="1">
        <f t="shared" si="482"/>
        <v>0.28601442832845764</v>
      </c>
      <c r="GH235" s="1"/>
      <c r="GI235" s="1"/>
      <c r="GJ235" s="5">
        <f>'[1]GC RAW'!BP215</f>
        <v>0</v>
      </c>
      <c r="GK235" s="1">
        <f>'[1]GC RAW'!BQ215</f>
        <v>0</v>
      </c>
      <c r="GL235" s="1">
        <f t="shared" si="558"/>
        <v>0</v>
      </c>
      <c r="GM235" s="1">
        <f t="shared" si="483"/>
        <v>0</v>
      </c>
      <c r="GN235" s="1"/>
      <c r="GO235" s="1"/>
      <c r="GP235" s="5">
        <v>0</v>
      </c>
      <c r="GQ235" s="1">
        <v>0</v>
      </c>
      <c r="GR235" s="1">
        <f t="shared" si="559"/>
        <v>0</v>
      </c>
      <c r="GS235" s="1">
        <f t="shared" si="484"/>
        <v>0</v>
      </c>
      <c r="GT235" s="1"/>
      <c r="GU235" s="1"/>
      <c r="GV235" s="5"/>
      <c r="GW235" s="1"/>
      <c r="GX235" s="1"/>
      <c r="GY235" s="1"/>
      <c r="GZ235" s="1"/>
      <c r="HA235" s="1"/>
      <c r="HB235" s="5"/>
      <c r="HC235" s="1"/>
      <c r="HD235" s="1"/>
      <c r="HE235" s="1"/>
      <c r="HF235" s="1"/>
      <c r="HG235" s="1"/>
      <c r="HH235" s="5">
        <f>'[1]GC RAW'!BR215</f>
        <v>0</v>
      </c>
      <c r="HI235" s="1">
        <f>'[1]GC RAW'!BS215</f>
        <v>0</v>
      </c>
      <c r="HJ235" s="1">
        <f t="shared" si="485"/>
        <v>0</v>
      </c>
      <c r="HK235" s="1">
        <f t="shared" si="486"/>
        <v>0</v>
      </c>
      <c r="HL235" s="1"/>
      <c r="HM235" s="1"/>
      <c r="HN235" s="5">
        <v>0</v>
      </c>
      <c r="HO235" s="1">
        <v>0</v>
      </c>
      <c r="HP235" s="1">
        <f t="shared" si="487"/>
        <v>0</v>
      </c>
      <c r="HQ235" s="1">
        <f t="shared" si="488"/>
        <v>0</v>
      </c>
      <c r="HR235" s="1"/>
      <c r="HS235" s="1"/>
      <c r="HT235" s="5">
        <f>'[1]GC RAW'!BT215</f>
        <v>0</v>
      </c>
      <c r="HU235" s="1">
        <f>'[1]GC RAW'!BU215</f>
        <v>0</v>
      </c>
      <c r="HV235" s="1">
        <f t="shared" si="489"/>
        <v>0</v>
      </c>
      <c r="HW235" s="1">
        <f t="shared" si="448"/>
        <v>0</v>
      </c>
      <c r="HX235" s="1"/>
      <c r="HY235" s="1"/>
      <c r="HZ235" s="5">
        <f>'[1]GC RAW'!BV215</f>
        <v>0</v>
      </c>
      <c r="IA235" s="1">
        <f>'[1]GC RAW'!BW215</f>
        <v>0</v>
      </c>
      <c r="IB235" s="1">
        <f t="shared" si="490"/>
        <v>0</v>
      </c>
      <c r="IC235" s="1">
        <f t="shared" si="491"/>
        <v>0</v>
      </c>
      <c r="ID235" s="1"/>
      <c r="IE235" s="1"/>
      <c r="IF235" s="5">
        <f>'[1]GC RAW'!BX215</f>
        <v>0</v>
      </c>
      <c r="IG235" s="1">
        <f>'[1]GC RAW'!BY215</f>
        <v>0</v>
      </c>
      <c r="IH235" s="1">
        <f t="shared" si="492"/>
        <v>0</v>
      </c>
      <c r="II235" s="1">
        <f t="shared" si="493"/>
        <v>0</v>
      </c>
      <c r="IJ235" s="1"/>
      <c r="IK235" s="1"/>
      <c r="IL235" s="5">
        <f>'[1]GC RAW'!BZ215</f>
        <v>0</v>
      </c>
      <c r="IM235" s="1">
        <f>'[1]GC RAW'!CA215</f>
        <v>0</v>
      </c>
      <c r="IN235" s="1">
        <f t="shared" si="494"/>
        <v>0</v>
      </c>
      <c r="IO235" s="1">
        <f t="shared" si="495"/>
        <v>0</v>
      </c>
      <c r="IP235" s="1"/>
      <c r="IQ235" s="1"/>
      <c r="IR235" s="5">
        <f>'[1]GC RAW'!CB215</f>
        <v>25.533344268798828</v>
      </c>
      <c r="IS235" s="1">
        <f>'[1]GC RAW'!CC215</f>
        <v>8.1461477279663086</v>
      </c>
      <c r="IT235" s="1">
        <f t="shared" si="496"/>
        <v>3.2961929834354919E-2</v>
      </c>
      <c r="IU235" s="1">
        <f t="shared" si="497"/>
        <v>0.5448142078735605</v>
      </c>
      <c r="IV235" s="1"/>
      <c r="IW235" s="1"/>
      <c r="IX235" s="5">
        <f>'[1]GC RAW'!CD215</f>
        <v>0</v>
      </c>
      <c r="IY235" s="1">
        <f>'[1]GC RAW'!CE215</f>
        <v>0</v>
      </c>
      <c r="IZ235" s="1">
        <f t="shared" si="498"/>
        <v>0</v>
      </c>
      <c r="JA235" s="1">
        <f t="shared" si="499"/>
        <v>0</v>
      </c>
      <c r="JB235" s="1"/>
      <c r="JC235" s="1"/>
      <c r="JD235" s="5">
        <f>'[1]GC RAW'!CF215</f>
        <v>0</v>
      </c>
      <c r="JE235" s="1">
        <f>'[1]GC RAW'!CG215</f>
        <v>0</v>
      </c>
      <c r="JF235" s="1">
        <f t="shared" si="500"/>
        <v>0</v>
      </c>
      <c r="JG235" s="1">
        <f t="shared" si="501"/>
        <v>0</v>
      </c>
      <c r="JH235" s="1"/>
      <c r="JI235" s="1"/>
      <c r="JJ235" s="5">
        <f>'[1]GC RAW'!CH215</f>
        <v>0</v>
      </c>
      <c r="JK235" s="1">
        <f>'[1]GC RAW'!CI215</f>
        <v>0</v>
      </c>
      <c r="JL235" s="1">
        <f t="shared" si="502"/>
        <v>0</v>
      </c>
      <c r="JM235" s="1">
        <f t="shared" si="503"/>
        <v>0</v>
      </c>
      <c r="JN235" s="1"/>
      <c r="JO235" s="1"/>
      <c r="JP235" s="5">
        <f>'[1]GC RAW'!CJ215</f>
        <v>0</v>
      </c>
      <c r="JQ235" s="1">
        <f>'[1]GC RAW'!CK215</f>
        <v>0</v>
      </c>
      <c r="JR235" s="1">
        <f t="shared" si="504"/>
        <v>0</v>
      </c>
      <c r="JS235" s="1">
        <f t="shared" si="505"/>
        <v>0</v>
      </c>
      <c r="JT235" s="1">
        <f>AVERAGE(JS235:JS237)</f>
        <v>0</v>
      </c>
      <c r="JU235" s="1">
        <f>STDEV(JS235:JS237)</f>
        <v>0</v>
      </c>
      <c r="JV235" s="5">
        <f>'[1]GC RAW'!CL215</f>
        <v>0</v>
      </c>
      <c r="JW235" s="1">
        <f>'[1]GC RAW'!CM215</f>
        <v>0</v>
      </c>
      <c r="JX235" s="1">
        <f t="shared" si="506"/>
        <v>0</v>
      </c>
      <c r="JY235" s="1">
        <f t="shared" si="507"/>
        <v>0</v>
      </c>
      <c r="JZ235" s="1"/>
      <c r="KA235" s="1"/>
      <c r="KB235" s="5">
        <v>0</v>
      </c>
      <c r="KC235" s="1">
        <v>0</v>
      </c>
      <c r="KD235" s="1">
        <f t="shared" si="508"/>
        <v>0</v>
      </c>
      <c r="KE235" s="1">
        <f t="shared" si="509"/>
        <v>0</v>
      </c>
      <c r="KF235" s="1"/>
      <c r="KG235" s="1"/>
      <c r="KH235" s="5">
        <v>0</v>
      </c>
      <c r="KI235" s="1">
        <v>0</v>
      </c>
      <c r="KJ235" s="1">
        <f t="shared" si="510"/>
        <v>0</v>
      </c>
      <c r="KK235" s="1">
        <f t="shared" si="511"/>
        <v>0</v>
      </c>
      <c r="KL235" s="1"/>
      <c r="KM235" s="1"/>
      <c r="KN235" s="5">
        <f>'[1]GC RAW'!CN215</f>
        <v>30.597000122070313</v>
      </c>
      <c r="KO235" s="1">
        <f>'[1]GC RAW'!CO215</f>
        <v>21.716390609741211</v>
      </c>
      <c r="KP235" s="1">
        <f t="shared" si="512"/>
        <v>7.5506065862210869E-2</v>
      </c>
      <c r="KQ235" s="1">
        <f t="shared" si="513"/>
        <v>1.248008768573194</v>
      </c>
      <c r="KR235" s="1"/>
      <c r="KS235" s="1"/>
      <c r="KT235" s="5">
        <f>'[1]GC RAW'!CP215</f>
        <v>31.460601806640625</v>
      </c>
      <c r="KU235" s="1">
        <f>'[1]GC RAW'!CQ215</f>
        <v>2.4158821105957031</v>
      </c>
      <c r="KV235" s="1">
        <f t="shared" si="514"/>
        <v>1.0745866647715574E-2</v>
      </c>
      <c r="KW235" s="1">
        <f t="shared" si="515"/>
        <v>0.177614018809304</v>
      </c>
      <c r="KX235" s="1"/>
      <c r="KY235" s="1"/>
      <c r="KZ235" s="5">
        <f>'[1]GC RAW'!CR215</f>
        <v>0</v>
      </c>
      <c r="LA235" s="1">
        <f>'[1]GC RAW'!CS215</f>
        <v>0</v>
      </c>
      <c r="LB235" s="1">
        <f t="shared" si="516"/>
        <v>0</v>
      </c>
      <c r="LC235" s="1">
        <f t="shared" si="517"/>
        <v>0</v>
      </c>
      <c r="LD235" s="1"/>
      <c r="LE235" s="1"/>
      <c r="LF235" s="5">
        <f>'[1]GC RAW'!CT215</f>
        <v>32.979385375976563</v>
      </c>
      <c r="LG235" s="1">
        <f>'[1]GC RAW'!CU215</f>
        <v>3.3717231750488281</v>
      </c>
      <c r="LH235" s="1">
        <f t="shared" si="518"/>
        <v>1.1723198237656558E-2</v>
      </c>
      <c r="LI235" s="1">
        <f t="shared" si="519"/>
        <v>0.19376793148005239</v>
      </c>
      <c r="LJ235" s="1"/>
      <c r="LK235" s="1"/>
      <c r="LL235" s="5">
        <f>'[1]GC RAW'!CV215</f>
        <v>35.704715728759766</v>
      </c>
      <c r="LM235" s="1">
        <f>'[1]GC RAW'!CW215</f>
        <v>17.23956298828125</v>
      </c>
      <c r="LN235" s="1">
        <f t="shared" si="520"/>
        <v>5.9940512298807321E-2</v>
      </c>
      <c r="LO235" s="1">
        <f t="shared" si="521"/>
        <v>0.99073212314084835</v>
      </c>
      <c r="LP235" s="1"/>
      <c r="LQ235" s="1"/>
      <c r="LR235" s="32">
        <f t="shared" si="522"/>
        <v>1541.5088032484055</v>
      </c>
      <c r="LS235" s="21">
        <f t="shared" si="523"/>
        <v>1328.9761646986008</v>
      </c>
      <c r="LT235" s="26">
        <f t="shared" si="524"/>
        <v>7.0503030250597032</v>
      </c>
      <c r="LU235" s="26">
        <f t="shared" si="525"/>
        <v>6.0501230250597029</v>
      </c>
      <c r="LV235" s="15">
        <f t="shared" si="526"/>
        <v>15.406475744995422</v>
      </c>
      <c r="LW235" s="15"/>
      <c r="LX235" s="15"/>
      <c r="LY235" s="15"/>
      <c r="LZ235" s="15" t="str">
        <f>IF(A235="","",VLOOKUP(A235,'[1]biomass corrected'!$B$2:$V$102,21,FALSE))</f>
        <v/>
      </c>
      <c r="MA235" s="15" t="str">
        <f t="shared" si="527"/>
        <v/>
      </c>
      <c r="MB235" s="15" t="str">
        <f t="shared" si="576"/>
        <v/>
      </c>
      <c r="MC235" s="15" t="str">
        <f t="shared" si="576"/>
        <v/>
      </c>
      <c r="MD235" s="15"/>
      <c r="ME235" s="26" t="str">
        <f t="shared" si="574"/>
        <v/>
      </c>
      <c r="MF235" s="15">
        <f t="shared" si="560"/>
        <v>23.189211921394701</v>
      </c>
      <c r="MG235" s="15">
        <f t="shared" si="561"/>
        <v>54.512228404770184</v>
      </c>
      <c r="MH235" s="15">
        <f t="shared" si="562"/>
        <v>22.298559673835129</v>
      </c>
      <c r="MI235" s="26">
        <f t="shared" si="563"/>
        <v>1.0794753385114209</v>
      </c>
      <c r="MJ235" s="15">
        <f t="shared" si="564"/>
        <v>0</v>
      </c>
      <c r="MK235" s="15">
        <f t="shared" si="565"/>
        <v>22.012356299902596</v>
      </c>
      <c r="ML235" s="23">
        <f t="shared" si="566"/>
        <v>58.295096370089077</v>
      </c>
      <c r="MM235" s="23"/>
      <c r="MN235" s="26">
        <f t="shared" si="567"/>
        <v>4.3158522639454446</v>
      </c>
      <c r="MO235" s="23"/>
      <c r="MP235" s="15">
        <f t="shared" si="568"/>
        <v>0.86713610943372932</v>
      </c>
      <c r="MQ235" s="23"/>
      <c r="MR235" s="15">
        <f t="shared" si="569"/>
        <v>39.420821650281368</v>
      </c>
      <c r="MS235" s="15"/>
      <c r="MT235" s="15">
        <f t="shared" si="570"/>
        <v>0</v>
      </c>
      <c r="MU235" s="15"/>
      <c r="MV235" s="15" t="str">
        <f t="shared" si="571"/>
        <v/>
      </c>
      <c r="MW235" s="21">
        <f t="shared" si="572"/>
        <v>92.989153132760208</v>
      </c>
      <c r="MX235" s="15"/>
    </row>
    <row r="236" spans="1:362" x14ac:dyDescent="0.35">
      <c r="A236" s="103"/>
      <c r="B236" s="1">
        <v>33.18</v>
      </c>
      <c r="C236" s="15"/>
      <c r="D236" s="1"/>
      <c r="E236" s="1"/>
      <c r="F236" s="5">
        <f>'[1]GC RAW'!H216</f>
        <v>0</v>
      </c>
      <c r="G236" s="1">
        <f>'[1]GC RAW'!I216</f>
        <v>0</v>
      </c>
      <c r="H236" s="1">
        <f t="shared" si="528"/>
        <v>0</v>
      </c>
      <c r="I236" s="1">
        <f t="shared" si="452"/>
        <v>0</v>
      </c>
      <c r="J236" s="1"/>
      <c r="K236" s="1"/>
      <c r="L236" s="5">
        <f>'[1]GC RAW'!J216</f>
        <v>0</v>
      </c>
      <c r="M236" s="1">
        <f>'[1]GC RAW'!K216</f>
        <v>0</v>
      </c>
      <c r="N236" s="1">
        <f t="shared" si="529"/>
        <v>0</v>
      </c>
      <c r="O236" s="1">
        <f t="shared" si="453"/>
        <v>0</v>
      </c>
      <c r="P236" s="1"/>
      <c r="Q236" s="1"/>
      <c r="R236" s="5">
        <f>'[1]GC RAW'!L216</f>
        <v>0</v>
      </c>
      <c r="S236" s="1">
        <f>'[1]GC RAW'!M216</f>
        <v>0</v>
      </c>
      <c r="T236" s="1">
        <f t="shared" si="530"/>
        <v>0</v>
      </c>
      <c r="U236" s="1">
        <f t="shared" si="454"/>
        <v>0</v>
      </c>
      <c r="V236" s="1"/>
      <c r="W236" s="1"/>
      <c r="X236" s="5">
        <f>'[1]GC RAW'!N216</f>
        <v>0</v>
      </c>
      <c r="Y236" s="1">
        <f>'[1]GC RAW'!O216</f>
        <v>0</v>
      </c>
      <c r="Z236" s="1">
        <f t="shared" si="531"/>
        <v>0</v>
      </c>
      <c r="AA236" s="1">
        <f t="shared" si="455"/>
        <v>0</v>
      </c>
      <c r="AB236" s="1"/>
      <c r="AC236" s="1"/>
      <c r="AD236" s="5">
        <f>'[1]GC RAW'!P216</f>
        <v>0</v>
      </c>
      <c r="AE236" s="1">
        <f>'[1]GC RAW'!Q216</f>
        <v>0</v>
      </c>
      <c r="AF236" s="1">
        <f t="shared" si="532"/>
        <v>0</v>
      </c>
      <c r="AG236" s="1">
        <f t="shared" si="456"/>
        <v>0</v>
      </c>
      <c r="AH236" s="1"/>
      <c r="AI236" s="1"/>
      <c r="AJ236" s="5">
        <f>'[1]GC RAW'!R216</f>
        <v>0</v>
      </c>
      <c r="AK236" s="1">
        <f>'[1]GC RAW'!S216</f>
        <v>0</v>
      </c>
      <c r="AL236" s="1">
        <f t="shared" si="533"/>
        <v>0</v>
      </c>
      <c r="AM236" s="1">
        <f t="shared" si="457"/>
        <v>0</v>
      </c>
      <c r="AN236" s="1"/>
      <c r="AO236" s="1"/>
      <c r="AP236" s="5">
        <f>'[1]GC RAW'!T216</f>
        <v>8.9450702667236328</v>
      </c>
      <c r="AQ236" s="1">
        <f>'[1]GC RAW'!U216</f>
        <v>213.60186767578125</v>
      </c>
      <c r="AR236" s="27">
        <v>1.0001800000000001</v>
      </c>
      <c r="AS236" s="1">
        <f t="shared" si="458"/>
        <v>18.918222735391854</v>
      </c>
      <c r="AT236" s="1"/>
      <c r="AU236" s="1"/>
      <c r="AV236" s="5">
        <f>'[1]GC RAW'!V216</f>
        <v>9.8150415420532227</v>
      </c>
      <c r="AW236" s="1">
        <f>'[1]GC RAW'!W216</f>
        <v>4.3026480674743652</v>
      </c>
      <c r="AX236" s="1">
        <f t="shared" si="534"/>
        <v>1.9512958015027771E-2</v>
      </c>
      <c r="AY236" s="1">
        <f t="shared" si="459"/>
        <v>0.3690840508254965</v>
      </c>
      <c r="AZ236" s="1"/>
      <c r="BA236" s="1"/>
      <c r="BB236" s="5">
        <f>'[1]GC RAW'!X216</f>
        <v>0</v>
      </c>
      <c r="BC236" s="1">
        <f>'[1]GC RAW'!Y216</f>
        <v>0</v>
      </c>
      <c r="BD236" s="1">
        <f t="shared" si="535"/>
        <v>0</v>
      </c>
      <c r="BE236" s="1">
        <f t="shared" si="460"/>
        <v>0</v>
      </c>
      <c r="BF236" s="1"/>
      <c r="BG236" s="1"/>
      <c r="BH236" s="5">
        <f>'[1]GC RAW'!Z216</f>
        <v>10.881048202514648</v>
      </c>
      <c r="BI236" s="1">
        <f>'[1]GC RAW'!AA216</f>
        <v>3.3274424076080322</v>
      </c>
      <c r="BJ236" s="1">
        <f t="shared" si="536"/>
        <v>1.4862738514972936E-2</v>
      </c>
      <c r="BK236" s="1">
        <f t="shared" si="461"/>
        <v>0.28112599500504426</v>
      </c>
      <c r="BL236" s="1"/>
      <c r="BM236" s="1"/>
      <c r="BN236" s="5">
        <f>'[1]GC RAW'!AB216</f>
        <v>0</v>
      </c>
      <c r="BO236" s="1">
        <f>'[1]GC RAW'!AC216</f>
        <v>0</v>
      </c>
      <c r="BP236" s="1">
        <f t="shared" si="537"/>
        <v>0</v>
      </c>
      <c r="BQ236" s="1">
        <f t="shared" si="462"/>
        <v>0</v>
      </c>
      <c r="BR236" s="1"/>
      <c r="BS236" s="1"/>
      <c r="BT236" s="5">
        <f>'[1]GC RAW'!AD216</f>
        <v>12.190549850463867</v>
      </c>
      <c r="BU236" s="1">
        <f>'[1]GC RAW'!AE216</f>
        <v>189.28604125976563</v>
      </c>
      <c r="BV236" s="1">
        <f t="shared" si="538"/>
        <v>0.83076402350393508</v>
      </c>
      <c r="BW236" s="1">
        <f t="shared" si="463"/>
        <v>15.713750362132574</v>
      </c>
      <c r="BX236" s="1"/>
      <c r="BY236" s="1"/>
      <c r="BZ236" s="5">
        <f>'[1]GC RAW'!AF216</f>
        <v>12.709897041320801</v>
      </c>
      <c r="CA236" s="1">
        <f>'[1]GC RAW'!AG216</f>
        <v>4.3677177429199219</v>
      </c>
      <c r="CB236" s="1">
        <f t="shared" si="539"/>
        <v>2.0005211262504048E-2</v>
      </c>
      <c r="CC236" s="1">
        <f t="shared" si="464"/>
        <v>0.37839493144496117</v>
      </c>
      <c r="CD236" s="1"/>
      <c r="CE236" s="1"/>
      <c r="CF236" s="5">
        <f>'[1]GC RAW'!AH216</f>
        <v>12.853737831115723</v>
      </c>
      <c r="CG236" s="1">
        <f>'[1]GC RAW'!AI216</f>
        <v>14.734088897705078</v>
      </c>
      <c r="CH236" s="1">
        <f t="shared" si="540"/>
        <v>6.7485621819929578E-2</v>
      </c>
      <c r="CI236" s="1">
        <f t="shared" si="465"/>
        <v>1.2764782589392392</v>
      </c>
      <c r="CJ236" s="1"/>
      <c r="CK236" s="1"/>
      <c r="CL236" s="5">
        <f>'[1]GC RAW'!AJ216</f>
        <v>13.732099533081055</v>
      </c>
      <c r="CM236" s="1">
        <f>'[1]GC RAW'!AK216</f>
        <v>1.3052935600280762</v>
      </c>
      <c r="CN236" s="1">
        <f t="shared" si="541"/>
        <v>7.7176452782517033E-3</v>
      </c>
      <c r="CO236" s="1">
        <f t="shared" si="466"/>
        <v>0.14597785635256749</v>
      </c>
      <c r="CP236" s="1"/>
      <c r="CQ236" s="1"/>
      <c r="CR236" s="5">
        <f>'[1]GC RAW'!AL216</f>
        <v>0</v>
      </c>
      <c r="CS236" s="1">
        <f>'[1]GC RAW'!AM216</f>
        <v>0</v>
      </c>
      <c r="CT236" s="1">
        <f t="shared" si="542"/>
        <v>0</v>
      </c>
      <c r="CU236" s="1">
        <f t="shared" si="543"/>
        <v>0</v>
      </c>
      <c r="CV236" s="1"/>
      <c r="CW236" s="1"/>
      <c r="CX236" s="5">
        <f>'[1]GC RAW'!AN216</f>
        <v>0</v>
      </c>
      <c r="CY236" s="1">
        <f>'[1]GC RAW'!AO216</f>
        <v>0</v>
      </c>
      <c r="CZ236" s="1">
        <f t="shared" si="544"/>
        <v>0</v>
      </c>
      <c r="DA236" s="1">
        <f t="shared" si="467"/>
        <v>0</v>
      </c>
      <c r="DB236" s="1"/>
      <c r="DC236" s="1"/>
      <c r="DD236" s="5">
        <f>'[1]GC RAW'!AP216</f>
        <v>15.608582496643066</v>
      </c>
      <c r="DE236" s="1">
        <f>'[1]GC RAW'!AQ216</f>
        <v>54.207534790039063</v>
      </c>
      <c r="DF236" s="1">
        <f t="shared" si="545"/>
        <v>0.23598965303429648</v>
      </c>
      <c r="DG236" s="1">
        <f t="shared" si="468"/>
        <v>4.463701353107103</v>
      </c>
      <c r="DH236" s="1"/>
      <c r="DI236" s="1"/>
      <c r="DJ236" s="5">
        <f>'[1]GC RAW'!AR216</f>
        <v>0</v>
      </c>
      <c r="DK236" s="1">
        <f>'[1]GC RAW'!AS216</f>
        <v>0</v>
      </c>
      <c r="DL236" s="1">
        <f t="shared" si="546"/>
        <v>0</v>
      </c>
      <c r="DM236" s="1">
        <f t="shared" si="469"/>
        <v>0</v>
      </c>
      <c r="DN236" s="1"/>
      <c r="DO236" s="1"/>
      <c r="DP236" s="5">
        <f>'[1]GC RAW'!AT216</f>
        <v>0</v>
      </c>
      <c r="DQ236" s="1">
        <f>'[1]GC RAW'!AU216</f>
        <v>0</v>
      </c>
      <c r="DR236" s="1">
        <f t="shared" si="547"/>
        <v>0</v>
      </c>
      <c r="DS236" s="1">
        <f t="shared" si="470"/>
        <v>0</v>
      </c>
      <c r="DT236" s="1"/>
      <c r="DU236" s="1"/>
      <c r="DV236" s="5">
        <f>'[1]GC RAW'!AV216</f>
        <v>16.394147872924805</v>
      </c>
      <c r="DW236" s="1">
        <f>'[1]GC RAW'!AW216</f>
        <v>610.52374267578125</v>
      </c>
      <c r="DX236" s="1">
        <f t="shared" si="548"/>
        <v>2.7579845841422528</v>
      </c>
      <c r="DY236" s="1">
        <f t="shared" si="471"/>
        <v>52.166776643784331</v>
      </c>
      <c r="DZ236" s="1"/>
      <c r="EA236" s="1"/>
      <c r="EB236" s="5">
        <f>'[1]GC RAW'!AX216</f>
        <v>16.537834167480469</v>
      </c>
      <c r="EC236" s="1">
        <f>'[1]GC RAW'!AY216</f>
        <v>1.0876332521438599</v>
      </c>
      <c r="ED236" s="1">
        <f t="shared" si="549"/>
        <v>4.9132826996480103E-3</v>
      </c>
      <c r="EE236" s="1">
        <f t="shared" si="472"/>
        <v>9.2933848381179837E-2</v>
      </c>
      <c r="EF236" s="1"/>
      <c r="EG236" s="1"/>
      <c r="EH236" s="5">
        <v>0</v>
      </c>
      <c r="EI236" s="1">
        <v>0</v>
      </c>
      <c r="EJ236" s="1">
        <f t="shared" si="550"/>
        <v>0</v>
      </c>
      <c r="EK236" s="1">
        <f t="shared" si="473"/>
        <v>0</v>
      </c>
      <c r="EL236" s="1"/>
      <c r="EM236" s="1"/>
      <c r="EN236" s="5">
        <f>'[1]GC RAW'!BB216</f>
        <v>17.317626953125</v>
      </c>
      <c r="EO236" s="1">
        <f>'[1]GC RAW'!BC216</f>
        <v>2.9439780712127686</v>
      </c>
      <c r="EP236" s="1">
        <f t="shared" si="551"/>
        <v>1.338678396048253E-2</v>
      </c>
      <c r="EQ236" s="1">
        <f t="shared" si="474"/>
        <v>0.25320858313001621</v>
      </c>
      <c r="ER236" s="1"/>
      <c r="ES236" s="1"/>
      <c r="ET236" s="5">
        <f>'[1]GC RAW'!BD216</f>
        <v>17.728813171386719</v>
      </c>
      <c r="EU236" s="1">
        <f>'[1]GC RAW'!BE216</f>
        <v>135.49174499511719</v>
      </c>
      <c r="EV236" s="1">
        <f t="shared" si="552"/>
        <v>0.61610469738697182</v>
      </c>
      <c r="EW236" s="1">
        <f t="shared" si="475"/>
        <v>11.653508262000768</v>
      </c>
      <c r="EX236" s="1"/>
      <c r="EY236" s="1"/>
      <c r="EZ236" s="5">
        <f>'[1]GC RAW'!BF216</f>
        <v>18.669490814208984</v>
      </c>
      <c r="FA236" s="1">
        <f>'[1]GC RAW'!BG216</f>
        <v>91.823829650878906</v>
      </c>
      <c r="FB236" s="1">
        <f t="shared" si="553"/>
        <v>0.49532625313296352</v>
      </c>
      <c r="FC236" s="1">
        <f t="shared" si="476"/>
        <v>9.3690059623832624</v>
      </c>
      <c r="FD236" s="1"/>
      <c r="FE236" s="1"/>
      <c r="FF236" s="5">
        <v>0</v>
      </c>
      <c r="FG236" s="1">
        <v>0</v>
      </c>
      <c r="FH236" s="1">
        <f t="shared" si="554"/>
        <v>0</v>
      </c>
      <c r="FI236" s="1">
        <f t="shared" si="477"/>
        <v>0</v>
      </c>
      <c r="FJ236" s="1"/>
      <c r="FK236" s="1"/>
      <c r="FL236" s="5">
        <f>'[1]GC RAW'!BH216</f>
        <v>0</v>
      </c>
      <c r="FM236" s="1">
        <f>'[1]GC RAW'!BI216</f>
        <v>0</v>
      </c>
      <c r="FN236" s="1">
        <f t="shared" si="555"/>
        <v>0</v>
      </c>
      <c r="FO236" s="1">
        <f t="shared" si="478"/>
        <v>0</v>
      </c>
      <c r="FP236" s="1"/>
      <c r="FQ236" s="1"/>
      <c r="FR236" s="5">
        <f>'[1]GC RAW'!BJ216</f>
        <v>20.120922088623047</v>
      </c>
      <c r="FS236" s="1">
        <f>'[1]GC RAW'!BK216</f>
        <v>7.4286689758300781</v>
      </c>
      <c r="FT236" s="1">
        <f t="shared" si="556"/>
        <v>3.1825755925926728E-2</v>
      </c>
      <c r="FU236" s="1">
        <f t="shared" si="479"/>
        <v>0.60197838321991948</v>
      </c>
      <c r="FV236" s="1"/>
      <c r="FW236" s="1"/>
      <c r="FX236" s="5">
        <f>'[1]GC RAW'!BL216</f>
        <v>0</v>
      </c>
      <c r="FY236" s="1">
        <f>'[1]GC RAW'!BM216</f>
        <v>0</v>
      </c>
      <c r="FZ236" s="1">
        <f t="shared" si="557"/>
        <v>0</v>
      </c>
      <c r="GA236" s="1">
        <f t="shared" si="480"/>
        <v>0</v>
      </c>
      <c r="GB236" s="1"/>
      <c r="GC236" s="1"/>
      <c r="GD236" s="5">
        <f>'[1]GC RAW'!BN216</f>
        <v>21.050041198730469</v>
      </c>
      <c r="GE236" s="1">
        <f>'[1]GC RAW'!BO216</f>
        <v>3.3191635608673096</v>
      </c>
      <c r="GF236" s="1">
        <f t="shared" si="481"/>
        <v>1.5039409916441981E-2</v>
      </c>
      <c r="GG236" s="1">
        <f t="shared" si="482"/>
        <v>0.28446770242167452</v>
      </c>
      <c r="GH236" s="1"/>
      <c r="GI236" s="1"/>
      <c r="GJ236" s="5">
        <f>'[1]GC RAW'!BP216</f>
        <v>0</v>
      </c>
      <c r="GK236" s="1">
        <f>'[1]GC RAW'!BQ216</f>
        <v>0</v>
      </c>
      <c r="GL236" s="1">
        <f t="shared" si="558"/>
        <v>0</v>
      </c>
      <c r="GM236" s="1">
        <f t="shared" si="483"/>
        <v>0</v>
      </c>
      <c r="GN236" s="1"/>
      <c r="GO236" s="1"/>
      <c r="GP236" s="5">
        <v>0</v>
      </c>
      <c r="GQ236" s="1">
        <v>0</v>
      </c>
      <c r="GR236" s="1">
        <f t="shared" si="559"/>
        <v>0</v>
      </c>
      <c r="GS236" s="1">
        <f t="shared" si="484"/>
        <v>0</v>
      </c>
      <c r="GT236" s="1"/>
      <c r="GU236" s="1"/>
      <c r="GV236" s="5"/>
      <c r="GW236" s="1"/>
      <c r="GX236" s="1"/>
      <c r="GY236" s="1"/>
      <c r="GZ236" s="1"/>
      <c r="HA236" s="1"/>
      <c r="HB236" s="5"/>
      <c r="HC236" s="1"/>
      <c r="HD236" s="1"/>
      <c r="HE236" s="1"/>
      <c r="HF236" s="1"/>
      <c r="HG236" s="1"/>
      <c r="HH236" s="5">
        <f>'[1]GC RAW'!BR216</f>
        <v>0</v>
      </c>
      <c r="HI236" s="1">
        <f>'[1]GC RAW'!BS216</f>
        <v>0</v>
      </c>
      <c r="HJ236" s="1">
        <f t="shared" si="485"/>
        <v>0</v>
      </c>
      <c r="HK236" s="1">
        <f t="shared" si="486"/>
        <v>0</v>
      </c>
      <c r="HL236" s="1"/>
      <c r="HM236" s="1"/>
      <c r="HN236" s="5">
        <v>0</v>
      </c>
      <c r="HO236" s="1">
        <v>0</v>
      </c>
      <c r="HP236" s="1">
        <f t="shared" si="487"/>
        <v>0</v>
      </c>
      <c r="HQ236" s="1">
        <f t="shared" si="488"/>
        <v>0</v>
      </c>
      <c r="HR236" s="1"/>
      <c r="HS236" s="1"/>
      <c r="HT236" s="5">
        <f>'[1]GC RAW'!BT216</f>
        <v>0</v>
      </c>
      <c r="HU236" s="1">
        <f>'[1]GC RAW'!BU216</f>
        <v>0</v>
      </c>
      <c r="HV236" s="1">
        <f t="shared" si="489"/>
        <v>0</v>
      </c>
      <c r="HW236" s="1">
        <f t="shared" si="448"/>
        <v>0</v>
      </c>
      <c r="HX236" s="1"/>
      <c r="HY236" s="1"/>
      <c r="HZ236" s="5">
        <f>'[1]GC RAW'!BV216</f>
        <v>0</v>
      </c>
      <c r="IA236" s="1">
        <f>'[1]GC RAW'!BW216</f>
        <v>0</v>
      </c>
      <c r="IB236" s="1">
        <f t="shared" si="490"/>
        <v>0</v>
      </c>
      <c r="IC236" s="1">
        <f t="shared" si="491"/>
        <v>0</v>
      </c>
      <c r="ID236" s="1"/>
      <c r="IE236" s="1"/>
      <c r="IF236" s="5">
        <f>'[1]GC RAW'!BX216</f>
        <v>0</v>
      </c>
      <c r="IG236" s="1">
        <f>'[1]GC RAW'!BY216</f>
        <v>0</v>
      </c>
      <c r="IH236" s="1">
        <f t="shared" si="492"/>
        <v>0</v>
      </c>
      <c r="II236" s="1">
        <f t="shared" si="493"/>
        <v>0</v>
      </c>
      <c r="IJ236" s="1"/>
      <c r="IK236" s="1"/>
      <c r="IL236" s="5">
        <f>'[1]GC RAW'!BZ216</f>
        <v>0</v>
      </c>
      <c r="IM236" s="1">
        <f>'[1]GC RAW'!CA216</f>
        <v>0</v>
      </c>
      <c r="IN236" s="1">
        <f t="shared" si="494"/>
        <v>0</v>
      </c>
      <c r="IO236" s="1">
        <f t="shared" si="495"/>
        <v>0</v>
      </c>
      <c r="IP236" s="1"/>
      <c r="IQ236" s="1"/>
      <c r="IR236" s="5">
        <f>'[1]GC RAW'!CB216</f>
        <v>25.526468276977539</v>
      </c>
      <c r="IS236" s="1">
        <f>'[1]GC RAW'!CC216</f>
        <v>6.8720550537109375</v>
      </c>
      <c r="IT236" s="1">
        <f t="shared" si="496"/>
        <v>2.766735020115979E-2</v>
      </c>
      <c r="IU236" s="1">
        <f t="shared" si="497"/>
        <v>0.52332289548244271</v>
      </c>
      <c r="IV236" s="1"/>
      <c r="IW236" s="1"/>
      <c r="IX236" s="5">
        <f>'[1]GC RAW'!CD216</f>
        <v>0</v>
      </c>
      <c r="IY236" s="1">
        <f>'[1]GC RAW'!CE216</f>
        <v>0</v>
      </c>
      <c r="IZ236" s="1">
        <f t="shared" si="498"/>
        <v>0</v>
      </c>
      <c r="JA236" s="1">
        <f t="shared" si="499"/>
        <v>0</v>
      </c>
      <c r="JB236" s="1"/>
      <c r="JC236" s="1"/>
      <c r="JD236" s="5">
        <f>'[1]GC RAW'!CF216</f>
        <v>0</v>
      </c>
      <c r="JE236" s="1">
        <f>'[1]GC RAW'!CG216</f>
        <v>0</v>
      </c>
      <c r="JF236" s="1">
        <f t="shared" si="500"/>
        <v>0</v>
      </c>
      <c r="JG236" s="1">
        <f t="shared" si="501"/>
        <v>0</v>
      </c>
      <c r="JH236" s="1"/>
      <c r="JI236" s="1"/>
      <c r="JJ236" s="5">
        <f>'[1]GC RAW'!CH216</f>
        <v>0</v>
      </c>
      <c r="JK236" s="1">
        <f>'[1]GC RAW'!CI216</f>
        <v>0</v>
      </c>
      <c r="JL236" s="1">
        <f t="shared" si="502"/>
        <v>0</v>
      </c>
      <c r="JM236" s="1">
        <f t="shared" si="503"/>
        <v>0</v>
      </c>
      <c r="JN236" s="1"/>
      <c r="JO236" s="1"/>
      <c r="JP236" s="5">
        <f>'[1]GC RAW'!CJ216</f>
        <v>0</v>
      </c>
      <c r="JQ236" s="1">
        <f>'[1]GC RAW'!CK216</f>
        <v>0</v>
      </c>
      <c r="JR236" s="1">
        <f t="shared" si="504"/>
        <v>0</v>
      </c>
      <c r="JS236" s="1">
        <f t="shared" si="505"/>
        <v>0</v>
      </c>
      <c r="JT236" s="1"/>
      <c r="JU236" s="1"/>
      <c r="JV236" s="5">
        <f>'[1]GC RAW'!CL216</f>
        <v>0</v>
      </c>
      <c r="JW236" s="1">
        <f>'[1]GC RAW'!CM216</f>
        <v>0</v>
      </c>
      <c r="JX236" s="1">
        <f t="shared" si="506"/>
        <v>0</v>
      </c>
      <c r="JY236" s="1">
        <f t="shared" si="507"/>
        <v>0</v>
      </c>
      <c r="JZ236" s="1"/>
      <c r="KA236" s="1"/>
      <c r="KB236" s="5">
        <v>0</v>
      </c>
      <c r="KC236" s="1">
        <v>0</v>
      </c>
      <c r="KD236" s="1">
        <f t="shared" si="508"/>
        <v>0</v>
      </c>
      <c r="KE236" s="1">
        <f t="shared" si="509"/>
        <v>0</v>
      </c>
      <c r="KF236" s="1"/>
      <c r="KG236" s="1"/>
      <c r="KH236" s="5">
        <v>0</v>
      </c>
      <c r="KI236" s="1">
        <v>0</v>
      </c>
      <c r="KJ236" s="1">
        <f t="shared" si="510"/>
        <v>0</v>
      </c>
      <c r="KK236" s="1">
        <f t="shared" si="511"/>
        <v>0</v>
      </c>
      <c r="KL236" s="1"/>
      <c r="KM236" s="1"/>
      <c r="KN236" s="5">
        <f>'[1]GC RAW'!CN216</f>
        <v>30.591796875</v>
      </c>
      <c r="KO236" s="1">
        <f>'[1]GC RAW'!CO216</f>
        <v>17.855792999267578</v>
      </c>
      <c r="KP236" s="1">
        <f t="shared" si="512"/>
        <v>6.177232228952606E-2</v>
      </c>
      <c r="KQ236" s="1">
        <f t="shared" si="513"/>
        <v>1.1684122377528694</v>
      </c>
      <c r="KR236" s="1"/>
      <c r="KS236" s="1"/>
      <c r="KT236" s="5">
        <f>'[1]GC RAW'!CP216</f>
        <v>31.460214614868164</v>
      </c>
      <c r="KU236" s="1">
        <f>'[1]GC RAW'!CQ216</f>
        <v>1.6664584875106812</v>
      </c>
      <c r="KV236" s="1">
        <f t="shared" si="514"/>
        <v>7.37531878604395E-3</v>
      </c>
      <c r="KW236" s="1">
        <f t="shared" si="515"/>
        <v>0.13950281303255344</v>
      </c>
      <c r="KX236" s="1"/>
      <c r="KY236" s="1"/>
      <c r="KZ236" s="5">
        <f>'[1]GC RAW'!CR216</f>
        <v>0</v>
      </c>
      <c r="LA236" s="1">
        <f>'[1]GC RAW'!CS216</f>
        <v>0</v>
      </c>
      <c r="LB236" s="1">
        <f t="shared" si="516"/>
        <v>0</v>
      </c>
      <c r="LC236" s="1">
        <f t="shared" si="517"/>
        <v>0</v>
      </c>
      <c r="LD236" s="1"/>
      <c r="LE236" s="1"/>
      <c r="LF236" s="5">
        <f>'[1]GC RAW'!CT216</f>
        <v>32.978321075439453</v>
      </c>
      <c r="LG236" s="1">
        <f>'[1]GC RAW'!CU216</f>
        <v>2.4238488674163818</v>
      </c>
      <c r="LH236" s="1">
        <f t="shared" si="518"/>
        <v>8.385333175921621E-3</v>
      </c>
      <c r="LI236" s="1">
        <f t="shared" si="519"/>
        <v>0.1586070514632926</v>
      </c>
      <c r="LJ236" s="1"/>
      <c r="LK236" s="1"/>
      <c r="LL236" s="5">
        <f>'[1]GC RAW'!CV216</f>
        <v>35.713451385498047</v>
      </c>
      <c r="LM236" s="1">
        <f>'[1]GC RAW'!CW216</f>
        <v>14.667191505432129</v>
      </c>
      <c r="LN236" s="1">
        <f t="shared" si="520"/>
        <v>5.0741318562156065E-2</v>
      </c>
      <c r="LO236" s="1">
        <f t="shared" si="521"/>
        <v>0.95976280914069623</v>
      </c>
      <c r="LP236" s="1"/>
      <c r="LQ236" s="1"/>
      <c r="LR236" s="32">
        <f t="shared" si="522"/>
        <v>1381.2367424964905</v>
      </c>
      <c r="LS236" s="21">
        <f t="shared" si="523"/>
        <v>1167.6348748207092</v>
      </c>
      <c r="LT236" s="26">
        <f t="shared" si="524"/>
        <v>6.2870402616084133</v>
      </c>
      <c r="LU236" s="26">
        <f t="shared" si="525"/>
        <v>5.286860261608413</v>
      </c>
      <c r="LV236" s="15">
        <f t="shared" si="526"/>
        <v>15.933876617264657</v>
      </c>
      <c r="LW236" s="15"/>
      <c r="LX236" s="15"/>
      <c r="LY236" s="15"/>
      <c r="LZ236" s="15" t="str">
        <f>IF(A236="","",VLOOKUP(A236,'[1]biomass corrected'!$B$2:$V$102,21,FALSE))</f>
        <v/>
      </c>
      <c r="MA236" s="15" t="str">
        <f t="shared" si="527"/>
        <v/>
      </c>
      <c r="MB236" s="15" t="str">
        <f t="shared" si="576"/>
        <v/>
      </c>
      <c r="MC236" s="15" t="str">
        <f t="shared" si="576"/>
        <v/>
      </c>
      <c r="MD236" s="15"/>
      <c r="ME236" s="26" t="str">
        <f t="shared" si="574"/>
        <v/>
      </c>
      <c r="MF236" s="15">
        <f t="shared" si="560"/>
        <v>23.425960185341307</v>
      </c>
      <c r="MG236" s="15">
        <f t="shared" si="561"/>
        <v>55.298317007144632</v>
      </c>
      <c r="MH236" s="15">
        <f t="shared" si="562"/>
        <v>21.275722807514047</v>
      </c>
      <c r="MI236" s="26">
        <f t="shared" si="563"/>
        <v>1.0625900577541529</v>
      </c>
      <c r="MJ236" s="15">
        <f t="shared" si="564"/>
        <v>0</v>
      </c>
      <c r="MK236" s="15">
        <f t="shared" si="565"/>
        <v>21.022514224384032</v>
      </c>
      <c r="ML236" s="23">
        <f t="shared" si="566"/>
        <v>58.556087454268095</v>
      </c>
      <c r="MM236" s="23"/>
      <c r="MN236" s="26">
        <f t="shared" si="567"/>
        <v>4.3219369268166332</v>
      </c>
      <c r="MO236" s="23"/>
      <c r="MP236" s="15">
        <f t="shared" si="568"/>
        <v>0.86635969884670239</v>
      </c>
      <c r="MQ236" s="23"/>
      <c r="MR236" s="15">
        <f t="shared" si="569"/>
        <v>39.396650689406258</v>
      </c>
      <c r="MS236" s="15"/>
      <c r="MT236" s="15">
        <f t="shared" si="570"/>
        <v>0</v>
      </c>
      <c r="MU236" s="15"/>
      <c r="MV236" s="15" t="str">
        <f t="shared" si="571"/>
        <v/>
      </c>
      <c r="MW236" s="21">
        <f t="shared" si="572"/>
        <v>91.523876276933152</v>
      </c>
      <c r="MX236" s="15"/>
    </row>
    <row r="237" spans="1:362" x14ac:dyDescent="0.35">
      <c r="A237" s="99" t="s">
        <v>222</v>
      </c>
      <c r="B237" s="8">
        <v>30.39</v>
      </c>
      <c r="C237" s="13"/>
      <c r="D237" s="8"/>
      <c r="E237" s="8"/>
      <c r="F237" s="2">
        <f>'[1]GC RAW'!H217</f>
        <v>0</v>
      </c>
      <c r="G237" s="8">
        <f>'[1]GC RAW'!I217</f>
        <v>0</v>
      </c>
      <c r="H237" s="8">
        <f t="shared" si="528"/>
        <v>0</v>
      </c>
      <c r="I237" s="8">
        <f t="shared" si="452"/>
        <v>0</v>
      </c>
      <c r="J237" s="8">
        <f>AVERAGE(I237:I239)</f>
        <v>0</v>
      </c>
      <c r="K237" s="8">
        <f>STDEV(I237:I239)</f>
        <v>0</v>
      </c>
      <c r="L237" s="2">
        <f>'[1]GC RAW'!J217</f>
        <v>0</v>
      </c>
      <c r="M237" s="8">
        <f>'[1]GC RAW'!K217</f>
        <v>0</v>
      </c>
      <c r="N237" s="8">
        <f t="shared" si="529"/>
        <v>0</v>
      </c>
      <c r="O237" s="8">
        <f t="shared" si="453"/>
        <v>0</v>
      </c>
      <c r="P237" s="8">
        <f>AVERAGE(O237:O239)</f>
        <v>0</v>
      </c>
      <c r="Q237" s="8">
        <f>STDEV(O237:O239)</f>
        <v>0</v>
      </c>
      <c r="R237" s="2">
        <f>'[1]GC RAW'!L217</f>
        <v>0</v>
      </c>
      <c r="S237" s="8">
        <f>'[1]GC RAW'!M217</f>
        <v>0</v>
      </c>
      <c r="T237" s="8">
        <f t="shared" si="530"/>
        <v>0</v>
      </c>
      <c r="U237" s="8">
        <f t="shared" si="454"/>
        <v>0</v>
      </c>
      <c r="V237" s="8">
        <f>AVERAGE(U237:U239)</f>
        <v>0</v>
      </c>
      <c r="W237" s="8">
        <f>STDEV(U237:U239)</f>
        <v>0</v>
      </c>
      <c r="X237" s="2">
        <f>'[1]GC RAW'!N217</f>
        <v>0</v>
      </c>
      <c r="Y237" s="8">
        <f>'[1]GC RAW'!O217</f>
        <v>0</v>
      </c>
      <c r="Z237" s="8">
        <f t="shared" si="531"/>
        <v>0</v>
      </c>
      <c r="AA237" s="8">
        <f t="shared" si="455"/>
        <v>0</v>
      </c>
      <c r="AB237" s="8">
        <f>AVERAGE(AA237:AA239)</f>
        <v>0</v>
      </c>
      <c r="AC237" s="8">
        <f>STDEV(AA237:AA239)</f>
        <v>0</v>
      </c>
      <c r="AD237" s="2">
        <f>'[1]GC RAW'!P217</f>
        <v>0</v>
      </c>
      <c r="AE237" s="8">
        <f>'[1]GC RAW'!Q217</f>
        <v>0</v>
      </c>
      <c r="AF237" s="8">
        <f t="shared" si="532"/>
        <v>0</v>
      </c>
      <c r="AG237" s="8">
        <f t="shared" si="456"/>
        <v>0</v>
      </c>
      <c r="AH237" s="8">
        <f>AVERAGE(AG237:AG239)</f>
        <v>0</v>
      </c>
      <c r="AI237" s="8">
        <f>STDEV(AG237:AG239)</f>
        <v>0</v>
      </c>
      <c r="AJ237" s="2">
        <f>'[1]GC RAW'!R217</f>
        <v>0</v>
      </c>
      <c r="AK237" s="8">
        <f>'[1]GC RAW'!S217</f>
        <v>0</v>
      </c>
      <c r="AL237" s="8">
        <f t="shared" si="533"/>
        <v>0</v>
      </c>
      <c r="AM237" s="8">
        <f t="shared" si="457"/>
        <v>0</v>
      </c>
      <c r="AN237" s="8">
        <f>AVERAGE(AM237:AM239)</f>
        <v>0</v>
      </c>
      <c r="AO237" s="8">
        <f>STDEV(AM237:AM239)</f>
        <v>0</v>
      </c>
      <c r="AP237" s="2">
        <f>'[1]GC RAW'!T217</f>
        <v>8.944005012512207</v>
      </c>
      <c r="AQ237" s="8">
        <f>'[1]GC RAW'!U217</f>
        <v>212.83753967285156</v>
      </c>
      <c r="AR237" s="40">
        <v>1.0001800000000001</v>
      </c>
      <c r="AS237" s="8">
        <f t="shared" si="458"/>
        <v>18.209640865158281</v>
      </c>
      <c r="AT237" s="8">
        <f>AVERAGE(AS237:AS239)</f>
        <v>16.484471915943498</v>
      </c>
      <c r="AU237" s="8">
        <f>STDEV(AS237:AS239)</f>
        <v>1.7535827897971703</v>
      </c>
      <c r="AV237" s="2">
        <f>'[1]GC RAW'!V217</f>
        <v>9.8144111633300781</v>
      </c>
      <c r="AW237" s="8">
        <f>'[1]GC RAW'!W217</f>
        <v>4.0831799507141113</v>
      </c>
      <c r="AX237" s="8">
        <f t="shared" si="534"/>
        <v>1.8584146543416731E-2</v>
      </c>
      <c r="AY237" s="8">
        <f t="shared" si="459"/>
        <v>0.33834973138944119</v>
      </c>
      <c r="AZ237" s="8">
        <f>AVERAGE(AY237:AY239)</f>
        <v>0.34753033128271671</v>
      </c>
      <c r="BA237" s="8">
        <f>STDEV(AY237:AY239)</f>
        <v>2.6399338405098161E-2</v>
      </c>
      <c r="BB237" s="2">
        <f>'[1]GC RAW'!X217</f>
        <v>0</v>
      </c>
      <c r="BC237" s="8">
        <f>'[1]GC RAW'!Y217</f>
        <v>0</v>
      </c>
      <c r="BD237" s="8">
        <f t="shared" si="535"/>
        <v>0</v>
      </c>
      <c r="BE237" s="8">
        <f t="shared" si="460"/>
        <v>0</v>
      </c>
      <c r="BF237" s="8">
        <f>AVERAGE(BE237:BE239)</f>
        <v>0</v>
      </c>
      <c r="BG237" s="8">
        <f>STDEV(BE237:BE239)</f>
        <v>0</v>
      </c>
      <c r="BH237" s="2">
        <f>'[1]GC RAW'!Z217</f>
        <v>10.87972354888916</v>
      </c>
      <c r="BI237" s="8">
        <f>'[1]GC RAW'!AA217</f>
        <v>2.0700111389160156</v>
      </c>
      <c r="BJ237" s="8">
        <f t="shared" si="536"/>
        <v>9.279354961717624E-3</v>
      </c>
      <c r="BK237" s="8">
        <f t="shared" si="461"/>
        <v>0.16894331151712941</v>
      </c>
      <c r="BL237" s="8">
        <f>AVERAGE(BK237:BK239)</f>
        <v>0.14793960323796015</v>
      </c>
      <c r="BM237" s="8">
        <f>STDEV(BK237:BK239)</f>
        <v>1.9457664839657506E-2</v>
      </c>
      <c r="BN237" s="2">
        <f>'[1]GC RAW'!AB217</f>
        <v>0</v>
      </c>
      <c r="BO237" s="8">
        <f>'[1]GC RAW'!AC217</f>
        <v>0</v>
      </c>
      <c r="BP237" s="8">
        <f t="shared" si="537"/>
        <v>0</v>
      </c>
      <c r="BQ237" s="8">
        <f t="shared" si="462"/>
        <v>0</v>
      </c>
      <c r="BR237" s="8">
        <f>AVERAGE(BQ237:BQ239)</f>
        <v>0</v>
      </c>
      <c r="BS237" s="8">
        <f>STDEV(BQ237:BQ239)</f>
        <v>0</v>
      </c>
      <c r="BT237" s="2">
        <f>'[1]GC RAW'!AD217</f>
        <v>12.187863349914551</v>
      </c>
      <c r="BU237" s="8">
        <f>'[1]GC RAW'!AE217</f>
        <v>173.46571350097656</v>
      </c>
      <c r="BV237" s="8">
        <f t="shared" si="538"/>
        <v>0.764063678644198</v>
      </c>
      <c r="BW237" s="8">
        <f t="shared" si="463"/>
        <v>13.91082123839964</v>
      </c>
      <c r="BX237" s="8">
        <f>AVERAGE(BW237:BW239)</f>
        <v>13.871463001191595</v>
      </c>
      <c r="BY237" s="8">
        <f>STDEV(BW237:BW239)</f>
        <v>0.68197198998048281</v>
      </c>
      <c r="BZ237" s="2">
        <f>'[1]GC RAW'!AF217</f>
        <v>12.711506843566895</v>
      </c>
      <c r="CA237" s="8">
        <f>'[1]GC RAW'!AG217</f>
        <v>2.3672695159912109</v>
      </c>
      <c r="CB237" s="8">
        <f t="shared" si="539"/>
        <v>1.0881608541517963E-2</v>
      </c>
      <c r="CC237" s="8">
        <f t="shared" si="464"/>
        <v>0.19811452296214771</v>
      </c>
      <c r="CD237" s="8">
        <f>AVERAGE(CC237:CC239)</f>
        <v>0.21026960862209851</v>
      </c>
      <c r="CE237" s="8">
        <f>STDEV(CC237:CC239)</f>
        <v>1.2218075171898889E-2</v>
      </c>
      <c r="CF237" s="2">
        <f>'[1]GC RAW'!AH217</f>
        <v>12.850934028625488</v>
      </c>
      <c r="CG237" s="8">
        <f>'[1]GC RAW'!AI217</f>
        <v>10.990147590637207</v>
      </c>
      <c r="CH237" s="8">
        <f t="shared" si="540"/>
        <v>5.0518251252550161E-2</v>
      </c>
      <c r="CI237" s="8">
        <f t="shared" si="465"/>
        <v>0.9197536567865493</v>
      </c>
      <c r="CJ237" s="8">
        <f>AVERAGE(CI237:CI239)</f>
        <v>0.9398333652699975</v>
      </c>
      <c r="CK237" s="8">
        <f>STDEV(CI237:CI239)</f>
        <v>2.7958169871873793E-2</v>
      </c>
      <c r="CL237" s="2">
        <f>'[1]GC RAW'!AJ217</f>
        <v>13.743213653564453</v>
      </c>
      <c r="CM237" s="8">
        <f>'[1]GC RAW'!AK217</f>
        <v>2.5776691436767578</v>
      </c>
      <c r="CN237" s="8">
        <f t="shared" si="541"/>
        <v>1.5295391817904739E-2</v>
      </c>
      <c r="CO237" s="8">
        <f t="shared" si="466"/>
        <v>0.2784734666719248</v>
      </c>
      <c r="CP237" s="8">
        <f>AVERAGE(CO237:CO239)</f>
        <v>0.26868723992760096</v>
      </c>
      <c r="CQ237" s="8">
        <f>STDEV(CO237:CO239)</f>
        <v>1.3016844542503132E-2</v>
      </c>
      <c r="CR237" s="2">
        <f>'[1]GC RAW'!AL217</f>
        <v>0</v>
      </c>
      <c r="CS237" s="8">
        <f>'[1]GC RAW'!AM217</f>
        <v>0</v>
      </c>
      <c r="CT237" s="8">
        <f t="shared" si="542"/>
        <v>0</v>
      </c>
      <c r="CU237" s="8">
        <f t="shared" si="543"/>
        <v>0</v>
      </c>
      <c r="CV237" s="8">
        <f>AVERAGE(CU237:CU239)</f>
        <v>0</v>
      </c>
      <c r="CW237" s="8">
        <f>STDEV(CU237:CU239)</f>
        <v>0</v>
      </c>
      <c r="CX237" s="2">
        <f>'[1]GC RAW'!AN217</f>
        <v>14.461322784423828</v>
      </c>
      <c r="CY237" s="8">
        <f>'[1]GC RAW'!AO217</f>
        <v>1.4915217161178589</v>
      </c>
      <c r="CZ237" s="8">
        <f t="shared" si="544"/>
        <v>6.7948432859913383E-3</v>
      </c>
      <c r="DA237" s="8">
        <f t="shared" si="467"/>
        <v>0.1237093882830433</v>
      </c>
      <c r="DB237" s="8">
        <f>AVERAGE(DA237:DA239)</f>
        <v>0.10535251133608052</v>
      </c>
      <c r="DC237" s="8">
        <f>STDEV(DA237:DA239)</f>
        <v>2.842433208253152E-2</v>
      </c>
      <c r="DD237" s="2">
        <f>'[1]GC RAW'!AP217</f>
        <v>15.610041618347168</v>
      </c>
      <c r="DE237" s="8">
        <f>'[1]GC RAW'!AQ217</f>
        <v>121.02742004394531</v>
      </c>
      <c r="DF237" s="8">
        <f t="shared" si="545"/>
        <v>0.5287786305458394</v>
      </c>
      <c r="DG237" s="8">
        <f t="shared" si="468"/>
        <v>9.6271360749164643</v>
      </c>
      <c r="DH237" s="8">
        <f>AVERAGE(DG237:DG239)</f>
        <v>9.7996601994628847</v>
      </c>
      <c r="DI237" s="8">
        <f>STDEV(DG237:DG239)</f>
        <v>1.0031056331001191</v>
      </c>
      <c r="DJ237" s="2">
        <f>'[1]GC RAW'!AR217</f>
        <v>0</v>
      </c>
      <c r="DK237" s="8">
        <f>'[1]GC RAW'!AS217</f>
        <v>0</v>
      </c>
      <c r="DL237" s="8">
        <f t="shared" si="546"/>
        <v>0</v>
      </c>
      <c r="DM237" s="8">
        <f t="shared" si="469"/>
        <v>0</v>
      </c>
      <c r="DN237" s="8">
        <f>AVERAGE(DM237:DM239)</f>
        <v>0</v>
      </c>
      <c r="DO237" s="8">
        <f>STDEV(DM237:DM239)</f>
        <v>0</v>
      </c>
      <c r="DP237" s="2">
        <f>'[1]GC RAW'!AT217</f>
        <v>16.041275024414063</v>
      </c>
      <c r="DQ237" s="8">
        <f>'[1]GC RAW'!AU217</f>
        <v>1.3857083320617676</v>
      </c>
      <c r="DR237" s="8">
        <f t="shared" si="547"/>
        <v>6.3576192032902233E-3</v>
      </c>
      <c r="DS237" s="8">
        <f t="shared" si="470"/>
        <v>0.11574912760637952</v>
      </c>
      <c r="DT237" s="8">
        <f>AVERAGE(DS237:DS239)</f>
        <v>0.11618271895687381</v>
      </c>
      <c r="DU237" s="8">
        <f>STDEV(DS237:DS239)</f>
        <v>1.0497958104723863E-2</v>
      </c>
      <c r="DV237" s="2">
        <f>'[1]GC RAW'!AV217</f>
        <v>16.382064819335938</v>
      </c>
      <c r="DW237" s="8">
        <f>'[1]GC RAW'!AW217</f>
        <v>471.52008056640625</v>
      </c>
      <c r="DX237" s="8">
        <f t="shared" si="548"/>
        <v>2.1376976749670096</v>
      </c>
      <c r="DY237" s="8">
        <f t="shared" si="471"/>
        <v>38.919701393182329</v>
      </c>
      <c r="DZ237" s="8">
        <f>AVERAGE(DY237:DY239)</f>
        <v>39.290401252822747</v>
      </c>
      <c r="EA237" s="8">
        <f>STDEV(DY237:DY239)</f>
        <v>2.1447880474037126</v>
      </c>
      <c r="EB237" s="2">
        <f>'[1]GC RAW'!AX217</f>
        <v>16.534669876098633</v>
      </c>
      <c r="EC237" s="8">
        <f>'[1]GC RAW'!AY217</f>
        <v>1.6748700141906738</v>
      </c>
      <c r="ED237" s="8">
        <f t="shared" si="549"/>
        <v>7.5932412696114795E-3</v>
      </c>
      <c r="EE237" s="8">
        <f t="shared" si="472"/>
        <v>0.13824531236589768</v>
      </c>
      <c r="EF237" s="8">
        <f>AVERAGE(EE237:EE239)</f>
        <v>0.15192755255743959</v>
      </c>
      <c r="EG237" s="8">
        <f>STDEV(EE237:EE239)</f>
        <v>1.7322696255069676E-2</v>
      </c>
      <c r="EH237" s="2">
        <v>0</v>
      </c>
      <c r="EI237" s="8">
        <v>0</v>
      </c>
      <c r="EJ237" s="8">
        <f t="shared" si="550"/>
        <v>0</v>
      </c>
      <c r="EK237" s="8">
        <f t="shared" si="473"/>
        <v>0</v>
      </c>
      <c r="EL237" s="8">
        <f>AVERAGE(EK237:EK239)</f>
        <v>0</v>
      </c>
      <c r="EM237" s="8">
        <f>STDEV(EK237:EK239)</f>
        <v>0</v>
      </c>
      <c r="EN237" s="2">
        <f>'[1]GC RAW'!BB217</f>
        <v>17.362590789794922</v>
      </c>
      <c r="EO237" s="8">
        <f>'[1]GC RAW'!BC217</f>
        <v>2.4987115859985352</v>
      </c>
      <c r="EP237" s="8">
        <f t="shared" si="551"/>
        <v>1.1402882001419645E-2</v>
      </c>
      <c r="EQ237" s="8">
        <f t="shared" si="474"/>
        <v>0.20760501717053831</v>
      </c>
      <c r="ER237" s="8">
        <f>AVERAGE(EQ237:EQ239)</f>
        <v>0.2069014748612921</v>
      </c>
      <c r="ES237" s="8">
        <f>STDEV(EQ237:EQ239)</f>
        <v>3.4152302250501351E-2</v>
      </c>
      <c r="ET237" s="2">
        <f>'[1]GC RAW'!BD217</f>
        <v>17.736412048339844</v>
      </c>
      <c r="EU237" s="8">
        <f>'[1]GC RAW'!BE217</f>
        <v>250.46694946289063</v>
      </c>
      <c r="EV237" s="8">
        <f t="shared" si="552"/>
        <v>1.1430070945300983</v>
      </c>
      <c r="EW237" s="8">
        <f t="shared" si="475"/>
        <v>20.810002897199617</v>
      </c>
      <c r="EX237" s="8">
        <f>AVERAGE(EW237:EW239)</f>
        <v>20.645380236602175</v>
      </c>
      <c r="EY237" s="8">
        <f>STDEV(EW237:EW239)</f>
        <v>1.0600709108091508</v>
      </c>
      <c r="EZ237" s="2">
        <f>'[1]GC RAW'!BF217</f>
        <v>18.669601440429688</v>
      </c>
      <c r="FA237" s="8">
        <f>'[1]GC RAW'!BG217</f>
        <v>108.12491607666016</v>
      </c>
      <c r="FB237" s="8">
        <f t="shared" si="553"/>
        <v>0.58535393787440781</v>
      </c>
      <c r="FC237" s="8">
        <f t="shared" si="476"/>
        <v>10.657166697693553</v>
      </c>
      <c r="FD237" s="8">
        <f>AVERAGE(FC237:FC239)</f>
        <v>10.382136258117612</v>
      </c>
      <c r="FE237" s="8">
        <f>STDEV(FC237:FC239)</f>
        <v>1.3066030622492972</v>
      </c>
      <c r="FF237" s="2">
        <v>0</v>
      </c>
      <c r="FG237" s="8">
        <v>0</v>
      </c>
      <c r="FH237" s="8">
        <f t="shared" si="554"/>
        <v>0</v>
      </c>
      <c r="FI237" s="8">
        <f t="shared" si="477"/>
        <v>0</v>
      </c>
      <c r="FJ237" s="8">
        <f>AVERAGE(FI237:FI239)</f>
        <v>0</v>
      </c>
      <c r="FK237" s="8">
        <f>STDEV(FI237:FI239)</f>
        <v>0</v>
      </c>
      <c r="FL237" s="2">
        <f>'[1]GC RAW'!BH217</f>
        <v>0</v>
      </c>
      <c r="FM237" s="8">
        <f>'[1]GC RAW'!BI217</f>
        <v>0</v>
      </c>
      <c r="FN237" s="8">
        <f t="shared" si="555"/>
        <v>0</v>
      </c>
      <c r="FO237" s="8">
        <f t="shared" si="478"/>
        <v>0</v>
      </c>
      <c r="FP237" s="8">
        <f>AVERAGE(FO237:FO239)</f>
        <v>0</v>
      </c>
      <c r="FQ237" s="8">
        <f>STDEV(FO237:FO239)</f>
        <v>0</v>
      </c>
      <c r="FR237" s="2">
        <f>'[1]GC RAW'!BJ217</f>
        <v>20.122488021850586</v>
      </c>
      <c r="FS237" s="8">
        <f>'[1]GC RAW'!BK217</f>
        <v>5.601628303527832</v>
      </c>
      <c r="FT237" s="8">
        <f t="shared" si="556"/>
        <v>2.4084566004849314E-2</v>
      </c>
      <c r="FU237" s="8">
        <f t="shared" si="479"/>
        <v>0.43849236871513725</v>
      </c>
      <c r="FV237" s="8">
        <f>AVERAGE(FU237:FU239)</f>
        <v>0.42329150909147767</v>
      </c>
      <c r="FW237" s="8">
        <f>STDEV(FU237:FU239)</f>
        <v>9.2838071754974591E-2</v>
      </c>
      <c r="FX237" s="2">
        <f>'[1]GC RAW'!BL217</f>
        <v>20.557682037353516</v>
      </c>
      <c r="FY237" s="8">
        <f>'[1]GC RAW'!BM217</f>
        <v>2.151200532913208</v>
      </c>
      <c r="FZ237" s="8">
        <f t="shared" si="557"/>
        <v>9.7299366612027659E-3</v>
      </c>
      <c r="GA237" s="8">
        <f t="shared" si="480"/>
        <v>0.17714676582339139</v>
      </c>
      <c r="GB237" s="8">
        <f>AVERAGE(GA237:GA239)</f>
        <v>0.16282417228194671</v>
      </c>
      <c r="GC237" s="8">
        <f>STDEV(GA237:GA239)</f>
        <v>3.544305100016449E-2</v>
      </c>
      <c r="GD237" s="2">
        <f>'[1]GC RAW'!BN217</f>
        <v>21.044986724853516</v>
      </c>
      <c r="GE237" s="8">
        <f>'[1]GC RAW'!BO217</f>
        <v>3.0919511318206787</v>
      </c>
      <c r="GF237" s="8">
        <f t="shared" si="481"/>
        <v>1.4060202634022368E-2</v>
      </c>
      <c r="GG237" s="8">
        <f t="shared" si="482"/>
        <v>0.25598516312753683</v>
      </c>
      <c r="GH237" s="8">
        <f>AVERAGE(GG237:GG239)</f>
        <v>0.28451148280682459</v>
      </c>
      <c r="GI237" s="8">
        <f>STDEV(GG237:GG239)</f>
        <v>3.0774449602018587E-2</v>
      </c>
      <c r="GJ237" s="2">
        <f>'[1]GC RAW'!BP217</f>
        <v>0</v>
      </c>
      <c r="GK237" s="8">
        <f>'[1]GC RAW'!BQ217</f>
        <v>0</v>
      </c>
      <c r="GL237" s="8">
        <f t="shared" si="558"/>
        <v>0</v>
      </c>
      <c r="GM237" s="8">
        <f t="shared" si="483"/>
        <v>0</v>
      </c>
      <c r="GN237" s="8">
        <f>AVERAGE(GM237:GM239)</f>
        <v>0</v>
      </c>
      <c r="GO237" s="8">
        <f>STDEV(GM237:GM239)</f>
        <v>0</v>
      </c>
      <c r="GP237" s="2">
        <v>0</v>
      </c>
      <c r="GQ237" s="8">
        <v>0</v>
      </c>
      <c r="GR237" s="8">
        <f t="shared" si="559"/>
        <v>0</v>
      </c>
      <c r="GS237" s="8">
        <f t="shared" si="484"/>
        <v>0</v>
      </c>
      <c r="GT237" s="8">
        <f>AVERAGE(GS237:GS239)</f>
        <v>0</v>
      </c>
      <c r="GU237" s="8">
        <f>STDEV(GS237:GS239)</f>
        <v>0</v>
      </c>
      <c r="GV237" s="2"/>
      <c r="GW237" s="8"/>
      <c r="GX237" s="8"/>
      <c r="GY237" s="8"/>
      <c r="GZ237" s="8"/>
      <c r="HA237" s="8"/>
      <c r="HB237" s="2"/>
      <c r="HC237" s="8"/>
      <c r="HD237" s="8"/>
      <c r="HE237" s="8"/>
      <c r="HF237" s="8"/>
      <c r="HG237" s="8"/>
      <c r="HH237" s="2">
        <f>'[1]GC RAW'!BR217</f>
        <v>22.754068374633789</v>
      </c>
      <c r="HI237" s="8">
        <f>'[1]GC RAW'!BS217</f>
        <v>2.1489496231079102</v>
      </c>
      <c r="HJ237" s="8">
        <f t="shared" si="485"/>
        <v>9.8183991492904292E-3</v>
      </c>
      <c r="HK237" s="8">
        <f t="shared" si="486"/>
        <v>0.17875734605706403</v>
      </c>
      <c r="HL237" s="8">
        <f>AVERAGE(HK237:HK239)</f>
        <v>0.15973199796956342</v>
      </c>
      <c r="HM237" s="8">
        <f>STDEV(HK237:HK239)</f>
        <v>2.6662299205581698E-2</v>
      </c>
      <c r="HN237" s="2">
        <v>0</v>
      </c>
      <c r="HO237" s="8">
        <v>0</v>
      </c>
      <c r="HP237" s="8">
        <f t="shared" si="487"/>
        <v>0</v>
      </c>
      <c r="HQ237" s="8">
        <f t="shared" si="488"/>
        <v>0</v>
      </c>
      <c r="HR237" s="8">
        <f>AVERAGE(HQ237:HQ239)</f>
        <v>0</v>
      </c>
      <c r="HS237" s="8">
        <f>STDEV(HQ237:HQ239)</f>
        <v>0</v>
      </c>
      <c r="HT237" s="2">
        <f>'[1]GC RAW'!BT217</f>
        <v>0</v>
      </c>
      <c r="HU237" s="8">
        <f>'[1]GC RAW'!BU217</f>
        <v>0</v>
      </c>
      <c r="HV237" s="8">
        <f t="shared" si="489"/>
        <v>0</v>
      </c>
      <c r="HW237" s="8">
        <f t="shared" si="448"/>
        <v>0</v>
      </c>
      <c r="HX237" s="8">
        <f>AVERAGE(HW237:HW239)</f>
        <v>0</v>
      </c>
      <c r="HY237" s="8">
        <f>STDEV(HW237:HW239)</f>
        <v>0</v>
      </c>
      <c r="HZ237" s="2">
        <f>'[1]GC RAW'!BV217</f>
        <v>0</v>
      </c>
      <c r="IA237" s="8">
        <f>'[1]GC RAW'!BW217</f>
        <v>0</v>
      </c>
      <c r="IB237" s="8">
        <f t="shared" si="490"/>
        <v>0</v>
      </c>
      <c r="IC237" s="8">
        <f t="shared" si="491"/>
        <v>0</v>
      </c>
      <c r="ID237" s="8">
        <f>AVERAGE(IC237:IC239)</f>
        <v>0</v>
      </c>
      <c r="IE237" s="8">
        <f>STDEV(IC237:IC239)</f>
        <v>0</v>
      </c>
      <c r="IF237" s="2">
        <f>'[1]GC RAW'!BX217</f>
        <v>0</v>
      </c>
      <c r="IG237" s="8">
        <f>'[1]GC RAW'!BY217</f>
        <v>0</v>
      </c>
      <c r="IH237" s="8">
        <f t="shared" si="492"/>
        <v>0</v>
      </c>
      <c r="II237" s="8">
        <f t="shared" si="493"/>
        <v>0</v>
      </c>
      <c r="IJ237" s="8">
        <f>AVERAGE(II237:II239)</f>
        <v>0</v>
      </c>
      <c r="IK237" s="8">
        <f>STDEV(II237:II239)</f>
        <v>0</v>
      </c>
      <c r="IL237" s="2">
        <f>'[1]GC RAW'!BZ217</f>
        <v>0</v>
      </c>
      <c r="IM237" s="8">
        <f>'[1]GC RAW'!CA217</f>
        <v>0</v>
      </c>
      <c r="IN237" s="8">
        <f t="shared" si="494"/>
        <v>0</v>
      </c>
      <c r="IO237" s="8">
        <f t="shared" si="495"/>
        <v>0</v>
      </c>
      <c r="IP237" s="8">
        <f>AVERAGE(IO237:IO239)</f>
        <v>0</v>
      </c>
      <c r="IQ237" s="8">
        <f>STDEV(IO237:IO239)</f>
        <v>0</v>
      </c>
      <c r="IR237" s="2">
        <f>'[1]GC RAW'!CB217</f>
        <v>25.533973693847656</v>
      </c>
      <c r="IS237" s="8">
        <f>'[1]GC RAW'!CC217</f>
        <v>3.7885699272155762</v>
      </c>
      <c r="IT237" s="8">
        <f t="shared" si="496"/>
        <v>1.5307809907144383E-2</v>
      </c>
      <c r="IU237" s="8">
        <f t="shared" si="497"/>
        <v>0.27869955492132531</v>
      </c>
      <c r="IV237" s="8">
        <f>AVERAGE(IU237:IU239)</f>
        <v>0.26985230070635158</v>
      </c>
      <c r="IW237" s="8">
        <f>STDEV(IU237:IU239)</f>
        <v>1.5613005901953135E-2</v>
      </c>
      <c r="IX237" s="2">
        <f>'[1]GC RAW'!CD217</f>
        <v>0</v>
      </c>
      <c r="IY237" s="8">
        <f>'[1]GC RAW'!CE217</f>
        <v>0</v>
      </c>
      <c r="IZ237" s="8">
        <f t="shared" si="498"/>
        <v>0</v>
      </c>
      <c r="JA237" s="8">
        <f t="shared" si="499"/>
        <v>0</v>
      </c>
      <c r="JB237" s="8">
        <f>AVERAGE(JA237:JA239)</f>
        <v>0</v>
      </c>
      <c r="JC237" s="8">
        <f>STDEV(JA237:JA239)</f>
        <v>0</v>
      </c>
      <c r="JD237" s="2">
        <f>'[1]GC RAW'!CF217</f>
        <v>0</v>
      </c>
      <c r="JE237" s="8">
        <f>'[1]GC RAW'!CG217</f>
        <v>0</v>
      </c>
      <c r="JF237" s="8">
        <f t="shared" si="500"/>
        <v>0</v>
      </c>
      <c r="JG237" s="8">
        <f t="shared" si="501"/>
        <v>0</v>
      </c>
      <c r="JH237" s="8">
        <f>AVERAGE(JG237:JG239)</f>
        <v>0</v>
      </c>
      <c r="JI237" s="8">
        <f>STDEV(JG237:JG239)</f>
        <v>0</v>
      </c>
      <c r="JJ237" s="2">
        <f>'[1]GC RAW'!CH217</f>
        <v>0</v>
      </c>
      <c r="JK237" s="8">
        <f>'[1]GC RAW'!CI217</f>
        <v>0</v>
      </c>
      <c r="JL237" s="8">
        <f t="shared" si="502"/>
        <v>0</v>
      </c>
      <c r="JM237" s="8">
        <f t="shared" si="503"/>
        <v>0</v>
      </c>
      <c r="JN237" s="8">
        <f>AVERAGE(JM237:JM239)</f>
        <v>0</v>
      </c>
      <c r="JO237" s="8">
        <f>STDEV(JM237:JM239)</f>
        <v>0</v>
      </c>
      <c r="JP237" s="2">
        <f>'[1]GC RAW'!CJ217</f>
        <v>0</v>
      </c>
      <c r="JQ237" s="8">
        <f>'[1]GC RAW'!CK217</f>
        <v>0</v>
      </c>
      <c r="JR237" s="8">
        <f t="shared" si="504"/>
        <v>0</v>
      </c>
      <c r="JS237" s="8">
        <f t="shared" si="505"/>
        <v>0</v>
      </c>
      <c r="JT237" s="8"/>
      <c r="JU237" s="8"/>
      <c r="JV237" s="2">
        <f>'[1]GC RAW'!CL217</f>
        <v>0</v>
      </c>
      <c r="JW237" s="8">
        <f>'[1]GC RAW'!CM217</f>
        <v>0</v>
      </c>
      <c r="JX237" s="8">
        <f t="shared" si="506"/>
        <v>0</v>
      </c>
      <c r="JY237" s="8">
        <f t="shared" si="507"/>
        <v>0</v>
      </c>
      <c r="JZ237" s="8">
        <f>AVERAGE(JY237:JY239)</f>
        <v>0</v>
      </c>
      <c r="KA237" s="8">
        <f>STDEV(JY237:JY239)</f>
        <v>0</v>
      </c>
      <c r="KB237" s="2">
        <v>0</v>
      </c>
      <c r="KC237" s="8">
        <v>0</v>
      </c>
      <c r="KD237" s="8">
        <f t="shared" si="508"/>
        <v>0</v>
      </c>
      <c r="KE237" s="8">
        <f t="shared" si="509"/>
        <v>0</v>
      </c>
      <c r="KF237" s="8">
        <f>AVERAGE(KE237:KE239)</f>
        <v>0</v>
      </c>
      <c r="KG237" s="8">
        <f>STDEV(KE237:KE239)</f>
        <v>0</v>
      </c>
      <c r="KH237" s="2">
        <v>0</v>
      </c>
      <c r="KI237" s="8">
        <v>0</v>
      </c>
      <c r="KJ237" s="8">
        <f t="shared" si="510"/>
        <v>0</v>
      </c>
      <c r="KK237" s="8">
        <f t="shared" si="511"/>
        <v>0</v>
      </c>
      <c r="KL237" s="8">
        <f>AVERAGE(KK237:KK239)</f>
        <v>0</v>
      </c>
      <c r="KM237" s="8">
        <f>STDEV(KK237:KK239)</f>
        <v>0</v>
      </c>
      <c r="KN237" s="2">
        <f>'[1]GC RAW'!CN217</f>
        <v>30.595239639282227</v>
      </c>
      <c r="KO237" s="8">
        <f>'[1]GC RAW'!CO217</f>
        <v>10.300641059875488</v>
      </c>
      <c r="KP237" s="8">
        <f t="shared" si="512"/>
        <v>3.576315753002051E-2</v>
      </c>
      <c r="KQ237" s="8">
        <f t="shared" si="513"/>
        <v>0.65111705375607842</v>
      </c>
      <c r="KR237" s="8">
        <f>AVERAGE(KQ237:KQ239)</f>
        <v>0.69963685344189519</v>
      </c>
      <c r="KS237" s="8">
        <f>STDEV(KQ237:KQ239)</f>
        <v>4.2958018824911973E-2</v>
      </c>
      <c r="KT237" s="2">
        <f>'[1]GC RAW'!CP217</f>
        <v>0</v>
      </c>
      <c r="KU237" s="8">
        <f>'[1]GC RAW'!CQ217</f>
        <v>0</v>
      </c>
      <c r="KV237" s="8">
        <f t="shared" si="514"/>
        <v>0</v>
      </c>
      <c r="KW237" s="8">
        <f t="shared" si="515"/>
        <v>0</v>
      </c>
      <c r="KX237" s="8">
        <f>AVERAGE(KW237:KW239)</f>
        <v>0</v>
      </c>
      <c r="KY237" s="8">
        <f>STDEV(KW237:KW239)</f>
        <v>0</v>
      </c>
      <c r="KZ237" s="2">
        <f>'[1]GC RAW'!CR217</f>
        <v>0</v>
      </c>
      <c r="LA237" s="8">
        <f>'[1]GC RAW'!CS217</f>
        <v>0</v>
      </c>
      <c r="LB237" s="8">
        <f t="shared" si="516"/>
        <v>0</v>
      </c>
      <c r="LC237" s="8">
        <f t="shared" si="517"/>
        <v>0</v>
      </c>
      <c r="LD237" s="8">
        <f>AVERAGE(LC237:LC239)</f>
        <v>0</v>
      </c>
      <c r="LE237" s="8">
        <f>STDEV(LC237:LC239)</f>
        <v>0</v>
      </c>
      <c r="LF237" s="2">
        <f>'[1]GC RAW'!CT217</f>
        <v>32.979385375976563</v>
      </c>
      <c r="LG237" s="8">
        <f>'[1]GC RAW'!CU217</f>
        <v>3.521439790725708</v>
      </c>
      <c r="LH237" s="8">
        <f t="shared" si="518"/>
        <v>1.222621050827377E-2</v>
      </c>
      <c r="LI237" s="8">
        <f t="shared" si="519"/>
        <v>0.22259483542711275</v>
      </c>
      <c r="LJ237" s="8">
        <f>AVERAGE(LI237:LI239)</f>
        <v>0.15265254046808194</v>
      </c>
      <c r="LK237" s="8">
        <f>STDEV(LI237:LI239)</f>
        <v>6.265661302822409E-2</v>
      </c>
      <c r="LL237" s="2">
        <f>'[1]GC RAW'!CV217</f>
        <v>35.711143493652344</v>
      </c>
      <c r="LM237" s="8">
        <f>'[1]GC RAW'!CW217</f>
        <v>21.88587760925293</v>
      </c>
      <c r="LN237" s="8">
        <f t="shared" si="520"/>
        <v>7.5986347264480114E-2</v>
      </c>
      <c r="LO237" s="8">
        <f t="shared" si="521"/>
        <v>1.3834350760277001</v>
      </c>
      <c r="LP237" s="8">
        <f>AVERAGE(LO237:LO239)</f>
        <v>1.3638337889847874</v>
      </c>
      <c r="LQ237" s="8">
        <f>STDEV(LO237:LO239)</f>
        <v>1.7602257490332052E-2</v>
      </c>
      <c r="LR237" s="39">
        <f t="shared" si="522"/>
        <v>1419.0719662904739</v>
      </c>
      <c r="LS237" s="14">
        <f t="shared" si="523"/>
        <v>1206.2344266176224</v>
      </c>
      <c r="LT237" s="24">
        <f t="shared" si="524"/>
        <v>6.4927649850982574</v>
      </c>
      <c r="LU237" s="24">
        <f t="shared" si="525"/>
        <v>5.4925849850982571</v>
      </c>
      <c r="LV237" s="13">
        <f t="shared" si="526"/>
        <v>18.073659049352607</v>
      </c>
      <c r="LW237" s="13">
        <f>AVERAGE(LV237:LV239)</f>
        <v>18.894543458681081</v>
      </c>
      <c r="LX237" s="13">
        <f>STDEV(LV237:LV239)</f>
        <v>1.0584521221242877</v>
      </c>
      <c r="LY237" s="13">
        <f>LX237/LW237%</f>
        <v>5.6018930779615257</v>
      </c>
      <c r="LZ237" s="13">
        <f>IF(A237="","",VLOOKUP(A237,'[1]biomass corrected'!$B$2:$V$102,21,FALSE))</f>
        <v>7.5970370370370368</v>
      </c>
      <c r="MA237" s="13">
        <f t="shared" si="527"/>
        <v>1.4354254645350606</v>
      </c>
      <c r="MB237" s="50">
        <f t="shared" si="576"/>
        <v>25.980713578810565</v>
      </c>
      <c r="MC237" s="50">
        <f t="shared" si="576"/>
        <v>42.462312281356844</v>
      </c>
      <c r="MD237" s="50">
        <f>IF(MC237="","",AVERAGE(MH237:MH239))</f>
        <v>31.55697413983259</v>
      </c>
      <c r="ME237" s="24">
        <f t="shared" si="574"/>
        <v>1.1426891468559097</v>
      </c>
      <c r="MF237" s="13">
        <f t="shared" si="560"/>
        <v>25.914627635714254</v>
      </c>
      <c r="MG237" s="13">
        <f t="shared" si="561"/>
        <v>42.054693640341583</v>
      </c>
      <c r="MH237" s="13">
        <f t="shared" si="562"/>
        <v>32.030678723944163</v>
      </c>
      <c r="MI237" s="24">
        <f t="shared" si="563"/>
        <v>1.1503548917824897</v>
      </c>
      <c r="MJ237" s="13">
        <f t="shared" si="564"/>
        <v>0.17714676582339139</v>
      </c>
      <c r="MK237" s="13">
        <f t="shared" si="565"/>
        <v>31.645926940950236</v>
      </c>
      <c r="ML237" s="22">
        <f t="shared" si="566"/>
        <v>56.320583871317389</v>
      </c>
      <c r="MM237" s="13">
        <f>AVERAGE(ML237:ML239)</f>
        <v>56.500073095744312</v>
      </c>
      <c r="MN237" s="24">
        <f t="shared" si="567"/>
        <v>4.2217967126698746</v>
      </c>
      <c r="MO237" s="13">
        <f>AVERAGE(MN237:MN239)</f>
        <v>4.2295740019145924</v>
      </c>
      <c r="MP237" s="13">
        <f t="shared" si="568"/>
        <v>0.86445854347846773</v>
      </c>
      <c r="MQ237" s="22">
        <f>AVERAGE(MP237:MP239)</f>
        <v>0.86454374896659836</v>
      </c>
      <c r="MR237" s="13">
        <f t="shared" si="569"/>
        <v>39.236769350493795</v>
      </c>
      <c r="MS237" s="13">
        <f>AVERAGE(MR237:MR239)</f>
        <v>39.247014287612899</v>
      </c>
      <c r="MT237" s="13">
        <f t="shared" si="570"/>
        <v>0.17714676582339139</v>
      </c>
      <c r="MU237" s="13">
        <f>AVERAGE(MT237:MT239)</f>
        <v>0.16282417228194671</v>
      </c>
      <c r="MV237" s="13">
        <f t="shared" si="571"/>
        <v>10.382136258117612</v>
      </c>
      <c r="MW237" s="14">
        <f t="shared" si="572"/>
        <v>99.767627535532469</v>
      </c>
      <c r="MX237" s="13">
        <f>AVERAGE(MW237:MW239)</f>
        <v>99.052444072242778</v>
      </c>
    </row>
    <row r="238" spans="1:362" x14ac:dyDescent="0.35">
      <c r="A238" s="102"/>
      <c r="B238" s="1">
        <v>33.86</v>
      </c>
      <c r="C238" s="15"/>
      <c r="D238" s="1"/>
      <c r="E238" s="1"/>
      <c r="F238" s="5">
        <f>'[1]GC RAW'!H218</f>
        <v>0</v>
      </c>
      <c r="G238" s="1">
        <f>'[1]GC RAW'!I218</f>
        <v>0</v>
      </c>
      <c r="H238" s="1">
        <f t="shared" si="528"/>
        <v>0</v>
      </c>
      <c r="I238" s="1">
        <f t="shared" si="452"/>
        <v>0</v>
      </c>
      <c r="J238" s="1"/>
      <c r="K238" s="1"/>
      <c r="L238" s="5">
        <f>'[1]GC RAW'!J218</f>
        <v>0</v>
      </c>
      <c r="M238" s="1">
        <f>'[1]GC RAW'!K218</f>
        <v>0</v>
      </c>
      <c r="N238" s="1">
        <f t="shared" si="529"/>
        <v>0</v>
      </c>
      <c r="O238" s="1">
        <f t="shared" si="453"/>
        <v>0</v>
      </c>
      <c r="P238" s="1"/>
      <c r="Q238" s="1"/>
      <c r="R238" s="5">
        <f>'[1]GC RAW'!L218</f>
        <v>0</v>
      </c>
      <c r="S238" s="1">
        <f>'[1]GC RAW'!M218</f>
        <v>0</v>
      </c>
      <c r="T238" s="1">
        <f t="shared" si="530"/>
        <v>0</v>
      </c>
      <c r="U238" s="1">
        <f t="shared" si="454"/>
        <v>0</v>
      </c>
      <c r="V238" s="1"/>
      <c r="W238" s="1"/>
      <c r="X238" s="5">
        <f>'[1]GC RAW'!N218</f>
        <v>0</v>
      </c>
      <c r="Y238" s="1">
        <f>'[1]GC RAW'!O218</f>
        <v>0</v>
      </c>
      <c r="Z238" s="1">
        <f t="shared" si="531"/>
        <v>0</v>
      </c>
      <c r="AA238" s="1">
        <f t="shared" si="455"/>
        <v>0</v>
      </c>
      <c r="AB238" s="1"/>
      <c r="AC238" s="1"/>
      <c r="AD238" s="5">
        <f>'[1]GC RAW'!P218</f>
        <v>0</v>
      </c>
      <c r="AE238" s="1">
        <f>'[1]GC RAW'!Q218</f>
        <v>0</v>
      </c>
      <c r="AF238" s="1">
        <f t="shared" si="532"/>
        <v>0</v>
      </c>
      <c r="AG238" s="1">
        <f t="shared" si="456"/>
        <v>0</v>
      </c>
      <c r="AH238" s="1"/>
      <c r="AI238" s="1"/>
      <c r="AJ238" s="5">
        <f>'[1]GC RAW'!R218</f>
        <v>0</v>
      </c>
      <c r="AK238" s="1">
        <f>'[1]GC RAW'!S218</f>
        <v>0</v>
      </c>
      <c r="AL238" s="1">
        <f t="shared" si="533"/>
        <v>0</v>
      </c>
      <c r="AM238" s="1">
        <f t="shared" si="457"/>
        <v>0</v>
      </c>
      <c r="AN238" s="1"/>
      <c r="AO238" s="1"/>
      <c r="AP238" s="5">
        <f>'[1]GC RAW'!T218</f>
        <v>8.9458827972412109</v>
      </c>
      <c r="AQ238" s="1">
        <f>'[1]GC RAW'!U218</f>
        <v>222.71453857421875</v>
      </c>
      <c r="AR238" s="27">
        <v>1.0001800000000001</v>
      </c>
      <c r="AS238" s="1">
        <f t="shared" si="458"/>
        <v>14.703793397584761</v>
      </c>
      <c r="AT238" s="1"/>
      <c r="AU238" s="1"/>
      <c r="AV238" s="5">
        <f>'[1]GC RAW'!V218</f>
        <v>9.8154773712158203</v>
      </c>
      <c r="AW238" s="1">
        <f>'[1]GC RAW'!W218</f>
        <v>5.1130771636962891</v>
      </c>
      <c r="AX238" s="1">
        <f t="shared" si="534"/>
        <v>2.2239555858957281E-2</v>
      </c>
      <c r="AY238" s="1">
        <f t="shared" si="459"/>
        <v>0.32694698414700707</v>
      </c>
      <c r="AZ238" s="1"/>
      <c r="BA238" s="1"/>
      <c r="BB238" s="5">
        <f>'[1]GC RAW'!X218</f>
        <v>0</v>
      </c>
      <c r="BC238" s="1">
        <f>'[1]GC RAW'!Y218</f>
        <v>0</v>
      </c>
      <c r="BD238" s="1">
        <f t="shared" si="535"/>
        <v>0</v>
      </c>
      <c r="BE238" s="1">
        <f t="shared" si="460"/>
        <v>0</v>
      </c>
      <c r="BF238" s="1"/>
      <c r="BG238" s="1"/>
      <c r="BH238" s="5">
        <f>'[1]GC RAW'!Z218</f>
        <v>10.88166618347168</v>
      </c>
      <c r="BI238" s="1">
        <f>'[1]GC RAW'!AA218</f>
        <v>2.0725750923156738</v>
      </c>
      <c r="BJ238" s="1">
        <f t="shared" si="536"/>
        <v>8.8788157129081596E-3</v>
      </c>
      <c r="BK238" s="1">
        <f t="shared" si="461"/>
        <v>0.13052877667802879</v>
      </c>
      <c r="BL238" s="1"/>
      <c r="BM238" s="1"/>
      <c r="BN238" s="5">
        <f>'[1]GC RAW'!AB218</f>
        <v>0</v>
      </c>
      <c r="BO238" s="1">
        <f>'[1]GC RAW'!AC218</f>
        <v>0</v>
      </c>
      <c r="BP238" s="1">
        <f t="shared" si="537"/>
        <v>0</v>
      </c>
      <c r="BQ238" s="1">
        <f t="shared" si="462"/>
        <v>0</v>
      </c>
      <c r="BR238" s="1"/>
      <c r="BS238" s="1"/>
      <c r="BT238" s="5">
        <f>'[1]GC RAW'!AD218</f>
        <v>12.192850112915039</v>
      </c>
      <c r="BU238" s="1">
        <f>'[1]GC RAW'!AE218</f>
        <v>212.83393859863281</v>
      </c>
      <c r="BV238" s="1">
        <f t="shared" si="538"/>
        <v>0.89589363679165002</v>
      </c>
      <c r="BW238" s="1">
        <f t="shared" si="463"/>
        <v>13.170664222035297</v>
      </c>
      <c r="BX238" s="1"/>
      <c r="BY238" s="1"/>
      <c r="BZ238" s="5">
        <f>'[1]GC RAW'!AF218</f>
        <v>12.713476181030273</v>
      </c>
      <c r="CA238" s="1">
        <f>'[1]GC RAW'!AG218</f>
        <v>3.4461228847503662</v>
      </c>
      <c r="CB238" s="1">
        <f t="shared" si="539"/>
        <v>1.5138254924033834E-2</v>
      </c>
      <c r="CC238" s="1">
        <f t="shared" si="464"/>
        <v>0.22254971385446987</v>
      </c>
      <c r="CD238" s="1"/>
      <c r="CE238" s="1"/>
      <c r="CF238" s="5">
        <f>'[1]GC RAW'!AH218</f>
        <v>12.853716850280762</v>
      </c>
      <c r="CG238" s="1">
        <f>'[1]GC RAW'!AI218</f>
        <v>14.369560241699219</v>
      </c>
      <c r="CH238" s="1">
        <f t="shared" si="540"/>
        <v>6.3123042420261136E-2</v>
      </c>
      <c r="CI238" s="1">
        <f t="shared" si="465"/>
        <v>0.92798113776969993</v>
      </c>
      <c r="CJ238" s="1"/>
      <c r="CK238" s="1"/>
      <c r="CL238" s="5">
        <f>'[1]GC RAW'!AJ218</f>
        <v>13.748181343078613</v>
      </c>
      <c r="CM238" s="1">
        <f>'[1]GC RAW'!AK218</f>
        <v>3.0458104610443115</v>
      </c>
      <c r="CN238" s="1">
        <f t="shared" si="541"/>
        <v>1.7271735141734409E-2</v>
      </c>
      <c r="CO238" s="1">
        <f t="shared" si="466"/>
        <v>0.25391432056416552</v>
      </c>
      <c r="CP238" s="1"/>
      <c r="CQ238" s="1"/>
      <c r="CR238" s="5">
        <f>'[1]GC RAW'!AL218</f>
        <v>0</v>
      </c>
      <c r="CS238" s="1">
        <f>'[1]GC RAW'!AM218</f>
        <v>0</v>
      </c>
      <c r="CT238" s="1">
        <f t="shared" si="542"/>
        <v>0</v>
      </c>
      <c r="CU238" s="1">
        <f t="shared" si="543"/>
        <v>0</v>
      </c>
      <c r="CV238" s="1"/>
      <c r="CW238" s="1"/>
      <c r="CX238" s="5">
        <f>'[1]GC RAW'!AN218</f>
        <v>14.466498374938965</v>
      </c>
      <c r="CY238" s="1">
        <f>'[1]GC RAW'!AO218</f>
        <v>1.1344949007034302</v>
      </c>
      <c r="CZ238" s="1">
        <f t="shared" si="544"/>
        <v>4.9391483852094416E-3</v>
      </c>
      <c r="DA238" s="1">
        <f t="shared" si="467"/>
        <v>7.2611147409600285E-2</v>
      </c>
      <c r="DB238" s="1"/>
      <c r="DC238" s="1"/>
      <c r="DD238" s="5">
        <f>'[1]GC RAW'!AP218</f>
        <v>15.620061874389648</v>
      </c>
      <c r="DE238" s="1">
        <f>'[1]GC RAW'!AQ218</f>
        <v>177.2154541015625</v>
      </c>
      <c r="DF238" s="1">
        <f t="shared" si="545"/>
        <v>0.73993125746181598</v>
      </c>
      <c r="DG238" s="1">
        <f t="shared" si="468"/>
        <v>10.877838327234738</v>
      </c>
      <c r="DH238" s="1"/>
      <c r="DI238" s="1"/>
      <c r="DJ238" s="5">
        <f>'[1]GC RAW'!AR218</f>
        <v>0</v>
      </c>
      <c r="DK238" s="1">
        <f>'[1]GC RAW'!AS218</f>
        <v>0</v>
      </c>
      <c r="DL238" s="1">
        <f t="shared" si="546"/>
        <v>0</v>
      </c>
      <c r="DM238" s="1">
        <f t="shared" si="469"/>
        <v>0</v>
      </c>
      <c r="DN238" s="1"/>
      <c r="DO238" s="1"/>
      <c r="DP238" s="5">
        <f>'[1]GC RAW'!AT218</f>
        <v>16.046842575073242</v>
      </c>
      <c r="DQ238" s="1">
        <f>'[1]GC RAW'!AU218</f>
        <v>1.9685951471328735</v>
      </c>
      <c r="DR238" s="1">
        <f t="shared" si="547"/>
        <v>8.6313505534143537E-3</v>
      </c>
      <c r="DS238" s="1">
        <f t="shared" si="470"/>
        <v>0.12689075494364369</v>
      </c>
      <c r="DT238" s="1"/>
      <c r="DU238" s="1"/>
      <c r="DV238" s="5">
        <f>'[1]GC RAW'!AV218</f>
        <v>16.399612426757813</v>
      </c>
      <c r="DW238" s="1">
        <f>'[1]GC RAW'!AW218</f>
        <v>653.06817626953125</v>
      </c>
      <c r="DX238" s="1">
        <f t="shared" si="548"/>
        <v>2.8294646680579683</v>
      </c>
      <c r="DY238" s="1">
        <f t="shared" si="471"/>
        <v>41.596376557109828</v>
      </c>
      <c r="DZ238" s="1"/>
      <c r="EA238" s="1"/>
      <c r="EB238" s="5">
        <f>'[1]GC RAW'!AX218</f>
        <v>16.541360855102539</v>
      </c>
      <c r="EC238" s="1">
        <f>'[1]GC RAW'!AY218</f>
        <v>2.2942979335784912</v>
      </c>
      <c r="ED238" s="1">
        <f t="shared" si="549"/>
        <v>9.940210190826311E-3</v>
      </c>
      <c r="EE238" s="1">
        <f t="shared" si="472"/>
        <v>0.14613249312571402</v>
      </c>
      <c r="EF238" s="1"/>
      <c r="EG238" s="1"/>
      <c r="EH238" s="5">
        <v>0</v>
      </c>
      <c r="EI238" s="1">
        <v>0</v>
      </c>
      <c r="EJ238" s="1">
        <f t="shared" si="550"/>
        <v>0</v>
      </c>
      <c r="EK238" s="1">
        <f t="shared" si="473"/>
        <v>0</v>
      </c>
      <c r="EL238" s="1"/>
      <c r="EM238" s="1"/>
      <c r="EN238" s="5">
        <f>'[1]GC RAW'!BB218</f>
        <v>17.366308212280273</v>
      </c>
      <c r="EO238" s="1">
        <f>'[1]GC RAW'!BC218</f>
        <v>2.6890261173248291</v>
      </c>
      <c r="EP238" s="1">
        <f t="shared" si="551"/>
        <v>1.1727168944694904E-2</v>
      </c>
      <c r="EQ238" s="1">
        <f t="shared" si="474"/>
        <v>0.17240283679074364</v>
      </c>
      <c r="ER238" s="1"/>
      <c r="ES238" s="1"/>
      <c r="ET238" s="5">
        <f>'[1]GC RAW'!BD218</f>
        <v>17.745340347290039</v>
      </c>
      <c r="EU238" s="1">
        <f>'[1]GC RAW'!BE218</f>
        <v>304.34515380859375</v>
      </c>
      <c r="EV238" s="1">
        <f t="shared" si="552"/>
        <v>1.3272861179062299</v>
      </c>
      <c r="EW238" s="1">
        <f t="shared" si="475"/>
        <v>19.512628584030406</v>
      </c>
      <c r="EX238" s="1"/>
      <c r="EY238" s="1"/>
      <c r="EZ238" s="5">
        <f>'[1]GC RAW'!BF218</f>
        <v>18.675352096557617</v>
      </c>
      <c r="FA238" s="1">
        <f>'[1]GC RAW'!BG218</f>
        <v>117.80400085449219</v>
      </c>
      <c r="FB238" s="1">
        <f t="shared" si="553"/>
        <v>0.60947018205409242</v>
      </c>
      <c r="FC238" s="1">
        <f t="shared" si="476"/>
        <v>8.9599108549578528</v>
      </c>
      <c r="FD238" s="1"/>
      <c r="FE238" s="1"/>
      <c r="FF238" s="5">
        <v>0</v>
      </c>
      <c r="FG238" s="1">
        <v>0</v>
      </c>
      <c r="FH238" s="1">
        <f t="shared" si="554"/>
        <v>0</v>
      </c>
      <c r="FI238" s="1">
        <f t="shared" si="477"/>
        <v>0</v>
      </c>
      <c r="FJ238" s="1"/>
      <c r="FK238" s="1"/>
      <c r="FL238" s="5">
        <f>'[1]GC RAW'!BH218</f>
        <v>0</v>
      </c>
      <c r="FM238" s="1">
        <f>'[1]GC RAW'!BI218</f>
        <v>0</v>
      </c>
      <c r="FN238" s="1">
        <f t="shared" si="555"/>
        <v>0</v>
      </c>
      <c r="FO238" s="1">
        <f t="shared" si="478"/>
        <v>0</v>
      </c>
      <c r="FP238" s="1"/>
      <c r="FQ238" s="1"/>
      <c r="FR238" s="5">
        <f>'[1]GC RAW'!BJ218</f>
        <v>20.126440048217773</v>
      </c>
      <c r="FS238" s="1">
        <f>'[1]GC RAW'!BK218</f>
        <v>8.403080940246582</v>
      </c>
      <c r="FT238" s="1">
        <f t="shared" si="556"/>
        <v>3.4527310122265155E-2</v>
      </c>
      <c r="FU238" s="1">
        <f t="shared" si="479"/>
        <v>0.50759106821984423</v>
      </c>
      <c r="FV238" s="1"/>
      <c r="FW238" s="1"/>
      <c r="FX238" s="5">
        <f>'[1]GC RAW'!BL218</f>
        <v>20.561206817626953</v>
      </c>
      <c r="FY238" s="1">
        <f>'[1]GC RAW'!BM218</f>
        <v>1.9271618127822876</v>
      </c>
      <c r="FZ238" s="1">
        <f t="shared" si="557"/>
        <v>8.3300375575404723E-3</v>
      </c>
      <c r="GA238" s="1">
        <f t="shared" si="480"/>
        <v>0.12246110824071335</v>
      </c>
      <c r="GB238" s="1"/>
      <c r="GC238" s="1"/>
      <c r="GD238" s="5">
        <f>'[1]GC RAW'!BN218</f>
        <v>21.055303573608398</v>
      </c>
      <c r="GE238" s="1">
        <f>'[1]GC RAW'!BO218</f>
        <v>4.3893985748291016</v>
      </c>
      <c r="GF238" s="1">
        <f t="shared" si="481"/>
        <v>1.9074960112433592E-2</v>
      </c>
      <c r="GG238" s="1">
        <f t="shared" si="482"/>
        <v>0.28042379627706382</v>
      </c>
      <c r="GH238" s="1"/>
      <c r="GI238" s="1"/>
      <c r="GJ238" s="5">
        <f>'[1]GC RAW'!BP218</f>
        <v>0</v>
      </c>
      <c r="GK238" s="1">
        <f>'[1]GC RAW'!BQ218</f>
        <v>0</v>
      </c>
      <c r="GL238" s="1">
        <f t="shared" si="558"/>
        <v>0</v>
      </c>
      <c r="GM238" s="1">
        <f t="shared" si="483"/>
        <v>0</v>
      </c>
      <c r="GN238" s="1"/>
      <c r="GO238" s="1"/>
      <c r="GP238" s="5">
        <v>0</v>
      </c>
      <c r="GQ238" s="1">
        <v>0</v>
      </c>
      <c r="GR238" s="1">
        <f t="shared" si="559"/>
        <v>0</v>
      </c>
      <c r="GS238" s="1">
        <f t="shared" si="484"/>
        <v>0</v>
      </c>
      <c r="GT238" s="1"/>
      <c r="GU238" s="1"/>
      <c r="GV238" s="5"/>
      <c r="GW238" s="1"/>
      <c r="GX238" s="1"/>
      <c r="GY238" s="1"/>
      <c r="GZ238" s="1"/>
      <c r="HA238" s="1"/>
      <c r="HB238" s="5"/>
      <c r="HC238" s="1"/>
      <c r="HD238" s="1"/>
      <c r="HE238" s="1"/>
      <c r="HF238" s="1"/>
      <c r="HG238" s="1"/>
      <c r="HH238" s="5">
        <f>'[1]GC RAW'!BR218</f>
        <v>22.750083923339844</v>
      </c>
      <c r="HI238" s="1">
        <f>'[1]GC RAW'!BS218</f>
        <v>2.0136771202087402</v>
      </c>
      <c r="HJ238" s="1">
        <f t="shared" si="485"/>
        <v>8.7923293170934398E-3</v>
      </c>
      <c r="HK238" s="1">
        <f t="shared" si="486"/>
        <v>0.12925732744312968</v>
      </c>
      <c r="HL238" s="1"/>
      <c r="HM238" s="1"/>
      <c r="HN238" s="5">
        <v>0</v>
      </c>
      <c r="HO238" s="1">
        <v>0</v>
      </c>
      <c r="HP238" s="1">
        <f t="shared" si="487"/>
        <v>0</v>
      </c>
      <c r="HQ238" s="1">
        <f t="shared" si="488"/>
        <v>0</v>
      </c>
      <c r="HR238" s="1"/>
      <c r="HS238" s="1"/>
      <c r="HT238" s="5">
        <f>'[1]GC RAW'!BT218</f>
        <v>0</v>
      </c>
      <c r="HU238" s="1">
        <f>'[1]GC RAW'!BU218</f>
        <v>0</v>
      </c>
      <c r="HV238" s="1">
        <f t="shared" si="489"/>
        <v>0</v>
      </c>
      <c r="HW238" s="1">
        <f t="shared" si="448"/>
        <v>0</v>
      </c>
      <c r="HX238" s="1"/>
      <c r="HY238" s="1"/>
      <c r="HZ238" s="5">
        <f>'[1]GC RAW'!BV218</f>
        <v>0</v>
      </c>
      <c r="IA238" s="1">
        <f>'[1]GC RAW'!BW218</f>
        <v>0</v>
      </c>
      <c r="IB238" s="1">
        <f t="shared" si="490"/>
        <v>0</v>
      </c>
      <c r="IC238" s="1">
        <f t="shared" si="491"/>
        <v>0</v>
      </c>
      <c r="ID238" s="1"/>
      <c r="IE238" s="1"/>
      <c r="IF238" s="5">
        <f>'[1]GC RAW'!BX218</f>
        <v>0</v>
      </c>
      <c r="IG238" s="1">
        <f>'[1]GC RAW'!BY218</f>
        <v>0</v>
      </c>
      <c r="IH238" s="1">
        <f t="shared" si="492"/>
        <v>0</v>
      </c>
      <c r="II238" s="1">
        <f t="shared" si="493"/>
        <v>0</v>
      </c>
      <c r="IJ238" s="1"/>
      <c r="IK238" s="1"/>
      <c r="IL238" s="5">
        <f>'[1]GC RAW'!BZ218</f>
        <v>0</v>
      </c>
      <c r="IM238" s="1">
        <f>'[1]GC RAW'!CA218</f>
        <v>0</v>
      </c>
      <c r="IN238" s="1">
        <f t="shared" si="494"/>
        <v>0</v>
      </c>
      <c r="IO238" s="1">
        <f t="shared" si="495"/>
        <v>0</v>
      </c>
      <c r="IP238" s="1"/>
      <c r="IQ238" s="1"/>
      <c r="IR238" s="5">
        <f>'[1]GC RAW'!CB218</f>
        <v>25.525264739990234</v>
      </c>
      <c r="IS238" s="1">
        <f>'[1]GC RAW'!CC218</f>
        <v>4.9154801368713379</v>
      </c>
      <c r="IT238" s="1">
        <f t="shared" si="496"/>
        <v>1.8980312567862187E-2</v>
      </c>
      <c r="IU238" s="1">
        <f t="shared" si="497"/>
        <v>0.27903236879304433</v>
      </c>
      <c r="IV238" s="1"/>
      <c r="IW238" s="1"/>
      <c r="IX238" s="5">
        <f>'[1]GC RAW'!CD218</f>
        <v>0</v>
      </c>
      <c r="IY238" s="1">
        <f>'[1]GC RAW'!CE218</f>
        <v>0</v>
      </c>
      <c r="IZ238" s="1">
        <f t="shared" si="498"/>
        <v>0</v>
      </c>
      <c r="JA238" s="1">
        <f t="shared" si="499"/>
        <v>0</v>
      </c>
      <c r="JB238" s="1"/>
      <c r="JC238" s="1"/>
      <c r="JD238" s="5">
        <f>'[1]GC RAW'!CF218</f>
        <v>0</v>
      </c>
      <c r="JE238" s="1">
        <f>'[1]GC RAW'!CG218</f>
        <v>0</v>
      </c>
      <c r="JF238" s="1">
        <f t="shared" si="500"/>
        <v>0</v>
      </c>
      <c r="JG238" s="1">
        <f t="shared" si="501"/>
        <v>0</v>
      </c>
      <c r="JH238" s="1"/>
      <c r="JI238" s="1"/>
      <c r="JJ238" s="5">
        <f>'[1]GC RAW'!CH218</f>
        <v>0</v>
      </c>
      <c r="JK238" s="1">
        <f>'[1]GC RAW'!CI218</f>
        <v>0</v>
      </c>
      <c r="JL238" s="1">
        <f t="shared" si="502"/>
        <v>0</v>
      </c>
      <c r="JM238" s="1">
        <f t="shared" si="503"/>
        <v>0</v>
      </c>
      <c r="JN238" s="1"/>
      <c r="JO238" s="1"/>
      <c r="JP238" s="5">
        <f>'[1]GC RAW'!CJ218</f>
        <v>0</v>
      </c>
      <c r="JQ238" s="1">
        <f>'[1]GC RAW'!CK218</f>
        <v>0</v>
      </c>
      <c r="JR238" s="1">
        <f t="shared" si="504"/>
        <v>0</v>
      </c>
      <c r="JS238" s="1">
        <f t="shared" si="505"/>
        <v>0</v>
      </c>
      <c r="JT238" s="1">
        <f>AVERAGE(JS238:JS240)</f>
        <v>0</v>
      </c>
      <c r="JU238" s="1">
        <f>STDEV(JS238:JS240)</f>
        <v>0</v>
      </c>
      <c r="JV238" s="5">
        <f>'[1]GC RAW'!CL218</f>
        <v>0</v>
      </c>
      <c r="JW238" s="1">
        <f>'[1]GC RAW'!CM218</f>
        <v>0</v>
      </c>
      <c r="JX238" s="1">
        <f t="shared" si="506"/>
        <v>0</v>
      </c>
      <c r="JY238" s="1">
        <f t="shared" si="507"/>
        <v>0</v>
      </c>
      <c r="JZ238" s="1"/>
      <c r="KA238" s="1"/>
      <c r="KB238" s="5">
        <v>0</v>
      </c>
      <c r="KC238" s="1">
        <v>0</v>
      </c>
      <c r="KD238" s="1">
        <f t="shared" si="508"/>
        <v>0</v>
      </c>
      <c r="KE238" s="1">
        <f t="shared" si="509"/>
        <v>0</v>
      </c>
      <c r="KF238" s="1"/>
      <c r="KG238" s="1"/>
      <c r="KH238" s="5">
        <v>0</v>
      </c>
      <c r="KI238" s="1">
        <v>0</v>
      </c>
      <c r="KJ238" s="1">
        <f t="shared" si="510"/>
        <v>0</v>
      </c>
      <c r="KK238" s="1">
        <f t="shared" si="511"/>
        <v>0</v>
      </c>
      <c r="KL238" s="1"/>
      <c r="KM238" s="1"/>
      <c r="KN238" s="5">
        <f>'[1]GC RAW'!CN218</f>
        <v>30.590181350708008</v>
      </c>
      <c r="KO238" s="1">
        <f>'[1]GC RAW'!CO218</f>
        <v>15.023787498474121</v>
      </c>
      <c r="KP238" s="1">
        <f t="shared" si="512"/>
        <v>4.9848339460058996E-2</v>
      </c>
      <c r="KQ238" s="1">
        <f t="shared" si="513"/>
        <v>0.73282777563376522</v>
      </c>
      <c r="KR238" s="1"/>
      <c r="KS238" s="1"/>
      <c r="KT238" s="5">
        <f>'[1]GC RAW'!CP218</f>
        <v>0</v>
      </c>
      <c r="KU238" s="1">
        <f>'[1]GC RAW'!CQ218</f>
        <v>0</v>
      </c>
      <c r="KV238" s="1">
        <f t="shared" si="514"/>
        <v>0</v>
      </c>
      <c r="KW238" s="1">
        <f t="shared" si="515"/>
        <v>0</v>
      </c>
      <c r="KX238" s="1"/>
      <c r="KY238" s="1"/>
      <c r="KZ238" s="5">
        <f>'[1]GC RAW'!CR218</f>
        <v>0</v>
      </c>
      <c r="LA238" s="1">
        <f>'[1]GC RAW'!CS218</f>
        <v>0</v>
      </c>
      <c r="LB238" s="1">
        <f t="shared" si="516"/>
        <v>0</v>
      </c>
      <c r="LC238" s="1">
        <f t="shared" si="517"/>
        <v>0</v>
      </c>
      <c r="LD238" s="1"/>
      <c r="LE238" s="1"/>
      <c r="LF238" s="5">
        <f>'[1]GC RAW'!CT218</f>
        <v>32.982540130615234</v>
      </c>
      <c r="LG238" s="1">
        <f>'[1]GC RAW'!CU218</f>
        <v>2.0840010643005371</v>
      </c>
      <c r="LH238" s="1">
        <f t="shared" si="518"/>
        <v>6.9146340427757172E-3</v>
      </c>
      <c r="LI238" s="1">
        <f t="shared" si="519"/>
        <v>0.10165305283537004</v>
      </c>
      <c r="LJ238" s="1"/>
      <c r="LK238" s="1"/>
      <c r="LL238" s="5">
        <f>'[1]GC RAW'!CV218</f>
        <v>35.715835571289063</v>
      </c>
      <c r="LM238" s="1">
        <f>'[1]GC RAW'!CW218</f>
        <v>27.663730621337891</v>
      </c>
      <c r="LN238" s="1">
        <f t="shared" si="520"/>
        <v>9.1787176494884257E-2</v>
      </c>
      <c r="LO238" s="1">
        <f t="shared" si="521"/>
        <v>1.3493767919058832</v>
      </c>
      <c r="LP238" s="1"/>
      <c r="LQ238" s="1"/>
      <c r="LR238" s="32">
        <f t="shared" si="522"/>
        <v>1790.5351399183273</v>
      </c>
      <c r="LS238" s="21">
        <f t="shared" si="523"/>
        <v>1567.8206013441086</v>
      </c>
      <c r="LT238" s="26">
        <f t="shared" si="524"/>
        <v>7.8023702440787099</v>
      </c>
      <c r="LU238" s="26">
        <f t="shared" si="525"/>
        <v>6.8021902440787096</v>
      </c>
      <c r="LV238" s="15">
        <f t="shared" si="526"/>
        <v>20.089161973061753</v>
      </c>
      <c r="LW238" s="15"/>
      <c r="LX238" s="15"/>
      <c r="LY238" s="15"/>
      <c r="LZ238" s="15" t="str">
        <f>IF(A238="","",VLOOKUP(A238,'[1]biomass corrected'!$B$2:$V$102,21,FALSE))</f>
        <v/>
      </c>
      <c r="MA238" s="15" t="str">
        <f t="shared" si="527"/>
        <v/>
      </c>
      <c r="MB238" s="15" t="str">
        <f t="shared" si="576"/>
        <v/>
      </c>
      <c r="MC238" s="15" t="str">
        <f t="shared" si="576"/>
        <v/>
      </c>
      <c r="MD238" s="15"/>
      <c r="ME238" s="26" t="str">
        <f t="shared" si="574"/>
        <v/>
      </c>
      <c r="MF238" s="15">
        <f t="shared" si="560"/>
        <v>26.380996896141262</v>
      </c>
      <c r="MG238" s="15">
        <f t="shared" si="561"/>
        <v>44.722342392395902</v>
      </c>
      <c r="MH238" s="15">
        <f t="shared" si="562"/>
        <v>28.896660711462847</v>
      </c>
      <c r="MI238" s="26">
        <f t="shared" si="563"/>
        <v>1.0988127566189214</v>
      </c>
      <c r="MJ238" s="15">
        <f t="shared" si="564"/>
        <v>0.12246110824071335</v>
      </c>
      <c r="MK238" s="15">
        <f t="shared" si="565"/>
        <v>28.601796766431388</v>
      </c>
      <c r="ML238" s="23">
        <f t="shared" si="566"/>
        <v>57.550703927526946</v>
      </c>
      <c r="MM238" s="23"/>
      <c r="MN238" s="26">
        <f t="shared" si="567"/>
        <v>4.2793744045855915</v>
      </c>
      <c r="MO238" s="23"/>
      <c r="MP238" s="15">
        <f t="shared" si="568"/>
        <v>0.86455155671041417</v>
      </c>
      <c r="MQ238" s="23"/>
      <c r="MR238" s="15">
        <f t="shared" si="569"/>
        <v>39.289102604686448</v>
      </c>
      <c r="MS238" s="15"/>
      <c r="MT238" s="15">
        <f t="shared" si="570"/>
        <v>0.12246110824071335</v>
      </c>
      <c r="MU238" s="15"/>
      <c r="MV238" s="15" t="str">
        <f t="shared" si="571"/>
        <v/>
      </c>
      <c r="MW238" s="21">
        <f t="shared" si="572"/>
        <v>95.095296788532764</v>
      </c>
      <c r="MX238" s="15"/>
    </row>
    <row r="239" spans="1:362" x14ac:dyDescent="0.35">
      <c r="A239" s="103"/>
      <c r="B239" s="1">
        <v>32.65</v>
      </c>
      <c r="C239" s="15"/>
      <c r="D239" s="1"/>
      <c r="E239" s="1"/>
      <c r="F239" s="5">
        <f>'[1]GC RAW'!H219</f>
        <v>0</v>
      </c>
      <c r="G239" s="1">
        <f>'[1]GC RAW'!I219</f>
        <v>0</v>
      </c>
      <c r="H239" s="1">
        <f t="shared" si="528"/>
        <v>0</v>
      </c>
      <c r="I239" s="1">
        <f t="shared" si="452"/>
        <v>0</v>
      </c>
      <c r="J239" s="1"/>
      <c r="K239" s="1"/>
      <c r="L239" s="5">
        <f>'[1]GC RAW'!J219</f>
        <v>0</v>
      </c>
      <c r="M239" s="1">
        <f>'[1]GC RAW'!K219</f>
        <v>0</v>
      </c>
      <c r="N239" s="1">
        <f t="shared" si="529"/>
        <v>0</v>
      </c>
      <c r="O239" s="1">
        <f t="shared" si="453"/>
        <v>0</v>
      </c>
      <c r="P239" s="1"/>
      <c r="Q239" s="1"/>
      <c r="R239" s="5">
        <f>'[1]GC RAW'!L219</f>
        <v>0</v>
      </c>
      <c r="S239" s="1">
        <f>'[1]GC RAW'!M219</f>
        <v>0</v>
      </c>
      <c r="T239" s="1">
        <f t="shared" si="530"/>
        <v>0</v>
      </c>
      <c r="U239" s="1">
        <f t="shared" si="454"/>
        <v>0</v>
      </c>
      <c r="V239" s="1"/>
      <c r="W239" s="1"/>
      <c r="X239" s="5">
        <f>'[1]GC RAW'!N219</f>
        <v>0</v>
      </c>
      <c r="Y239" s="1">
        <f>'[1]GC RAW'!O219</f>
        <v>0</v>
      </c>
      <c r="Z239" s="1">
        <f t="shared" si="531"/>
        <v>0</v>
      </c>
      <c r="AA239" s="1">
        <f t="shared" si="455"/>
        <v>0</v>
      </c>
      <c r="AB239" s="1"/>
      <c r="AC239" s="1"/>
      <c r="AD239" s="5">
        <f>'[1]GC RAW'!P219</f>
        <v>0</v>
      </c>
      <c r="AE239" s="1">
        <f>'[1]GC RAW'!Q219</f>
        <v>0</v>
      </c>
      <c r="AF239" s="1">
        <f t="shared" si="532"/>
        <v>0</v>
      </c>
      <c r="AG239" s="1">
        <f t="shared" si="456"/>
        <v>0</v>
      </c>
      <c r="AH239" s="1"/>
      <c r="AI239" s="1"/>
      <c r="AJ239" s="5">
        <f>'[1]GC RAW'!R219</f>
        <v>0</v>
      </c>
      <c r="AK239" s="1">
        <f>'[1]GC RAW'!S219</f>
        <v>0</v>
      </c>
      <c r="AL239" s="1">
        <f t="shared" si="533"/>
        <v>0</v>
      </c>
      <c r="AM239" s="1">
        <f t="shared" si="457"/>
        <v>0</v>
      </c>
      <c r="AN239" s="1"/>
      <c r="AO239" s="1"/>
      <c r="AP239" s="5">
        <f>'[1]GC RAW'!T219</f>
        <v>8.94378662109375</v>
      </c>
      <c r="AQ239" s="1">
        <f>'[1]GC RAW'!U219</f>
        <v>226.38426208496094</v>
      </c>
      <c r="AR239" s="27">
        <v>1.0001800000000001</v>
      </c>
      <c r="AS239" s="1">
        <f t="shared" si="458"/>
        <v>16.539981485087448</v>
      </c>
      <c r="AT239" s="1"/>
      <c r="AU239" s="1"/>
      <c r="AV239" s="5">
        <f>'[1]GC RAW'!V219</f>
        <v>9.8134860992431641</v>
      </c>
      <c r="AW239" s="1">
        <f>'[1]GC RAW'!W219</f>
        <v>5.3318419456481934</v>
      </c>
      <c r="AX239" s="1">
        <f t="shared" si="534"/>
        <v>2.2815151977166982E-2</v>
      </c>
      <c r="AY239" s="1">
        <f t="shared" si="459"/>
        <v>0.37729427831170204</v>
      </c>
      <c r="AZ239" s="1"/>
      <c r="BA239" s="1"/>
      <c r="BB239" s="5">
        <f>'[1]GC RAW'!X219</f>
        <v>0</v>
      </c>
      <c r="BC239" s="1">
        <f>'[1]GC RAW'!Y219</f>
        <v>0</v>
      </c>
      <c r="BD239" s="1">
        <f t="shared" si="535"/>
        <v>0</v>
      </c>
      <c r="BE239" s="1">
        <f t="shared" si="460"/>
        <v>0</v>
      </c>
      <c r="BF239" s="1"/>
      <c r="BG239" s="1"/>
      <c r="BH239" s="5">
        <f>'[1]GC RAW'!Z219</f>
        <v>10.878725051879883</v>
      </c>
      <c r="BI239" s="1">
        <f>'[1]GC RAW'!AA219</f>
        <v>2.0711090564727783</v>
      </c>
      <c r="BJ239" s="1">
        <f t="shared" si="536"/>
        <v>8.728710129377289E-3</v>
      </c>
      <c r="BK239" s="1">
        <f t="shared" si="461"/>
        <v>0.14434672151872224</v>
      </c>
      <c r="BL239" s="1"/>
      <c r="BM239" s="1"/>
      <c r="BN239" s="5">
        <f>'[1]GC RAW'!AB219</f>
        <v>0</v>
      </c>
      <c r="BO239" s="1">
        <f>'[1]GC RAW'!AC219</f>
        <v>0</v>
      </c>
      <c r="BP239" s="1">
        <f t="shared" si="537"/>
        <v>0</v>
      </c>
      <c r="BQ239" s="1">
        <f t="shared" si="462"/>
        <v>0</v>
      </c>
      <c r="BR239" s="1"/>
      <c r="BS239" s="1"/>
      <c r="BT239" s="5">
        <f>'[1]GC RAW'!AD219</f>
        <v>12.190216064453125</v>
      </c>
      <c r="BU239" s="1">
        <f>'[1]GC RAW'!AE219</f>
        <v>212.21575927734375</v>
      </c>
      <c r="BV239" s="1">
        <f t="shared" si="538"/>
        <v>0.87881110863896239</v>
      </c>
      <c r="BW239" s="1">
        <f t="shared" si="463"/>
        <v>14.532903543139847</v>
      </c>
      <c r="BX239" s="1"/>
      <c r="BY239" s="1"/>
      <c r="BZ239" s="5">
        <f>'[1]GC RAW'!AF219</f>
        <v>12.710532188415527</v>
      </c>
      <c r="CA239" s="1">
        <f>'[1]GC RAW'!AG219</f>
        <v>2.9404511451721191</v>
      </c>
      <c r="CB239" s="1">
        <f t="shared" si="539"/>
        <v>1.2707536297136043E-2</v>
      </c>
      <c r="CC239" s="1">
        <f t="shared" si="464"/>
        <v>0.21014458904967792</v>
      </c>
      <c r="CD239" s="1"/>
      <c r="CE239" s="1"/>
      <c r="CF239" s="5">
        <f>'[1]GC RAW'!AH219</f>
        <v>12.850935935974121</v>
      </c>
      <c r="CG239" s="1">
        <f>'[1]GC RAW'!AI219</f>
        <v>13.597458839416504</v>
      </c>
      <c r="CH239" s="1">
        <f t="shared" si="540"/>
        <v>5.8763077811439891E-2</v>
      </c>
      <c r="CI239" s="1">
        <f t="shared" si="465"/>
        <v>0.97176530125374316</v>
      </c>
      <c r="CJ239" s="1"/>
      <c r="CK239" s="1"/>
      <c r="CL239" s="5">
        <f>'[1]GC RAW'!AJ219</f>
        <v>13.741070747375488</v>
      </c>
      <c r="CM239" s="1">
        <f>'[1]GC RAW'!AK219</f>
        <v>2.9664781093597412</v>
      </c>
      <c r="CN239" s="1">
        <f t="shared" si="541"/>
        <v>1.6549183812651878E-2</v>
      </c>
      <c r="CO239" s="1">
        <f t="shared" si="466"/>
        <v>0.27367393254671257</v>
      </c>
      <c r="CP239" s="1"/>
      <c r="CQ239" s="1"/>
      <c r="CR239" s="5">
        <f>'[1]GC RAW'!AL219</f>
        <v>0</v>
      </c>
      <c r="CS239" s="1">
        <f>'[1]GC RAW'!AM219</f>
        <v>0</v>
      </c>
      <c r="CT239" s="1">
        <f t="shared" si="542"/>
        <v>0</v>
      </c>
      <c r="CU239" s="1">
        <f t="shared" si="543"/>
        <v>0</v>
      </c>
      <c r="CV239" s="1"/>
      <c r="CW239" s="1"/>
      <c r="CX239" s="5">
        <f>'[1]GC RAW'!AN219</f>
        <v>14.469010353088379</v>
      </c>
      <c r="CY239" s="1">
        <f>'[1]GC RAW'!AO219</f>
        <v>1.6905174255371094</v>
      </c>
      <c r="CZ239" s="1">
        <f t="shared" si="544"/>
        <v>7.240549276507342E-3</v>
      </c>
      <c r="DA239" s="1">
        <f t="shared" si="467"/>
        <v>0.11973699831559795</v>
      </c>
      <c r="DB239" s="1"/>
      <c r="DC239" s="1"/>
      <c r="DD239" s="5">
        <f>'[1]GC RAW'!AP219</f>
        <v>15.611413955688477</v>
      </c>
      <c r="DE239" s="1">
        <f>'[1]GC RAW'!AQ219</f>
        <v>130.93280029296875</v>
      </c>
      <c r="DF239" s="1">
        <f t="shared" si="545"/>
        <v>0.5378244906364078</v>
      </c>
      <c r="DG239" s="1">
        <f t="shared" si="468"/>
        <v>8.8940061962374504</v>
      </c>
      <c r="DH239" s="1"/>
      <c r="DI239" s="1"/>
      <c r="DJ239" s="5">
        <f>'[1]GC RAW'!AR219</f>
        <v>0</v>
      </c>
      <c r="DK239" s="1">
        <f>'[1]GC RAW'!AS219</f>
        <v>0</v>
      </c>
      <c r="DL239" s="1">
        <f t="shared" si="546"/>
        <v>0</v>
      </c>
      <c r="DM239" s="1">
        <f t="shared" si="469"/>
        <v>0</v>
      </c>
      <c r="DN239" s="1"/>
      <c r="DO239" s="1"/>
      <c r="DP239" s="5">
        <f>'[1]GC RAW'!AT219</f>
        <v>16.039340972900391</v>
      </c>
      <c r="DQ239" s="1">
        <f>'[1]GC RAW'!AU219</f>
        <v>1.484732985496521</v>
      </c>
      <c r="DR239" s="1">
        <f t="shared" si="547"/>
        <v>6.4043202167717453E-3</v>
      </c>
      <c r="DS239" s="1">
        <f t="shared" si="470"/>
        <v>0.1059082743205982</v>
      </c>
      <c r="DT239" s="1"/>
      <c r="DU239" s="1"/>
      <c r="DV239" s="5">
        <f>'[1]GC RAW'!AV219</f>
        <v>16.386846542358398</v>
      </c>
      <c r="DW239" s="1">
        <f>'[1]GC RAW'!AW219</f>
        <v>529.962646484375</v>
      </c>
      <c r="DX239" s="1">
        <f t="shared" si="548"/>
        <v>2.2588809887427765</v>
      </c>
      <c r="DY239" s="1">
        <f t="shared" si="471"/>
        <v>37.355125808176084</v>
      </c>
      <c r="DZ239" s="1"/>
      <c r="EA239" s="1"/>
      <c r="EB239" s="5">
        <f>'[1]GC RAW'!AX219</f>
        <v>16.538993835449219</v>
      </c>
      <c r="EC239" s="1">
        <f>'[1]GC RAW'!AY219</f>
        <v>2.4317457675933838</v>
      </c>
      <c r="ED239" s="1">
        <f t="shared" si="549"/>
        <v>1.0364927264801782E-2</v>
      </c>
      <c r="EE239" s="1">
        <f t="shared" si="472"/>
        <v>0.17140485218070703</v>
      </c>
      <c r="EF239" s="1"/>
      <c r="EG239" s="1"/>
      <c r="EH239" s="5">
        <v>0</v>
      </c>
      <c r="EI239" s="1">
        <v>0</v>
      </c>
      <c r="EJ239" s="1">
        <f t="shared" si="550"/>
        <v>0</v>
      </c>
      <c r="EK239" s="1">
        <f t="shared" si="473"/>
        <v>0</v>
      </c>
      <c r="EL239" s="1"/>
      <c r="EM239" s="1"/>
      <c r="EN239" s="5">
        <f>'[1]GC RAW'!BB219</f>
        <v>17.369169235229492</v>
      </c>
      <c r="EO239" s="1">
        <f>'[1]GC RAW'!BC219</f>
        <v>3.3924429416656494</v>
      </c>
      <c r="EP239" s="1">
        <f t="shared" si="551"/>
        <v>1.4555028143311952E-2</v>
      </c>
      <c r="EQ239" s="1">
        <f t="shared" si="474"/>
        <v>0.24069657062259436</v>
      </c>
      <c r="ER239" s="1"/>
      <c r="ES239" s="1"/>
      <c r="ET239" s="5">
        <f>'[1]GC RAW'!BD219</f>
        <v>17.742900848388672</v>
      </c>
      <c r="EU239" s="1">
        <f>'[1]GC RAW'!BE219</f>
        <v>304.62667846679688</v>
      </c>
      <c r="EV239" s="1">
        <f t="shared" si="552"/>
        <v>1.3069784678857126</v>
      </c>
      <c r="EW239" s="1">
        <f t="shared" si="475"/>
        <v>21.613509228576504</v>
      </c>
      <c r="EX239" s="1"/>
      <c r="EY239" s="1"/>
      <c r="EZ239" s="5">
        <f>'[1]GC RAW'!BF219</f>
        <v>18.673885345458984</v>
      </c>
      <c r="FA239" s="1">
        <f>'[1]GC RAW'!BG219</f>
        <v>136.97853088378906</v>
      </c>
      <c r="FB239" s="1">
        <f t="shared" si="553"/>
        <v>0.69718376116189285</v>
      </c>
      <c r="FC239" s="1">
        <f t="shared" si="476"/>
        <v>11.529331221701431</v>
      </c>
      <c r="FD239" s="1"/>
      <c r="FE239" s="1"/>
      <c r="FF239" s="5">
        <v>0</v>
      </c>
      <c r="FG239" s="1">
        <v>0</v>
      </c>
      <c r="FH239" s="1">
        <f t="shared" si="554"/>
        <v>0</v>
      </c>
      <c r="FI239" s="1">
        <f t="shared" si="477"/>
        <v>0</v>
      </c>
      <c r="FJ239" s="1"/>
      <c r="FK239" s="1"/>
      <c r="FL239" s="5">
        <f>'[1]GC RAW'!BH219</f>
        <v>0</v>
      </c>
      <c r="FM239" s="1">
        <f>'[1]GC RAW'!BI219</f>
        <v>0</v>
      </c>
      <c r="FN239" s="1">
        <f t="shared" si="555"/>
        <v>0</v>
      </c>
      <c r="FO239" s="1">
        <f t="shared" si="478"/>
        <v>0</v>
      </c>
      <c r="FP239" s="1"/>
      <c r="FQ239" s="1"/>
      <c r="FR239" s="5">
        <f>'[1]GC RAW'!BJ219</f>
        <v>20.126899719238281</v>
      </c>
      <c r="FS239" s="1">
        <f>'[1]GC RAW'!BK219</f>
        <v>4.843747615814209</v>
      </c>
      <c r="FT239" s="1">
        <f t="shared" si="556"/>
        <v>1.9579790523205669E-2</v>
      </c>
      <c r="FU239" s="1">
        <f t="shared" si="479"/>
        <v>0.32379109033945136</v>
      </c>
      <c r="FV239" s="1"/>
      <c r="FW239" s="1"/>
      <c r="FX239" s="5">
        <f>'[1]GC RAW'!BL219</f>
        <v>20.557313919067383</v>
      </c>
      <c r="FY239" s="1">
        <f>'[1]GC RAW'!BM219</f>
        <v>2.6857321262359619</v>
      </c>
      <c r="FZ239" s="1">
        <f t="shared" si="557"/>
        <v>1.1420728529094688E-2</v>
      </c>
      <c r="GA239" s="1">
        <f t="shared" si="480"/>
        <v>0.18886464278173543</v>
      </c>
      <c r="GB239" s="1"/>
      <c r="GC239" s="1"/>
      <c r="GD239" s="5">
        <f>'[1]GC RAW'!BN219</f>
        <v>21.057313919067383</v>
      </c>
      <c r="GE239" s="1">
        <f>'[1]GC RAW'!BO219</f>
        <v>4.4855256080627441</v>
      </c>
      <c r="GF239" s="1">
        <f t="shared" si="481"/>
        <v>1.9176718661376362E-2</v>
      </c>
      <c r="GG239" s="1">
        <f t="shared" si="482"/>
        <v>0.31712548901587312</v>
      </c>
      <c r="GH239" s="1"/>
      <c r="GI239" s="1"/>
      <c r="GJ239" s="5">
        <f>'[1]GC RAW'!BP219</f>
        <v>0</v>
      </c>
      <c r="GK239" s="1">
        <f>'[1]GC RAW'!BQ219</f>
        <v>0</v>
      </c>
      <c r="GL239" s="1">
        <f t="shared" si="558"/>
        <v>0</v>
      </c>
      <c r="GM239" s="1">
        <f t="shared" si="483"/>
        <v>0</v>
      </c>
      <c r="GN239" s="1"/>
      <c r="GO239" s="1"/>
      <c r="GP239" s="5">
        <v>0</v>
      </c>
      <c r="GQ239" s="1">
        <v>0</v>
      </c>
      <c r="GR239" s="1">
        <f t="shared" si="559"/>
        <v>0</v>
      </c>
      <c r="GS239" s="1">
        <f t="shared" si="484"/>
        <v>0</v>
      </c>
      <c r="GT239" s="1"/>
      <c r="GU239" s="1"/>
      <c r="GV239" s="5"/>
      <c r="GW239" s="1"/>
      <c r="GX239" s="1"/>
      <c r="GY239" s="1"/>
      <c r="GZ239" s="1"/>
      <c r="HA239" s="1"/>
      <c r="HB239" s="5"/>
      <c r="HC239" s="1"/>
      <c r="HD239" s="1"/>
      <c r="HE239" s="1"/>
      <c r="HF239" s="1"/>
      <c r="HG239" s="1"/>
      <c r="HH239" s="5">
        <f>'[1]GC RAW'!BR219</f>
        <v>22.746259689331055</v>
      </c>
      <c r="HI239" s="1">
        <f>'[1]GC RAW'!BS219</f>
        <v>2.4098114967346191</v>
      </c>
      <c r="HJ239" s="1">
        <f t="shared" si="485"/>
        <v>1.0351410199614554E-2</v>
      </c>
      <c r="HK239" s="1">
        <f t="shared" si="486"/>
        <v>0.17118132040849657</v>
      </c>
      <c r="HL239" s="1"/>
      <c r="HM239" s="1"/>
      <c r="HN239" s="5">
        <v>0</v>
      </c>
      <c r="HO239" s="1">
        <v>0</v>
      </c>
      <c r="HP239" s="1">
        <f t="shared" si="487"/>
        <v>0</v>
      </c>
      <c r="HQ239" s="1">
        <f t="shared" si="488"/>
        <v>0</v>
      </c>
      <c r="HR239" s="1"/>
      <c r="HS239" s="1"/>
      <c r="HT239" s="5">
        <f>'[1]GC RAW'!BT219</f>
        <v>0</v>
      </c>
      <c r="HU239" s="1">
        <f>'[1]GC RAW'!BU219</f>
        <v>0</v>
      </c>
      <c r="HV239" s="1">
        <f t="shared" si="489"/>
        <v>0</v>
      </c>
      <c r="HW239" s="1">
        <f t="shared" si="448"/>
        <v>0</v>
      </c>
      <c r="HX239" s="1"/>
      <c r="HY239" s="1"/>
      <c r="HZ239" s="5">
        <f>'[1]GC RAW'!BV219</f>
        <v>0</v>
      </c>
      <c r="IA239" s="1">
        <f>'[1]GC RAW'!BW219</f>
        <v>0</v>
      </c>
      <c r="IB239" s="1">
        <f t="shared" si="490"/>
        <v>0</v>
      </c>
      <c r="IC239" s="1">
        <f t="shared" si="491"/>
        <v>0</v>
      </c>
      <c r="ID239" s="1"/>
      <c r="IE239" s="1"/>
      <c r="IF239" s="5">
        <f>'[1]GC RAW'!BX219</f>
        <v>0</v>
      </c>
      <c r="IG239" s="1">
        <f>'[1]GC RAW'!BY219</f>
        <v>0</v>
      </c>
      <c r="IH239" s="1">
        <f t="shared" si="492"/>
        <v>0</v>
      </c>
      <c r="II239" s="1">
        <f t="shared" si="493"/>
        <v>0</v>
      </c>
      <c r="IJ239" s="1"/>
      <c r="IK239" s="1"/>
      <c r="IL239" s="5">
        <f>'[1]GC RAW'!BZ219</f>
        <v>0</v>
      </c>
      <c r="IM239" s="1">
        <f>'[1]GC RAW'!CA219</f>
        <v>0</v>
      </c>
      <c r="IN239" s="1">
        <f t="shared" si="494"/>
        <v>0</v>
      </c>
      <c r="IO239" s="1">
        <f t="shared" si="495"/>
        <v>0</v>
      </c>
      <c r="IP239" s="1"/>
      <c r="IQ239" s="1"/>
      <c r="IR239" s="5">
        <f>'[1]GC RAW'!CB219</f>
        <v>25.543535232543945</v>
      </c>
      <c r="IS239" s="1">
        <f>'[1]GC RAW'!CC219</f>
        <v>4.0086874961853027</v>
      </c>
      <c r="IT239" s="1">
        <f t="shared" si="496"/>
        <v>1.5227967886656087E-2</v>
      </c>
      <c r="IU239" s="1">
        <f t="shared" si="497"/>
        <v>0.2518249784046851</v>
      </c>
      <c r="IV239" s="1"/>
      <c r="IW239" s="1"/>
      <c r="IX239" s="5">
        <f>'[1]GC RAW'!CD219</f>
        <v>0</v>
      </c>
      <c r="IY239" s="1">
        <f>'[1]GC RAW'!CE219</f>
        <v>0</v>
      </c>
      <c r="IZ239" s="1">
        <f t="shared" si="498"/>
        <v>0</v>
      </c>
      <c r="JA239" s="1">
        <f t="shared" si="499"/>
        <v>0</v>
      </c>
      <c r="JB239" s="1"/>
      <c r="JC239" s="1"/>
      <c r="JD239" s="5">
        <f>'[1]GC RAW'!CF219</f>
        <v>0</v>
      </c>
      <c r="JE239" s="1">
        <f>'[1]GC RAW'!CG219</f>
        <v>0</v>
      </c>
      <c r="JF239" s="1">
        <f t="shared" si="500"/>
        <v>0</v>
      </c>
      <c r="JG239" s="1">
        <f t="shared" si="501"/>
        <v>0</v>
      </c>
      <c r="JH239" s="1"/>
      <c r="JI239" s="1"/>
      <c r="JJ239" s="5">
        <f>'[1]GC RAW'!CH219</f>
        <v>0</v>
      </c>
      <c r="JK239" s="1">
        <f>'[1]GC RAW'!CI219</f>
        <v>0</v>
      </c>
      <c r="JL239" s="1">
        <f t="shared" si="502"/>
        <v>0</v>
      </c>
      <c r="JM239" s="1">
        <f t="shared" si="503"/>
        <v>0</v>
      </c>
      <c r="JN239" s="1"/>
      <c r="JO239" s="1"/>
      <c r="JP239" s="5">
        <f>'[1]GC RAW'!CJ219</f>
        <v>0</v>
      </c>
      <c r="JQ239" s="1">
        <f>'[1]GC RAW'!CK219</f>
        <v>0</v>
      </c>
      <c r="JR239" s="1">
        <f t="shared" si="504"/>
        <v>0</v>
      </c>
      <c r="JS239" s="1">
        <f t="shared" si="505"/>
        <v>0</v>
      </c>
      <c r="JT239" s="1"/>
      <c r="JU239" s="1"/>
      <c r="JV239" s="5">
        <f>'[1]GC RAW'!CL219</f>
        <v>0</v>
      </c>
      <c r="JW239" s="1">
        <f>'[1]GC RAW'!CM219</f>
        <v>0</v>
      </c>
      <c r="JX239" s="1">
        <f t="shared" si="506"/>
        <v>0</v>
      </c>
      <c r="JY239" s="1">
        <f t="shared" si="507"/>
        <v>0</v>
      </c>
      <c r="JZ239" s="1"/>
      <c r="KA239" s="1"/>
      <c r="KB239" s="5">
        <v>0</v>
      </c>
      <c r="KC239" s="1">
        <v>0</v>
      </c>
      <c r="KD239" s="1">
        <f t="shared" si="508"/>
        <v>0</v>
      </c>
      <c r="KE239" s="1">
        <f t="shared" si="509"/>
        <v>0</v>
      </c>
      <c r="KF239" s="1"/>
      <c r="KG239" s="1"/>
      <c r="KH239" s="5">
        <v>0</v>
      </c>
      <c r="KI239" s="1">
        <v>0</v>
      </c>
      <c r="KJ239" s="1">
        <f t="shared" si="510"/>
        <v>0</v>
      </c>
      <c r="KK239" s="1">
        <f t="shared" si="511"/>
        <v>0</v>
      </c>
      <c r="KL239" s="1"/>
      <c r="KM239" s="1"/>
      <c r="KN239" s="5">
        <f>'[1]GC RAW'!CN219</f>
        <v>30.598272323608398</v>
      </c>
      <c r="KO239" s="1">
        <f>'[1]GC RAW'!CO219</f>
        <v>13.245085716247559</v>
      </c>
      <c r="KP239" s="1">
        <f t="shared" si="512"/>
        <v>4.3234294150337714E-2</v>
      </c>
      <c r="KQ239" s="1">
        <f t="shared" si="513"/>
        <v>0.71496573093584193</v>
      </c>
      <c r="KR239" s="1"/>
      <c r="KS239" s="1"/>
      <c r="KT239" s="5">
        <f>'[1]GC RAW'!CP219</f>
        <v>0</v>
      </c>
      <c r="KU239" s="1">
        <f>'[1]GC RAW'!CQ219</f>
        <v>0</v>
      </c>
      <c r="KV239" s="1">
        <f t="shared" si="514"/>
        <v>0</v>
      </c>
      <c r="KW239" s="1">
        <f t="shared" si="515"/>
        <v>0</v>
      </c>
      <c r="KX239" s="1"/>
      <c r="KY239" s="1"/>
      <c r="KZ239" s="5">
        <f>'[1]GC RAW'!CR219</f>
        <v>0</v>
      </c>
      <c r="LA239" s="1">
        <f>'[1]GC RAW'!CS219</f>
        <v>0</v>
      </c>
      <c r="LB239" s="1">
        <f t="shared" si="516"/>
        <v>0</v>
      </c>
      <c r="LC239" s="1">
        <f t="shared" si="517"/>
        <v>0</v>
      </c>
      <c r="LD239" s="1"/>
      <c r="LE239" s="1"/>
      <c r="LF239" s="5">
        <f>'[1]GC RAW'!CT219</f>
        <v>32.977729797363281</v>
      </c>
      <c r="LG239" s="1">
        <f>'[1]GC RAW'!CU219</f>
        <v>2.4770374298095703</v>
      </c>
      <c r="LH239" s="1">
        <f t="shared" si="518"/>
        <v>8.0854867349340019E-3</v>
      </c>
      <c r="LI239" s="1">
        <f t="shared" si="519"/>
        <v>0.13370973314176304</v>
      </c>
      <c r="LJ239" s="1"/>
      <c r="LK239" s="1"/>
      <c r="LL239" s="5">
        <f>'[1]GC RAW'!CV219</f>
        <v>35.723838806152344</v>
      </c>
      <c r="LM239" s="1">
        <f>'[1]GC RAW'!CW219</f>
        <v>25.170379638671875</v>
      </c>
      <c r="LN239" s="1">
        <f t="shared" si="520"/>
        <v>8.2160555279691572E-2</v>
      </c>
      <c r="LO239" s="1">
        <f t="shared" si="521"/>
        <v>1.3586894990207787</v>
      </c>
      <c r="LP239" s="1"/>
      <c r="LQ239" s="1"/>
      <c r="LR239" s="32">
        <f t="shared" si="522"/>
        <v>1636.3334628343582</v>
      </c>
      <c r="LS239" s="21">
        <f t="shared" si="523"/>
        <v>1409.9492007493973</v>
      </c>
      <c r="LT239" s="26">
        <f t="shared" si="524"/>
        <v>7.0472242539598282</v>
      </c>
      <c r="LU239" s="26">
        <f t="shared" si="525"/>
        <v>6.0470442539598279</v>
      </c>
      <c r="LV239" s="15">
        <f t="shared" si="526"/>
        <v>18.520809353628874</v>
      </c>
      <c r="LW239" s="15"/>
      <c r="LX239" s="15"/>
      <c r="LY239" s="15"/>
      <c r="LZ239" s="15" t="str">
        <f>IF(A239="","",VLOOKUP(A239,'[1]biomass corrected'!$B$2:$V$102,21,FALSE))</f>
        <v/>
      </c>
      <c r="MA239" s="15" t="str">
        <f t="shared" si="527"/>
        <v/>
      </c>
      <c r="MB239" s="15" t="str">
        <f t="shared" si="576"/>
        <v/>
      </c>
      <c r="MC239" s="15" t="str">
        <f t="shared" si="576"/>
        <v/>
      </c>
      <c r="MD239" s="15"/>
      <c r="ME239" s="26" t="str">
        <f t="shared" si="574"/>
        <v/>
      </c>
      <c r="MF239" s="15">
        <f t="shared" si="560"/>
        <v>25.646516204576173</v>
      </c>
      <c r="MG239" s="15">
        <f t="shared" si="561"/>
        <v>40.609900811333056</v>
      </c>
      <c r="MH239" s="15">
        <f t="shared" si="562"/>
        <v>33.743582984090764</v>
      </c>
      <c r="MI239" s="26">
        <f t="shared" si="563"/>
        <v>1.1788997921663178</v>
      </c>
      <c r="MJ239" s="15">
        <f t="shared" si="564"/>
        <v>0.18886464278173543</v>
      </c>
      <c r="MK239" s="15">
        <f t="shared" si="565"/>
        <v>33.314021770686431</v>
      </c>
      <c r="ML239" s="23">
        <f t="shared" si="566"/>
        <v>55.628931488388609</v>
      </c>
      <c r="MM239" s="23"/>
      <c r="MN239" s="26">
        <f t="shared" si="567"/>
        <v>4.1875508884883095</v>
      </c>
      <c r="MO239" s="23"/>
      <c r="MP239" s="15">
        <f t="shared" si="568"/>
        <v>0.8646211467109135</v>
      </c>
      <c r="MQ239" s="23"/>
      <c r="MR239" s="15">
        <f t="shared" si="569"/>
        <v>39.215170907658461</v>
      </c>
      <c r="MS239" s="15"/>
      <c r="MT239" s="15">
        <f t="shared" si="570"/>
        <v>0.18886464278173543</v>
      </c>
      <c r="MU239" s="15"/>
      <c r="MV239" s="15" t="str">
        <f t="shared" si="571"/>
        <v/>
      </c>
      <c r="MW239" s="21">
        <f t="shared" si="572"/>
        <v>102.2944078926631</v>
      </c>
      <c r="MX239" s="15"/>
    </row>
    <row r="240" spans="1:362" x14ac:dyDescent="0.35">
      <c r="A240" s="99" t="s">
        <v>223</v>
      </c>
      <c r="B240" s="8">
        <v>40.450000000000003</v>
      </c>
      <c r="C240" s="8"/>
      <c r="D240" s="8"/>
      <c r="E240" s="8"/>
      <c r="F240" s="2">
        <f>'[1]GC RAW'!H220</f>
        <v>0</v>
      </c>
      <c r="G240" s="8">
        <f>'[1]GC RAW'!I220</f>
        <v>0</v>
      </c>
      <c r="H240" s="8">
        <f t="shared" si="528"/>
        <v>0</v>
      </c>
      <c r="I240" s="8">
        <f t="shared" si="452"/>
        <v>0</v>
      </c>
      <c r="J240" s="8">
        <f>AVERAGE(I240:I242)</f>
        <v>0</v>
      </c>
      <c r="K240" s="8">
        <f>STDEV(I240:I242)</f>
        <v>0</v>
      </c>
      <c r="L240" s="2">
        <f>'[1]GC RAW'!J220</f>
        <v>0</v>
      </c>
      <c r="M240" s="8">
        <f>'[1]GC RAW'!K220</f>
        <v>0</v>
      </c>
      <c r="N240" s="8">
        <f t="shared" si="529"/>
        <v>0</v>
      </c>
      <c r="O240" s="8">
        <f t="shared" si="453"/>
        <v>0</v>
      </c>
      <c r="P240" s="8">
        <f>AVERAGE(O240:O242)</f>
        <v>0</v>
      </c>
      <c r="Q240" s="8">
        <f>STDEV(O240:O242)</f>
        <v>0</v>
      </c>
      <c r="R240" s="2">
        <f>'[1]GC RAW'!L220</f>
        <v>0</v>
      </c>
      <c r="S240" s="8">
        <f>'[1]GC RAW'!M220</f>
        <v>0</v>
      </c>
      <c r="T240" s="8">
        <f t="shared" si="530"/>
        <v>0</v>
      </c>
      <c r="U240" s="8">
        <f t="shared" si="454"/>
        <v>0</v>
      </c>
      <c r="V240" s="8">
        <f>AVERAGE(U240:U242)</f>
        <v>0</v>
      </c>
      <c r="W240" s="8">
        <f>STDEV(U240:U242)</f>
        <v>0</v>
      </c>
      <c r="X240" s="2">
        <f>'[1]GC RAW'!N220</f>
        <v>0</v>
      </c>
      <c r="Y240" s="8">
        <f>'[1]GC RAW'!O220</f>
        <v>0</v>
      </c>
      <c r="Z240" s="8">
        <f t="shared" si="531"/>
        <v>0</v>
      </c>
      <c r="AA240" s="8">
        <f t="shared" si="455"/>
        <v>0</v>
      </c>
      <c r="AB240" s="8">
        <f>AVERAGE(AA240:AA242)</f>
        <v>0</v>
      </c>
      <c r="AC240" s="8">
        <f>STDEV(AA240:AA242)</f>
        <v>0</v>
      </c>
      <c r="AD240" s="2">
        <f>'[1]GC RAW'!P220</f>
        <v>0</v>
      </c>
      <c r="AE240" s="8">
        <f>'[1]GC RAW'!Q220</f>
        <v>0</v>
      </c>
      <c r="AF240" s="8">
        <f t="shared" si="532"/>
        <v>0</v>
      </c>
      <c r="AG240" s="8">
        <f t="shared" si="456"/>
        <v>0</v>
      </c>
      <c r="AH240" s="8">
        <f>AVERAGE(AG240:AG242)</f>
        <v>0</v>
      </c>
      <c r="AI240" s="8">
        <f>STDEV(AG240:AG242)</f>
        <v>0</v>
      </c>
      <c r="AJ240" s="2">
        <f>'[1]GC RAW'!R220</f>
        <v>8.2153244018554688</v>
      </c>
      <c r="AK240" s="8">
        <f>'[1]GC RAW'!S220</f>
        <v>3.0064809322357178</v>
      </c>
      <c r="AL240" s="8">
        <f t="shared" si="533"/>
        <v>1.3849959326370696E-2</v>
      </c>
      <c r="AM240" s="8">
        <f t="shared" si="457"/>
        <v>0.16807903681551431</v>
      </c>
      <c r="AN240" s="8">
        <f>AVERAGE(AM240:AM242)</f>
        <v>0.11187220625089256</v>
      </c>
      <c r="AO240" s="8">
        <f>STDEV(AM240:AM242)</f>
        <v>9.6884550842371187E-2</v>
      </c>
      <c r="AP240" s="2">
        <f>'[1]GC RAW'!T220</f>
        <v>8.9436016082763672</v>
      </c>
      <c r="AQ240" s="8">
        <f>'[1]GC RAW'!U220</f>
        <v>218.73133850097656</v>
      </c>
      <c r="AR240" s="40">
        <v>1.0001800000000001</v>
      </c>
      <c r="AS240" s="8">
        <f t="shared" si="458"/>
        <v>12.137890594527342</v>
      </c>
      <c r="AT240" s="8">
        <f>AVERAGE(AS240:AS242)</f>
        <v>13.55195994363762</v>
      </c>
      <c r="AU240" s="8">
        <f>STDEV(AS240:AS242)</f>
        <v>1.6371891138571832</v>
      </c>
      <c r="AV240" s="2">
        <f>'[1]GC RAW'!V220</f>
        <v>9.8141937255859375</v>
      </c>
      <c r="AW240" s="8">
        <f>'[1]GC RAW'!W220</f>
        <v>55.105491638183594</v>
      </c>
      <c r="AX240" s="8">
        <f t="shared" si="534"/>
        <v>0.24404853332333049</v>
      </c>
      <c r="AY240" s="8">
        <f t="shared" si="459"/>
        <v>2.9617012910010652</v>
      </c>
      <c r="AZ240" s="8">
        <f>AVERAGE(AY240:AY242)</f>
        <v>3.033360970308058</v>
      </c>
      <c r="BA240" s="8">
        <f>STDEV(AY240:AY242)</f>
        <v>6.4424884596638032E-2</v>
      </c>
      <c r="BB240" s="2">
        <f>'[1]GC RAW'!X220</f>
        <v>0</v>
      </c>
      <c r="BC240" s="8">
        <f>'[1]GC RAW'!Y220</f>
        <v>0</v>
      </c>
      <c r="BD240" s="8">
        <f t="shared" si="535"/>
        <v>0</v>
      </c>
      <c r="BE240" s="8">
        <f t="shared" si="460"/>
        <v>0</v>
      </c>
      <c r="BF240" s="8">
        <f>AVERAGE(BE240:BE242)</f>
        <v>0</v>
      </c>
      <c r="BG240" s="8">
        <f>STDEV(BE240:BE242)</f>
        <v>0</v>
      </c>
      <c r="BH240" s="2">
        <f>'[1]GC RAW'!Z220</f>
        <v>10.881290435791016</v>
      </c>
      <c r="BI240" s="8">
        <f>'[1]GC RAW'!AA220</f>
        <v>1.1022230386734009</v>
      </c>
      <c r="BJ240" s="8">
        <f t="shared" si="536"/>
        <v>4.8078599607792247E-3</v>
      </c>
      <c r="BK240" s="8">
        <f t="shared" si="461"/>
        <v>5.834677577810668E-2</v>
      </c>
      <c r="BL240" s="8">
        <f>AVERAGE(BK240:BK242)</f>
        <v>4.5282074438977131E-2</v>
      </c>
      <c r="BM240" s="8">
        <f>STDEV(BK240:BK242)</f>
        <v>4.0367758273357847E-2</v>
      </c>
      <c r="BN240" s="2">
        <f>'[1]GC RAW'!AB220</f>
        <v>0</v>
      </c>
      <c r="BO240" s="8">
        <f>'[1]GC RAW'!AC220</f>
        <v>0</v>
      </c>
      <c r="BP240" s="8">
        <f t="shared" si="537"/>
        <v>0</v>
      </c>
      <c r="BQ240" s="8">
        <f t="shared" si="462"/>
        <v>0</v>
      </c>
      <c r="BR240" s="8">
        <f>AVERAGE(BQ240:BQ242)</f>
        <v>0</v>
      </c>
      <c r="BS240" s="8">
        <f>STDEV(BQ240:BQ242)</f>
        <v>0</v>
      </c>
      <c r="BT240" s="2">
        <f>'[1]GC RAW'!AD220</f>
        <v>12.195968627929688</v>
      </c>
      <c r="BU240" s="8">
        <f>'[1]GC RAW'!AE220</f>
        <v>332.3079833984375</v>
      </c>
      <c r="BV240" s="8">
        <f t="shared" si="538"/>
        <v>1.4242751684228872</v>
      </c>
      <c r="BW240" s="8">
        <f t="shared" si="463"/>
        <v>17.28458494552881</v>
      </c>
      <c r="BX240" s="8">
        <f>AVERAGE(BW240:BW242)</f>
        <v>17.534476924493394</v>
      </c>
      <c r="BY240" s="8">
        <f>STDEV(BW240:BW242)</f>
        <v>0.21783136531308059</v>
      </c>
      <c r="BZ240" s="2">
        <f>'[1]GC RAW'!AF220</f>
        <v>12.710980415344238</v>
      </c>
      <c r="CA240" s="8">
        <f>'[1]GC RAW'!AG220</f>
        <v>5.5180540084838867</v>
      </c>
      <c r="CB240" s="8">
        <f t="shared" si="539"/>
        <v>2.4681330017345782E-2</v>
      </c>
      <c r="CC240" s="8">
        <f t="shared" si="464"/>
        <v>0.29952536891156262</v>
      </c>
      <c r="CD240" s="8">
        <f>AVERAGE(CC240:CC242)</f>
        <v>0.31932732378245393</v>
      </c>
      <c r="CE240" s="8">
        <f>STDEV(CC240:CC242)</f>
        <v>1.7182760774466961E-2</v>
      </c>
      <c r="CF240" s="2">
        <f>'[1]GC RAW'!AH220</f>
        <v>12.852275848388672</v>
      </c>
      <c r="CG240" s="8">
        <f>'[1]GC RAW'!AI220</f>
        <v>12.033364295959473</v>
      </c>
      <c r="CH240" s="8">
        <f t="shared" si="540"/>
        <v>5.3823144620235013E-2</v>
      </c>
      <c r="CI240" s="8">
        <f t="shared" si="465"/>
        <v>0.65318186811757428</v>
      </c>
      <c r="CJ240" s="8">
        <f>AVERAGE(CI240:CI242)</f>
        <v>0.68379715866129376</v>
      </c>
      <c r="CK240" s="8">
        <f>STDEV(CI240:CI242)</f>
        <v>2.8056705876261155E-2</v>
      </c>
      <c r="CL240" s="2">
        <f>'[1]GC RAW'!AJ220</f>
        <v>13.711990356445313</v>
      </c>
      <c r="CM240" s="8">
        <f>'[1]GC RAW'!AK220</f>
        <v>1.6254587173461914</v>
      </c>
      <c r="CN240" s="8">
        <f t="shared" si="541"/>
        <v>9.3852662422791444E-3</v>
      </c>
      <c r="CO240" s="8">
        <f t="shared" si="466"/>
        <v>0.11389683341927952</v>
      </c>
      <c r="CP240" s="8">
        <f>AVERAGE(CO240:CO242)</f>
        <v>8.1827305140117032E-2</v>
      </c>
      <c r="CQ240" s="8">
        <f>STDEV(CO240:CO242)</f>
        <v>7.1414280325038534E-2</v>
      </c>
      <c r="CR240" s="2">
        <f>'[1]GC RAW'!AL220</f>
        <v>0</v>
      </c>
      <c r="CS240" s="8">
        <f>'[1]GC RAW'!AM220</f>
        <v>0</v>
      </c>
      <c r="CT240" s="8">
        <f t="shared" si="542"/>
        <v>0</v>
      </c>
      <c r="CU240" s="8">
        <f t="shared" si="543"/>
        <v>0</v>
      </c>
      <c r="CV240" s="8">
        <f>AVERAGE(CU240:CU242)</f>
        <v>0</v>
      </c>
      <c r="CW240" s="8">
        <f>STDEV(CU240:CU242)</f>
        <v>0</v>
      </c>
      <c r="CX240" s="2">
        <f>'[1]GC RAW'!AN220</f>
        <v>0</v>
      </c>
      <c r="CY240" s="8">
        <f>'[1]GC RAW'!AO220</f>
        <v>0</v>
      </c>
      <c r="CZ240" s="8">
        <f t="shared" si="544"/>
        <v>0</v>
      </c>
      <c r="DA240" s="8">
        <f t="shared" si="467"/>
        <v>0</v>
      </c>
      <c r="DB240" s="8">
        <f>AVERAGE(DA240:DA242)</f>
        <v>0</v>
      </c>
      <c r="DC240" s="8">
        <f>STDEV(DA240:DA242)</f>
        <v>0</v>
      </c>
      <c r="DD240" s="2">
        <f>'[1]GC RAW'!AP220</f>
        <v>15.611833572387695</v>
      </c>
      <c r="DE240" s="8">
        <f>'[1]GC RAW'!AQ220</f>
        <v>66.825210571289063</v>
      </c>
      <c r="DF240" s="8">
        <f t="shared" si="545"/>
        <v>0.28409767241927236</v>
      </c>
      <c r="DG240" s="8">
        <f t="shared" si="468"/>
        <v>3.4477258753274365</v>
      </c>
      <c r="DH240" s="8">
        <f>AVERAGE(DG240:DG242)</f>
        <v>3.4426228078648031</v>
      </c>
      <c r="DI240" s="8">
        <f>STDEV(DG240:DG242)</f>
        <v>2.2690694352356617E-2</v>
      </c>
      <c r="DJ240" s="2">
        <f>'[1]GC RAW'!AR220</f>
        <v>15.828143119812012</v>
      </c>
      <c r="DK240" s="8">
        <f>'[1]GC RAW'!AS220</f>
        <v>1.6242011785507202</v>
      </c>
      <c r="DL240" s="8">
        <f t="shared" si="546"/>
        <v>7.2510303710448636E-3</v>
      </c>
      <c r="DM240" s="8">
        <f t="shared" si="469"/>
        <v>8.799637399401862E-2</v>
      </c>
      <c r="DN240" s="8">
        <f>AVERAGE(DM240:DM242)</f>
        <v>6.112143751116831E-2</v>
      </c>
      <c r="DO240" s="8">
        <f>STDEV(DM240:DM242)</f>
        <v>5.3060885627133444E-2</v>
      </c>
      <c r="DP240" s="2">
        <f>'[1]GC RAW'!AT220</f>
        <v>16.046428680419922</v>
      </c>
      <c r="DQ240" s="8">
        <f>'[1]GC RAW'!AU220</f>
        <v>1.5980215072631836</v>
      </c>
      <c r="DR240" s="8">
        <f t="shared" si="547"/>
        <v>7.134154706800312E-3</v>
      </c>
      <c r="DS240" s="8">
        <f t="shared" si="470"/>
        <v>8.6578005274625031E-2</v>
      </c>
      <c r="DT240" s="8">
        <f>AVERAGE(DS240:DS242)</f>
        <v>5.7511582199440303E-2</v>
      </c>
      <c r="DU240" s="8">
        <f>STDEV(DS240:DS242)</f>
        <v>4.9807459858302497E-2</v>
      </c>
      <c r="DV240" s="2">
        <f>'[1]GC RAW'!AV220</f>
        <v>16.394086837768555</v>
      </c>
      <c r="DW240" s="8">
        <f>'[1]GC RAW'!AW220</f>
        <v>621.09429931640625</v>
      </c>
      <c r="DX240" s="8">
        <f t="shared" si="548"/>
        <v>2.7399387513518061</v>
      </c>
      <c r="DY240" s="8">
        <f t="shared" si="471"/>
        <v>33.251091603125509</v>
      </c>
      <c r="DZ240" s="8">
        <f>AVERAGE(DY240:DY242)</f>
        <v>33.329651609687424</v>
      </c>
      <c r="EA240" s="8">
        <f>STDEV(DY240:DY242)</f>
        <v>7.3522081749353776E-2</v>
      </c>
      <c r="EB240" s="2">
        <f>'[1]GC RAW'!AX220</f>
        <v>16.541046142578125</v>
      </c>
      <c r="EC240" s="8">
        <f>'[1]GC RAW'!AY220</f>
        <v>5.1517791748046875</v>
      </c>
      <c r="ED240" s="8">
        <f t="shared" si="549"/>
        <v>2.2726918303694901E-2</v>
      </c>
      <c r="EE240" s="8">
        <f t="shared" si="472"/>
        <v>0.27580720262453717</v>
      </c>
      <c r="EF240" s="8">
        <f>AVERAGE(EE240:EE242)</f>
        <v>0.25250282625625547</v>
      </c>
      <c r="EG240" s="8">
        <f>STDEV(EE240:EE242)</f>
        <v>3.3935105659508469E-2</v>
      </c>
      <c r="EH240" s="2">
        <v>0</v>
      </c>
      <c r="EI240" s="8">
        <v>0</v>
      </c>
      <c r="EJ240" s="8">
        <f t="shared" si="550"/>
        <v>0</v>
      </c>
      <c r="EK240" s="8">
        <f t="shared" si="473"/>
        <v>0</v>
      </c>
      <c r="EL240" s="8">
        <f>AVERAGE(EK240:EK242)</f>
        <v>0</v>
      </c>
      <c r="EM240" s="8">
        <f>STDEV(EK240:EK242)</f>
        <v>0</v>
      </c>
      <c r="EN240" s="2">
        <f>'[1]GC RAW'!BB220</f>
        <v>17.358392715454102</v>
      </c>
      <c r="EO240" s="8">
        <f>'[1]GC RAW'!BC220</f>
        <v>2.940535306930542</v>
      </c>
      <c r="EP240" s="8">
        <f t="shared" si="551"/>
        <v>1.3057562624680798E-2</v>
      </c>
      <c r="EQ240" s="8">
        <f t="shared" si="474"/>
        <v>0.15846274327577517</v>
      </c>
      <c r="ER240" s="8">
        <f>AVERAGE(EQ240:EQ242)</f>
        <v>0.16726759327645435</v>
      </c>
      <c r="ES240" s="8">
        <f>STDEV(EQ240:EQ242)</f>
        <v>1.1309544897631021E-2</v>
      </c>
      <c r="ET240" s="2">
        <f>'[1]GC RAW'!BD220</f>
        <v>17.743495941162109</v>
      </c>
      <c r="EU240" s="8">
        <f>'[1]GC RAW'!BE220</f>
        <v>298.38055419921875</v>
      </c>
      <c r="EV240" s="8">
        <f t="shared" si="552"/>
        <v>1.324970580445165</v>
      </c>
      <c r="EW240" s="8">
        <f t="shared" si="475"/>
        <v>16.079453644754743</v>
      </c>
      <c r="EX240" s="8">
        <f>AVERAGE(EW240:EW242)</f>
        <v>16.317180203262726</v>
      </c>
      <c r="EY240" s="8">
        <f>STDEV(EW240:EW242)</f>
        <v>0.22990945622214046</v>
      </c>
      <c r="EZ240" s="2">
        <f>'[1]GC RAW'!BF220</f>
        <v>18.676218032836914</v>
      </c>
      <c r="FA240" s="8">
        <f>'[1]GC RAW'!BG220</f>
        <v>155.79129028320313</v>
      </c>
      <c r="FB240" s="8">
        <f t="shared" si="553"/>
        <v>0.82067868629771135</v>
      </c>
      <c r="FC240" s="8">
        <f t="shared" si="476"/>
        <v>9.9595153947709854</v>
      </c>
      <c r="FD240" s="8">
        <f>AVERAGE(FC240:FC242)</f>
        <v>11.180289437159287</v>
      </c>
      <c r="FE240" s="8">
        <f>STDEV(FC240:FC242)</f>
        <v>1.0731071965708889</v>
      </c>
      <c r="FF240" s="2">
        <v>0</v>
      </c>
      <c r="FG240" s="8">
        <v>0</v>
      </c>
      <c r="FH240" s="8">
        <f t="shared" si="554"/>
        <v>0</v>
      </c>
      <c r="FI240" s="8">
        <f t="shared" si="477"/>
        <v>0</v>
      </c>
      <c r="FJ240" s="8">
        <f>AVERAGE(FI240:FI242)</f>
        <v>0</v>
      </c>
      <c r="FK240" s="8">
        <f>STDEV(FI240:FI242)</f>
        <v>0</v>
      </c>
      <c r="FL240" s="2">
        <f>'[1]GC RAW'!BH220</f>
        <v>19.524745941162109</v>
      </c>
      <c r="FM240" s="8">
        <f>'[1]GC RAW'!BI220</f>
        <v>166.25041198730469</v>
      </c>
      <c r="FN240" s="8">
        <f t="shared" si="555"/>
        <v>0.86272565097090337</v>
      </c>
      <c r="FO240" s="8">
        <f t="shared" si="478"/>
        <v>10.469785003276616</v>
      </c>
      <c r="FP240" s="8">
        <f>AVERAGE(FO240:FO242)</f>
        <v>9.0454833699353809</v>
      </c>
      <c r="FQ240" s="8">
        <f>STDEV(FO240:FO242)</f>
        <v>1.2953380648107806</v>
      </c>
      <c r="FR240" s="2">
        <f>'[1]GC RAW'!BJ220</f>
        <v>20.121143341064453</v>
      </c>
      <c r="FS240" s="8">
        <f>'[1]GC RAW'!BK220</f>
        <v>1.9103602170944214</v>
      </c>
      <c r="FT240" s="8">
        <f t="shared" si="556"/>
        <v>7.9923965182841557E-3</v>
      </c>
      <c r="FU240" s="8">
        <f t="shared" si="479"/>
        <v>9.6993375719384836E-2</v>
      </c>
      <c r="FV240" s="8">
        <f>AVERAGE(FU240:FU242)</f>
        <v>0.1064060345060746</v>
      </c>
      <c r="FW240" s="8">
        <f>STDEV(FU240:FU242)</f>
        <v>1.2487560165651517E-2</v>
      </c>
      <c r="FX240" s="2">
        <f>'[1]GC RAW'!BL220</f>
        <v>20.557033538818359</v>
      </c>
      <c r="FY240" s="8">
        <f>'[1]GC RAW'!BM220</f>
        <v>36.396083831787109</v>
      </c>
      <c r="FZ240" s="8">
        <f t="shared" si="557"/>
        <v>0.16018468533576272</v>
      </c>
      <c r="GA240" s="8">
        <f t="shared" si="480"/>
        <v>1.943954273755</v>
      </c>
      <c r="GB240" s="8">
        <f>AVERAGE(GA240:GA242)</f>
        <v>1.8136642777373819</v>
      </c>
      <c r="GC240" s="8">
        <f>STDEV(GA240:GA242)</f>
        <v>0.11869885285858178</v>
      </c>
      <c r="GD240" s="2">
        <f>'[1]GC RAW'!BN220</f>
        <v>21.059017181396484</v>
      </c>
      <c r="GE240" s="8">
        <f>'[1]GC RAW'!BO220</f>
        <v>8.3162126541137695</v>
      </c>
      <c r="GF240" s="8">
        <f t="shared" si="481"/>
        <v>3.6797792320898616E-2</v>
      </c>
      <c r="GG240" s="8">
        <f t="shared" si="482"/>
        <v>0.4465671952160668</v>
      </c>
      <c r="GH240" s="8">
        <f>AVERAGE(GG240:GG242)</f>
        <v>0.43795270102879291</v>
      </c>
      <c r="GI240" s="8">
        <f>STDEV(GG240:GG242)</f>
        <v>1.0603485349435829E-2</v>
      </c>
      <c r="GJ240" s="2">
        <f>'[1]GC RAW'!BP220</f>
        <v>0</v>
      </c>
      <c r="GK240" s="8">
        <f>'[1]GC RAW'!BQ220</f>
        <v>0</v>
      </c>
      <c r="GL240" s="8">
        <f t="shared" si="558"/>
        <v>0</v>
      </c>
      <c r="GM240" s="8">
        <f t="shared" si="483"/>
        <v>0</v>
      </c>
      <c r="GN240" s="8">
        <f>AVERAGE(GM240:GM242)</f>
        <v>0</v>
      </c>
      <c r="GO240" s="8">
        <f>STDEV(GM240:GM242)</f>
        <v>0</v>
      </c>
      <c r="GP240" s="2">
        <v>0</v>
      </c>
      <c r="GQ240" s="8">
        <v>0</v>
      </c>
      <c r="GR240" s="8">
        <f t="shared" si="559"/>
        <v>0</v>
      </c>
      <c r="GS240" s="8">
        <f t="shared" si="484"/>
        <v>0</v>
      </c>
      <c r="GT240" s="8">
        <f>AVERAGE(GS240:GS242)</f>
        <v>0</v>
      </c>
      <c r="GU240" s="8">
        <f>STDEV(GS240:GS242)</f>
        <v>0</v>
      </c>
      <c r="GV240" s="2"/>
      <c r="GW240" s="8"/>
      <c r="GX240" s="8"/>
      <c r="GY240" s="8"/>
      <c r="GZ240" s="8"/>
      <c r="HA240" s="8"/>
      <c r="HB240" s="2"/>
      <c r="HC240" s="8"/>
      <c r="HD240" s="8"/>
      <c r="HE240" s="8"/>
      <c r="HF240" s="8"/>
      <c r="HG240" s="8"/>
      <c r="HH240" s="2">
        <f>'[1]GC RAW'!BR220</f>
        <v>22.747913360595703</v>
      </c>
      <c r="HI240" s="8">
        <f>'[1]GC RAW'!BS220</f>
        <v>4.6571173667907715</v>
      </c>
      <c r="HJ240" s="8">
        <f t="shared" si="485"/>
        <v>2.0704695668986594E-2</v>
      </c>
      <c r="HK240" s="8">
        <f t="shared" si="486"/>
        <v>0.25126610292461693</v>
      </c>
      <c r="HL240" s="8">
        <f>AVERAGE(HK240:HK242)</f>
        <v>0.23412112971036173</v>
      </c>
      <c r="HM240" s="8">
        <f>STDEV(HK240:HK242)</f>
        <v>1.4848645419027766E-2</v>
      </c>
      <c r="HN240" s="2">
        <v>0</v>
      </c>
      <c r="HO240" s="8">
        <v>0</v>
      </c>
      <c r="HP240" s="8">
        <f t="shared" si="487"/>
        <v>0</v>
      </c>
      <c r="HQ240" s="8">
        <f t="shared" si="488"/>
        <v>0</v>
      </c>
      <c r="HR240" s="8">
        <f>AVERAGE(HQ240:HQ242)</f>
        <v>0</v>
      </c>
      <c r="HS240" s="8">
        <f>STDEV(HQ240:HQ242)</f>
        <v>0</v>
      </c>
      <c r="HT240" s="2">
        <f>'[1]GC RAW'!BT220</f>
        <v>0</v>
      </c>
      <c r="HU240" s="8">
        <f>'[1]GC RAW'!BU220</f>
        <v>0</v>
      </c>
      <c r="HV240" s="8">
        <f t="shared" si="489"/>
        <v>0</v>
      </c>
      <c r="HW240" s="8">
        <f t="shared" si="448"/>
        <v>0</v>
      </c>
      <c r="HX240" s="8">
        <f>AVERAGE(HW240:HW242)</f>
        <v>0</v>
      </c>
      <c r="HY240" s="8">
        <f>STDEV(HW240:HW242)</f>
        <v>0</v>
      </c>
      <c r="HZ240" s="2">
        <f>'[1]GC RAW'!BV220</f>
        <v>0</v>
      </c>
      <c r="IA240" s="8">
        <f>'[1]GC RAW'!BW220</f>
        <v>0</v>
      </c>
      <c r="IB240" s="8">
        <f t="shared" si="490"/>
        <v>0</v>
      </c>
      <c r="IC240" s="8">
        <f t="shared" si="491"/>
        <v>0</v>
      </c>
      <c r="ID240" s="8">
        <f>AVERAGE(IC240:IC242)</f>
        <v>0</v>
      </c>
      <c r="IE240" s="8">
        <f>STDEV(IC240:IC242)</f>
        <v>0</v>
      </c>
      <c r="IF240" s="2">
        <f>'[1]GC RAW'!BX220</f>
        <v>0</v>
      </c>
      <c r="IG240" s="8">
        <f>'[1]GC RAW'!BY220</f>
        <v>0</v>
      </c>
      <c r="IH240" s="8">
        <f t="shared" si="492"/>
        <v>0</v>
      </c>
      <c r="II240" s="8">
        <f t="shared" si="493"/>
        <v>0</v>
      </c>
      <c r="IJ240" s="8">
        <f>AVERAGE(II240:II242)</f>
        <v>0</v>
      </c>
      <c r="IK240" s="8">
        <f>STDEV(II240:II242)</f>
        <v>0</v>
      </c>
      <c r="IL240" s="2">
        <f>'[1]GC RAW'!BZ220</f>
        <v>24.871931076049805</v>
      </c>
      <c r="IM240" s="8">
        <f>'[1]GC RAW'!CA220</f>
        <v>15.076273918151855</v>
      </c>
      <c r="IN240" s="8">
        <f t="shared" si="494"/>
        <v>8.7399961117995389E-2</v>
      </c>
      <c r="IO240" s="8">
        <f t="shared" si="495"/>
        <v>1.0606602471716806</v>
      </c>
      <c r="IP240" s="8">
        <f>AVERAGE(IO240:IO242)</f>
        <v>0.91704679160494906</v>
      </c>
      <c r="IQ240" s="8">
        <f>STDEV(IO240:IO242)</f>
        <v>0.12499760634609848</v>
      </c>
      <c r="IR240" s="2">
        <f>'[1]GC RAW'!CB220</f>
        <v>25.525375366210938</v>
      </c>
      <c r="IS240" s="8">
        <f>'[1]GC RAW'!CC220</f>
        <v>5.392547607421875</v>
      </c>
      <c r="IT240" s="8">
        <f t="shared" si="496"/>
        <v>2.1201615796374893E-2</v>
      </c>
      <c r="IU240" s="8">
        <f t="shared" si="497"/>
        <v>0.25729657957927682</v>
      </c>
      <c r="IV240" s="8">
        <f>AVERAGE(IU240:IU242)</f>
        <v>0.24311865007632261</v>
      </c>
      <c r="IW240" s="8">
        <f>STDEV(IU240:IU242)</f>
        <v>4.6825988039576369E-2</v>
      </c>
      <c r="IX240" s="9">
        <f>'[1]GC RAW'!CD220</f>
        <v>0</v>
      </c>
      <c r="IY240" s="10">
        <f>'[1]GC RAW'!CE220</f>
        <v>0</v>
      </c>
      <c r="IZ240" s="8">
        <f t="shared" si="498"/>
        <v>0</v>
      </c>
      <c r="JA240" s="8">
        <f t="shared" si="499"/>
        <v>0</v>
      </c>
      <c r="JB240" s="8">
        <f>AVERAGE(JA240:JA242)</f>
        <v>0</v>
      </c>
      <c r="JC240" s="8">
        <f>STDEV(JA240:JA242)</f>
        <v>0</v>
      </c>
      <c r="JD240" s="2">
        <f>'[1]GC RAW'!CF220</f>
        <v>26.531879425048828</v>
      </c>
      <c r="JE240" s="8">
        <f>'[1]GC RAW'!CG220</f>
        <v>1.1370185613632202</v>
      </c>
      <c r="JF240" s="8">
        <f t="shared" si="500"/>
        <v>5.058766496700156E-3</v>
      </c>
      <c r="JG240" s="8">
        <f t="shared" si="501"/>
        <v>6.1391703773527616E-2</v>
      </c>
      <c r="JH240" s="8">
        <f>AVERAGE(JG240:JG242)</f>
        <v>2.0463901257842539E-2</v>
      </c>
      <c r="JI240" s="8">
        <f>STDEV(JG240:JG242)</f>
        <v>3.5444516699655933E-2</v>
      </c>
      <c r="JJ240" s="2">
        <f>'[1]GC RAW'!CH220</f>
        <v>0</v>
      </c>
      <c r="JK240" s="8">
        <f>'[1]GC RAW'!CI220</f>
        <v>0</v>
      </c>
      <c r="JL240" s="8">
        <f t="shared" si="502"/>
        <v>0</v>
      </c>
      <c r="JM240" s="8">
        <f t="shared" si="503"/>
        <v>0</v>
      </c>
      <c r="JN240" s="8">
        <f>AVERAGE(JM240:JM242)</f>
        <v>0</v>
      </c>
      <c r="JO240" s="8">
        <f>STDEV(JM240:JM242)</f>
        <v>0</v>
      </c>
      <c r="JP240" s="2">
        <f>'[1]GC RAW'!CJ220</f>
        <v>0</v>
      </c>
      <c r="JQ240" s="8">
        <f>'[1]GC RAW'!CK220</f>
        <v>0</v>
      </c>
      <c r="JR240" s="8">
        <f t="shared" si="504"/>
        <v>0</v>
      </c>
      <c r="JS240" s="8">
        <f t="shared" si="505"/>
        <v>0</v>
      </c>
      <c r="JT240" s="8"/>
      <c r="JU240" s="8"/>
      <c r="JV240" s="2">
        <f>'[1]GC RAW'!CL220</f>
        <v>0</v>
      </c>
      <c r="JW240" s="8">
        <f>'[1]GC RAW'!CM220</f>
        <v>0</v>
      </c>
      <c r="JX240" s="8">
        <f t="shared" si="506"/>
        <v>0</v>
      </c>
      <c r="JY240" s="8">
        <f t="shared" si="507"/>
        <v>0</v>
      </c>
      <c r="JZ240" s="8">
        <f>AVERAGE(JY240:JY242)</f>
        <v>0</v>
      </c>
      <c r="KA240" s="8">
        <f>STDEV(JY240:JY242)</f>
        <v>0</v>
      </c>
      <c r="KB240" s="2">
        <v>0</v>
      </c>
      <c r="KC240" s="8">
        <v>0</v>
      </c>
      <c r="KD240" s="8">
        <f t="shared" si="508"/>
        <v>0</v>
      </c>
      <c r="KE240" s="8">
        <f t="shared" si="509"/>
        <v>0</v>
      </c>
      <c r="KF240" s="8">
        <f>AVERAGE(KE240:KE242)</f>
        <v>0</v>
      </c>
      <c r="KG240" s="8">
        <f>STDEV(KE240:KE242)</f>
        <v>0</v>
      </c>
      <c r="KH240" s="2">
        <v>0</v>
      </c>
      <c r="KI240" s="8">
        <v>0</v>
      </c>
      <c r="KJ240" s="8">
        <f t="shared" si="510"/>
        <v>0</v>
      </c>
      <c r="KK240" s="8">
        <f t="shared" si="511"/>
        <v>0</v>
      </c>
      <c r="KL240" s="8">
        <f>AVERAGE(KK240:KK242)</f>
        <v>0</v>
      </c>
      <c r="KM240" s="8">
        <f>STDEV(KK240:KK242)</f>
        <v>0</v>
      </c>
      <c r="KN240" s="2">
        <f>'[1]GC RAW'!CN220</f>
        <v>30.60081672668457</v>
      </c>
      <c r="KO240" s="8">
        <f>'[1]GC RAW'!CO220</f>
        <v>8.8075037002563477</v>
      </c>
      <c r="KP240" s="8">
        <f t="shared" si="512"/>
        <v>2.9755116539392376E-2</v>
      </c>
      <c r="KQ240" s="8">
        <f t="shared" si="513"/>
        <v>0.36109935129932175</v>
      </c>
      <c r="KR240" s="8">
        <f>AVERAGE(KQ240:KQ242)</f>
        <v>0.40670326775516608</v>
      </c>
      <c r="KS240" s="8">
        <f>STDEV(KQ240:KQ242)</f>
        <v>4.1167378122033992E-2</v>
      </c>
      <c r="KT240" s="2">
        <f>'[1]GC RAW'!CP220</f>
        <v>31.477489471435547</v>
      </c>
      <c r="KU240" s="8">
        <f>'[1]GC RAW'!CQ220</f>
        <v>3.1466014385223389</v>
      </c>
      <c r="KV240" s="8">
        <f t="shared" si="514"/>
        <v>1.3599472687303774E-2</v>
      </c>
      <c r="KW240" s="8">
        <f t="shared" si="515"/>
        <v>0.16503920456493426</v>
      </c>
      <c r="KX240" s="8">
        <f>AVERAGE(KW240:KW242)</f>
        <v>0.15694841609498819</v>
      </c>
      <c r="KY240" s="8">
        <f>STDEV(KW240:KW242)</f>
        <v>1.4181412533081184E-2</v>
      </c>
      <c r="KZ240" s="2">
        <f>'[1]GC RAW'!CR220</f>
        <v>0</v>
      </c>
      <c r="LA240" s="8">
        <f>'[1]GC RAW'!CS220</f>
        <v>0</v>
      </c>
      <c r="LB240" s="8">
        <f t="shared" si="516"/>
        <v>0</v>
      </c>
      <c r="LC240" s="8">
        <f t="shared" si="517"/>
        <v>0</v>
      </c>
      <c r="LD240" s="8">
        <f>AVERAGE(LC240:LC242)</f>
        <v>0</v>
      </c>
      <c r="LE240" s="8">
        <f>STDEV(LC240:LC242)</f>
        <v>0</v>
      </c>
      <c r="LF240" s="2">
        <f>'[1]GC RAW'!CT220</f>
        <v>0</v>
      </c>
      <c r="LG240" s="8">
        <f>'[1]GC RAW'!CU220</f>
        <v>0</v>
      </c>
      <c r="LH240" s="8">
        <f t="shared" si="518"/>
        <v>0</v>
      </c>
      <c r="LI240" s="8">
        <f t="shared" si="519"/>
        <v>0</v>
      </c>
      <c r="LJ240" s="8">
        <f>AVERAGE(LI240:LI242)</f>
        <v>0</v>
      </c>
      <c r="LK240" s="8">
        <f>STDEV(LI240:LI242)</f>
        <v>0</v>
      </c>
      <c r="LL240" s="2">
        <f>'[1]GC RAW'!CV220</f>
        <v>0</v>
      </c>
      <c r="LM240" s="8">
        <f>'[1]GC RAW'!CW220</f>
        <v>0</v>
      </c>
      <c r="LN240" s="8">
        <f t="shared" si="520"/>
        <v>0</v>
      </c>
      <c r="LO240" s="8">
        <f t="shared" si="521"/>
        <v>0</v>
      </c>
      <c r="LP240" s="8">
        <f>AVERAGE(LO240:LO242)</f>
        <v>0</v>
      </c>
      <c r="LQ240" s="8">
        <f>STDEV(LO240:LO242)</f>
        <v>0</v>
      </c>
      <c r="LR240" s="39">
        <f t="shared" si="522"/>
        <v>2033.926417350769</v>
      </c>
      <c r="LS240" s="14">
        <f t="shared" si="523"/>
        <v>1815.1950788497925</v>
      </c>
      <c r="LT240" s="24">
        <f t="shared" si="524"/>
        <v>9.2403267718860072</v>
      </c>
      <c r="LU240" s="24">
        <f t="shared" si="525"/>
        <v>8.2401467718860069</v>
      </c>
      <c r="LV240" s="13">
        <f t="shared" si="526"/>
        <v>20.371191030620533</v>
      </c>
      <c r="LW240" s="13">
        <f>AVERAGE(LV240:LV242)</f>
        <v>19.849961919280116</v>
      </c>
      <c r="LX240" s="13">
        <f>STDEV(LV240:LV242)</f>
        <v>1.7286281648946578</v>
      </c>
      <c r="LY240" s="13">
        <f>LX240/LW240%</f>
        <v>8.7084709377485225</v>
      </c>
      <c r="LZ240" s="13">
        <f>IF(A240="","",VLOOKUP(A240,'[1]biomass corrected'!$B$2:$V$102,21,FALSE))</f>
        <v>7.8814814814814822</v>
      </c>
      <c r="MA240" s="13">
        <f t="shared" si="527"/>
        <v>1.5644710727491884</v>
      </c>
      <c r="MB240" s="50">
        <f t="shared" si="576"/>
        <v>25.005670240833808</v>
      </c>
      <c r="MC240" s="50">
        <f t="shared" si="576"/>
        <v>35.258155518968486</v>
      </c>
      <c r="MD240" s="50">
        <f>IF(MC240="","",AVERAGE(MH240:MH242))</f>
        <v>39.736174240197705</v>
      </c>
      <c r="ME240" s="24">
        <f t="shared" si="574"/>
        <v>1.3224599504258876</v>
      </c>
      <c r="MF240" s="13">
        <f t="shared" si="560"/>
        <v>24.749724064468193</v>
      </c>
      <c r="MG240" s="13">
        <f t="shared" si="561"/>
        <v>35.23918215160834</v>
      </c>
      <c r="MH240" s="13">
        <f t="shared" si="562"/>
        <v>40.011093783923435</v>
      </c>
      <c r="MI240" s="24">
        <f t="shared" si="563"/>
        <v>1.3286342181716448</v>
      </c>
      <c r="MJ240" s="13">
        <f t="shared" si="564"/>
        <v>13.474399524203298</v>
      </c>
      <c r="MK240" s="13">
        <f t="shared" si="565"/>
        <v>26.290235142450346</v>
      </c>
      <c r="ML240" s="22">
        <f t="shared" si="566"/>
        <v>51.569657263231058</v>
      </c>
      <c r="MM240" s="13">
        <f>AVERAGE(ML240:ML242)</f>
        <v>51.80057753594388</v>
      </c>
      <c r="MN240" s="24">
        <f t="shared" si="567"/>
        <v>4.0270069836581435</v>
      </c>
      <c r="MO240" s="13">
        <f>AVERAGE(MN240:MN242)</f>
        <v>4.0346053986814461</v>
      </c>
      <c r="MP240" s="13">
        <f t="shared" si="568"/>
        <v>0.87934569846947497</v>
      </c>
      <c r="MQ240" s="22">
        <f>AVERAGE(MP240:MP242)</f>
        <v>0.87955227749768605</v>
      </c>
      <c r="MR240" s="13">
        <f t="shared" si="569"/>
        <v>39.664107562960986</v>
      </c>
      <c r="MS240" s="13">
        <f>AVERAGE(MR240:MR242)</f>
        <v>39.680167323802024</v>
      </c>
      <c r="MT240" s="13">
        <f t="shared" si="570"/>
        <v>1.943954273755</v>
      </c>
      <c r="MU240" s="13">
        <f>AVERAGE(MT240:MT242)</f>
        <v>1.8136642777373819</v>
      </c>
      <c r="MV240" s="13">
        <f t="shared" si="571"/>
        <v>11.180289437159287</v>
      </c>
      <c r="MW240" s="14">
        <f t="shared" si="572"/>
        <v>121.21229209116966</v>
      </c>
      <c r="MX240" s="13">
        <f>AVERAGE(MW240:MW242)</f>
        <v>120.2626339339689</v>
      </c>
    </row>
    <row r="241" spans="1:362" x14ac:dyDescent="0.35">
      <c r="A241" s="102"/>
      <c r="B241" s="1">
        <v>42.37</v>
      </c>
      <c r="C241" s="1"/>
      <c r="D241" s="1"/>
      <c r="E241" s="1"/>
      <c r="F241" s="5">
        <f>'[1]GC RAW'!H221</f>
        <v>0</v>
      </c>
      <c r="G241" s="1">
        <f>'[1]GC RAW'!I221</f>
        <v>0</v>
      </c>
      <c r="H241" s="1">
        <f t="shared" si="528"/>
        <v>0</v>
      </c>
      <c r="I241" s="1">
        <f t="shared" si="452"/>
        <v>0</v>
      </c>
      <c r="J241" s="1"/>
      <c r="K241" s="1"/>
      <c r="L241" s="5">
        <f>'[1]GC RAW'!J221</f>
        <v>0</v>
      </c>
      <c r="M241" s="1">
        <f>'[1]GC RAW'!K221</f>
        <v>0</v>
      </c>
      <c r="N241" s="1">
        <f t="shared" si="529"/>
        <v>0</v>
      </c>
      <c r="O241" s="1">
        <f t="shared" si="453"/>
        <v>0</v>
      </c>
      <c r="P241" s="1"/>
      <c r="Q241" s="1"/>
      <c r="R241" s="5">
        <f>'[1]GC RAW'!L221</f>
        <v>0</v>
      </c>
      <c r="S241" s="1">
        <f>'[1]GC RAW'!M221</f>
        <v>0</v>
      </c>
      <c r="T241" s="1">
        <f t="shared" si="530"/>
        <v>0</v>
      </c>
      <c r="U241" s="1">
        <f t="shared" si="454"/>
        <v>0</v>
      </c>
      <c r="V241" s="1"/>
      <c r="W241" s="1"/>
      <c r="X241" s="5">
        <f>'[1]GC RAW'!N221</f>
        <v>0</v>
      </c>
      <c r="Y241" s="1">
        <f>'[1]GC RAW'!O221</f>
        <v>0</v>
      </c>
      <c r="Z241" s="1">
        <f t="shared" si="531"/>
        <v>0</v>
      </c>
      <c r="AA241" s="1">
        <f t="shared" si="455"/>
        <v>0</v>
      </c>
      <c r="AB241" s="1"/>
      <c r="AC241" s="1"/>
      <c r="AD241" s="5">
        <f>'[1]GC RAW'!P221</f>
        <v>0</v>
      </c>
      <c r="AE241" s="1">
        <f>'[1]GC RAW'!Q221</f>
        <v>0</v>
      </c>
      <c r="AF241" s="1">
        <f t="shared" si="532"/>
        <v>0</v>
      </c>
      <c r="AG241" s="1">
        <f t="shared" si="456"/>
        <v>0</v>
      </c>
      <c r="AH241" s="1"/>
      <c r="AI241" s="1"/>
      <c r="AJ241" s="5">
        <f>'[1]GC RAW'!R221</f>
        <v>0</v>
      </c>
      <c r="AK241" s="1">
        <f>'[1]GC RAW'!S221</f>
        <v>0</v>
      </c>
      <c r="AL241" s="1">
        <f t="shared" si="533"/>
        <v>0</v>
      </c>
      <c r="AM241" s="1">
        <f t="shared" si="457"/>
        <v>0</v>
      </c>
      <c r="AN241" s="1"/>
      <c r="AO241" s="1"/>
      <c r="AP241" s="5">
        <f>'[1]GC RAW'!T221</f>
        <v>8.9424619674682617</v>
      </c>
      <c r="AQ241" s="1">
        <f>'[1]GC RAW'!U221</f>
        <v>112.19727325439453</v>
      </c>
      <c r="AR241" s="27">
        <v>1.0001800000000001</v>
      </c>
      <c r="AS241" s="1">
        <f t="shared" si="458"/>
        <v>13.172397129946726</v>
      </c>
      <c r="AT241" s="1"/>
      <c r="AU241" s="1"/>
      <c r="AV241" s="5">
        <f>'[1]GC RAW'!V221</f>
        <v>9.8143987655639648</v>
      </c>
      <c r="AW241" s="1">
        <f>'[1]GC RAW'!W221</f>
        <v>26.839384078979492</v>
      </c>
      <c r="AX241" s="1">
        <f t="shared" si="534"/>
        <v>0.23173016670751223</v>
      </c>
      <c r="AY241" s="1">
        <f t="shared" si="459"/>
        <v>3.0518924422205105</v>
      </c>
      <c r="AZ241" s="1"/>
      <c r="BA241" s="1"/>
      <c r="BB241" s="5">
        <f>'[1]GC RAW'!X221</f>
        <v>0</v>
      </c>
      <c r="BC241" s="1">
        <f>'[1]GC RAW'!Y221</f>
        <v>0</v>
      </c>
      <c r="BD241" s="1">
        <f t="shared" si="535"/>
        <v>0</v>
      </c>
      <c r="BE241" s="1">
        <f t="shared" si="460"/>
        <v>0</v>
      </c>
      <c r="BF241" s="1"/>
      <c r="BG241" s="1"/>
      <c r="BH241" s="5">
        <f>'[1]GC RAW'!Z221</f>
        <v>0</v>
      </c>
      <c r="BI241" s="1">
        <f>'[1]GC RAW'!AA221</f>
        <v>0</v>
      </c>
      <c r="BJ241" s="1">
        <f t="shared" si="536"/>
        <v>0</v>
      </c>
      <c r="BK241" s="1">
        <f t="shared" si="461"/>
        <v>0</v>
      </c>
      <c r="BL241" s="1"/>
      <c r="BM241" s="1"/>
      <c r="BN241" s="5">
        <f>'[1]GC RAW'!AB221</f>
        <v>0</v>
      </c>
      <c r="BO241" s="1">
        <f>'[1]GC RAW'!AC221</f>
        <v>0</v>
      </c>
      <c r="BP241" s="1">
        <f t="shared" si="537"/>
        <v>0</v>
      </c>
      <c r="BQ241" s="1">
        <f t="shared" si="462"/>
        <v>0</v>
      </c>
      <c r="BR241" s="1"/>
      <c r="BS241" s="1"/>
      <c r="BT241" s="5">
        <f>'[1]GC RAW'!AD221</f>
        <v>12.18918514251709</v>
      </c>
      <c r="BU241" s="1">
        <f>'[1]GC RAW'!AE221</f>
        <v>160.70077514648438</v>
      </c>
      <c r="BV241" s="1">
        <f t="shared" si="538"/>
        <v>1.3427643661083728</v>
      </c>
      <c r="BW241" s="1">
        <f t="shared" si="463"/>
        <v>17.684242318703298</v>
      </c>
      <c r="BX241" s="1"/>
      <c r="BY241" s="1"/>
      <c r="BZ241" s="5">
        <f>'[1]GC RAW'!AF221</f>
        <v>12.711020469665527</v>
      </c>
      <c r="CA241" s="1">
        <f>'[1]GC RAW'!AG221</f>
        <v>2.8761870861053467</v>
      </c>
      <c r="CB241" s="1">
        <f t="shared" si="539"/>
        <v>2.5080053146060443E-2</v>
      </c>
      <c r="CC241" s="1">
        <f t="shared" si="464"/>
        <v>0.33030496518634439</v>
      </c>
      <c r="CD241" s="1"/>
      <c r="CE241" s="1"/>
      <c r="CF241" s="5">
        <f>'[1]GC RAW'!AH221</f>
        <v>12.852931022644043</v>
      </c>
      <c r="CG241" s="1">
        <f>'[1]GC RAW'!AI221</f>
        <v>6.0076780319213867</v>
      </c>
      <c r="CH241" s="1">
        <f t="shared" si="540"/>
        <v>5.2386256013081001E-2</v>
      </c>
      <c r="CI241" s="1">
        <f t="shared" si="465"/>
        <v>0.68992838124673816</v>
      </c>
      <c r="CJ241" s="1"/>
      <c r="CK241" s="1"/>
      <c r="CL241" s="5">
        <f>'[1]GC RAW'!AJ221</f>
        <v>0</v>
      </c>
      <c r="CM241" s="1">
        <f>'[1]GC RAW'!AK221</f>
        <v>0</v>
      </c>
      <c r="CN241" s="1">
        <f t="shared" si="541"/>
        <v>0</v>
      </c>
      <c r="CO241" s="1">
        <f t="shared" si="466"/>
        <v>0</v>
      </c>
      <c r="CP241" s="1"/>
      <c r="CQ241" s="1"/>
      <c r="CR241" s="5">
        <f>'[1]GC RAW'!AL221</f>
        <v>0</v>
      </c>
      <c r="CS241" s="1">
        <f>'[1]GC RAW'!AM221</f>
        <v>0</v>
      </c>
      <c r="CT241" s="1">
        <f t="shared" si="542"/>
        <v>0</v>
      </c>
      <c r="CU241" s="1">
        <f t="shared" si="543"/>
        <v>0</v>
      </c>
      <c r="CV241" s="1"/>
      <c r="CW241" s="1"/>
      <c r="CX241" s="5">
        <f>'[1]GC RAW'!AN221</f>
        <v>0</v>
      </c>
      <c r="CY241" s="1">
        <f>'[1]GC RAW'!AO221</f>
        <v>0</v>
      </c>
      <c r="CZ241" s="1">
        <f t="shared" si="544"/>
        <v>0</v>
      </c>
      <c r="DA241" s="1">
        <f t="shared" si="467"/>
        <v>0</v>
      </c>
      <c r="DB241" s="1"/>
      <c r="DC241" s="1"/>
      <c r="DD241" s="5">
        <f>'[1]GC RAW'!AP221</f>
        <v>15.605462074279785</v>
      </c>
      <c r="DE241" s="1">
        <f>'[1]GC RAW'!AQ221</f>
        <v>31.71943473815918</v>
      </c>
      <c r="DF241" s="1">
        <f t="shared" si="545"/>
        <v>0.26289449205332499</v>
      </c>
      <c r="DG241" s="1">
        <f t="shared" si="468"/>
        <v>3.4623274336639609</v>
      </c>
      <c r="DH241" s="1"/>
      <c r="DI241" s="1"/>
      <c r="DJ241" s="5">
        <f>'[1]GC RAW'!AR221</f>
        <v>0</v>
      </c>
      <c r="DK241" s="1">
        <f>'[1]GC RAW'!AS221</f>
        <v>0</v>
      </c>
      <c r="DL241" s="1">
        <f t="shared" si="546"/>
        <v>0</v>
      </c>
      <c r="DM241" s="1">
        <f t="shared" si="469"/>
        <v>0</v>
      </c>
      <c r="DN241" s="1"/>
      <c r="DO241" s="1"/>
      <c r="DP241" s="5">
        <f>'[1]GC RAW'!AT221</f>
        <v>0</v>
      </c>
      <c r="DQ241" s="1">
        <f>'[1]GC RAW'!AU221</f>
        <v>0</v>
      </c>
      <c r="DR241" s="1">
        <f t="shared" si="547"/>
        <v>0</v>
      </c>
      <c r="DS241" s="1">
        <f t="shared" si="470"/>
        <v>0</v>
      </c>
      <c r="DT241" s="1"/>
      <c r="DU241" s="1"/>
      <c r="DV241" s="5">
        <f>'[1]GC RAW'!AV221</f>
        <v>16.371637344360352</v>
      </c>
      <c r="DW241" s="1">
        <f>'[1]GC RAW'!AW221</f>
        <v>294.361328125</v>
      </c>
      <c r="DX241" s="1">
        <f t="shared" si="548"/>
        <v>2.5315865145823442</v>
      </c>
      <c r="DY241" s="1">
        <f t="shared" si="471"/>
        <v>33.341061547817695</v>
      </c>
      <c r="DZ241" s="1"/>
      <c r="EA241" s="1"/>
      <c r="EB241" s="5">
        <f>'[1]GC RAW'!AX221</f>
        <v>16.534250259399414</v>
      </c>
      <c r="EC241" s="1">
        <f>'[1]GC RAW'!AY221</f>
        <v>1.8855592012405396</v>
      </c>
      <c r="ED241" s="1">
        <f t="shared" si="549"/>
        <v>1.621631576645206E-2</v>
      </c>
      <c r="EE241" s="1">
        <f t="shared" si="472"/>
        <v>0.2135693087847417</v>
      </c>
      <c r="EF241" s="1"/>
      <c r="EG241" s="1"/>
      <c r="EH241" s="5">
        <v>0</v>
      </c>
      <c r="EI241" s="1">
        <v>0</v>
      </c>
      <c r="EJ241" s="1">
        <f t="shared" si="550"/>
        <v>0</v>
      </c>
      <c r="EK241" s="1">
        <f t="shared" si="473"/>
        <v>0</v>
      </c>
      <c r="EL241" s="1"/>
      <c r="EM241" s="1"/>
      <c r="EN241" s="5">
        <f>'[1]GC RAW'!BB221</f>
        <v>17.355064392089844</v>
      </c>
      <c r="EO241" s="1">
        <f>'[1]GC RAW'!BC221</f>
        <v>1.4324586391448975</v>
      </c>
      <c r="EP241" s="1">
        <f t="shared" si="551"/>
        <v>1.240070905779548E-2</v>
      </c>
      <c r="EQ241" s="1">
        <f t="shared" si="474"/>
        <v>0.16331766722210955</v>
      </c>
      <c r="ER241" s="1"/>
      <c r="ES241" s="1"/>
      <c r="ET241" s="5">
        <f>'[1]GC RAW'!BD221</f>
        <v>17.729375839233398</v>
      </c>
      <c r="EU241" s="1">
        <f>'[1]GC RAW'!BE221</f>
        <v>145.05807495117188</v>
      </c>
      <c r="EV241" s="1">
        <f t="shared" si="552"/>
        <v>1.2557591087077915</v>
      </c>
      <c r="EW241" s="1">
        <f t="shared" si="475"/>
        <v>16.538380770908208</v>
      </c>
      <c r="EX241" s="1"/>
      <c r="EY241" s="1"/>
      <c r="EZ241" s="5">
        <f>'[1]GC RAW'!BF221</f>
        <v>18.66901969909668</v>
      </c>
      <c r="FA241" s="1">
        <f>'[1]GC RAW'!BG221</f>
        <v>85.815147399902344</v>
      </c>
      <c r="FB241" s="1">
        <f t="shared" si="553"/>
        <v>0.8812977095331247</v>
      </c>
      <c r="FC241" s="1">
        <f t="shared" si="476"/>
        <v>11.606714211124752</v>
      </c>
      <c r="FD241" s="1"/>
      <c r="FE241" s="1"/>
      <c r="FF241" s="5">
        <v>0</v>
      </c>
      <c r="FG241" s="1">
        <v>0</v>
      </c>
      <c r="FH241" s="1">
        <f t="shared" si="554"/>
        <v>0</v>
      </c>
      <c r="FI241" s="1">
        <f t="shared" si="477"/>
        <v>0</v>
      </c>
      <c r="FJ241" s="1"/>
      <c r="FK241" s="1"/>
      <c r="FL241" s="5">
        <f>'[1]GC RAW'!BH221</f>
        <v>19.514083862304688</v>
      </c>
      <c r="FM241" s="1">
        <f>'[1]GC RAW'!BI221</f>
        <v>65.513542175292969</v>
      </c>
      <c r="FN241" s="1">
        <f t="shared" si="555"/>
        <v>0.66278057327045214</v>
      </c>
      <c r="FO241" s="1">
        <f t="shared" si="478"/>
        <v>8.7288377303406879</v>
      </c>
      <c r="FP241" s="1"/>
      <c r="FQ241" s="1"/>
      <c r="FR241" s="5">
        <f>'[1]GC RAW'!BJ221</f>
        <v>20.136165618896484</v>
      </c>
      <c r="FS241" s="1">
        <f>'[1]GC RAW'!BK221</f>
        <v>1.1224589347839355</v>
      </c>
      <c r="FT241" s="1">
        <f t="shared" si="556"/>
        <v>9.1550543320611747E-3</v>
      </c>
      <c r="FU241" s="1">
        <f t="shared" si="479"/>
        <v>0.12057230839263827</v>
      </c>
      <c r="FV241" s="1"/>
      <c r="FW241" s="1"/>
      <c r="FX241" s="5">
        <f>'[1]GC RAW'!BL221</f>
        <v>20.554037094116211</v>
      </c>
      <c r="FY241" s="1">
        <f>'[1]GC RAW'!BM221</f>
        <v>15.799595832824707</v>
      </c>
      <c r="FZ241" s="1">
        <f t="shared" si="557"/>
        <v>0.13556295327461784</v>
      </c>
      <c r="GA241" s="1">
        <f t="shared" si="480"/>
        <v>1.7853676904573959</v>
      </c>
      <c r="GB241" s="1"/>
      <c r="GC241" s="1"/>
      <c r="GD241" s="5">
        <f>'[1]GC RAW'!BN221</f>
        <v>21.055578231811523</v>
      </c>
      <c r="GE241" s="1">
        <f>'[1]GC RAW'!BO221</f>
        <v>3.7506852149963379</v>
      </c>
      <c r="GF241" s="1">
        <f t="shared" si="481"/>
        <v>3.2354560336230728E-2</v>
      </c>
      <c r="GG241" s="1">
        <f t="shared" si="482"/>
        <v>0.42611041783844289</v>
      </c>
      <c r="GH241" s="1"/>
      <c r="GI241" s="1"/>
      <c r="GJ241" s="5">
        <f>'[1]GC RAW'!BP221</f>
        <v>0</v>
      </c>
      <c r="GK241" s="1">
        <f>'[1]GC RAW'!BQ221</f>
        <v>0</v>
      </c>
      <c r="GL241" s="1">
        <f t="shared" si="558"/>
        <v>0</v>
      </c>
      <c r="GM241" s="1">
        <f t="shared" si="483"/>
        <v>0</v>
      </c>
      <c r="GN241" s="1"/>
      <c r="GO241" s="1"/>
      <c r="GP241" s="5">
        <v>0</v>
      </c>
      <c r="GQ241" s="1">
        <v>0</v>
      </c>
      <c r="GR241" s="1">
        <f t="shared" si="559"/>
        <v>0</v>
      </c>
      <c r="GS241" s="1">
        <f t="shared" si="484"/>
        <v>0</v>
      </c>
      <c r="GT241" s="1"/>
      <c r="GU241" s="1"/>
      <c r="GV241" s="5"/>
      <c r="GW241" s="1"/>
      <c r="GX241" s="1"/>
      <c r="GY241" s="1"/>
      <c r="GZ241" s="1"/>
      <c r="HA241" s="1"/>
      <c r="HB241" s="5"/>
      <c r="HC241" s="1"/>
      <c r="HD241" s="1"/>
      <c r="HE241" s="1"/>
      <c r="HF241" s="1"/>
      <c r="HG241" s="1"/>
      <c r="HH241" s="5">
        <f>'[1]GC RAW'!BR221</f>
        <v>22.746086120605469</v>
      </c>
      <c r="HI241" s="1">
        <f>'[1]GC RAW'!BS221</f>
        <v>1.9771667718887329</v>
      </c>
      <c r="HJ241" s="1">
        <f t="shared" si="485"/>
        <v>1.7136561335713053E-2</v>
      </c>
      <c r="HK241" s="1">
        <f t="shared" si="486"/>
        <v>0.22568896734158114</v>
      </c>
      <c r="HL241" s="1"/>
      <c r="HM241" s="1"/>
      <c r="HN241" s="5">
        <v>0</v>
      </c>
      <c r="HO241" s="1">
        <v>0</v>
      </c>
      <c r="HP241" s="1">
        <f t="shared" si="487"/>
        <v>0</v>
      </c>
      <c r="HQ241" s="1">
        <f t="shared" si="488"/>
        <v>0</v>
      </c>
      <c r="HR241" s="1"/>
      <c r="HS241" s="1"/>
      <c r="HT241" s="5">
        <f>'[1]GC RAW'!BT221</f>
        <v>0</v>
      </c>
      <c r="HU241" s="1">
        <f>'[1]GC RAW'!BU221</f>
        <v>0</v>
      </c>
      <c r="HV241" s="1">
        <f t="shared" si="489"/>
        <v>0</v>
      </c>
      <c r="HW241" s="1">
        <f t="shared" si="448"/>
        <v>0</v>
      </c>
      <c r="HX241" s="1"/>
      <c r="HY241" s="1"/>
      <c r="HZ241" s="5">
        <f>'[1]GC RAW'!BV221</f>
        <v>0</v>
      </c>
      <c r="IA241" s="1">
        <f>'[1]GC RAW'!BW221</f>
        <v>0</v>
      </c>
      <c r="IB241" s="1">
        <f t="shared" si="490"/>
        <v>0</v>
      </c>
      <c r="IC241" s="1">
        <f t="shared" si="491"/>
        <v>0</v>
      </c>
      <c r="ID241" s="1"/>
      <c r="IE241" s="1"/>
      <c r="IF241" s="5">
        <f>'[1]GC RAW'!BX221</f>
        <v>0</v>
      </c>
      <c r="IG241" s="1">
        <f>'[1]GC RAW'!BY221</f>
        <v>0</v>
      </c>
      <c r="IH241" s="1">
        <f t="shared" si="492"/>
        <v>0</v>
      </c>
      <c r="II241" s="1">
        <f t="shared" si="493"/>
        <v>0</v>
      </c>
      <c r="IJ241" s="1"/>
      <c r="IK241" s="1"/>
      <c r="IL241" s="5">
        <f>'[1]GC RAW'!BZ221</f>
        <v>24.872529983520508</v>
      </c>
      <c r="IM241" s="1">
        <f>'[1]GC RAW'!CA221</f>
        <v>5.7625360488891602</v>
      </c>
      <c r="IN241" s="1">
        <f t="shared" si="494"/>
        <v>6.5126776571549624E-2</v>
      </c>
      <c r="IO241" s="1">
        <f t="shared" si="495"/>
        <v>0.85772137494627154</v>
      </c>
      <c r="IP241" s="1"/>
      <c r="IQ241" s="1"/>
      <c r="IR241" s="5">
        <f>'[1]GC RAW'!CB221</f>
        <v>25.534133911132813</v>
      </c>
      <c r="IS241" s="1">
        <f>'[1]GC RAW'!CC221</f>
        <v>1.8905317783355713</v>
      </c>
      <c r="IT241" s="1">
        <f t="shared" si="496"/>
        <v>1.4490643180365527E-2</v>
      </c>
      <c r="IU241" s="1">
        <f t="shared" si="497"/>
        <v>0.19084215505221955</v>
      </c>
      <c r="IV241" s="1"/>
      <c r="IW241" s="1"/>
      <c r="IX241" s="16">
        <f>'[1]GC RAW'!CD221</f>
        <v>0</v>
      </c>
      <c r="IY241" s="18">
        <f>'[1]GC RAW'!CE221</f>
        <v>0</v>
      </c>
      <c r="IZ241" s="1">
        <f t="shared" si="498"/>
        <v>0</v>
      </c>
      <c r="JA241" s="1">
        <f t="shared" si="499"/>
        <v>0</v>
      </c>
      <c r="JB241" s="1"/>
      <c r="JC241" s="1"/>
      <c r="JD241" s="5">
        <f>'[1]GC RAW'!CF221</f>
        <v>0</v>
      </c>
      <c r="JE241" s="1">
        <f>'[1]GC RAW'!CG221</f>
        <v>0</v>
      </c>
      <c r="JF241" s="1">
        <f t="shared" si="500"/>
        <v>0</v>
      </c>
      <c r="JG241" s="1">
        <f t="shared" si="501"/>
        <v>0</v>
      </c>
      <c r="JH241" s="1"/>
      <c r="JI241" s="1"/>
      <c r="JJ241" s="5">
        <f>'[1]GC RAW'!CH221</f>
        <v>0</v>
      </c>
      <c r="JK241" s="1">
        <f>'[1]GC RAW'!CI221</f>
        <v>0</v>
      </c>
      <c r="JL241" s="1">
        <f t="shared" si="502"/>
        <v>0</v>
      </c>
      <c r="JM241" s="1">
        <f t="shared" si="503"/>
        <v>0</v>
      </c>
      <c r="JN241" s="1"/>
      <c r="JO241" s="1"/>
      <c r="JP241" s="5">
        <f>'[1]GC RAW'!CJ221</f>
        <v>0</v>
      </c>
      <c r="JQ241" s="1">
        <f>'[1]GC RAW'!CK221</f>
        <v>0</v>
      </c>
      <c r="JR241" s="1">
        <f t="shared" si="504"/>
        <v>0</v>
      </c>
      <c r="JS241" s="1">
        <f t="shared" si="505"/>
        <v>0</v>
      </c>
      <c r="JT241" s="1">
        <f>AVERAGE(JS241:JS243)</f>
        <v>0</v>
      </c>
      <c r="JU241" s="1">
        <f>STDEV(JS241:JS243)</f>
        <v>0</v>
      </c>
      <c r="JV241" s="5">
        <f>'[1]GC RAW'!CL221</f>
        <v>0</v>
      </c>
      <c r="JW241" s="1">
        <f>'[1]GC RAW'!CM221</f>
        <v>0</v>
      </c>
      <c r="JX241" s="1">
        <f t="shared" si="506"/>
        <v>0</v>
      </c>
      <c r="JY241" s="1">
        <f t="shared" si="507"/>
        <v>0</v>
      </c>
      <c r="JZ241" s="1"/>
      <c r="KA241" s="1"/>
      <c r="KB241" s="5">
        <v>0</v>
      </c>
      <c r="KC241" s="1">
        <v>0</v>
      </c>
      <c r="KD241" s="1">
        <f t="shared" si="508"/>
        <v>0</v>
      </c>
      <c r="KE241" s="1">
        <f t="shared" si="509"/>
        <v>0</v>
      </c>
      <c r="KF241" s="1"/>
      <c r="KG241" s="1"/>
      <c r="KH241" s="5">
        <v>0</v>
      </c>
      <c r="KI241" s="1">
        <v>0</v>
      </c>
      <c r="KJ241" s="1">
        <f t="shared" si="510"/>
        <v>0</v>
      </c>
      <c r="KK241" s="1">
        <f t="shared" si="511"/>
        <v>0</v>
      </c>
      <c r="KL241" s="1"/>
      <c r="KM241" s="1"/>
      <c r="KN241" s="5">
        <f>'[1]GC RAW'!CN221</f>
        <v>30.599330902099609</v>
      </c>
      <c r="KO241" s="1">
        <f>'[1]GC RAW'!CO221</f>
        <v>4.817652702331543</v>
      </c>
      <c r="KP241" s="1">
        <f t="shared" si="512"/>
        <v>3.1730215277192324E-2</v>
      </c>
      <c r="KQ241" s="1">
        <f t="shared" si="513"/>
        <v>0.41788777685004691</v>
      </c>
      <c r="KR241" s="1"/>
      <c r="KS241" s="1"/>
      <c r="KT241" s="5">
        <f>'[1]GC RAW'!CP221</f>
        <v>31.479948043823242</v>
      </c>
      <c r="KU241" s="1">
        <f>'[1]GC RAW'!CQ221</f>
        <v>1.4890177249908447</v>
      </c>
      <c r="KV241" s="1">
        <f t="shared" si="514"/>
        <v>1.2546104716383876E-2</v>
      </c>
      <c r="KW241" s="1">
        <f t="shared" si="515"/>
        <v>0.16523253190236362</v>
      </c>
      <c r="KX241" s="1"/>
      <c r="KY241" s="1"/>
      <c r="KZ241" s="5">
        <f>'[1]GC RAW'!CR221</f>
        <v>0</v>
      </c>
      <c r="LA241" s="1">
        <f>'[1]GC RAW'!CS221</f>
        <v>0</v>
      </c>
      <c r="LB241" s="1">
        <f t="shared" si="516"/>
        <v>0</v>
      </c>
      <c r="LC241" s="1">
        <f t="shared" si="517"/>
        <v>0</v>
      </c>
      <c r="LD241" s="1"/>
      <c r="LE241" s="1"/>
      <c r="LF241" s="5">
        <f>'[1]GC RAW'!CT221</f>
        <v>0</v>
      </c>
      <c r="LG241" s="1">
        <f>'[1]GC RAW'!CU221</f>
        <v>0</v>
      </c>
      <c r="LH241" s="1">
        <f t="shared" si="518"/>
        <v>0</v>
      </c>
      <c r="LI241" s="1">
        <f t="shared" si="519"/>
        <v>0</v>
      </c>
      <c r="LJ241" s="1"/>
      <c r="LK241" s="1"/>
      <c r="LL241" s="5">
        <f>'[1]GC RAW'!CV221</f>
        <v>0</v>
      </c>
      <c r="LM241" s="1">
        <f>'[1]GC RAW'!CW221</f>
        <v>0</v>
      </c>
      <c r="LN241" s="1">
        <f t="shared" si="520"/>
        <v>0</v>
      </c>
      <c r="LO241" s="1">
        <f t="shared" si="521"/>
        <v>0</v>
      </c>
      <c r="LP241" s="1"/>
      <c r="LQ241" s="1"/>
      <c r="LR241" s="32">
        <f t="shared" si="522"/>
        <v>971.01648783683777</v>
      </c>
      <c r="LS241" s="21">
        <f t="shared" si="523"/>
        <v>858.81921458244324</v>
      </c>
      <c r="LT241" s="26">
        <f t="shared" si="524"/>
        <v>8.5931791339704251</v>
      </c>
      <c r="LU241" s="26">
        <f t="shared" si="525"/>
        <v>7.5929991339704248</v>
      </c>
      <c r="LV241" s="15">
        <f t="shared" si="526"/>
        <v>17.920696563536524</v>
      </c>
      <c r="LW241" s="15"/>
      <c r="LX241" s="15"/>
      <c r="LY241" s="15"/>
      <c r="LZ241" s="15" t="str">
        <f>IF(A241="","",VLOOKUP(A241,'[1]biomass corrected'!$B$2:$V$102,21,FALSE))</f>
        <v/>
      </c>
      <c r="MA241" s="15" t="str">
        <f t="shared" si="527"/>
        <v/>
      </c>
      <c r="MB241" s="15" t="str">
        <f t="shared" si="576"/>
        <v/>
      </c>
      <c r="MC241" s="15" t="str">
        <f t="shared" si="576"/>
        <v/>
      </c>
      <c r="MD241" s="15"/>
      <c r="ME241" s="26" t="str">
        <f t="shared" si="574"/>
        <v/>
      </c>
      <c r="MF241" s="15">
        <f t="shared" si="560"/>
        <v>24.927764434882675</v>
      </c>
      <c r="MG241" s="15">
        <f t="shared" si="561"/>
        <v>35.166207152776323</v>
      </c>
      <c r="MH241" s="15">
        <f t="shared" si="562"/>
        <v>39.906028412341009</v>
      </c>
      <c r="MI241" s="26">
        <f t="shared" si="563"/>
        <v>1.3260080191295527</v>
      </c>
      <c r="MJ241" s="15">
        <f t="shared" si="564"/>
        <v>11.371926795744354</v>
      </c>
      <c r="MK241" s="15">
        <f t="shared" si="565"/>
        <v>28.370783949374541</v>
      </c>
      <c r="ML241" s="23">
        <f t="shared" si="566"/>
        <v>51.829223641232531</v>
      </c>
      <c r="MM241" s="23"/>
      <c r="MN241" s="26">
        <f t="shared" si="567"/>
        <v>4.0397314126183357</v>
      </c>
      <c r="MO241" s="23"/>
      <c r="MP241" s="15">
        <f t="shared" si="568"/>
        <v>0.88041603891751452</v>
      </c>
      <c r="MQ241" s="23"/>
      <c r="MR241" s="15">
        <f t="shared" si="569"/>
        <v>39.719030505107327</v>
      </c>
      <c r="MS241" s="15"/>
      <c r="MT241" s="15">
        <f t="shared" si="570"/>
        <v>1.7853676904573959</v>
      </c>
      <c r="MU241" s="15"/>
      <c r="MV241" s="15" t="str">
        <f t="shared" si="571"/>
        <v/>
      </c>
      <c r="MW241" s="21">
        <f t="shared" si="572"/>
        <v>120.48347069766233</v>
      </c>
      <c r="MX241" s="15"/>
    </row>
    <row r="242" spans="1:362" x14ac:dyDescent="0.35">
      <c r="A242" s="103"/>
      <c r="B242" s="1">
        <v>30.66</v>
      </c>
      <c r="C242" s="1"/>
      <c r="D242" s="1"/>
      <c r="E242" s="1"/>
      <c r="F242" s="5">
        <f>'[1]GC RAW'!H222</f>
        <v>0</v>
      </c>
      <c r="G242" s="1">
        <f>'[1]GC RAW'!I222</f>
        <v>0</v>
      </c>
      <c r="H242" s="1">
        <f t="shared" si="528"/>
        <v>0</v>
      </c>
      <c r="I242" s="1">
        <f t="shared" si="452"/>
        <v>0</v>
      </c>
      <c r="J242" s="1"/>
      <c r="K242" s="1"/>
      <c r="L242" s="5">
        <f>'[1]GC RAW'!J222</f>
        <v>0</v>
      </c>
      <c r="M242" s="1">
        <f>'[1]GC RAW'!K222</f>
        <v>0</v>
      </c>
      <c r="N242" s="1">
        <f t="shared" si="529"/>
        <v>0</v>
      </c>
      <c r="O242" s="1">
        <f t="shared" si="453"/>
        <v>0</v>
      </c>
      <c r="P242" s="1"/>
      <c r="Q242" s="1"/>
      <c r="R242" s="5">
        <f>'[1]GC RAW'!L222</f>
        <v>0</v>
      </c>
      <c r="S242" s="1">
        <f>'[1]GC RAW'!M222</f>
        <v>0</v>
      </c>
      <c r="T242" s="1">
        <f t="shared" si="530"/>
        <v>0</v>
      </c>
      <c r="U242" s="1">
        <f t="shared" si="454"/>
        <v>0</v>
      </c>
      <c r="V242" s="1"/>
      <c r="W242" s="1"/>
      <c r="X242" s="5">
        <f>'[1]GC RAW'!N222</f>
        <v>0</v>
      </c>
      <c r="Y242" s="1">
        <f>'[1]GC RAW'!O222</f>
        <v>0</v>
      </c>
      <c r="Z242" s="1">
        <f t="shared" si="531"/>
        <v>0</v>
      </c>
      <c r="AA242" s="1">
        <f t="shared" si="455"/>
        <v>0</v>
      </c>
      <c r="AB242" s="1"/>
      <c r="AC242" s="1"/>
      <c r="AD242" s="5">
        <f>'[1]GC RAW'!P222</f>
        <v>0</v>
      </c>
      <c r="AE242" s="1">
        <f>'[1]GC RAW'!Q222</f>
        <v>0</v>
      </c>
      <c r="AF242" s="1">
        <f t="shared" si="532"/>
        <v>0</v>
      </c>
      <c r="AG242" s="1">
        <f t="shared" si="456"/>
        <v>0</v>
      </c>
      <c r="AH242" s="1"/>
      <c r="AI242" s="1"/>
      <c r="AJ242" s="5">
        <f>'[1]GC RAW'!R222</f>
        <v>8.2159452438354492</v>
      </c>
      <c r="AK242" s="1">
        <f>'[1]GC RAW'!S222</f>
        <v>2.4129619598388672</v>
      </c>
      <c r="AL242" s="1">
        <f t="shared" si="533"/>
        <v>1.0919600725709569E-2</v>
      </c>
      <c r="AM242" s="1">
        <f t="shared" si="457"/>
        <v>0.16753758193716339</v>
      </c>
      <c r="AN242" s="1"/>
      <c r="AO242" s="1"/>
      <c r="AP242" s="5">
        <f>'[1]GC RAW'!T222</f>
        <v>8.9449090957641602</v>
      </c>
      <c r="AQ242" s="1">
        <f>'[1]GC RAW'!U222</f>
        <v>222.66131591796875</v>
      </c>
      <c r="AR242" s="27">
        <v>1.0001800000000001</v>
      </c>
      <c r="AS242" s="1">
        <f t="shared" si="458"/>
        <v>15.345592106438795</v>
      </c>
      <c r="AT242" s="1"/>
      <c r="AU242" s="1"/>
      <c r="AV242" s="5">
        <f>'[1]GC RAW'!V222</f>
        <v>9.8150110244750977</v>
      </c>
      <c r="AW242" s="1">
        <f>'[1]GC RAW'!W222</f>
        <v>46.239349365234375</v>
      </c>
      <c r="AX242" s="1">
        <f t="shared" si="534"/>
        <v>0.2011681741794312</v>
      </c>
      <c r="AY242" s="1">
        <f t="shared" si="459"/>
        <v>3.0864891777025973</v>
      </c>
      <c r="AZ242" s="1"/>
      <c r="BA242" s="1"/>
      <c r="BB242" s="5">
        <f>'[1]GC RAW'!X222</f>
        <v>0</v>
      </c>
      <c r="BC242" s="1">
        <f>'[1]GC RAW'!Y222</f>
        <v>0</v>
      </c>
      <c r="BD242" s="1">
        <f t="shared" si="535"/>
        <v>0</v>
      </c>
      <c r="BE242" s="1">
        <f t="shared" si="460"/>
        <v>0</v>
      </c>
      <c r="BF242" s="1"/>
      <c r="BG242" s="1"/>
      <c r="BH242" s="5">
        <f>'[1]GC RAW'!Z222</f>
        <v>10.879818916320801</v>
      </c>
      <c r="BI242" s="1">
        <f>'[1]GC RAW'!AA222</f>
        <v>1.1788120269775391</v>
      </c>
      <c r="BJ242" s="1">
        <f t="shared" si="536"/>
        <v>5.0511832258892221E-3</v>
      </c>
      <c r="BK242" s="1">
        <f t="shared" si="461"/>
        <v>7.7499447538824706E-2</v>
      </c>
      <c r="BL242" s="1"/>
      <c r="BM242" s="1"/>
      <c r="BN242" s="5">
        <f>'[1]GC RAW'!AB222</f>
        <v>0</v>
      </c>
      <c r="BO242" s="1">
        <f>'[1]GC RAW'!AC222</f>
        <v>0</v>
      </c>
      <c r="BP242" s="1">
        <f t="shared" si="537"/>
        <v>0</v>
      </c>
      <c r="BQ242" s="1">
        <f t="shared" si="462"/>
        <v>0</v>
      </c>
      <c r="BR242" s="1"/>
      <c r="BS242" s="1"/>
      <c r="BT242" s="5">
        <f>'[1]GC RAW'!AD222</f>
        <v>12.193865776062012</v>
      </c>
      <c r="BU242" s="1">
        <f>'[1]GC RAW'!AE222</f>
        <v>272.98629760742188</v>
      </c>
      <c r="BV242" s="1">
        <f t="shared" si="538"/>
        <v>1.1493709474057494</v>
      </c>
      <c r="BW242" s="1">
        <f t="shared" si="463"/>
        <v>17.63460350924808</v>
      </c>
      <c r="BX242" s="1"/>
      <c r="BY242" s="1"/>
      <c r="BZ242" s="5">
        <f>'[1]GC RAW'!AF222</f>
        <v>12.710160255432129</v>
      </c>
      <c r="CA242" s="1">
        <f>'[1]GC RAW'!AG222</f>
        <v>4.8676600456237793</v>
      </c>
      <c r="CB242" s="1">
        <f t="shared" si="539"/>
        <v>2.1387946601711588E-2</v>
      </c>
      <c r="CC242" s="1">
        <f t="shared" si="464"/>
        <v>0.3281516372494549</v>
      </c>
      <c r="CD242" s="1"/>
      <c r="CE242" s="1"/>
      <c r="CF242" s="5">
        <f>'[1]GC RAW'!AH222</f>
        <v>12.852368354797363</v>
      </c>
      <c r="CG242" s="1">
        <f>'[1]GC RAW'!AI222</f>
        <v>10.506353378295898</v>
      </c>
      <c r="CH242" s="1">
        <f t="shared" si="540"/>
        <v>4.6163661351530515E-2</v>
      </c>
      <c r="CI242" s="1">
        <f t="shared" si="465"/>
        <v>0.70828122661956883</v>
      </c>
      <c r="CJ242" s="1"/>
      <c r="CK242" s="1"/>
      <c r="CL242" s="5">
        <f>'[1]GC RAW'!AJ222</f>
        <v>13.709668159484863</v>
      </c>
      <c r="CM242" s="1">
        <f>'[1]GC RAW'!AK222</f>
        <v>1.5120434761047363</v>
      </c>
      <c r="CN242" s="1">
        <f t="shared" si="541"/>
        <v>8.5763238331227759E-3</v>
      </c>
      <c r="CO242" s="1">
        <f t="shared" si="466"/>
        <v>0.13158508200107158</v>
      </c>
      <c r="CP242" s="1"/>
      <c r="CQ242" s="1"/>
      <c r="CR242" s="5">
        <f>'[1]GC RAW'!AL222</f>
        <v>0</v>
      </c>
      <c r="CS242" s="1">
        <f>'[1]GC RAW'!AM222</f>
        <v>0</v>
      </c>
      <c r="CT242" s="1">
        <f t="shared" si="542"/>
        <v>0</v>
      </c>
      <c r="CU242" s="1">
        <f t="shared" si="543"/>
        <v>0</v>
      </c>
      <c r="CV242" s="1"/>
      <c r="CW242" s="1"/>
      <c r="CX242" s="5">
        <f>'[1]GC RAW'!AN222</f>
        <v>0</v>
      </c>
      <c r="CY242" s="1">
        <f>'[1]GC RAW'!AO222</f>
        <v>0</v>
      </c>
      <c r="CZ242" s="1">
        <f t="shared" si="544"/>
        <v>0</v>
      </c>
      <c r="DA242" s="1">
        <f t="shared" si="467"/>
        <v>0</v>
      </c>
      <c r="DB242" s="1"/>
      <c r="DC242" s="1"/>
      <c r="DD242" s="5">
        <f>'[1]GC RAW'!AP222</f>
        <v>15.608499526977539</v>
      </c>
      <c r="DE242" s="1">
        <f>'[1]GC RAW'!AQ222</f>
        <v>53.339569091796875</v>
      </c>
      <c r="DF242" s="1">
        <f t="shared" si="545"/>
        <v>0.22276301218050201</v>
      </c>
      <c r="DG242" s="1">
        <f t="shared" si="468"/>
        <v>3.417815114603012</v>
      </c>
      <c r="DH242" s="1"/>
      <c r="DI242" s="1"/>
      <c r="DJ242" s="5">
        <f>'[1]GC RAW'!AR222</f>
        <v>15.829044342041016</v>
      </c>
      <c r="DK242" s="1">
        <f>'[1]GC RAW'!AS222</f>
        <v>1.4173293113708496</v>
      </c>
      <c r="DL242" s="1">
        <f t="shared" si="546"/>
        <v>6.2157982635548592E-3</v>
      </c>
      <c r="DM242" s="1">
        <f t="shared" si="469"/>
        <v>9.5367938539486302E-2</v>
      </c>
      <c r="DN242" s="1"/>
      <c r="DO242" s="1"/>
      <c r="DP242" s="5">
        <f>'[1]GC RAW'!AT222</f>
        <v>16.048667907714844</v>
      </c>
      <c r="DQ242" s="1">
        <f>'[1]GC RAW'!AU222</f>
        <v>1.2774629592895508</v>
      </c>
      <c r="DR242" s="1">
        <f t="shared" si="547"/>
        <v>5.6024044520941894E-3</v>
      </c>
      <c r="DS242" s="1">
        <f t="shared" si="470"/>
        <v>8.5956741323695879E-2</v>
      </c>
      <c r="DT242" s="1"/>
      <c r="DU242" s="1"/>
      <c r="DV242" s="5">
        <f>'[1]GC RAW'!AV222</f>
        <v>16.38709831237793</v>
      </c>
      <c r="DW242" s="1">
        <f>'[1]GC RAW'!AW222</f>
        <v>502.28457641601563</v>
      </c>
      <c r="DX242" s="1">
        <f t="shared" si="548"/>
        <v>2.1767040900563077</v>
      </c>
      <c r="DY242" s="1">
        <f t="shared" si="471"/>
        <v>33.396801678119054</v>
      </c>
      <c r="DZ242" s="1"/>
      <c r="EA242" s="1"/>
      <c r="EB242" s="5">
        <f>'[1]GC RAW'!AX222</f>
        <v>16.538112640380859</v>
      </c>
      <c r="EC242" s="1">
        <f>'[1]GC RAW'!AY222</f>
        <v>4.0326781272888184</v>
      </c>
      <c r="ED242" s="1">
        <f t="shared" si="549"/>
        <v>1.7476043234662009E-2</v>
      </c>
      <c r="EE242" s="1">
        <f t="shared" si="472"/>
        <v>0.26813196735948769</v>
      </c>
      <c r="EF242" s="1"/>
      <c r="EG242" s="1"/>
      <c r="EH242" s="5">
        <v>0</v>
      </c>
      <c r="EI242" s="1">
        <v>0</v>
      </c>
      <c r="EJ242" s="1">
        <f t="shared" si="550"/>
        <v>0</v>
      </c>
      <c r="EK242" s="1">
        <f t="shared" si="473"/>
        <v>0</v>
      </c>
      <c r="EL242" s="1"/>
      <c r="EM242" s="1"/>
      <c r="EN242" s="5">
        <f>'[1]GC RAW'!BB222</f>
        <v>17.360569000244141</v>
      </c>
      <c r="EO242" s="1">
        <f>'[1]GC RAW'!BC222</f>
        <v>2.6897940635681152</v>
      </c>
      <c r="EP242" s="1">
        <f t="shared" si="551"/>
        <v>1.1733321992991689E-2</v>
      </c>
      <c r="EQ242" s="1">
        <f t="shared" si="474"/>
        <v>0.18002236933147828</v>
      </c>
      <c r="ER242" s="1"/>
      <c r="ES242" s="1"/>
      <c r="ET242" s="5">
        <f>'[1]GC RAW'!BD222</f>
        <v>17.738534927368164</v>
      </c>
      <c r="EU242" s="1">
        <f>'[1]GC RAW'!BE222</f>
        <v>244.04914855957031</v>
      </c>
      <c r="EV242" s="1">
        <f t="shared" si="552"/>
        <v>1.0645823339971054</v>
      </c>
      <c r="EW242" s="1">
        <f t="shared" si="475"/>
        <v>16.333706194125227</v>
      </c>
      <c r="EX242" s="1"/>
      <c r="EY242" s="1"/>
      <c r="EZ242" s="5">
        <f>'[1]GC RAW'!BF222</f>
        <v>18.674732208251953</v>
      </c>
      <c r="FA242" s="1">
        <f>'[1]GC RAW'!BG222</f>
        <v>150.82061767578125</v>
      </c>
      <c r="FB242" s="1">
        <f t="shared" si="553"/>
        <v>0.78047129478463284</v>
      </c>
      <c r="FC242" s="1">
        <f t="shared" si="476"/>
        <v>11.974638705582121</v>
      </c>
      <c r="FD242" s="1"/>
      <c r="FE242" s="1"/>
      <c r="FF242" s="5">
        <v>0</v>
      </c>
      <c r="FG242" s="1">
        <v>0</v>
      </c>
      <c r="FH242" s="1">
        <f t="shared" si="554"/>
        <v>0</v>
      </c>
      <c r="FI242" s="1">
        <f t="shared" si="477"/>
        <v>0</v>
      </c>
      <c r="FJ242" s="1"/>
      <c r="FK242" s="1"/>
      <c r="FL242" s="5">
        <f>'[1]GC RAW'!BH222</f>
        <v>19.517669677734375</v>
      </c>
      <c r="FM242" s="1">
        <f>'[1]GC RAW'!BI222</f>
        <v>101.48922729492188</v>
      </c>
      <c r="FN242" s="1">
        <f t="shared" si="555"/>
        <v>0.51736395246589106</v>
      </c>
      <c r="FO242" s="1">
        <f t="shared" si="478"/>
        <v>7.9378273761888396</v>
      </c>
      <c r="FP242" s="1"/>
      <c r="FQ242" s="1"/>
      <c r="FR242" s="5">
        <f>'[1]GC RAW'!BJ222</f>
        <v>19.940940856933594</v>
      </c>
      <c r="FS242" s="1">
        <f>'[1]GC RAW'!BK222</f>
        <v>1.6120712757110596</v>
      </c>
      <c r="FT242" s="1">
        <f t="shared" si="556"/>
        <v>6.6254020135876161E-3</v>
      </c>
      <c r="FU242" s="1">
        <f t="shared" si="479"/>
        <v>0.10165241940620069</v>
      </c>
      <c r="FV242" s="1"/>
      <c r="FW242" s="1"/>
      <c r="FX242" s="5">
        <f>'[1]GC RAW'!BL222</f>
        <v>20.555854797363281</v>
      </c>
      <c r="FY242" s="1">
        <f>'[1]GC RAW'!BM222</f>
        <v>25.803712844848633</v>
      </c>
      <c r="FZ242" s="1">
        <f t="shared" si="557"/>
        <v>0.11156161051862232</v>
      </c>
      <c r="GA242" s="1">
        <f t="shared" si="480"/>
        <v>1.7116708689997497</v>
      </c>
      <c r="GB242" s="1"/>
      <c r="GC242" s="1"/>
      <c r="GD242" s="5">
        <f>'[1]GC RAW'!BN222</f>
        <v>21.056634902954102</v>
      </c>
      <c r="GE242" s="1">
        <f>'[1]GC RAW'!BO222</f>
        <v>6.6152825355529785</v>
      </c>
      <c r="GF242" s="1">
        <f t="shared" si="481"/>
        <v>2.8754830667949802E-2</v>
      </c>
      <c r="GG242" s="1">
        <f t="shared" si="482"/>
        <v>0.44118049003186888</v>
      </c>
      <c r="GH242" s="1"/>
      <c r="GI242" s="1"/>
      <c r="GJ242" s="5">
        <f>'[1]GC RAW'!BP222</f>
        <v>0</v>
      </c>
      <c r="GK242" s="1">
        <f>'[1]GC RAW'!BQ222</f>
        <v>0</v>
      </c>
      <c r="GL242" s="1">
        <f t="shared" si="558"/>
        <v>0</v>
      </c>
      <c r="GM242" s="1">
        <f t="shared" si="483"/>
        <v>0</v>
      </c>
      <c r="GN242" s="1"/>
      <c r="GO242" s="1"/>
      <c r="GP242" s="5">
        <v>0</v>
      </c>
      <c r="GQ242" s="1">
        <v>0</v>
      </c>
      <c r="GR242" s="1">
        <f t="shared" si="559"/>
        <v>0</v>
      </c>
      <c r="GS242" s="1">
        <f t="shared" si="484"/>
        <v>0</v>
      </c>
      <c r="GT242" s="1"/>
      <c r="GU242" s="1"/>
      <c r="GV242" s="5"/>
      <c r="GW242" s="1"/>
      <c r="GX242" s="1"/>
      <c r="GY242" s="1"/>
      <c r="GZ242" s="1"/>
      <c r="HA242" s="1"/>
      <c r="HB242" s="5"/>
      <c r="HC242" s="1"/>
      <c r="HD242" s="1"/>
      <c r="HE242" s="1"/>
      <c r="HF242" s="1"/>
      <c r="HG242" s="1"/>
      <c r="HH242" s="5">
        <f>'[1]GC RAW'!BR222</f>
        <v>22.75555419921875</v>
      </c>
      <c r="HI242" s="1">
        <f>'[1]GC RAW'!BS222</f>
        <v>3.363926887512207</v>
      </c>
      <c r="HJ242" s="1">
        <f t="shared" si="485"/>
        <v>1.4691443041007689E-2</v>
      </c>
      <c r="HK242" s="1">
        <f t="shared" si="486"/>
        <v>0.22540831886488708</v>
      </c>
      <c r="HL242" s="1"/>
      <c r="HM242" s="1"/>
      <c r="HN242" s="5">
        <v>0</v>
      </c>
      <c r="HO242" s="1">
        <v>0</v>
      </c>
      <c r="HP242" s="1">
        <f t="shared" si="487"/>
        <v>0</v>
      </c>
      <c r="HQ242" s="1">
        <f t="shared" si="488"/>
        <v>0</v>
      </c>
      <c r="HR242" s="1"/>
      <c r="HS242" s="1"/>
      <c r="HT242" s="5">
        <f>'[1]GC RAW'!BT222</f>
        <v>0</v>
      </c>
      <c r="HU242" s="1">
        <f>'[1]GC RAW'!BU222</f>
        <v>0</v>
      </c>
      <c r="HV242" s="1">
        <f t="shared" si="489"/>
        <v>0</v>
      </c>
      <c r="HW242" s="1">
        <f t="shared" si="448"/>
        <v>0</v>
      </c>
      <c r="HX242" s="1"/>
      <c r="HY242" s="1"/>
      <c r="HZ242" s="5">
        <f>'[1]GC RAW'!BV222</f>
        <v>0</v>
      </c>
      <c r="IA242" s="1">
        <f>'[1]GC RAW'!BW222</f>
        <v>0</v>
      </c>
      <c r="IB242" s="1">
        <f t="shared" si="490"/>
        <v>0</v>
      </c>
      <c r="IC242" s="1">
        <f t="shared" si="491"/>
        <v>0</v>
      </c>
      <c r="ID242" s="1"/>
      <c r="IE242" s="1"/>
      <c r="IF242" s="5">
        <f>'[1]GC RAW'!BX222</f>
        <v>0</v>
      </c>
      <c r="IG242" s="1">
        <f>'[1]GC RAW'!BY222</f>
        <v>0</v>
      </c>
      <c r="IH242" s="1">
        <f t="shared" si="492"/>
        <v>0</v>
      </c>
      <c r="II242" s="1">
        <f t="shared" si="493"/>
        <v>0</v>
      </c>
      <c r="IJ242" s="1"/>
      <c r="IK242" s="1"/>
      <c r="IL242" s="5">
        <f>'[1]GC RAW'!BZ222</f>
        <v>24.869108200073242</v>
      </c>
      <c r="IM242" s="1">
        <f>'[1]GC RAW'!CA222</f>
        <v>9.5308198928833008</v>
      </c>
      <c r="IN242" s="1">
        <f t="shared" si="494"/>
        <v>5.4276735853216344E-2</v>
      </c>
      <c r="IO242" s="1">
        <f t="shared" si="495"/>
        <v>0.83275875269689481</v>
      </c>
      <c r="IP242" s="1"/>
      <c r="IQ242" s="1"/>
      <c r="IR242" s="5">
        <f>'[1]GC RAW'!CB222</f>
        <v>25.531797409057617</v>
      </c>
      <c r="IS242" s="1">
        <f>'[1]GC RAW'!CC222</f>
        <v>4.7456445693969727</v>
      </c>
      <c r="IT242" s="1">
        <f t="shared" si="496"/>
        <v>1.8328900751784154E-2</v>
      </c>
      <c r="IU242" s="1">
        <f t="shared" si="497"/>
        <v>0.28121721559747148</v>
      </c>
      <c r="IV242" s="1"/>
      <c r="IW242" s="1"/>
      <c r="IX242" s="16">
        <f>'[1]GC RAW'!CD222</f>
        <v>0</v>
      </c>
      <c r="IY242" s="18">
        <f>'[1]GC RAW'!CE222</f>
        <v>0</v>
      </c>
      <c r="IZ242" s="1">
        <f t="shared" si="498"/>
        <v>0</v>
      </c>
      <c r="JA242" s="1">
        <f t="shared" si="499"/>
        <v>0</v>
      </c>
      <c r="JB242" s="1"/>
      <c r="JC242" s="1"/>
      <c r="JD242" s="5">
        <f>'[1]GC RAW'!CF222</f>
        <v>0</v>
      </c>
      <c r="JE242" s="1">
        <f>'[1]GC RAW'!CG222</f>
        <v>0</v>
      </c>
      <c r="JF242" s="1">
        <f t="shared" si="500"/>
        <v>0</v>
      </c>
      <c r="JG242" s="1">
        <f t="shared" si="501"/>
        <v>0</v>
      </c>
      <c r="JH242" s="1"/>
      <c r="JI242" s="1"/>
      <c r="JJ242" s="5">
        <f>'[1]GC RAW'!CH222</f>
        <v>0</v>
      </c>
      <c r="JK242" s="1">
        <f>'[1]GC RAW'!CI222</f>
        <v>0</v>
      </c>
      <c r="JL242" s="1">
        <f t="shared" si="502"/>
        <v>0</v>
      </c>
      <c r="JM242" s="1">
        <f t="shared" si="503"/>
        <v>0</v>
      </c>
      <c r="JN242" s="1"/>
      <c r="JO242" s="1"/>
      <c r="JP242" s="5">
        <f>'[1]GC RAW'!CJ222</f>
        <v>0</v>
      </c>
      <c r="JQ242" s="1">
        <f>'[1]GC RAW'!CK222</f>
        <v>0</v>
      </c>
      <c r="JR242" s="1">
        <f t="shared" si="504"/>
        <v>0</v>
      </c>
      <c r="JS242" s="1">
        <f t="shared" si="505"/>
        <v>0</v>
      </c>
      <c r="JT242" s="1"/>
      <c r="JU242" s="1"/>
      <c r="JV242" s="5">
        <f>'[1]GC RAW'!CL222</f>
        <v>0</v>
      </c>
      <c r="JW242" s="1">
        <f>'[1]GC RAW'!CM222</f>
        <v>0</v>
      </c>
      <c r="JX242" s="1">
        <f t="shared" si="506"/>
        <v>0</v>
      </c>
      <c r="JY242" s="1">
        <f t="shared" si="507"/>
        <v>0</v>
      </c>
      <c r="JZ242" s="1"/>
      <c r="KA242" s="1"/>
      <c r="KB242" s="5">
        <v>0</v>
      </c>
      <c r="KC242" s="1">
        <v>0</v>
      </c>
      <c r="KD242" s="1">
        <f t="shared" si="508"/>
        <v>0</v>
      </c>
      <c r="KE242" s="1">
        <f t="shared" si="509"/>
        <v>0</v>
      </c>
      <c r="KF242" s="1"/>
      <c r="KG242" s="1"/>
      <c r="KH242" s="5">
        <v>0</v>
      </c>
      <c r="KI242" s="1">
        <v>0</v>
      </c>
      <c r="KJ242" s="1">
        <f t="shared" si="510"/>
        <v>0</v>
      </c>
      <c r="KK242" s="1">
        <f t="shared" si="511"/>
        <v>0</v>
      </c>
      <c r="KL242" s="1"/>
      <c r="KM242" s="1"/>
      <c r="KN242" s="5">
        <f>'[1]GC RAW'!CN222</f>
        <v>30.583477020263672</v>
      </c>
      <c r="KO242" s="1">
        <f>'[1]GC RAW'!CO222</f>
        <v>8.6632099151611328</v>
      </c>
      <c r="KP242" s="1">
        <f t="shared" si="512"/>
        <v>2.8751062463893345E-2</v>
      </c>
      <c r="KQ242" s="1">
        <f t="shared" si="513"/>
        <v>0.44112267511612951</v>
      </c>
      <c r="KR242" s="1"/>
      <c r="KS242" s="1"/>
      <c r="KT242" s="5">
        <f>'[1]GC RAW'!CP222</f>
        <v>31.472135543823242</v>
      </c>
      <c r="KU242" s="1">
        <f>'[1]GC RAW'!CQ222</f>
        <v>2.1579999923706055</v>
      </c>
      <c r="KV242" s="1">
        <f t="shared" si="514"/>
        <v>9.1621629243488437E-3</v>
      </c>
      <c r="KW242" s="1">
        <f t="shared" si="515"/>
        <v>0.14057351181766661</v>
      </c>
      <c r="KX242" s="1"/>
      <c r="KY242" s="1"/>
      <c r="KZ242" s="5">
        <f>'[1]GC RAW'!CR222</f>
        <v>0</v>
      </c>
      <c r="LA242" s="1">
        <f>'[1]GC RAW'!CS222</f>
        <v>0</v>
      </c>
      <c r="LB242" s="1">
        <f t="shared" si="516"/>
        <v>0</v>
      </c>
      <c r="LC242" s="1">
        <f t="shared" si="517"/>
        <v>0</v>
      </c>
      <c r="LD242" s="1"/>
      <c r="LE242" s="1"/>
      <c r="LF242" s="5">
        <f>'[1]GC RAW'!CT222</f>
        <v>0</v>
      </c>
      <c r="LG242" s="1">
        <f>'[1]GC RAW'!CU222</f>
        <v>0</v>
      </c>
      <c r="LH242" s="1">
        <f t="shared" si="518"/>
        <v>0</v>
      </c>
      <c r="LI242" s="1">
        <f t="shared" si="519"/>
        <v>0</v>
      </c>
      <c r="LJ242" s="1"/>
      <c r="LK242" s="1"/>
      <c r="LL242" s="5">
        <f>'[1]GC RAW'!CV222</f>
        <v>0</v>
      </c>
      <c r="LM242" s="1">
        <f>'[1]GC RAW'!CW222</f>
        <v>0</v>
      </c>
      <c r="LN242" s="1">
        <f t="shared" si="520"/>
        <v>0</v>
      </c>
      <c r="LO242" s="1">
        <f t="shared" si="521"/>
        <v>0</v>
      </c>
      <c r="LP242" s="1"/>
      <c r="LQ242" s="1"/>
      <c r="LR242" s="32">
        <f t="shared" si="522"/>
        <v>1686.257865190506</v>
      </c>
      <c r="LS242" s="21">
        <f t="shared" si="523"/>
        <v>1463.5965492725372</v>
      </c>
      <c r="LT242" s="26">
        <f t="shared" si="524"/>
        <v>7.5178822369852947</v>
      </c>
      <c r="LU242" s="26">
        <f t="shared" si="525"/>
        <v>6.5177022369852944</v>
      </c>
      <c r="LV242" s="15">
        <f t="shared" si="526"/>
        <v>21.257998163683283</v>
      </c>
      <c r="LW242" s="15"/>
      <c r="LX242" s="15"/>
      <c r="LY242" s="15"/>
      <c r="LZ242" s="15" t="str">
        <f>IF(A242="","",VLOOKUP(A242,'[1]biomass corrected'!$B$2:$V$102,21,FALSE))</f>
        <v/>
      </c>
      <c r="MA242" s="15" t="str">
        <f t="shared" si="527"/>
        <v/>
      </c>
      <c r="MB242" s="15" t="str">
        <f t="shared" si="576"/>
        <v/>
      </c>
      <c r="MC242" s="15" t="str">
        <f t="shared" si="576"/>
        <v/>
      </c>
      <c r="MD242" s="15"/>
      <c r="ME242" s="26" t="str">
        <f t="shared" si="574"/>
        <v/>
      </c>
      <c r="MF242" s="15">
        <f t="shared" si="560"/>
        <v>25.339522223150549</v>
      </c>
      <c r="MG242" s="15">
        <f t="shared" si="561"/>
        <v>35.369077252520796</v>
      </c>
      <c r="MH242" s="15">
        <f t="shared" si="562"/>
        <v>39.291400524328687</v>
      </c>
      <c r="MI242" s="26">
        <f t="shared" si="563"/>
        <v>1.3127376139764653</v>
      </c>
      <c r="MJ242" s="15">
        <f t="shared" si="564"/>
        <v>10.482256997885484</v>
      </c>
      <c r="MK242" s="15">
        <f t="shared" si="565"/>
        <v>28.533753218572237</v>
      </c>
      <c r="ML242" s="23">
        <f t="shared" si="566"/>
        <v>52.002851703368044</v>
      </c>
      <c r="MM242" s="23"/>
      <c r="MN242" s="26">
        <f t="shared" si="567"/>
        <v>4.0370777997678591</v>
      </c>
      <c r="MO242" s="23"/>
      <c r="MP242" s="15">
        <f t="shared" si="568"/>
        <v>0.87889509510606878</v>
      </c>
      <c r="MQ242" s="23"/>
      <c r="MR242" s="15">
        <f t="shared" si="569"/>
        <v>39.657363903337753</v>
      </c>
      <c r="MS242" s="15"/>
      <c r="MT242" s="15">
        <f t="shared" si="570"/>
        <v>1.7116708689997497</v>
      </c>
      <c r="MU242" s="15"/>
      <c r="MV242" s="15" t="str">
        <f t="shared" si="571"/>
        <v/>
      </c>
      <c r="MW242" s="21">
        <f t="shared" si="572"/>
        <v>119.0921390130747</v>
      </c>
      <c r="MX242" s="15"/>
    </row>
    <row r="243" spans="1:362" x14ac:dyDescent="0.35">
      <c r="A243" s="99" t="s">
        <v>224</v>
      </c>
      <c r="B243" s="8">
        <v>33.99</v>
      </c>
      <c r="C243" s="8"/>
      <c r="D243" s="8"/>
      <c r="E243" s="8"/>
      <c r="F243" s="2">
        <f>'[1]GC RAW'!H223</f>
        <v>0</v>
      </c>
      <c r="G243" s="8">
        <f>'[1]GC RAW'!I223</f>
        <v>0</v>
      </c>
      <c r="H243" s="8">
        <f t="shared" si="528"/>
        <v>0</v>
      </c>
      <c r="I243" s="8">
        <f t="shared" si="452"/>
        <v>0</v>
      </c>
      <c r="J243" s="8">
        <f>AVERAGE(I243:I245)</f>
        <v>0</v>
      </c>
      <c r="K243" s="8">
        <f>STDEV(I243:I245)</f>
        <v>0</v>
      </c>
      <c r="L243" s="2">
        <f>'[1]GC RAW'!J223</f>
        <v>0</v>
      </c>
      <c r="M243" s="8">
        <f>'[1]GC RAW'!K223</f>
        <v>0</v>
      </c>
      <c r="N243" s="8">
        <f t="shared" si="529"/>
        <v>0</v>
      </c>
      <c r="O243" s="8">
        <f t="shared" si="453"/>
        <v>0</v>
      </c>
      <c r="P243" s="8">
        <f>AVERAGE(O243:O245)</f>
        <v>0</v>
      </c>
      <c r="Q243" s="8">
        <f>STDEV(O243:O245)</f>
        <v>0</v>
      </c>
      <c r="R243" s="2">
        <f>'[1]GC RAW'!L223</f>
        <v>0</v>
      </c>
      <c r="S243" s="8">
        <f>'[1]GC RAW'!M223</f>
        <v>0</v>
      </c>
      <c r="T243" s="8">
        <f t="shared" si="530"/>
        <v>0</v>
      </c>
      <c r="U243" s="8">
        <f t="shared" si="454"/>
        <v>0</v>
      </c>
      <c r="V243" s="8">
        <f>AVERAGE(U243:U245)</f>
        <v>0</v>
      </c>
      <c r="W243" s="8">
        <f>STDEV(U243:U245)</f>
        <v>0</v>
      </c>
      <c r="X243" s="2">
        <f>'[1]GC RAW'!N223</f>
        <v>0</v>
      </c>
      <c r="Y243" s="8">
        <f>'[1]GC RAW'!O223</f>
        <v>0</v>
      </c>
      <c r="Z243" s="8">
        <f t="shared" si="531"/>
        <v>0</v>
      </c>
      <c r="AA243" s="8">
        <f t="shared" si="455"/>
        <v>0</v>
      </c>
      <c r="AB243" s="8">
        <f>AVERAGE(AA243:AA245)</f>
        <v>5.1847470317725929E-2</v>
      </c>
      <c r="AC243" s="8">
        <f>STDEV(AA243:AA245)</f>
        <v>4.5181855734571216E-2</v>
      </c>
      <c r="AD243" s="2">
        <f>'[1]GC RAW'!P223</f>
        <v>0</v>
      </c>
      <c r="AE243" s="8">
        <f>'[1]GC RAW'!Q223</f>
        <v>0</v>
      </c>
      <c r="AF243" s="8">
        <f t="shared" si="532"/>
        <v>0</v>
      </c>
      <c r="AG243" s="8">
        <f t="shared" si="456"/>
        <v>0</v>
      </c>
      <c r="AH243" s="8">
        <f>AVERAGE(AG243:AG245)</f>
        <v>0</v>
      </c>
      <c r="AI243" s="8">
        <f>STDEV(AG243:AG245)</f>
        <v>0</v>
      </c>
      <c r="AJ243" s="2">
        <f>'[1]GC RAW'!R223</f>
        <v>8.2164192199707031</v>
      </c>
      <c r="AK243" s="8">
        <f>'[1]GC RAW'!S223</f>
        <v>2.1708006858825684</v>
      </c>
      <c r="AL243" s="8">
        <f t="shared" si="533"/>
        <v>1.0060161836410479E-2</v>
      </c>
      <c r="AM243" s="8">
        <f t="shared" si="457"/>
        <v>0.13889302934923337</v>
      </c>
      <c r="AN243" s="8">
        <f>AVERAGE(AM243:AM245)</f>
        <v>0.1520341616895895</v>
      </c>
      <c r="AO243" s="8">
        <f>STDEV(AM243:AM245)</f>
        <v>1.3283691384299341E-2</v>
      </c>
      <c r="AP243" s="8">
        <f>'[1]GC RAW'!T223</f>
        <v>8.9445114135742188</v>
      </c>
      <c r="AQ243" s="8">
        <f>'[1]GC RAW'!U223</f>
        <v>217.42828369140625</v>
      </c>
      <c r="AR243" s="40">
        <v>1.0001800000000001</v>
      </c>
      <c r="AS243" s="8">
        <f t="shared" si="458"/>
        <v>13.808727170942108</v>
      </c>
      <c r="AT243" s="8">
        <f>AVERAGE(AS243:AS245)</f>
        <v>13.758169701632042</v>
      </c>
      <c r="AU243" s="8">
        <f>STDEV(AS243:AS245)</f>
        <v>0.48233194235199539</v>
      </c>
      <c r="AV243" s="2">
        <f>'[1]GC RAW'!V223</f>
        <v>9.8145389556884766</v>
      </c>
      <c r="AW243" s="8">
        <f>'[1]GC RAW'!W223</f>
        <v>36.440376281738281</v>
      </c>
      <c r="AX243" s="8">
        <f t="shared" si="534"/>
        <v>0.1623525619632222</v>
      </c>
      <c r="AY243" s="8">
        <f t="shared" si="459"/>
        <v>2.2414787674754626</v>
      </c>
      <c r="AZ243" s="8">
        <f>AVERAGE(AY243:AY245)</f>
        <v>2.2842500224835649</v>
      </c>
      <c r="BA243" s="8">
        <f>STDEV(AY243:AY245)</f>
        <v>3.8528746398686968E-2</v>
      </c>
      <c r="BB243" s="8">
        <f>'[1]GC RAW'!X223</f>
        <v>0</v>
      </c>
      <c r="BC243" s="8">
        <f>'[1]GC RAW'!Y223</f>
        <v>0</v>
      </c>
      <c r="BD243" s="8">
        <f t="shared" si="535"/>
        <v>0</v>
      </c>
      <c r="BE243" s="8">
        <f t="shared" si="460"/>
        <v>0</v>
      </c>
      <c r="BF243" s="8">
        <f>AVERAGE(BE243:BE245)</f>
        <v>0</v>
      </c>
      <c r="BG243" s="8">
        <f>STDEV(BE243:BE245)</f>
        <v>0</v>
      </c>
      <c r="BH243" s="2">
        <f>'[1]GC RAW'!Z223</f>
        <v>0</v>
      </c>
      <c r="BI243" s="8">
        <f>'[1]GC RAW'!AA223</f>
        <v>0</v>
      </c>
      <c r="BJ243" s="8">
        <f t="shared" si="536"/>
        <v>0</v>
      </c>
      <c r="BK243" s="8">
        <f t="shared" si="461"/>
        <v>0</v>
      </c>
      <c r="BL243" s="8">
        <f>AVERAGE(BK243:BK245)</f>
        <v>2.3968089383331826E-2</v>
      </c>
      <c r="BM243" s="8">
        <f>STDEV(BK243:BK245)</f>
        <v>4.1513948572282924E-2</v>
      </c>
      <c r="BN243" s="2">
        <f>'[1]GC RAW'!AB223</f>
        <v>0</v>
      </c>
      <c r="BO243" s="8">
        <f>'[1]GC RAW'!AC223</f>
        <v>0</v>
      </c>
      <c r="BP243" s="8">
        <f t="shared" si="537"/>
        <v>0</v>
      </c>
      <c r="BQ243" s="8">
        <f t="shared" si="462"/>
        <v>0</v>
      </c>
      <c r="BR243" s="8">
        <f>AVERAGE(BQ243:BQ245)</f>
        <v>0</v>
      </c>
      <c r="BS243" s="8">
        <f>STDEV(BQ243:BQ245)</f>
        <v>0</v>
      </c>
      <c r="BT243" s="2">
        <f>'[1]GC RAW'!AD223</f>
        <v>12.19696044921875</v>
      </c>
      <c r="BU243" s="8">
        <f>'[1]GC RAW'!AE223</f>
        <v>338.15069580078125</v>
      </c>
      <c r="BV243" s="8">
        <f t="shared" si="538"/>
        <v>1.4580028938692726</v>
      </c>
      <c r="BW243" s="8">
        <f t="shared" si="463"/>
        <v>20.129540858530309</v>
      </c>
      <c r="BX243" s="8">
        <f>AVERAGE(BW243:BW245)</f>
        <v>19.829241067316616</v>
      </c>
      <c r="BY243" s="8">
        <f>STDEV(BW243:BW245)</f>
        <v>0.26015939177830932</v>
      </c>
      <c r="BZ243" s="2">
        <f>'[1]GC RAW'!AF223</f>
        <v>12.714622497558594</v>
      </c>
      <c r="CA243" s="8">
        <f>'[1]GC RAW'!AG223</f>
        <v>1.7328892946243286</v>
      </c>
      <c r="CB243" s="8">
        <f t="shared" si="539"/>
        <v>7.7973746869799184E-3</v>
      </c>
      <c r="CC243" s="8">
        <f t="shared" si="464"/>
        <v>0.10765244226250854</v>
      </c>
      <c r="CD243" s="8">
        <f>AVERAGE(CC243:CC245)</f>
        <v>9.5861917908250674E-2</v>
      </c>
      <c r="CE243" s="8">
        <f>STDEV(CC243:CC245)</f>
        <v>1.3396861134334479E-2</v>
      </c>
      <c r="CF243" s="2">
        <f>'[1]GC RAW'!AH223</f>
        <v>12.852507591247559</v>
      </c>
      <c r="CG243" s="8">
        <f>'[1]GC RAW'!AI223</f>
        <v>5.8858962059020996</v>
      </c>
      <c r="CH243" s="8">
        <f t="shared" si="540"/>
        <v>2.648436566022162E-2</v>
      </c>
      <c r="CI243" s="8">
        <f t="shared" si="465"/>
        <v>0.36564956277616867</v>
      </c>
      <c r="CJ243" s="8">
        <f>AVERAGE(CI243:CI245)</f>
        <v>0.3620771484330057</v>
      </c>
      <c r="CK243" s="8">
        <f>STDEV(CI243:CI245)</f>
        <v>6.9128159530455367E-3</v>
      </c>
      <c r="CL243" s="2">
        <f>'[1]GC RAW'!AJ223</f>
        <v>13.746169090270996</v>
      </c>
      <c r="CM243" s="8">
        <f>'[1]GC RAW'!AK223</f>
        <v>1.251065731048584</v>
      </c>
      <c r="CN243" s="8">
        <f t="shared" si="541"/>
        <v>7.266842614258715E-3</v>
      </c>
      <c r="CO243" s="8">
        <f t="shared" si="466"/>
        <v>0.10032778805262481</v>
      </c>
      <c r="CP243" s="8">
        <f>AVERAGE(CO243:CO245)</f>
        <v>3.3442596017541605E-2</v>
      </c>
      <c r="CQ243" s="8">
        <f>STDEV(CO243:CO245)</f>
        <v>5.7924275439382646E-2</v>
      </c>
      <c r="CR243" s="2">
        <f>'[1]GC RAW'!AL223</f>
        <v>0</v>
      </c>
      <c r="CS243" s="8">
        <f>'[1]GC RAW'!AM223</f>
        <v>0</v>
      </c>
      <c r="CT243" s="8">
        <f t="shared" si="542"/>
        <v>0</v>
      </c>
      <c r="CU243" s="8">
        <f t="shared" si="543"/>
        <v>0</v>
      </c>
      <c r="CV243" s="8">
        <f>AVERAGE(CU243:CU245)</f>
        <v>0</v>
      </c>
      <c r="CW243" s="8">
        <f>STDEV(CU243:CU245)</f>
        <v>0</v>
      </c>
      <c r="CX243" s="2">
        <f>'[1]GC RAW'!AN223</f>
        <v>0</v>
      </c>
      <c r="CY243" s="8">
        <f>'[1]GC RAW'!AO223</f>
        <v>0</v>
      </c>
      <c r="CZ243" s="8">
        <f t="shared" si="544"/>
        <v>0</v>
      </c>
      <c r="DA243" s="8">
        <f t="shared" si="467"/>
        <v>0</v>
      </c>
      <c r="DB243" s="8">
        <f>AVERAGE(DA243:DA245)</f>
        <v>0</v>
      </c>
      <c r="DC243" s="8">
        <f>STDEV(DA243:DA245)</f>
        <v>0</v>
      </c>
      <c r="DD243" s="8">
        <f>'[1]GC RAW'!AP223</f>
        <v>15.614998817443848</v>
      </c>
      <c r="DE243" s="8">
        <f>'[1]GC RAW'!AQ223</f>
        <v>108.00830078125</v>
      </c>
      <c r="DF243" s="8">
        <f t="shared" si="545"/>
        <v>0.46193348647244875</v>
      </c>
      <c r="DG243" s="8">
        <f t="shared" si="468"/>
        <v>6.3775655240257967</v>
      </c>
      <c r="DH243" s="8">
        <f>AVERAGE(DG243:DG245)</f>
        <v>6.6924732051561264</v>
      </c>
      <c r="DI243" s="8">
        <f>STDEV(DG243:DG245)</f>
        <v>0.33633966937463988</v>
      </c>
      <c r="DJ243" s="2">
        <f>'[1]GC RAW'!AR223</f>
        <v>15.832294464111328</v>
      </c>
      <c r="DK243" s="8">
        <f>'[1]GC RAW'!AS223</f>
        <v>1.2700537443161011</v>
      </c>
      <c r="DL243" s="8">
        <f t="shared" si="546"/>
        <v>5.7039666153682429E-3</v>
      </c>
      <c r="DM243" s="8">
        <f t="shared" si="469"/>
        <v>7.8750343721912197E-2</v>
      </c>
      <c r="DN243" s="8">
        <f>AVERAGE(DM243:DM245)</f>
        <v>6.7850417028060508E-2</v>
      </c>
      <c r="DO243" s="8">
        <f>STDEV(DM243:DM245)</f>
        <v>1.001547902797539E-2</v>
      </c>
      <c r="DP243" s="8">
        <f>'[1]GC RAW'!AT223</f>
        <v>16.045679092407227</v>
      </c>
      <c r="DQ243" s="8">
        <f>'[1]GC RAW'!AU223</f>
        <v>1.0945148468017578</v>
      </c>
      <c r="DR243" s="8">
        <f t="shared" si="547"/>
        <v>4.9155999689949248E-3</v>
      </c>
      <c r="DS243" s="8">
        <f t="shared" si="470"/>
        <v>6.7865962980005995E-2</v>
      </c>
      <c r="DT243" s="8">
        <f>AVERAGE(DS243:DS245)</f>
        <v>7.6974084126464351E-2</v>
      </c>
      <c r="DU243" s="8">
        <f>STDEV(DS243:DS245)</f>
        <v>8.2575950792441264E-3</v>
      </c>
      <c r="DV243" s="8">
        <f>'[1]GC RAW'!AV223</f>
        <v>16.393270492553711</v>
      </c>
      <c r="DW243" s="8">
        <f>'[1]GC RAW'!AW223</f>
        <v>590.8792724609375</v>
      </c>
      <c r="DX243" s="8">
        <f t="shared" si="548"/>
        <v>2.6222677876299749</v>
      </c>
      <c r="DY243" s="8">
        <f t="shared" si="471"/>
        <v>36.203663789050253</v>
      </c>
      <c r="DZ243" s="8">
        <f>AVERAGE(DY243:DY245)</f>
        <v>36.058158010229455</v>
      </c>
      <c r="EA243" s="8">
        <f>STDEV(DY243:DY245)</f>
        <v>0.16683379096365294</v>
      </c>
      <c r="EB243" s="2">
        <f>'[1]GC RAW'!AX223</f>
        <v>0</v>
      </c>
      <c r="EC243" s="8">
        <f>'[1]GC RAW'!AY223</f>
        <v>0</v>
      </c>
      <c r="ED243" s="8">
        <f t="shared" si="549"/>
        <v>0</v>
      </c>
      <c r="EE243" s="8">
        <f t="shared" si="472"/>
        <v>0</v>
      </c>
      <c r="EF243" s="8">
        <f>AVERAGE(EE243:EE245)</f>
        <v>0</v>
      </c>
      <c r="EG243" s="8">
        <f>STDEV(EE243:EE245)</f>
        <v>0</v>
      </c>
      <c r="EH243" s="2">
        <v>0</v>
      </c>
      <c r="EI243" s="8">
        <v>0</v>
      </c>
      <c r="EJ243" s="8">
        <f t="shared" si="550"/>
        <v>0</v>
      </c>
      <c r="EK243" s="8">
        <f t="shared" si="473"/>
        <v>0</v>
      </c>
      <c r="EL243" s="8">
        <f>AVERAGE(EK243:EK245)</f>
        <v>0</v>
      </c>
      <c r="EM243" s="8">
        <f>STDEV(EK243:EK245)</f>
        <v>0</v>
      </c>
      <c r="EN243" s="2">
        <f>'[1]GC RAW'!BB223</f>
        <v>17.363319396972656</v>
      </c>
      <c r="EO243" s="8">
        <f>'[1]GC RAW'!BC223</f>
        <v>2.3472957611083984</v>
      </c>
      <c r="EP243" s="8">
        <f t="shared" si="551"/>
        <v>1.0485726033261644E-2</v>
      </c>
      <c r="EQ243" s="8">
        <f t="shared" si="474"/>
        <v>0.14476847165765669</v>
      </c>
      <c r="ER243" s="8">
        <f>AVERAGE(EQ243:EQ245)</f>
        <v>0.15241979348435838</v>
      </c>
      <c r="ES243" s="8">
        <f>STDEV(EQ243:EQ245)</f>
        <v>1.6266558928318801E-2</v>
      </c>
      <c r="ET243" s="2">
        <f>'[1]GC RAW'!BD223</f>
        <v>17.742179870605469</v>
      </c>
      <c r="EU243" s="8">
        <f>'[1]GC RAW'!BE223</f>
        <v>275.75848388671875</v>
      </c>
      <c r="EV243" s="8">
        <f t="shared" si="552"/>
        <v>1.2318549546642314</v>
      </c>
      <c r="EW243" s="8">
        <f t="shared" si="475"/>
        <v>17.007287671350785</v>
      </c>
      <c r="EX243" s="8">
        <f>AVERAGE(EW243:EW245)</f>
        <v>16.778782442131924</v>
      </c>
      <c r="EY243" s="8">
        <f>STDEV(EW243:EW245)</f>
        <v>0.21513372521408844</v>
      </c>
      <c r="EZ243" s="8">
        <f>'[1]GC RAW'!BF223</f>
        <v>18.677099227905273</v>
      </c>
      <c r="FA243" s="8">
        <f>'[1]GC RAW'!BG223</f>
        <v>173.75393676757813</v>
      </c>
      <c r="FB243" s="8">
        <f t="shared" si="553"/>
        <v>0.92078790609520778</v>
      </c>
      <c r="FC243" s="8">
        <f t="shared" si="476"/>
        <v>12.712620705844731</v>
      </c>
      <c r="FD243" s="8">
        <f>AVERAGE(FC243:FC245)</f>
        <v>13.034267227584378</v>
      </c>
      <c r="FE243" s="8">
        <f>STDEV(FC243:FC245)</f>
        <v>0.29205016743679252</v>
      </c>
      <c r="FF243" s="8">
        <v>0</v>
      </c>
      <c r="FG243" s="8">
        <v>0</v>
      </c>
      <c r="FH243" s="8">
        <f t="shared" si="554"/>
        <v>0</v>
      </c>
      <c r="FI243" s="8">
        <f t="shared" si="477"/>
        <v>0</v>
      </c>
      <c r="FJ243" s="8">
        <f>AVERAGE(FI243:FI245)</f>
        <v>0</v>
      </c>
      <c r="FK243" s="8">
        <f>STDEV(FI243:FI245)</f>
        <v>0</v>
      </c>
      <c r="FL243" s="8">
        <f>'[1]GC RAW'!BH223</f>
        <v>19.515312194824219</v>
      </c>
      <c r="FM243" s="8">
        <f>'[1]GC RAW'!BI223</f>
        <v>6.1444473266601563</v>
      </c>
      <c r="FN243" s="8">
        <f t="shared" si="555"/>
        <v>3.2076559428321549E-2</v>
      </c>
      <c r="FO243" s="8">
        <f t="shared" si="478"/>
        <v>0.44285674351437038</v>
      </c>
      <c r="FP243" s="8">
        <f>AVERAGE(FO243:FO245)</f>
        <v>0.42298163396780764</v>
      </c>
      <c r="FQ243" s="8">
        <f>STDEV(FO243:FO245)</f>
        <v>1.8004724816581726E-2</v>
      </c>
      <c r="FR243" s="8">
        <f>'[1]GC RAW'!BJ223</f>
        <v>19.937736511230469</v>
      </c>
      <c r="FS243" s="8">
        <f>'[1]GC RAW'!BK223</f>
        <v>7.6875567436218262</v>
      </c>
      <c r="FT243" s="8">
        <f t="shared" si="556"/>
        <v>3.2355272646028575E-2</v>
      </c>
      <c r="FU243" s="8">
        <f t="shared" si="479"/>
        <v>0.44670472565983593</v>
      </c>
      <c r="FV243" s="8">
        <f>AVERAGE(FU243:FU245)</f>
        <v>0.48209622032973359</v>
      </c>
      <c r="FW243" s="8">
        <f>STDEV(FU243:FU245)</f>
        <v>3.4056955914358075E-2</v>
      </c>
      <c r="FX243" s="2">
        <f>'[1]GC RAW'!BL223</f>
        <v>20.554420471191406</v>
      </c>
      <c r="FY243" s="8">
        <f>'[1]GC RAW'!BM223</f>
        <v>20.680355072021484</v>
      </c>
      <c r="FZ243" s="8">
        <f t="shared" si="557"/>
        <v>9.1562849502916974E-2</v>
      </c>
      <c r="GA243" s="8">
        <f t="shared" si="480"/>
        <v>1.2641388627845114</v>
      </c>
      <c r="GB243" s="8">
        <f>AVERAGE(GA243:GA245)</f>
        <v>1.2780676712728789</v>
      </c>
      <c r="GC243" s="8">
        <f>STDEV(GA243:GA245)</f>
        <v>3.3124593217082859E-2</v>
      </c>
      <c r="GD243" s="8">
        <f>'[1]GC RAW'!BN223</f>
        <v>21.057546615600586</v>
      </c>
      <c r="GE243" s="8">
        <f>'[1]GC RAW'!BO223</f>
        <v>6.4771623611450195</v>
      </c>
      <c r="GF243" s="8">
        <f t="shared" si="481"/>
        <v>2.8832077339910871E-2</v>
      </c>
      <c r="GG243" s="8">
        <f t="shared" si="482"/>
        <v>0.39806263848340445</v>
      </c>
      <c r="GH243" s="8">
        <f>AVERAGE(GG243:GG245)</f>
        <v>0.40362096253804225</v>
      </c>
      <c r="GI243" s="8">
        <f>STDEV(GG243:GG245)</f>
        <v>1.5332729589913561E-2</v>
      </c>
      <c r="GJ243" s="2">
        <f>'[1]GC RAW'!BP223</f>
        <v>0</v>
      </c>
      <c r="GK243" s="8">
        <f>'[1]GC RAW'!BQ223</f>
        <v>0</v>
      </c>
      <c r="GL243" s="8">
        <f t="shared" si="558"/>
        <v>0</v>
      </c>
      <c r="GM243" s="8">
        <f t="shared" si="483"/>
        <v>0</v>
      </c>
      <c r="GN243" s="8">
        <f>AVERAGE(GM243:GM245)</f>
        <v>0</v>
      </c>
      <c r="GO243" s="8">
        <f>STDEV(GM243:GM245)</f>
        <v>0</v>
      </c>
      <c r="GP243" s="2">
        <v>0</v>
      </c>
      <c r="GQ243" s="8">
        <v>0</v>
      </c>
      <c r="GR243" s="8">
        <f t="shared" si="559"/>
        <v>0</v>
      </c>
      <c r="GS243" s="8">
        <f t="shared" si="484"/>
        <v>0</v>
      </c>
      <c r="GT243" s="8">
        <f>AVERAGE(GS243:GS245)</f>
        <v>0</v>
      </c>
      <c r="GU243" s="8">
        <f>STDEV(GS243:GS245)</f>
        <v>0</v>
      </c>
      <c r="GV243" s="2"/>
      <c r="GW243" s="8"/>
      <c r="GX243" s="8"/>
      <c r="GY243" s="8"/>
      <c r="GZ243" s="8"/>
      <c r="HA243" s="8"/>
      <c r="HB243" s="2"/>
      <c r="HC243" s="8"/>
      <c r="HD243" s="8"/>
      <c r="HE243" s="8"/>
      <c r="HF243" s="8"/>
      <c r="HG243" s="8"/>
      <c r="HH243" s="8">
        <f>'[1]GC RAW'!BR223</f>
        <v>22.753011703491211</v>
      </c>
      <c r="HI243" s="8">
        <f>'[1]GC RAW'!BS223</f>
        <v>1.8646239042282104</v>
      </c>
      <c r="HJ243" s="8">
        <f t="shared" si="485"/>
        <v>8.3394592093157111E-3</v>
      </c>
      <c r="HK243" s="8">
        <f t="shared" si="486"/>
        <v>0.1151365923880114</v>
      </c>
      <c r="HL243" s="8">
        <f>AVERAGE(HK243:HK245)</f>
        <v>0.12785099199512184</v>
      </c>
      <c r="HM243" s="8">
        <f>STDEV(HK243:HK245)</f>
        <v>2.7080660456447369E-2</v>
      </c>
      <c r="HN243" s="8">
        <v>0</v>
      </c>
      <c r="HO243" s="8">
        <v>0</v>
      </c>
      <c r="HP243" s="8">
        <f t="shared" si="487"/>
        <v>0</v>
      </c>
      <c r="HQ243" s="8">
        <f t="shared" si="488"/>
        <v>0</v>
      </c>
      <c r="HR243" s="8">
        <f>AVERAGE(HQ243:HQ245)</f>
        <v>0</v>
      </c>
      <c r="HS243" s="8">
        <f>STDEV(HQ243:HQ245)</f>
        <v>0</v>
      </c>
      <c r="HT243" s="8">
        <f>'[1]GC RAW'!BT223</f>
        <v>0</v>
      </c>
      <c r="HU243" s="8">
        <f>'[1]GC RAW'!BU223</f>
        <v>0</v>
      </c>
      <c r="HV243" s="8">
        <f t="shared" si="489"/>
        <v>0</v>
      </c>
      <c r="HW243" s="8">
        <f t="shared" si="448"/>
        <v>0</v>
      </c>
      <c r="HX243" s="8">
        <f>AVERAGE(HW243:HW245)</f>
        <v>0</v>
      </c>
      <c r="HY243" s="8">
        <f>STDEV(HW243:HW245)</f>
        <v>0</v>
      </c>
      <c r="HZ243" s="8">
        <f>'[1]GC RAW'!BV223</f>
        <v>0</v>
      </c>
      <c r="IA243" s="8">
        <f>'[1]GC RAW'!BW223</f>
        <v>0</v>
      </c>
      <c r="IB243" s="8">
        <f t="shared" si="490"/>
        <v>0</v>
      </c>
      <c r="IC243" s="8">
        <f t="shared" si="491"/>
        <v>0</v>
      </c>
      <c r="ID243" s="8">
        <f>AVERAGE(IC243:IC245)</f>
        <v>0</v>
      </c>
      <c r="IE243" s="8">
        <f>STDEV(IC243:IC245)</f>
        <v>0</v>
      </c>
      <c r="IF243" s="8">
        <f>'[1]GC RAW'!BX223</f>
        <v>0</v>
      </c>
      <c r="IG243" s="8">
        <f>'[1]GC RAW'!BY223</f>
        <v>0</v>
      </c>
      <c r="IH243" s="8">
        <f t="shared" si="492"/>
        <v>0</v>
      </c>
      <c r="II243" s="8">
        <f t="shared" si="493"/>
        <v>0</v>
      </c>
      <c r="IJ243" s="8">
        <f>AVERAGE(II243:II245)</f>
        <v>0</v>
      </c>
      <c r="IK243" s="8">
        <f>STDEV(II243:II245)</f>
        <v>0</v>
      </c>
      <c r="IL243" s="8">
        <f>'[1]GC RAW'!BZ223</f>
        <v>0</v>
      </c>
      <c r="IM243" s="8">
        <f>'[1]GC RAW'!CA223</f>
        <v>0</v>
      </c>
      <c r="IN243" s="8">
        <f t="shared" si="494"/>
        <v>0</v>
      </c>
      <c r="IO243" s="8">
        <f t="shared" si="495"/>
        <v>0</v>
      </c>
      <c r="IP243" s="8">
        <f>AVERAGE(IO243:IO245)</f>
        <v>0</v>
      </c>
      <c r="IQ243" s="8">
        <f>STDEV(IO243:IO245)</f>
        <v>0</v>
      </c>
      <c r="IR243" s="8">
        <f>'[1]GC RAW'!CB223</f>
        <v>25.540140151977539</v>
      </c>
      <c r="IS243" s="8">
        <f>'[1]GC RAW'!CC223</f>
        <v>6.7788224220275879</v>
      </c>
      <c r="IT243" s="8">
        <f t="shared" si="496"/>
        <v>2.6811690808026624E-2</v>
      </c>
      <c r="IU243" s="8">
        <f t="shared" si="497"/>
        <v>0.37016869299495686</v>
      </c>
      <c r="IV243" s="8">
        <f>AVERAGE(IU243:IU245)</f>
        <v>0.411130154858735</v>
      </c>
      <c r="IW243" s="8">
        <f>STDEV(IU243:IU245)</f>
        <v>4.1739586611681229E-2</v>
      </c>
      <c r="IX243" s="9">
        <f>'[1]GC RAW'!CD223</f>
        <v>0</v>
      </c>
      <c r="IY243" s="10">
        <f>'[1]GC RAW'!CE223</f>
        <v>0</v>
      </c>
      <c r="IZ243" s="8">
        <f t="shared" si="498"/>
        <v>0</v>
      </c>
      <c r="JA243" s="8">
        <f t="shared" si="499"/>
        <v>0</v>
      </c>
      <c r="JB243" s="8">
        <f>AVERAGE(JA243:JA245)</f>
        <v>0</v>
      </c>
      <c r="JC243" s="8">
        <f>STDEV(JA243:JA245)</f>
        <v>0</v>
      </c>
      <c r="JD243" s="8">
        <f>'[1]GC RAW'!CF223</f>
        <v>0</v>
      </c>
      <c r="JE243" s="8">
        <f>'[1]GC RAW'!CG223</f>
        <v>0</v>
      </c>
      <c r="JF243" s="8">
        <f t="shared" si="500"/>
        <v>0</v>
      </c>
      <c r="JG243" s="8">
        <f t="shared" si="501"/>
        <v>0</v>
      </c>
      <c r="JH243" s="8">
        <f>AVERAGE(JG243:JG245)</f>
        <v>2.7926990533962619E-2</v>
      </c>
      <c r="JI243" s="8">
        <f>STDEV(JG243:JG245)</f>
        <v>4.8370966507318348E-2</v>
      </c>
      <c r="JJ243" s="8">
        <f>'[1]GC RAW'!CH223</f>
        <v>0</v>
      </c>
      <c r="JK243" s="8">
        <f>'[1]GC RAW'!CI223</f>
        <v>0</v>
      </c>
      <c r="JL243" s="8">
        <f t="shared" si="502"/>
        <v>0</v>
      </c>
      <c r="JM243" s="8">
        <f t="shared" si="503"/>
        <v>0</v>
      </c>
      <c r="JN243" s="8">
        <f>AVERAGE(JM243:JM245)</f>
        <v>0</v>
      </c>
      <c r="JO243" s="8">
        <f>STDEV(JM243:JM245)</f>
        <v>0</v>
      </c>
      <c r="JP243" s="2">
        <f>'[1]GC RAW'!CJ223</f>
        <v>0</v>
      </c>
      <c r="JQ243" s="8">
        <f>'[1]GC RAW'!CK223</f>
        <v>0</v>
      </c>
      <c r="JR243" s="8">
        <f t="shared" si="504"/>
        <v>0</v>
      </c>
      <c r="JS243" s="8">
        <f t="shared" si="505"/>
        <v>0</v>
      </c>
      <c r="JT243" s="8"/>
      <c r="JU243" s="8"/>
      <c r="JV243" s="2">
        <f>'[1]GC RAW'!CL223</f>
        <v>0</v>
      </c>
      <c r="JW243" s="8">
        <f>'[1]GC RAW'!CM223</f>
        <v>0</v>
      </c>
      <c r="JX243" s="8">
        <f t="shared" si="506"/>
        <v>0</v>
      </c>
      <c r="JY243" s="8">
        <f t="shared" si="507"/>
        <v>0</v>
      </c>
      <c r="JZ243" s="8">
        <f>AVERAGE(JY243:JY245)</f>
        <v>0</v>
      </c>
      <c r="KA243" s="8">
        <f>STDEV(JY243:JY245)</f>
        <v>0</v>
      </c>
      <c r="KB243" s="8">
        <v>0</v>
      </c>
      <c r="KC243" s="8">
        <v>0</v>
      </c>
      <c r="KD243" s="8">
        <f t="shared" si="508"/>
        <v>0</v>
      </c>
      <c r="KE243" s="8">
        <f t="shared" si="509"/>
        <v>0</v>
      </c>
      <c r="KF243" s="8">
        <f>AVERAGE(KE243:KE245)</f>
        <v>0</v>
      </c>
      <c r="KG243" s="8">
        <f>STDEV(KE243:KE245)</f>
        <v>0</v>
      </c>
      <c r="KH243" s="8">
        <v>0</v>
      </c>
      <c r="KI243" s="8">
        <v>0</v>
      </c>
      <c r="KJ243" s="8">
        <f t="shared" si="510"/>
        <v>0</v>
      </c>
      <c r="KK243" s="8">
        <f t="shared" si="511"/>
        <v>0</v>
      </c>
      <c r="KL243" s="8">
        <f>AVERAGE(KK243:KK245)</f>
        <v>0</v>
      </c>
      <c r="KM243" s="8">
        <f>STDEV(KK243:KK245)</f>
        <v>0</v>
      </c>
      <c r="KN243" s="8">
        <f>'[1]GC RAW'!CN223</f>
        <v>30.594760894775391</v>
      </c>
      <c r="KO243" s="8">
        <f>'[1]GC RAW'!CO223</f>
        <v>16.32835578918457</v>
      </c>
      <c r="KP243" s="8">
        <f t="shared" si="512"/>
        <v>5.549402801595827E-2</v>
      </c>
      <c r="KQ243" s="8">
        <f t="shared" si="513"/>
        <v>0.76616398297205046</v>
      </c>
      <c r="KR243" s="8">
        <f>AVERAGE(KQ243:KQ245)</f>
        <v>0.7840365152075176</v>
      </c>
      <c r="KS243" s="8">
        <f>STDEV(KQ243:KQ245)</f>
        <v>4.8023995872102515E-2</v>
      </c>
      <c r="KT243" s="8">
        <f>'[1]GC RAW'!CP223</f>
        <v>31.465351104736328</v>
      </c>
      <c r="KU243" s="8">
        <f>'[1]GC RAW'!CQ223</f>
        <v>2.5961658954620361</v>
      </c>
      <c r="KV243" s="8">
        <f t="shared" si="514"/>
        <v>1.1287759448565188E-2</v>
      </c>
      <c r="KW243" s="8">
        <f t="shared" si="515"/>
        <v>0.15584153911941911</v>
      </c>
      <c r="KX243" s="8">
        <f>AVERAGE(KW243:KW245)</f>
        <v>0.12487055735064072</v>
      </c>
      <c r="KY243" s="8">
        <f>STDEV(KW243:KW245)</f>
        <v>2.6954832273587078E-2</v>
      </c>
      <c r="KZ243" s="8">
        <f>'[1]GC RAW'!CR223</f>
        <v>0</v>
      </c>
      <c r="LA243" s="8">
        <f>'[1]GC RAW'!CS223</f>
        <v>0</v>
      </c>
      <c r="LB243" s="8">
        <f t="shared" si="516"/>
        <v>0</v>
      </c>
      <c r="LC243" s="8">
        <f t="shared" si="517"/>
        <v>0</v>
      </c>
      <c r="LD243" s="8">
        <f>AVERAGE(LC243:LC245)</f>
        <v>0</v>
      </c>
      <c r="LE243" s="8">
        <f>STDEV(LC243:LC245)</f>
        <v>0</v>
      </c>
      <c r="LF243" s="8">
        <f>'[1]GC RAW'!CT223</f>
        <v>0</v>
      </c>
      <c r="LG243" s="8">
        <f>'[1]GC RAW'!CU223</f>
        <v>0</v>
      </c>
      <c r="LH243" s="8">
        <f t="shared" si="518"/>
        <v>0</v>
      </c>
      <c r="LI243" s="8">
        <f t="shared" si="519"/>
        <v>0</v>
      </c>
      <c r="LJ243" s="8">
        <f>AVERAGE(LI243:LI245)</f>
        <v>0</v>
      </c>
      <c r="LK243" s="8">
        <f>STDEV(LI243:LI245)</f>
        <v>0</v>
      </c>
      <c r="LL243" s="8">
        <f>'[1]GC RAW'!CV223</f>
        <v>35.722324371337891</v>
      </c>
      <c r="LM243" s="8">
        <f>'[1]GC RAW'!CW223</f>
        <v>7.7758617401123047</v>
      </c>
      <c r="LN243" s="8">
        <f t="shared" si="520"/>
        <v>2.6427271356974757E-2</v>
      </c>
      <c r="LO243" s="8">
        <f t="shared" si="521"/>
        <v>0.36486130500601632</v>
      </c>
      <c r="LP243" s="8">
        <f>AVERAGE(LO243:LO245)</f>
        <v>0.24377064865515938</v>
      </c>
      <c r="LQ243" s="8">
        <f>STDEV(LO243:LO245)</f>
        <v>0.21111307007504557</v>
      </c>
      <c r="LR243" s="39">
        <f t="shared" si="522"/>
        <v>1832.5052171945572</v>
      </c>
      <c r="LS243" s="14">
        <f t="shared" si="523"/>
        <v>1615.0769335031509</v>
      </c>
      <c r="LT243" s="24">
        <f t="shared" si="524"/>
        <v>8.2432805958658708</v>
      </c>
      <c r="LU243" s="24">
        <f t="shared" si="525"/>
        <v>7.2431005958658705</v>
      </c>
      <c r="LV243" s="13">
        <f t="shared" si="526"/>
        <v>21.309504548001971</v>
      </c>
      <c r="LW243" s="13">
        <f>AVERAGE(LV243:LV245)</f>
        <v>20.499203414388639</v>
      </c>
      <c r="LX243" s="13">
        <f>STDEV(LV243:LV245)</f>
        <v>0.73412145287855801</v>
      </c>
      <c r="LY243" s="13">
        <f>LX243/LW243%</f>
        <v>3.5812194163762934</v>
      </c>
      <c r="LZ243" s="13">
        <f>IF(A243="","",VLOOKUP(A243,'[1]biomass corrected'!$B$2:$V$102,21,FALSE))</f>
        <v>11.128888888888889</v>
      </c>
      <c r="MA243" s="13">
        <f t="shared" si="527"/>
        <v>2.281333571094629</v>
      </c>
      <c r="MB243" s="50">
        <f t="shared" si="576"/>
        <v>30.744519502760483</v>
      </c>
      <c r="MC243" s="50">
        <f t="shared" si="576"/>
        <v>37.393260319774981</v>
      </c>
      <c r="MD243" s="50">
        <f>IF(MC243="","",AVERAGE(MH243:MH245))</f>
        <v>31.862220177464526</v>
      </c>
      <c r="ME243" s="24">
        <f t="shared" si="574"/>
        <v>1.117750435450553</v>
      </c>
      <c r="MF243" s="13">
        <f t="shared" si="560"/>
        <v>30.570843369060267</v>
      </c>
      <c r="MG243" s="13">
        <f t="shared" si="561"/>
        <v>37.663597239677777</v>
      </c>
      <c r="MH243" s="13">
        <f t="shared" si="562"/>
        <v>31.765559391261981</v>
      </c>
      <c r="MI243" s="24">
        <f t="shared" si="563"/>
        <v>1.1145705444098579</v>
      </c>
      <c r="MJ243" s="13">
        <f t="shared" si="564"/>
        <v>1.7069956062988818</v>
      </c>
      <c r="MK243" s="13">
        <f t="shared" si="565"/>
        <v>29.835044969583528</v>
      </c>
      <c r="ML243" s="22">
        <f t="shared" si="566"/>
        <v>56.254155645465062</v>
      </c>
      <c r="MM243" s="13">
        <f>AVERAGE(ML243:ML245)</f>
        <v>56.372651251255043</v>
      </c>
      <c r="MN243" s="24">
        <f t="shared" si="567"/>
        <v>4.1939412874712065</v>
      </c>
      <c r="MO243" s="13">
        <f>AVERAGE(MN243:MN245)</f>
        <v>4.2071740514025313</v>
      </c>
      <c r="MP243" s="13">
        <f t="shared" si="568"/>
        <v>0.87383543911250894</v>
      </c>
      <c r="MQ243" s="22">
        <f>AVERAGE(MP243:MP245)</f>
        <v>0.87598408340110712</v>
      </c>
      <c r="MR243" s="13">
        <f t="shared" si="569"/>
        <v>39.598602198997327</v>
      </c>
      <c r="MS243" s="13">
        <f>AVERAGE(MR243:MR245)</f>
        <v>39.69416672346307</v>
      </c>
      <c r="MT243" s="13">
        <f t="shared" si="570"/>
        <v>1.2641388627845114</v>
      </c>
      <c r="MU243" s="13">
        <f>AVERAGE(MT243:MT245)</f>
        <v>1.2780676712728789</v>
      </c>
      <c r="MV243" s="13">
        <f t="shared" si="571"/>
        <v>13.034267227584378</v>
      </c>
      <c r="MW243" s="14">
        <f t="shared" si="572"/>
        <v>100.45957320005962</v>
      </c>
      <c r="MX243" s="13">
        <f>AVERAGE(MW243:MW245)</f>
        <v>100.78675230085783</v>
      </c>
    </row>
    <row r="244" spans="1:362" x14ac:dyDescent="0.35">
      <c r="A244" s="102"/>
      <c r="B244" s="1">
        <v>37.159999999999997</v>
      </c>
      <c r="C244" s="1"/>
      <c r="D244" s="1"/>
      <c r="E244" s="1"/>
      <c r="F244" s="5">
        <f>'[1]GC RAW'!H224</f>
        <v>0</v>
      </c>
      <c r="G244" s="1">
        <f>'[1]GC RAW'!I224</f>
        <v>0</v>
      </c>
      <c r="H244" s="1">
        <f t="shared" si="528"/>
        <v>0</v>
      </c>
      <c r="I244" s="1">
        <f t="shared" si="452"/>
        <v>0</v>
      </c>
      <c r="J244" s="1"/>
      <c r="K244" s="1"/>
      <c r="L244" s="5">
        <f>'[1]GC RAW'!J224</f>
        <v>0</v>
      </c>
      <c r="M244" s="1">
        <f>'[1]GC RAW'!K224</f>
        <v>0</v>
      </c>
      <c r="N244" s="1">
        <f t="shared" si="529"/>
        <v>0</v>
      </c>
      <c r="O244" s="1">
        <f t="shared" si="453"/>
        <v>0</v>
      </c>
      <c r="P244" s="1"/>
      <c r="Q244" s="1"/>
      <c r="R244" s="5">
        <f>'[1]GC RAW'!L224</f>
        <v>0</v>
      </c>
      <c r="S244" s="1">
        <f>'[1]GC RAW'!M224</f>
        <v>0</v>
      </c>
      <c r="T244" s="1">
        <f t="shared" si="530"/>
        <v>0</v>
      </c>
      <c r="U244" s="1">
        <f t="shared" si="454"/>
        <v>0</v>
      </c>
      <c r="V244" s="1"/>
      <c r="W244" s="1"/>
      <c r="X244" s="5">
        <f>'[1]GC RAW'!N224</f>
        <v>7.0620846748352051</v>
      </c>
      <c r="Y244" s="1">
        <f>'[1]GC RAW'!O224</f>
        <v>1.2717969417572021</v>
      </c>
      <c r="Z244" s="1">
        <f t="shared" si="531"/>
        <v>6.2489124176476419E-3</v>
      </c>
      <c r="AA244" s="1">
        <f t="shared" si="455"/>
        <v>8.2799122924101465E-2</v>
      </c>
      <c r="AB244" s="1"/>
      <c r="AC244" s="1"/>
      <c r="AD244" s="5">
        <f>'[1]GC RAW'!P224</f>
        <v>0</v>
      </c>
      <c r="AE244" s="1">
        <f>'[1]GC RAW'!Q224</f>
        <v>0</v>
      </c>
      <c r="AF244" s="1">
        <f t="shared" si="532"/>
        <v>0</v>
      </c>
      <c r="AG244" s="1">
        <f t="shared" si="456"/>
        <v>0</v>
      </c>
      <c r="AH244" s="1"/>
      <c r="AI244" s="1"/>
      <c r="AJ244" s="5">
        <f>'[1]GC RAW'!R224</f>
        <v>8.2158613204956055</v>
      </c>
      <c r="AK244" s="1">
        <f>'[1]GC RAW'!S224</f>
        <v>2.7346565723419189</v>
      </c>
      <c r="AL244" s="1">
        <f t="shared" si="533"/>
        <v>1.2487086720774521E-2</v>
      </c>
      <c r="AM244" s="1">
        <f t="shared" si="457"/>
        <v>0.16545596405502774</v>
      </c>
      <c r="AN244" s="1"/>
      <c r="AO244" s="1"/>
      <c r="AP244" s="5">
        <f>'[1]GC RAW'!T224</f>
        <v>8.9447298049926758</v>
      </c>
      <c r="AQ244" s="1">
        <f>'[1]GC RAW'!U224</f>
        <v>220.66970825195313</v>
      </c>
      <c r="AR244" s="27">
        <v>1.0001800000000001</v>
      </c>
      <c r="AS244" s="1">
        <f t="shared" si="458"/>
        <v>13.252550400986825</v>
      </c>
      <c r="AT244" s="1"/>
      <c r="AU244" s="1"/>
      <c r="AV244" s="5">
        <f>'[1]GC RAW'!V224</f>
        <v>9.815028190612793</v>
      </c>
      <c r="AW244" s="1">
        <f>'[1]GC RAW'!W224</f>
        <v>39.821025848388672</v>
      </c>
      <c r="AX244" s="1">
        <f t="shared" si="534"/>
        <v>0.17480830196434607</v>
      </c>
      <c r="AY244" s="1">
        <f t="shared" si="459"/>
        <v>2.3162389092897482</v>
      </c>
      <c r="AZ244" s="1"/>
      <c r="BA244" s="1"/>
      <c r="BB244" s="5">
        <f>'[1]GC RAW'!X224</f>
        <v>0</v>
      </c>
      <c r="BC244" s="1">
        <f>'[1]GC RAW'!Y224</f>
        <v>0</v>
      </c>
      <c r="BD244" s="1">
        <f t="shared" si="535"/>
        <v>0</v>
      </c>
      <c r="BE244" s="1">
        <f t="shared" si="460"/>
        <v>0</v>
      </c>
      <c r="BF244" s="1"/>
      <c r="BG244" s="1"/>
      <c r="BH244" s="5">
        <f>'[1]GC RAW'!Z224</f>
        <v>0</v>
      </c>
      <c r="BI244" s="1">
        <f>'[1]GC RAW'!AA224</f>
        <v>0</v>
      </c>
      <c r="BJ244" s="1">
        <f t="shared" si="536"/>
        <v>0</v>
      </c>
      <c r="BK244" s="1">
        <f t="shared" si="461"/>
        <v>0</v>
      </c>
      <c r="BL244" s="1"/>
      <c r="BM244" s="1"/>
      <c r="BN244" s="5">
        <f>'[1]GC RAW'!AB224</f>
        <v>0</v>
      </c>
      <c r="BO244" s="1">
        <f>'[1]GC RAW'!AC224</f>
        <v>0</v>
      </c>
      <c r="BP244" s="1">
        <f t="shared" si="537"/>
        <v>0</v>
      </c>
      <c r="BQ244" s="1">
        <f t="shared" si="462"/>
        <v>0</v>
      </c>
      <c r="BR244" s="1"/>
      <c r="BS244" s="1"/>
      <c r="BT244" s="5">
        <f>'[1]GC RAW'!AD224</f>
        <v>12.198402404785156</v>
      </c>
      <c r="BU244" s="1">
        <f>'[1]GC RAW'!AE224</f>
        <v>349.71566772460938</v>
      </c>
      <c r="BV244" s="1">
        <f t="shared" si="538"/>
        <v>1.4857184178333482</v>
      </c>
      <c r="BW244" s="1">
        <f t="shared" si="463"/>
        <v>19.686014731359204</v>
      </c>
      <c r="BX244" s="1"/>
      <c r="BY244" s="1"/>
      <c r="BZ244" s="5">
        <f>'[1]GC RAW'!AF224</f>
        <v>12.717312812805176</v>
      </c>
      <c r="CA244" s="1">
        <f>'[1]GC RAW'!AG224</f>
        <v>1.3838427066802979</v>
      </c>
      <c r="CB244" s="1">
        <f t="shared" si="539"/>
        <v>6.1353258204968003E-3</v>
      </c>
      <c r="CC244" s="1">
        <f t="shared" si="464"/>
        <v>8.1294081727898676E-2</v>
      </c>
      <c r="CD244" s="1"/>
      <c r="CE244" s="1"/>
      <c r="CF244" s="5">
        <f>'[1]GC RAW'!AH224</f>
        <v>12.854325294494629</v>
      </c>
      <c r="CG244" s="1">
        <f>'[1]GC RAW'!AI224</f>
        <v>6.0278921127319336</v>
      </c>
      <c r="CH244" s="1">
        <f t="shared" si="540"/>
        <v>2.6724879989589421E-2</v>
      </c>
      <c r="CI244" s="1">
        <f t="shared" si="465"/>
        <v>0.35410907938806818</v>
      </c>
      <c r="CJ244" s="1"/>
      <c r="CK244" s="1"/>
      <c r="CL244" s="5">
        <f>'[1]GC RAW'!AJ224</f>
        <v>0</v>
      </c>
      <c r="CM244" s="1">
        <f>'[1]GC RAW'!AK224</f>
        <v>0</v>
      </c>
      <c r="CN244" s="1">
        <f t="shared" si="541"/>
        <v>0</v>
      </c>
      <c r="CO244" s="1">
        <f t="shared" si="466"/>
        <v>0</v>
      </c>
      <c r="CP244" s="1"/>
      <c r="CQ244" s="1"/>
      <c r="CR244" s="5">
        <f>'[1]GC RAW'!AL224</f>
        <v>0</v>
      </c>
      <c r="CS244" s="1">
        <f>'[1]GC RAW'!AM224</f>
        <v>0</v>
      </c>
      <c r="CT244" s="1">
        <f t="shared" si="542"/>
        <v>0</v>
      </c>
      <c r="CU244" s="1">
        <f t="shared" si="543"/>
        <v>0</v>
      </c>
      <c r="CV244" s="1"/>
      <c r="CW244" s="1"/>
      <c r="CX244" s="5">
        <f>'[1]GC RAW'!AN224</f>
        <v>0</v>
      </c>
      <c r="CY244" s="1">
        <f>'[1]GC RAW'!AO224</f>
        <v>0</v>
      </c>
      <c r="CZ244" s="1">
        <f t="shared" si="544"/>
        <v>0</v>
      </c>
      <c r="DA244" s="1">
        <f t="shared" si="467"/>
        <v>0</v>
      </c>
      <c r="DB244" s="1"/>
      <c r="DC244" s="1"/>
      <c r="DD244" s="5">
        <f>'[1]GC RAW'!AP224</f>
        <v>15.616696357727051</v>
      </c>
      <c r="DE244" s="1">
        <f>'[1]GC RAW'!AQ224</f>
        <v>126.20410919189453</v>
      </c>
      <c r="DF244" s="1">
        <f t="shared" si="545"/>
        <v>0.53182546091364358</v>
      </c>
      <c r="DG244" s="1">
        <f t="shared" si="468"/>
        <v>7.0467753057310789</v>
      </c>
      <c r="DH244" s="1"/>
      <c r="DI244" s="1"/>
      <c r="DJ244" s="5">
        <f>'[1]GC RAW'!AR224</f>
        <v>15.837058067321777</v>
      </c>
      <c r="DK244" s="1">
        <f>'[1]GC RAW'!AS224</f>
        <v>1.0071510076522827</v>
      </c>
      <c r="DL244" s="1">
        <f t="shared" si="546"/>
        <v>4.4567962930104968E-3</v>
      </c>
      <c r="DM244" s="1">
        <f t="shared" si="469"/>
        <v>5.905328790822937E-2</v>
      </c>
      <c r="DN244" s="1"/>
      <c r="DO244" s="1"/>
      <c r="DP244" s="5">
        <f>'[1]GC RAW'!AT224</f>
        <v>16.052875518798828</v>
      </c>
      <c r="DQ244" s="1">
        <f>'[1]GC RAW'!AU224</f>
        <v>1.3487890958786011</v>
      </c>
      <c r="DR244" s="1">
        <f t="shared" si="547"/>
        <v>5.9685967614502072E-3</v>
      </c>
      <c r="DS244" s="1">
        <f t="shared" si="470"/>
        <v>7.9084894123343408E-2</v>
      </c>
      <c r="DT244" s="1"/>
      <c r="DU244" s="1"/>
      <c r="DV244" s="5">
        <f>'[1]GC RAW'!AV224</f>
        <v>16.396579742431641</v>
      </c>
      <c r="DW244" s="1">
        <f>'[1]GC RAW'!AW224</f>
        <v>619.201416015625</v>
      </c>
      <c r="DX244" s="1">
        <f t="shared" si="548"/>
        <v>2.7075939946468996</v>
      </c>
      <c r="DY244" s="1">
        <f t="shared" si="471"/>
        <v>35.876068187193596</v>
      </c>
      <c r="DZ244" s="1"/>
      <c r="EA244" s="1"/>
      <c r="EB244" s="5">
        <f>'[1]GC RAW'!AX224</f>
        <v>0</v>
      </c>
      <c r="EC244" s="1">
        <f>'[1]GC RAW'!AY224</f>
        <v>0</v>
      </c>
      <c r="ED244" s="1">
        <f t="shared" si="549"/>
        <v>0</v>
      </c>
      <c r="EE244" s="1">
        <f t="shared" si="472"/>
        <v>0</v>
      </c>
      <c r="EF244" s="1"/>
      <c r="EG244" s="1"/>
      <c r="EH244" s="5">
        <v>0</v>
      </c>
      <c r="EI244" s="1">
        <v>0</v>
      </c>
      <c r="EJ244" s="1">
        <f t="shared" si="550"/>
        <v>0</v>
      </c>
      <c r="EK244" s="1">
        <f t="shared" si="473"/>
        <v>0</v>
      </c>
      <c r="EL244" s="1"/>
      <c r="EM244" s="1"/>
      <c r="EN244" s="5">
        <f>'[1]GC RAW'!BB224</f>
        <v>17.366365432739258</v>
      </c>
      <c r="EO244" s="1">
        <f>'[1]GC RAW'!BC224</f>
        <v>2.4243338108062744</v>
      </c>
      <c r="EP244" s="1">
        <f t="shared" si="551"/>
        <v>1.0670786415014746E-2</v>
      </c>
      <c r="EQ244" s="1">
        <f t="shared" si="474"/>
        <v>0.14138968463991325</v>
      </c>
      <c r="ER244" s="1"/>
      <c r="ES244" s="1"/>
      <c r="ET244" s="5">
        <f>'[1]GC RAW'!BD224</f>
        <v>17.744987487792969</v>
      </c>
      <c r="EU244" s="1">
        <f>'[1]GC RAW'!BE224</f>
        <v>284.29086303710938</v>
      </c>
      <c r="EV244" s="1">
        <f t="shared" si="552"/>
        <v>1.251315749377063</v>
      </c>
      <c r="EW244" s="1">
        <f t="shared" si="475"/>
        <v>16.580140610858173</v>
      </c>
      <c r="EX244" s="1"/>
      <c r="EY244" s="1"/>
      <c r="EZ244" s="5">
        <f>'[1]GC RAW'!BF224</f>
        <v>18.679515838623047</v>
      </c>
      <c r="FA244" s="1">
        <f>'[1]GC RAW'!BG224</f>
        <v>189.45010375976563</v>
      </c>
      <c r="FB244" s="1">
        <f t="shared" si="553"/>
        <v>0.98922052222069934</v>
      </c>
      <c r="FC244" s="1">
        <f t="shared" si="476"/>
        <v>13.10733550802888</v>
      </c>
      <c r="FD244" s="1"/>
      <c r="FE244" s="1"/>
      <c r="FF244" s="5">
        <v>0</v>
      </c>
      <c r="FG244" s="1">
        <v>0</v>
      </c>
      <c r="FH244" s="1">
        <f t="shared" si="554"/>
        <v>0</v>
      </c>
      <c r="FI244" s="1">
        <f t="shared" si="477"/>
        <v>0</v>
      </c>
      <c r="FJ244" s="1"/>
      <c r="FK244" s="1"/>
      <c r="FL244" s="5">
        <f>'[1]GC RAW'!BH224</f>
        <v>19.515289306640625</v>
      </c>
      <c r="FM244" s="1">
        <f>'[1]GC RAW'!BI224</f>
        <v>5.9828305244445801</v>
      </c>
      <c r="FN244" s="1">
        <f t="shared" si="555"/>
        <v>3.0774072400037704E-2</v>
      </c>
      <c r="FO244" s="1">
        <f t="shared" si="478"/>
        <v>0.40776154844639689</v>
      </c>
      <c r="FP244" s="1"/>
      <c r="FQ244" s="1"/>
      <c r="FR244" s="5">
        <f>'[1]GC RAW'!BJ224</f>
        <v>19.937465667724609</v>
      </c>
      <c r="FS244" s="1">
        <f>'[1]GC RAW'!BK224</f>
        <v>8.8255214691162109</v>
      </c>
      <c r="FT244" s="1">
        <f t="shared" si="556"/>
        <v>3.6599101358359441E-2</v>
      </c>
      <c r="FU244" s="1">
        <f t="shared" si="479"/>
        <v>0.48494414543630532</v>
      </c>
      <c r="FV244" s="1"/>
      <c r="FW244" s="1"/>
      <c r="FX244" s="5">
        <f>'[1]GC RAW'!BL224</f>
        <v>20.557453155517578</v>
      </c>
      <c r="FY244" s="1">
        <f>'[1]GC RAW'!BM224</f>
        <v>21.697246551513672</v>
      </c>
      <c r="FZ244" s="1">
        <f t="shared" si="557"/>
        <v>9.4654060572340798E-2</v>
      </c>
      <c r="GA244" s="1">
        <f t="shared" si="480"/>
        <v>1.2541819556409908</v>
      </c>
      <c r="GB244" s="1"/>
      <c r="GC244" s="1"/>
      <c r="GD244" s="5">
        <f>'[1]GC RAW'!BN224</f>
        <v>21.059597015380859</v>
      </c>
      <c r="GE244" s="1">
        <f>'[1]GC RAW'!BO224</f>
        <v>6.7425765991210938</v>
      </c>
      <c r="GF244" s="1">
        <f t="shared" si="481"/>
        <v>2.9572657710857816E-2</v>
      </c>
      <c r="GG244" s="1">
        <f t="shared" si="482"/>
        <v>0.39184260513535052</v>
      </c>
      <c r="GH244" s="1"/>
      <c r="GI244" s="1"/>
      <c r="GJ244" s="5">
        <f>'[1]GC RAW'!BP224</f>
        <v>0</v>
      </c>
      <c r="GK244" s="1">
        <f>'[1]GC RAW'!BQ224</f>
        <v>0</v>
      </c>
      <c r="GL244" s="1">
        <f t="shared" si="558"/>
        <v>0</v>
      </c>
      <c r="GM244" s="1">
        <f t="shared" si="483"/>
        <v>0</v>
      </c>
      <c r="GN244" s="1"/>
      <c r="GO244" s="1"/>
      <c r="GP244" s="5">
        <v>0</v>
      </c>
      <c r="GQ244" s="1">
        <v>0</v>
      </c>
      <c r="GR244" s="1">
        <f t="shared" si="559"/>
        <v>0</v>
      </c>
      <c r="GS244" s="1">
        <f t="shared" si="484"/>
        <v>0</v>
      </c>
      <c r="GT244" s="1"/>
      <c r="GU244" s="1"/>
      <c r="GV244" s="5"/>
      <c r="GW244" s="1"/>
      <c r="GX244" s="1"/>
      <c r="GY244" s="1"/>
      <c r="GZ244" s="1"/>
      <c r="HA244" s="1"/>
      <c r="HB244" s="5"/>
      <c r="HC244" s="1"/>
      <c r="HD244" s="1"/>
      <c r="HE244" s="1"/>
      <c r="HF244" s="1"/>
      <c r="HG244" s="1"/>
      <c r="HH244" s="5">
        <f>'[1]GC RAW'!BR224</f>
        <v>22.750097274780273</v>
      </c>
      <c r="HI244" s="1">
        <f>'[1]GC RAW'!BS224</f>
        <v>2.7221825122833252</v>
      </c>
      <c r="HJ244" s="1">
        <f t="shared" si="485"/>
        <v>1.199602045964228E-2</v>
      </c>
      <c r="HK244" s="1">
        <f t="shared" si="486"/>
        <v>0.15894925488679884</v>
      </c>
      <c r="HL244" s="1"/>
      <c r="HM244" s="1"/>
      <c r="HN244" s="5">
        <v>0</v>
      </c>
      <c r="HO244" s="1">
        <v>0</v>
      </c>
      <c r="HP244" s="1">
        <f t="shared" si="487"/>
        <v>0</v>
      </c>
      <c r="HQ244" s="1">
        <f t="shared" si="488"/>
        <v>0</v>
      </c>
      <c r="HR244" s="1"/>
      <c r="HS244" s="1"/>
      <c r="HT244" s="5">
        <f>'[1]GC RAW'!BT224</f>
        <v>0</v>
      </c>
      <c r="HU244" s="1">
        <f>'[1]GC RAW'!BU224</f>
        <v>0</v>
      </c>
      <c r="HV244" s="1">
        <f t="shared" si="489"/>
        <v>0</v>
      </c>
      <c r="HW244" s="1">
        <f t="shared" si="448"/>
        <v>0</v>
      </c>
      <c r="HX244" s="1"/>
      <c r="HY244" s="1"/>
      <c r="HZ244" s="5">
        <f>'[1]GC RAW'!BV224</f>
        <v>0</v>
      </c>
      <c r="IA244" s="1">
        <f>'[1]GC RAW'!BW224</f>
        <v>0</v>
      </c>
      <c r="IB244" s="1">
        <f t="shared" si="490"/>
        <v>0</v>
      </c>
      <c r="IC244" s="1">
        <f t="shared" si="491"/>
        <v>0</v>
      </c>
      <c r="ID244" s="1"/>
      <c r="IE244" s="1"/>
      <c r="IF244" s="5">
        <f>'[1]GC RAW'!BX224</f>
        <v>0</v>
      </c>
      <c r="IG244" s="1">
        <f>'[1]GC RAW'!BY224</f>
        <v>0</v>
      </c>
      <c r="IH244" s="1">
        <f t="shared" si="492"/>
        <v>0</v>
      </c>
      <c r="II244" s="1">
        <f t="shared" si="493"/>
        <v>0</v>
      </c>
      <c r="IJ244" s="1"/>
      <c r="IK244" s="1"/>
      <c r="IL244" s="5">
        <f>'[1]GC RAW'!BZ224</f>
        <v>0</v>
      </c>
      <c r="IM244" s="1">
        <f>'[1]GC RAW'!CA224</f>
        <v>0</v>
      </c>
      <c r="IN244" s="1">
        <f t="shared" si="494"/>
        <v>0</v>
      </c>
      <c r="IO244" s="1">
        <f t="shared" si="495"/>
        <v>0</v>
      </c>
      <c r="IP244" s="1"/>
      <c r="IQ244" s="1"/>
      <c r="IR244" s="5">
        <f>'[1]GC RAW'!CB224</f>
        <v>25.541284561157227</v>
      </c>
      <c r="IS244" s="1">
        <f>'[1]GC RAW'!CC224</f>
        <v>7.9325251579284668</v>
      </c>
      <c r="IT244" s="1">
        <f t="shared" si="496"/>
        <v>3.0913965661583116E-2</v>
      </c>
      <c r="IU244" s="1">
        <f t="shared" si="497"/>
        <v>0.40961515729619297</v>
      </c>
      <c r="IV244" s="1"/>
      <c r="IW244" s="1"/>
      <c r="IX244" s="16">
        <f>'[1]GC RAW'!CD224</f>
        <v>0</v>
      </c>
      <c r="IY244" s="18">
        <f>'[1]GC RAW'!CE224</f>
        <v>0</v>
      </c>
      <c r="IZ244" s="1">
        <f t="shared" si="498"/>
        <v>0</v>
      </c>
      <c r="JA244" s="1">
        <f t="shared" si="499"/>
        <v>0</v>
      </c>
      <c r="JB244" s="1"/>
      <c r="JC244" s="1"/>
      <c r="JD244" s="5">
        <f>'[1]GC RAW'!CF224</f>
        <v>0</v>
      </c>
      <c r="JE244" s="1">
        <f>'[1]GC RAW'!CG224</f>
        <v>0</v>
      </c>
      <c r="JF244" s="1">
        <f t="shared" si="500"/>
        <v>0</v>
      </c>
      <c r="JG244" s="1">
        <f t="shared" si="501"/>
        <v>0</v>
      </c>
      <c r="JH244" s="1"/>
      <c r="JI244" s="1"/>
      <c r="JJ244" s="5">
        <f>'[1]GC RAW'!CH224</f>
        <v>0</v>
      </c>
      <c r="JK244" s="1">
        <f>'[1]GC RAW'!CI224</f>
        <v>0</v>
      </c>
      <c r="JL244" s="1">
        <f t="shared" si="502"/>
        <v>0</v>
      </c>
      <c r="JM244" s="1">
        <f t="shared" si="503"/>
        <v>0</v>
      </c>
      <c r="JN244" s="1"/>
      <c r="JO244" s="1"/>
      <c r="JP244" s="5">
        <f>'[1]GC RAW'!CJ224</f>
        <v>0</v>
      </c>
      <c r="JQ244" s="1">
        <f>'[1]GC RAW'!CK224</f>
        <v>0</v>
      </c>
      <c r="JR244" s="1">
        <f t="shared" si="504"/>
        <v>0</v>
      </c>
      <c r="JS244" s="1">
        <f t="shared" si="505"/>
        <v>0</v>
      </c>
      <c r="JT244" s="1">
        <f>AVERAGE(JS244:JS246)</f>
        <v>0</v>
      </c>
      <c r="JU244" s="1">
        <f>STDEV(JS244:JS246)</f>
        <v>0</v>
      </c>
      <c r="JV244" s="5">
        <f>'[1]GC RAW'!CL224</f>
        <v>0</v>
      </c>
      <c r="JW244" s="1">
        <f>'[1]GC RAW'!CM224</f>
        <v>0</v>
      </c>
      <c r="JX244" s="1">
        <f t="shared" si="506"/>
        <v>0</v>
      </c>
      <c r="JY244" s="1">
        <f t="shared" si="507"/>
        <v>0</v>
      </c>
      <c r="JZ244" s="1"/>
      <c r="KA244" s="1"/>
      <c r="KB244" s="5">
        <v>0</v>
      </c>
      <c r="KC244" s="1">
        <v>0</v>
      </c>
      <c r="KD244" s="1">
        <f t="shared" si="508"/>
        <v>0</v>
      </c>
      <c r="KE244" s="1">
        <f t="shared" si="509"/>
        <v>0</v>
      </c>
      <c r="KF244" s="1"/>
      <c r="KG244" s="1"/>
      <c r="KH244" s="5">
        <v>0</v>
      </c>
      <c r="KI244" s="1">
        <v>0</v>
      </c>
      <c r="KJ244" s="1">
        <f t="shared" si="510"/>
        <v>0</v>
      </c>
      <c r="KK244" s="1">
        <f t="shared" si="511"/>
        <v>0</v>
      </c>
      <c r="KL244" s="1"/>
      <c r="KM244" s="1"/>
      <c r="KN244" s="5">
        <f>'[1]GC RAW'!CN224</f>
        <v>30.595439910888672</v>
      </c>
      <c r="KO244" s="1">
        <f>'[1]GC RAW'!CO224</f>
        <v>18.896028518676758</v>
      </c>
      <c r="KP244" s="1">
        <f t="shared" si="512"/>
        <v>6.3277257295224418E-2</v>
      </c>
      <c r="KQ244" s="1">
        <f t="shared" si="513"/>
        <v>0.83843412339896106</v>
      </c>
      <c r="KR244" s="1"/>
      <c r="KS244" s="1"/>
      <c r="KT244" s="5">
        <f>'[1]GC RAW'!CP224</f>
        <v>31.470993041992188</v>
      </c>
      <c r="KU244" s="1">
        <f>'[1]GC RAW'!CQ224</f>
        <v>1.9741736650466919</v>
      </c>
      <c r="KV244" s="1">
        <f t="shared" si="514"/>
        <v>8.4573436204562914E-3</v>
      </c>
      <c r="KW244" s="1">
        <f t="shared" si="515"/>
        <v>0.11206120157227838</v>
      </c>
      <c r="KX244" s="1"/>
      <c r="KY244" s="1"/>
      <c r="KZ244" s="5">
        <f>'[1]GC RAW'!CR224</f>
        <v>0</v>
      </c>
      <c r="LA244" s="1">
        <f>'[1]GC RAW'!CS224</f>
        <v>0</v>
      </c>
      <c r="LB244" s="1">
        <f t="shared" si="516"/>
        <v>0</v>
      </c>
      <c r="LC244" s="1">
        <f t="shared" si="517"/>
        <v>0</v>
      </c>
      <c r="LD244" s="1"/>
      <c r="LE244" s="1"/>
      <c r="LF244" s="5">
        <f>'[1]GC RAW'!CT224</f>
        <v>0</v>
      </c>
      <c r="LG244" s="1">
        <f>'[1]GC RAW'!CU224</f>
        <v>0</v>
      </c>
      <c r="LH244" s="1">
        <f t="shared" si="518"/>
        <v>0</v>
      </c>
      <c r="LI244" s="1">
        <f t="shared" si="519"/>
        <v>0</v>
      </c>
      <c r="LJ244" s="1"/>
      <c r="LK244" s="1"/>
      <c r="LL244" s="5">
        <f>'[1]GC RAW'!CV224</f>
        <v>35.721599578857422</v>
      </c>
      <c r="LM244" s="1">
        <f>'[1]GC RAW'!CW224</f>
        <v>8.2588024139404297</v>
      </c>
      <c r="LN244" s="1">
        <f t="shared" si="520"/>
        <v>2.7656306973753712E-2</v>
      </c>
      <c r="LO244" s="1">
        <f t="shared" si="521"/>
        <v>0.36645064095946178</v>
      </c>
      <c r="LP244" s="1"/>
      <c r="LQ244" s="1"/>
      <c r="LR244" s="32">
        <f t="shared" si="522"/>
        <v>1928.5832434892654</v>
      </c>
      <c r="LS244" s="21">
        <f t="shared" si="523"/>
        <v>1707.9135352373123</v>
      </c>
      <c r="LT244" s="26">
        <f t="shared" si="524"/>
        <v>8.5472556174262397</v>
      </c>
      <c r="LU244" s="26">
        <f t="shared" si="525"/>
        <v>7.5470756174262394</v>
      </c>
      <c r="LV244" s="15">
        <f t="shared" si="526"/>
        <v>20.309676042589452</v>
      </c>
      <c r="LW244" s="15"/>
      <c r="LX244" s="15"/>
      <c r="LY244" s="15"/>
      <c r="LZ244" s="15" t="str">
        <f>IF(A244="","",VLOOKUP(A244,'[1]biomass corrected'!$B$2:$V$102,21,FALSE))</f>
        <v/>
      </c>
      <c r="MA244" s="15" t="str">
        <f t="shared" si="527"/>
        <v/>
      </c>
      <c r="MB244" s="15" t="str">
        <f t="shared" si="576"/>
        <v/>
      </c>
      <c r="MC244" s="15" t="str">
        <f t="shared" si="576"/>
        <v/>
      </c>
      <c r="MD244" s="15"/>
      <c r="ME244" s="26" t="str">
        <f t="shared" si="574"/>
        <v/>
      </c>
      <c r="MF244" s="15">
        <f t="shared" si="560"/>
        <v>31.03027745949062</v>
      </c>
      <c r="MG244" s="15">
        <f t="shared" si="561"/>
        <v>37.260910690100005</v>
      </c>
      <c r="MH244" s="15">
        <f t="shared" si="562"/>
        <v>31.708811850409383</v>
      </c>
      <c r="MI244" s="26">
        <f t="shared" si="563"/>
        <v>1.1131881689515259</v>
      </c>
      <c r="MJ244" s="15">
        <f t="shared" si="564"/>
        <v>1.6619435040873878</v>
      </c>
      <c r="MK244" s="15">
        <f t="shared" si="565"/>
        <v>29.846425373773855</v>
      </c>
      <c r="ML244" s="23">
        <f t="shared" si="566"/>
        <v>56.358354230205656</v>
      </c>
      <c r="MM244" s="23"/>
      <c r="MN244" s="26">
        <f t="shared" si="567"/>
        <v>4.2004390622736327</v>
      </c>
      <c r="MO244" s="23"/>
      <c r="MP244" s="15">
        <f t="shared" si="568"/>
        <v>0.8744232324245983</v>
      </c>
      <c r="MQ244" s="23"/>
      <c r="MR244" s="15">
        <f t="shared" si="569"/>
        <v>39.626427840128031</v>
      </c>
      <c r="MS244" s="15"/>
      <c r="MT244" s="15">
        <f t="shared" si="570"/>
        <v>1.2541819556409908</v>
      </c>
      <c r="MU244" s="15"/>
      <c r="MV244" s="15" t="str">
        <f t="shared" si="571"/>
        <v/>
      </c>
      <c r="MW244" s="21">
        <f t="shared" si="572"/>
        <v>100.31144180697673</v>
      </c>
      <c r="MX244" s="15"/>
    </row>
    <row r="245" spans="1:362" x14ac:dyDescent="0.35">
      <c r="A245" s="103"/>
      <c r="B245" s="1">
        <v>35.4</v>
      </c>
      <c r="C245" s="1"/>
      <c r="D245" s="1"/>
      <c r="E245" s="1"/>
      <c r="F245" s="5">
        <f>'[1]GC RAW'!H225</f>
        <v>0</v>
      </c>
      <c r="G245" s="1">
        <f>'[1]GC RAW'!I225</f>
        <v>0</v>
      </c>
      <c r="H245" s="1">
        <f t="shared" si="528"/>
        <v>0</v>
      </c>
      <c r="I245" s="1">
        <f t="shared" si="452"/>
        <v>0</v>
      </c>
      <c r="J245" s="1"/>
      <c r="K245" s="1"/>
      <c r="L245" s="5">
        <f>'[1]GC RAW'!J225</f>
        <v>0</v>
      </c>
      <c r="M245" s="1">
        <f>'[1]GC RAW'!K225</f>
        <v>0</v>
      </c>
      <c r="N245" s="1">
        <f t="shared" si="529"/>
        <v>0</v>
      </c>
      <c r="O245" s="1">
        <f t="shared" si="453"/>
        <v>0</v>
      </c>
      <c r="P245" s="1"/>
      <c r="Q245" s="1"/>
      <c r="R245" s="5">
        <f>'[1]GC RAW'!L225</f>
        <v>0</v>
      </c>
      <c r="S245" s="1">
        <f>'[1]GC RAW'!M225</f>
        <v>0</v>
      </c>
      <c r="T245" s="1">
        <f t="shared" si="530"/>
        <v>0</v>
      </c>
      <c r="U245" s="1">
        <f t="shared" si="454"/>
        <v>0</v>
      </c>
      <c r="V245" s="1"/>
      <c r="W245" s="1"/>
      <c r="X245" s="5">
        <f>'[1]GC RAW'!N225</f>
        <v>7.0631651878356934</v>
      </c>
      <c r="Y245" s="1">
        <f>'[1]GC RAW'!O225</f>
        <v>1.0535767078399658</v>
      </c>
      <c r="Z245" s="1">
        <f t="shared" si="531"/>
        <v>5.1189190615916706E-3</v>
      </c>
      <c r="AA245" s="1">
        <f t="shared" si="455"/>
        <v>7.2743288029076328E-2</v>
      </c>
      <c r="AB245" s="1"/>
      <c r="AC245" s="1"/>
      <c r="AD245" s="5">
        <f>'[1]GC RAW'!P225</f>
        <v>0</v>
      </c>
      <c r="AE245" s="1">
        <f>'[1]GC RAW'!Q225</f>
        <v>0</v>
      </c>
      <c r="AF245" s="1">
        <f t="shared" si="532"/>
        <v>0</v>
      </c>
      <c r="AG245" s="1">
        <f t="shared" si="456"/>
        <v>0</v>
      </c>
      <c r="AH245" s="1"/>
      <c r="AI245" s="1"/>
      <c r="AJ245" s="5">
        <f>'[1]GC RAW'!R225</f>
        <v>8.2181100845336914</v>
      </c>
      <c r="AK245" s="1">
        <f>'[1]GC RAW'!S225</f>
        <v>2.3650496006011963</v>
      </c>
      <c r="AL245" s="1">
        <f t="shared" si="533"/>
        <v>1.0678838724392526E-2</v>
      </c>
      <c r="AM245" s="1">
        <f t="shared" si="457"/>
        <v>0.15175349166450738</v>
      </c>
      <c r="AN245" s="1"/>
      <c r="AO245" s="1"/>
      <c r="AP245" s="5">
        <f>'[1]GC RAW'!T225</f>
        <v>8.9470987319946289</v>
      </c>
      <c r="AQ245" s="1">
        <f>'[1]GC RAW'!U225</f>
        <v>223.16047668457031</v>
      </c>
      <c r="AR245" s="27">
        <v>1.0001800000000001</v>
      </c>
      <c r="AS245" s="1">
        <f t="shared" si="458"/>
        <v>14.213231532967193</v>
      </c>
      <c r="AT245" s="1"/>
      <c r="AU245" s="1"/>
      <c r="AV245" s="5">
        <f>'[1]GC RAW'!V225</f>
        <v>9.81781005859375</v>
      </c>
      <c r="AW245" s="1">
        <f>'[1]GC RAW'!W225</f>
        <v>37.204811096191406</v>
      </c>
      <c r="AX245" s="1">
        <f t="shared" si="534"/>
        <v>0.16150060534731916</v>
      </c>
      <c r="AY245" s="1">
        <f t="shared" si="459"/>
        <v>2.2950323906854835</v>
      </c>
      <c r="AZ245" s="1"/>
      <c r="BA245" s="1"/>
      <c r="BB245" s="5">
        <f>'[1]GC RAW'!X225</f>
        <v>0</v>
      </c>
      <c r="BC245" s="1">
        <f>'[1]GC RAW'!Y225</f>
        <v>0</v>
      </c>
      <c r="BD245" s="1">
        <f t="shared" si="535"/>
        <v>0</v>
      </c>
      <c r="BE245" s="1">
        <f t="shared" si="460"/>
        <v>0</v>
      </c>
      <c r="BF245" s="1"/>
      <c r="BG245" s="1"/>
      <c r="BH245" s="5">
        <f>'[1]GC RAW'!Z225</f>
        <v>10.882010459899902</v>
      </c>
      <c r="BI245" s="1">
        <f>'[1]GC RAW'!AA225</f>
        <v>1.1834882497787476</v>
      </c>
      <c r="BJ245" s="1">
        <f t="shared" si="536"/>
        <v>5.059877533933963E-3</v>
      </c>
      <c r="BK245" s="1">
        <f t="shared" si="461"/>
        <v>7.1904268149995482E-2</v>
      </c>
      <c r="BL245" s="1"/>
      <c r="BM245" s="1"/>
      <c r="BN245" s="5">
        <f>'[1]GC RAW'!AB225</f>
        <v>0</v>
      </c>
      <c r="BO245" s="1">
        <f>'[1]GC RAW'!AC225</f>
        <v>0</v>
      </c>
      <c r="BP245" s="1">
        <f t="shared" si="537"/>
        <v>0</v>
      </c>
      <c r="BQ245" s="1">
        <f t="shared" si="462"/>
        <v>0</v>
      </c>
      <c r="BR245" s="1"/>
      <c r="BS245" s="1"/>
      <c r="BT245" s="5">
        <f>'[1]GC RAW'!AD225</f>
        <v>12.200704574584961</v>
      </c>
      <c r="BU245" s="1">
        <f>'[1]GC RAW'!AE225</f>
        <v>329.52676391601563</v>
      </c>
      <c r="BV245" s="1">
        <f t="shared" si="538"/>
        <v>1.3843233719645847</v>
      </c>
      <c r="BW245" s="1">
        <f t="shared" si="463"/>
        <v>19.672167612060335</v>
      </c>
      <c r="BX245" s="1"/>
      <c r="BY245" s="1"/>
      <c r="BZ245" s="5">
        <f>'[1]GC RAW'!AF225</f>
        <v>12.7208251953125</v>
      </c>
      <c r="CA245" s="1">
        <f>'[1]GC RAW'!AG225</f>
        <v>1.5832834243774414</v>
      </c>
      <c r="CB245" s="1">
        <f t="shared" si="539"/>
        <v>6.9412071819744082E-3</v>
      </c>
      <c r="CC245" s="1">
        <f t="shared" si="464"/>
        <v>9.8639229734344816E-2</v>
      </c>
      <c r="CD245" s="1"/>
      <c r="CE245" s="1"/>
      <c r="CF245" s="5">
        <f>'[1]GC RAW'!AH225</f>
        <v>12.856769561767578</v>
      </c>
      <c r="CG245" s="1">
        <f>'[1]GC RAW'!AI225</f>
        <v>5.8823566436767578</v>
      </c>
      <c r="CH245" s="1">
        <f t="shared" si="540"/>
        <v>2.5788559581905651E-2</v>
      </c>
      <c r="CI245" s="1">
        <f t="shared" si="465"/>
        <v>0.36647280313478037</v>
      </c>
      <c r="CJ245" s="1"/>
      <c r="CK245" s="1"/>
      <c r="CL245" s="5">
        <f>'[1]GC RAW'!AJ225</f>
        <v>0</v>
      </c>
      <c r="CM245" s="1">
        <f>'[1]GC RAW'!AK225</f>
        <v>0</v>
      </c>
      <c r="CN245" s="1">
        <f t="shared" si="541"/>
        <v>0</v>
      </c>
      <c r="CO245" s="1">
        <f t="shared" si="466"/>
        <v>0</v>
      </c>
      <c r="CP245" s="1"/>
      <c r="CQ245" s="1"/>
      <c r="CR245" s="5">
        <f>'[1]GC RAW'!AL225</f>
        <v>0</v>
      </c>
      <c r="CS245" s="1">
        <f>'[1]GC RAW'!AM225</f>
        <v>0</v>
      </c>
      <c r="CT245" s="1">
        <f t="shared" si="542"/>
        <v>0</v>
      </c>
      <c r="CU245" s="1">
        <f t="shared" si="543"/>
        <v>0</v>
      </c>
      <c r="CV245" s="1"/>
      <c r="CW245" s="1"/>
      <c r="CX245" s="5">
        <f>'[1]GC RAW'!AN225</f>
        <v>0</v>
      </c>
      <c r="CY245" s="1">
        <f>'[1]GC RAW'!AO225</f>
        <v>0</v>
      </c>
      <c r="CZ245" s="1">
        <f t="shared" si="544"/>
        <v>0</v>
      </c>
      <c r="DA245" s="1">
        <f t="shared" si="467"/>
        <v>0</v>
      </c>
      <c r="DB245" s="1"/>
      <c r="DC245" s="1"/>
      <c r="DD245" s="5">
        <f>'[1]GC RAW'!AP225</f>
        <v>15.617283821105957</v>
      </c>
      <c r="DE245" s="1">
        <f>'[1]GC RAW'!AQ225</f>
        <v>112.35358428955078</v>
      </c>
      <c r="DF245" s="1">
        <f t="shared" si="545"/>
        <v>0.46817476549639842</v>
      </c>
      <c r="DG245" s="1">
        <f t="shared" si="468"/>
        <v>6.6530787857115028</v>
      </c>
      <c r="DH245" s="1"/>
      <c r="DI245" s="1"/>
      <c r="DJ245" s="5">
        <f>'[1]GC RAW'!AR225</f>
        <v>15.838277816772461</v>
      </c>
      <c r="DK245" s="1">
        <f>'[1]GC RAW'!AS225</f>
        <v>1.0573328733444214</v>
      </c>
      <c r="DL245" s="1">
        <f t="shared" si="546"/>
        <v>4.626636375620454E-3</v>
      </c>
      <c r="DM245" s="1">
        <f t="shared" si="469"/>
        <v>6.5747619454039952E-2</v>
      </c>
      <c r="DN245" s="1"/>
      <c r="DO245" s="1"/>
      <c r="DP245" s="5">
        <f>'[1]GC RAW'!AT225</f>
        <v>16.052061080932617</v>
      </c>
      <c r="DQ245" s="1">
        <f>'[1]GC RAW'!AU225</f>
        <v>1.3504019975662231</v>
      </c>
      <c r="DR245" s="1">
        <f t="shared" si="547"/>
        <v>5.9090369373346946E-3</v>
      </c>
      <c r="DS245" s="1">
        <f t="shared" si="470"/>
        <v>8.3971395276043678E-2</v>
      </c>
      <c r="DT245" s="1"/>
      <c r="DU245" s="1"/>
      <c r="DV245" s="5">
        <f>'[1]GC RAW'!AV225</f>
        <v>16.398231506347656</v>
      </c>
      <c r="DW245" s="1">
        <f>'[1]GC RAW'!AW225</f>
        <v>587.42474365234375</v>
      </c>
      <c r="DX245" s="1">
        <f t="shared" si="548"/>
        <v>2.5399740392801253</v>
      </c>
      <c r="DY245" s="1">
        <f t="shared" si="471"/>
        <v>36.094742054444524</v>
      </c>
      <c r="DZ245" s="1"/>
      <c r="EA245" s="1"/>
      <c r="EB245" s="5">
        <f>'[1]GC RAW'!AX225</f>
        <v>0</v>
      </c>
      <c r="EC245" s="1">
        <f>'[1]GC RAW'!AY225</f>
        <v>0</v>
      </c>
      <c r="ED245" s="1">
        <f t="shared" si="549"/>
        <v>0</v>
      </c>
      <c r="EE245" s="1">
        <f t="shared" si="472"/>
        <v>0</v>
      </c>
      <c r="EF245" s="1"/>
      <c r="EG245" s="1"/>
      <c r="EH245" s="5">
        <v>0</v>
      </c>
      <c r="EI245" s="1">
        <v>0</v>
      </c>
      <c r="EJ245" s="1">
        <f t="shared" si="550"/>
        <v>0</v>
      </c>
      <c r="EK245" s="1">
        <f t="shared" si="473"/>
        <v>0</v>
      </c>
      <c r="EL245" s="1"/>
      <c r="EM245" s="1"/>
      <c r="EN245" s="5">
        <f>'[1]GC RAW'!BB225</f>
        <v>17.374118804931641</v>
      </c>
      <c r="EO245" s="1">
        <f>'[1]GC RAW'!BC225</f>
        <v>2.7663619518280029</v>
      </c>
      <c r="EP245" s="1">
        <f t="shared" si="551"/>
        <v>1.2040331713369851E-2</v>
      </c>
      <c r="EQ245" s="1">
        <f t="shared" si="474"/>
        <v>0.17110122415550527</v>
      </c>
      <c r="ER245" s="1"/>
      <c r="ES245" s="1"/>
      <c r="ET245" s="5">
        <f>'[1]GC RAW'!BD225</f>
        <v>17.746673583984375</v>
      </c>
      <c r="EU245" s="1">
        <f>'[1]GC RAW'!BE225</f>
        <v>270.7962646484375</v>
      </c>
      <c r="EV245" s="1">
        <f t="shared" si="552"/>
        <v>1.1786154197769254</v>
      </c>
      <c r="EW245" s="1">
        <f t="shared" si="475"/>
        <v>16.748919044186806</v>
      </c>
      <c r="EX245" s="1"/>
      <c r="EY245" s="1"/>
      <c r="EZ245" s="5">
        <f>'[1]GC RAW'!BF225</f>
        <v>18.682401657104492</v>
      </c>
      <c r="FA245" s="1">
        <f>'[1]GC RAW'!BG225</f>
        <v>181.03091430664063</v>
      </c>
      <c r="FB245" s="1">
        <f t="shared" si="553"/>
        <v>0.93470906670655363</v>
      </c>
      <c r="FC245" s="1">
        <f t="shared" si="476"/>
        <v>13.282845468879524</v>
      </c>
      <c r="FD245" s="1"/>
      <c r="FE245" s="1"/>
      <c r="FF245" s="5">
        <v>0</v>
      </c>
      <c r="FG245" s="1">
        <v>0</v>
      </c>
      <c r="FH245" s="1">
        <f t="shared" si="554"/>
        <v>0</v>
      </c>
      <c r="FI245" s="1">
        <f t="shared" si="477"/>
        <v>0</v>
      </c>
      <c r="FJ245" s="1"/>
      <c r="FK245" s="1"/>
      <c r="FL245" s="5">
        <f>'[1]GC RAW'!BH225</f>
        <v>19.518659591674805</v>
      </c>
      <c r="FM245" s="1">
        <f>'[1]GC RAW'!BI225</f>
        <v>5.7875814437866211</v>
      </c>
      <c r="FN245" s="1">
        <f t="shared" si="555"/>
        <v>2.9437493349909478E-2</v>
      </c>
      <c r="FO245" s="1">
        <f t="shared" si="478"/>
        <v>0.41832660994265575</v>
      </c>
      <c r="FP245" s="1"/>
      <c r="FQ245" s="1"/>
      <c r="FR245" s="5">
        <f>'[1]GC RAW'!BJ225</f>
        <v>19.93995475769043</v>
      </c>
      <c r="FS245" s="1">
        <f>'[1]GC RAW'!BK225</f>
        <v>8.8314743041992188</v>
      </c>
      <c r="FT245" s="1">
        <f t="shared" si="556"/>
        <v>3.6215017243709333E-2</v>
      </c>
      <c r="FU245" s="1">
        <f t="shared" si="479"/>
        <v>0.51463978989305936</v>
      </c>
      <c r="FV245" s="1"/>
      <c r="FW245" s="1"/>
      <c r="FX245" s="5">
        <f>'[1]GC RAW'!BL225</f>
        <v>20.560920715332031</v>
      </c>
      <c r="FY245" s="1">
        <f>'[1]GC RAW'!BM225</f>
        <v>21.46556282043457</v>
      </c>
      <c r="FZ245" s="1">
        <f t="shared" si="557"/>
        <v>9.2598157648779864E-2</v>
      </c>
      <c r="GA245" s="1">
        <f t="shared" si="480"/>
        <v>1.3158821953931343</v>
      </c>
      <c r="GB245" s="1"/>
      <c r="GC245" s="1"/>
      <c r="GD245" s="5">
        <f>'[1]GC RAW'!BN225</f>
        <v>21.062900543212891</v>
      </c>
      <c r="GE245" s="1">
        <f>'[1]GC RAW'!BO225</f>
        <v>6.8302063941955566</v>
      </c>
      <c r="GF245" s="1">
        <f t="shared" si="481"/>
        <v>2.9622638271579248E-2</v>
      </c>
      <c r="GG245" s="1">
        <f t="shared" si="482"/>
        <v>0.42095764399537178</v>
      </c>
      <c r="GH245" s="1"/>
      <c r="GI245" s="1"/>
      <c r="GJ245" s="5">
        <f>'[1]GC RAW'!BP225</f>
        <v>0</v>
      </c>
      <c r="GK245" s="1">
        <f>'[1]GC RAW'!BQ225</f>
        <v>0</v>
      </c>
      <c r="GL245" s="1">
        <f t="shared" si="558"/>
        <v>0</v>
      </c>
      <c r="GM245" s="1">
        <f t="shared" si="483"/>
        <v>0</v>
      </c>
      <c r="GN245" s="1"/>
      <c r="GO245" s="1"/>
      <c r="GP245" s="5">
        <v>0</v>
      </c>
      <c r="GQ245" s="1">
        <v>0</v>
      </c>
      <c r="GR245" s="1">
        <f t="shared" si="559"/>
        <v>0</v>
      </c>
      <c r="GS245" s="1">
        <f t="shared" si="484"/>
        <v>0</v>
      </c>
      <c r="GT245" s="1"/>
      <c r="GU245" s="1"/>
      <c r="GV245" s="5"/>
      <c r="GW245" s="1"/>
      <c r="GX245" s="1"/>
      <c r="GY245" s="1"/>
      <c r="GZ245" s="1"/>
      <c r="HA245" s="1"/>
      <c r="HB245" s="5"/>
      <c r="HC245" s="1"/>
      <c r="HD245" s="1"/>
      <c r="HE245" s="1"/>
      <c r="HF245" s="1"/>
      <c r="HG245" s="1"/>
      <c r="HH245" s="5">
        <f>'[1]GC RAW'!BR225</f>
        <v>22.755880355834961</v>
      </c>
      <c r="HI245" s="1">
        <f>'[1]GC RAW'!BS225</f>
        <v>1.7677614688873291</v>
      </c>
      <c r="HJ245" s="1">
        <f t="shared" si="485"/>
        <v>7.7031625453910036E-3</v>
      </c>
      <c r="HK245" s="1">
        <f t="shared" si="486"/>
        <v>0.10946712871055533</v>
      </c>
      <c r="HL245" s="1"/>
      <c r="HM245" s="1"/>
      <c r="HN245" s="5">
        <v>0</v>
      </c>
      <c r="HO245" s="1">
        <v>0</v>
      </c>
      <c r="HP245" s="1">
        <f t="shared" si="487"/>
        <v>0</v>
      </c>
      <c r="HQ245" s="1">
        <f t="shared" si="488"/>
        <v>0</v>
      </c>
      <c r="HR245" s="1"/>
      <c r="HS245" s="1"/>
      <c r="HT245" s="5">
        <f>'[1]GC RAW'!BT225</f>
        <v>0</v>
      </c>
      <c r="HU245" s="1">
        <f>'[1]GC RAW'!BU225</f>
        <v>0</v>
      </c>
      <c r="HV245" s="1">
        <f t="shared" si="489"/>
        <v>0</v>
      </c>
      <c r="HW245" s="1">
        <f t="shared" si="448"/>
        <v>0</v>
      </c>
      <c r="HX245" s="1"/>
      <c r="HY245" s="1"/>
      <c r="HZ245" s="5">
        <f>'[1]GC RAW'!BV225</f>
        <v>0</v>
      </c>
      <c r="IA245" s="1">
        <f>'[1]GC RAW'!BW225</f>
        <v>0</v>
      </c>
      <c r="IB245" s="1">
        <f t="shared" si="490"/>
        <v>0</v>
      </c>
      <c r="IC245" s="1">
        <f t="shared" si="491"/>
        <v>0</v>
      </c>
      <c r="ID245" s="1"/>
      <c r="IE245" s="1"/>
      <c r="IF245" s="5">
        <f>'[1]GC RAW'!BX225</f>
        <v>0</v>
      </c>
      <c r="IG245" s="1">
        <f>'[1]GC RAW'!BY225</f>
        <v>0</v>
      </c>
      <c r="IH245" s="1">
        <f t="shared" si="492"/>
        <v>0</v>
      </c>
      <c r="II245" s="1">
        <f t="shared" si="493"/>
        <v>0</v>
      </c>
      <c r="IJ245" s="1"/>
      <c r="IK245" s="1"/>
      <c r="IL245" s="5">
        <f>'[1]GC RAW'!BZ225</f>
        <v>0</v>
      </c>
      <c r="IM245" s="1">
        <f>'[1]GC RAW'!CA225</f>
        <v>0</v>
      </c>
      <c r="IN245" s="1">
        <f t="shared" si="494"/>
        <v>0</v>
      </c>
      <c r="IO245" s="1">
        <f t="shared" si="495"/>
        <v>0</v>
      </c>
      <c r="IP245" s="1"/>
      <c r="IQ245" s="1"/>
      <c r="IR245" s="5">
        <f>'[1]GC RAW'!CB225</f>
        <v>25.543859481811523</v>
      </c>
      <c r="IS245" s="1">
        <f>'[1]GC RAW'!CC225</f>
        <v>8.2831592559814453</v>
      </c>
      <c r="IT245" s="1">
        <f t="shared" si="496"/>
        <v>3.1920134588908175E-2</v>
      </c>
      <c r="IU245" s="1">
        <f t="shared" si="497"/>
        <v>0.45360661428505511</v>
      </c>
      <c r="IV245" s="1"/>
      <c r="IW245" s="1"/>
      <c r="IX245" s="16">
        <f>'[1]GC RAW'!CD225</f>
        <v>0</v>
      </c>
      <c r="IY245" s="18">
        <f>'[1]GC RAW'!CE225</f>
        <v>0</v>
      </c>
      <c r="IZ245" s="1">
        <f t="shared" si="498"/>
        <v>0</v>
      </c>
      <c r="JA245" s="1">
        <f t="shared" si="499"/>
        <v>0</v>
      </c>
      <c r="JB245" s="1"/>
      <c r="JC245" s="1"/>
      <c r="JD245" s="5">
        <f>'[1]GC RAW'!CF225</f>
        <v>26.530170440673828</v>
      </c>
      <c r="JE245" s="1">
        <f>'[1]GC RAW'!CG225</f>
        <v>1.3519477844238281</v>
      </c>
      <c r="JF245" s="1">
        <f t="shared" si="500"/>
        <v>5.8956368917521393E-3</v>
      </c>
      <c r="JG245" s="1">
        <f t="shared" si="501"/>
        <v>8.3780971601887855E-2</v>
      </c>
      <c r="JH245" s="1"/>
      <c r="JI245" s="1"/>
      <c r="JJ245" s="5">
        <f>'[1]GC RAW'!CH225</f>
        <v>0</v>
      </c>
      <c r="JK245" s="1">
        <f>'[1]GC RAW'!CI225</f>
        <v>0</v>
      </c>
      <c r="JL245" s="1">
        <f t="shared" si="502"/>
        <v>0</v>
      </c>
      <c r="JM245" s="1">
        <f t="shared" si="503"/>
        <v>0</v>
      </c>
      <c r="JN245" s="1"/>
      <c r="JO245" s="1"/>
      <c r="JP245" s="5">
        <f>'[1]GC RAW'!CJ225</f>
        <v>0</v>
      </c>
      <c r="JQ245" s="1">
        <f>'[1]GC RAW'!CK225</f>
        <v>0</v>
      </c>
      <c r="JR245" s="1">
        <f t="shared" si="504"/>
        <v>0</v>
      </c>
      <c r="JS245" s="1">
        <f t="shared" si="505"/>
        <v>0</v>
      </c>
      <c r="JT245" s="1"/>
      <c r="JU245" s="1"/>
      <c r="JV245" s="5">
        <f>'[1]GC RAW'!CL225</f>
        <v>0</v>
      </c>
      <c r="JW245" s="1">
        <f>'[1]GC RAW'!CM225</f>
        <v>0</v>
      </c>
      <c r="JX245" s="1">
        <f t="shared" si="506"/>
        <v>0</v>
      </c>
      <c r="JY245" s="1">
        <f t="shared" si="507"/>
        <v>0</v>
      </c>
      <c r="JZ245" s="1"/>
      <c r="KA245" s="1"/>
      <c r="KB245" s="5">
        <v>0</v>
      </c>
      <c r="KC245" s="1">
        <v>0</v>
      </c>
      <c r="KD245" s="1">
        <f t="shared" si="508"/>
        <v>0</v>
      </c>
      <c r="KE245" s="1">
        <f t="shared" si="509"/>
        <v>0</v>
      </c>
      <c r="KF245" s="1"/>
      <c r="KG245" s="1"/>
      <c r="KH245" s="5">
        <v>0</v>
      </c>
      <c r="KI245" s="1">
        <v>0</v>
      </c>
      <c r="KJ245" s="1">
        <f t="shared" si="510"/>
        <v>0</v>
      </c>
      <c r="KK245" s="1">
        <f t="shared" si="511"/>
        <v>0</v>
      </c>
      <c r="KL245" s="1"/>
      <c r="KM245" s="1"/>
      <c r="KN245" s="5">
        <f>'[1]GC RAW'!CN225</f>
        <v>30.597209930419922</v>
      </c>
      <c r="KO245" s="1">
        <f>'[1]GC RAW'!CO225</f>
        <v>15.885490417480469</v>
      </c>
      <c r="KP245" s="1">
        <f t="shared" si="512"/>
        <v>5.2602111601183922E-2</v>
      </c>
      <c r="KQ245" s="1">
        <f t="shared" si="513"/>
        <v>0.7475114392515414</v>
      </c>
      <c r="KR245" s="1"/>
      <c r="KS245" s="1"/>
      <c r="KT245" s="5">
        <f>'[1]GC RAW'!CP225</f>
        <v>31.480913162231445</v>
      </c>
      <c r="KU245" s="1">
        <f>'[1]GC RAW'!CQ225</f>
        <v>1.772605299949646</v>
      </c>
      <c r="KV245" s="1">
        <f t="shared" si="514"/>
        <v>7.5090691881235143E-3</v>
      </c>
      <c r="KW245" s="1">
        <f t="shared" si="515"/>
        <v>0.10670893136022465</v>
      </c>
      <c r="KX245" s="1"/>
      <c r="KY245" s="1"/>
      <c r="KZ245" s="5">
        <f>'[1]GC RAW'!CR225</f>
        <v>0</v>
      </c>
      <c r="LA245" s="1">
        <f>'[1]GC RAW'!CS225</f>
        <v>0</v>
      </c>
      <c r="LB245" s="1">
        <f t="shared" si="516"/>
        <v>0</v>
      </c>
      <c r="LC245" s="1">
        <f t="shared" si="517"/>
        <v>0</v>
      </c>
      <c r="LD245" s="1"/>
      <c r="LE245" s="1"/>
      <c r="LF245" s="5">
        <f>'[1]GC RAW'!CT225</f>
        <v>0</v>
      </c>
      <c r="LG245" s="1">
        <f>'[1]GC RAW'!CU225</f>
        <v>0</v>
      </c>
      <c r="LH245" s="1">
        <f t="shared" si="518"/>
        <v>0</v>
      </c>
      <c r="LI245" s="1">
        <f t="shared" si="519"/>
        <v>0</v>
      </c>
      <c r="LJ245" s="1"/>
      <c r="LK245" s="1"/>
      <c r="LL245" s="5">
        <f>'[1]GC RAW'!CV225</f>
        <v>0</v>
      </c>
      <c r="LM245" s="1">
        <f>'[1]GC RAW'!CW225</f>
        <v>0</v>
      </c>
      <c r="LN245" s="1">
        <f t="shared" si="520"/>
        <v>0</v>
      </c>
      <c r="LO245" s="1">
        <f t="shared" si="521"/>
        <v>0</v>
      </c>
      <c r="LP245" s="1"/>
      <c r="LQ245" s="1"/>
      <c r="LR245" s="32">
        <f t="shared" si="522"/>
        <v>1830.7151992321014</v>
      </c>
      <c r="LS245" s="21">
        <f t="shared" si="523"/>
        <v>1607.5547225475311</v>
      </c>
      <c r="LT245" s="26">
        <f t="shared" si="524"/>
        <v>8.0371440970113692</v>
      </c>
      <c r="LU245" s="26">
        <f t="shared" si="525"/>
        <v>7.0369640970113689</v>
      </c>
      <c r="LV245" s="15">
        <f t="shared" si="526"/>
        <v>19.878429652574489</v>
      </c>
      <c r="LW245" s="15"/>
      <c r="LX245" s="15"/>
      <c r="LY245" s="15"/>
      <c r="LZ245" s="15" t="str">
        <f>IF(A245="","",VLOOKUP(A245,'[1]biomass corrected'!$B$2:$V$102,21,FALSE))</f>
        <v/>
      </c>
      <c r="MA245" s="15" t="str">
        <f t="shared" si="527"/>
        <v/>
      </c>
      <c r="MB245" s="15" t="str">
        <f t="shared" si="576"/>
        <v/>
      </c>
      <c r="MC245" s="15" t="str">
        <f t="shared" si="576"/>
        <v/>
      </c>
      <c r="MD245" s="15"/>
      <c r="ME245" s="26" t="str">
        <f t="shared" si="574"/>
        <v/>
      </c>
      <c r="MF245" s="15">
        <f t="shared" si="560"/>
        <v>30.632437679730558</v>
      </c>
      <c r="MG245" s="15">
        <f t="shared" si="561"/>
        <v>37.255273029547176</v>
      </c>
      <c r="MH245" s="15">
        <f t="shared" si="562"/>
        <v>32.112289290722224</v>
      </c>
      <c r="MI245" s="26">
        <f t="shared" si="563"/>
        <v>1.1254925929902753</v>
      </c>
      <c r="MJ245" s="15">
        <f t="shared" si="564"/>
        <v>1.73420880533579</v>
      </c>
      <c r="MK245" s="15">
        <f t="shared" si="565"/>
        <v>30.141231641776884</v>
      </c>
      <c r="ML245" s="23">
        <f t="shared" si="566"/>
        <v>56.505443878094404</v>
      </c>
      <c r="MM245" s="23"/>
      <c r="MN245" s="26">
        <f t="shared" si="567"/>
        <v>4.2271418044627556</v>
      </c>
      <c r="MO245" s="23"/>
      <c r="MP245" s="15">
        <f t="shared" si="568"/>
        <v>0.879693578666214</v>
      </c>
      <c r="MQ245" s="23"/>
      <c r="MR245" s="15">
        <f t="shared" si="569"/>
        <v>39.857470131263852</v>
      </c>
      <c r="MS245" s="15"/>
      <c r="MT245" s="15">
        <f t="shared" si="570"/>
        <v>1.3158821953931343</v>
      </c>
      <c r="MU245" s="15"/>
      <c r="MV245" s="15" t="str">
        <f t="shared" si="571"/>
        <v/>
      </c>
      <c r="MW245" s="21">
        <f t="shared" si="572"/>
        <v>101.58924189553713</v>
      </c>
      <c r="MX245" s="15"/>
    </row>
    <row r="246" spans="1:362" x14ac:dyDescent="0.35">
      <c r="A246" s="99" t="s">
        <v>225</v>
      </c>
      <c r="B246" s="8">
        <v>41.53</v>
      </c>
      <c r="C246" s="8"/>
      <c r="D246" s="8"/>
      <c r="E246" s="22"/>
      <c r="F246" s="2">
        <f>'[1]GC RAW'!H226</f>
        <v>0</v>
      </c>
      <c r="G246" s="8">
        <f>'[1]GC RAW'!I226</f>
        <v>0</v>
      </c>
      <c r="H246" s="8">
        <f t="shared" si="528"/>
        <v>0</v>
      </c>
      <c r="I246" s="8">
        <f t="shared" si="452"/>
        <v>0</v>
      </c>
      <c r="J246" s="8">
        <f>AVERAGE(I246:I248)</f>
        <v>0</v>
      </c>
      <c r="K246" s="8">
        <f>STDEV(I246:I248)</f>
        <v>0</v>
      </c>
      <c r="L246" s="2">
        <f>'[1]GC RAW'!J226</f>
        <v>0</v>
      </c>
      <c r="M246" s="8">
        <f>'[1]GC RAW'!K226</f>
        <v>0</v>
      </c>
      <c r="N246" s="8">
        <f t="shared" si="529"/>
        <v>0</v>
      </c>
      <c r="O246" s="8">
        <f t="shared" si="453"/>
        <v>0</v>
      </c>
      <c r="P246" s="8">
        <f>AVERAGE(O246:O248)</f>
        <v>0</v>
      </c>
      <c r="Q246" s="8">
        <f>STDEV(O246:O248)</f>
        <v>0</v>
      </c>
      <c r="R246" s="2">
        <f>'[1]GC RAW'!L226</f>
        <v>0</v>
      </c>
      <c r="S246" s="8">
        <f>'[1]GC RAW'!M226</f>
        <v>0</v>
      </c>
      <c r="T246" s="8">
        <f t="shared" si="530"/>
        <v>0</v>
      </c>
      <c r="U246" s="8">
        <f t="shared" si="454"/>
        <v>0</v>
      </c>
      <c r="V246" s="8">
        <f>AVERAGE(U246:U248)</f>
        <v>0</v>
      </c>
      <c r="W246" s="8">
        <f>STDEV(U246:U248)</f>
        <v>0</v>
      </c>
      <c r="X246" s="2">
        <f>'[1]GC RAW'!N226</f>
        <v>0</v>
      </c>
      <c r="Y246" s="8">
        <f>'[1]GC RAW'!O226</f>
        <v>0</v>
      </c>
      <c r="Z246" s="8">
        <f t="shared" si="531"/>
        <v>0</v>
      </c>
      <c r="AA246" s="8">
        <f t="shared" si="455"/>
        <v>0</v>
      </c>
      <c r="AB246" s="8">
        <f>AVERAGE(AA246:AA248)</f>
        <v>0</v>
      </c>
      <c r="AC246" s="8">
        <f>STDEV(AA246:AA248)</f>
        <v>0</v>
      </c>
      <c r="AD246" s="2">
        <f>'[1]GC RAW'!P226</f>
        <v>0</v>
      </c>
      <c r="AE246" s="8">
        <f>'[1]GC RAW'!Q226</f>
        <v>0</v>
      </c>
      <c r="AF246" s="8">
        <f t="shared" si="532"/>
        <v>0</v>
      </c>
      <c r="AG246" s="8">
        <f t="shared" si="456"/>
        <v>0</v>
      </c>
      <c r="AH246" s="8">
        <f>AVERAGE(AG246:AG248)</f>
        <v>0</v>
      </c>
      <c r="AI246" s="8">
        <f>STDEV(AG246:AG248)</f>
        <v>0</v>
      </c>
      <c r="AJ246" s="2">
        <f>'[1]GC RAW'!R226</f>
        <v>8.2175388336181641</v>
      </c>
      <c r="AK246" s="8">
        <f>'[1]GC RAW'!S226</f>
        <v>1.8217546939849854</v>
      </c>
      <c r="AL246" s="8">
        <f t="shared" si="533"/>
        <v>8.2322160093858815E-3</v>
      </c>
      <c r="AM246" s="8">
        <f t="shared" si="457"/>
        <v>0.12418866568012839</v>
      </c>
      <c r="AN246" s="8">
        <f>AVERAGE(AM246:AM248)</f>
        <v>0.14972925241931637</v>
      </c>
      <c r="AO246" s="8">
        <f>STDEV(AM246:AM248)</f>
        <v>4.210920745466807E-2</v>
      </c>
      <c r="AP246" s="2">
        <f>'[1]GC RAW'!T226</f>
        <v>8.9459409713745117</v>
      </c>
      <c r="AQ246" s="8">
        <f>'[1]GC RAW'!U226</f>
        <v>222.9842529296875</v>
      </c>
      <c r="AR246" s="40">
        <v>1.0001800000000001</v>
      </c>
      <c r="AS246" s="8">
        <f t="shared" si="458"/>
        <v>15.088406268534843</v>
      </c>
      <c r="AT246" s="8">
        <f>AVERAGE(AS246:AS248)</f>
        <v>16.970697413024535</v>
      </c>
      <c r="AU246" s="8">
        <f>STDEV(AS246:AS248)</f>
        <v>1.9731179438761484</v>
      </c>
      <c r="AV246" s="2">
        <f>'[1]GC RAW'!V226</f>
        <v>9.8159980773925781</v>
      </c>
      <c r="AW246" s="8">
        <f>'[1]GC RAW'!W226</f>
        <v>24.65214729309082</v>
      </c>
      <c r="AX246" s="8">
        <f t="shared" si="534"/>
        <v>0.10709591129341683</v>
      </c>
      <c r="AY246" s="8">
        <f t="shared" si="459"/>
        <v>1.6156158084485213</v>
      </c>
      <c r="AZ246" s="8">
        <f>AVERAGE(AY246:AY248)</f>
        <v>1.633304130220824</v>
      </c>
      <c r="BA246" s="8">
        <f>STDEV(AY246:AY248)</f>
        <v>9.4197162424133757E-2</v>
      </c>
      <c r="BB246" s="2">
        <f>'[1]GC RAW'!X226</f>
        <v>0</v>
      </c>
      <c r="BC246" s="8">
        <f>'[1]GC RAW'!Y226</f>
        <v>0</v>
      </c>
      <c r="BD246" s="8">
        <f t="shared" si="535"/>
        <v>0</v>
      </c>
      <c r="BE246" s="8">
        <f t="shared" si="460"/>
        <v>0</v>
      </c>
      <c r="BF246" s="8">
        <f>AVERAGE(BE246:BE248)</f>
        <v>0</v>
      </c>
      <c r="BG246" s="8">
        <f>STDEV(BE246:BE248)</f>
        <v>0</v>
      </c>
      <c r="BH246" s="2">
        <f>'[1]GC RAW'!Z226</f>
        <v>10.882831573486328</v>
      </c>
      <c r="BI246" s="8">
        <f>'[1]GC RAW'!AA226</f>
        <v>5.6880974769592285</v>
      </c>
      <c r="BJ246" s="8">
        <f t="shared" si="536"/>
        <v>2.4338071995530335E-2</v>
      </c>
      <c r="BK246" s="8">
        <f t="shared" si="461"/>
        <v>0.36715662986803593</v>
      </c>
      <c r="BL246" s="8">
        <f>AVERAGE(BK246:BK248)</f>
        <v>0.36502889758957657</v>
      </c>
      <c r="BM246" s="8">
        <f>STDEV(BK246:BK248)</f>
        <v>4.7585999124650485E-3</v>
      </c>
      <c r="BN246" s="2">
        <f>'[1]GC RAW'!AB226</f>
        <v>0</v>
      </c>
      <c r="BO246" s="8">
        <f>'[1]GC RAW'!AC226</f>
        <v>0</v>
      </c>
      <c r="BP246" s="8">
        <f t="shared" si="537"/>
        <v>0</v>
      </c>
      <c r="BQ246" s="8">
        <f t="shared" si="462"/>
        <v>0</v>
      </c>
      <c r="BR246" s="8">
        <f>AVERAGE(BQ246:BQ248)</f>
        <v>0</v>
      </c>
      <c r="BS246" s="8">
        <f>STDEV(BQ246:BQ248)</f>
        <v>0</v>
      </c>
      <c r="BT246" s="2">
        <f>'[1]GC RAW'!AD226</f>
        <v>12.199177742004395</v>
      </c>
      <c r="BU246" s="8">
        <f>'[1]GC RAW'!AE226</f>
        <v>316.23257446289063</v>
      </c>
      <c r="BV246" s="8">
        <f t="shared" si="538"/>
        <v>1.3295251207776086</v>
      </c>
      <c r="BW246" s="8">
        <f t="shared" si="463"/>
        <v>20.05680494162592</v>
      </c>
      <c r="BX246" s="8">
        <f>AVERAGE(BW246:BW248)</f>
        <v>19.752080510791526</v>
      </c>
      <c r="BY246" s="8">
        <f>STDEV(BW246:BW248)</f>
        <v>0.26525142598653717</v>
      </c>
      <c r="BZ246" s="2">
        <f>'[1]GC RAW'!AF226</f>
        <v>12.712394714355469</v>
      </c>
      <c r="CA246" s="8">
        <f>'[1]GC RAW'!AG226</f>
        <v>6.5781235694885254</v>
      </c>
      <c r="CB246" s="8">
        <f t="shared" si="539"/>
        <v>2.8861669938051747E-2</v>
      </c>
      <c r="CC246" s="8">
        <f t="shared" si="464"/>
        <v>0.43539822993229577</v>
      </c>
      <c r="CD246" s="8">
        <f>AVERAGE(CC246:CC248)</f>
        <v>0.41718851963200393</v>
      </c>
      <c r="CE246" s="8">
        <f>STDEV(CC246:CC248)</f>
        <v>1.6486808521611152E-2</v>
      </c>
      <c r="CF246" s="2">
        <f>'[1]GC RAW'!AH226</f>
        <v>12.857364654541016</v>
      </c>
      <c r="CG246" s="8">
        <f>'[1]GC RAW'!AI226</f>
        <v>68.586860656738281</v>
      </c>
      <c r="CH246" s="8">
        <f t="shared" si="540"/>
        <v>0.30092602206776065</v>
      </c>
      <c r="CI246" s="8">
        <f t="shared" si="465"/>
        <v>4.5396769358839943</v>
      </c>
      <c r="CJ246" s="8">
        <f>AVERAGE(CI246:CI248)</f>
        <v>4.2074179027688752</v>
      </c>
      <c r="CK246" s="8">
        <f>STDEV(CI246:CI248)</f>
        <v>0.42511883427524166</v>
      </c>
      <c r="CL246" s="2">
        <f>'[1]GC RAW'!AJ226</f>
        <v>13.749285697937012</v>
      </c>
      <c r="CM246" s="8">
        <f>'[1]GC RAW'!AK226</f>
        <v>8.6996555328369141</v>
      </c>
      <c r="CN246" s="8">
        <f t="shared" si="541"/>
        <v>4.9273059120950612E-2</v>
      </c>
      <c r="CO246" s="8">
        <f t="shared" si="466"/>
        <v>0.74331813684580683</v>
      </c>
      <c r="CP246" s="8">
        <f>AVERAGE(CO246:CO248)</f>
        <v>0.74190058960723004</v>
      </c>
      <c r="CQ246" s="8">
        <f>STDEV(CO246:CO248)</f>
        <v>5.0962277822529187E-3</v>
      </c>
      <c r="CR246" s="2">
        <f>'[1]GC RAW'!AL226</f>
        <v>14.096978187561035</v>
      </c>
      <c r="CS246" s="8">
        <f>'[1]GC RAW'!AM226</f>
        <v>2.1818292140960693</v>
      </c>
      <c r="CT246" s="8">
        <f t="shared" si="542"/>
        <v>1.2303501763163614E-2</v>
      </c>
      <c r="CU246" s="8">
        <f t="shared" si="543"/>
        <v>0.18560682389994534</v>
      </c>
      <c r="CV246" s="8">
        <f>AVERAGE(CU246:CU248)</f>
        <v>0.20201118571785323</v>
      </c>
      <c r="CW246" s="8">
        <f>STDEV(CU246:CU248)</f>
        <v>1.8382476435361516E-2</v>
      </c>
      <c r="CX246" s="2">
        <f>'[1]GC RAW'!AN226</f>
        <v>14.467079162597656</v>
      </c>
      <c r="CY246" s="8">
        <f>'[1]GC RAW'!AO226</f>
        <v>9.7726364135742188</v>
      </c>
      <c r="CZ246" s="8">
        <f t="shared" si="544"/>
        <v>4.2494785435683295E-2</v>
      </c>
      <c r="DA246" s="8">
        <f t="shared" si="467"/>
        <v>0.64106319557260383</v>
      </c>
      <c r="DB246" s="8">
        <f>AVERAGE(DA246:DA248)</f>
        <v>0.59286937878816215</v>
      </c>
      <c r="DC246" s="8">
        <f>STDEV(DA246:DA248)</f>
        <v>5.8112978787676239E-2</v>
      </c>
      <c r="DD246" s="2">
        <f>'[1]GC RAW'!AP226</f>
        <v>15.608926773071289</v>
      </c>
      <c r="DE246" s="8">
        <f>'[1]GC RAW'!AQ226</f>
        <v>40.196109771728516</v>
      </c>
      <c r="DF246" s="8">
        <f t="shared" si="545"/>
        <v>0.16762862375290971</v>
      </c>
      <c r="DG246" s="8">
        <f t="shared" si="468"/>
        <v>2.5287935945722482</v>
      </c>
      <c r="DH246" s="8">
        <f>AVERAGE(DG246:DG248)</f>
        <v>2.9555091249641454</v>
      </c>
      <c r="DI246" s="8">
        <f>STDEV(DG246:DG248)</f>
        <v>0.38319685822289279</v>
      </c>
      <c r="DJ246" s="2">
        <f>'[1]GC RAW'!AR226</f>
        <v>15.79205322265625</v>
      </c>
      <c r="DK246" s="8">
        <f>'[1]GC RAW'!AS226</f>
        <v>3.7273757457733154</v>
      </c>
      <c r="DL246" s="8">
        <f t="shared" si="546"/>
        <v>1.6322996743179646E-2</v>
      </c>
      <c r="DM246" s="8">
        <f t="shared" si="469"/>
        <v>0.2462436825182123</v>
      </c>
      <c r="DN246" s="8">
        <f>AVERAGE(DM246:DM248)</f>
        <v>0.22639743982584803</v>
      </c>
      <c r="DO246" s="8">
        <f>STDEV(DM246:DM248)</f>
        <v>1.8978694466650861E-2</v>
      </c>
      <c r="DP246" s="2">
        <f>'[1]GC RAW'!AT226</f>
        <v>16.045866012573242</v>
      </c>
      <c r="DQ246" s="8">
        <f>'[1]GC RAW'!AU226</f>
        <v>1.7456670999526978</v>
      </c>
      <c r="DR246" s="8">
        <f t="shared" si="547"/>
        <v>7.6446594952267171E-3</v>
      </c>
      <c r="DS246" s="8">
        <f t="shared" si="470"/>
        <v>0.11532496975403747</v>
      </c>
      <c r="DT246" s="8">
        <f>AVERAGE(DS246:DS248)</f>
        <v>0.12011414273481613</v>
      </c>
      <c r="DU246" s="8">
        <f>STDEV(DS246:DS248)</f>
        <v>7.208251862568898E-3</v>
      </c>
      <c r="DV246" s="2">
        <f>'[1]GC RAW'!AV226</f>
        <v>16.383609771728516</v>
      </c>
      <c r="DW246" s="8">
        <f>'[1]GC RAW'!AW226</f>
        <v>424.361328125</v>
      </c>
      <c r="DX246" s="8">
        <f t="shared" si="548"/>
        <v>1.8363519805415334</v>
      </c>
      <c r="DY246" s="8">
        <f t="shared" si="471"/>
        <v>27.702638259552526</v>
      </c>
      <c r="DZ246" s="8">
        <f>AVERAGE(DY246:DY248)</f>
        <v>26.891293317168444</v>
      </c>
      <c r="EA246" s="8">
        <f>STDEV(DY246:DY248)</f>
        <v>0.80681981516524404</v>
      </c>
      <c r="EB246" s="2">
        <f>'[1]GC RAW'!AX226</f>
        <v>16.539924621582031</v>
      </c>
      <c r="EC246" s="8">
        <f>'[1]GC RAW'!AY226</f>
        <v>4.4691720008850098</v>
      </c>
      <c r="ED246" s="8">
        <f t="shared" si="549"/>
        <v>1.9339587071865574E-2</v>
      </c>
      <c r="EE246" s="8">
        <f t="shared" si="472"/>
        <v>0.29175103162032023</v>
      </c>
      <c r="EF246" s="8">
        <f>AVERAGE(EE246:EE248)</f>
        <v>0.2447673417745436</v>
      </c>
      <c r="EG246" s="8">
        <f>STDEV(EE246:EE248)</f>
        <v>4.1725289287408825E-2</v>
      </c>
      <c r="EH246" s="2">
        <v>0</v>
      </c>
      <c r="EI246" s="8">
        <v>0</v>
      </c>
      <c r="EJ246" s="8">
        <f t="shared" si="550"/>
        <v>0</v>
      </c>
      <c r="EK246" s="8">
        <f t="shared" si="473"/>
        <v>0</v>
      </c>
      <c r="EL246" s="8">
        <f>AVERAGE(EK246:EK248)</f>
        <v>0</v>
      </c>
      <c r="EM246" s="8">
        <f>STDEV(EK246:EK248)</f>
        <v>0</v>
      </c>
      <c r="EN246" s="2">
        <f>'[1]GC RAW'!BB226</f>
        <v>17.316566467285156</v>
      </c>
      <c r="EO246" s="8">
        <f>'[1]GC RAW'!BC226</f>
        <v>21.987462997436523</v>
      </c>
      <c r="EP246" s="8">
        <f t="shared" si="551"/>
        <v>9.5774006779566101E-2</v>
      </c>
      <c r="EQ246" s="8">
        <f t="shared" si="474"/>
        <v>1.4448170571852101</v>
      </c>
      <c r="ER246" s="8">
        <f>AVERAGE(EQ246:EQ248)</f>
        <v>1.2976430284620724</v>
      </c>
      <c r="ES246" s="8">
        <f>STDEV(EQ246:EQ248)</f>
        <v>0.18658198827422079</v>
      </c>
      <c r="ET246" s="2">
        <f>'[1]GC RAW'!BD226</f>
        <v>17.742336273193359</v>
      </c>
      <c r="EU246" s="8">
        <f>'[1]GC RAW'!BE226</f>
        <v>256.31863403320313</v>
      </c>
      <c r="EV246" s="8">
        <f t="shared" si="552"/>
        <v>1.1164845437823909</v>
      </c>
      <c r="EW246" s="8">
        <f t="shared" si="475"/>
        <v>16.842940659809724</v>
      </c>
      <c r="EX246" s="8">
        <f>AVERAGE(EW246:EW248)</f>
        <v>17.243116850331777</v>
      </c>
      <c r="EY246" s="8">
        <f>STDEV(EW246:EW248)</f>
        <v>0.75991922394675515</v>
      </c>
      <c r="EZ246" s="2">
        <f>'[1]GC RAW'!BF226</f>
        <v>18.685949325561523</v>
      </c>
      <c r="FA246" s="8">
        <f>'[1]GC RAW'!BG226</f>
        <v>263.16360473632813</v>
      </c>
      <c r="FB246" s="8">
        <f t="shared" si="553"/>
        <v>1.3598550648154175</v>
      </c>
      <c r="FC246" s="8">
        <f t="shared" si="476"/>
        <v>20.514353100701673</v>
      </c>
      <c r="FD246" s="8">
        <f>AVERAGE(FC246:FC248)</f>
        <v>20.858372155415058</v>
      </c>
      <c r="FE246" s="8">
        <f>STDEV(FC246:FC248)</f>
        <v>0.33712037814872498</v>
      </c>
      <c r="FF246" s="2">
        <v>0</v>
      </c>
      <c r="FG246" s="8">
        <v>0</v>
      </c>
      <c r="FH246" s="8">
        <f t="shared" si="554"/>
        <v>0</v>
      </c>
      <c r="FI246" s="8">
        <f t="shared" si="477"/>
        <v>0</v>
      </c>
      <c r="FJ246" s="8">
        <f>AVERAGE(FI246:FI248)</f>
        <v>0</v>
      </c>
      <c r="FK246" s="8">
        <f>STDEV(FI246:FI248)</f>
        <v>0</v>
      </c>
      <c r="FL246" s="2">
        <f>'[1]GC RAW'!BH226</f>
        <v>0</v>
      </c>
      <c r="FM246" s="8">
        <f>'[1]GC RAW'!BI226</f>
        <v>0</v>
      </c>
      <c r="FN246" s="8">
        <f t="shared" si="555"/>
        <v>0</v>
      </c>
      <c r="FO246" s="8">
        <f t="shared" si="478"/>
        <v>0</v>
      </c>
      <c r="FP246" s="8">
        <f>AVERAGE(FO246:FO248)</f>
        <v>0</v>
      </c>
      <c r="FQ246" s="8">
        <f>STDEV(FO246:FO248)</f>
        <v>0</v>
      </c>
      <c r="FR246" s="2">
        <f>'[1]GC RAW'!BJ226</f>
        <v>19.939477920532227</v>
      </c>
      <c r="FS246" s="8">
        <f>'[1]GC RAW'!BK226</f>
        <v>2.7544736862182617</v>
      </c>
      <c r="FT246" s="8">
        <f t="shared" si="556"/>
        <v>1.1304131488616307E-2</v>
      </c>
      <c r="FU246" s="8">
        <f t="shared" si="479"/>
        <v>0.17053063289925852</v>
      </c>
      <c r="FV246" s="8">
        <f>AVERAGE(FU246:FU248)</f>
        <v>0.22952721672026274</v>
      </c>
      <c r="FW246" s="8">
        <f>STDEV(FU246:FU248)</f>
        <v>6.0991803828209151E-2</v>
      </c>
      <c r="FX246" s="2">
        <f>'[1]GC RAW'!BL226</f>
        <v>20.558559417724609</v>
      </c>
      <c r="FY246" s="8">
        <f>'[1]GC RAW'!BM226</f>
        <v>1.401203989982605</v>
      </c>
      <c r="FZ246" s="8">
        <f t="shared" si="557"/>
        <v>6.0492915654381833E-3</v>
      </c>
      <c r="GA246" s="8">
        <f t="shared" si="480"/>
        <v>9.1257742382523571E-2</v>
      </c>
      <c r="GB246" s="8">
        <f>AVERAGE(GA246:GA248)</f>
        <v>0.1077513753416673</v>
      </c>
      <c r="GC246" s="8">
        <f>STDEV(GA246:GA248)</f>
        <v>2.4770592918146584E-2</v>
      </c>
      <c r="GD246" s="2">
        <f>'[1]GC RAW'!BN226</f>
        <v>21.059783935546875</v>
      </c>
      <c r="GE246" s="8">
        <f>'[1]GC RAW'!BO226</f>
        <v>3.9193403720855713</v>
      </c>
      <c r="GF246" s="8">
        <f t="shared" si="481"/>
        <v>1.7011631832923479E-2</v>
      </c>
      <c r="GG246" s="8">
        <f t="shared" si="482"/>
        <v>0.25663221858654389</v>
      </c>
      <c r="GH246" s="8">
        <f>AVERAGE(GG246:GG248)</f>
        <v>0.28272361618511205</v>
      </c>
      <c r="GI246" s="8">
        <f>STDEV(GG246:GG248)</f>
        <v>2.2769467753670992E-2</v>
      </c>
      <c r="GJ246" s="2">
        <f>'[1]GC RAW'!BP226</f>
        <v>0</v>
      </c>
      <c r="GK246" s="8">
        <f>'[1]GC RAW'!BQ226</f>
        <v>0</v>
      </c>
      <c r="GL246" s="8">
        <f t="shared" si="558"/>
        <v>0</v>
      </c>
      <c r="GM246" s="8">
        <f t="shared" si="483"/>
        <v>0</v>
      </c>
      <c r="GN246" s="8">
        <f>AVERAGE(GM246:GM248)</f>
        <v>0</v>
      </c>
      <c r="GO246" s="8">
        <f>STDEV(GM246:GM248)</f>
        <v>0</v>
      </c>
      <c r="GP246" s="2">
        <v>0</v>
      </c>
      <c r="GQ246" s="8">
        <v>0</v>
      </c>
      <c r="GR246" s="8">
        <f t="shared" si="559"/>
        <v>0</v>
      </c>
      <c r="GS246" s="8">
        <f t="shared" si="484"/>
        <v>0</v>
      </c>
      <c r="GT246" s="8">
        <f>AVERAGE(GS246:GS248)</f>
        <v>0</v>
      </c>
      <c r="GU246" s="8">
        <f>STDEV(GS246:GS248)</f>
        <v>0</v>
      </c>
      <c r="GV246" s="2"/>
      <c r="GW246" s="8"/>
      <c r="GX246" s="8"/>
      <c r="GY246" s="8"/>
      <c r="GZ246" s="8"/>
      <c r="HA246" s="8"/>
      <c r="HB246" s="2"/>
      <c r="HC246" s="8"/>
      <c r="HD246" s="8"/>
      <c r="HE246" s="8"/>
      <c r="HF246" s="8"/>
      <c r="HG246" s="8"/>
      <c r="HH246" s="2">
        <f>'[1]GC RAW'!BR226</f>
        <v>22.754726409912109</v>
      </c>
      <c r="HI246" s="8">
        <f>'[1]GC RAW'!BS226</f>
        <v>1.2687913179397583</v>
      </c>
      <c r="HJ246" s="8">
        <f t="shared" si="485"/>
        <v>5.533229487911173E-3</v>
      </c>
      <c r="HK246" s="8">
        <f t="shared" si="486"/>
        <v>8.3472589424544358E-2</v>
      </c>
      <c r="HL246" s="8">
        <f>AVERAGE(HK246:HK248)</f>
        <v>0.10380289405476385</v>
      </c>
      <c r="HM246" s="8">
        <f>STDEV(HK246:HK248)</f>
        <v>2.5487994410217252E-2</v>
      </c>
      <c r="HN246" s="2">
        <v>0</v>
      </c>
      <c r="HO246" s="8">
        <v>0</v>
      </c>
      <c r="HP246" s="8">
        <f t="shared" si="487"/>
        <v>0</v>
      </c>
      <c r="HQ246" s="8">
        <f t="shared" si="488"/>
        <v>0</v>
      </c>
      <c r="HR246" s="8">
        <f>AVERAGE(HQ246:HQ248)</f>
        <v>0</v>
      </c>
      <c r="HS246" s="8">
        <f>STDEV(HQ246:HQ248)</f>
        <v>0</v>
      </c>
      <c r="HT246" s="2">
        <f>'[1]GC RAW'!BT226</f>
        <v>0</v>
      </c>
      <c r="HU246" s="8">
        <f>'[1]GC RAW'!BU226</f>
        <v>0</v>
      </c>
      <c r="HV246" s="8">
        <f t="shared" si="489"/>
        <v>0</v>
      </c>
      <c r="HW246" s="8">
        <f t="shared" si="448"/>
        <v>0</v>
      </c>
      <c r="HX246" s="8">
        <f>AVERAGE(HW246:HW248)</f>
        <v>0</v>
      </c>
      <c r="HY246" s="8">
        <f>STDEV(HW246:HW248)</f>
        <v>0</v>
      </c>
      <c r="HZ246" s="2">
        <f>'[1]GC RAW'!BV226</f>
        <v>0</v>
      </c>
      <c r="IA246" s="8">
        <f>'[1]GC RAW'!BW226</f>
        <v>0</v>
      </c>
      <c r="IB246" s="8">
        <f t="shared" si="490"/>
        <v>0</v>
      </c>
      <c r="IC246" s="8">
        <f t="shared" si="491"/>
        <v>0</v>
      </c>
      <c r="ID246" s="8">
        <f>AVERAGE(IC246:IC248)</f>
        <v>0</v>
      </c>
      <c r="IE246" s="8">
        <f>STDEV(IC246:IC248)</f>
        <v>0</v>
      </c>
      <c r="IF246" s="2">
        <f>'[1]GC RAW'!BX226</f>
        <v>0</v>
      </c>
      <c r="IG246" s="8">
        <f>'[1]GC RAW'!BY226</f>
        <v>0</v>
      </c>
      <c r="IH246" s="8">
        <f t="shared" si="492"/>
        <v>0</v>
      </c>
      <c r="II246" s="8">
        <f t="shared" si="493"/>
        <v>0</v>
      </c>
      <c r="IJ246" s="8">
        <f>AVERAGE(II246:II248)</f>
        <v>0</v>
      </c>
      <c r="IK246" s="8">
        <f>STDEV(II246:II248)</f>
        <v>0</v>
      </c>
      <c r="IL246" s="8">
        <f>'[1]GC RAW'!BZ226</f>
        <v>0</v>
      </c>
      <c r="IM246" s="8">
        <f>'[1]GC RAW'!CA226</f>
        <v>0</v>
      </c>
      <c r="IN246" s="8">
        <f t="shared" si="494"/>
        <v>0</v>
      </c>
      <c r="IO246" s="8">
        <f t="shared" si="495"/>
        <v>0</v>
      </c>
      <c r="IP246" s="8">
        <f>AVERAGE(IO246:IO248)</f>
        <v>0</v>
      </c>
      <c r="IQ246" s="8">
        <f>STDEV(IO246:IO248)</f>
        <v>0</v>
      </c>
      <c r="IR246" s="2">
        <f>'[1]GC RAW'!CB226</f>
        <v>25.533111572265625</v>
      </c>
      <c r="IS246" s="8">
        <f>'[1]GC RAW'!CC226</f>
        <v>3.6055879592895508</v>
      </c>
      <c r="IT246" s="8">
        <f t="shared" si="496"/>
        <v>1.3905540786163481E-2</v>
      </c>
      <c r="IU246" s="8">
        <f t="shared" si="497"/>
        <v>0.20977468932123816</v>
      </c>
      <c r="IV246" s="8">
        <f>AVERAGE(IU246:IU248)</f>
        <v>0.25515596201152085</v>
      </c>
      <c r="IW246" s="8">
        <f>STDEV(IU246:IU248)</f>
        <v>4.007955986012126E-2</v>
      </c>
      <c r="IX246" s="2">
        <f>'[1]GC RAW'!CD226</f>
        <v>0</v>
      </c>
      <c r="IY246" s="8">
        <f>'[1]GC RAW'!CE226</f>
        <v>0</v>
      </c>
      <c r="IZ246" s="8">
        <f t="shared" si="498"/>
        <v>0</v>
      </c>
      <c r="JA246" s="8">
        <f t="shared" si="499"/>
        <v>0</v>
      </c>
      <c r="JB246" s="8">
        <f>AVERAGE(JA246:JA248)</f>
        <v>0</v>
      </c>
      <c r="JC246" s="8">
        <f>STDEV(JA246:JA248)</f>
        <v>0</v>
      </c>
      <c r="JD246" s="2">
        <f>'[1]GC RAW'!CF226</f>
        <v>0</v>
      </c>
      <c r="JE246" s="8">
        <f>'[1]GC RAW'!CG226</f>
        <v>0</v>
      </c>
      <c r="JF246" s="8">
        <f t="shared" si="500"/>
        <v>0</v>
      </c>
      <c r="JG246" s="8">
        <f t="shared" si="501"/>
        <v>0</v>
      </c>
      <c r="JH246" s="8">
        <f>AVERAGE(JG246:JG248)</f>
        <v>0</v>
      </c>
      <c r="JI246" s="8">
        <f>STDEV(JG246:JG248)</f>
        <v>0</v>
      </c>
      <c r="JJ246" s="2">
        <f>'[1]GC RAW'!CH226</f>
        <v>0</v>
      </c>
      <c r="JK246" s="8">
        <f>'[1]GC RAW'!CI226</f>
        <v>0</v>
      </c>
      <c r="JL246" s="8">
        <f t="shared" si="502"/>
        <v>0</v>
      </c>
      <c r="JM246" s="8">
        <f t="shared" si="503"/>
        <v>0</v>
      </c>
      <c r="JN246" s="8">
        <f>AVERAGE(JM246:JM248)</f>
        <v>0</v>
      </c>
      <c r="JO246" s="8">
        <f>STDEV(JM246:JM248)</f>
        <v>0</v>
      </c>
      <c r="JP246" s="2">
        <f>'[1]GC RAW'!CJ226</f>
        <v>0</v>
      </c>
      <c r="JQ246" s="8">
        <f>'[1]GC RAW'!CK226</f>
        <v>0</v>
      </c>
      <c r="JR246" s="8">
        <f t="shared" si="504"/>
        <v>0</v>
      </c>
      <c r="JS246" s="8">
        <f t="shared" si="505"/>
        <v>0</v>
      </c>
      <c r="JT246" s="8"/>
      <c r="JU246" s="8"/>
      <c r="JV246" s="2">
        <f>'[1]GC RAW'!CL226</f>
        <v>0</v>
      </c>
      <c r="JW246" s="8">
        <f>'[1]GC RAW'!CM226</f>
        <v>0</v>
      </c>
      <c r="JX246" s="8">
        <f t="shared" si="506"/>
        <v>0</v>
      </c>
      <c r="JY246" s="8">
        <f t="shared" si="507"/>
        <v>0</v>
      </c>
      <c r="JZ246" s="8">
        <f>AVERAGE(JY246:JY248)</f>
        <v>0</v>
      </c>
      <c r="KA246" s="8">
        <f>STDEV(JY246:JY248)</f>
        <v>0</v>
      </c>
      <c r="KB246" s="2">
        <v>0</v>
      </c>
      <c r="KC246" s="8">
        <v>0</v>
      </c>
      <c r="KD246" s="8">
        <f t="shared" si="508"/>
        <v>0</v>
      </c>
      <c r="KE246" s="8">
        <f t="shared" si="509"/>
        <v>0</v>
      </c>
      <c r="KF246" s="8">
        <f>AVERAGE(KE246:KE248)</f>
        <v>0</v>
      </c>
      <c r="KG246" s="8">
        <f>STDEV(KE246:KE248)</f>
        <v>0</v>
      </c>
      <c r="KH246" s="2">
        <v>0</v>
      </c>
      <c r="KI246" s="8">
        <v>0</v>
      </c>
      <c r="KJ246" s="8">
        <f t="shared" si="510"/>
        <v>0</v>
      </c>
      <c r="KK246" s="8">
        <f t="shared" si="511"/>
        <v>0</v>
      </c>
      <c r="KL246" s="8">
        <f>AVERAGE(KK246:KK248)</f>
        <v>0</v>
      </c>
      <c r="KM246" s="8">
        <f>STDEV(KK246:KK248)</f>
        <v>0</v>
      </c>
      <c r="KN246" s="2">
        <f>'[1]GC RAW'!CN226</f>
        <v>30.605472564697266</v>
      </c>
      <c r="KO246" s="8">
        <f>'[1]GC RAW'!CO226</f>
        <v>13.128384590148926</v>
      </c>
      <c r="KP246" s="8">
        <f t="shared" si="512"/>
        <v>4.350677863826069E-2</v>
      </c>
      <c r="KQ246" s="8">
        <f t="shared" si="513"/>
        <v>0.65632981216310093</v>
      </c>
      <c r="KR246" s="8">
        <f>AVERAGE(KQ246:KQ248)</f>
        <v>0.66941591310825155</v>
      </c>
      <c r="KS246" s="8">
        <f>STDEV(KQ246:KQ248)</f>
        <v>2.9931138154584175E-2</v>
      </c>
      <c r="KT246" s="2">
        <f>'[1]GC RAW'!CP226</f>
        <v>31.48756217956543</v>
      </c>
      <c r="KU246" s="8">
        <f>'[1]GC RAW'!CQ226</f>
        <v>2.1313130855560303</v>
      </c>
      <c r="KV246" s="8">
        <f t="shared" si="514"/>
        <v>9.0357540240956456E-3</v>
      </c>
      <c r="KW246" s="8">
        <f t="shared" si="515"/>
        <v>0.13631059175158838</v>
      </c>
      <c r="KX246" s="8">
        <f>AVERAGE(KW246:KW248)</f>
        <v>0.13329240556228406</v>
      </c>
      <c r="KY246" s="8">
        <f>STDEV(KW246:KW248)</f>
        <v>1.3645783661774612E-2</v>
      </c>
      <c r="KZ246" s="2">
        <f>'[1]GC RAW'!CR226</f>
        <v>0</v>
      </c>
      <c r="LA246" s="8">
        <f>'[1]GC RAW'!CS226</f>
        <v>0</v>
      </c>
      <c r="LB246" s="8">
        <f t="shared" si="516"/>
        <v>0</v>
      </c>
      <c r="LC246" s="8">
        <f t="shared" si="517"/>
        <v>0</v>
      </c>
      <c r="LD246" s="8">
        <f>AVERAGE(LC246:LC248)</f>
        <v>0</v>
      </c>
      <c r="LE246" s="8">
        <f>STDEV(LC246:LC248)</f>
        <v>0</v>
      </c>
      <c r="LF246" s="2">
        <f>'[1]GC RAW'!CT226</f>
        <v>0</v>
      </c>
      <c r="LG246" s="8">
        <f>'[1]GC RAW'!CU226</f>
        <v>0</v>
      </c>
      <c r="LH246" s="8">
        <f t="shared" si="518"/>
        <v>0</v>
      </c>
      <c r="LI246" s="8">
        <f t="shared" si="519"/>
        <v>0</v>
      </c>
      <c r="LJ246" s="8">
        <f>AVERAGE(LI246:LI248)</f>
        <v>6.6760309334059298E-2</v>
      </c>
      <c r="LK246" s="8">
        <f>STDEV(LI246:LI248)</f>
        <v>6.7527736626196211E-2</v>
      </c>
      <c r="LL246" s="2">
        <f>'[1]GC RAW'!CV226</f>
        <v>0</v>
      </c>
      <c r="LM246" s="8">
        <f>'[1]GC RAW'!CW226</f>
        <v>0</v>
      </c>
      <c r="LN246" s="8">
        <f t="shared" si="520"/>
        <v>0</v>
      </c>
      <c r="LO246" s="8">
        <f t="shared" si="521"/>
        <v>0</v>
      </c>
      <c r="LP246" s="8">
        <f>AVERAGE(LO246:LO248)</f>
        <v>0.25282653947001704</v>
      </c>
      <c r="LQ246" s="8">
        <f>STDEV(LO246:LO248)</f>
        <v>0.21899759048406897</v>
      </c>
      <c r="LR246" s="39">
        <f t="shared" si="522"/>
        <v>1711.3763817548752</v>
      </c>
      <c r="LS246" s="14">
        <f t="shared" si="523"/>
        <v>1488.3921288251877</v>
      </c>
      <c r="LT246" s="24">
        <f t="shared" si="524"/>
        <v>7.628978179207051</v>
      </c>
      <c r="LU246" s="24">
        <f t="shared" si="525"/>
        <v>6.6287981792070507</v>
      </c>
      <c r="LV246" s="13">
        <f t="shared" si="526"/>
        <v>15.96146924923441</v>
      </c>
      <c r="LW246" s="13">
        <f>AVERAGE(LV246:LV248)</f>
        <v>15.424358795137893</v>
      </c>
      <c r="LX246" s="13">
        <f>STDEV(LV246:LV248)</f>
        <v>0.79451400576919418</v>
      </c>
      <c r="LY246" s="13">
        <f>LX246/LW246%</f>
        <v>5.1510342590036418</v>
      </c>
      <c r="LZ246" s="13">
        <f>IF(A246="","",VLOOKUP(A246,'[1]biomass corrected'!$B$2:$V$102,21,FALSE))</f>
        <v>11.354074074074072</v>
      </c>
      <c r="MA246" s="13">
        <f t="shared" si="527"/>
        <v>1.7512931230509154</v>
      </c>
      <c r="MB246" s="50">
        <f t="shared" si="576"/>
        <v>26.818411906766713</v>
      </c>
      <c r="MC246" s="50">
        <f t="shared" si="576"/>
        <v>33.14249316408425</v>
      </c>
      <c r="MD246" s="50">
        <f>IF(MC246="","",AVERAGE(MH246:MH248))</f>
        <v>40.039094929149037</v>
      </c>
      <c r="ME246" s="24">
        <f t="shared" si="574"/>
        <v>1.3361072588764407</v>
      </c>
      <c r="MF246" s="13">
        <f t="shared" si="560"/>
        <v>26.472512911424261</v>
      </c>
      <c r="MG246" s="13">
        <f t="shared" si="561"/>
        <v>34.118795432653911</v>
      </c>
      <c r="MH246" s="13">
        <f t="shared" si="562"/>
        <v>39.408691655921828</v>
      </c>
      <c r="MI246" s="24">
        <f t="shared" si="563"/>
        <v>1.3326801636043422</v>
      </c>
      <c r="MJ246" s="13">
        <f t="shared" si="564"/>
        <v>9.1257742382523571E-2</v>
      </c>
      <c r="MK246" s="13">
        <f t="shared" si="565"/>
        <v>37.626373173835887</v>
      </c>
      <c r="ML246" s="22">
        <f t="shared" si="566"/>
        <v>52.534603949864184</v>
      </c>
      <c r="MM246" s="13">
        <f>AVERAGE(ML246:ML248)</f>
        <v>52.285533555253572</v>
      </c>
      <c r="MN246" s="24">
        <f t="shared" si="567"/>
        <v>4.0258251415494408</v>
      </c>
      <c r="MO246" s="13">
        <f>AVERAGE(MN246:MN248)</f>
        <v>4.0111726638845164</v>
      </c>
      <c r="MP246" s="13">
        <f t="shared" si="568"/>
        <v>0.87904885184661719</v>
      </c>
      <c r="MQ246" s="22">
        <f>AVERAGE(MP246:MP248)</f>
        <v>0.8763610519606484</v>
      </c>
      <c r="MR246" s="13">
        <f t="shared" si="569"/>
        <v>39.66557162603096</v>
      </c>
      <c r="MS246" s="13">
        <f>AVERAGE(MR246:MR248)</f>
        <v>39.543981170912637</v>
      </c>
      <c r="MT246" s="13">
        <f t="shared" si="570"/>
        <v>9.1257742382523571E-2</v>
      </c>
      <c r="MU246" s="13">
        <f>AVERAGE(MT246:MT248)</f>
        <v>0.1077513753416673</v>
      </c>
      <c r="MV246" s="13">
        <f t="shared" si="571"/>
        <v>20.858372155415058</v>
      </c>
      <c r="MW246" s="14">
        <f t="shared" si="572"/>
        <v>115.80288613726715</v>
      </c>
      <c r="MX246" s="13">
        <f>AVERAGE(MW246:MW248)</f>
        <v>116.13255850646279</v>
      </c>
    </row>
    <row r="247" spans="1:362" x14ac:dyDescent="0.35">
      <c r="A247" s="102"/>
      <c r="B247" s="1">
        <v>37.68</v>
      </c>
      <c r="C247" s="1"/>
      <c r="D247" s="1"/>
      <c r="E247" s="1"/>
      <c r="F247" s="5">
        <f>'[1]GC RAW'!H227</f>
        <v>0</v>
      </c>
      <c r="G247" s="1">
        <f>'[1]GC RAW'!I227</f>
        <v>0</v>
      </c>
      <c r="H247" s="1">
        <f t="shared" si="528"/>
        <v>0</v>
      </c>
      <c r="I247" s="1">
        <f t="shared" si="452"/>
        <v>0</v>
      </c>
      <c r="J247" s="1"/>
      <c r="K247" s="1"/>
      <c r="L247" s="5">
        <f>'[1]GC RAW'!J227</f>
        <v>0</v>
      </c>
      <c r="M247" s="1">
        <f>'[1]GC RAW'!K227</f>
        <v>0</v>
      </c>
      <c r="N247" s="1">
        <f t="shared" si="529"/>
        <v>0</v>
      </c>
      <c r="O247" s="1">
        <f t="shared" si="453"/>
        <v>0</v>
      </c>
      <c r="P247" s="1"/>
      <c r="Q247" s="1"/>
      <c r="R247" s="5">
        <f>'[1]GC RAW'!L227</f>
        <v>0</v>
      </c>
      <c r="S247" s="1">
        <f>'[1]GC RAW'!M227</f>
        <v>0</v>
      </c>
      <c r="T247" s="1">
        <f t="shared" si="530"/>
        <v>0</v>
      </c>
      <c r="U247" s="1">
        <f t="shared" si="454"/>
        <v>0</v>
      </c>
      <c r="V247" s="1"/>
      <c r="W247" s="1"/>
      <c r="X247" s="5">
        <f>'[1]GC RAW'!N227</f>
        <v>0</v>
      </c>
      <c r="Y247" s="1">
        <f>'[1]GC RAW'!O227</f>
        <v>0</v>
      </c>
      <c r="Z247" s="1">
        <f t="shared" si="531"/>
        <v>0</v>
      </c>
      <c r="AA247" s="1">
        <f t="shared" si="455"/>
        <v>0</v>
      </c>
      <c r="AB247" s="1"/>
      <c r="AC247" s="1"/>
      <c r="AD247" s="5">
        <f>'[1]GC RAW'!P227</f>
        <v>0</v>
      </c>
      <c r="AE247" s="1">
        <f>'[1]GC RAW'!Q227</f>
        <v>0</v>
      </c>
      <c r="AF247" s="1">
        <f t="shared" si="532"/>
        <v>0</v>
      </c>
      <c r="AG247" s="1">
        <f t="shared" si="456"/>
        <v>0</v>
      </c>
      <c r="AH247" s="1"/>
      <c r="AI247" s="1"/>
      <c r="AJ247" s="5">
        <f>'[1]GC RAW'!R227</f>
        <v>8.2178192138671875</v>
      </c>
      <c r="AK247" s="1">
        <f>'[1]GC RAW'!S227</f>
        <v>1.5926998853683472</v>
      </c>
      <c r="AL247" s="1">
        <f t="shared" si="533"/>
        <v>7.5410285233524603E-3</v>
      </c>
      <c r="AM247" s="1">
        <f t="shared" si="457"/>
        <v>0.12666737903578498</v>
      </c>
      <c r="AN247" s="1"/>
      <c r="AO247" s="1"/>
      <c r="AP247" s="5">
        <f>'[1]GC RAW'!T227</f>
        <v>8.9460115432739258</v>
      </c>
      <c r="AQ247" s="1">
        <f>'[1]GC RAW'!U227</f>
        <v>212.81607055664063</v>
      </c>
      <c r="AR247" s="27">
        <v>1.0001800000000001</v>
      </c>
      <c r="AS247" s="1">
        <f t="shared" si="458"/>
        <v>16.800119343361096</v>
      </c>
      <c r="AT247" s="1"/>
      <c r="AU247" s="1"/>
      <c r="AV247" s="5">
        <f>'[1]GC RAW'!V227</f>
        <v>9.8168449401855469</v>
      </c>
      <c r="AW247" s="1">
        <f>'[1]GC RAW'!W227</f>
        <v>20.262208938598633</v>
      </c>
      <c r="AX247" s="1">
        <f t="shared" si="534"/>
        <v>9.2230529175260589E-2</v>
      </c>
      <c r="AY247" s="1">
        <f t="shared" si="459"/>
        <v>1.5492050403384645</v>
      </c>
      <c r="AZ247" s="1"/>
      <c r="BA247" s="1"/>
      <c r="BB247" s="5">
        <f>'[1]GC RAW'!X227</f>
        <v>0</v>
      </c>
      <c r="BC247" s="1">
        <f>'[1]GC RAW'!Y227</f>
        <v>0</v>
      </c>
      <c r="BD247" s="1">
        <f t="shared" si="535"/>
        <v>0</v>
      </c>
      <c r="BE247" s="1">
        <f t="shared" si="460"/>
        <v>0</v>
      </c>
      <c r="BF247" s="1"/>
      <c r="BG247" s="1"/>
      <c r="BH247" s="5">
        <f>'[1]GC RAW'!Z227</f>
        <v>10.881851196289063</v>
      </c>
      <c r="BI247" s="1">
        <f>'[1]GC RAW'!AA227</f>
        <v>4.774958610534668</v>
      </c>
      <c r="BJ247" s="1">
        <f t="shared" si="536"/>
        <v>2.1407133968884044E-2</v>
      </c>
      <c r="BK247" s="1">
        <f t="shared" si="461"/>
        <v>0.35957768149390235</v>
      </c>
      <c r="BL247" s="1"/>
      <c r="BM247" s="1"/>
      <c r="BN247" s="5">
        <f>'[1]GC RAW'!AB227</f>
        <v>0</v>
      </c>
      <c r="BO247" s="1">
        <f>'[1]GC RAW'!AC227</f>
        <v>0</v>
      </c>
      <c r="BP247" s="1">
        <f t="shared" si="537"/>
        <v>0</v>
      </c>
      <c r="BQ247" s="1">
        <f t="shared" si="462"/>
        <v>0</v>
      </c>
      <c r="BR247" s="1"/>
      <c r="BS247" s="1"/>
      <c r="BT247" s="5">
        <f>'[1]GC RAW'!AD227</f>
        <v>12.197300910949707</v>
      </c>
      <c r="BU247" s="1">
        <f>'[1]GC RAW'!AE227</f>
        <v>265.24563598632813</v>
      </c>
      <c r="BV247" s="1">
        <f t="shared" si="538"/>
        <v>1.168444168624329</v>
      </c>
      <c r="BW247" s="1">
        <f t="shared" si="463"/>
        <v>19.62646871457444</v>
      </c>
      <c r="BX247" s="1"/>
      <c r="BY247" s="1"/>
      <c r="BZ247" s="5">
        <f>'[1]GC RAW'!AF227</f>
        <v>12.714977264404297</v>
      </c>
      <c r="CA247" s="1">
        <f>'[1]GC RAW'!AG227</f>
        <v>5.3470349311828613</v>
      </c>
      <c r="CB247" s="1">
        <f t="shared" si="539"/>
        <v>2.4581151527255082E-2</v>
      </c>
      <c r="CC247" s="1">
        <f t="shared" si="464"/>
        <v>0.41289195870256179</v>
      </c>
      <c r="CD247" s="1"/>
      <c r="CE247" s="1"/>
      <c r="CF247" s="5">
        <f>'[1]GC RAW'!AH227</f>
        <v>12.85776424407959</v>
      </c>
      <c r="CG247" s="1">
        <f>'[1]GC RAW'!AI227</f>
        <v>48.282989501953125</v>
      </c>
      <c r="CH247" s="1">
        <f t="shared" si="540"/>
        <v>0.2219641038579746</v>
      </c>
      <c r="CI247" s="1">
        <f t="shared" si="465"/>
        <v>3.7283523313365299</v>
      </c>
      <c r="CJ247" s="1"/>
      <c r="CK247" s="1"/>
      <c r="CL247" s="5">
        <f>'[1]GC RAW'!AJ227</f>
        <v>13.750670433044434</v>
      </c>
      <c r="CM247" s="1">
        <f>'[1]GC RAW'!AK227</f>
        <v>7.3860340118408203</v>
      </c>
      <c r="CN247" s="1">
        <f t="shared" si="541"/>
        <v>4.3831723413881946E-2</v>
      </c>
      <c r="CO247" s="1">
        <f t="shared" si="466"/>
        <v>0.73624566015958282</v>
      </c>
      <c r="CP247" s="1"/>
      <c r="CQ247" s="1"/>
      <c r="CR247" s="5">
        <f>'[1]GC RAW'!AL227</f>
        <v>14.098774909973145</v>
      </c>
      <c r="CS247" s="1">
        <f>'[1]GC RAW'!AM227</f>
        <v>2.2356526851654053</v>
      </c>
      <c r="CT247" s="1">
        <f t="shared" si="542"/>
        <v>1.3209369637317741E-2</v>
      </c>
      <c r="CU247" s="1">
        <f t="shared" si="543"/>
        <v>0.22187904812884535</v>
      </c>
      <c r="CV247" s="1"/>
      <c r="CW247" s="1"/>
      <c r="CX247" s="5">
        <f>'[1]GC RAW'!AN227</f>
        <v>14.46831226348877</v>
      </c>
      <c r="CY247" s="1">
        <f>'[1]GC RAW'!AO227</f>
        <v>6.9037022590637207</v>
      </c>
      <c r="CZ247" s="1">
        <f t="shared" si="544"/>
        <v>3.1453988718603512E-2</v>
      </c>
      <c r="DA247" s="1">
        <f t="shared" si="467"/>
        <v>0.52833566387777453</v>
      </c>
      <c r="DB247" s="1"/>
      <c r="DC247" s="1"/>
      <c r="DD247" s="5">
        <f>'[1]GC RAW'!AP227</f>
        <v>15.611103057861328</v>
      </c>
      <c r="DE247" s="1">
        <f>'[1]GC RAW'!AQ227</f>
        <v>44.55645751953125</v>
      </c>
      <c r="DF247" s="1">
        <f t="shared" si="545"/>
        <v>0.19469042130842859</v>
      </c>
      <c r="DG247" s="1">
        <f t="shared" si="468"/>
        <v>3.270233670930085</v>
      </c>
      <c r="DH247" s="1"/>
      <c r="DI247" s="1"/>
      <c r="DJ247" s="5">
        <f>'[1]GC RAW'!AR227</f>
        <v>15.79389762878418</v>
      </c>
      <c r="DK247" s="1">
        <f>'[1]GC RAW'!AS227</f>
        <v>2.9131355285644531</v>
      </c>
      <c r="DL247" s="1">
        <f t="shared" si="546"/>
        <v>1.3366791790524078E-2</v>
      </c>
      <c r="DM247" s="1">
        <f t="shared" si="469"/>
        <v>0.2245232831277009</v>
      </c>
      <c r="DN247" s="1"/>
      <c r="DO247" s="1"/>
      <c r="DP247" s="5">
        <f>'[1]GC RAW'!AT227</f>
        <v>16.042760848999023</v>
      </c>
      <c r="DQ247" s="1">
        <f>'[1]GC RAW'!AU227</f>
        <v>1.5130287408828735</v>
      </c>
      <c r="DR247" s="1">
        <f t="shared" si="547"/>
        <v>6.9424645555115688E-3</v>
      </c>
      <c r="DS247" s="1">
        <f t="shared" si="470"/>
        <v>0.11661324268596523</v>
      </c>
      <c r="DT247" s="1"/>
      <c r="DU247" s="1"/>
      <c r="DV247" s="5">
        <f>'[1]GC RAW'!AV227</f>
        <v>16.37995719909668</v>
      </c>
      <c r="DW247" s="1">
        <f>'[1]GC RAW'!AW227</f>
        <v>342.55838012695313</v>
      </c>
      <c r="DX247" s="1">
        <f t="shared" si="548"/>
        <v>1.5531896874682285</v>
      </c>
      <c r="DY247" s="1">
        <f t="shared" si="471"/>
        <v>26.089076078649803</v>
      </c>
      <c r="DZ247" s="1"/>
      <c r="EA247" s="1"/>
      <c r="EB247" s="5">
        <f>'[1]GC RAW'!AX227</f>
        <v>16.544126510620117</v>
      </c>
      <c r="EC247" s="1">
        <f>'[1]GC RAW'!AY227</f>
        <v>2.7840821743011475</v>
      </c>
      <c r="ED247" s="1">
        <f t="shared" si="549"/>
        <v>1.2623272332692899E-2</v>
      </c>
      <c r="EE247" s="1">
        <f t="shared" si="472"/>
        <v>0.212034315516196</v>
      </c>
      <c r="EF247" s="1"/>
      <c r="EG247" s="1"/>
      <c r="EH247" s="5">
        <v>0</v>
      </c>
      <c r="EI247" s="1">
        <v>0</v>
      </c>
      <c r="EJ247" s="1">
        <f t="shared" si="550"/>
        <v>0</v>
      </c>
      <c r="EK247" s="1">
        <f t="shared" si="473"/>
        <v>0</v>
      </c>
      <c r="EL247" s="1"/>
      <c r="EM247" s="1"/>
      <c r="EN247" s="5">
        <f>'[1]GC RAW'!BB227</f>
        <v>17.321422576904297</v>
      </c>
      <c r="EO247" s="1">
        <f>'[1]GC RAW'!BC227</f>
        <v>14.189582824707031</v>
      </c>
      <c r="EP247" s="1">
        <f t="shared" si="551"/>
        <v>6.4760760017934765E-2</v>
      </c>
      <c r="EQ247" s="1">
        <f t="shared" si="474"/>
        <v>1.0877926943830829</v>
      </c>
      <c r="ER247" s="1"/>
      <c r="ES247" s="1"/>
      <c r="ET247" s="5">
        <f>'[1]GC RAW'!BD227</f>
        <v>17.742364883422852</v>
      </c>
      <c r="EU247" s="1">
        <f>'[1]GC RAW'!BE227</f>
        <v>236.35763549804688</v>
      </c>
      <c r="EV247" s="1">
        <f t="shared" si="552"/>
        <v>1.0787279865792352</v>
      </c>
      <c r="EW247" s="1">
        <f t="shared" si="475"/>
        <v>18.119497404022056</v>
      </c>
      <c r="EX247" s="1"/>
      <c r="EY247" s="1"/>
      <c r="EZ247" s="5">
        <f>'[1]GC RAW'!BF227</f>
        <v>18.685420989990234</v>
      </c>
      <c r="FA247" s="1">
        <f>'[1]GC RAW'!BG227</f>
        <v>232.98185729980469</v>
      </c>
      <c r="FB247" s="1">
        <f t="shared" si="553"/>
        <v>1.2614169834033422</v>
      </c>
      <c r="FC247" s="1">
        <f t="shared" si="476"/>
        <v>21.188141997359168</v>
      </c>
      <c r="FD247" s="1"/>
      <c r="FE247" s="1"/>
      <c r="FF247" s="5">
        <v>0</v>
      </c>
      <c r="FG247" s="1">
        <v>0</v>
      </c>
      <c r="FH247" s="1">
        <f t="shared" si="554"/>
        <v>0</v>
      </c>
      <c r="FI247" s="1">
        <f t="shared" si="477"/>
        <v>0</v>
      </c>
      <c r="FJ247" s="1"/>
      <c r="FK247" s="1"/>
      <c r="FL247" s="5">
        <f>'[1]GC RAW'!BH227</f>
        <v>0</v>
      </c>
      <c r="FM247" s="1">
        <f>'[1]GC RAW'!BI227</f>
        <v>0</v>
      </c>
      <c r="FN247" s="1">
        <f t="shared" si="555"/>
        <v>0</v>
      </c>
      <c r="FO247" s="1">
        <f t="shared" si="478"/>
        <v>0</v>
      </c>
      <c r="FP247" s="1"/>
      <c r="FQ247" s="1"/>
      <c r="FR247" s="5">
        <f>'[1]GC RAW'!BJ227</f>
        <v>19.940589904785156</v>
      </c>
      <c r="FS247" s="1">
        <f>'[1]GC RAW'!BK227</f>
        <v>4.0474262237548828</v>
      </c>
      <c r="FT247" s="1">
        <f t="shared" si="556"/>
        <v>1.7403928410145882E-2</v>
      </c>
      <c r="FU247" s="1">
        <f t="shared" si="479"/>
        <v>0.29233545395205218</v>
      </c>
      <c r="FV247" s="1"/>
      <c r="FW247" s="1"/>
      <c r="FX247" s="5">
        <f>'[1]GC RAW'!BL227</f>
        <v>20.561904907226563</v>
      </c>
      <c r="FY247" s="1">
        <f>'[1]GC RAW'!BM227</f>
        <v>1.2603193521499634</v>
      </c>
      <c r="FZ247" s="1">
        <f t="shared" si="557"/>
        <v>5.7010326880337055E-3</v>
      </c>
      <c r="GA247" s="1">
        <f t="shared" si="480"/>
        <v>9.5760792596701561E-2</v>
      </c>
      <c r="GB247" s="1"/>
      <c r="GC247" s="1"/>
      <c r="GD247" s="5">
        <f>'[1]GC RAW'!BN227</f>
        <v>21.061437606811523</v>
      </c>
      <c r="GE247" s="1">
        <f>'[1]GC RAW'!BO227</f>
        <v>3.9085712432861328</v>
      </c>
      <c r="GF247" s="1">
        <f t="shared" si="481"/>
        <v>1.7775458051448229E-2</v>
      </c>
      <c r="GG247" s="1">
        <f t="shared" si="482"/>
        <v>0.29857607295410737</v>
      </c>
      <c r="GH247" s="1"/>
      <c r="GI247" s="1"/>
      <c r="GJ247" s="5">
        <f>'[1]GC RAW'!BP227</f>
        <v>0</v>
      </c>
      <c r="GK247" s="1">
        <f>'[1]GC RAW'!BQ227</f>
        <v>0</v>
      </c>
      <c r="GL247" s="1">
        <f t="shared" si="558"/>
        <v>0</v>
      </c>
      <c r="GM247" s="1">
        <f t="shared" si="483"/>
        <v>0</v>
      </c>
      <c r="GN247" s="1"/>
      <c r="GO247" s="1"/>
      <c r="GP247" s="5">
        <v>0</v>
      </c>
      <c r="GQ247" s="1">
        <v>0</v>
      </c>
      <c r="GR247" s="1">
        <f t="shared" si="559"/>
        <v>0</v>
      </c>
      <c r="GS247" s="1">
        <f t="shared" si="484"/>
        <v>0</v>
      </c>
      <c r="GT247" s="1"/>
      <c r="GU247" s="1"/>
      <c r="GV247" s="5"/>
      <c r="GW247" s="1"/>
      <c r="GX247" s="1"/>
      <c r="GY247" s="1"/>
      <c r="GZ247" s="1"/>
      <c r="HA247" s="1"/>
      <c r="HB247" s="5"/>
      <c r="HC247" s="1"/>
      <c r="HD247" s="1"/>
      <c r="HE247" s="1"/>
      <c r="HF247" s="1"/>
      <c r="HG247" s="1"/>
      <c r="HH247" s="5">
        <f>'[1]GC RAW'!BR227</f>
        <v>22.748109817504883</v>
      </c>
      <c r="HI247" s="1">
        <f>'[1]GC RAW'!BS227</f>
        <v>1.7249937057495117</v>
      </c>
      <c r="HJ247" s="1">
        <f t="shared" si="485"/>
        <v>7.8821695684512978E-3</v>
      </c>
      <c r="HK247" s="1">
        <f t="shared" si="486"/>
        <v>0.13239755787417348</v>
      </c>
      <c r="HL247" s="1"/>
      <c r="HM247" s="1"/>
      <c r="HN247" s="5">
        <v>0</v>
      </c>
      <c r="HO247" s="1">
        <v>0</v>
      </c>
      <c r="HP247" s="1">
        <f t="shared" si="487"/>
        <v>0</v>
      </c>
      <c r="HQ247" s="1">
        <f t="shared" si="488"/>
        <v>0</v>
      </c>
      <c r="HR247" s="1"/>
      <c r="HS247" s="1"/>
      <c r="HT247" s="5">
        <f>'[1]GC RAW'!BT227</f>
        <v>0</v>
      </c>
      <c r="HU247" s="1">
        <f>'[1]GC RAW'!BU227</f>
        <v>0</v>
      </c>
      <c r="HV247" s="1">
        <f t="shared" si="489"/>
        <v>0</v>
      </c>
      <c r="HW247" s="1">
        <f t="shared" si="448"/>
        <v>0</v>
      </c>
      <c r="HX247" s="1"/>
      <c r="HY247" s="1"/>
      <c r="HZ247" s="5">
        <f>'[1]GC RAW'!BV227</f>
        <v>0</v>
      </c>
      <c r="IA247" s="1">
        <f>'[1]GC RAW'!BW227</f>
        <v>0</v>
      </c>
      <c r="IB247" s="1">
        <f t="shared" si="490"/>
        <v>0</v>
      </c>
      <c r="IC247" s="1">
        <f t="shared" si="491"/>
        <v>0</v>
      </c>
      <c r="ID247" s="1"/>
      <c r="IE247" s="1"/>
      <c r="IF247" s="5">
        <f>'[1]GC RAW'!BX227</f>
        <v>0</v>
      </c>
      <c r="IG247" s="1">
        <f>'[1]GC RAW'!BY227</f>
        <v>0</v>
      </c>
      <c r="IH247" s="1">
        <f t="shared" si="492"/>
        <v>0</v>
      </c>
      <c r="II247" s="1">
        <f t="shared" si="493"/>
        <v>0</v>
      </c>
      <c r="IJ247" s="1"/>
      <c r="IK247" s="1"/>
      <c r="IL247" s="5">
        <f>'[1]GC RAW'!BZ227</f>
        <v>0</v>
      </c>
      <c r="IM247" s="1">
        <f>'[1]GC RAW'!CA227</f>
        <v>0</v>
      </c>
      <c r="IN247" s="1">
        <f t="shared" si="494"/>
        <v>0</v>
      </c>
      <c r="IO247" s="1">
        <f t="shared" si="495"/>
        <v>0</v>
      </c>
      <c r="IP247" s="1"/>
      <c r="IQ247" s="1"/>
      <c r="IR247" s="5">
        <f>'[1]GC RAW'!CB227</f>
        <v>25.537166595458984</v>
      </c>
      <c r="IS247" s="1">
        <f>'[1]GC RAW'!CC227</f>
        <v>4.2092447280883789</v>
      </c>
      <c r="IT247" s="1">
        <f t="shared" si="496"/>
        <v>1.7009272520290112E-2</v>
      </c>
      <c r="IU247" s="1">
        <f t="shared" si="497"/>
        <v>0.28570638113602176</v>
      </c>
      <c r="IV247" s="1"/>
      <c r="IW247" s="1"/>
      <c r="IX247" s="5">
        <f>'[1]GC RAW'!CD227</f>
        <v>0</v>
      </c>
      <c r="IY247" s="1">
        <f>'[1]GC RAW'!CE227</f>
        <v>0</v>
      </c>
      <c r="IZ247" s="1">
        <f t="shared" si="498"/>
        <v>0</v>
      </c>
      <c r="JA247" s="1">
        <f t="shared" si="499"/>
        <v>0</v>
      </c>
      <c r="JB247" s="1"/>
      <c r="JC247" s="1"/>
      <c r="JD247" s="5">
        <f>'[1]GC RAW'!CF227</f>
        <v>0</v>
      </c>
      <c r="JE247" s="1">
        <f>'[1]GC RAW'!CG227</f>
        <v>0</v>
      </c>
      <c r="JF247" s="1">
        <f t="shared" si="500"/>
        <v>0</v>
      </c>
      <c r="JG247" s="1">
        <f t="shared" si="501"/>
        <v>0</v>
      </c>
      <c r="JH247" s="1"/>
      <c r="JI247" s="1"/>
      <c r="JJ247" s="5">
        <f>'[1]GC RAW'!CH227</f>
        <v>0</v>
      </c>
      <c r="JK247" s="1">
        <f>'[1]GC RAW'!CI227</f>
        <v>0</v>
      </c>
      <c r="JL247" s="1">
        <f t="shared" si="502"/>
        <v>0</v>
      </c>
      <c r="JM247" s="1">
        <f t="shared" si="503"/>
        <v>0</v>
      </c>
      <c r="JN247" s="1"/>
      <c r="JO247" s="1"/>
      <c r="JP247" s="5">
        <f>'[1]GC RAW'!CJ227</f>
        <v>0</v>
      </c>
      <c r="JQ247" s="1">
        <f>'[1]GC RAW'!CK227</f>
        <v>0</v>
      </c>
      <c r="JR247" s="1">
        <f t="shared" si="504"/>
        <v>0</v>
      </c>
      <c r="JS247" s="1">
        <f t="shared" si="505"/>
        <v>0</v>
      </c>
      <c r="JT247" s="1">
        <f>AVERAGE(JS247:JS249)</f>
        <v>0</v>
      </c>
      <c r="JU247" s="1">
        <f>STDEV(JS247:JS249)</f>
        <v>0</v>
      </c>
      <c r="JV247" s="5">
        <f>'[1]GC RAW'!CL227</f>
        <v>0</v>
      </c>
      <c r="JW247" s="1">
        <f>'[1]GC RAW'!CM227</f>
        <v>0</v>
      </c>
      <c r="JX247" s="1">
        <f t="shared" si="506"/>
        <v>0</v>
      </c>
      <c r="JY247" s="1">
        <f t="shared" si="507"/>
        <v>0</v>
      </c>
      <c r="JZ247" s="1"/>
      <c r="KA247" s="1"/>
      <c r="KB247" s="5">
        <v>0</v>
      </c>
      <c r="KC247" s="1">
        <v>0</v>
      </c>
      <c r="KD247" s="1">
        <f t="shared" si="508"/>
        <v>0</v>
      </c>
      <c r="KE247" s="1">
        <f t="shared" si="509"/>
        <v>0</v>
      </c>
      <c r="KF247" s="1"/>
      <c r="KG247" s="1"/>
      <c r="KH247" s="5">
        <v>0</v>
      </c>
      <c r="KI247" s="1">
        <v>0</v>
      </c>
      <c r="KJ247" s="1">
        <f t="shared" si="510"/>
        <v>0</v>
      </c>
      <c r="KK247" s="1">
        <f t="shared" si="511"/>
        <v>0</v>
      </c>
      <c r="KL247" s="1"/>
      <c r="KM247" s="1"/>
      <c r="KN247" s="5">
        <f>'[1]GC RAW'!CN227</f>
        <v>30.594961166381836</v>
      </c>
      <c r="KO247" s="1">
        <f>'[1]GC RAW'!CO227</f>
        <v>12.064637184143066</v>
      </c>
      <c r="KP247" s="1">
        <f t="shared" si="512"/>
        <v>4.1891863308731209E-2</v>
      </c>
      <c r="KQ247" s="1">
        <f t="shared" si="513"/>
        <v>0.70366164400653297</v>
      </c>
      <c r="KR247" s="1"/>
      <c r="KS247" s="1"/>
      <c r="KT247" s="5">
        <f>'[1]GC RAW'!CP227</f>
        <v>31.473699569702148</v>
      </c>
      <c r="KU247" s="1">
        <f>'[1]GC RAW'!CQ227</f>
        <v>1.9456958770751953</v>
      </c>
      <c r="KV247" s="1">
        <f t="shared" si="514"/>
        <v>8.6429476276905105E-3</v>
      </c>
      <c r="KW247" s="1">
        <f t="shared" si="515"/>
        <v>0.145176419868044</v>
      </c>
      <c r="KX247" s="1"/>
      <c r="KY247" s="1"/>
      <c r="KZ247" s="5">
        <f>'[1]GC RAW'!CR227</f>
        <v>0</v>
      </c>
      <c r="LA247" s="1">
        <f>'[1]GC RAW'!CS227</f>
        <v>0</v>
      </c>
      <c r="LB247" s="1">
        <f t="shared" si="516"/>
        <v>0</v>
      </c>
      <c r="LC247" s="1">
        <f t="shared" si="517"/>
        <v>0</v>
      </c>
      <c r="LD247" s="1"/>
      <c r="LE247" s="1"/>
      <c r="LF247" s="5">
        <f>'[1]GC RAW'!CT227</f>
        <v>32.985774993896484</v>
      </c>
      <c r="LG247" s="1">
        <f>'[1]GC RAW'!CU227</f>
        <v>1.1187576055526733</v>
      </c>
      <c r="LH247" s="1">
        <f t="shared" si="518"/>
        <v>3.8846456774526625E-3</v>
      </c>
      <c r="LI247" s="1">
        <f t="shared" si="519"/>
        <v>6.525076585002354E-2</v>
      </c>
      <c r="LJ247" s="1"/>
      <c r="LK247" s="1"/>
      <c r="LL247" s="5">
        <f>'[1]GC RAW'!CV227</f>
        <v>35.730113983154297</v>
      </c>
      <c r="LM247" s="1">
        <f>'[1]GC RAW'!CW227</f>
        <v>6.576995849609375</v>
      </c>
      <c r="LN247" s="1">
        <f t="shared" si="520"/>
        <v>2.2837206532497843E-2</v>
      </c>
      <c r="LO247" s="1">
        <f t="shared" si="521"/>
        <v>0.38359874744041011</v>
      </c>
      <c r="LP247" s="1"/>
      <c r="LQ247" s="1"/>
      <c r="LR247" s="32">
        <f t="shared" si="522"/>
        <v>1489.557788848877</v>
      </c>
      <c r="LS247" s="21">
        <f t="shared" si="523"/>
        <v>1276.7417182922363</v>
      </c>
      <c r="LT247" s="26">
        <f t="shared" si="524"/>
        <v>6.9535900892874976</v>
      </c>
      <c r="LU247" s="26">
        <f t="shared" si="525"/>
        <v>5.9534100892874973</v>
      </c>
      <c r="LV247" s="15">
        <f t="shared" si="526"/>
        <v>15.799920619128176</v>
      </c>
      <c r="LW247" s="15"/>
      <c r="LX247" s="15"/>
      <c r="LY247" s="15"/>
      <c r="LZ247" s="15" t="str">
        <f>IF(A247="","",VLOOKUP(A247,'[1]biomass corrected'!$B$2:$V$102,21,FALSE))</f>
        <v/>
      </c>
      <c r="MA247" s="15" t="str">
        <f t="shared" si="527"/>
        <v/>
      </c>
      <c r="MB247" s="15" t="str">
        <f t="shared" si="576"/>
        <v/>
      </c>
      <c r="MC247" s="15" t="str">
        <f t="shared" si="576"/>
        <v/>
      </c>
      <c r="MD247" s="15"/>
      <c r="ME247" s="26" t="str">
        <f t="shared" si="574"/>
        <v/>
      </c>
      <c r="MF247" s="15">
        <f t="shared" si="560"/>
        <v>27.015352391476892</v>
      </c>
      <c r="MG247" s="15">
        <f t="shared" si="561"/>
        <v>31.914654831031392</v>
      </c>
      <c r="MH247" s="15">
        <f t="shared" si="562"/>
        <v>41.069992777491727</v>
      </c>
      <c r="MI247" s="26">
        <f t="shared" si="563"/>
        <v>1.3466766205074021</v>
      </c>
      <c r="MJ247" s="15">
        <f t="shared" si="564"/>
        <v>9.5760792596701561E-2</v>
      </c>
      <c r="MK247" s="15">
        <f t="shared" si="565"/>
        <v>39.661916007384235</v>
      </c>
      <c r="ML247" s="23">
        <f t="shared" si="566"/>
        <v>52.124131220876194</v>
      </c>
      <c r="MM247" s="23"/>
      <c r="MN247" s="26">
        <f t="shared" si="567"/>
        <v>4.0098820245050941</v>
      </c>
      <c r="MO247" s="23"/>
      <c r="MP247" s="15">
        <f t="shared" si="568"/>
        <v>0.87601541173448993</v>
      </c>
      <c r="MQ247" s="23"/>
      <c r="MR247" s="15">
        <f t="shared" si="569"/>
        <v>39.526914007375687</v>
      </c>
      <c r="MS247" s="15"/>
      <c r="MT247" s="15">
        <f t="shared" si="570"/>
        <v>9.5760792596701561E-2</v>
      </c>
      <c r="MU247" s="15"/>
      <c r="MV247" s="15" t="str">
        <f t="shared" si="571"/>
        <v/>
      </c>
      <c r="MW247" s="21">
        <f t="shared" si="572"/>
        <v>116.96500104961409</v>
      </c>
      <c r="MX247" s="15"/>
    </row>
    <row r="248" spans="1:362" x14ac:dyDescent="0.35">
      <c r="A248" s="103"/>
      <c r="B248" s="1">
        <v>36.229999999999997</v>
      </c>
      <c r="C248" s="1"/>
      <c r="D248" s="1"/>
      <c r="E248" s="1"/>
      <c r="F248" s="5">
        <f>'[1]GC RAW'!H228</f>
        <v>0</v>
      </c>
      <c r="G248" s="1">
        <f>'[1]GC RAW'!I228</f>
        <v>0</v>
      </c>
      <c r="H248" s="1">
        <f t="shared" si="528"/>
        <v>0</v>
      </c>
      <c r="I248" s="1">
        <f t="shared" si="452"/>
        <v>0</v>
      </c>
      <c r="J248" s="1"/>
      <c r="K248" s="1"/>
      <c r="L248" s="5">
        <f>'[1]GC RAW'!J228</f>
        <v>0</v>
      </c>
      <c r="M248" s="1">
        <f>'[1]GC RAW'!K228</f>
        <v>0</v>
      </c>
      <c r="N248" s="1">
        <f t="shared" si="529"/>
        <v>0</v>
      </c>
      <c r="O248" s="1">
        <f t="shared" si="453"/>
        <v>0</v>
      </c>
      <c r="P248" s="1"/>
      <c r="Q248" s="1"/>
      <c r="R248" s="5">
        <f>'[1]GC RAW'!L228</f>
        <v>0</v>
      </c>
      <c r="S248" s="1">
        <f>'[1]GC RAW'!M228</f>
        <v>0</v>
      </c>
      <c r="T248" s="1">
        <f t="shared" si="530"/>
        <v>0</v>
      </c>
      <c r="U248" s="1">
        <f t="shared" si="454"/>
        <v>0</v>
      </c>
      <c r="V248" s="1"/>
      <c r="W248" s="1"/>
      <c r="X248" s="5">
        <f>'[1]GC RAW'!N228</f>
        <v>0</v>
      </c>
      <c r="Y248" s="1">
        <f>'[1]GC RAW'!O228</f>
        <v>0</v>
      </c>
      <c r="Z248" s="1">
        <f t="shared" si="531"/>
        <v>0</v>
      </c>
      <c r="AA248" s="1">
        <f t="shared" si="455"/>
        <v>0</v>
      </c>
      <c r="AB248" s="1"/>
      <c r="AC248" s="1"/>
      <c r="AD248" s="5">
        <f>'[1]GC RAW'!P228</f>
        <v>0</v>
      </c>
      <c r="AE248" s="1">
        <f>'[1]GC RAW'!Q228</f>
        <v>0</v>
      </c>
      <c r="AF248" s="1">
        <f t="shared" si="532"/>
        <v>0</v>
      </c>
      <c r="AG248" s="1">
        <f t="shared" si="456"/>
        <v>0</v>
      </c>
      <c r="AH248" s="1"/>
      <c r="AI248" s="1"/>
      <c r="AJ248" s="5">
        <f>'[1]GC RAW'!R228</f>
        <v>8.2203073501586914</v>
      </c>
      <c r="AK248" s="1">
        <f>'[1]GC RAW'!S228</f>
        <v>2.2613275051116943</v>
      </c>
      <c r="AL248" s="1">
        <f t="shared" si="533"/>
        <v>1.0427456435372087E-2</v>
      </c>
      <c r="AM248" s="1">
        <f t="shared" si="457"/>
        <v>0.19833171254203577</v>
      </c>
      <c r="AN248" s="1"/>
      <c r="AO248" s="1"/>
      <c r="AP248" s="5">
        <f>'[1]GC RAW'!T228</f>
        <v>8.9486598968505859</v>
      </c>
      <c r="AQ248" s="1">
        <f>'[1]GC RAW'!U228</f>
        <v>218.5174560546875</v>
      </c>
      <c r="AR248" s="27">
        <v>1.0001800000000001</v>
      </c>
      <c r="AS248" s="1">
        <f t="shared" si="458"/>
        <v>19.023566627177658</v>
      </c>
      <c r="AT248" s="1"/>
      <c r="AU248" s="1"/>
      <c r="AV248" s="5">
        <f>'[1]GC RAW'!V228</f>
        <v>9.8190984725952148</v>
      </c>
      <c r="AW248" s="1">
        <f>'[1]GC RAW'!W228</f>
        <v>20.577964782714844</v>
      </c>
      <c r="AX248" s="1">
        <f t="shared" si="534"/>
        <v>9.1223895726985887E-2</v>
      </c>
      <c r="AY248" s="1">
        <f t="shared" si="459"/>
        <v>1.7350915418754858</v>
      </c>
      <c r="AZ248" s="1"/>
      <c r="BA248" s="1"/>
      <c r="BB248" s="5">
        <f>'[1]GC RAW'!X228</f>
        <v>0</v>
      </c>
      <c r="BC248" s="1">
        <f>'[1]GC RAW'!Y228</f>
        <v>0</v>
      </c>
      <c r="BD248" s="1">
        <f t="shared" si="535"/>
        <v>0</v>
      </c>
      <c r="BE248" s="1">
        <f t="shared" si="460"/>
        <v>0</v>
      </c>
      <c r="BF248" s="1"/>
      <c r="BG248" s="1"/>
      <c r="BH248" s="5">
        <f>'[1]GC RAW'!Z228</f>
        <v>10.885391235351563</v>
      </c>
      <c r="BI248" s="1">
        <f>'[1]GC RAW'!AA228</f>
        <v>4.4354991912841797</v>
      </c>
      <c r="BJ248" s="1">
        <f t="shared" si="536"/>
        <v>1.9366435961020594E-2</v>
      </c>
      <c r="BK248" s="1">
        <f t="shared" si="461"/>
        <v>0.36835238140679144</v>
      </c>
      <c r="BL248" s="1"/>
      <c r="BM248" s="1"/>
      <c r="BN248" s="5">
        <f>'[1]GC RAW'!AB228</f>
        <v>0</v>
      </c>
      <c r="BO248" s="1">
        <f>'[1]GC RAW'!AC228</f>
        <v>0</v>
      </c>
      <c r="BP248" s="1">
        <f t="shared" si="537"/>
        <v>0</v>
      </c>
      <c r="BQ248" s="1">
        <f t="shared" si="462"/>
        <v>0</v>
      </c>
      <c r="BR248" s="1"/>
      <c r="BS248" s="1"/>
      <c r="BT248" s="5">
        <f>'[1]GC RAW'!AD228</f>
        <v>12.198343276977539</v>
      </c>
      <c r="BU248" s="1">
        <f>'[1]GC RAW'!AE228</f>
        <v>239.86390686035156</v>
      </c>
      <c r="BV248" s="1">
        <f t="shared" si="538"/>
        <v>1.0290652323010945</v>
      </c>
      <c r="BW248" s="1">
        <f t="shared" si="463"/>
        <v>19.572967876174214</v>
      </c>
      <c r="BX248" s="1"/>
      <c r="BY248" s="1"/>
      <c r="BZ248" s="5">
        <f>'[1]GC RAW'!AF228</f>
        <v>12.717195510864258</v>
      </c>
      <c r="CA248" s="1">
        <f>'[1]GC RAW'!AG228</f>
        <v>4.735659122467041</v>
      </c>
      <c r="CB248" s="1">
        <f t="shared" si="539"/>
        <v>2.1202541444124666E-2</v>
      </c>
      <c r="CC248" s="1">
        <f t="shared" si="464"/>
        <v>0.40327537026115418</v>
      </c>
      <c r="CD248" s="1"/>
      <c r="CE248" s="1"/>
      <c r="CF248" s="5">
        <f>'[1]GC RAW'!AH228</f>
        <v>12.859469413757324</v>
      </c>
      <c r="CG248" s="1">
        <f>'[1]GC RAW'!AI228</f>
        <v>51.131690979003906</v>
      </c>
      <c r="CH248" s="1">
        <f t="shared" si="540"/>
        <v>0.2289270086327449</v>
      </c>
      <c r="CI248" s="1">
        <f t="shared" si="465"/>
        <v>4.3542244410861022</v>
      </c>
      <c r="CJ248" s="1"/>
      <c r="CK248" s="1"/>
      <c r="CL248" s="5">
        <f>'[1]GC RAW'!AJ228</f>
        <v>13.751960754394531</v>
      </c>
      <c r="CM248" s="1">
        <f>'[1]GC RAW'!AK228</f>
        <v>6.7874999046325684</v>
      </c>
      <c r="CN248" s="1">
        <f t="shared" si="541"/>
        <v>3.9228830811624982E-2</v>
      </c>
      <c r="CO248" s="1">
        <f t="shared" si="466"/>
        <v>0.7461379718163007</v>
      </c>
      <c r="CP248" s="1"/>
      <c r="CQ248" s="1"/>
      <c r="CR248" s="5">
        <f>'[1]GC RAW'!AL228</f>
        <v>14.103215217590332</v>
      </c>
      <c r="CS248" s="1">
        <f>'[1]GC RAW'!AM228</f>
        <v>1.8140740394592285</v>
      </c>
      <c r="CT248" s="1">
        <f t="shared" si="542"/>
        <v>1.0438811375380523E-2</v>
      </c>
      <c r="CU248" s="1">
        <f t="shared" si="543"/>
        <v>0.19854768512476895</v>
      </c>
      <c r="CV248" s="1"/>
      <c r="CW248" s="1"/>
      <c r="CX248" s="5">
        <f>'[1]GC RAW'!AN228</f>
        <v>14.470882415771484</v>
      </c>
      <c r="CY248" s="1">
        <f>'[1]GC RAW'!AO228</f>
        <v>7.2183971405029297</v>
      </c>
      <c r="CZ248" s="1">
        <f t="shared" si="544"/>
        <v>3.2029689622631592E-2</v>
      </c>
      <c r="DA248" s="1">
        <f t="shared" si="467"/>
        <v>0.60920927691410831</v>
      </c>
      <c r="DB248" s="1"/>
      <c r="DC248" s="1"/>
      <c r="DD248" s="5">
        <f>'[1]GC RAW'!AP228</f>
        <v>15.612566947937012</v>
      </c>
      <c r="DE248" s="1">
        <f>'[1]GC RAW'!AQ228</f>
        <v>37.898200988769531</v>
      </c>
      <c r="DF248" s="1">
        <f t="shared" si="545"/>
        <v>0.16127639572206603</v>
      </c>
      <c r="DG248" s="1">
        <f t="shared" si="468"/>
        <v>3.0675001093901026</v>
      </c>
      <c r="DH248" s="1"/>
      <c r="DI248" s="1"/>
      <c r="DJ248" s="5">
        <f>'[1]GC RAW'!AR228</f>
        <v>15.797759056091309</v>
      </c>
      <c r="DK248" s="1">
        <f>'[1]GC RAW'!AS228</f>
        <v>2.4521780014038086</v>
      </c>
      <c r="DL248" s="1">
        <f t="shared" si="546"/>
        <v>1.0958138107367524E-2</v>
      </c>
      <c r="DM248" s="1">
        <f t="shared" si="469"/>
        <v>0.20842535383163088</v>
      </c>
      <c r="DN248" s="1"/>
      <c r="DO248" s="1"/>
      <c r="DP248" s="5">
        <f>'[1]GC RAW'!AT228</f>
        <v>16.047355651855469</v>
      </c>
      <c r="DQ248" s="1">
        <f>'[1]GC RAW'!AU228</f>
        <v>1.5107086896896362</v>
      </c>
      <c r="DR248" s="1">
        <f t="shared" si="547"/>
        <v>6.7509595356218862E-3</v>
      </c>
      <c r="DS248" s="1">
        <f t="shared" si="470"/>
        <v>0.12840421576444569</v>
      </c>
      <c r="DT248" s="1"/>
      <c r="DU248" s="1"/>
      <c r="DV248" s="5">
        <f>'[1]GC RAW'!AV228</f>
        <v>16.37986946105957</v>
      </c>
      <c r="DW248" s="1">
        <f>'[1]GC RAW'!AW228</f>
        <v>320.06802368164063</v>
      </c>
      <c r="DX248" s="1">
        <f t="shared" si="548"/>
        <v>1.4133524448933665</v>
      </c>
      <c r="DY248" s="1">
        <f t="shared" si="471"/>
        <v>26.882165613303002</v>
      </c>
      <c r="DZ248" s="1"/>
      <c r="EA248" s="1"/>
      <c r="EB248" s="5">
        <f>'[1]GC RAW'!AX228</f>
        <v>16.542119979858398</v>
      </c>
      <c r="EC248" s="1">
        <f>'[1]GC RAW'!AY228</f>
        <v>2.7446084022521973</v>
      </c>
      <c r="ED248" s="1">
        <f t="shared" si="549"/>
        <v>1.2119608047620561E-2</v>
      </c>
      <c r="EE248" s="1">
        <f t="shared" si="472"/>
        <v>0.23051667818711458</v>
      </c>
      <c r="EF248" s="1"/>
      <c r="EG248" s="1"/>
      <c r="EH248" s="5">
        <v>0</v>
      </c>
      <c r="EI248" s="1">
        <v>0</v>
      </c>
      <c r="EJ248" s="1">
        <f t="shared" si="550"/>
        <v>0</v>
      </c>
      <c r="EK248" s="1">
        <f t="shared" si="473"/>
        <v>0</v>
      </c>
      <c r="EL248" s="1"/>
      <c r="EM248" s="1"/>
      <c r="EN248" s="5">
        <f>'[1]GC RAW'!BB228</f>
        <v>17.32172966003418</v>
      </c>
      <c r="EO248" s="1">
        <f>'[1]GC RAW'!BC228</f>
        <v>16.090387344360352</v>
      </c>
      <c r="EP248" s="1">
        <f t="shared" si="551"/>
        <v>7.1519931985533511E-2</v>
      </c>
      <c r="EQ248" s="1">
        <f t="shared" si="474"/>
        <v>1.360319333817924</v>
      </c>
      <c r="ER248" s="1"/>
      <c r="ES248" s="1"/>
      <c r="ET248" s="5">
        <f>'[1]GC RAW'!BD228</f>
        <v>17.741476058959961</v>
      </c>
      <c r="EU248" s="1">
        <f>'[1]GC RAW'!BE228</f>
        <v>198.32557678222656</v>
      </c>
      <c r="EV248" s="1">
        <f t="shared" si="552"/>
        <v>0.88153451243223757</v>
      </c>
      <c r="EW248" s="1">
        <f t="shared" si="475"/>
        <v>16.766912487163552</v>
      </c>
      <c r="EX248" s="1"/>
      <c r="EY248" s="1"/>
      <c r="EZ248" s="5">
        <f>'[1]GC RAW'!BF228</f>
        <v>18.686040878295898</v>
      </c>
      <c r="FA248" s="1">
        <f>'[1]GC RAW'!BG228</f>
        <v>208.11738586425781</v>
      </c>
      <c r="FB248" s="1">
        <f t="shared" si="553"/>
        <v>1.0973956066790322</v>
      </c>
      <c r="FC248" s="1">
        <f t="shared" si="476"/>
        <v>20.872621368184344</v>
      </c>
      <c r="FD248" s="1"/>
      <c r="FE248" s="1"/>
      <c r="FF248" s="5">
        <v>0</v>
      </c>
      <c r="FG248" s="1">
        <v>0</v>
      </c>
      <c r="FH248" s="1">
        <f t="shared" si="554"/>
        <v>0</v>
      </c>
      <c r="FI248" s="1">
        <f t="shared" si="477"/>
        <v>0</v>
      </c>
      <c r="FJ248" s="1"/>
      <c r="FK248" s="1"/>
      <c r="FL248" s="5">
        <f>'[1]GC RAW'!BH228</f>
        <v>0</v>
      </c>
      <c r="FM248" s="1">
        <f>'[1]GC RAW'!BI228</f>
        <v>0</v>
      </c>
      <c r="FN248" s="1">
        <f t="shared" si="555"/>
        <v>0</v>
      </c>
      <c r="FO248" s="1">
        <f t="shared" si="478"/>
        <v>0</v>
      </c>
      <c r="FP248" s="1"/>
      <c r="FQ248" s="1"/>
      <c r="FR248" s="5">
        <f>'[1]GC RAW'!BJ228</f>
        <v>19.943027496337891</v>
      </c>
      <c r="FS248" s="1">
        <f>'[1]GC RAW'!BK228</f>
        <v>2.8337471485137939</v>
      </c>
      <c r="FT248" s="1">
        <f t="shared" si="556"/>
        <v>1.1867185398785892E-2</v>
      </c>
      <c r="FU248" s="1">
        <f t="shared" si="479"/>
        <v>0.22571556330947756</v>
      </c>
      <c r="FV248" s="1"/>
      <c r="FW248" s="1"/>
      <c r="FX248" s="5">
        <f>'[1]GC RAW'!BL228</f>
        <v>20.565273284912109</v>
      </c>
      <c r="FY248" s="1">
        <f>'[1]GC RAW'!BM228</f>
        <v>1.6258691549301147</v>
      </c>
      <c r="FZ248" s="1">
        <f t="shared" si="557"/>
        <v>7.1627006713609435E-3</v>
      </c>
      <c r="GA248" s="1">
        <f t="shared" si="480"/>
        <v>0.13623559104577682</v>
      </c>
      <c r="GB248" s="1"/>
      <c r="GC248" s="1"/>
      <c r="GD248" s="5">
        <f>'[1]GC RAW'!BN228</f>
        <v>21.062376022338867</v>
      </c>
      <c r="GE248" s="1">
        <f>'[1]GC RAW'!BO228</f>
        <v>3.477581262588501</v>
      </c>
      <c r="GF248" s="1">
        <f t="shared" si="481"/>
        <v>1.5402752597209439E-2</v>
      </c>
      <c r="GG248" s="1">
        <f t="shared" si="482"/>
        <v>0.29296255701468482</v>
      </c>
      <c r="GH248" s="1"/>
      <c r="GI248" s="1"/>
      <c r="GJ248" s="5">
        <f>'[1]GC RAW'!BP228</f>
        <v>0</v>
      </c>
      <c r="GK248" s="1">
        <f>'[1]GC RAW'!BQ228</f>
        <v>0</v>
      </c>
      <c r="GL248" s="1">
        <f t="shared" si="558"/>
        <v>0</v>
      </c>
      <c r="GM248" s="1">
        <f t="shared" si="483"/>
        <v>0</v>
      </c>
      <c r="GN248" s="1"/>
      <c r="GO248" s="1"/>
      <c r="GP248" s="5">
        <v>0</v>
      </c>
      <c r="GQ248" s="1">
        <v>0</v>
      </c>
      <c r="GR248" s="1">
        <f t="shared" si="559"/>
        <v>0</v>
      </c>
      <c r="GS248" s="1">
        <f t="shared" si="484"/>
        <v>0</v>
      </c>
      <c r="GT248" s="1"/>
      <c r="GU248" s="1"/>
      <c r="GV248" s="5"/>
      <c r="GW248" s="1"/>
      <c r="GX248" s="1"/>
      <c r="GY248" s="1"/>
      <c r="GZ248" s="1"/>
      <c r="HA248" s="1"/>
      <c r="HB248" s="5"/>
      <c r="HC248" s="1"/>
      <c r="HD248" s="1"/>
      <c r="HE248" s="1"/>
      <c r="HF248" s="1"/>
      <c r="HG248" s="1"/>
      <c r="HH248" s="5">
        <f>'[1]GC RAW'!BR228</f>
        <v>22.76799201965332</v>
      </c>
      <c r="HI248" s="1">
        <f>'[1]GC RAW'!BS228</f>
        <v>1.1287252902984619</v>
      </c>
      <c r="HJ248" s="1">
        <f t="shared" si="485"/>
        <v>5.0230187469333769E-3</v>
      </c>
      <c r="HK248" s="1">
        <f t="shared" si="486"/>
        <v>9.5538534865573718E-2</v>
      </c>
      <c r="HL248" s="1"/>
      <c r="HM248" s="1"/>
      <c r="HN248" s="5">
        <v>0</v>
      </c>
      <c r="HO248" s="1">
        <v>0</v>
      </c>
      <c r="HP248" s="1">
        <f t="shared" si="487"/>
        <v>0</v>
      </c>
      <c r="HQ248" s="1">
        <f t="shared" si="488"/>
        <v>0</v>
      </c>
      <c r="HR248" s="1"/>
      <c r="HS248" s="1"/>
      <c r="HT248" s="5">
        <f>'[1]GC RAW'!BT228</f>
        <v>0</v>
      </c>
      <c r="HU248" s="1">
        <f>'[1]GC RAW'!BU228</f>
        <v>0</v>
      </c>
      <c r="HV248" s="1">
        <f t="shared" si="489"/>
        <v>0</v>
      </c>
      <c r="HW248" s="1">
        <f t="shared" si="448"/>
        <v>0</v>
      </c>
      <c r="HX248" s="1"/>
      <c r="HY248" s="1"/>
      <c r="HZ248" s="5">
        <f>'[1]GC RAW'!BV228</f>
        <v>0</v>
      </c>
      <c r="IA248" s="1">
        <f>'[1]GC RAW'!BW228</f>
        <v>0</v>
      </c>
      <c r="IB248" s="1">
        <f t="shared" si="490"/>
        <v>0</v>
      </c>
      <c r="IC248" s="1">
        <f t="shared" si="491"/>
        <v>0</v>
      </c>
      <c r="ID248" s="1"/>
      <c r="IE248" s="1"/>
      <c r="IF248" s="5">
        <f>'[1]GC RAW'!BX228</f>
        <v>0</v>
      </c>
      <c r="IG248" s="1">
        <f>'[1]GC RAW'!BY228</f>
        <v>0</v>
      </c>
      <c r="IH248" s="1">
        <f t="shared" si="492"/>
        <v>0</v>
      </c>
      <c r="II248" s="1">
        <f t="shared" si="493"/>
        <v>0</v>
      </c>
      <c r="IJ248" s="1"/>
      <c r="IK248" s="1"/>
      <c r="IL248" s="5">
        <f>'[1]GC RAW'!BZ228</f>
        <v>0</v>
      </c>
      <c r="IM248" s="1">
        <f>'[1]GC RAW'!CA228</f>
        <v>0</v>
      </c>
      <c r="IN248" s="1">
        <f t="shared" si="494"/>
        <v>0</v>
      </c>
      <c r="IO248" s="1">
        <f t="shared" si="495"/>
        <v>0</v>
      </c>
      <c r="IP248" s="1"/>
      <c r="IQ248" s="1"/>
      <c r="IR248" s="5">
        <f>'[1]GC RAW'!CB228</f>
        <v>25.538541793823242</v>
      </c>
      <c r="IS248" s="1">
        <f>'[1]GC RAW'!CC228</f>
        <v>3.6068570613861084</v>
      </c>
      <c r="IT248" s="1">
        <f t="shared" si="496"/>
        <v>1.4194783685743001E-2</v>
      </c>
      <c r="IU248" s="1">
        <f t="shared" si="497"/>
        <v>0.26998681557730253</v>
      </c>
      <c r="IV248" s="1"/>
      <c r="IW248" s="1"/>
      <c r="IX248" s="5">
        <f>'[1]GC RAW'!CD228</f>
        <v>0</v>
      </c>
      <c r="IY248" s="1">
        <f>'[1]GC RAW'!CE228</f>
        <v>0</v>
      </c>
      <c r="IZ248" s="1">
        <f t="shared" si="498"/>
        <v>0</v>
      </c>
      <c r="JA248" s="1">
        <f t="shared" si="499"/>
        <v>0</v>
      </c>
      <c r="JB248" s="1"/>
      <c r="JC248" s="1"/>
      <c r="JD248" s="5">
        <f>'[1]GC RAW'!CF228</f>
        <v>0</v>
      </c>
      <c r="JE248" s="1">
        <f>'[1]GC RAW'!CG228</f>
        <v>0</v>
      </c>
      <c r="JF248" s="1">
        <f t="shared" si="500"/>
        <v>0</v>
      </c>
      <c r="JG248" s="1">
        <f t="shared" si="501"/>
        <v>0</v>
      </c>
      <c r="JH248" s="1"/>
      <c r="JI248" s="1"/>
      <c r="JJ248" s="5">
        <f>'[1]GC RAW'!CH228</f>
        <v>0</v>
      </c>
      <c r="JK248" s="1">
        <f>'[1]GC RAW'!CI228</f>
        <v>0</v>
      </c>
      <c r="JL248" s="1">
        <f t="shared" si="502"/>
        <v>0</v>
      </c>
      <c r="JM248" s="1">
        <f t="shared" si="503"/>
        <v>0</v>
      </c>
      <c r="JN248" s="1"/>
      <c r="JO248" s="1"/>
      <c r="JP248" s="5">
        <f>'[1]GC RAW'!CJ228</f>
        <v>0</v>
      </c>
      <c r="JQ248" s="1">
        <f>'[1]GC RAW'!CK228</f>
        <v>0</v>
      </c>
      <c r="JR248" s="1">
        <f t="shared" si="504"/>
        <v>0</v>
      </c>
      <c r="JS248" s="1">
        <f t="shared" si="505"/>
        <v>0</v>
      </c>
      <c r="JT248" s="1"/>
      <c r="JU248" s="1"/>
      <c r="JV248" s="5">
        <f>'[1]GC RAW'!CL228</f>
        <v>0</v>
      </c>
      <c r="JW248" s="1">
        <f>'[1]GC RAW'!CM228</f>
        <v>0</v>
      </c>
      <c r="JX248" s="1">
        <f t="shared" si="506"/>
        <v>0</v>
      </c>
      <c r="JY248" s="1">
        <f t="shared" si="507"/>
        <v>0</v>
      </c>
      <c r="JZ248" s="1"/>
      <c r="KA248" s="1"/>
      <c r="KB248" s="5">
        <v>0</v>
      </c>
      <c r="KC248" s="1">
        <v>0</v>
      </c>
      <c r="KD248" s="1">
        <f t="shared" si="508"/>
        <v>0</v>
      </c>
      <c r="KE248" s="1">
        <f t="shared" si="509"/>
        <v>0</v>
      </c>
      <c r="KF248" s="1"/>
      <c r="KG248" s="1"/>
      <c r="KH248" s="5">
        <v>0</v>
      </c>
      <c r="KI248" s="1">
        <v>0</v>
      </c>
      <c r="KJ248" s="1">
        <f t="shared" si="510"/>
        <v>0</v>
      </c>
      <c r="KK248" s="1">
        <f t="shared" si="511"/>
        <v>0</v>
      </c>
      <c r="KL248" s="1"/>
      <c r="KM248" s="1"/>
      <c r="KN248" s="5">
        <f>'[1]GC RAW'!CN228</f>
        <v>30.602228164672852</v>
      </c>
      <c r="KO248" s="1">
        <f>'[1]GC RAW'!CO228</f>
        <v>10.078577995300293</v>
      </c>
      <c r="KP248" s="1">
        <f t="shared" si="512"/>
        <v>3.4082618785049638E-2</v>
      </c>
      <c r="KQ248" s="1">
        <f t="shared" si="513"/>
        <v>0.64825628315512074</v>
      </c>
      <c r="KR248" s="1"/>
      <c r="KS248" s="1"/>
      <c r="KT248" s="5">
        <f>'[1]GC RAW'!CP228</f>
        <v>31.484481811523438</v>
      </c>
      <c r="KU248" s="1">
        <f>'[1]GC RAW'!CQ228</f>
        <v>1.4387879371643066</v>
      </c>
      <c r="KV248" s="1">
        <f t="shared" si="514"/>
        <v>6.224464508929964E-3</v>
      </c>
      <c r="KW248" s="1">
        <f t="shared" si="515"/>
        <v>0.11839020506721973</v>
      </c>
      <c r="KX248" s="1"/>
      <c r="KY248" s="1"/>
      <c r="KZ248" s="5">
        <f>'[1]GC RAW'!CR228</f>
        <v>0</v>
      </c>
      <c r="LA248" s="1">
        <f>'[1]GC RAW'!CS228</f>
        <v>0</v>
      </c>
      <c r="LB248" s="1">
        <f t="shared" si="516"/>
        <v>0</v>
      </c>
      <c r="LC248" s="1">
        <f t="shared" si="517"/>
        <v>0</v>
      </c>
      <c r="LD248" s="1"/>
      <c r="LE248" s="1"/>
      <c r="LF248" s="5">
        <f>'[1]GC RAW'!CT228</f>
        <v>32.992710113525391</v>
      </c>
      <c r="LG248" s="1">
        <f>'[1]GC RAW'!CU228</f>
        <v>2.0993425846099854</v>
      </c>
      <c r="LH248" s="1">
        <f t="shared" si="518"/>
        <v>7.099324234415577E-3</v>
      </c>
      <c r="LI248" s="1">
        <f t="shared" si="519"/>
        <v>0.13503016215215435</v>
      </c>
      <c r="LJ248" s="1"/>
      <c r="LK248" s="1"/>
      <c r="LL248" s="5">
        <f>'[1]GC RAW'!CV228</f>
        <v>35.730545043945313</v>
      </c>
      <c r="LM248" s="1">
        <f>'[1]GC RAW'!CW228</f>
        <v>5.8283524513244629</v>
      </c>
      <c r="LN248" s="1">
        <f t="shared" si="520"/>
        <v>1.97096767853591E-2</v>
      </c>
      <c r="LO248" s="1">
        <f t="shared" si="521"/>
        <v>0.37488087096964107</v>
      </c>
      <c r="LP248" s="1"/>
      <c r="LQ248" s="1"/>
      <c r="LR248" s="32">
        <f t="shared" si="522"/>
        <v>1376.668386220932</v>
      </c>
      <c r="LS248" s="21">
        <f t="shared" si="523"/>
        <v>1158.1509301662445</v>
      </c>
      <c r="LT248" s="26">
        <f t="shared" si="524"/>
        <v>6.257764025127611</v>
      </c>
      <c r="LU248" s="26">
        <f t="shared" si="525"/>
        <v>5.2575840251276107</v>
      </c>
      <c r="LV248" s="15">
        <f t="shared" si="526"/>
        <v>14.511686517051094</v>
      </c>
      <c r="LW248" s="15"/>
      <c r="LX248" s="15"/>
      <c r="LY248" s="15"/>
      <c r="LZ248" s="15" t="str">
        <f>IF(A248="","",VLOOKUP(A248,'[1]biomass corrected'!$B$2:$V$102,21,FALSE))</f>
        <v/>
      </c>
      <c r="MA248" s="15" t="str">
        <f t="shared" si="527"/>
        <v/>
      </c>
      <c r="MB248" s="15" t="str">
        <f t="shared" si="576"/>
        <v/>
      </c>
      <c r="MC248" s="15" t="str">
        <f t="shared" si="576"/>
        <v/>
      </c>
      <c r="MD248" s="15"/>
      <c r="ME248" s="26" t="str">
        <f t="shared" si="574"/>
        <v/>
      </c>
      <c r="MF248" s="15">
        <f t="shared" si="560"/>
        <v>26.967370417398985</v>
      </c>
      <c r="MG248" s="15">
        <f t="shared" si="561"/>
        <v>33.394029228567469</v>
      </c>
      <c r="MH248" s="15">
        <f t="shared" si="562"/>
        <v>39.638600354033571</v>
      </c>
      <c r="MI248" s="26">
        <f t="shared" si="563"/>
        <v>1.3289649925175777</v>
      </c>
      <c r="MJ248" s="15">
        <f t="shared" si="564"/>
        <v>0.13623559104577682</v>
      </c>
      <c r="MK248" s="15">
        <f t="shared" si="565"/>
        <v>37.93362007533824</v>
      </c>
      <c r="ML248" s="23">
        <f t="shared" si="566"/>
        <v>52.197865495020316</v>
      </c>
      <c r="MM248" s="23"/>
      <c r="MN248" s="26">
        <f t="shared" si="567"/>
        <v>3.9978108255990148</v>
      </c>
      <c r="MO248" s="23"/>
      <c r="MP248" s="15">
        <f t="shared" si="568"/>
        <v>0.87401889230083829</v>
      </c>
      <c r="MQ248" s="23"/>
      <c r="MR248" s="15">
        <f t="shared" si="569"/>
        <v>39.439457879331265</v>
      </c>
      <c r="MS248" s="15"/>
      <c r="MT248" s="15">
        <f t="shared" si="570"/>
        <v>0.13623559104577682</v>
      </c>
      <c r="MU248" s="15"/>
      <c r="MV248" s="15" t="str">
        <f t="shared" si="571"/>
        <v/>
      </c>
      <c r="MW248" s="21">
        <f t="shared" si="572"/>
        <v>115.6297883325071</v>
      </c>
      <c r="MX248" s="15"/>
    </row>
    <row r="249" spans="1:362" x14ac:dyDescent="0.35">
      <c r="A249" s="99" t="s">
        <v>226</v>
      </c>
      <c r="B249" s="8">
        <v>27.61</v>
      </c>
      <c r="C249" s="8"/>
      <c r="D249" s="8"/>
      <c r="E249" s="8"/>
      <c r="F249" s="2">
        <f>'[1]GC RAW'!H229</f>
        <v>0</v>
      </c>
      <c r="G249" s="8">
        <f>'[1]GC RAW'!I229</f>
        <v>0</v>
      </c>
      <c r="H249" s="8">
        <f t="shared" si="528"/>
        <v>0</v>
      </c>
      <c r="I249" s="8">
        <f t="shared" si="452"/>
        <v>0</v>
      </c>
      <c r="J249" s="8">
        <f>AVERAGE(I249:I251)</f>
        <v>0</v>
      </c>
      <c r="K249" s="8">
        <f>STDEV(I249:I251)</f>
        <v>0</v>
      </c>
      <c r="L249" s="2">
        <f>'[1]GC RAW'!J229</f>
        <v>0</v>
      </c>
      <c r="M249" s="8">
        <f>'[1]GC RAW'!K229</f>
        <v>0</v>
      </c>
      <c r="N249" s="8">
        <f t="shared" si="529"/>
        <v>0</v>
      </c>
      <c r="O249" s="8">
        <f t="shared" si="453"/>
        <v>0</v>
      </c>
      <c r="P249" s="8">
        <f>AVERAGE(O249:O251)</f>
        <v>0</v>
      </c>
      <c r="Q249" s="8">
        <f>STDEV(O249:O251)</f>
        <v>0</v>
      </c>
      <c r="R249" s="2">
        <f>'[1]GC RAW'!L229</f>
        <v>0</v>
      </c>
      <c r="S249" s="8">
        <f>'[1]GC RAW'!M229</f>
        <v>0</v>
      </c>
      <c r="T249" s="8">
        <f t="shared" si="530"/>
        <v>0</v>
      </c>
      <c r="U249" s="8">
        <f t="shared" si="454"/>
        <v>0</v>
      </c>
      <c r="V249" s="8">
        <f>AVERAGE(U249:U251)</f>
        <v>0</v>
      </c>
      <c r="W249" s="8">
        <f>STDEV(U249:U251)</f>
        <v>0</v>
      </c>
      <c r="X249" s="2">
        <f>'[1]GC RAW'!N229</f>
        <v>0</v>
      </c>
      <c r="Y249" s="8">
        <f>'[1]GC RAW'!O229</f>
        <v>0</v>
      </c>
      <c r="Z249" s="8">
        <f t="shared" si="531"/>
        <v>0</v>
      </c>
      <c r="AA249" s="8">
        <f t="shared" si="455"/>
        <v>0</v>
      </c>
      <c r="AB249" s="8">
        <f>AVERAGE(AA249:AA251)</f>
        <v>0</v>
      </c>
      <c r="AC249" s="8">
        <f>STDEV(AA249:AA251)</f>
        <v>0</v>
      </c>
      <c r="AD249" s="2">
        <f>'[1]GC RAW'!P229</f>
        <v>0</v>
      </c>
      <c r="AE249" s="8">
        <f>'[1]GC RAW'!Q229</f>
        <v>0</v>
      </c>
      <c r="AF249" s="8">
        <f t="shared" si="532"/>
        <v>0</v>
      </c>
      <c r="AG249" s="8">
        <f t="shared" si="456"/>
        <v>0</v>
      </c>
      <c r="AH249" s="8">
        <f>AVERAGE(AG249:AG251)</f>
        <v>0</v>
      </c>
      <c r="AI249" s="8">
        <f>STDEV(AG249:AG251)</f>
        <v>0</v>
      </c>
      <c r="AJ249" s="2">
        <f>'[1]GC RAW'!R229</f>
        <v>0</v>
      </c>
      <c r="AK249" s="8">
        <f>'[1]GC RAW'!S229</f>
        <v>0</v>
      </c>
      <c r="AL249" s="8">
        <f t="shared" si="533"/>
        <v>0</v>
      </c>
      <c r="AM249" s="8">
        <f t="shared" si="457"/>
        <v>0</v>
      </c>
      <c r="AN249" s="8">
        <f>AVERAGE(AM249:AM251)</f>
        <v>0</v>
      </c>
      <c r="AO249" s="8">
        <f>STDEV(AM249:AM251)</f>
        <v>0</v>
      </c>
      <c r="AP249" s="2">
        <f>'[1]GC RAW'!T229</f>
        <v>8.9475679397583008</v>
      </c>
      <c r="AQ249" s="8">
        <f>'[1]GC RAW'!U229</f>
        <v>211.19332885742188</v>
      </c>
      <c r="AR249" s="40">
        <v>1.0001800000000001</v>
      </c>
      <c r="AS249" s="8">
        <f t="shared" si="458"/>
        <v>27.803270877639982</v>
      </c>
      <c r="AT249" s="8">
        <f>AVERAGE(AS249:AS251)</f>
        <v>28.172258623170038</v>
      </c>
      <c r="AU249" s="8">
        <f>STDEV(AS249:AS251)</f>
        <v>5.7828379345440668</v>
      </c>
      <c r="AV249" s="2">
        <f>'[1]GC RAW'!V229</f>
        <v>9.8179311752319336</v>
      </c>
      <c r="AW249" s="8">
        <f>'[1]GC RAW'!W229</f>
        <v>3.2830486297607422</v>
      </c>
      <c r="AX249" s="8">
        <f t="shared" si="534"/>
        <v>1.5058768303073742E-2</v>
      </c>
      <c r="AY249" s="8">
        <f t="shared" si="459"/>
        <v>0.418607664834308</v>
      </c>
      <c r="AZ249" s="8">
        <f>AVERAGE(AY249:AY251)</f>
        <v>0.42993941043949208</v>
      </c>
      <c r="BA249" s="8">
        <f>STDEV(AY249:AY251)</f>
        <v>1.9816782074939629E-2</v>
      </c>
      <c r="BB249" s="2">
        <f>'[1]GC RAW'!X229</f>
        <v>0</v>
      </c>
      <c r="BC249" s="8">
        <f>'[1]GC RAW'!Y229</f>
        <v>0</v>
      </c>
      <c r="BD249" s="8">
        <f t="shared" si="535"/>
        <v>0</v>
      </c>
      <c r="BE249" s="8">
        <f t="shared" si="460"/>
        <v>0</v>
      </c>
      <c r="BF249" s="8">
        <f>AVERAGE(BE249:BE251)</f>
        <v>0</v>
      </c>
      <c r="BG249" s="8">
        <f>STDEV(BE249:BE251)</f>
        <v>0</v>
      </c>
      <c r="BH249" s="2">
        <f>'[1]GC RAW'!Z229</f>
        <v>10.882652282714844</v>
      </c>
      <c r="BI249" s="8">
        <f>'[1]GC RAW'!AA229</f>
        <v>1.2511042356491089</v>
      </c>
      <c r="BJ249" s="8">
        <f t="shared" si="536"/>
        <v>5.6520583192240818E-3</v>
      </c>
      <c r="BK249" s="8">
        <f t="shared" si="461"/>
        <v>0.1571174273286865</v>
      </c>
      <c r="BL249" s="8">
        <f>AVERAGE(BK249:BK251)</f>
        <v>0.16835893186361264</v>
      </c>
      <c r="BM249" s="8">
        <f>STDEV(BK249:BK251)</f>
        <v>1.0036307082472188E-2</v>
      </c>
      <c r="BN249" s="2">
        <f>'[1]GC RAW'!AB229</f>
        <v>0</v>
      </c>
      <c r="BO249" s="8">
        <f>'[1]GC RAW'!AC229</f>
        <v>0</v>
      </c>
      <c r="BP249" s="8">
        <f t="shared" si="537"/>
        <v>0</v>
      </c>
      <c r="BQ249" s="8">
        <f t="shared" si="462"/>
        <v>0</v>
      </c>
      <c r="BR249" s="8">
        <f>AVERAGE(BQ249:BQ251)</f>
        <v>0</v>
      </c>
      <c r="BS249" s="8">
        <f>STDEV(BQ249:BQ251)</f>
        <v>0</v>
      </c>
      <c r="BT249" s="2">
        <f>'[1]GC RAW'!AD229</f>
        <v>12.190474510192871</v>
      </c>
      <c r="BU249" s="8">
        <f>'[1]GC RAW'!AE229</f>
        <v>102.58573913574219</v>
      </c>
      <c r="BV249" s="8">
        <f t="shared" si="538"/>
        <v>0.45537683524979478</v>
      </c>
      <c r="BW249" s="8">
        <f t="shared" si="463"/>
        <v>12.658686938203601</v>
      </c>
      <c r="BX249" s="8">
        <f>AVERAGE(BW249:BW251)</f>
        <v>12.813198579086334</v>
      </c>
      <c r="BY249" s="8">
        <f>STDEV(BW249:BW251)</f>
        <v>0.21133668732129773</v>
      </c>
      <c r="BZ249" s="2">
        <f>'[1]GC RAW'!AF229</f>
        <v>12.713584899902344</v>
      </c>
      <c r="CA249" s="8">
        <f>'[1]GC RAW'!AG229</f>
        <v>3.9032976627349854</v>
      </c>
      <c r="CB249" s="8">
        <f t="shared" si="539"/>
        <v>1.8081943116488055E-2</v>
      </c>
      <c r="CC249" s="8">
        <f t="shared" si="464"/>
        <v>0.50264668605830454</v>
      </c>
      <c r="CD249" s="8">
        <f>AVERAGE(CC249:CC251)</f>
        <v>0.48886451104116674</v>
      </c>
      <c r="CE249" s="8">
        <f>STDEV(CC249:CC251)</f>
        <v>7.0144685406321058E-2</v>
      </c>
      <c r="CF249" s="2">
        <f>'[1]GC RAW'!AH229</f>
        <v>12.856072425842285</v>
      </c>
      <c r="CG249" s="8">
        <f>'[1]GC RAW'!AI229</f>
        <v>9.2759666442871094</v>
      </c>
      <c r="CH249" s="8">
        <f t="shared" si="540"/>
        <v>4.2970657248876769E-2</v>
      </c>
      <c r="CI249" s="8">
        <f t="shared" si="465"/>
        <v>1.1945098115146719</v>
      </c>
      <c r="CJ249" s="8">
        <f>AVERAGE(CI249:CI251)</f>
        <v>1.1238579152182571</v>
      </c>
      <c r="CK249" s="8">
        <f>STDEV(CI249:CI251)</f>
        <v>0.21820489927777806</v>
      </c>
      <c r="CL249" s="2">
        <f>'[1]GC RAW'!AJ229</f>
        <v>13.729961395263672</v>
      </c>
      <c r="CM249" s="8">
        <f>'[1]GC RAW'!AK229</f>
        <v>1.0507861375808716</v>
      </c>
      <c r="CN249" s="8">
        <f t="shared" si="541"/>
        <v>6.2837052151095262E-3</v>
      </c>
      <c r="CO249" s="8">
        <f t="shared" si="466"/>
        <v>0.17467611650995735</v>
      </c>
      <c r="CP249" s="8">
        <f>AVERAGE(CO249:CO251)</f>
        <v>0.22329311787550934</v>
      </c>
      <c r="CQ249" s="8">
        <f>STDEV(CO249:CO251)</f>
        <v>4.6863176048148117E-2</v>
      </c>
      <c r="CR249" s="2">
        <f>'[1]GC RAW'!AL229</f>
        <v>0</v>
      </c>
      <c r="CS249" s="8">
        <f>'[1]GC RAW'!AM229</f>
        <v>0</v>
      </c>
      <c r="CT249" s="8">
        <f t="shared" si="542"/>
        <v>0</v>
      </c>
      <c r="CU249" s="8">
        <f t="shared" si="543"/>
        <v>0</v>
      </c>
      <c r="CV249" s="8">
        <f>AVERAGE(CU249:CU251)</f>
        <v>0</v>
      </c>
      <c r="CW249" s="8">
        <f>STDEV(CU249:CU251)</f>
        <v>0</v>
      </c>
      <c r="CX249" s="2">
        <f>'[1]GC RAW'!AN229</f>
        <v>14.475052833557129</v>
      </c>
      <c r="CY249" s="8">
        <f>'[1]GC RAW'!AO229</f>
        <v>1.2563406229019165</v>
      </c>
      <c r="CZ249" s="8">
        <f t="shared" si="544"/>
        <v>5.7680006515139597E-3</v>
      </c>
      <c r="DA249" s="8">
        <f t="shared" si="467"/>
        <v>0.16034042326025966</v>
      </c>
      <c r="DB249" s="8">
        <f>AVERAGE(DA249:DA251)</f>
        <v>0.15370027287422725</v>
      </c>
      <c r="DC249" s="8">
        <f>STDEV(DA249:DA251)</f>
        <v>2.4647778066520198E-2</v>
      </c>
      <c r="DD249" s="2">
        <f>'[1]GC RAW'!AP229</f>
        <v>15.608401298522949</v>
      </c>
      <c r="DE249" s="8">
        <f>'[1]GC RAW'!AQ229</f>
        <v>22.049581527709961</v>
      </c>
      <c r="DF249" s="8">
        <f t="shared" si="545"/>
        <v>9.7086424270229718E-2</v>
      </c>
      <c r="DG249" s="8">
        <f t="shared" si="468"/>
        <v>2.6988343623414557</v>
      </c>
      <c r="DH249" s="8">
        <f>AVERAGE(DG249:DG251)</f>
        <v>3.361124554237644</v>
      </c>
      <c r="DI249" s="8">
        <f>STDEV(DG249:DG251)</f>
        <v>0.74142175264362797</v>
      </c>
      <c r="DJ249" s="2">
        <f>'[1]GC RAW'!AR229</f>
        <v>0</v>
      </c>
      <c r="DK249" s="8">
        <f>'[1]GC RAW'!AS229</f>
        <v>0</v>
      </c>
      <c r="DL249" s="8">
        <f t="shared" si="546"/>
        <v>0</v>
      </c>
      <c r="DM249" s="8">
        <f t="shared" si="469"/>
        <v>0</v>
      </c>
      <c r="DN249" s="8">
        <f>AVERAGE(DM249:DM251)</f>
        <v>0</v>
      </c>
      <c r="DO249" s="8">
        <f>STDEV(DM249:DM251)</f>
        <v>0</v>
      </c>
      <c r="DP249" s="2">
        <f>'[1]GC RAW'!AT229</f>
        <v>0</v>
      </c>
      <c r="DQ249" s="8">
        <f>'[1]GC RAW'!AU229</f>
        <v>0</v>
      </c>
      <c r="DR249" s="8">
        <f t="shared" si="547"/>
        <v>0</v>
      </c>
      <c r="DS249" s="8">
        <f t="shared" si="470"/>
        <v>0</v>
      </c>
      <c r="DT249" s="8">
        <f>AVERAGE(DS249:DS251)</f>
        <v>4.3972923988640139E-2</v>
      </c>
      <c r="DU249" s="8">
        <f>STDEV(DS249:DS251)</f>
        <v>7.6163338505689016E-2</v>
      </c>
      <c r="DV249" s="2">
        <f>'[1]GC RAW'!AV229</f>
        <v>16.376863479614258</v>
      </c>
      <c r="DW249" s="8">
        <f>'[1]GC RAW'!AW229</f>
        <v>297.31265258789063</v>
      </c>
      <c r="DX249" s="8">
        <f t="shared" si="548"/>
        <v>1.3583995160276963</v>
      </c>
      <c r="DY249" s="8">
        <f t="shared" si="471"/>
        <v>37.761152696687681</v>
      </c>
      <c r="DZ249" s="8">
        <f>AVERAGE(DY249:DY251)</f>
        <v>38.199752154800819</v>
      </c>
      <c r="EA249" s="8">
        <f>STDEV(DY249:DY251)</f>
        <v>0.46604342256643633</v>
      </c>
      <c r="EB249" s="2">
        <f>'[1]GC RAW'!AX229</f>
        <v>16.541147232055664</v>
      </c>
      <c r="EC249" s="8">
        <f>'[1]GC RAW'!AY229</f>
        <v>1.3899943828582764</v>
      </c>
      <c r="ED249" s="8">
        <f t="shared" si="549"/>
        <v>6.3507815107119413E-3</v>
      </c>
      <c r="EE249" s="8">
        <f t="shared" si="472"/>
        <v>0.17654072129719825</v>
      </c>
      <c r="EF249" s="8">
        <f>AVERAGE(EE249:EE251)</f>
        <v>0.15838888380996108</v>
      </c>
      <c r="EG249" s="8">
        <f>STDEV(EE249:EE251)</f>
        <v>3.8054223922243127E-2</v>
      </c>
      <c r="EH249" s="2">
        <v>0</v>
      </c>
      <c r="EI249" s="8">
        <v>0</v>
      </c>
      <c r="EJ249" s="8">
        <f t="shared" si="550"/>
        <v>0</v>
      </c>
      <c r="EK249" s="8">
        <f t="shared" si="473"/>
        <v>0</v>
      </c>
      <c r="EL249" s="8">
        <f>AVERAGE(EK249:EK251)</f>
        <v>0</v>
      </c>
      <c r="EM249" s="8">
        <f>STDEV(EK249:EK251)</f>
        <v>0</v>
      </c>
      <c r="EN249" s="2">
        <f>'[1]GC RAW'!BB229</f>
        <v>17.322677612304688</v>
      </c>
      <c r="EO249" s="8">
        <f>'[1]GC RAW'!BC229</f>
        <v>5.0560088157653809</v>
      </c>
      <c r="EP249" s="8">
        <f t="shared" si="551"/>
        <v>2.3252751829675594E-2</v>
      </c>
      <c r="EQ249" s="8">
        <f t="shared" si="474"/>
        <v>0.64638620825352355</v>
      </c>
      <c r="ER249" s="8">
        <f>AVERAGE(EQ249:EQ251)</f>
        <v>0.62465801611195071</v>
      </c>
      <c r="ES249" s="8">
        <f>STDEV(EQ249:EQ251)</f>
        <v>5.2025795878290378E-2</v>
      </c>
      <c r="ET249" s="2">
        <f>'[1]GC RAW'!BD229</f>
        <v>17.739934921264648</v>
      </c>
      <c r="EU249" s="8">
        <f>'[1]GC RAW'!BE229</f>
        <v>178.49516296386719</v>
      </c>
      <c r="EV249" s="8">
        <f t="shared" si="552"/>
        <v>0.82090516026285865</v>
      </c>
      <c r="EW249" s="8">
        <f t="shared" si="475"/>
        <v>22.819740982263909</v>
      </c>
      <c r="EX249" s="8">
        <f>AVERAGE(EW249:EW251)</f>
        <v>21.770145225230408</v>
      </c>
      <c r="EY249" s="8">
        <f>STDEV(EW249:EW251)</f>
        <v>1.1496191178234487</v>
      </c>
      <c r="EZ249" s="2">
        <f>'[1]GC RAW'!BF229</f>
        <v>18.678583145141602</v>
      </c>
      <c r="FA249" s="8">
        <f>'[1]GC RAW'!BG229</f>
        <v>127.87209320068359</v>
      </c>
      <c r="FB249" s="8">
        <f t="shared" si="553"/>
        <v>0.69764834725135949</v>
      </c>
      <c r="FC249" s="8">
        <f t="shared" si="476"/>
        <v>19.393415161238362</v>
      </c>
      <c r="FD249" s="8">
        <f>AVERAGE(FC249:FC251)</f>
        <v>18.805733360970265</v>
      </c>
      <c r="FE249" s="8">
        <f>STDEV(FC249:FC251)</f>
        <v>1.0220686375763166</v>
      </c>
      <c r="FF249" s="2">
        <v>0</v>
      </c>
      <c r="FG249" s="8">
        <v>0</v>
      </c>
      <c r="FH249" s="8">
        <f t="shared" si="554"/>
        <v>0</v>
      </c>
      <c r="FI249" s="8">
        <f t="shared" si="477"/>
        <v>0</v>
      </c>
      <c r="FJ249" s="8">
        <f>AVERAGE(FI249:FI251)</f>
        <v>0</v>
      </c>
      <c r="FK249" s="8">
        <f>STDEV(FI249:FI251)</f>
        <v>0</v>
      </c>
      <c r="FL249" s="2">
        <f>'[1]GC RAW'!BH229</f>
        <v>0</v>
      </c>
      <c r="FM249" s="8">
        <f>'[1]GC RAW'!BI229</f>
        <v>0</v>
      </c>
      <c r="FN249" s="8">
        <f t="shared" si="555"/>
        <v>0</v>
      </c>
      <c r="FO249" s="8">
        <f t="shared" si="478"/>
        <v>0</v>
      </c>
      <c r="FP249" s="8">
        <f>AVERAGE(FO249:FO251)</f>
        <v>0</v>
      </c>
      <c r="FQ249" s="8">
        <f>STDEV(FO249:FO251)</f>
        <v>0</v>
      </c>
      <c r="FR249" s="2">
        <f>'[1]GC RAW'!BJ229</f>
        <v>19.936647415161133</v>
      </c>
      <c r="FS249" s="8">
        <f>'[1]GC RAW'!BK229</f>
        <v>1.3685826063156128</v>
      </c>
      <c r="FT249" s="8">
        <f t="shared" si="556"/>
        <v>5.9301214455368574E-3</v>
      </c>
      <c r="FU249" s="8">
        <f t="shared" si="479"/>
        <v>0.16484710040948949</v>
      </c>
      <c r="FV249" s="8">
        <f>AVERAGE(FU249:FU251)</f>
        <v>0.18691367361546465</v>
      </c>
      <c r="FW249" s="8">
        <f>STDEV(FU249:FU251)</f>
        <v>2.2808179370523877E-2</v>
      </c>
      <c r="FX249" s="2">
        <f>'[1]GC RAW'!BL229</f>
        <v>20.559968948364258</v>
      </c>
      <c r="FY249" s="8">
        <f>'[1]GC RAW'!BM229</f>
        <v>2.0575637817382813</v>
      </c>
      <c r="FZ249" s="8">
        <f t="shared" si="557"/>
        <v>9.3788687295276608E-3</v>
      </c>
      <c r="GA249" s="8">
        <f t="shared" si="480"/>
        <v>0.26071629887908643</v>
      </c>
      <c r="GB249" s="8">
        <f>AVERAGE(GA249:GA251)</f>
        <v>0.23836837855642948</v>
      </c>
      <c r="GC249" s="8">
        <f>STDEV(GA249:GA251)</f>
        <v>4.5291730354655654E-2</v>
      </c>
      <c r="GD249" s="2">
        <f>'[1]GC RAW'!BN229</f>
        <v>21.058380126953125</v>
      </c>
      <c r="GE249" s="8">
        <f>'[1]GC RAW'!BO229</f>
        <v>2.0023429393768311</v>
      </c>
      <c r="GF249" s="8">
        <f t="shared" si="481"/>
        <v>9.176254572701447E-3</v>
      </c>
      <c r="GG249" s="8">
        <f t="shared" si="482"/>
        <v>0.2550839764112468</v>
      </c>
      <c r="GH249" s="8">
        <f>AVERAGE(GG249:GG251)</f>
        <v>0.27113595629636006</v>
      </c>
      <c r="GI249" s="8">
        <f>STDEV(GG249:GG251)</f>
        <v>8.6747036502257818E-2</v>
      </c>
      <c r="GJ249" s="2">
        <f>'[1]GC RAW'!BP229</f>
        <v>0</v>
      </c>
      <c r="GK249" s="8">
        <f>'[1]GC RAW'!BQ229</f>
        <v>0</v>
      </c>
      <c r="GL249" s="8">
        <f t="shared" si="558"/>
        <v>0</v>
      </c>
      <c r="GM249" s="8">
        <f t="shared" si="483"/>
        <v>0</v>
      </c>
      <c r="GN249" s="8">
        <f>AVERAGE(GM249:GM251)</f>
        <v>0</v>
      </c>
      <c r="GO249" s="8">
        <f>STDEV(GM249:GM251)</f>
        <v>0</v>
      </c>
      <c r="GP249" s="2">
        <v>0</v>
      </c>
      <c r="GQ249" s="8">
        <v>0</v>
      </c>
      <c r="GR249" s="8">
        <f t="shared" si="559"/>
        <v>0</v>
      </c>
      <c r="GS249" s="8">
        <f t="shared" si="484"/>
        <v>0</v>
      </c>
      <c r="GT249" s="8">
        <f>AVERAGE(GS249:GS251)</f>
        <v>0</v>
      </c>
      <c r="GU249" s="8">
        <f>STDEV(GS249:GS251)</f>
        <v>0</v>
      </c>
      <c r="GV249" s="2"/>
      <c r="GW249" s="8"/>
      <c r="GX249" s="8"/>
      <c r="GY249" s="8"/>
      <c r="GZ249" s="8"/>
      <c r="HA249" s="8"/>
      <c r="HB249" s="2"/>
      <c r="HC249" s="8"/>
      <c r="HD249" s="8"/>
      <c r="HE249" s="8"/>
      <c r="HF249" s="8"/>
      <c r="HG249" s="8"/>
      <c r="HH249" s="2">
        <f>'[1]GC RAW'!BR229</f>
        <v>0</v>
      </c>
      <c r="HI249" s="8">
        <f>'[1]GC RAW'!BS229</f>
        <v>0</v>
      </c>
      <c r="HJ249" s="8">
        <f t="shared" si="485"/>
        <v>0</v>
      </c>
      <c r="HK249" s="8">
        <f t="shared" si="486"/>
        <v>0</v>
      </c>
      <c r="HL249" s="8">
        <f>AVERAGE(HK249:HK251)</f>
        <v>0</v>
      </c>
      <c r="HM249" s="8">
        <f>STDEV(HK249:HK251)</f>
        <v>0</v>
      </c>
      <c r="HN249" s="2">
        <v>0</v>
      </c>
      <c r="HO249" s="8">
        <v>0</v>
      </c>
      <c r="HP249" s="8">
        <f t="shared" si="487"/>
        <v>0</v>
      </c>
      <c r="HQ249" s="8">
        <f t="shared" si="488"/>
        <v>0</v>
      </c>
      <c r="HR249" s="8">
        <f>AVERAGE(HQ249:HQ251)</f>
        <v>0</v>
      </c>
      <c r="HS249" s="8">
        <f>STDEV(HQ249:HQ251)</f>
        <v>0</v>
      </c>
      <c r="HT249" s="11">
        <f>'[1]GC RAW'!BT229</f>
        <v>0</v>
      </c>
      <c r="HU249" s="12">
        <f>'[1]GC RAW'!BU229</f>
        <v>0</v>
      </c>
      <c r="HV249" s="8">
        <f t="shared" si="489"/>
        <v>0</v>
      </c>
      <c r="HW249" s="8">
        <f t="shared" si="448"/>
        <v>0</v>
      </c>
      <c r="HX249" s="8">
        <f>AVERAGE(HW249:HW251)</f>
        <v>0</v>
      </c>
      <c r="HY249" s="8">
        <f>STDEV(HW249:HW251)</f>
        <v>0</v>
      </c>
      <c r="HZ249" s="11">
        <f>'[1]GC RAW'!BV229</f>
        <v>0</v>
      </c>
      <c r="IA249" s="12">
        <f>'[1]GC RAW'!BW229</f>
        <v>0</v>
      </c>
      <c r="IB249" s="8">
        <f t="shared" si="490"/>
        <v>0</v>
      </c>
      <c r="IC249" s="8">
        <f t="shared" si="491"/>
        <v>0</v>
      </c>
      <c r="ID249" s="8">
        <f>AVERAGE(IC249:IC251)</f>
        <v>0</v>
      </c>
      <c r="IE249" s="8">
        <f>STDEV(IC249:IC251)</f>
        <v>0</v>
      </c>
      <c r="IF249" s="11">
        <f>'[1]GC RAW'!BX229</f>
        <v>0</v>
      </c>
      <c r="IG249" s="12">
        <f>'[1]GC RAW'!BY229</f>
        <v>0</v>
      </c>
      <c r="IH249" s="8">
        <f t="shared" si="492"/>
        <v>0</v>
      </c>
      <c r="II249" s="8">
        <f t="shared" si="493"/>
        <v>0</v>
      </c>
      <c r="IJ249" s="8">
        <f>AVERAGE(II249:II251)</f>
        <v>0</v>
      </c>
      <c r="IK249" s="8">
        <f>STDEV(II249:II251)</f>
        <v>0</v>
      </c>
      <c r="IL249" s="8">
        <f>'[1]GC RAW'!BZ229</f>
        <v>0</v>
      </c>
      <c r="IM249" s="8">
        <f>'[1]GC RAW'!CA229</f>
        <v>0</v>
      </c>
      <c r="IN249" s="8">
        <f t="shared" si="494"/>
        <v>0</v>
      </c>
      <c r="IO249" s="8">
        <f t="shared" si="495"/>
        <v>0</v>
      </c>
      <c r="IP249" s="8">
        <f>AVERAGE(IO249:IO251)</f>
        <v>0</v>
      </c>
      <c r="IQ249" s="8">
        <f>STDEV(IO249:IO251)</f>
        <v>0</v>
      </c>
      <c r="IR249" s="11">
        <f>'[1]GC RAW'!CB229</f>
        <v>0</v>
      </c>
      <c r="IS249" s="12">
        <f>'[1]GC RAW'!CC229</f>
        <v>0</v>
      </c>
      <c r="IT249" s="8">
        <f t="shared" si="496"/>
        <v>0</v>
      </c>
      <c r="IU249" s="8">
        <f t="shared" si="497"/>
        <v>0</v>
      </c>
      <c r="IV249" s="8">
        <f>AVERAGE(IU249:IU251)</f>
        <v>0</v>
      </c>
      <c r="IW249" s="8">
        <f>STDEV(IU249:IU251)</f>
        <v>0</v>
      </c>
      <c r="IX249" s="11">
        <f>'[1]GC RAW'!CD229</f>
        <v>0</v>
      </c>
      <c r="IY249" s="12">
        <f>'[1]GC RAW'!CE229</f>
        <v>0</v>
      </c>
      <c r="IZ249" s="8">
        <f t="shared" si="498"/>
        <v>0</v>
      </c>
      <c r="JA249" s="8">
        <f t="shared" si="499"/>
        <v>0</v>
      </c>
      <c r="JB249" s="8">
        <f>AVERAGE(JA249:JA251)</f>
        <v>0</v>
      </c>
      <c r="JC249" s="8">
        <f>STDEV(JA249:JA251)</f>
        <v>0</v>
      </c>
      <c r="JD249" s="11">
        <f>'[1]GC RAW'!CF229</f>
        <v>0</v>
      </c>
      <c r="JE249" s="12">
        <f>'[1]GC RAW'!CG229</f>
        <v>0</v>
      </c>
      <c r="JF249" s="8">
        <f t="shared" si="500"/>
        <v>0</v>
      </c>
      <c r="JG249" s="8">
        <f t="shared" si="501"/>
        <v>0</v>
      </c>
      <c r="JH249" s="8">
        <f>AVERAGE(JG249:JG251)</f>
        <v>0</v>
      </c>
      <c r="JI249" s="8">
        <f>STDEV(JG249:JG251)</f>
        <v>0</v>
      </c>
      <c r="JJ249" s="11">
        <f>'[1]GC RAW'!CH229</f>
        <v>0</v>
      </c>
      <c r="JK249" s="12">
        <f>'[1]GC RAW'!CI229</f>
        <v>0</v>
      </c>
      <c r="JL249" s="8">
        <f t="shared" si="502"/>
        <v>0</v>
      </c>
      <c r="JM249" s="8">
        <f t="shared" si="503"/>
        <v>0</v>
      </c>
      <c r="JN249" s="8">
        <f>AVERAGE(JM249:JM251)</f>
        <v>0</v>
      </c>
      <c r="JO249" s="8">
        <f>STDEV(JM249:JM251)</f>
        <v>0</v>
      </c>
      <c r="JP249" s="2">
        <f>'[1]GC RAW'!CJ229</f>
        <v>0</v>
      </c>
      <c r="JQ249" s="8">
        <f>'[1]GC RAW'!CK229</f>
        <v>0</v>
      </c>
      <c r="JR249" s="8">
        <f t="shared" si="504"/>
        <v>0</v>
      </c>
      <c r="JS249" s="8">
        <f t="shared" si="505"/>
        <v>0</v>
      </c>
      <c r="JT249" s="8"/>
      <c r="JU249" s="8"/>
      <c r="JV249" s="2">
        <f>'[1]GC RAW'!CL229</f>
        <v>0</v>
      </c>
      <c r="JW249" s="8">
        <f>'[1]GC RAW'!CM229</f>
        <v>0</v>
      </c>
      <c r="JX249" s="8">
        <f t="shared" si="506"/>
        <v>0</v>
      </c>
      <c r="JY249" s="8">
        <f t="shared" si="507"/>
        <v>0</v>
      </c>
      <c r="JZ249" s="8">
        <f>AVERAGE(JY249:JY251)</f>
        <v>0</v>
      </c>
      <c r="KA249" s="8">
        <f>STDEV(JY249:JY251)</f>
        <v>0</v>
      </c>
      <c r="KB249" s="11">
        <v>0</v>
      </c>
      <c r="KC249" s="12">
        <v>0</v>
      </c>
      <c r="KD249" s="8">
        <f t="shared" si="508"/>
        <v>0</v>
      </c>
      <c r="KE249" s="8">
        <f t="shared" si="509"/>
        <v>0</v>
      </c>
      <c r="KF249" s="8">
        <f>AVERAGE(KE249:KE251)</f>
        <v>0</v>
      </c>
      <c r="KG249" s="8">
        <f>STDEV(KE249:KE251)</f>
        <v>0</v>
      </c>
      <c r="KH249" s="11">
        <v>0</v>
      </c>
      <c r="KI249" s="12">
        <v>0</v>
      </c>
      <c r="KJ249" s="8">
        <f t="shared" si="510"/>
        <v>0</v>
      </c>
      <c r="KK249" s="8">
        <f t="shared" si="511"/>
        <v>0</v>
      </c>
      <c r="KL249" s="8">
        <f>AVERAGE(KK249:KK251)</f>
        <v>0</v>
      </c>
      <c r="KM249" s="8">
        <f>STDEV(KK249:KK251)</f>
        <v>0</v>
      </c>
      <c r="KN249" s="11">
        <f>'[1]GC RAW'!CN229</f>
        <v>0</v>
      </c>
      <c r="KO249" s="12">
        <f>'[1]GC RAW'!CO229</f>
        <v>0</v>
      </c>
      <c r="KP249" s="8">
        <f t="shared" si="512"/>
        <v>0</v>
      </c>
      <c r="KQ249" s="8">
        <f t="shared" si="513"/>
        <v>0</v>
      </c>
      <c r="KR249" s="8">
        <f>AVERAGE(KQ249:KQ251)</f>
        <v>0.11471599326154107</v>
      </c>
      <c r="KS249" s="8">
        <f>STDEV(KQ249:KQ251)</f>
        <v>0.10759874399459304</v>
      </c>
      <c r="KT249" s="11">
        <f>'[1]GC RAW'!CP229</f>
        <v>0</v>
      </c>
      <c r="KU249" s="12">
        <f>'[1]GC RAW'!CQ229</f>
        <v>0</v>
      </c>
      <c r="KV249" s="8">
        <f t="shared" si="514"/>
        <v>0</v>
      </c>
      <c r="KW249" s="8">
        <f t="shared" si="515"/>
        <v>0</v>
      </c>
      <c r="KX249" s="8">
        <f>AVERAGE(KW249:KW251)</f>
        <v>3.6576892241832269E-2</v>
      </c>
      <c r="KY249" s="8">
        <f>STDEV(KW249:KW251)</f>
        <v>6.3353035745825376E-2</v>
      </c>
      <c r="KZ249" s="11">
        <f>'[1]GC RAW'!CR229</f>
        <v>0</v>
      </c>
      <c r="LA249" s="12">
        <f>'[1]GC RAW'!CS229</f>
        <v>0</v>
      </c>
      <c r="LB249" s="8">
        <f t="shared" si="516"/>
        <v>0</v>
      </c>
      <c r="LC249" s="8">
        <f t="shared" si="517"/>
        <v>0</v>
      </c>
      <c r="LD249" s="8">
        <f>AVERAGE(LC249:LC251)</f>
        <v>0</v>
      </c>
      <c r="LE249" s="8">
        <f>STDEV(LC249:LC251)</f>
        <v>0</v>
      </c>
      <c r="LF249" s="11">
        <f>'[1]GC RAW'!CT229</f>
        <v>0</v>
      </c>
      <c r="LG249" s="12">
        <f>'[1]GC RAW'!CU229</f>
        <v>0</v>
      </c>
      <c r="LH249" s="8">
        <f t="shared" si="518"/>
        <v>0</v>
      </c>
      <c r="LI249" s="8">
        <f t="shared" si="519"/>
        <v>0</v>
      </c>
      <c r="LJ249" s="8">
        <f>AVERAGE(LI249:LI251)</f>
        <v>0</v>
      </c>
      <c r="LK249" s="8">
        <f>STDEV(LI249:LI251)</f>
        <v>0</v>
      </c>
      <c r="LL249" s="11">
        <f>'[1]GC RAW'!CV229</f>
        <v>35.714164733886719</v>
      </c>
      <c r="LM249" s="12">
        <f>'[1]GC RAW'!CW229</f>
        <v>5.7235021591186523</v>
      </c>
      <c r="LN249" s="8">
        <f t="shared" si="520"/>
        <v>2.0026335480278597E-2</v>
      </c>
      <c r="LO249" s="8">
        <f t="shared" si="521"/>
        <v>0.55669742450826665</v>
      </c>
      <c r="LP249" s="8">
        <f>AVERAGE(LO249:LO251)</f>
        <v>0.78730124848008376</v>
      </c>
      <c r="LQ249" s="8">
        <f>STDEV(LO249:LO251)</f>
        <v>0.20561263950975114</v>
      </c>
      <c r="LR249" s="39">
        <f t="shared" si="522"/>
        <v>977.1270968914032</v>
      </c>
      <c r="LS249" s="14">
        <f t="shared" si="523"/>
        <v>765.93376803398132</v>
      </c>
      <c r="LT249" s="24">
        <f t="shared" si="524"/>
        <v>4.5975265294846572</v>
      </c>
      <c r="LU249" s="24">
        <f t="shared" si="525"/>
        <v>3.5973465294846569</v>
      </c>
      <c r="LV249" s="13">
        <f t="shared" si="526"/>
        <v>13.029143533084595</v>
      </c>
      <c r="LW249" s="13">
        <f>AVERAGE(LV249:LV251)</f>
        <v>13.107958745862803</v>
      </c>
      <c r="LX249" s="13">
        <f>STDEV(LV249:LV251)</f>
        <v>0.33904283564674192</v>
      </c>
      <c r="LY249" s="13">
        <f>LX249/LW249%</f>
        <v>2.5865418271456817</v>
      </c>
      <c r="LZ249" s="13">
        <f>IF(A249="","",VLOOKUP(A249,'[1]biomass corrected'!$B$2:$V$102,21,FALSE))</f>
        <v>5.0962962962962957</v>
      </c>
      <c r="MA249" s="13">
        <f t="shared" si="527"/>
        <v>0.66802041608545237</v>
      </c>
      <c r="MB249" s="50">
        <f t="shared" si="576"/>
        <v>17.297544260379595</v>
      </c>
      <c r="MC249" s="50">
        <f t="shared" si="576"/>
        <v>41.26355075875135</v>
      </c>
      <c r="MD249" s="50">
        <f>IF(MC249="","",AVERAGE(MH249:MH251))</f>
        <v>41.438904980869061</v>
      </c>
      <c r="ME249" s="24">
        <f t="shared" si="574"/>
        <v>1.416830560758668</v>
      </c>
      <c r="MF249" s="13">
        <f t="shared" si="560"/>
        <v>16.272769609627495</v>
      </c>
      <c r="MG249" s="13">
        <f t="shared" si="561"/>
        <v>40.606971739737631</v>
      </c>
      <c r="MH249" s="13">
        <f t="shared" si="562"/>
        <v>43.120258650634881</v>
      </c>
      <c r="MI249" s="24">
        <f t="shared" si="563"/>
        <v>1.4516277417997931</v>
      </c>
      <c r="MJ249" s="13">
        <f t="shared" si="564"/>
        <v>0.26071629887908643</v>
      </c>
      <c r="MK249" s="13">
        <f t="shared" si="565"/>
        <v>42.213156143502275</v>
      </c>
      <c r="ML249" s="22">
        <f t="shared" si="566"/>
        <v>50.495928570051184</v>
      </c>
      <c r="MM249" s="13">
        <f>AVERAGE(ML249:ML251)</f>
        <v>51.072422426714972</v>
      </c>
      <c r="MN249" s="24">
        <f t="shared" si="567"/>
        <v>4.0125181789713738</v>
      </c>
      <c r="MO249" s="13">
        <f>AVERAGE(MN249:MN251)</f>
        <v>4.0273979681787688</v>
      </c>
      <c r="MP249" s="13">
        <f t="shared" si="568"/>
        <v>0.87575615940987994</v>
      </c>
      <c r="MQ249" s="22">
        <f>AVERAGE(MP249:MP251)</f>
        <v>0.87334274583696425</v>
      </c>
      <c r="MR249" s="13">
        <f t="shared" si="569"/>
        <v>39.5015064922056</v>
      </c>
      <c r="MS249" s="13">
        <f>AVERAGE(MR249:MR251)</f>
        <v>39.419413970359365</v>
      </c>
      <c r="MT249" s="13">
        <f t="shared" si="570"/>
        <v>0.26071629887908643</v>
      </c>
      <c r="MU249" s="13">
        <f>AVERAGE(MT249:MT251)</f>
        <v>0.23836837855642948</v>
      </c>
      <c r="MV249" s="13">
        <f t="shared" si="571"/>
        <v>18.805733360970265</v>
      </c>
      <c r="MW249" s="14">
        <f t="shared" si="572"/>
        <v>126.26151267712748</v>
      </c>
      <c r="MX249" s="13">
        <f>AVERAGE(MW249:MW251)</f>
        <v>123.15579976400859</v>
      </c>
    </row>
    <row r="250" spans="1:362" x14ac:dyDescent="0.35">
      <c r="A250" s="102"/>
      <c r="B250" s="1">
        <v>34.56</v>
      </c>
      <c r="C250" s="1"/>
      <c r="D250" s="1"/>
      <c r="E250" s="1"/>
      <c r="F250" s="5">
        <f>'[1]GC RAW'!H230</f>
        <v>0</v>
      </c>
      <c r="G250" s="1">
        <f>'[1]GC RAW'!I230</f>
        <v>0</v>
      </c>
      <c r="H250" s="1">
        <f t="shared" si="528"/>
        <v>0</v>
      </c>
      <c r="I250" s="1">
        <f t="shared" si="452"/>
        <v>0</v>
      </c>
      <c r="J250" s="1"/>
      <c r="K250" s="1"/>
      <c r="L250" s="5">
        <f>'[1]GC RAW'!J230</f>
        <v>0</v>
      </c>
      <c r="M250" s="1">
        <f>'[1]GC RAW'!K230</f>
        <v>0</v>
      </c>
      <c r="N250" s="1">
        <f t="shared" si="529"/>
        <v>0</v>
      </c>
      <c r="O250" s="1">
        <f t="shared" si="453"/>
        <v>0</v>
      </c>
      <c r="P250" s="1"/>
      <c r="Q250" s="1"/>
      <c r="R250" s="5">
        <f>'[1]GC RAW'!L230</f>
        <v>0</v>
      </c>
      <c r="S250" s="1">
        <f>'[1]GC RAW'!M230</f>
        <v>0</v>
      </c>
      <c r="T250" s="1">
        <f t="shared" si="530"/>
        <v>0</v>
      </c>
      <c r="U250" s="1">
        <f t="shared" si="454"/>
        <v>0</v>
      </c>
      <c r="V250" s="1"/>
      <c r="W250" s="1"/>
      <c r="X250" s="5">
        <f>'[1]GC RAW'!N230</f>
        <v>0</v>
      </c>
      <c r="Y250" s="1">
        <f>'[1]GC RAW'!O230</f>
        <v>0</v>
      </c>
      <c r="Z250" s="1">
        <f t="shared" si="531"/>
        <v>0</v>
      </c>
      <c r="AA250" s="1">
        <f t="shared" si="455"/>
        <v>0</v>
      </c>
      <c r="AB250" s="1"/>
      <c r="AC250" s="1"/>
      <c r="AD250" s="5">
        <f>'[1]GC RAW'!P230</f>
        <v>0</v>
      </c>
      <c r="AE250" s="1">
        <f>'[1]GC RAW'!Q230</f>
        <v>0</v>
      </c>
      <c r="AF250" s="1">
        <f t="shared" si="532"/>
        <v>0</v>
      </c>
      <c r="AG250" s="1">
        <f t="shared" si="456"/>
        <v>0</v>
      </c>
      <c r="AH250" s="1"/>
      <c r="AI250" s="1"/>
      <c r="AJ250" s="19">
        <f>'[1]GC RAW'!R230</f>
        <v>0</v>
      </c>
      <c r="AK250" s="20">
        <f>'[1]GC RAW'!S230</f>
        <v>0</v>
      </c>
      <c r="AL250" s="1">
        <f t="shared" si="533"/>
        <v>0</v>
      </c>
      <c r="AM250" s="1">
        <f t="shared" si="457"/>
        <v>0</v>
      </c>
      <c r="AN250" s="1"/>
      <c r="AO250" s="1"/>
      <c r="AP250" s="19">
        <f>'[1]GC RAW'!T230</f>
        <v>8.9483366012573242</v>
      </c>
      <c r="AQ250" s="20">
        <f>'[1]GC RAW'!U230</f>
        <v>217.77412414550781</v>
      </c>
      <c r="AR250" s="27">
        <v>1.0001800000000001</v>
      </c>
      <c r="AS250" s="1">
        <f t="shared" si="458"/>
        <v>22.582750364835835</v>
      </c>
      <c r="AT250" s="1"/>
      <c r="AU250" s="1"/>
      <c r="AV250" s="19">
        <f>'[1]GC RAW'!V230</f>
        <v>9.8185663223266602</v>
      </c>
      <c r="AW250" s="20">
        <f>'[1]GC RAW'!W230</f>
        <v>4.1657729148864746</v>
      </c>
      <c r="AX250" s="1">
        <f t="shared" si="534"/>
        <v>1.8530265732495003E-2</v>
      </c>
      <c r="AY250" s="1">
        <f t="shared" si="459"/>
        <v>0.41838905520107028</v>
      </c>
      <c r="AZ250" s="1"/>
      <c r="BA250" s="1"/>
      <c r="BB250" s="19">
        <f>'[1]GC RAW'!X230</f>
        <v>0</v>
      </c>
      <c r="BC250" s="20">
        <f>'[1]GC RAW'!Y230</f>
        <v>0</v>
      </c>
      <c r="BD250" s="1">
        <f t="shared" si="535"/>
        <v>0</v>
      </c>
      <c r="BE250" s="1">
        <f t="shared" si="460"/>
        <v>0</v>
      </c>
      <c r="BF250" s="1"/>
      <c r="BG250" s="1"/>
      <c r="BH250" s="19">
        <f>'[1]GC RAW'!Z230</f>
        <v>10.885701179504395</v>
      </c>
      <c r="BI250" s="20">
        <f>'[1]GC RAW'!AA230</f>
        <v>1.7834417819976807</v>
      </c>
      <c r="BJ250" s="1">
        <f t="shared" si="536"/>
        <v>7.8135068422967406E-3</v>
      </c>
      <c r="BK250" s="1">
        <f t="shared" si="461"/>
        <v>0.17641871912408166</v>
      </c>
      <c r="BL250" s="1"/>
      <c r="BM250" s="1"/>
      <c r="BN250" s="19">
        <f>'[1]GC RAW'!AB230</f>
        <v>0</v>
      </c>
      <c r="BO250" s="20">
        <f>'[1]GC RAW'!AC230</f>
        <v>0</v>
      </c>
      <c r="BP250" s="1">
        <f t="shared" si="537"/>
        <v>0</v>
      </c>
      <c r="BQ250" s="1">
        <f t="shared" si="462"/>
        <v>0</v>
      </c>
      <c r="BR250" s="1"/>
      <c r="BS250" s="1"/>
      <c r="BT250" s="19">
        <f>'[1]GC RAW'!AD230</f>
        <v>12.192766189575195</v>
      </c>
      <c r="BU250" s="20">
        <f>'[1]GC RAW'!AE230</f>
        <v>134.30375671386719</v>
      </c>
      <c r="BV250" s="1">
        <f t="shared" si="538"/>
        <v>0.57815731303816686</v>
      </c>
      <c r="BW250" s="1">
        <f t="shared" si="463"/>
        <v>13.054032546086873</v>
      </c>
      <c r="BX250" s="1"/>
      <c r="BY250" s="1"/>
      <c r="BZ250" s="19">
        <f>'[1]GC RAW'!AF230</f>
        <v>12.714679718017578</v>
      </c>
      <c r="CA250" s="20">
        <f>'[1]GC RAW'!AG230</f>
        <v>5.4330110549926758</v>
      </c>
      <c r="CB250" s="1">
        <f t="shared" si="539"/>
        <v>2.4407760646593619E-2</v>
      </c>
      <c r="CC250" s="1">
        <f t="shared" si="464"/>
        <v>0.55109516851635487</v>
      </c>
      <c r="CD250" s="1"/>
      <c r="CE250" s="1"/>
      <c r="CF250" s="19">
        <f>'[1]GC RAW'!AH230</f>
        <v>12.857542991638184</v>
      </c>
      <c r="CG250" s="20">
        <f>'[1]GC RAW'!AI230</f>
        <v>8.6664972305297852</v>
      </c>
      <c r="CH250" s="1">
        <f t="shared" si="540"/>
        <v>3.8934117982596855E-2</v>
      </c>
      <c r="CI250" s="1">
        <f t="shared" si="465"/>
        <v>0.87908123245420877</v>
      </c>
      <c r="CJ250" s="1"/>
      <c r="CK250" s="1"/>
      <c r="CL250" s="19">
        <f>'[1]GC RAW'!AJ230</f>
        <v>13.744726181030273</v>
      </c>
      <c r="CM250" s="20">
        <f>'[1]GC RAW'!AK230</f>
        <v>2.0481014251708984</v>
      </c>
      <c r="CN250" s="1">
        <f t="shared" si="541"/>
        <v>1.1877549468869028E-2</v>
      </c>
      <c r="CO250" s="1">
        <f t="shared" si="466"/>
        <v>0.26817946229824402</v>
      </c>
      <c r="CP250" s="1"/>
      <c r="CQ250" s="1"/>
      <c r="CR250" s="19">
        <f>'[1]GC RAW'!AL230</f>
        <v>0</v>
      </c>
      <c r="CS250" s="20">
        <f>'[1]GC RAW'!AM230</f>
        <v>0</v>
      </c>
      <c r="CT250" s="1">
        <f t="shared" si="542"/>
        <v>0</v>
      </c>
      <c r="CU250" s="1">
        <f t="shared" si="543"/>
        <v>0</v>
      </c>
      <c r="CV250" s="1"/>
      <c r="CW250" s="1"/>
      <c r="CX250" s="19">
        <f>'[1]GC RAW'!AN230</f>
        <v>14.474032402038574</v>
      </c>
      <c r="CY250" s="20">
        <f>'[1]GC RAW'!AO230</f>
        <v>1.257476806640625</v>
      </c>
      <c r="CZ250" s="1">
        <f t="shared" si="544"/>
        <v>5.5987593608776403E-3</v>
      </c>
      <c r="DA250" s="1">
        <f t="shared" si="467"/>
        <v>0.1264126307259569</v>
      </c>
      <c r="DB250" s="1"/>
      <c r="DC250" s="1"/>
      <c r="DD250" s="19">
        <f>'[1]GC RAW'!AP230</f>
        <v>15.612007141113281</v>
      </c>
      <c r="DE250" s="20">
        <f>'[1]GC RAW'!AQ230</f>
        <v>33.423721313476563</v>
      </c>
      <c r="DF250" s="1">
        <f t="shared" si="545"/>
        <v>0.14272067006545475</v>
      </c>
      <c r="DG250" s="1">
        <f t="shared" si="468"/>
        <v>3.2224452238499697</v>
      </c>
      <c r="DH250" s="1"/>
      <c r="DI250" s="1"/>
      <c r="DJ250" s="5">
        <f>'[1]GC RAW'!AR230</f>
        <v>0</v>
      </c>
      <c r="DK250" s="1">
        <f>'[1]GC RAW'!AS230</f>
        <v>0</v>
      </c>
      <c r="DL250" s="1">
        <f t="shared" si="546"/>
        <v>0</v>
      </c>
      <c r="DM250" s="1">
        <f t="shared" si="469"/>
        <v>0</v>
      </c>
      <c r="DN250" s="1"/>
      <c r="DO250" s="1"/>
      <c r="DP250" s="19">
        <f>'[1]GC RAW'!AT230</f>
        <v>16.043806076049805</v>
      </c>
      <c r="DQ250" s="20">
        <f>'[1]GC RAW'!AU230</f>
        <v>1.3029966354370117</v>
      </c>
      <c r="DR250" s="1">
        <f t="shared" si="547"/>
        <v>5.8426239148587182E-3</v>
      </c>
      <c r="DS250" s="1">
        <f t="shared" si="470"/>
        <v>0.13191877196592042</v>
      </c>
      <c r="DT250" s="1"/>
      <c r="DU250" s="1"/>
      <c r="DV250" s="19">
        <f>'[1]GC RAW'!AV230</f>
        <v>16.384181976318359</v>
      </c>
      <c r="DW250" s="20">
        <f>'[1]GC RAW'!AW230</f>
        <v>386.72457885742188</v>
      </c>
      <c r="DX250" s="1">
        <f t="shared" si="548"/>
        <v>1.7135225400218697</v>
      </c>
      <c r="DY250" s="1">
        <f t="shared" si="471"/>
        <v>38.689087730041898</v>
      </c>
      <c r="DZ250" s="1"/>
      <c r="EA250" s="1"/>
      <c r="EB250" s="19">
        <f>'[1]GC RAW'!AX230</f>
        <v>16.546546936035156</v>
      </c>
      <c r="EC250" s="20">
        <f>'[1]GC RAW'!AY230</f>
        <v>1.1460813283920288</v>
      </c>
      <c r="ED250" s="1">
        <f t="shared" si="549"/>
        <v>5.0781261297125294E-3</v>
      </c>
      <c r="EE250" s="1">
        <f t="shared" si="472"/>
        <v>0.11465741637350077</v>
      </c>
      <c r="EF250" s="1"/>
      <c r="EG250" s="1"/>
      <c r="EH250" s="19">
        <v>0</v>
      </c>
      <c r="EI250" s="20">
        <v>0</v>
      </c>
      <c r="EJ250" s="1">
        <f t="shared" si="550"/>
        <v>0</v>
      </c>
      <c r="EK250" s="1">
        <f t="shared" si="473"/>
        <v>0</v>
      </c>
      <c r="EL250" s="1"/>
      <c r="EM250" s="1"/>
      <c r="EN250" s="19">
        <f>'[1]GC RAW'!BB230</f>
        <v>17.326116561889648</v>
      </c>
      <c r="EO250" s="20">
        <f>'[1]GC RAW'!BC230</f>
        <v>6.5767903327941895</v>
      </c>
      <c r="EP250" s="1">
        <f t="shared" si="551"/>
        <v>2.9332862789268364E-2</v>
      </c>
      <c r="EQ250" s="1">
        <f t="shared" si="474"/>
        <v>0.66229750430525469</v>
      </c>
      <c r="ER250" s="1"/>
      <c r="ES250" s="1"/>
      <c r="ET250" s="19">
        <f>'[1]GC RAW'!BD230</f>
        <v>17.742610931396484</v>
      </c>
      <c r="EU250" s="20">
        <f>'[1]GC RAW'!BE230</f>
        <v>203.982666015625</v>
      </c>
      <c r="EV250" s="1">
        <f t="shared" si="552"/>
        <v>0.90977441135536408</v>
      </c>
      <c r="EW250" s="1">
        <f t="shared" si="475"/>
        <v>20.541510947983017</v>
      </c>
      <c r="EX250" s="1"/>
      <c r="EY250" s="1"/>
      <c r="EZ250" s="19">
        <f>'[1]GC RAW'!BF230</f>
        <v>18.683052062988281</v>
      </c>
      <c r="FA250" s="20">
        <f>'[1]GC RAW'!BG230</f>
        <v>162.37858581542969</v>
      </c>
      <c r="FB250" s="1">
        <f t="shared" si="553"/>
        <v>0.85913907115311372</v>
      </c>
      <c r="FC250" s="1">
        <f t="shared" si="476"/>
        <v>19.398231490859345</v>
      </c>
      <c r="FD250" s="1"/>
      <c r="FE250" s="1"/>
      <c r="FF250" s="19">
        <v>0</v>
      </c>
      <c r="FG250" s="20">
        <v>0</v>
      </c>
      <c r="FH250" s="1">
        <f t="shared" si="554"/>
        <v>0</v>
      </c>
      <c r="FI250" s="1">
        <f t="shared" si="477"/>
        <v>0</v>
      </c>
      <c r="FJ250" s="1"/>
      <c r="FK250" s="1"/>
      <c r="FL250" s="19">
        <f>'[1]GC RAW'!BH230</f>
        <v>0</v>
      </c>
      <c r="FM250" s="20">
        <f>'[1]GC RAW'!BI230</f>
        <v>0</v>
      </c>
      <c r="FN250" s="1">
        <f t="shared" si="555"/>
        <v>0</v>
      </c>
      <c r="FO250" s="1">
        <f t="shared" si="478"/>
        <v>0</v>
      </c>
      <c r="FP250" s="1"/>
      <c r="FQ250" s="1"/>
      <c r="FR250" s="19">
        <f>'[1]GC RAW'!BJ230</f>
        <v>19.941959381103516</v>
      </c>
      <c r="FS250" s="20">
        <f>'[1]GC RAW'!BK230</f>
        <v>2.2175588607788086</v>
      </c>
      <c r="FT250" s="1">
        <f t="shared" si="556"/>
        <v>9.3184064053825691E-3</v>
      </c>
      <c r="FU250" s="1">
        <f t="shared" si="479"/>
        <v>0.21039737412349954</v>
      </c>
      <c r="FV250" s="1"/>
      <c r="FW250" s="1"/>
      <c r="FX250" s="5">
        <f>'[1]GC RAW'!BL230</f>
        <v>20.566505432128906</v>
      </c>
      <c r="FY250" s="1">
        <f>'[1]GC RAW'!BM230</f>
        <v>2.6865589618682861</v>
      </c>
      <c r="FZ250" s="1">
        <f t="shared" si="557"/>
        <v>1.1875925022634804E-2</v>
      </c>
      <c r="GA250" s="1">
        <f t="shared" si="480"/>
        <v>0.26814278443647055</v>
      </c>
      <c r="GB250" s="1"/>
      <c r="GC250" s="1"/>
      <c r="GD250" s="19">
        <f>'[1]GC RAW'!BN230</f>
        <v>21.066198348999023</v>
      </c>
      <c r="GE250" s="20">
        <f>'[1]GC RAW'!BO230</f>
        <v>1.9286891222000122</v>
      </c>
      <c r="GF250" s="1">
        <f t="shared" si="481"/>
        <v>8.5716246232772943E-3</v>
      </c>
      <c r="GG250" s="1">
        <f t="shared" si="482"/>
        <v>0.19353602260448233</v>
      </c>
      <c r="GH250" s="1"/>
      <c r="GI250" s="1"/>
      <c r="GJ250" s="5">
        <f>'[1]GC RAW'!BP230</f>
        <v>0</v>
      </c>
      <c r="GK250" s="1">
        <f>'[1]GC RAW'!BQ230</f>
        <v>0</v>
      </c>
      <c r="GL250" s="1">
        <f t="shared" si="558"/>
        <v>0</v>
      </c>
      <c r="GM250" s="1">
        <f t="shared" si="483"/>
        <v>0</v>
      </c>
      <c r="GN250" s="1"/>
      <c r="GO250" s="1"/>
      <c r="GP250" s="5">
        <v>0</v>
      </c>
      <c r="GQ250" s="1">
        <v>0</v>
      </c>
      <c r="GR250" s="1">
        <f t="shared" si="559"/>
        <v>0</v>
      </c>
      <c r="GS250" s="1">
        <f t="shared" si="484"/>
        <v>0</v>
      </c>
      <c r="GT250" s="1"/>
      <c r="GU250" s="1"/>
      <c r="GV250" s="5"/>
      <c r="GW250" s="1"/>
      <c r="GX250" s="1"/>
      <c r="GY250" s="1"/>
      <c r="GZ250" s="1"/>
      <c r="HA250" s="1"/>
      <c r="HB250" s="5"/>
      <c r="HC250" s="1"/>
      <c r="HD250" s="1"/>
      <c r="HE250" s="1"/>
      <c r="HF250" s="1"/>
      <c r="HG250" s="1"/>
      <c r="HH250" s="19">
        <f>'[1]GC RAW'!BR230</f>
        <v>0</v>
      </c>
      <c r="HI250" s="20">
        <f>'[1]GC RAW'!BS230</f>
        <v>0</v>
      </c>
      <c r="HJ250" s="1">
        <f t="shared" si="485"/>
        <v>0</v>
      </c>
      <c r="HK250" s="1">
        <f t="shared" si="486"/>
        <v>0</v>
      </c>
      <c r="HL250" s="1"/>
      <c r="HM250" s="1"/>
      <c r="HN250" s="19">
        <v>0</v>
      </c>
      <c r="HO250" s="20">
        <v>0</v>
      </c>
      <c r="HP250" s="1">
        <f t="shared" si="487"/>
        <v>0</v>
      </c>
      <c r="HQ250" s="1">
        <f t="shared" si="488"/>
        <v>0</v>
      </c>
      <c r="HR250" s="1"/>
      <c r="HS250" s="1"/>
      <c r="HT250" s="19">
        <f>'[1]GC RAW'!BT230</f>
        <v>0</v>
      </c>
      <c r="HU250" s="20">
        <f>'[1]GC RAW'!BU230</f>
        <v>0</v>
      </c>
      <c r="HV250" s="1">
        <f t="shared" si="489"/>
        <v>0</v>
      </c>
      <c r="HW250" s="1">
        <f t="shared" si="448"/>
        <v>0</v>
      </c>
      <c r="HX250" s="1"/>
      <c r="HY250" s="1"/>
      <c r="HZ250" s="19">
        <f>'[1]GC RAW'!BV230</f>
        <v>0</v>
      </c>
      <c r="IA250" s="20">
        <f>'[1]GC RAW'!BW230</f>
        <v>0</v>
      </c>
      <c r="IB250" s="1">
        <f t="shared" si="490"/>
        <v>0</v>
      </c>
      <c r="IC250" s="1">
        <f t="shared" si="491"/>
        <v>0</v>
      </c>
      <c r="ID250" s="1"/>
      <c r="IE250" s="1"/>
      <c r="IF250" s="19">
        <f>'[1]GC RAW'!BX230</f>
        <v>0</v>
      </c>
      <c r="IG250" s="20">
        <f>'[1]GC RAW'!BY230</f>
        <v>0</v>
      </c>
      <c r="IH250" s="1">
        <f t="shared" si="492"/>
        <v>0</v>
      </c>
      <c r="II250" s="1">
        <f t="shared" si="493"/>
        <v>0</v>
      </c>
      <c r="IJ250" s="1"/>
      <c r="IK250" s="1"/>
      <c r="IL250" s="5">
        <f>'[1]GC RAW'!BZ230</f>
        <v>0</v>
      </c>
      <c r="IM250" s="1">
        <f>'[1]GC RAW'!CA230</f>
        <v>0</v>
      </c>
      <c r="IN250" s="1">
        <f t="shared" si="494"/>
        <v>0</v>
      </c>
      <c r="IO250" s="1">
        <f t="shared" si="495"/>
        <v>0</v>
      </c>
      <c r="IP250" s="1"/>
      <c r="IQ250" s="1"/>
      <c r="IR250" s="19">
        <f>'[1]GC RAW'!CB230</f>
        <v>0</v>
      </c>
      <c r="IS250" s="20">
        <f>'[1]GC RAW'!CC230</f>
        <v>0</v>
      </c>
      <c r="IT250" s="1">
        <f t="shared" si="496"/>
        <v>0</v>
      </c>
      <c r="IU250" s="1">
        <f t="shared" si="497"/>
        <v>0</v>
      </c>
      <c r="IV250" s="1"/>
      <c r="IW250" s="1"/>
      <c r="IX250" s="19">
        <f>'[1]GC RAW'!CD230</f>
        <v>0</v>
      </c>
      <c r="IY250" s="20">
        <f>'[1]GC RAW'!CE230</f>
        <v>0</v>
      </c>
      <c r="IZ250" s="1">
        <f t="shared" si="498"/>
        <v>0</v>
      </c>
      <c r="JA250" s="1">
        <f t="shared" si="499"/>
        <v>0</v>
      </c>
      <c r="JB250" s="1"/>
      <c r="JC250" s="1"/>
      <c r="JD250" s="19">
        <f>'[1]GC RAW'!CF230</f>
        <v>0</v>
      </c>
      <c r="JE250" s="20">
        <f>'[1]GC RAW'!CG230</f>
        <v>0</v>
      </c>
      <c r="JF250" s="1">
        <f t="shared" si="500"/>
        <v>0</v>
      </c>
      <c r="JG250" s="1">
        <f t="shared" si="501"/>
        <v>0</v>
      </c>
      <c r="JH250" s="1"/>
      <c r="JI250" s="1"/>
      <c r="JJ250" s="19">
        <f>'[1]GC RAW'!CH230</f>
        <v>0</v>
      </c>
      <c r="JK250" s="20">
        <f>'[1]GC RAW'!CI230</f>
        <v>0</v>
      </c>
      <c r="JL250" s="1">
        <f t="shared" si="502"/>
        <v>0</v>
      </c>
      <c r="JM250" s="1">
        <f t="shared" si="503"/>
        <v>0</v>
      </c>
      <c r="JN250" s="1"/>
      <c r="JO250" s="1"/>
      <c r="JP250" s="5">
        <f>'[1]GC RAW'!CJ230</f>
        <v>0</v>
      </c>
      <c r="JQ250" s="1">
        <f>'[1]GC RAW'!CK230</f>
        <v>0</v>
      </c>
      <c r="JR250" s="1">
        <f t="shared" si="504"/>
        <v>0</v>
      </c>
      <c r="JS250" s="1">
        <f t="shared" si="505"/>
        <v>0</v>
      </c>
      <c r="JT250" s="1">
        <f>AVERAGE(JS250:JS252)</f>
        <v>0</v>
      </c>
      <c r="JU250" s="1">
        <f>STDEV(JS250:JS252)</f>
        <v>0</v>
      </c>
      <c r="JV250" s="5">
        <f>'[1]GC RAW'!CL230</f>
        <v>0</v>
      </c>
      <c r="JW250" s="1">
        <f>'[1]GC RAW'!CM230</f>
        <v>0</v>
      </c>
      <c r="JX250" s="1">
        <f t="shared" si="506"/>
        <v>0</v>
      </c>
      <c r="JY250" s="1">
        <f t="shared" si="507"/>
        <v>0</v>
      </c>
      <c r="JZ250" s="1"/>
      <c r="KA250" s="1"/>
      <c r="KB250" s="19">
        <v>0</v>
      </c>
      <c r="KC250" s="20">
        <v>0</v>
      </c>
      <c r="KD250" s="1">
        <f t="shared" si="508"/>
        <v>0</v>
      </c>
      <c r="KE250" s="1">
        <f t="shared" si="509"/>
        <v>0</v>
      </c>
      <c r="KF250" s="1"/>
      <c r="KG250" s="1"/>
      <c r="KH250" s="19">
        <v>0</v>
      </c>
      <c r="KI250" s="20">
        <v>0</v>
      </c>
      <c r="KJ250" s="1">
        <f t="shared" si="510"/>
        <v>0</v>
      </c>
      <c r="KK250" s="1">
        <f t="shared" si="511"/>
        <v>0</v>
      </c>
      <c r="KL250" s="1"/>
      <c r="KM250" s="1"/>
      <c r="KN250" s="19">
        <f>'[1]GC RAW'!CN230</f>
        <v>30.607782363891602</v>
      </c>
      <c r="KO250" s="20">
        <f>'[1]GC RAW'!CO230</f>
        <v>1.7065913677215576</v>
      </c>
      <c r="KP250" s="1">
        <f t="shared" si="512"/>
        <v>5.7908604679839945E-3</v>
      </c>
      <c r="KQ250" s="1">
        <f t="shared" si="513"/>
        <v>0.13075002134223737</v>
      </c>
      <c r="KR250" s="1"/>
      <c r="KS250" s="1"/>
      <c r="KT250" s="19">
        <f>'[1]GC RAW'!CP230</f>
        <v>31.086355209350586</v>
      </c>
      <c r="KU250" s="20">
        <f>'[1]GC RAW'!CQ230</f>
        <v>1.1195521354675293</v>
      </c>
      <c r="KV250" s="1">
        <f t="shared" si="514"/>
        <v>4.8599230153206904E-3</v>
      </c>
      <c r="KW250" s="1">
        <f t="shared" si="515"/>
        <v>0.1097306767254968</v>
      </c>
      <c r="KX250" s="1"/>
      <c r="KY250" s="1"/>
      <c r="KZ250" s="19">
        <f>'[1]GC RAW'!CR230</f>
        <v>0</v>
      </c>
      <c r="LA250" s="20">
        <f>'[1]GC RAW'!CS230</f>
        <v>0</v>
      </c>
      <c r="LB250" s="1">
        <f t="shared" si="516"/>
        <v>0</v>
      </c>
      <c r="LC250" s="1">
        <f t="shared" si="517"/>
        <v>0</v>
      </c>
      <c r="LD250" s="1"/>
      <c r="LE250" s="1"/>
      <c r="LF250" s="19">
        <f>'[1]GC RAW'!CT230</f>
        <v>0</v>
      </c>
      <c r="LG250" s="20">
        <f>'[1]GC RAW'!CU230</f>
        <v>0</v>
      </c>
      <c r="LH250" s="1">
        <f t="shared" si="518"/>
        <v>0</v>
      </c>
      <c r="LI250" s="1">
        <f t="shared" si="519"/>
        <v>0</v>
      </c>
      <c r="LJ250" s="1"/>
      <c r="LK250" s="1"/>
      <c r="LL250" s="19">
        <f>'[1]GC RAW'!CV230</f>
        <v>35.729881286621094</v>
      </c>
      <c r="LM250" s="20">
        <f>'[1]GC RAW'!CW230</f>
        <v>11.142574310302734</v>
      </c>
      <c r="LN250" s="1">
        <f t="shared" si="520"/>
        <v>3.7809339895614573E-2</v>
      </c>
      <c r="LO250" s="1">
        <f t="shared" si="521"/>
        <v>0.8536852209821153</v>
      </c>
      <c r="LP250" s="1"/>
      <c r="LQ250" s="1"/>
      <c r="LR250" s="32">
        <f t="shared" si="522"/>
        <v>1191.7691271305084</v>
      </c>
      <c r="LS250" s="21">
        <f t="shared" si="523"/>
        <v>973.99500298500061</v>
      </c>
      <c r="LT250" s="26">
        <f t="shared" si="524"/>
        <v>5.4291356579317522</v>
      </c>
      <c r="LU250" s="26">
        <f t="shared" si="525"/>
        <v>4.4289556579317519</v>
      </c>
      <c r="LV250" s="15">
        <f t="shared" si="526"/>
        <v>12.815265213922892</v>
      </c>
      <c r="LW250" s="15"/>
      <c r="LX250" s="15"/>
      <c r="LY250" s="15"/>
      <c r="LZ250" s="15" t="str">
        <f>IF(A250="","",VLOOKUP(A250,'[1]biomass corrected'!$B$2:$V$102,21,FALSE))</f>
        <v/>
      </c>
      <c r="MA250" s="15" t="str">
        <f t="shared" si="527"/>
        <v/>
      </c>
      <c r="MB250" s="15" t="str">
        <f t="shared" ref="MB250:MC265" si="577">IF(MA250="","",AVERAGE(MF250:MF252))</f>
        <v/>
      </c>
      <c r="MC250" s="15" t="str">
        <f t="shared" si="577"/>
        <v/>
      </c>
      <c r="MD250" s="15"/>
      <c r="ME250" s="26" t="str">
        <f t="shared" ref="ME250:ME281" si="578">IF(MD250="","",AVERAGE(MI250:MI252))</f>
        <v/>
      </c>
      <c r="MF250" s="15">
        <f t="shared" si="560"/>
        <v>17.480612402025976</v>
      </c>
      <c r="MG250" s="15">
        <f t="shared" si="561"/>
        <v>41.649204870389937</v>
      </c>
      <c r="MH250" s="15">
        <f t="shared" si="562"/>
        <v>40.870182727584087</v>
      </c>
      <c r="MI250" s="26">
        <f t="shared" si="563"/>
        <v>1.413978310265624</v>
      </c>
      <c r="MJ250" s="15">
        <f t="shared" si="564"/>
        <v>0.26814278443647055</v>
      </c>
      <c r="MK250" s="15">
        <f t="shared" si="565"/>
        <v>39.939742438842359</v>
      </c>
      <c r="ML250" s="23">
        <f t="shared" si="566"/>
        <v>51.048077876315077</v>
      </c>
      <c r="MM250" s="23"/>
      <c r="MN250" s="26">
        <f t="shared" si="567"/>
        <v>4.0239494404613332</v>
      </c>
      <c r="MO250" s="23"/>
      <c r="MP250" s="15">
        <f t="shared" si="568"/>
        <v>0.8725344435290634</v>
      </c>
      <c r="MQ250" s="23"/>
      <c r="MR250" s="15">
        <f t="shared" si="569"/>
        <v>39.384039888495934</v>
      </c>
      <c r="MS250" s="15"/>
      <c r="MT250" s="15">
        <f t="shared" si="570"/>
        <v>0.26814278443647055</v>
      </c>
      <c r="MU250" s="15"/>
      <c r="MV250" s="15" t="str">
        <f t="shared" si="571"/>
        <v/>
      </c>
      <c r="MW250" s="21">
        <f t="shared" si="572"/>
        <v>122.99707152130725</v>
      </c>
      <c r="MX250" s="15"/>
    </row>
    <row r="251" spans="1:362" x14ac:dyDescent="0.35">
      <c r="A251" s="103"/>
      <c r="B251" s="1">
        <v>21.74</v>
      </c>
      <c r="C251" s="1"/>
      <c r="D251" s="1"/>
      <c r="E251" s="1"/>
      <c r="F251" s="5">
        <f>'[1]GC RAW'!H231</f>
        <v>0</v>
      </c>
      <c r="G251" s="1">
        <f>'[1]GC RAW'!I231</f>
        <v>0</v>
      </c>
      <c r="H251" s="1">
        <f t="shared" si="528"/>
        <v>0</v>
      </c>
      <c r="I251" s="1">
        <f t="shared" si="452"/>
        <v>0</v>
      </c>
      <c r="J251" s="1"/>
      <c r="K251" s="1"/>
      <c r="L251" s="5">
        <f>'[1]GC RAW'!J231</f>
        <v>0</v>
      </c>
      <c r="M251" s="1">
        <f>'[1]GC RAW'!K231</f>
        <v>0</v>
      </c>
      <c r="N251" s="1">
        <f t="shared" si="529"/>
        <v>0</v>
      </c>
      <c r="O251" s="1">
        <f t="shared" si="453"/>
        <v>0</v>
      </c>
      <c r="P251" s="1"/>
      <c r="Q251" s="1"/>
      <c r="R251" s="5">
        <f>'[1]GC RAW'!L231</f>
        <v>0</v>
      </c>
      <c r="S251" s="1">
        <f>'[1]GC RAW'!M231</f>
        <v>0</v>
      </c>
      <c r="T251" s="1">
        <f t="shared" si="530"/>
        <v>0</v>
      </c>
      <c r="U251" s="1">
        <f t="shared" si="454"/>
        <v>0</v>
      </c>
      <c r="V251" s="1"/>
      <c r="W251" s="1"/>
      <c r="X251" s="5">
        <f>'[1]GC RAW'!N231</f>
        <v>0</v>
      </c>
      <c r="Y251" s="1">
        <f>'[1]GC RAW'!O231</f>
        <v>0</v>
      </c>
      <c r="Z251" s="1">
        <f t="shared" si="531"/>
        <v>0</v>
      </c>
      <c r="AA251" s="1">
        <f t="shared" si="455"/>
        <v>0</v>
      </c>
      <c r="AB251" s="1"/>
      <c r="AC251" s="1"/>
      <c r="AD251" s="5">
        <f>'[1]GC RAW'!P231</f>
        <v>0</v>
      </c>
      <c r="AE251" s="1">
        <f>'[1]GC RAW'!Q231</f>
        <v>0</v>
      </c>
      <c r="AF251" s="1">
        <f t="shared" si="532"/>
        <v>0</v>
      </c>
      <c r="AG251" s="1">
        <f t="shared" si="456"/>
        <v>0</v>
      </c>
      <c r="AH251" s="1"/>
      <c r="AI251" s="1"/>
      <c r="AJ251" s="19">
        <f>'[1]GC RAW'!R231</f>
        <v>0</v>
      </c>
      <c r="AK251" s="20">
        <f>'[1]GC RAW'!S231</f>
        <v>0</v>
      </c>
      <c r="AL251" s="1">
        <f t="shared" si="533"/>
        <v>0</v>
      </c>
      <c r="AM251" s="1">
        <f t="shared" si="457"/>
        <v>0</v>
      </c>
      <c r="AN251" s="1"/>
      <c r="AO251" s="1"/>
      <c r="AP251" s="19">
        <f>'[1]GC RAW'!T231</f>
        <v>8.9487323760986328</v>
      </c>
      <c r="AQ251" s="20">
        <f>'[1]GC RAW'!U231</f>
        <v>218.44265747070313</v>
      </c>
      <c r="AR251" s="27">
        <v>1.0001800000000001</v>
      </c>
      <c r="AS251" s="1">
        <f t="shared" si="458"/>
        <v>34.130754627034293</v>
      </c>
      <c r="AT251" s="1"/>
      <c r="AU251" s="1"/>
      <c r="AV251" s="19">
        <f>'[1]GC RAW'!V231</f>
        <v>9.8193750381469727</v>
      </c>
      <c r="AW251" s="20">
        <f>'[1]GC RAW'!W231</f>
        <v>2.9922952651977539</v>
      </c>
      <c r="AX251" s="1">
        <f t="shared" si="534"/>
        <v>1.3269645634977949E-2</v>
      </c>
      <c r="AY251" s="1">
        <f t="shared" si="459"/>
        <v>0.452821511283098</v>
      </c>
      <c r="AZ251" s="1"/>
      <c r="BA251" s="1"/>
      <c r="BB251" s="19">
        <f>'[1]GC RAW'!X231</f>
        <v>0</v>
      </c>
      <c r="BC251" s="20">
        <f>'[1]GC RAW'!Y231</f>
        <v>0</v>
      </c>
      <c r="BD251" s="1">
        <f t="shared" si="535"/>
        <v>0</v>
      </c>
      <c r="BE251" s="1">
        <f t="shared" si="460"/>
        <v>0</v>
      </c>
      <c r="BF251" s="1"/>
      <c r="BG251" s="1"/>
      <c r="BH251" s="19">
        <f>'[1]GC RAW'!Z231</f>
        <v>10.885830879211426</v>
      </c>
      <c r="BI251" s="20">
        <f>'[1]GC RAW'!AA231</f>
        <v>1.1509155035018921</v>
      </c>
      <c r="BJ251" s="1">
        <f t="shared" si="536"/>
        <v>5.0268893357258582E-3</v>
      </c>
      <c r="BK251" s="1">
        <f t="shared" si="461"/>
        <v>0.1715406491380698</v>
      </c>
      <c r="BL251" s="1"/>
      <c r="BM251" s="1"/>
      <c r="BN251" s="19">
        <f>'[1]GC RAW'!AB231</f>
        <v>0</v>
      </c>
      <c r="BO251" s="20">
        <f>'[1]GC RAW'!AC231</f>
        <v>0</v>
      </c>
      <c r="BP251" s="1">
        <f t="shared" si="537"/>
        <v>0</v>
      </c>
      <c r="BQ251" s="1">
        <f t="shared" si="462"/>
        <v>0</v>
      </c>
      <c r="BR251" s="1"/>
      <c r="BS251" s="1"/>
      <c r="BT251" s="19">
        <f>'[1]GC RAW'!AD231</f>
        <v>12.190726280212402</v>
      </c>
      <c r="BU251" s="20">
        <f>'[1]GC RAW'!AE231</f>
        <v>86.901527404785156</v>
      </c>
      <c r="BV251" s="1">
        <f t="shared" si="538"/>
        <v>0.37295299297635642</v>
      </c>
      <c r="BW251" s="1">
        <f t="shared" si="463"/>
        <v>12.726876252968529</v>
      </c>
      <c r="BX251" s="1"/>
      <c r="BY251" s="1"/>
      <c r="BZ251" s="19">
        <f>'[1]GC RAW'!AF231</f>
        <v>12.715478897094727</v>
      </c>
      <c r="CA251" s="20">
        <f>'[1]GC RAW'!AG231</f>
        <v>2.7012834548950195</v>
      </c>
      <c r="CB251" s="1">
        <f t="shared" si="539"/>
        <v>1.2098355174482696E-2</v>
      </c>
      <c r="CC251" s="1">
        <f t="shared" si="464"/>
        <v>0.41285167854884069</v>
      </c>
      <c r="CD251" s="1"/>
      <c r="CE251" s="1"/>
      <c r="CF251" s="19">
        <f>'[1]GC RAW'!AH231</f>
        <v>12.857945442199707</v>
      </c>
      <c r="CG251" s="20">
        <f>'[1]GC RAW'!AI231</f>
        <v>8.4926967620849609</v>
      </c>
      <c r="CH251" s="1">
        <f t="shared" si="540"/>
        <v>3.8036555381166501E-2</v>
      </c>
      <c r="CI251" s="1">
        <f t="shared" si="465"/>
        <v>1.2979827016858909</v>
      </c>
      <c r="CJ251" s="1"/>
      <c r="CK251" s="1"/>
      <c r="CL251" s="19">
        <f>'[1]GC RAW'!AJ231</f>
        <v>13.754362106323242</v>
      </c>
      <c r="CM251" s="20">
        <f>'[1]GC RAW'!AK231</f>
        <v>1.1506928205490112</v>
      </c>
      <c r="CN251" s="1">
        <f t="shared" si="541"/>
        <v>6.652786953557149E-3</v>
      </c>
      <c r="CO251" s="1">
        <f t="shared" si="466"/>
        <v>0.2270237748183267</v>
      </c>
      <c r="CP251" s="1"/>
      <c r="CQ251" s="1"/>
      <c r="CR251" s="19">
        <f>'[1]GC RAW'!AL231</f>
        <v>0</v>
      </c>
      <c r="CS251" s="20">
        <f>'[1]GC RAW'!AM231</f>
        <v>0</v>
      </c>
      <c r="CT251" s="1">
        <f t="shared" si="542"/>
        <v>0</v>
      </c>
      <c r="CU251" s="1">
        <f t="shared" si="543"/>
        <v>0</v>
      </c>
      <c r="CV251" s="1"/>
      <c r="CW251" s="1"/>
      <c r="CX251" s="19">
        <f>'[1]GC RAW'!AN231</f>
        <v>14.471307754516602</v>
      </c>
      <c r="CY251" s="20">
        <f>'[1]GC RAW'!AO231</f>
        <v>1.1510336399078369</v>
      </c>
      <c r="CZ251" s="1">
        <f t="shared" si="544"/>
        <v>5.1091500653776198E-3</v>
      </c>
      <c r="DA251" s="1">
        <f t="shared" si="467"/>
        <v>0.17434776463646517</v>
      </c>
      <c r="DB251" s="1"/>
      <c r="DC251" s="1"/>
      <c r="DD251" s="19">
        <f>'[1]GC RAW'!AP231</f>
        <v>15.60882568359375</v>
      </c>
      <c r="DE251" s="20">
        <f>'[1]GC RAW'!AQ231</f>
        <v>28.651229858398438</v>
      </c>
      <c r="DF251" s="1">
        <f t="shared" si="545"/>
        <v>0.12196751284713685</v>
      </c>
      <c r="DG251" s="1">
        <f t="shared" si="468"/>
        <v>4.1620940765215062</v>
      </c>
      <c r="DH251" s="1"/>
      <c r="DI251" s="1"/>
      <c r="DJ251" s="5">
        <f>'[1]GC RAW'!AR231</f>
        <v>0</v>
      </c>
      <c r="DK251" s="1">
        <f>'[1]GC RAW'!AS231</f>
        <v>0</v>
      </c>
      <c r="DL251" s="1">
        <f t="shared" si="546"/>
        <v>0</v>
      </c>
      <c r="DM251" s="1">
        <f t="shared" si="469"/>
        <v>0</v>
      </c>
      <c r="DN251" s="1"/>
      <c r="DO251" s="1"/>
      <c r="DP251" s="19">
        <f>'[1]GC RAW'!AT231</f>
        <v>0</v>
      </c>
      <c r="DQ251" s="20">
        <f>'[1]GC RAW'!AU231</f>
        <v>0</v>
      </c>
      <c r="DR251" s="1">
        <f t="shared" si="547"/>
        <v>0</v>
      </c>
      <c r="DS251" s="1">
        <f t="shared" si="470"/>
        <v>0</v>
      </c>
      <c r="DT251" s="1"/>
      <c r="DU251" s="1"/>
      <c r="DV251" s="19">
        <f>'[1]GC RAW'!AV231</f>
        <v>16.374057769775391</v>
      </c>
      <c r="DW251" s="20">
        <f>'[1]GC RAW'!AW231</f>
        <v>253.08053588867188</v>
      </c>
      <c r="DX251" s="1">
        <f t="shared" si="548"/>
        <v>1.1179325882920019</v>
      </c>
      <c r="DY251" s="1">
        <f t="shared" si="471"/>
        <v>38.14901603767288</v>
      </c>
      <c r="DZ251" s="1"/>
      <c r="EA251" s="1"/>
      <c r="EB251" s="19">
        <f>'[1]GC RAW'!AX231</f>
        <v>16.543851852416992</v>
      </c>
      <c r="EC251" s="20">
        <f>'[1]GC RAW'!AY231</f>
        <v>1.2204469442367554</v>
      </c>
      <c r="ED251" s="1">
        <f t="shared" si="549"/>
        <v>5.391079983503114E-3</v>
      </c>
      <c r="EE251" s="1">
        <f t="shared" si="472"/>
        <v>0.18396851375918419</v>
      </c>
      <c r="EF251" s="1"/>
      <c r="EG251" s="1"/>
      <c r="EH251" s="19">
        <v>0</v>
      </c>
      <c r="EI251" s="20">
        <v>0</v>
      </c>
      <c r="EJ251" s="1">
        <f t="shared" si="550"/>
        <v>0</v>
      </c>
      <c r="EK251" s="1">
        <f t="shared" si="473"/>
        <v>0</v>
      </c>
      <c r="EL251" s="1"/>
      <c r="EM251" s="1"/>
      <c r="EN251" s="19">
        <f>'[1]GC RAW'!BB231</f>
        <v>17.317150115966797</v>
      </c>
      <c r="EO251" s="20">
        <f>'[1]GC RAW'!BC231</f>
        <v>3.7255856990814209</v>
      </c>
      <c r="EP251" s="1">
        <f t="shared" si="551"/>
        <v>1.6565472818162601E-2</v>
      </c>
      <c r="EQ251" s="1">
        <f t="shared" si="474"/>
        <v>0.5652903357770741</v>
      </c>
      <c r="ER251" s="1"/>
      <c r="ES251" s="1"/>
      <c r="ET251" s="19">
        <f>'[1]GC RAW'!BD231</f>
        <v>17.734552383422852</v>
      </c>
      <c r="EU251" s="20">
        <f>'[1]GC RAW'!BE231</f>
        <v>144.65763854980469</v>
      </c>
      <c r="EV251" s="1">
        <f t="shared" si="552"/>
        <v>0.64320683320402916</v>
      </c>
      <c r="EW251" s="1">
        <f t="shared" si="475"/>
        <v>21.949183745444309</v>
      </c>
      <c r="EX251" s="1"/>
      <c r="EY251" s="1"/>
      <c r="EZ251" s="19">
        <f>'[1]GC RAW'!BF231</f>
        <v>18.677972793579102</v>
      </c>
      <c r="FA251" s="20">
        <f>'[1]GC RAW'!BG231</f>
        <v>97.920021057128906</v>
      </c>
      <c r="FB251" s="1">
        <f t="shared" si="553"/>
        <v>0.51650560390678468</v>
      </c>
      <c r="FC251" s="1">
        <f t="shared" si="476"/>
        <v>17.625553430813085</v>
      </c>
      <c r="FD251" s="1"/>
      <c r="FE251" s="1"/>
      <c r="FF251" s="19">
        <v>0</v>
      </c>
      <c r="FG251" s="20">
        <v>0</v>
      </c>
      <c r="FH251" s="1">
        <f t="shared" si="554"/>
        <v>0</v>
      </c>
      <c r="FI251" s="1">
        <f t="shared" si="477"/>
        <v>0</v>
      </c>
      <c r="FJ251" s="1"/>
      <c r="FK251" s="1"/>
      <c r="FL251" s="19">
        <f>'[1]GC RAW'!BH231</f>
        <v>0</v>
      </c>
      <c r="FM251" s="20">
        <f>'[1]GC RAW'!BI231</f>
        <v>0</v>
      </c>
      <c r="FN251" s="1">
        <f t="shared" si="555"/>
        <v>0</v>
      </c>
      <c r="FO251" s="1">
        <f t="shared" si="478"/>
        <v>0</v>
      </c>
      <c r="FP251" s="1"/>
      <c r="FQ251" s="1"/>
      <c r="FR251" s="19">
        <f>'[1]GC RAW'!BJ231</f>
        <v>20.12750244140625</v>
      </c>
      <c r="FS251" s="20">
        <f>'[1]GC RAW'!BK231</f>
        <v>1.2975759506225586</v>
      </c>
      <c r="FT251" s="1">
        <f t="shared" si="556"/>
        <v>5.4358580031156657E-3</v>
      </c>
      <c r="FU251" s="1">
        <f t="shared" si="479"/>
        <v>0.18549654631340495</v>
      </c>
      <c r="FV251" s="1"/>
      <c r="FW251" s="1"/>
      <c r="FX251" s="5">
        <f>'[1]GC RAW'!BL231</f>
        <v>20.563194274902344</v>
      </c>
      <c r="FY251" s="1">
        <f>'[1]GC RAW'!BM231</f>
        <v>1.2384527921676636</v>
      </c>
      <c r="FZ251" s="1">
        <f t="shared" si="557"/>
        <v>5.4578217996858122E-3</v>
      </c>
      <c r="GA251" s="1">
        <f t="shared" si="480"/>
        <v>0.18624605235373146</v>
      </c>
      <c r="GB251" s="1"/>
      <c r="GC251" s="1"/>
      <c r="GD251" s="19">
        <f>'[1]GC RAW'!BN231</f>
        <v>21.061677932739258</v>
      </c>
      <c r="GE251" s="20">
        <f>'[1]GC RAW'!BO231</f>
        <v>2.4126977920532227</v>
      </c>
      <c r="GF251" s="1">
        <f t="shared" si="481"/>
        <v>1.06898759103596E-2</v>
      </c>
      <c r="GG251" s="1">
        <f t="shared" si="482"/>
        <v>0.3647878698733511</v>
      </c>
      <c r="GH251" s="1"/>
      <c r="GI251" s="1"/>
      <c r="GJ251" s="5">
        <f>'[1]GC RAW'!BP231</f>
        <v>0</v>
      </c>
      <c r="GK251" s="1">
        <f>'[1]GC RAW'!BQ231</f>
        <v>0</v>
      </c>
      <c r="GL251" s="1">
        <f t="shared" si="558"/>
        <v>0</v>
      </c>
      <c r="GM251" s="1">
        <f t="shared" si="483"/>
        <v>0</v>
      </c>
      <c r="GN251" s="1"/>
      <c r="GO251" s="1"/>
      <c r="GP251" s="5">
        <v>0</v>
      </c>
      <c r="GQ251" s="1">
        <v>0</v>
      </c>
      <c r="GR251" s="1">
        <f t="shared" si="559"/>
        <v>0</v>
      </c>
      <c r="GS251" s="1">
        <f t="shared" si="484"/>
        <v>0</v>
      </c>
      <c r="GT251" s="1"/>
      <c r="GU251" s="1"/>
      <c r="GV251" s="5"/>
      <c r="GW251" s="1"/>
      <c r="GX251" s="1"/>
      <c r="GY251" s="1"/>
      <c r="GZ251" s="1"/>
      <c r="HA251" s="1"/>
      <c r="HB251" s="5"/>
      <c r="HC251" s="1"/>
      <c r="HD251" s="1"/>
      <c r="HE251" s="1"/>
      <c r="HF251" s="1"/>
      <c r="HG251" s="1"/>
      <c r="HH251" s="19">
        <f>'[1]GC RAW'!BR231</f>
        <v>0</v>
      </c>
      <c r="HI251" s="20">
        <f>'[1]GC RAW'!BS231</f>
        <v>0</v>
      </c>
      <c r="HJ251" s="1">
        <f t="shared" si="485"/>
        <v>0</v>
      </c>
      <c r="HK251" s="1">
        <f t="shared" si="486"/>
        <v>0</v>
      </c>
      <c r="HL251" s="1"/>
      <c r="HM251" s="1"/>
      <c r="HN251" s="19">
        <v>0</v>
      </c>
      <c r="HO251" s="20">
        <v>0</v>
      </c>
      <c r="HP251" s="1">
        <f t="shared" si="487"/>
        <v>0</v>
      </c>
      <c r="HQ251" s="1">
        <f t="shared" si="488"/>
        <v>0</v>
      </c>
      <c r="HR251" s="1"/>
      <c r="HS251" s="1"/>
      <c r="HT251" s="19">
        <f>'[1]GC RAW'!BT231</f>
        <v>0</v>
      </c>
      <c r="HU251" s="20">
        <f>'[1]GC RAW'!BU231</f>
        <v>0</v>
      </c>
      <c r="HV251" s="1">
        <f t="shared" si="489"/>
        <v>0</v>
      </c>
      <c r="HW251" s="1">
        <f t="shared" ref="HW251:HW314" si="579">HV251/$LU251%</f>
        <v>0</v>
      </c>
      <c r="HX251" s="1"/>
      <c r="HY251" s="1"/>
      <c r="HZ251" s="19">
        <f>'[1]GC RAW'!BV231</f>
        <v>0</v>
      </c>
      <c r="IA251" s="20">
        <f>'[1]GC RAW'!BW231</f>
        <v>0</v>
      </c>
      <c r="IB251" s="1">
        <f t="shared" si="490"/>
        <v>0</v>
      </c>
      <c r="IC251" s="1">
        <f t="shared" si="491"/>
        <v>0</v>
      </c>
      <c r="ID251" s="1"/>
      <c r="IE251" s="1"/>
      <c r="IF251" s="19">
        <f>'[1]GC RAW'!BX231</f>
        <v>0</v>
      </c>
      <c r="IG251" s="20">
        <f>'[1]GC RAW'!BY231</f>
        <v>0</v>
      </c>
      <c r="IH251" s="1">
        <f t="shared" si="492"/>
        <v>0</v>
      </c>
      <c r="II251" s="1">
        <f t="shared" si="493"/>
        <v>0</v>
      </c>
      <c r="IJ251" s="1"/>
      <c r="IK251" s="1"/>
      <c r="IL251" s="5">
        <f>'[1]GC RAW'!BZ231</f>
        <v>0</v>
      </c>
      <c r="IM251" s="1">
        <f>'[1]GC RAW'!CA231</f>
        <v>0</v>
      </c>
      <c r="IN251" s="1">
        <f t="shared" si="494"/>
        <v>0</v>
      </c>
      <c r="IO251" s="1">
        <f t="shared" si="495"/>
        <v>0</v>
      </c>
      <c r="IP251" s="1"/>
      <c r="IQ251" s="1"/>
      <c r="IR251" s="19">
        <f>'[1]GC RAW'!CB231</f>
        <v>0</v>
      </c>
      <c r="IS251" s="20">
        <f>'[1]GC RAW'!CC231</f>
        <v>0</v>
      </c>
      <c r="IT251" s="1">
        <f t="shared" si="496"/>
        <v>0</v>
      </c>
      <c r="IU251" s="1">
        <f t="shared" si="497"/>
        <v>0</v>
      </c>
      <c r="IV251" s="1"/>
      <c r="IW251" s="1"/>
      <c r="IX251" s="19">
        <f>'[1]GC RAW'!CD231</f>
        <v>0</v>
      </c>
      <c r="IY251" s="20">
        <f>'[1]GC RAW'!CE231</f>
        <v>0</v>
      </c>
      <c r="IZ251" s="1">
        <f t="shared" si="498"/>
        <v>0</v>
      </c>
      <c r="JA251" s="1">
        <f t="shared" si="499"/>
        <v>0</v>
      </c>
      <c r="JB251" s="1"/>
      <c r="JC251" s="1"/>
      <c r="JD251" s="19">
        <f>'[1]GC RAW'!CF231</f>
        <v>0</v>
      </c>
      <c r="JE251" s="20">
        <f>'[1]GC RAW'!CG231</f>
        <v>0</v>
      </c>
      <c r="JF251" s="1">
        <f t="shared" si="500"/>
        <v>0</v>
      </c>
      <c r="JG251" s="1">
        <f t="shared" si="501"/>
        <v>0</v>
      </c>
      <c r="JH251" s="1"/>
      <c r="JI251" s="1"/>
      <c r="JJ251" s="19">
        <f>'[1]GC RAW'!CH231</f>
        <v>0</v>
      </c>
      <c r="JK251" s="20">
        <f>'[1]GC RAW'!CI231</f>
        <v>0</v>
      </c>
      <c r="JL251" s="1">
        <f t="shared" si="502"/>
        <v>0</v>
      </c>
      <c r="JM251" s="1">
        <f t="shared" si="503"/>
        <v>0</v>
      </c>
      <c r="JN251" s="1"/>
      <c r="JO251" s="1"/>
      <c r="JP251" s="5">
        <f>'[1]GC RAW'!CJ231</f>
        <v>0</v>
      </c>
      <c r="JQ251" s="1">
        <f>'[1]GC RAW'!CK231</f>
        <v>0</v>
      </c>
      <c r="JR251" s="1">
        <f t="shared" si="504"/>
        <v>0</v>
      </c>
      <c r="JS251" s="1">
        <f t="shared" si="505"/>
        <v>0</v>
      </c>
      <c r="JT251" s="1"/>
      <c r="JU251" s="1"/>
      <c r="JV251" s="5">
        <f>'[1]GC RAW'!CL231</f>
        <v>0</v>
      </c>
      <c r="JW251" s="1">
        <f>'[1]GC RAW'!CM231</f>
        <v>0</v>
      </c>
      <c r="JX251" s="1">
        <f t="shared" si="506"/>
        <v>0</v>
      </c>
      <c r="JY251" s="1">
        <f t="shared" si="507"/>
        <v>0</v>
      </c>
      <c r="JZ251" s="1"/>
      <c r="KA251" s="1"/>
      <c r="KB251" s="19">
        <v>0</v>
      </c>
      <c r="KC251" s="20">
        <v>0</v>
      </c>
      <c r="KD251" s="1">
        <f t="shared" si="508"/>
        <v>0</v>
      </c>
      <c r="KE251" s="1">
        <f t="shared" si="509"/>
        <v>0</v>
      </c>
      <c r="KF251" s="1"/>
      <c r="KG251" s="1"/>
      <c r="KH251" s="19">
        <v>0</v>
      </c>
      <c r="KI251" s="20">
        <v>0</v>
      </c>
      <c r="KJ251" s="1">
        <f t="shared" si="510"/>
        <v>0</v>
      </c>
      <c r="KK251" s="1">
        <f t="shared" si="511"/>
        <v>0</v>
      </c>
      <c r="KL251" s="1"/>
      <c r="KM251" s="1"/>
      <c r="KN251" s="19">
        <f>'[1]GC RAW'!CN231</f>
        <v>30.606399536132813</v>
      </c>
      <c r="KO251" s="20">
        <f>'[1]GC RAW'!CO231</f>
        <v>1.8485881090164185</v>
      </c>
      <c r="KP251" s="1">
        <f t="shared" si="512"/>
        <v>6.2534910935091587E-3</v>
      </c>
      <c r="KQ251" s="1">
        <f t="shared" si="513"/>
        <v>0.21339795844238579</v>
      </c>
      <c r="KR251" s="1"/>
      <c r="KS251" s="1"/>
      <c r="KT251" s="19">
        <f>'[1]GC RAW'!CP231</f>
        <v>0</v>
      </c>
      <c r="KU251" s="20">
        <f>'[1]GC RAW'!CQ231</f>
        <v>0</v>
      </c>
      <c r="KV251" s="1">
        <f t="shared" si="514"/>
        <v>0</v>
      </c>
      <c r="KW251" s="1">
        <f t="shared" si="515"/>
        <v>0</v>
      </c>
      <c r="KX251" s="1"/>
      <c r="KY251" s="1"/>
      <c r="KZ251" s="19">
        <f>'[1]GC RAW'!CR231</f>
        <v>0</v>
      </c>
      <c r="LA251" s="20">
        <f>'[1]GC RAW'!CS231</f>
        <v>0</v>
      </c>
      <c r="LB251" s="1">
        <f t="shared" si="516"/>
        <v>0</v>
      </c>
      <c r="LC251" s="1">
        <f t="shared" si="517"/>
        <v>0</v>
      </c>
      <c r="LD251" s="1"/>
      <c r="LE251" s="1"/>
      <c r="LF251" s="19">
        <f>'[1]GC RAW'!CT231</f>
        <v>0</v>
      </c>
      <c r="LG251" s="20">
        <f>'[1]GC RAW'!CU231</f>
        <v>0</v>
      </c>
      <c r="LH251" s="1">
        <f t="shared" si="518"/>
        <v>0</v>
      </c>
      <c r="LI251" s="1">
        <f t="shared" si="519"/>
        <v>0</v>
      </c>
      <c r="LJ251" s="1"/>
      <c r="LK251" s="1"/>
      <c r="LL251" s="19">
        <f>'[1]GC RAW'!CV231</f>
        <v>35.719173431396484</v>
      </c>
      <c r="LM251" s="20">
        <f>'[1]GC RAW'!CW231</f>
        <v>8.2426776885986328</v>
      </c>
      <c r="LN251" s="1">
        <f t="shared" si="520"/>
        <v>2.7883719072359561E-2</v>
      </c>
      <c r="LO251" s="1">
        <f t="shared" si="521"/>
        <v>0.95152109994986933</v>
      </c>
      <c r="LP251" s="1"/>
      <c r="LQ251" s="1"/>
      <c r="LR251" s="32">
        <f t="shared" si="522"/>
        <v>867.27855265140533</v>
      </c>
      <c r="LS251" s="21">
        <f t="shared" si="523"/>
        <v>648.83589518070221</v>
      </c>
      <c r="LT251" s="26">
        <f t="shared" si="524"/>
        <v>3.9306162324522922</v>
      </c>
      <c r="LU251" s="26">
        <f t="shared" si="525"/>
        <v>2.9304362324522923</v>
      </c>
      <c r="LV251" s="15">
        <f t="shared" si="526"/>
        <v>13.479467490580923</v>
      </c>
      <c r="LW251" s="15"/>
      <c r="LX251" s="15"/>
      <c r="LY251" s="15"/>
      <c r="LZ251" s="15" t="str">
        <f>IF(A251="","",VLOOKUP(A251,'[1]biomass corrected'!$B$2:$V$102,21,FALSE))</f>
        <v/>
      </c>
      <c r="MA251" s="15" t="str">
        <f t="shared" si="527"/>
        <v/>
      </c>
      <c r="MB251" s="15" t="str">
        <f t="shared" si="577"/>
        <v/>
      </c>
      <c r="MC251" s="15" t="str">
        <f t="shared" si="577"/>
        <v/>
      </c>
      <c r="MD251" s="15"/>
      <c r="ME251" s="26" t="str">
        <f t="shared" si="578"/>
        <v/>
      </c>
      <c r="MF251" s="15">
        <f t="shared" si="560"/>
        <v>18.139250769485319</v>
      </c>
      <c r="MG251" s="15">
        <f t="shared" si="561"/>
        <v>41.534475666126482</v>
      </c>
      <c r="MH251" s="15">
        <f t="shared" si="562"/>
        <v>40.326273564388195</v>
      </c>
      <c r="MI251" s="26">
        <f t="shared" si="563"/>
        <v>1.3848856302105863</v>
      </c>
      <c r="MJ251" s="15">
        <f t="shared" si="564"/>
        <v>0.18624605235373146</v>
      </c>
      <c r="MK251" s="15">
        <f t="shared" si="565"/>
        <v>39.574737176257393</v>
      </c>
      <c r="ML251" s="23">
        <f t="shared" si="566"/>
        <v>51.673260833778649</v>
      </c>
      <c r="MM251" s="23"/>
      <c r="MN251" s="26">
        <f t="shared" si="567"/>
        <v>4.0457262851035996</v>
      </c>
      <c r="MO251" s="23"/>
      <c r="MP251" s="15">
        <f t="shared" si="568"/>
        <v>0.87173763457194953</v>
      </c>
      <c r="MQ251" s="23"/>
      <c r="MR251" s="15">
        <f t="shared" si="569"/>
        <v>39.372695530376561</v>
      </c>
      <c r="MS251" s="15"/>
      <c r="MT251" s="15">
        <f t="shared" si="570"/>
        <v>0.18624605235373146</v>
      </c>
      <c r="MU251" s="15"/>
      <c r="MV251" s="15" t="str">
        <f t="shared" si="571"/>
        <v/>
      </c>
      <c r="MW251" s="21">
        <f t="shared" si="572"/>
        <v>120.20881509359103</v>
      </c>
      <c r="MX251" s="15"/>
    </row>
    <row r="252" spans="1:362" ht="21" customHeight="1" x14ac:dyDescent="0.35">
      <c r="A252" s="99" t="s">
        <v>227</v>
      </c>
      <c r="B252" s="8">
        <v>34.99</v>
      </c>
      <c r="C252" s="8"/>
      <c r="D252" s="8"/>
      <c r="E252" s="8"/>
      <c r="F252" s="2">
        <f>'[1]GC RAW'!H232</f>
        <v>0</v>
      </c>
      <c r="G252" s="8">
        <f>'[1]GC RAW'!I232</f>
        <v>0</v>
      </c>
      <c r="H252" s="8">
        <f t="shared" si="528"/>
        <v>0</v>
      </c>
      <c r="I252" s="8">
        <f t="shared" si="452"/>
        <v>0</v>
      </c>
      <c r="J252" s="8">
        <f>AVERAGE(I252:I254)</f>
        <v>0</v>
      </c>
      <c r="K252" s="8">
        <f>STDEV(I252:I254)</f>
        <v>0</v>
      </c>
      <c r="L252" s="2">
        <f>'[1]GC RAW'!J232</f>
        <v>0</v>
      </c>
      <c r="M252" s="8">
        <f>'[1]GC RAW'!K232</f>
        <v>0</v>
      </c>
      <c r="N252" s="8">
        <f t="shared" si="529"/>
        <v>0</v>
      </c>
      <c r="O252" s="8">
        <f t="shared" si="453"/>
        <v>0</v>
      </c>
      <c r="P252" s="8">
        <f>AVERAGE(O252:O254)</f>
        <v>0</v>
      </c>
      <c r="Q252" s="8">
        <f>STDEV(O252:O254)</f>
        <v>0</v>
      </c>
      <c r="R252" s="2">
        <f>'[1]GC RAW'!L232</f>
        <v>0</v>
      </c>
      <c r="S252" s="8">
        <f>'[1]GC RAW'!M232</f>
        <v>0</v>
      </c>
      <c r="T252" s="8">
        <f t="shared" si="530"/>
        <v>0</v>
      </c>
      <c r="U252" s="8">
        <f t="shared" si="454"/>
        <v>0</v>
      </c>
      <c r="V252" s="8">
        <f>AVERAGE(U252:U254)</f>
        <v>0</v>
      </c>
      <c r="W252" s="8">
        <f>STDEV(U252:U254)</f>
        <v>0</v>
      </c>
      <c r="X252" s="2">
        <f>'[1]GC RAW'!N232</f>
        <v>0</v>
      </c>
      <c r="Y252" s="8">
        <f>'[1]GC RAW'!O232</f>
        <v>0</v>
      </c>
      <c r="Z252" s="8">
        <f t="shared" si="531"/>
        <v>0</v>
      </c>
      <c r="AA252" s="8">
        <f t="shared" si="455"/>
        <v>0</v>
      </c>
      <c r="AB252" s="8">
        <f>AVERAGE(AA252:AA254)</f>
        <v>0</v>
      </c>
      <c r="AC252" s="8">
        <f>STDEV(AA252:AA254)</f>
        <v>0</v>
      </c>
      <c r="AD252" s="2">
        <f>'[1]GC RAW'!P232</f>
        <v>0</v>
      </c>
      <c r="AE252" s="8">
        <f>'[1]GC RAW'!Q232</f>
        <v>0</v>
      </c>
      <c r="AF252" s="8">
        <f t="shared" si="532"/>
        <v>0</v>
      </c>
      <c r="AG252" s="8">
        <f t="shared" si="456"/>
        <v>0</v>
      </c>
      <c r="AH252" s="8">
        <f>AVERAGE(AG252:AG254)</f>
        <v>0</v>
      </c>
      <c r="AI252" s="8">
        <f>STDEV(AG252:AG254)</f>
        <v>0</v>
      </c>
      <c r="AJ252" s="11">
        <f>'[1]GC RAW'!R232</f>
        <v>0</v>
      </c>
      <c r="AK252" s="12">
        <f>'[1]GC RAW'!S232</f>
        <v>0</v>
      </c>
      <c r="AL252" s="8">
        <f t="shared" si="533"/>
        <v>0</v>
      </c>
      <c r="AM252" s="8">
        <f t="shared" si="457"/>
        <v>0</v>
      </c>
      <c r="AN252" s="8">
        <f>AVERAGE(AM252:AM254)</f>
        <v>0</v>
      </c>
      <c r="AO252" s="8">
        <f>STDEV(AM252:AM254)</f>
        <v>0</v>
      </c>
      <c r="AP252" s="11">
        <f>'[1]GC RAW'!T232</f>
        <v>8.9480648040771484</v>
      </c>
      <c r="AQ252" s="12">
        <f>'[1]GC RAW'!U232</f>
        <v>218.55415344238281</v>
      </c>
      <c r="AR252" s="40">
        <v>1.0001800000000001</v>
      </c>
      <c r="AS252" s="8">
        <f t="shared" si="458"/>
        <v>7.2042246536099883</v>
      </c>
      <c r="AT252" s="8">
        <f>AVERAGE(AS252:AS254)</f>
        <v>9.0147877324814889</v>
      </c>
      <c r="AU252" s="8">
        <f>STDEV(AS252:AS254)</f>
        <v>3.1359872429137714</v>
      </c>
      <c r="AV252" s="11">
        <f>'[1]GC RAW'!V232</f>
        <v>9.818756103515625</v>
      </c>
      <c r="AW252" s="12">
        <f>'[1]GC RAW'!W232</f>
        <v>13.951693534851074</v>
      </c>
      <c r="AX252" s="8">
        <f t="shared" si="534"/>
        <v>6.1838677739898734E-2</v>
      </c>
      <c r="AY252" s="8">
        <f t="shared" si="459"/>
        <v>0.44541955120120541</v>
      </c>
      <c r="AZ252" s="8">
        <f>AVERAGE(AY252:AY254)</f>
        <v>0.4532966787156531</v>
      </c>
      <c r="BA252" s="8">
        <f>STDEV(AY252:AY254)</f>
        <v>1.3643585072722144E-2</v>
      </c>
      <c r="BB252" s="11">
        <f>'[1]GC RAW'!X232</f>
        <v>0</v>
      </c>
      <c r="BC252" s="12">
        <f>'[1]GC RAW'!Y232</f>
        <v>0</v>
      </c>
      <c r="BD252" s="8">
        <f t="shared" si="535"/>
        <v>0</v>
      </c>
      <c r="BE252" s="8">
        <f t="shared" si="460"/>
        <v>0</v>
      </c>
      <c r="BF252" s="8">
        <f>AVERAGE(BE252:BE254)</f>
        <v>0</v>
      </c>
      <c r="BG252" s="8">
        <f>STDEV(BE252:BE254)</f>
        <v>0</v>
      </c>
      <c r="BH252" s="11">
        <f>'[1]GC RAW'!Z232</f>
        <v>10.885005950927734</v>
      </c>
      <c r="BI252" s="12">
        <f>'[1]GC RAW'!AA232</f>
        <v>6.8928685188293457</v>
      </c>
      <c r="BJ252" s="8">
        <f t="shared" si="536"/>
        <v>3.0090836830438492E-2</v>
      </c>
      <c r="BK252" s="8">
        <f t="shared" si="461"/>
        <v>0.2167421349573081</v>
      </c>
      <c r="BL252" s="8">
        <f>AVERAGE(BK252:BK254)</f>
        <v>0.22139423254133309</v>
      </c>
      <c r="BM252" s="8">
        <f>STDEV(BK252:BK254)</f>
        <v>8.0576693772996897E-3</v>
      </c>
      <c r="BN252" s="11">
        <f>'[1]GC RAW'!AB232</f>
        <v>0</v>
      </c>
      <c r="BO252" s="12">
        <f>'[1]GC RAW'!AC232</f>
        <v>0</v>
      </c>
      <c r="BP252" s="8">
        <f t="shared" si="537"/>
        <v>0</v>
      </c>
      <c r="BQ252" s="8">
        <f t="shared" si="462"/>
        <v>0</v>
      </c>
      <c r="BR252" s="8">
        <f>AVERAGE(BQ252:BQ254)</f>
        <v>0</v>
      </c>
      <c r="BS252" s="8">
        <f>STDEV(BQ252:BQ254)</f>
        <v>0</v>
      </c>
      <c r="BT252" s="11">
        <f>'[1]GC RAW'!AD232</f>
        <v>12.208372116088867</v>
      </c>
      <c r="BU252" s="12">
        <f>'[1]GC RAW'!AE232</f>
        <v>441.4852294921875</v>
      </c>
      <c r="BV252" s="8">
        <f t="shared" si="538"/>
        <v>1.8937439229180095</v>
      </c>
      <c r="BW252" s="8">
        <f t="shared" si="463"/>
        <v>13.640501366863981</v>
      </c>
      <c r="BX252" s="8">
        <f>AVERAGE(BW252:BW254)</f>
        <v>13.915097722045488</v>
      </c>
      <c r="BY252" s="8">
        <f>STDEV(BW252:BW254)</f>
        <v>0.47561483874759819</v>
      </c>
      <c r="BZ252" s="11">
        <f>'[1]GC RAW'!AF232</f>
        <v>12.717622756958008</v>
      </c>
      <c r="CA252" s="12">
        <f>'[1]GC RAW'!AG232</f>
        <v>19.020730972290039</v>
      </c>
      <c r="CB252" s="8">
        <f t="shared" si="539"/>
        <v>8.5145512023466166E-2</v>
      </c>
      <c r="CC252" s="8">
        <f t="shared" si="464"/>
        <v>0.61329700340308801</v>
      </c>
      <c r="CD252" s="8">
        <f>AVERAGE(CC252:CC254)</f>
        <v>0.59752832792096777</v>
      </c>
      <c r="CE252" s="8">
        <f>STDEV(CC252:CC254)</f>
        <v>2.7312147103097859E-2</v>
      </c>
      <c r="CF252" s="11">
        <f>'[1]GC RAW'!AH232</f>
        <v>12.860848426818848</v>
      </c>
      <c r="CG252" s="12">
        <f>'[1]GC RAW'!AI232</f>
        <v>10.179496765136719</v>
      </c>
      <c r="CH252" s="8">
        <f t="shared" si="540"/>
        <v>4.5568030483766557E-2</v>
      </c>
      <c r="CI252" s="8">
        <f t="shared" si="465"/>
        <v>0.32822324844288275</v>
      </c>
      <c r="CJ252" s="8">
        <f>AVERAGE(CI252:CI254)</f>
        <v>0.32925330100212635</v>
      </c>
      <c r="CK252" s="8">
        <f>STDEV(CI252:CI254)</f>
        <v>1.7841033670762652E-3</v>
      </c>
      <c r="CL252" s="11">
        <f>'[1]GC RAW'!AJ232</f>
        <v>13.718939781188965</v>
      </c>
      <c r="CM252" s="12">
        <f>'[1]GC RAW'!AK232</f>
        <v>3.528740406036377</v>
      </c>
      <c r="CN252" s="8">
        <f t="shared" si="541"/>
        <v>2.03911777282768E-2</v>
      </c>
      <c r="CO252" s="8">
        <f t="shared" si="466"/>
        <v>0.14687618759242799</v>
      </c>
      <c r="CP252" s="8">
        <f>AVERAGE(CO252:CO254)</f>
        <v>0.14733244915934721</v>
      </c>
      <c r="CQ252" s="8">
        <f>STDEV(CO252:CO254)</f>
        <v>7.9026821544509124E-4</v>
      </c>
      <c r="CR252" s="11">
        <f>'[1]GC RAW'!AL232</f>
        <v>14.122751235961914</v>
      </c>
      <c r="CS252" s="12">
        <f>'[1]GC RAW'!AM232</f>
        <v>1.2464612722396851</v>
      </c>
      <c r="CT252" s="8">
        <f t="shared" si="542"/>
        <v>7.171366247262106E-3</v>
      </c>
      <c r="CU252" s="8">
        <f t="shared" si="543"/>
        <v>5.165483564817553E-2</v>
      </c>
      <c r="CV252" s="8">
        <f>AVERAGE(CU252:CU254)</f>
        <v>3.4436557098783689E-2</v>
      </c>
      <c r="CW252" s="8">
        <f>STDEV(CU252:CU254)</f>
        <v>2.9822933266420017E-2</v>
      </c>
      <c r="CX252" s="11">
        <f>'[1]GC RAW'!AN232</f>
        <v>0</v>
      </c>
      <c r="CY252" s="12">
        <f>'[1]GC RAW'!AO232</f>
        <v>0</v>
      </c>
      <c r="CZ252" s="8">
        <f t="shared" si="544"/>
        <v>0</v>
      </c>
      <c r="DA252" s="8">
        <f t="shared" si="467"/>
        <v>0</v>
      </c>
      <c r="DB252" s="8">
        <f>AVERAGE(DA252:DA254)</f>
        <v>0</v>
      </c>
      <c r="DC252" s="8">
        <f>STDEV(DA252:DA254)</f>
        <v>0</v>
      </c>
      <c r="DD252" s="11">
        <f>'[1]GC RAW'!AP232</f>
        <v>15.649114608764648</v>
      </c>
      <c r="DE252" s="12">
        <f>'[1]GC RAW'!AQ232</f>
        <v>366.60894775390625</v>
      </c>
      <c r="DF252" s="8">
        <f t="shared" si="545"/>
        <v>1.5598482371438405</v>
      </c>
      <c r="DG252" s="8">
        <f t="shared" si="468"/>
        <v>11.235474740468449</v>
      </c>
      <c r="DH252" s="8">
        <f>AVERAGE(DG252:DG254)</f>
        <v>11.478471401439782</v>
      </c>
      <c r="DI252" s="8">
        <f>STDEV(DG252:DG254)</f>
        <v>0.42088256287193415</v>
      </c>
      <c r="DJ252" s="2">
        <f>'[1]GC RAW'!AR232</f>
        <v>0</v>
      </c>
      <c r="DK252" s="8">
        <f>'[1]GC RAW'!AS232</f>
        <v>0</v>
      </c>
      <c r="DL252" s="8">
        <f t="shared" si="546"/>
        <v>0</v>
      </c>
      <c r="DM252" s="8">
        <f t="shared" si="469"/>
        <v>0</v>
      </c>
      <c r="DN252" s="8">
        <f>AVERAGE(DM252:DM254)</f>
        <v>0</v>
      </c>
      <c r="DO252" s="8">
        <f>STDEV(DM252:DM254)</f>
        <v>0</v>
      </c>
      <c r="DP252" s="11">
        <f>'[1]GC RAW'!AT232</f>
        <v>16.064163208007813</v>
      </c>
      <c r="DQ252" s="12">
        <f>'[1]GC RAW'!AU232</f>
        <v>3.2843399047851563</v>
      </c>
      <c r="DR252" s="8">
        <f t="shared" si="547"/>
        <v>1.4674386252251226E-2</v>
      </c>
      <c r="DS252" s="8">
        <f t="shared" si="470"/>
        <v>0.10569854947615805</v>
      </c>
      <c r="DT252" s="8">
        <f>AVERAGE(DS252:DS254)</f>
        <v>0.10621031383640515</v>
      </c>
      <c r="DU252" s="8">
        <f>STDEV(DS252:DS254)</f>
        <v>8.8640187345098091E-4</v>
      </c>
      <c r="DV252" s="11">
        <f>'[1]GC RAW'!AV232</f>
        <v>16.426891326904297</v>
      </c>
      <c r="DW252" s="12">
        <f>'[1]GC RAW'!AW232</f>
        <v>938.06585693359375</v>
      </c>
      <c r="DX252" s="8">
        <f t="shared" si="548"/>
        <v>4.1416041481393302</v>
      </c>
      <c r="DY252" s="8">
        <f t="shared" si="471"/>
        <v>29.831677007657376</v>
      </c>
      <c r="DZ252" s="8">
        <f>AVERAGE(DY252:DY254)</f>
        <v>30.034116756319307</v>
      </c>
      <c r="EA252" s="8">
        <f>STDEV(DY252:DY254)</f>
        <v>0.35063593015393968</v>
      </c>
      <c r="EB252" s="11">
        <f>'[1]GC RAW'!AX232</f>
        <v>0</v>
      </c>
      <c r="EC252" s="12">
        <f>'[1]GC RAW'!AY232</f>
        <v>0</v>
      </c>
      <c r="ED252" s="8">
        <f t="shared" si="549"/>
        <v>0</v>
      </c>
      <c r="EE252" s="8">
        <f t="shared" si="472"/>
        <v>0</v>
      </c>
      <c r="EF252" s="8">
        <f>AVERAGE(EE252:EE254)</f>
        <v>0</v>
      </c>
      <c r="EG252" s="8">
        <f>STDEV(EE252:EE254)</f>
        <v>0</v>
      </c>
      <c r="EH252" s="11">
        <v>0</v>
      </c>
      <c r="EI252" s="12">
        <v>0</v>
      </c>
      <c r="EJ252" s="8">
        <f t="shared" si="550"/>
        <v>0</v>
      </c>
      <c r="EK252" s="8">
        <f t="shared" si="473"/>
        <v>0</v>
      </c>
      <c r="EL252" s="8">
        <f>AVERAGE(EK252:EK254)</f>
        <v>0</v>
      </c>
      <c r="EM252" s="8">
        <f>STDEV(EK252:EK254)</f>
        <v>0</v>
      </c>
      <c r="EN252" s="11">
        <f>'[1]GC RAW'!BB232</f>
        <v>17.336874008178711</v>
      </c>
      <c r="EO252" s="12">
        <f>'[1]GC RAW'!BC232</f>
        <v>13.115167617797852</v>
      </c>
      <c r="EP252" s="8">
        <f t="shared" si="551"/>
        <v>5.8285632111532551E-2</v>
      </c>
      <c r="EQ252" s="8">
        <f t="shared" si="474"/>
        <v>0.41982721890974101</v>
      </c>
      <c r="ER252" s="8">
        <f>AVERAGE(EQ252:EQ254)</f>
        <v>0.42495320821284954</v>
      </c>
      <c r="ES252" s="8">
        <f>STDEV(EQ252:EQ254)</f>
        <v>8.8784739120385345E-3</v>
      </c>
      <c r="ET252" s="11">
        <f>'[1]GC RAW'!BD232</f>
        <v>17.773250579833984</v>
      </c>
      <c r="EU252" s="12">
        <f>'[1]GC RAW'!BE232</f>
        <v>547.54718017578125</v>
      </c>
      <c r="EV252" s="8">
        <f t="shared" si="552"/>
        <v>2.4333759535123103</v>
      </c>
      <c r="EW252" s="8">
        <f t="shared" si="475"/>
        <v>17.527432098017453</v>
      </c>
      <c r="EX252" s="8">
        <f>AVERAGE(EW252:EW254)</f>
        <v>17.206209629906002</v>
      </c>
      <c r="EY252" s="8">
        <f>STDEV(EW252:EW254)</f>
        <v>0.55637363530170392</v>
      </c>
      <c r="EZ252" s="11">
        <f>'[1]GC RAW'!BF232</f>
        <v>18.714284896850586</v>
      </c>
      <c r="FA252" s="12">
        <f>'[1]GC RAW'!BG232</f>
        <v>507.87960815429688</v>
      </c>
      <c r="FB252" s="8">
        <f t="shared" si="553"/>
        <v>2.677581523162659</v>
      </c>
      <c r="FC252" s="8">
        <f t="shared" si="476"/>
        <v>19.286427264311435</v>
      </c>
      <c r="FD252" s="8">
        <f>AVERAGE(FC252:FC254)</f>
        <v>19.012692903203735</v>
      </c>
      <c r="FE252" s="8">
        <f>STDEV(FC252:FC254)</f>
        <v>0.47412182121594149</v>
      </c>
      <c r="FF252" s="11">
        <v>0</v>
      </c>
      <c r="FG252" s="12">
        <v>0</v>
      </c>
      <c r="FH252" s="8">
        <f t="shared" si="554"/>
        <v>0</v>
      </c>
      <c r="FI252" s="8">
        <f t="shared" si="477"/>
        <v>0</v>
      </c>
      <c r="FJ252" s="8">
        <f>AVERAGE(FI252:FI254)</f>
        <v>0</v>
      </c>
      <c r="FK252" s="8">
        <f>STDEV(FI252:FI254)</f>
        <v>0</v>
      </c>
      <c r="FL252" s="11">
        <f>'[1]GC RAW'!BH232</f>
        <v>0</v>
      </c>
      <c r="FM252" s="12">
        <f>'[1]GC RAW'!BI232</f>
        <v>0</v>
      </c>
      <c r="FN252" s="8">
        <f t="shared" si="555"/>
        <v>0</v>
      </c>
      <c r="FO252" s="8">
        <f t="shared" si="478"/>
        <v>0</v>
      </c>
      <c r="FP252" s="8">
        <f>AVERAGE(FO252:FO254)</f>
        <v>0</v>
      </c>
      <c r="FQ252" s="8">
        <f>STDEV(FO252:FO254)</f>
        <v>0</v>
      </c>
      <c r="FR252" s="11">
        <f>'[1]GC RAW'!BJ232</f>
        <v>20.138849258422852</v>
      </c>
      <c r="FS252" s="12">
        <f>'[1]GC RAW'!BK232</f>
        <v>21.22761344909668</v>
      </c>
      <c r="FT252" s="8">
        <f t="shared" si="556"/>
        <v>8.8882215904344919E-2</v>
      </c>
      <c r="FU252" s="8">
        <f t="shared" si="479"/>
        <v>0.64021221288724772</v>
      </c>
      <c r="FV252" s="8">
        <f>AVERAGE(FU252:FU254)</f>
        <v>0.64006067193894778</v>
      </c>
      <c r="FW252" s="8">
        <f>STDEV(FU252:FU254)</f>
        <v>2.6247662188254349E-4</v>
      </c>
      <c r="FX252" s="2">
        <f>'[1]GC RAW'!BL232</f>
        <v>20.56873893737793</v>
      </c>
      <c r="FY252" s="8">
        <f>'[1]GC RAW'!BM232</f>
        <v>4.8691821098327637</v>
      </c>
      <c r="FZ252" s="8">
        <f t="shared" si="557"/>
        <v>2.144738262341362E-2</v>
      </c>
      <c r="GA252" s="8">
        <f t="shared" si="480"/>
        <v>0.15448395553900585</v>
      </c>
      <c r="GB252" s="8">
        <f>AVERAGE(GA252:GA254)</f>
        <v>0.16210845673401481</v>
      </c>
      <c r="GC252" s="8">
        <f>STDEV(GA252:GA254)</f>
        <v>1.3206023452125138E-2</v>
      </c>
      <c r="GD252" s="11">
        <f>'[1]GC RAW'!BN232</f>
        <v>21.068132400512695</v>
      </c>
      <c r="GE252" s="12">
        <f>'[1]GC RAW'!BO232</f>
        <v>3.7576913833618164</v>
      </c>
      <c r="GF252" s="8">
        <f t="shared" si="481"/>
        <v>1.6640609644420806E-2</v>
      </c>
      <c r="GG252" s="8">
        <f t="shared" si="482"/>
        <v>0.11986111525069137</v>
      </c>
      <c r="GH252" s="8">
        <f>AVERAGE(GG252:GG254)</f>
        <v>0.11953264345771795</v>
      </c>
      <c r="GI252" s="8">
        <f>STDEV(GG252:GG254)</f>
        <v>5.6892983428321697E-4</v>
      </c>
      <c r="GJ252" s="2">
        <f>'[1]GC RAW'!BP232</f>
        <v>0</v>
      </c>
      <c r="GK252" s="8">
        <f>'[1]GC RAW'!BQ232</f>
        <v>0</v>
      </c>
      <c r="GL252" s="8">
        <f t="shared" si="558"/>
        <v>0</v>
      </c>
      <c r="GM252" s="8">
        <f t="shared" si="483"/>
        <v>0</v>
      </c>
      <c r="GN252" s="8">
        <f>AVERAGE(GM252:GM254)</f>
        <v>0</v>
      </c>
      <c r="GO252" s="8">
        <f>STDEV(GM252:GM254)</f>
        <v>0</v>
      </c>
      <c r="GP252" s="2">
        <v>0</v>
      </c>
      <c r="GQ252" s="8">
        <v>0</v>
      </c>
      <c r="GR252" s="8">
        <f t="shared" si="559"/>
        <v>0</v>
      </c>
      <c r="GS252" s="8">
        <f t="shared" si="484"/>
        <v>0</v>
      </c>
      <c r="GT252" s="8">
        <f>AVERAGE(GS252:GS254)</f>
        <v>0</v>
      </c>
      <c r="GU252" s="8">
        <f>STDEV(GS252:GS254)</f>
        <v>0</v>
      </c>
      <c r="GV252" s="2"/>
      <c r="GW252" s="8"/>
      <c r="GX252" s="8"/>
      <c r="GY252" s="8"/>
      <c r="GZ252" s="8"/>
      <c r="HA252" s="8"/>
      <c r="HB252" s="2"/>
      <c r="HC252" s="8"/>
      <c r="HD252" s="8"/>
      <c r="HE252" s="8"/>
      <c r="HF252" s="8"/>
      <c r="HG252" s="8"/>
      <c r="HH252" s="11">
        <f>'[1]GC RAW'!BR232</f>
        <v>0</v>
      </c>
      <c r="HI252" s="12">
        <f>'[1]GC RAW'!BS232</f>
        <v>0</v>
      </c>
      <c r="HJ252" s="8">
        <f t="shared" si="485"/>
        <v>0</v>
      </c>
      <c r="HK252" s="8">
        <f t="shared" si="486"/>
        <v>0</v>
      </c>
      <c r="HL252" s="8">
        <f>AVERAGE(HK252:HK254)</f>
        <v>0</v>
      </c>
      <c r="HM252" s="8">
        <f>STDEV(HK252:HK254)</f>
        <v>0</v>
      </c>
      <c r="HN252" s="11">
        <v>0</v>
      </c>
      <c r="HO252" s="12">
        <v>0</v>
      </c>
      <c r="HP252" s="8">
        <f t="shared" si="487"/>
        <v>0</v>
      </c>
      <c r="HQ252" s="8">
        <f t="shared" si="488"/>
        <v>0</v>
      </c>
      <c r="HR252" s="8">
        <f>AVERAGE(HQ252:HQ254)</f>
        <v>0</v>
      </c>
      <c r="HS252" s="8">
        <f>STDEV(HQ252:HQ254)</f>
        <v>0</v>
      </c>
      <c r="HT252" s="11">
        <f>'[1]GC RAW'!BT232</f>
        <v>0</v>
      </c>
      <c r="HU252" s="12">
        <f>'[1]GC RAW'!BU232</f>
        <v>0</v>
      </c>
      <c r="HV252" s="8">
        <f t="shared" si="489"/>
        <v>0</v>
      </c>
      <c r="HW252" s="8">
        <f t="shared" si="579"/>
        <v>0</v>
      </c>
      <c r="HX252" s="8">
        <f>AVERAGE(HW252:HW254)</f>
        <v>0</v>
      </c>
      <c r="HY252" s="8">
        <f>STDEV(HW252:HW254)</f>
        <v>0</v>
      </c>
      <c r="HZ252" s="11">
        <f>'[1]GC RAW'!BV232</f>
        <v>0</v>
      </c>
      <c r="IA252" s="12">
        <f>'[1]GC RAW'!BW232</f>
        <v>0</v>
      </c>
      <c r="IB252" s="8">
        <f t="shared" si="490"/>
        <v>0</v>
      </c>
      <c r="IC252" s="8">
        <f t="shared" si="491"/>
        <v>0</v>
      </c>
      <c r="ID252" s="8">
        <f>AVERAGE(IC252:IC254)</f>
        <v>0</v>
      </c>
      <c r="IE252" s="8">
        <f>STDEV(IC252:IC254)</f>
        <v>0</v>
      </c>
      <c r="IF252" s="11">
        <f>'[1]GC RAW'!BX232</f>
        <v>0</v>
      </c>
      <c r="IG252" s="12">
        <f>'[1]GC RAW'!BY232</f>
        <v>0</v>
      </c>
      <c r="IH252" s="8">
        <f t="shared" si="492"/>
        <v>0</v>
      </c>
      <c r="II252" s="8">
        <f t="shared" si="493"/>
        <v>0</v>
      </c>
      <c r="IJ252" s="8">
        <f>AVERAGE(II252:II254)</f>
        <v>0</v>
      </c>
      <c r="IK252" s="8">
        <f>STDEV(II252:II254)</f>
        <v>0</v>
      </c>
      <c r="IL252" s="8">
        <f>'[1]GC RAW'!BZ232</f>
        <v>0</v>
      </c>
      <c r="IM252" s="8">
        <f>'[1]GC RAW'!CA232</f>
        <v>0</v>
      </c>
      <c r="IN252" s="8">
        <f t="shared" si="494"/>
        <v>0</v>
      </c>
      <c r="IO252" s="8">
        <f t="shared" si="495"/>
        <v>0</v>
      </c>
      <c r="IP252" s="8">
        <f>AVERAGE(IO252:IO254)</f>
        <v>0</v>
      </c>
      <c r="IQ252" s="8">
        <f>STDEV(IO252:IO254)</f>
        <v>0</v>
      </c>
      <c r="IR252" s="11">
        <f>'[1]GC RAW'!CB232</f>
        <v>25.539848327636719</v>
      </c>
      <c r="IS252" s="12">
        <f>'[1]GC RAW'!CC232</f>
        <v>26.875370025634766</v>
      </c>
      <c r="IT252" s="8">
        <f t="shared" si="496"/>
        <v>0.10575024226636447</v>
      </c>
      <c r="IU252" s="8">
        <f t="shared" si="497"/>
        <v>0.76171139440957814</v>
      </c>
      <c r="IV252" s="8">
        <f>AVERAGE(IU252:IU254)</f>
        <v>0.75914785148569797</v>
      </c>
      <c r="IW252" s="8">
        <f>STDEV(IU252:IU254)</f>
        <v>4.4401865915440633E-3</v>
      </c>
      <c r="IX252" s="11">
        <f>'[1]GC RAW'!CD232</f>
        <v>0</v>
      </c>
      <c r="IY252" s="12">
        <f>'[1]GC RAW'!CE232</f>
        <v>0</v>
      </c>
      <c r="IZ252" s="8">
        <f t="shared" si="498"/>
        <v>0</v>
      </c>
      <c r="JA252" s="8">
        <f t="shared" si="499"/>
        <v>0</v>
      </c>
      <c r="JB252" s="8">
        <f>AVERAGE(JA252:JA254)</f>
        <v>0</v>
      </c>
      <c r="JC252" s="8">
        <f>STDEV(JA252:JA254)</f>
        <v>0</v>
      </c>
      <c r="JD252" s="11">
        <f>'[1]GC RAW'!CF232</f>
        <v>0</v>
      </c>
      <c r="JE252" s="12">
        <f>'[1]GC RAW'!CG232</f>
        <v>0</v>
      </c>
      <c r="JF252" s="8">
        <f t="shared" si="500"/>
        <v>0</v>
      </c>
      <c r="JG252" s="8">
        <f t="shared" si="501"/>
        <v>0</v>
      </c>
      <c r="JH252" s="8">
        <f>AVERAGE(JG252:JG254)</f>
        <v>0</v>
      </c>
      <c r="JI252" s="8">
        <f>STDEV(JG252:JG254)</f>
        <v>0</v>
      </c>
      <c r="JJ252" s="11">
        <f>'[1]GC RAW'!CH232</f>
        <v>0</v>
      </c>
      <c r="JK252" s="12">
        <f>'[1]GC RAW'!CI232</f>
        <v>0</v>
      </c>
      <c r="JL252" s="8">
        <f t="shared" si="502"/>
        <v>0</v>
      </c>
      <c r="JM252" s="8">
        <f t="shared" si="503"/>
        <v>0</v>
      </c>
      <c r="JN252" s="8">
        <f>AVERAGE(JM252:JM254)</f>
        <v>0</v>
      </c>
      <c r="JO252" s="8">
        <f>STDEV(JM252:JM254)</f>
        <v>0</v>
      </c>
      <c r="JP252" s="2">
        <f>'[1]GC RAW'!CJ232</f>
        <v>0</v>
      </c>
      <c r="JQ252" s="8">
        <f>'[1]GC RAW'!CK232</f>
        <v>0</v>
      </c>
      <c r="JR252" s="8">
        <f t="shared" si="504"/>
        <v>0</v>
      </c>
      <c r="JS252" s="8">
        <f t="shared" si="505"/>
        <v>0</v>
      </c>
      <c r="JT252" s="8"/>
      <c r="JU252" s="8"/>
      <c r="JV252" s="2">
        <f>'[1]GC RAW'!CL232</f>
        <v>0</v>
      </c>
      <c r="JW252" s="8">
        <f>'[1]GC RAW'!CM232</f>
        <v>0</v>
      </c>
      <c r="JX252" s="8">
        <f t="shared" si="506"/>
        <v>0</v>
      </c>
      <c r="JY252" s="8">
        <f t="shared" si="507"/>
        <v>0</v>
      </c>
      <c r="JZ252" s="8">
        <f>AVERAGE(JY252:JY254)</f>
        <v>0</v>
      </c>
      <c r="KA252" s="8">
        <f>STDEV(JY252:JY254)</f>
        <v>0</v>
      </c>
      <c r="KB252" s="11">
        <v>0</v>
      </c>
      <c r="KC252" s="12">
        <v>0</v>
      </c>
      <c r="KD252" s="8">
        <f t="shared" si="508"/>
        <v>0</v>
      </c>
      <c r="KE252" s="8">
        <f t="shared" si="509"/>
        <v>0</v>
      </c>
      <c r="KF252" s="8">
        <f>AVERAGE(KE252:KE254)</f>
        <v>0</v>
      </c>
      <c r="KG252" s="8">
        <f>STDEV(KE252:KE254)</f>
        <v>0</v>
      </c>
      <c r="KH252" s="11">
        <v>0</v>
      </c>
      <c r="KI252" s="12">
        <v>0</v>
      </c>
      <c r="KJ252" s="8">
        <f t="shared" si="510"/>
        <v>0</v>
      </c>
      <c r="KK252" s="8">
        <f t="shared" si="511"/>
        <v>0</v>
      </c>
      <c r="KL252" s="8">
        <f>AVERAGE(KK252:KK254)</f>
        <v>0</v>
      </c>
      <c r="KM252" s="8">
        <f>STDEV(KK252:KK254)</f>
        <v>0</v>
      </c>
      <c r="KN252" s="11">
        <f>'[1]GC RAW'!CN232</f>
        <v>30.615655899047852</v>
      </c>
      <c r="KO252" s="12">
        <f>'[1]GC RAW'!CO232</f>
        <v>122.80265808105469</v>
      </c>
      <c r="KP252" s="8">
        <f t="shared" si="512"/>
        <v>0.41521069810637962</v>
      </c>
      <c r="KQ252" s="8">
        <f t="shared" si="513"/>
        <v>2.9907328158337436</v>
      </c>
      <c r="KR252" s="8">
        <f>AVERAGE(KQ252:KQ254)</f>
        <v>2.9428937092640126</v>
      </c>
      <c r="KS252" s="8">
        <f>STDEV(KQ252:KQ254)</f>
        <v>8.2859763167476425E-2</v>
      </c>
      <c r="KT252" s="11">
        <f>'[1]GC RAW'!CP232</f>
        <v>31.488948822021484</v>
      </c>
      <c r="KU252" s="12">
        <f>'[1]GC RAW'!CQ232</f>
        <v>7.477424144744873</v>
      </c>
      <c r="KV252" s="8">
        <f t="shared" si="514"/>
        <v>3.234329742772428E-2</v>
      </c>
      <c r="KW252" s="8">
        <f t="shared" si="515"/>
        <v>0.23296644674743722</v>
      </c>
      <c r="KX252" s="8">
        <f>AVERAGE(KW252:KW254)</f>
        <v>0.22318490498743934</v>
      </c>
      <c r="KY252" s="8">
        <f>STDEV(KW252:KW254)</f>
        <v>1.6942127304673048E-2</v>
      </c>
      <c r="KZ252" s="11">
        <f>'[1]GC RAW'!CR232</f>
        <v>0</v>
      </c>
      <c r="LA252" s="12">
        <f>'[1]GC RAW'!CS232</f>
        <v>0</v>
      </c>
      <c r="LB252" s="8">
        <f t="shared" si="516"/>
        <v>0</v>
      </c>
      <c r="LC252" s="8">
        <f t="shared" si="517"/>
        <v>0</v>
      </c>
      <c r="LD252" s="8">
        <f>AVERAGE(LC252:LC254)</f>
        <v>0</v>
      </c>
      <c r="LE252" s="8">
        <f>STDEV(LC252:LC254)</f>
        <v>0</v>
      </c>
      <c r="LF252" s="11">
        <f>'[1]GC RAW'!CT232</f>
        <v>33.005134582519531</v>
      </c>
      <c r="LG252" s="12">
        <f>'[1]GC RAW'!CU232</f>
        <v>3.9480476379394531</v>
      </c>
      <c r="LH252" s="8">
        <f t="shared" si="518"/>
        <v>1.3348828449821487E-2</v>
      </c>
      <c r="LI252" s="8">
        <f t="shared" si="519"/>
        <v>9.6150651897672773E-2</v>
      </c>
      <c r="LJ252" s="8">
        <f>AVERAGE(LI252:LI254)</f>
        <v>6.4100434598448511E-2</v>
      </c>
      <c r="LK252" s="8">
        <f>STDEV(LI252:LI254)</f>
        <v>5.5512604755879373E-2</v>
      </c>
      <c r="LL252" s="11">
        <f>'[1]GC RAW'!CV232</f>
        <v>35.732864379882813</v>
      </c>
      <c r="LM252" s="12">
        <f>'[1]GC RAW'!CW232</f>
        <v>47.41033935546875</v>
      </c>
      <c r="LN252" s="8">
        <f t="shared" si="520"/>
        <v>0.16030011409241215</v>
      </c>
      <c r="LO252" s="8">
        <f t="shared" si="521"/>
        <v>1.1546302004849622</v>
      </c>
      <c r="LP252" s="8">
        <f>AVERAGE(LO252:LO254)</f>
        <v>1.1279778461319465</v>
      </c>
      <c r="LQ252" s="8">
        <f>STDEV(LO252:LO254)</f>
        <v>4.6163231880752754E-2</v>
      </c>
      <c r="LR252" s="39">
        <f t="shared" si="522"/>
        <v>3329.7288011312485</v>
      </c>
      <c r="LS252" s="14">
        <f t="shared" si="523"/>
        <v>3111.1746476888657</v>
      </c>
      <c r="LT252" s="24">
        <f t="shared" si="524"/>
        <v>14.883422792807922</v>
      </c>
      <c r="LU252" s="24">
        <f t="shared" si="525"/>
        <v>13.883242792807922</v>
      </c>
      <c r="LV252" s="94">
        <f>LU252/B252%/2</f>
        <v>19.838872238936723</v>
      </c>
      <c r="LW252" s="13">
        <f>AVERAGE(LV252:LV254)</f>
        <v>21.085808021033206</v>
      </c>
      <c r="LX252" s="13">
        <f>STDEV(LV252:LV254)</f>
        <v>1.2071488462674831</v>
      </c>
      <c r="LY252" s="13">
        <f>LX252/LW252%</f>
        <v>5.7249352031629313</v>
      </c>
      <c r="LZ252" s="13">
        <f>IF(A252="","",VLOOKUP(A252,'[1]biomass corrected'!$B$2:$V$102,21,FALSE))</f>
        <v>8.7940740740740733</v>
      </c>
      <c r="MA252" s="13">
        <f t="shared" si="527"/>
        <v>1.8543015764867126</v>
      </c>
      <c r="MB252" s="13">
        <f t="shared" si="577"/>
        <v>30.62179515118871</v>
      </c>
      <c r="MC252" s="13">
        <f t="shared" si="577"/>
        <v>32.537804093655915</v>
      </c>
      <c r="MD252" s="13">
        <f>IF(MC252="","",AVERAGE(MH252:MH254))</f>
        <v>36.840400755155393</v>
      </c>
      <c r="ME252" s="24">
        <f t="shared" si="578"/>
        <v>1.2377910374757046</v>
      </c>
      <c r="MF252" s="13">
        <f t="shared" si="560"/>
        <v>30.173821056111617</v>
      </c>
      <c r="MG252" s="13">
        <f t="shared" si="561"/>
        <v>32.386353571462593</v>
      </c>
      <c r="MH252" s="13">
        <f t="shared" si="562"/>
        <v>37.439825372425815</v>
      </c>
      <c r="MI252" s="24">
        <f t="shared" si="563"/>
        <v>1.2508883346906268</v>
      </c>
      <c r="MJ252" s="13">
        <f t="shared" si="564"/>
        <v>0.15448395553900585</v>
      </c>
      <c r="MK252" s="13">
        <f t="shared" si="565"/>
        <v>36.865514197977063</v>
      </c>
      <c r="ML252" s="22">
        <f t="shared" si="566"/>
        <v>55.191744969991028</v>
      </c>
      <c r="MM252" s="13">
        <f>AVERAGE(ML252:ML254)</f>
        <v>55.415820453514677</v>
      </c>
      <c r="MN252" s="24">
        <f t="shared" si="567"/>
        <v>4.2321201875810495</v>
      </c>
      <c r="MO252" s="13">
        <f>AVERAGE(MN252:MN254)</f>
        <v>4.2381527009240374</v>
      </c>
      <c r="MP252" s="13">
        <f t="shared" si="568"/>
        <v>0.86784972705352847</v>
      </c>
      <c r="MQ252" s="22">
        <f>AVERAGE(MP252:MP254)</f>
        <v>0.86775735031347601</v>
      </c>
      <c r="MR252" s="13">
        <f t="shared" si="569"/>
        <v>39.356078459582349</v>
      </c>
      <c r="MS252" s="13">
        <f>AVERAGE(MR252:MR254)</f>
        <v>39.359008127952315</v>
      </c>
      <c r="MT252" s="13">
        <f t="shared" si="570"/>
        <v>0.15448395553900585</v>
      </c>
      <c r="MU252" s="13">
        <f>AVERAGE(MT252:MT254)</f>
        <v>0.16210845673401481</v>
      </c>
      <c r="MV252" s="13">
        <f t="shared" si="571"/>
        <v>19.012692903203735</v>
      </c>
      <c r="MW252" s="14">
        <f t="shared" si="572"/>
        <v>108.54088824849148</v>
      </c>
      <c r="MX252" s="13">
        <f>AVERAGE(MW252:MW254)</f>
        <v>107.43037227966848</v>
      </c>
    </row>
    <row r="253" spans="1:362" x14ac:dyDescent="0.35">
      <c r="A253" s="102"/>
      <c r="B253" s="1">
        <v>31.2</v>
      </c>
      <c r="C253" s="1"/>
      <c r="D253" s="1"/>
      <c r="E253" s="1"/>
      <c r="F253" s="5">
        <f>'[1]GC RAW'!H233</f>
        <v>0</v>
      </c>
      <c r="G253" s="1">
        <f>'[1]GC RAW'!I233</f>
        <v>0</v>
      </c>
      <c r="H253" s="1">
        <f t="shared" si="528"/>
        <v>0</v>
      </c>
      <c r="I253" s="1">
        <f t="shared" si="452"/>
        <v>0</v>
      </c>
      <c r="J253" s="1"/>
      <c r="K253" s="1"/>
      <c r="L253" s="5">
        <f>'[1]GC RAW'!J233</f>
        <v>0</v>
      </c>
      <c r="M253" s="1">
        <f>'[1]GC RAW'!K233</f>
        <v>0</v>
      </c>
      <c r="N253" s="1">
        <f t="shared" si="529"/>
        <v>0</v>
      </c>
      <c r="O253" s="1">
        <f t="shared" si="453"/>
        <v>0</v>
      </c>
      <c r="P253" s="1"/>
      <c r="Q253" s="1"/>
      <c r="R253" s="5">
        <f>'[1]GC RAW'!L233</f>
        <v>0</v>
      </c>
      <c r="S253" s="1">
        <f>'[1]GC RAW'!M233</f>
        <v>0</v>
      </c>
      <c r="T253" s="1">
        <f t="shared" si="530"/>
        <v>0</v>
      </c>
      <c r="U253" s="1">
        <f t="shared" si="454"/>
        <v>0</v>
      </c>
      <c r="V253" s="1"/>
      <c r="W253" s="1"/>
      <c r="X253" s="5">
        <f>'[1]GC RAW'!N233</f>
        <v>0</v>
      </c>
      <c r="Y253" s="1">
        <f>'[1]GC RAW'!O233</f>
        <v>0</v>
      </c>
      <c r="Z253" s="1">
        <f t="shared" si="531"/>
        <v>0</v>
      </c>
      <c r="AA253" s="1">
        <f t="shared" si="455"/>
        <v>0</v>
      </c>
      <c r="AB253" s="1"/>
      <c r="AC253" s="1"/>
      <c r="AD253" s="5">
        <f>'[1]GC RAW'!P233</f>
        <v>0</v>
      </c>
      <c r="AE253" s="1">
        <f>'[1]GC RAW'!Q233</f>
        <v>0</v>
      </c>
      <c r="AF253" s="1">
        <f t="shared" si="532"/>
        <v>0</v>
      </c>
      <c r="AG253" s="1">
        <f t="shared" si="456"/>
        <v>0</v>
      </c>
      <c r="AH253" s="1"/>
      <c r="AI253" s="1"/>
      <c r="AJ253" s="19">
        <f>'[1]GC RAW'!R233</f>
        <v>0</v>
      </c>
      <c r="AK253" s="20">
        <f>'[1]GC RAW'!S233</f>
        <v>0</v>
      </c>
      <c r="AL253" s="1">
        <f t="shared" si="533"/>
        <v>0</v>
      </c>
      <c r="AM253" s="1">
        <f t="shared" si="457"/>
        <v>0</v>
      </c>
      <c r="AN253" s="1"/>
      <c r="AO253" s="1"/>
      <c r="AP253" s="19">
        <f>'[1]GC RAW'!T233</f>
        <v>8.9480648040771484</v>
      </c>
      <c r="AQ253" s="20">
        <f>'[1]GC RAW'!U233</f>
        <v>218.55415344238281</v>
      </c>
      <c r="AR253" s="27">
        <v>1.0001800000000001</v>
      </c>
      <c r="AS253" s="1">
        <f t="shared" si="458"/>
        <v>7.2042246536099883</v>
      </c>
      <c r="AT253" s="1"/>
      <c r="AU253" s="1"/>
      <c r="AV253" s="19">
        <f>'[1]GC RAW'!V233</f>
        <v>9.818756103515625</v>
      </c>
      <c r="AW253" s="20">
        <f>'[1]GC RAW'!W233</f>
        <v>13.951693534851074</v>
      </c>
      <c r="AX253" s="1">
        <f t="shared" si="534"/>
        <v>6.1838677739898734E-2</v>
      </c>
      <c r="AY253" s="1">
        <f t="shared" si="459"/>
        <v>0.44541955120120541</v>
      </c>
      <c r="AZ253" s="1"/>
      <c r="BA253" s="1"/>
      <c r="BB253" s="19">
        <f>'[1]GC RAW'!X233</f>
        <v>0</v>
      </c>
      <c r="BC253" s="20">
        <f>'[1]GC RAW'!Y233</f>
        <v>0</v>
      </c>
      <c r="BD253" s="1">
        <f t="shared" si="535"/>
        <v>0</v>
      </c>
      <c r="BE253" s="1">
        <f t="shared" si="460"/>
        <v>0</v>
      </c>
      <c r="BF253" s="1"/>
      <c r="BG253" s="1"/>
      <c r="BH253" s="19">
        <f>'[1]GC RAW'!Z233</f>
        <v>10.885005950927734</v>
      </c>
      <c r="BI253" s="20">
        <f>'[1]GC RAW'!AA233</f>
        <v>6.8928685188293457</v>
      </c>
      <c r="BJ253" s="1">
        <f t="shared" si="536"/>
        <v>3.0090836830438492E-2</v>
      </c>
      <c r="BK253" s="1">
        <f t="shared" si="461"/>
        <v>0.2167421349573081</v>
      </c>
      <c r="BL253" s="1"/>
      <c r="BM253" s="1"/>
      <c r="BN253" s="19">
        <f>'[1]GC RAW'!AB233</f>
        <v>0</v>
      </c>
      <c r="BO253" s="20">
        <f>'[1]GC RAW'!AC233</f>
        <v>0</v>
      </c>
      <c r="BP253" s="1">
        <f t="shared" si="537"/>
        <v>0</v>
      </c>
      <c r="BQ253" s="1">
        <f t="shared" si="462"/>
        <v>0</v>
      </c>
      <c r="BR253" s="1"/>
      <c r="BS253" s="1"/>
      <c r="BT253" s="19">
        <f>'[1]GC RAW'!AD233</f>
        <v>12.208372116088867</v>
      </c>
      <c r="BU253" s="20">
        <f>'[1]GC RAW'!AE233</f>
        <v>441.4852294921875</v>
      </c>
      <c r="BV253" s="1">
        <f t="shared" si="538"/>
        <v>1.8937439229180095</v>
      </c>
      <c r="BW253" s="1">
        <f t="shared" si="463"/>
        <v>13.640501366863981</v>
      </c>
      <c r="BX253" s="1"/>
      <c r="BY253" s="1"/>
      <c r="BZ253" s="19">
        <f>'[1]GC RAW'!AF233</f>
        <v>12.717622756958008</v>
      </c>
      <c r="CA253" s="20">
        <f>'[1]GC RAW'!AG233</f>
        <v>19.020730972290039</v>
      </c>
      <c r="CB253" s="1">
        <f t="shared" si="539"/>
        <v>8.5145512023466166E-2</v>
      </c>
      <c r="CC253" s="1">
        <f t="shared" si="464"/>
        <v>0.61329700340308801</v>
      </c>
      <c r="CD253" s="1"/>
      <c r="CE253" s="1"/>
      <c r="CF253" s="19">
        <f>'[1]GC RAW'!AH233</f>
        <v>12.860848426818848</v>
      </c>
      <c r="CG253" s="20">
        <f>'[1]GC RAW'!AI233</f>
        <v>10.179496765136719</v>
      </c>
      <c r="CH253" s="1">
        <f t="shared" si="540"/>
        <v>4.5568030483766557E-2</v>
      </c>
      <c r="CI253" s="1">
        <f t="shared" si="465"/>
        <v>0.32822324844288275</v>
      </c>
      <c r="CJ253" s="1"/>
      <c r="CK253" s="1"/>
      <c r="CL253" s="19">
        <f>'[1]GC RAW'!AJ233</f>
        <v>13.718939781188965</v>
      </c>
      <c r="CM253" s="20">
        <f>'[1]GC RAW'!AK233</f>
        <v>3.528740406036377</v>
      </c>
      <c r="CN253" s="1">
        <f t="shared" si="541"/>
        <v>2.03911777282768E-2</v>
      </c>
      <c r="CO253" s="1">
        <f t="shared" si="466"/>
        <v>0.14687618759242799</v>
      </c>
      <c r="CP253" s="1"/>
      <c r="CQ253" s="1"/>
      <c r="CR253" s="19">
        <f>'[1]GC RAW'!AL233</f>
        <v>14.122751235961914</v>
      </c>
      <c r="CS253" s="20">
        <f>'[1]GC RAW'!AM233</f>
        <v>1.2464612722396851</v>
      </c>
      <c r="CT253" s="1">
        <f t="shared" si="542"/>
        <v>7.171366247262106E-3</v>
      </c>
      <c r="CU253" s="1">
        <f t="shared" si="543"/>
        <v>5.165483564817553E-2</v>
      </c>
      <c r="CV253" s="1"/>
      <c r="CW253" s="1"/>
      <c r="CX253" s="19">
        <f>'[1]GC RAW'!AN233</f>
        <v>0</v>
      </c>
      <c r="CY253" s="20">
        <f>'[1]GC RAW'!AO233</f>
        <v>0</v>
      </c>
      <c r="CZ253" s="1">
        <f t="shared" si="544"/>
        <v>0</v>
      </c>
      <c r="DA253" s="1">
        <f t="shared" si="467"/>
        <v>0</v>
      </c>
      <c r="DB253" s="1"/>
      <c r="DC253" s="1"/>
      <c r="DD253" s="19">
        <f>'[1]GC RAW'!AP233</f>
        <v>15.649114608764648</v>
      </c>
      <c r="DE253" s="20">
        <f>'[1]GC RAW'!AQ233</f>
        <v>366.60894775390625</v>
      </c>
      <c r="DF253" s="1">
        <f t="shared" si="545"/>
        <v>1.5598482371438405</v>
      </c>
      <c r="DG253" s="1">
        <f t="shared" si="468"/>
        <v>11.235474740468449</v>
      </c>
      <c r="DH253" s="1"/>
      <c r="DI253" s="1"/>
      <c r="DJ253" s="5">
        <f>'[1]GC RAW'!AR233</f>
        <v>0</v>
      </c>
      <c r="DK253" s="1">
        <f>'[1]GC RAW'!AS233</f>
        <v>0</v>
      </c>
      <c r="DL253" s="1">
        <f t="shared" si="546"/>
        <v>0</v>
      </c>
      <c r="DM253" s="1">
        <f t="shared" si="469"/>
        <v>0</v>
      </c>
      <c r="DN253" s="1"/>
      <c r="DO253" s="1"/>
      <c r="DP253" s="19">
        <f>'[1]GC RAW'!AT233</f>
        <v>16.064163208007813</v>
      </c>
      <c r="DQ253" s="20">
        <f>'[1]GC RAW'!AU233</f>
        <v>3.2843399047851563</v>
      </c>
      <c r="DR253" s="1">
        <f t="shared" si="547"/>
        <v>1.4674386252251226E-2</v>
      </c>
      <c r="DS253" s="1">
        <f t="shared" si="470"/>
        <v>0.10569854947615805</v>
      </c>
      <c r="DT253" s="1"/>
      <c r="DU253" s="1"/>
      <c r="DV253" s="19">
        <f>'[1]GC RAW'!AV233</f>
        <v>16.426891326904297</v>
      </c>
      <c r="DW253" s="20">
        <f>'[1]GC RAW'!AW233</f>
        <v>938.06585693359375</v>
      </c>
      <c r="DX253" s="1">
        <f t="shared" si="548"/>
        <v>4.1416041481393302</v>
      </c>
      <c r="DY253" s="1">
        <f t="shared" si="471"/>
        <v>29.831677007657376</v>
      </c>
      <c r="DZ253" s="1"/>
      <c r="EA253" s="1"/>
      <c r="EB253" s="19">
        <f>'[1]GC RAW'!AX233</f>
        <v>0</v>
      </c>
      <c r="EC253" s="20">
        <f>'[1]GC RAW'!AY233</f>
        <v>0</v>
      </c>
      <c r="ED253" s="1">
        <f t="shared" si="549"/>
        <v>0</v>
      </c>
      <c r="EE253" s="1">
        <f t="shared" si="472"/>
        <v>0</v>
      </c>
      <c r="EF253" s="1"/>
      <c r="EG253" s="1"/>
      <c r="EH253" s="19">
        <v>0</v>
      </c>
      <c r="EI253" s="20">
        <v>0</v>
      </c>
      <c r="EJ253" s="1">
        <f t="shared" si="550"/>
        <v>0</v>
      </c>
      <c r="EK253" s="1">
        <f t="shared" si="473"/>
        <v>0</v>
      </c>
      <c r="EL253" s="1"/>
      <c r="EM253" s="1"/>
      <c r="EN253" s="19">
        <f>'[1]GC RAW'!BB233</f>
        <v>17.336874008178711</v>
      </c>
      <c r="EO253" s="20">
        <f>'[1]GC RAW'!BC233</f>
        <v>13.115167617797852</v>
      </c>
      <c r="EP253" s="1">
        <f t="shared" si="551"/>
        <v>5.8285632111532551E-2</v>
      </c>
      <c r="EQ253" s="1">
        <f t="shared" si="474"/>
        <v>0.41982721890974101</v>
      </c>
      <c r="ER253" s="1"/>
      <c r="ES253" s="1"/>
      <c r="ET253" s="19">
        <f>'[1]GC RAW'!BD233</f>
        <v>17.773250579833984</v>
      </c>
      <c r="EU253" s="20">
        <f>'[1]GC RAW'!BE233</f>
        <v>547.54718017578125</v>
      </c>
      <c r="EV253" s="1">
        <f t="shared" si="552"/>
        <v>2.4333759535123103</v>
      </c>
      <c r="EW253" s="1">
        <f t="shared" si="475"/>
        <v>17.527432098017453</v>
      </c>
      <c r="EX253" s="1"/>
      <c r="EY253" s="1"/>
      <c r="EZ253" s="19">
        <f>'[1]GC RAW'!BF233</f>
        <v>18.714284896850586</v>
      </c>
      <c r="FA253" s="20">
        <f>'[1]GC RAW'!BG233</f>
        <v>507.87960815429688</v>
      </c>
      <c r="FB253" s="1">
        <f t="shared" si="553"/>
        <v>2.677581523162659</v>
      </c>
      <c r="FC253" s="1">
        <f t="shared" si="476"/>
        <v>19.286427264311435</v>
      </c>
      <c r="FD253" s="1"/>
      <c r="FE253" s="1"/>
      <c r="FF253" s="19">
        <v>0</v>
      </c>
      <c r="FG253" s="20">
        <v>0</v>
      </c>
      <c r="FH253" s="1">
        <f t="shared" si="554"/>
        <v>0</v>
      </c>
      <c r="FI253" s="1">
        <f t="shared" si="477"/>
        <v>0</v>
      </c>
      <c r="FJ253" s="1"/>
      <c r="FK253" s="1"/>
      <c r="FL253" s="19">
        <f>'[1]GC RAW'!BH233</f>
        <v>0</v>
      </c>
      <c r="FM253" s="20">
        <f>'[1]GC RAW'!BI233</f>
        <v>0</v>
      </c>
      <c r="FN253" s="1">
        <f t="shared" si="555"/>
        <v>0</v>
      </c>
      <c r="FO253" s="1">
        <f t="shared" si="478"/>
        <v>0</v>
      </c>
      <c r="FP253" s="1"/>
      <c r="FQ253" s="1"/>
      <c r="FR253" s="19">
        <f>'[1]GC RAW'!BJ233</f>
        <v>20.138849258422852</v>
      </c>
      <c r="FS253" s="20">
        <f>'[1]GC RAW'!BK233</f>
        <v>21.22761344909668</v>
      </c>
      <c r="FT253" s="1">
        <f t="shared" si="556"/>
        <v>8.8882215904344919E-2</v>
      </c>
      <c r="FU253" s="1">
        <f t="shared" si="479"/>
        <v>0.64021221288724772</v>
      </c>
      <c r="FV253" s="1"/>
      <c r="FW253" s="1"/>
      <c r="FX253" s="5">
        <f>'[1]GC RAW'!BL233</f>
        <v>20.56873893737793</v>
      </c>
      <c r="FY253" s="1">
        <f>'[1]GC RAW'!BM233</f>
        <v>4.8691821098327637</v>
      </c>
      <c r="FZ253" s="1">
        <f t="shared" si="557"/>
        <v>2.144738262341362E-2</v>
      </c>
      <c r="GA253" s="1">
        <f t="shared" si="480"/>
        <v>0.15448395553900585</v>
      </c>
      <c r="GB253" s="1"/>
      <c r="GC253" s="1"/>
      <c r="GD253" s="19">
        <f>'[1]GC RAW'!BN233</f>
        <v>21.068132400512695</v>
      </c>
      <c r="GE253" s="20">
        <f>'[1]GC RAW'!BO233</f>
        <v>3.7576913833618164</v>
      </c>
      <c r="GF253" s="1">
        <f t="shared" si="481"/>
        <v>1.6640609644420806E-2</v>
      </c>
      <c r="GG253" s="1">
        <f t="shared" si="482"/>
        <v>0.11986111525069137</v>
      </c>
      <c r="GH253" s="1"/>
      <c r="GI253" s="1"/>
      <c r="GJ253" s="5">
        <f>'[1]GC RAW'!BP233</f>
        <v>0</v>
      </c>
      <c r="GK253" s="1">
        <f>'[1]GC RAW'!BQ233</f>
        <v>0</v>
      </c>
      <c r="GL253" s="1">
        <f t="shared" si="558"/>
        <v>0</v>
      </c>
      <c r="GM253" s="1">
        <f t="shared" si="483"/>
        <v>0</v>
      </c>
      <c r="GN253" s="1"/>
      <c r="GO253" s="1"/>
      <c r="GP253" s="5">
        <v>0</v>
      </c>
      <c r="GQ253" s="1">
        <v>0</v>
      </c>
      <c r="GR253" s="1">
        <f t="shared" si="559"/>
        <v>0</v>
      </c>
      <c r="GS253" s="1">
        <f t="shared" si="484"/>
        <v>0</v>
      </c>
      <c r="GT253" s="1"/>
      <c r="GU253" s="1"/>
      <c r="GV253" s="5"/>
      <c r="GW253" s="1"/>
      <c r="GX253" s="1"/>
      <c r="GY253" s="1"/>
      <c r="GZ253" s="1"/>
      <c r="HA253" s="1"/>
      <c r="HB253" s="5"/>
      <c r="HC253" s="1"/>
      <c r="HD253" s="1"/>
      <c r="HE253" s="1"/>
      <c r="HF253" s="1"/>
      <c r="HG253" s="1"/>
      <c r="HH253" s="19">
        <f>'[1]GC RAW'!BR233</f>
        <v>0</v>
      </c>
      <c r="HI253" s="20">
        <f>'[1]GC RAW'!BS233</f>
        <v>0</v>
      </c>
      <c r="HJ253" s="1">
        <f t="shared" si="485"/>
        <v>0</v>
      </c>
      <c r="HK253" s="1">
        <f t="shared" si="486"/>
        <v>0</v>
      </c>
      <c r="HL253" s="1"/>
      <c r="HM253" s="1"/>
      <c r="HN253" s="19">
        <v>0</v>
      </c>
      <c r="HO253" s="20">
        <v>0</v>
      </c>
      <c r="HP253" s="1">
        <f t="shared" si="487"/>
        <v>0</v>
      </c>
      <c r="HQ253" s="1">
        <f t="shared" si="488"/>
        <v>0</v>
      </c>
      <c r="HR253" s="1"/>
      <c r="HS253" s="1"/>
      <c r="HT253" s="19">
        <f>'[1]GC RAW'!BT233</f>
        <v>0</v>
      </c>
      <c r="HU253" s="20">
        <f>'[1]GC RAW'!BU233</f>
        <v>0</v>
      </c>
      <c r="HV253" s="1">
        <f t="shared" si="489"/>
        <v>0</v>
      </c>
      <c r="HW253" s="1">
        <f t="shared" si="579"/>
        <v>0</v>
      </c>
      <c r="HX253" s="1"/>
      <c r="HY253" s="1"/>
      <c r="HZ253" s="19">
        <f>'[1]GC RAW'!BV233</f>
        <v>0</v>
      </c>
      <c r="IA253" s="20">
        <f>'[1]GC RAW'!BW233</f>
        <v>0</v>
      </c>
      <c r="IB253" s="1">
        <f t="shared" si="490"/>
        <v>0</v>
      </c>
      <c r="IC253" s="1">
        <f t="shared" si="491"/>
        <v>0</v>
      </c>
      <c r="ID253" s="1"/>
      <c r="IE253" s="1"/>
      <c r="IF253" s="19">
        <f>'[1]GC RAW'!BX233</f>
        <v>0</v>
      </c>
      <c r="IG253" s="20">
        <f>'[1]GC RAW'!BY233</f>
        <v>0</v>
      </c>
      <c r="IH253" s="1">
        <f t="shared" si="492"/>
        <v>0</v>
      </c>
      <c r="II253" s="1">
        <f t="shared" si="493"/>
        <v>0</v>
      </c>
      <c r="IJ253" s="1"/>
      <c r="IK253" s="1"/>
      <c r="IL253" s="5">
        <f>'[1]GC RAW'!BZ233</f>
        <v>0</v>
      </c>
      <c r="IM253" s="1">
        <f>'[1]GC RAW'!CA233</f>
        <v>0</v>
      </c>
      <c r="IN253" s="1">
        <f t="shared" si="494"/>
        <v>0</v>
      </c>
      <c r="IO253" s="1">
        <f t="shared" si="495"/>
        <v>0</v>
      </c>
      <c r="IP253" s="1"/>
      <c r="IQ253" s="1"/>
      <c r="IR253" s="19">
        <f>'[1]GC RAW'!CB233</f>
        <v>25.539848327636719</v>
      </c>
      <c r="IS253" s="20">
        <f>'[1]GC RAW'!CC233</f>
        <v>26.875370025634766</v>
      </c>
      <c r="IT253" s="1">
        <f t="shared" si="496"/>
        <v>0.10575024226636447</v>
      </c>
      <c r="IU253" s="1">
        <f t="shared" si="497"/>
        <v>0.76171139440957814</v>
      </c>
      <c r="IV253" s="1"/>
      <c r="IW253" s="1"/>
      <c r="IX253" s="19">
        <f>'[1]GC RAW'!CD233</f>
        <v>0</v>
      </c>
      <c r="IY253" s="20">
        <f>'[1]GC RAW'!CE233</f>
        <v>0</v>
      </c>
      <c r="IZ253" s="1">
        <f t="shared" si="498"/>
        <v>0</v>
      </c>
      <c r="JA253" s="1">
        <f t="shared" si="499"/>
        <v>0</v>
      </c>
      <c r="JB253" s="1"/>
      <c r="JC253" s="1"/>
      <c r="JD253" s="19">
        <f>'[1]GC RAW'!CF233</f>
        <v>0</v>
      </c>
      <c r="JE253" s="20">
        <f>'[1]GC RAW'!CG233</f>
        <v>0</v>
      </c>
      <c r="JF253" s="1">
        <f t="shared" si="500"/>
        <v>0</v>
      </c>
      <c r="JG253" s="1">
        <f t="shared" si="501"/>
        <v>0</v>
      </c>
      <c r="JH253" s="1"/>
      <c r="JI253" s="1"/>
      <c r="JJ253" s="19">
        <f>'[1]GC RAW'!CH233</f>
        <v>0</v>
      </c>
      <c r="JK253" s="20">
        <f>'[1]GC RAW'!CI233</f>
        <v>0</v>
      </c>
      <c r="JL253" s="1">
        <f t="shared" si="502"/>
        <v>0</v>
      </c>
      <c r="JM253" s="1">
        <f t="shared" si="503"/>
        <v>0</v>
      </c>
      <c r="JN253" s="1"/>
      <c r="JO253" s="1"/>
      <c r="JP253" s="5">
        <f>'[1]GC RAW'!CJ233</f>
        <v>0</v>
      </c>
      <c r="JQ253" s="1">
        <f>'[1]GC RAW'!CK233</f>
        <v>0</v>
      </c>
      <c r="JR253" s="1">
        <f t="shared" si="504"/>
        <v>0</v>
      </c>
      <c r="JS253" s="1">
        <f t="shared" si="505"/>
        <v>0</v>
      </c>
      <c r="JT253" s="1">
        <f>AVERAGE(JS253:JS255)</f>
        <v>0</v>
      </c>
      <c r="JU253" s="1">
        <f>STDEV(JS253:JS255)</f>
        <v>0</v>
      </c>
      <c r="JV253" s="5">
        <f>'[1]GC RAW'!CL233</f>
        <v>0</v>
      </c>
      <c r="JW253" s="1">
        <f>'[1]GC RAW'!CM233</f>
        <v>0</v>
      </c>
      <c r="JX253" s="1">
        <f t="shared" si="506"/>
        <v>0</v>
      </c>
      <c r="JY253" s="1">
        <f t="shared" si="507"/>
        <v>0</v>
      </c>
      <c r="JZ253" s="1"/>
      <c r="KA253" s="1"/>
      <c r="KB253" s="19">
        <v>0</v>
      </c>
      <c r="KC253" s="20">
        <v>0</v>
      </c>
      <c r="KD253" s="1">
        <f t="shared" si="508"/>
        <v>0</v>
      </c>
      <c r="KE253" s="1">
        <f t="shared" si="509"/>
        <v>0</v>
      </c>
      <c r="KF253" s="1"/>
      <c r="KG253" s="1"/>
      <c r="KH253" s="19">
        <v>0</v>
      </c>
      <c r="KI253" s="20">
        <v>0</v>
      </c>
      <c r="KJ253" s="1">
        <f t="shared" si="510"/>
        <v>0</v>
      </c>
      <c r="KK253" s="1">
        <f t="shared" si="511"/>
        <v>0</v>
      </c>
      <c r="KL253" s="1"/>
      <c r="KM253" s="1"/>
      <c r="KN253" s="19">
        <f>'[1]GC RAW'!CN233</f>
        <v>30.615655899047852</v>
      </c>
      <c r="KO253" s="20">
        <f>'[1]GC RAW'!CO233</f>
        <v>122.80265808105469</v>
      </c>
      <c r="KP253" s="1">
        <f t="shared" si="512"/>
        <v>0.41521069810637962</v>
      </c>
      <c r="KQ253" s="1">
        <f t="shared" si="513"/>
        <v>2.9907328158337436</v>
      </c>
      <c r="KR253" s="1"/>
      <c r="KS253" s="1"/>
      <c r="KT253" s="19">
        <f>'[1]GC RAW'!CP233</f>
        <v>31.488948822021484</v>
      </c>
      <c r="KU253" s="20">
        <f>'[1]GC RAW'!CQ233</f>
        <v>7.477424144744873</v>
      </c>
      <c r="KV253" s="1">
        <f t="shared" si="514"/>
        <v>3.234329742772428E-2</v>
      </c>
      <c r="KW253" s="1">
        <f t="shared" si="515"/>
        <v>0.23296644674743722</v>
      </c>
      <c r="KX253" s="1"/>
      <c r="KY253" s="1"/>
      <c r="KZ253" s="19">
        <f>'[1]GC RAW'!CR233</f>
        <v>0</v>
      </c>
      <c r="LA253" s="20">
        <f>'[1]GC RAW'!CS233</f>
        <v>0</v>
      </c>
      <c r="LB253" s="1">
        <f t="shared" si="516"/>
        <v>0</v>
      </c>
      <c r="LC253" s="1">
        <f t="shared" si="517"/>
        <v>0</v>
      </c>
      <c r="LD253" s="1"/>
      <c r="LE253" s="1"/>
      <c r="LF253" s="19">
        <f>'[1]GC RAW'!CT233</f>
        <v>33.005134582519531</v>
      </c>
      <c r="LG253" s="20">
        <f>'[1]GC RAW'!CU233</f>
        <v>3.9480476379394531</v>
      </c>
      <c r="LH253" s="1">
        <f t="shared" si="518"/>
        <v>1.3348828449821487E-2</v>
      </c>
      <c r="LI253" s="1">
        <f t="shared" si="519"/>
        <v>9.6150651897672773E-2</v>
      </c>
      <c r="LJ253" s="1"/>
      <c r="LK253" s="1"/>
      <c r="LL253" s="19">
        <f>'[1]GC RAW'!CV233</f>
        <v>35.732864379882813</v>
      </c>
      <c r="LM253" s="20">
        <f>'[1]GC RAW'!CW233</f>
        <v>47.41033935546875</v>
      </c>
      <c r="LN253" s="1">
        <f t="shared" si="520"/>
        <v>0.16030011409241215</v>
      </c>
      <c r="LO253" s="1">
        <f t="shared" si="521"/>
        <v>1.1546302004849622</v>
      </c>
      <c r="LP253" s="1"/>
      <c r="LQ253" s="1"/>
      <c r="LR253" s="32">
        <f t="shared" si="522"/>
        <v>3329.7288011312485</v>
      </c>
      <c r="LS253" s="21">
        <f t="shared" si="523"/>
        <v>3111.1746476888657</v>
      </c>
      <c r="LT253" s="26">
        <f t="shared" si="524"/>
        <v>14.883422792807922</v>
      </c>
      <c r="LU253" s="26">
        <f t="shared" si="525"/>
        <v>13.883242792807922</v>
      </c>
      <c r="LV253" s="95">
        <f>LU253/B253%/2</f>
        <v>22.248786526935771</v>
      </c>
      <c r="LW253" s="15"/>
      <c r="LX253" s="15"/>
      <c r="LY253" s="15"/>
      <c r="LZ253" s="15" t="str">
        <f>IF(A253="","",VLOOKUP(A253,'[1]biomass corrected'!$B$2:$V$102,21,FALSE))</f>
        <v/>
      </c>
      <c r="MA253" s="15" t="str">
        <f t="shared" si="527"/>
        <v/>
      </c>
      <c r="MB253" s="15" t="str">
        <f t="shared" si="577"/>
        <v/>
      </c>
      <c r="MC253" s="15" t="str">
        <f t="shared" si="577"/>
        <v/>
      </c>
      <c r="MD253" s="15"/>
      <c r="ME253" s="26" t="str">
        <f t="shared" si="578"/>
        <v/>
      </c>
      <c r="MF253" s="15">
        <f t="shared" si="560"/>
        <v>30.173821056111617</v>
      </c>
      <c r="MG253" s="15">
        <f t="shared" si="561"/>
        <v>32.386353571462593</v>
      </c>
      <c r="MH253" s="15">
        <f t="shared" si="562"/>
        <v>37.439825372425815</v>
      </c>
      <c r="MI253" s="26">
        <f t="shared" si="563"/>
        <v>1.2508883346906268</v>
      </c>
      <c r="MJ253" s="15">
        <f t="shared" si="564"/>
        <v>0.15448395553900585</v>
      </c>
      <c r="MK253" s="15">
        <f t="shared" si="565"/>
        <v>36.865514197977063</v>
      </c>
      <c r="ML253" s="23">
        <f t="shared" si="566"/>
        <v>55.201464476146633</v>
      </c>
      <c r="MM253" s="23"/>
      <c r="MN253" s="26">
        <f t="shared" si="567"/>
        <v>4.2329128932756932</v>
      </c>
      <c r="MO253" s="23"/>
      <c r="MP253" s="15">
        <f t="shared" si="568"/>
        <v>0.86797050598048775</v>
      </c>
      <c r="MQ253" s="23"/>
      <c r="MR253" s="15">
        <f t="shared" si="569"/>
        <v>39.361548488023139</v>
      </c>
      <c r="MS253" s="15"/>
      <c r="MT253" s="15">
        <f t="shared" si="570"/>
        <v>0.15448395553900585</v>
      </c>
      <c r="MU253" s="15"/>
      <c r="MV253" s="15" t="str">
        <f t="shared" si="571"/>
        <v/>
      </c>
      <c r="MW253" s="21">
        <f t="shared" si="572"/>
        <v>108.54088824849148</v>
      </c>
      <c r="MX253" s="15"/>
    </row>
    <row r="254" spans="1:362" x14ac:dyDescent="0.35">
      <c r="A254" s="103"/>
      <c r="B254" s="1">
        <v>37.39</v>
      </c>
      <c r="C254" s="1"/>
      <c r="D254" s="1"/>
      <c r="E254" s="1"/>
      <c r="F254" s="5">
        <f>'[1]GC RAW'!H234</f>
        <v>0</v>
      </c>
      <c r="G254" s="1">
        <f>'[1]GC RAW'!I234</f>
        <v>0</v>
      </c>
      <c r="H254" s="1">
        <f t="shared" si="528"/>
        <v>0</v>
      </c>
      <c r="I254" s="1">
        <f t="shared" si="452"/>
        <v>0</v>
      </c>
      <c r="J254" s="1"/>
      <c r="K254" s="1"/>
      <c r="L254" s="5">
        <f>'[1]GC RAW'!J234</f>
        <v>0</v>
      </c>
      <c r="M254" s="1">
        <f>'[1]GC RAW'!K234</f>
        <v>0</v>
      </c>
      <c r="N254" s="1">
        <f t="shared" si="529"/>
        <v>0</v>
      </c>
      <c r="O254" s="1">
        <f t="shared" si="453"/>
        <v>0</v>
      </c>
      <c r="P254" s="1"/>
      <c r="Q254" s="1"/>
      <c r="R254" s="5">
        <f>'[1]GC RAW'!L234</f>
        <v>0</v>
      </c>
      <c r="S254" s="1">
        <f>'[1]GC RAW'!M234</f>
        <v>0</v>
      </c>
      <c r="T254" s="1">
        <f t="shared" si="530"/>
        <v>0</v>
      </c>
      <c r="U254" s="1">
        <f t="shared" si="454"/>
        <v>0</v>
      </c>
      <c r="V254" s="1"/>
      <c r="W254" s="1"/>
      <c r="X254" s="5">
        <f>'[1]GC RAW'!N234</f>
        <v>0</v>
      </c>
      <c r="Y254" s="1">
        <f>'[1]GC RAW'!O234</f>
        <v>0</v>
      </c>
      <c r="Z254" s="1">
        <f t="shared" si="531"/>
        <v>0</v>
      </c>
      <c r="AA254" s="1">
        <f t="shared" si="455"/>
        <v>0</v>
      </c>
      <c r="AB254" s="1"/>
      <c r="AC254" s="1"/>
      <c r="AD254" s="5">
        <f>'[1]GC RAW'!P234</f>
        <v>0</v>
      </c>
      <c r="AE254" s="1">
        <f>'[1]GC RAW'!Q234</f>
        <v>0</v>
      </c>
      <c r="AF254" s="1">
        <f t="shared" si="532"/>
        <v>0</v>
      </c>
      <c r="AG254" s="1">
        <f t="shared" si="456"/>
        <v>0</v>
      </c>
      <c r="AH254" s="1"/>
      <c r="AI254" s="1"/>
      <c r="AJ254" s="19">
        <f>'[1]GC RAW'!R234</f>
        <v>0</v>
      </c>
      <c r="AK254" s="20">
        <f>'[1]GC RAW'!S234</f>
        <v>0</v>
      </c>
      <c r="AL254" s="1">
        <f t="shared" si="533"/>
        <v>0</v>
      </c>
      <c r="AM254" s="1">
        <f t="shared" si="457"/>
        <v>0</v>
      </c>
      <c r="AN254" s="1"/>
      <c r="AO254" s="1"/>
      <c r="AP254" s="19">
        <f>'[1]GC RAW'!T234</f>
        <v>8.9495267868041992</v>
      </c>
      <c r="AQ254" s="20">
        <f>'[1]GC RAW'!U234</f>
        <v>217.42225646972656</v>
      </c>
      <c r="AR254" s="27">
        <v>1.0001800000000001</v>
      </c>
      <c r="AS254" s="1">
        <f t="shared" si="458"/>
        <v>12.63591389022449</v>
      </c>
      <c r="AT254" s="1"/>
      <c r="AU254" s="1"/>
      <c r="AV254" s="19">
        <f>'[1]GC RAW'!V234</f>
        <v>9.8200597763061523</v>
      </c>
      <c r="AW254" s="20">
        <f>'[1]GC RAW'!W234</f>
        <v>8.3330345153808594</v>
      </c>
      <c r="AX254" s="1">
        <f t="shared" si="534"/>
        <v>3.712714149433697E-2</v>
      </c>
      <c r="AY254" s="1">
        <f t="shared" si="459"/>
        <v>0.46905093374454848</v>
      </c>
      <c r="AZ254" s="1"/>
      <c r="BA254" s="1"/>
      <c r="BB254" s="19">
        <f>'[1]GC RAW'!X234</f>
        <v>0</v>
      </c>
      <c r="BC254" s="20">
        <f>'[1]GC RAW'!Y234</f>
        <v>0</v>
      </c>
      <c r="BD254" s="1">
        <f t="shared" si="535"/>
        <v>0</v>
      </c>
      <c r="BE254" s="1">
        <f t="shared" si="460"/>
        <v>0</v>
      </c>
      <c r="BF254" s="1"/>
      <c r="BG254" s="1"/>
      <c r="BH254" s="19">
        <f>'[1]GC RAW'!Z234</f>
        <v>10.88735294342041</v>
      </c>
      <c r="BI254" s="20">
        <f>'[1]GC RAW'!AA234</f>
        <v>4.1612787246704102</v>
      </c>
      <c r="BJ254" s="1">
        <f t="shared" si="536"/>
        <v>1.8260646236666577E-2</v>
      </c>
      <c r="BK254" s="1">
        <f t="shared" si="461"/>
        <v>0.23069842770938304</v>
      </c>
      <c r="BL254" s="1"/>
      <c r="BM254" s="1"/>
      <c r="BN254" s="19">
        <f>'[1]GC RAW'!AB234</f>
        <v>0</v>
      </c>
      <c r="BO254" s="20">
        <f>'[1]GC RAW'!AC234</f>
        <v>0</v>
      </c>
      <c r="BP254" s="1">
        <f t="shared" si="537"/>
        <v>0</v>
      </c>
      <c r="BQ254" s="1">
        <f t="shared" si="462"/>
        <v>0</v>
      </c>
      <c r="BR254" s="1"/>
      <c r="BS254" s="1"/>
      <c r="BT254" s="19">
        <f>'[1]GC RAW'!AD234</f>
        <v>12.200894355773926</v>
      </c>
      <c r="BU254" s="20">
        <f>'[1]GC RAW'!AE234</f>
        <v>265.52688598632813</v>
      </c>
      <c r="BV254" s="1">
        <f t="shared" si="538"/>
        <v>1.1449028641987142</v>
      </c>
      <c r="BW254" s="1">
        <f t="shared" si="463"/>
        <v>14.4642904324085</v>
      </c>
      <c r="BX254" s="1"/>
      <c r="BY254" s="1"/>
      <c r="BZ254" s="19">
        <f>'[1]GC RAW'!AF234</f>
        <v>12.717803001403809</v>
      </c>
      <c r="CA254" s="20">
        <f>'[1]GC RAW'!AG234</f>
        <v>9.9561491012573242</v>
      </c>
      <c r="CB254" s="1">
        <f t="shared" si="539"/>
        <v>4.4800309676890533E-2</v>
      </c>
      <c r="CC254" s="1">
        <f t="shared" si="464"/>
        <v>0.5659909769567274</v>
      </c>
      <c r="CD254" s="1"/>
      <c r="CE254" s="1"/>
      <c r="CF254" s="19">
        <f>'[1]GC RAW'!AH234</f>
        <v>12.860852241516113</v>
      </c>
      <c r="CG254" s="20">
        <f>'[1]GC RAW'!AI234</f>
        <v>5.828026294708252</v>
      </c>
      <c r="CH254" s="1">
        <f t="shared" si="540"/>
        <v>2.6224699330222177E-2</v>
      </c>
      <c r="CI254" s="1">
        <f t="shared" si="465"/>
        <v>0.33131340612061355</v>
      </c>
      <c r="CJ254" s="1"/>
      <c r="CK254" s="1"/>
      <c r="CL254" s="19">
        <f>'[1]GC RAW'!AJ234</f>
        <v>13.735209465026855</v>
      </c>
      <c r="CM254" s="20">
        <f>'[1]GC RAW'!AK234</f>
        <v>2.0201044082641602</v>
      </c>
      <c r="CN254" s="1">
        <f t="shared" si="541"/>
        <v>1.1734145838308199E-2</v>
      </c>
      <c r="CO254" s="1">
        <f t="shared" si="466"/>
        <v>0.14824497229318567</v>
      </c>
      <c r="CP254" s="1"/>
      <c r="CQ254" s="1"/>
      <c r="CR254" s="19">
        <f>'[1]GC RAW'!AL234</f>
        <v>0</v>
      </c>
      <c r="CS254" s="20">
        <f>'[1]GC RAW'!AM234</f>
        <v>0</v>
      </c>
      <c r="CT254" s="1">
        <f t="shared" si="542"/>
        <v>0</v>
      </c>
      <c r="CU254" s="1">
        <f t="shared" si="543"/>
        <v>0</v>
      </c>
      <c r="CV254" s="1"/>
      <c r="CW254" s="1"/>
      <c r="CX254" s="19">
        <f>'[1]GC RAW'!AN234</f>
        <v>0</v>
      </c>
      <c r="CY254" s="20">
        <f>'[1]GC RAW'!AO234</f>
        <v>0</v>
      </c>
      <c r="CZ254" s="1">
        <f t="shared" si="544"/>
        <v>0</v>
      </c>
      <c r="DA254" s="1">
        <f t="shared" si="467"/>
        <v>0</v>
      </c>
      <c r="DB254" s="1"/>
      <c r="DC254" s="1"/>
      <c r="DD254" s="19">
        <f>'[1]GC RAW'!AP234</f>
        <v>15.63250732421875</v>
      </c>
      <c r="DE254" s="20">
        <f>'[1]GC RAW'!AQ234</f>
        <v>221.42692565917969</v>
      </c>
      <c r="DF254" s="1">
        <f t="shared" si="545"/>
        <v>0.94703227886748864</v>
      </c>
      <c r="DG254" s="1">
        <f t="shared" si="468"/>
        <v>11.964464723382441</v>
      </c>
      <c r="DH254" s="1"/>
      <c r="DI254" s="1"/>
      <c r="DJ254" s="5">
        <f>'[1]GC RAW'!AR234</f>
        <v>0</v>
      </c>
      <c r="DK254" s="1">
        <f>'[1]GC RAW'!AS234</f>
        <v>0</v>
      </c>
      <c r="DL254" s="1">
        <f t="shared" si="546"/>
        <v>0</v>
      </c>
      <c r="DM254" s="1">
        <f t="shared" si="469"/>
        <v>0</v>
      </c>
      <c r="DN254" s="1"/>
      <c r="DO254" s="1"/>
      <c r="DP254" s="19">
        <f>'[1]GC RAW'!AT234</f>
        <v>16.054931640625</v>
      </c>
      <c r="DQ254" s="20">
        <f>'[1]GC RAW'!AU234</f>
        <v>1.8898897171020508</v>
      </c>
      <c r="DR254" s="1">
        <f t="shared" si="547"/>
        <v>8.4879610276177801E-3</v>
      </c>
      <c r="DS254" s="1">
        <f t="shared" si="470"/>
        <v>0.10723384255689938</v>
      </c>
      <c r="DT254" s="1"/>
      <c r="DU254" s="1"/>
      <c r="DV254" s="19">
        <f>'[1]GC RAW'!AV234</f>
        <v>16.401769638061523</v>
      </c>
      <c r="DW254" s="20">
        <f>'[1]GC RAW'!AW234</f>
        <v>542.88958740234375</v>
      </c>
      <c r="DX254" s="1">
        <f t="shared" si="548"/>
        <v>2.4093607741757057</v>
      </c>
      <c r="DY254" s="1">
        <f t="shared" si="471"/>
        <v>30.438996253643172</v>
      </c>
      <c r="DZ254" s="1"/>
      <c r="EA254" s="1"/>
      <c r="EB254" s="19">
        <f>'[1]GC RAW'!AX234</f>
        <v>0</v>
      </c>
      <c r="EC254" s="20">
        <f>'[1]GC RAW'!AY234</f>
        <v>0</v>
      </c>
      <c r="ED254" s="1">
        <f t="shared" si="549"/>
        <v>0</v>
      </c>
      <c r="EE254" s="1">
        <f t="shared" si="472"/>
        <v>0</v>
      </c>
      <c r="EF254" s="1"/>
      <c r="EG254" s="1"/>
      <c r="EH254" s="19">
        <v>0</v>
      </c>
      <c r="EI254" s="20">
        <v>0</v>
      </c>
      <c r="EJ254" s="1">
        <f t="shared" si="550"/>
        <v>0</v>
      </c>
      <c r="EK254" s="1">
        <f t="shared" si="473"/>
        <v>0</v>
      </c>
      <c r="EL254" s="1"/>
      <c r="EM254" s="1"/>
      <c r="EN254" s="19">
        <f>'[1]GC RAW'!BB234</f>
        <v>17.332626342773438</v>
      </c>
      <c r="EO254" s="20">
        <f>'[1]GC RAW'!BC234</f>
        <v>7.7112154960632324</v>
      </c>
      <c r="EP254" s="1">
        <f t="shared" si="551"/>
        <v>3.4448123620836164E-2</v>
      </c>
      <c r="EQ254" s="1">
        <f t="shared" si="474"/>
        <v>0.43520518681906656</v>
      </c>
      <c r="ER254" s="1"/>
      <c r="ES254" s="1"/>
      <c r="ET254" s="19">
        <f>'[1]GC RAW'!BD234</f>
        <v>17.753583908081055</v>
      </c>
      <c r="EU254" s="20">
        <f>'[1]GC RAW'!BE234</f>
        <v>293.48629760742188</v>
      </c>
      <c r="EV254" s="1">
        <f t="shared" si="552"/>
        <v>1.3110841301430904</v>
      </c>
      <c r="EW254" s="1">
        <f t="shared" si="475"/>
        <v>16.563764693683105</v>
      </c>
      <c r="EX254" s="1"/>
      <c r="EY254" s="1"/>
      <c r="EZ254" s="19">
        <f>'[1]GC RAW'!BF234</f>
        <v>18.695938110351563</v>
      </c>
      <c r="FA254" s="20">
        <f>'[1]GC RAW'!BG234</f>
        <v>275.79672241210938</v>
      </c>
      <c r="FB254" s="1">
        <f t="shared" si="553"/>
        <v>1.4615917836879786</v>
      </c>
      <c r="FC254" s="1">
        <f t="shared" si="476"/>
        <v>18.465224180988336</v>
      </c>
      <c r="FD254" s="1"/>
      <c r="FE254" s="1"/>
      <c r="FF254" s="19">
        <v>0</v>
      </c>
      <c r="FG254" s="20">
        <v>0</v>
      </c>
      <c r="FH254" s="1">
        <f t="shared" si="554"/>
        <v>0</v>
      </c>
      <c r="FI254" s="1">
        <f t="shared" si="477"/>
        <v>0</v>
      </c>
      <c r="FJ254" s="1"/>
      <c r="FK254" s="1"/>
      <c r="FL254" s="19">
        <f>'[1]GC RAW'!BH234</f>
        <v>0</v>
      </c>
      <c r="FM254" s="20">
        <f>'[1]GC RAW'!BI234</f>
        <v>0</v>
      </c>
      <c r="FN254" s="1">
        <f t="shared" si="555"/>
        <v>0</v>
      </c>
      <c r="FO254" s="1">
        <f t="shared" si="478"/>
        <v>0</v>
      </c>
      <c r="FP254" s="1"/>
      <c r="FQ254" s="1"/>
      <c r="FR254" s="19">
        <f>'[1]GC RAW'!BJ234</f>
        <v>20.138853073120117</v>
      </c>
      <c r="FS254" s="20">
        <f>'[1]GC RAW'!BK234</f>
        <v>12.031455993652344</v>
      </c>
      <c r="FT254" s="1">
        <f t="shared" si="556"/>
        <v>5.0639213907874125E-2</v>
      </c>
      <c r="FU254" s="1">
        <f t="shared" si="479"/>
        <v>0.63975759004234811</v>
      </c>
      <c r="FV254" s="1"/>
      <c r="FW254" s="1"/>
      <c r="FX254" s="5">
        <f>'[1]GC RAW'!BL234</f>
        <v>20.567937850952148</v>
      </c>
      <c r="FY254" s="1">
        <f>'[1]GC RAW'!BM234</f>
        <v>3.170644998550415</v>
      </c>
      <c r="FZ254" s="1">
        <f t="shared" si="557"/>
        <v>1.4038508414014174E-2</v>
      </c>
      <c r="GA254" s="1">
        <f t="shared" si="480"/>
        <v>0.17735745912403272</v>
      </c>
      <c r="GB254" s="1"/>
      <c r="GC254" s="1"/>
      <c r="GD254" s="19">
        <f>'[1]GC RAW'!BN234</f>
        <v>21.073183059692383</v>
      </c>
      <c r="GE254" s="20">
        <f>'[1]GC RAW'!BO234</f>
        <v>2.1137878894805908</v>
      </c>
      <c r="GF254" s="1">
        <f t="shared" si="481"/>
        <v>9.4094577195346571E-3</v>
      </c>
      <c r="GG254" s="1">
        <f t="shared" si="482"/>
        <v>0.1188756998717711</v>
      </c>
      <c r="GH254" s="1"/>
      <c r="GI254" s="1"/>
      <c r="GJ254" s="5">
        <f>'[1]GC RAW'!BP234</f>
        <v>0</v>
      </c>
      <c r="GK254" s="1">
        <f>'[1]GC RAW'!BQ234</f>
        <v>0</v>
      </c>
      <c r="GL254" s="1">
        <f t="shared" si="558"/>
        <v>0</v>
      </c>
      <c r="GM254" s="1">
        <f t="shared" si="483"/>
        <v>0</v>
      </c>
      <c r="GN254" s="1"/>
      <c r="GO254" s="1"/>
      <c r="GP254" s="5">
        <v>0</v>
      </c>
      <c r="GQ254" s="1">
        <v>0</v>
      </c>
      <c r="GR254" s="1">
        <f t="shared" si="559"/>
        <v>0</v>
      </c>
      <c r="GS254" s="1">
        <f t="shared" si="484"/>
        <v>0</v>
      </c>
      <c r="GT254" s="1"/>
      <c r="GU254" s="1"/>
      <c r="GV254" s="5"/>
      <c r="GW254" s="1"/>
      <c r="GX254" s="1"/>
      <c r="GY254" s="1"/>
      <c r="GZ254" s="1"/>
      <c r="HA254" s="1"/>
      <c r="HB254" s="5"/>
      <c r="HC254" s="1"/>
      <c r="HD254" s="1"/>
      <c r="HE254" s="1"/>
      <c r="HF254" s="1"/>
      <c r="HG254" s="1"/>
      <c r="HH254" s="19">
        <f>'[1]GC RAW'!BR234</f>
        <v>0</v>
      </c>
      <c r="HI254" s="20">
        <f>'[1]GC RAW'!BS234</f>
        <v>0</v>
      </c>
      <c r="HJ254" s="1">
        <f t="shared" si="485"/>
        <v>0</v>
      </c>
      <c r="HK254" s="1">
        <f t="shared" si="486"/>
        <v>0</v>
      </c>
      <c r="HL254" s="1"/>
      <c r="HM254" s="1"/>
      <c r="HN254" s="19">
        <v>0</v>
      </c>
      <c r="HO254" s="20">
        <v>0</v>
      </c>
      <c r="HP254" s="1">
        <f t="shared" si="487"/>
        <v>0</v>
      </c>
      <c r="HQ254" s="1">
        <f t="shared" si="488"/>
        <v>0</v>
      </c>
      <c r="HR254" s="1"/>
      <c r="HS254" s="1"/>
      <c r="HT254" s="19">
        <f>'[1]GC RAW'!BT234</f>
        <v>0</v>
      </c>
      <c r="HU254" s="20">
        <f>'[1]GC RAW'!BU234</f>
        <v>0</v>
      </c>
      <c r="HV254" s="1">
        <f t="shared" si="489"/>
        <v>0</v>
      </c>
      <c r="HW254" s="1">
        <f t="shared" si="579"/>
        <v>0</v>
      </c>
      <c r="HX254" s="1"/>
      <c r="HY254" s="1"/>
      <c r="HZ254" s="19">
        <f>'[1]GC RAW'!BV234</f>
        <v>0</v>
      </c>
      <c r="IA254" s="20">
        <f>'[1]GC RAW'!BW234</f>
        <v>0</v>
      </c>
      <c r="IB254" s="1">
        <f t="shared" si="490"/>
        <v>0</v>
      </c>
      <c r="IC254" s="1">
        <f t="shared" si="491"/>
        <v>0</v>
      </c>
      <c r="ID254" s="1"/>
      <c r="IE254" s="1"/>
      <c r="IF254" s="19">
        <f>'[1]GC RAW'!BX234</f>
        <v>0</v>
      </c>
      <c r="IG254" s="20">
        <f>'[1]GC RAW'!BY234</f>
        <v>0</v>
      </c>
      <c r="IH254" s="1">
        <f t="shared" si="492"/>
        <v>0</v>
      </c>
      <c r="II254" s="1">
        <f t="shared" si="493"/>
        <v>0</v>
      </c>
      <c r="IJ254" s="1"/>
      <c r="IK254" s="1"/>
      <c r="IL254" s="5">
        <f>'[1]GC RAW'!BZ234</f>
        <v>0</v>
      </c>
      <c r="IM254" s="1">
        <f>'[1]GC RAW'!CA234</f>
        <v>0</v>
      </c>
      <c r="IN254" s="1">
        <f t="shared" si="494"/>
        <v>0</v>
      </c>
      <c r="IO254" s="1">
        <f t="shared" si="495"/>
        <v>0</v>
      </c>
      <c r="IP254" s="1"/>
      <c r="IQ254" s="1"/>
      <c r="IR254" s="19">
        <f>'[1]GC RAW'!CB234</f>
        <v>25.550466537475586</v>
      </c>
      <c r="IS254" s="20">
        <f>'[1]GC RAW'!CC234</f>
        <v>15.08942985534668</v>
      </c>
      <c r="IT254" s="1">
        <f t="shared" si="496"/>
        <v>5.9683573022699214E-2</v>
      </c>
      <c r="IU254" s="1">
        <f t="shared" si="497"/>
        <v>0.75402076563793774</v>
      </c>
      <c r="IV254" s="1"/>
      <c r="IW254" s="1"/>
      <c r="IX254" s="19">
        <f>'[1]GC RAW'!CD234</f>
        <v>0</v>
      </c>
      <c r="IY254" s="20">
        <f>'[1]GC RAW'!CE234</f>
        <v>0</v>
      </c>
      <c r="IZ254" s="1">
        <f t="shared" si="498"/>
        <v>0</v>
      </c>
      <c r="JA254" s="1">
        <f t="shared" si="499"/>
        <v>0</v>
      </c>
      <c r="JB254" s="1"/>
      <c r="JC254" s="1"/>
      <c r="JD254" s="19">
        <f>'[1]GC RAW'!CF234</f>
        <v>0</v>
      </c>
      <c r="JE254" s="20">
        <f>'[1]GC RAW'!CG234</f>
        <v>0</v>
      </c>
      <c r="JF254" s="1">
        <f t="shared" si="500"/>
        <v>0</v>
      </c>
      <c r="JG254" s="1">
        <f t="shared" si="501"/>
        <v>0</v>
      </c>
      <c r="JH254" s="1"/>
      <c r="JI254" s="1"/>
      <c r="JJ254" s="19">
        <f>'[1]GC RAW'!CH234</f>
        <v>0</v>
      </c>
      <c r="JK254" s="20">
        <f>'[1]GC RAW'!CI234</f>
        <v>0</v>
      </c>
      <c r="JL254" s="1">
        <f t="shared" si="502"/>
        <v>0</v>
      </c>
      <c r="JM254" s="1">
        <f t="shared" si="503"/>
        <v>0</v>
      </c>
      <c r="JN254" s="1"/>
      <c r="JO254" s="1"/>
      <c r="JP254" s="5">
        <f>'[1]GC RAW'!CJ234</f>
        <v>0</v>
      </c>
      <c r="JQ254" s="1">
        <f>'[1]GC RAW'!CK234</f>
        <v>0</v>
      </c>
      <c r="JR254" s="1">
        <f t="shared" si="504"/>
        <v>0</v>
      </c>
      <c r="JS254" s="1">
        <f t="shared" si="505"/>
        <v>0</v>
      </c>
      <c r="JT254" s="1"/>
      <c r="JU254" s="1"/>
      <c r="JV254" s="5">
        <f>'[1]GC RAW'!CL234</f>
        <v>0</v>
      </c>
      <c r="JW254" s="1">
        <f>'[1]GC RAW'!CM234</f>
        <v>0</v>
      </c>
      <c r="JX254" s="1">
        <f t="shared" si="506"/>
        <v>0</v>
      </c>
      <c r="JY254" s="1">
        <f t="shared" si="507"/>
        <v>0</v>
      </c>
      <c r="JZ254" s="1"/>
      <c r="KA254" s="1"/>
      <c r="KB254" s="19">
        <v>0</v>
      </c>
      <c r="KC254" s="20">
        <v>0</v>
      </c>
      <c r="KD254" s="1">
        <f t="shared" si="508"/>
        <v>0</v>
      </c>
      <c r="KE254" s="1">
        <f t="shared" si="509"/>
        <v>0</v>
      </c>
      <c r="KF254" s="1"/>
      <c r="KG254" s="1"/>
      <c r="KH254" s="19">
        <v>0</v>
      </c>
      <c r="KI254" s="20">
        <v>0</v>
      </c>
      <c r="KJ254" s="1">
        <f t="shared" si="510"/>
        <v>0</v>
      </c>
      <c r="KK254" s="1">
        <f t="shared" si="511"/>
        <v>0</v>
      </c>
      <c r="KL254" s="1"/>
      <c r="KM254" s="1"/>
      <c r="KN254" s="19">
        <f>'[1]GC RAW'!CN234</f>
        <v>30.610240936279297</v>
      </c>
      <c r="KO254" s="20">
        <f>'[1]GC RAW'!CO234</f>
        <v>66.309539794921875</v>
      </c>
      <c r="KP254" s="1">
        <f t="shared" si="512"/>
        <v>0.22536779054160364</v>
      </c>
      <c r="KQ254" s="1">
        <f t="shared" si="513"/>
        <v>2.8472154961245502</v>
      </c>
      <c r="KR254" s="1"/>
      <c r="KS254" s="1"/>
      <c r="KT254" s="19">
        <f>'[1]GC RAW'!CP234</f>
        <v>31.485261917114258</v>
      </c>
      <c r="KU254" s="20">
        <f>'[1]GC RAW'!CQ234</f>
        <v>3.7068796157836914</v>
      </c>
      <c r="KV254" s="1">
        <f t="shared" si="514"/>
        <v>1.6117431249105283E-2</v>
      </c>
      <c r="KW254" s="1">
        <f t="shared" si="515"/>
        <v>0.20362182146744354</v>
      </c>
      <c r="KX254" s="1"/>
      <c r="KY254" s="1"/>
      <c r="KZ254" s="19">
        <f>'[1]GC RAW'!CR234</f>
        <v>0</v>
      </c>
      <c r="LA254" s="20">
        <f>'[1]GC RAW'!CS234</f>
        <v>0</v>
      </c>
      <c r="LB254" s="1">
        <f t="shared" si="516"/>
        <v>0</v>
      </c>
      <c r="LC254" s="1">
        <f t="shared" si="517"/>
        <v>0</v>
      </c>
      <c r="LD254" s="1"/>
      <c r="LE254" s="1"/>
      <c r="LF254" s="19">
        <f>'[1]GC RAW'!CT234</f>
        <v>0</v>
      </c>
      <c r="LG254" s="20">
        <f>'[1]GC RAW'!CU234</f>
        <v>0</v>
      </c>
      <c r="LH254" s="1">
        <f t="shared" si="518"/>
        <v>0</v>
      </c>
      <c r="LI254" s="1">
        <f t="shared" si="519"/>
        <v>0</v>
      </c>
      <c r="LJ254" s="1"/>
      <c r="LK254" s="1"/>
      <c r="LL254" s="19">
        <f>'[1]GC RAW'!CV234</f>
        <v>35.742668151855469</v>
      </c>
      <c r="LM254" s="20">
        <f>'[1]GC RAW'!CW234</f>
        <v>25.028341293334961</v>
      </c>
      <c r="LN254" s="1">
        <f t="shared" si="520"/>
        <v>8.5064411480534063E-2</v>
      </c>
      <c r="LO254" s="1">
        <f t="shared" si="521"/>
        <v>1.0746731374259151</v>
      </c>
      <c r="LP254" s="1"/>
      <c r="LQ254" s="1"/>
      <c r="LR254" s="32">
        <f t="shared" si="522"/>
        <v>1983.8984532356262</v>
      </c>
      <c r="LS254" s="21">
        <f t="shared" si="523"/>
        <v>1766.4761967658997</v>
      </c>
      <c r="LT254" s="26">
        <f t="shared" si="524"/>
        <v>8.9155552446332234</v>
      </c>
      <c r="LU254" s="26">
        <f t="shared" si="525"/>
        <v>7.9153752446332231</v>
      </c>
      <c r="LV254" s="15">
        <f t="shared" ref="LV254:LV317" si="580">LU254/B254%</f>
        <v>21.169765297227126</v>
      </c>
      <c r="LW254" s="15"/>
      <c r="LX254" s="15"/>
      <c r="LY254" s="15"/>
      <c r="LZ254" s="15" t="str">
        <f>IF(A254="","",VLOOKUP(A254,'[1]biomass corrected'!$B$2:$V$102,21,FALSE))</f>
        <v/>
      </c>
      <c r="MA254" s="15" t="str">
        <f t="shared" si="527"/>
        <v/>
      </c>
      <c r="MB254" s="15" t="str">
        <f t="shared" si="577"/>
        <v/>
      </c>
      <c r="MC254" s="15" t="str">
        <f t="shared" si="577"/>
        <v/>
      </c>
      <c r="MD254" s="15"/>
      <c r="ME254" s="26" t="str">
        <f t="shared" si="578"/>
        <v/>
      </c>
      <c r="MF254" s="15">
        <f t="shared" si="560"/>
        <v>31.5177433413429</v>
      </c>
      <c r="MG254" s="15">
        <f t="shared" si="561"/>
        <v>32.840705138042544</v>
      </c>
      <c r="MH254" s="29">
        <f t="shared" si="562"/>
        <v>35.641551520614534</v>
      </c>
      <c r="MI254" s="28">
        <f t="shared" si="563"/>
        <v>1.2115964430458599</v>
      </c>
      <c r="MJ254" s="29">
        <f t="shared" si="564"/>
        <v>0.17735745912403272</v>
      </c>
      <c r="MK254" s="29">
        <f t="shared" si="565"/>
        <v>35.028988874671441</v>
      </c>
      <c r="ML254" s="56">
        <f t="shared" si="566"/>
        <v>55.854251914406369</v>
      </c>
      <c r="MM254" s="56"/>
      <c r="MN254" s="28">
        <f t="shared" si="567"/>
        <v>4.2494250219153713</v>
      </c>
      <c r="MO254" s="56"/>
      <c r="MP254" s="29">
        <f t="shared" si="568"/>
        <v>0.86745181790641168</v>
      </c>
      <c r="MQ254" s="56"/>
      <c r="MR254" s="29">
        <f t="shared" si="569"/>
        <v>39.359397436251477</v>
      </c>
      <c r="MS254" s="29"/>
      <c r="MT254" s="29">
        <f t="shared" si="570"/>
        <v>0.17735745912403272</v>
      </c>
      <c r="MU254" s="29"/>
      <c r="MV254" s="29" t="str">
        <f t="shared" si="571"/>
        <v/>
      </c>
      <c r="MW254" s="57">
        <f t="shared" si="572"/>
        <v>105.20934034202244</v>
      </c>
      <c r="MX254" s="29"/>
    </row>
    <row r="255" spans="1:362" x14ac:dyDescent="0.35">
      <c r="A255" s="98" t="s">
        <v>228</v>
      </c>
      <c r="B255" s="8">
        <v>36.78</v>
      </c>
      <c r="C255" s="13"/>
      <c r="D255" s="8"/>
      <c r="E255" s="8"/>
      <c r="F255" s="2">
        <f>'[1]GC RAW'!H235</f>
        <v>0</v>
      </c>
      <c r="G255" s="8">
        <f>'[1]GC RAW'!I235</f>
        <v>0</v>
      </c>
      <c r="H255" s="8">
        <f t="shared" si="528"/>
        <v>0</v>
      </c>
      <c r="I255" s="8">
        <f t="shared" si="452"/>
        <v>0</v>
      </c>
      <c r="J255" s="8">
        <f>AVERAGE(I255:I257)</f>
        <v>0</v>
      </c>
      <c r="K255" s="8">
        <f>STDEV(I255:I257)</f>
        <v>0</v>
      </c>
      <c r="L255" s="2">
        <f>'[1]GC RAW'!J235</f>
        <v>0</v>
      </c>
      <c r="M255" s="8">
        <f>'[1]GC RAW'!K235</f>
        <v>0</v>
      </c>
      <c r="N255" s="8">
        <f t="shared" si="529"/>
        <v>0</v>
      </c>
      <c r="O255" s="8">
        <f t="shared" si="453"/>
        <v>0</v>
      </c>
      <c r="P255" s="8">
        <f>AVERAGE(O255:O257)</f>
        <v>0</v>
      </c>
      <c r="Q255" s="8">
        <f>STDEV(O255:O257)</f>
        <v>0</v>
      </c>
      <c r="R255" s="2">
        <f>'[1]GC RAW'!L235</f>
        <v>0</v>
      </c>
      <c r="S255" s="8">
        <f>'[1]GC RAW'!M235</f>
        <v>0</v>
      </c>
      <c r="T255" s="8">
        <f t="shared" si="530"/>
        <v>0</v>
      </c>
      <c r="U255" s="8">
        <f t="shared" si="454"/>
        <v>0</v>
      </c>
      <c r="V255" s="8">
        <f>AVERAGE(U255:U257)</f>
        <v>0</v>
      </c>
      <c r="W255" s="8">
        <f>STDEV(U255:U257)</f>
        <v>0</v>
      </c>
      <c r="X255" s="2">
        <f>'[1]GC RAW'!N235</f>
        <v>0</v>
      </c>
      <c r="Y255" s="8">
        <f>'[1]GC RAW'!O235</f>
        <v>0</v>
      </c>
      <c r="Z255" s="8">
        <f t="shared" si="531"/>
        <v>0</v>
      </c>
      <c r="AA255" s="8">
        <f t="shared" si="455"/>
        <v>0</v>
      </c>
      <c r="AB255" s="8">
        <f>AVERAGE(AA255:AA257)</f>
        <v>0</v>
      </c>
      <c r="AC255" s="8">
        <f>STDEV(AA255:AA257)</f>
        <v>0</v>
      </c>
      <c r="AD255" s="2">
        <f>'[1]GC RAW'!P235</f>
        <v>0</v>
      </c>
      <c r="AE255" s="8">
        <f>'[1]GC RAW'!Q235</f>
        <v>0</v>
      </c>
      <c r="AF255" s="8">
        <f t="shared" si="532"/>
        <v>0</v>
      </c>
      <c r="AG255" s="8">
        <f t="shared" si="456"/>
        <v>0</v>
      </c>
      <c r="AH255" s="8">
        <f>AVERAGE(AG255:AG257)</f>
        <v>0</v>
      </c>
      <c r="AI255" s="8">
        <f>STDEV(AG255:AG257)</f>
        <v>0</v>
      </c>
      <c r="AJ255" s="2">
        <f>'[1]GC RAW'!R235</f>
        <v>0</v>
      </c>
      <c r="AK255" s="8">
        <f>'[1]GC RAW'!S235</f>
        <v>0</v>
      </c>
      <c r="AL255" s="8">
        <f t="shared" si="533"/>
        <v>0</v>
      </c>
      <c r="AM255" s="8">
        <f t="shared" si="457"/>
        <v>0</v>
      </c>
      <c r="AN255" s="8">
        <f>AVERAGE(AM255:AM257)</f>
        <v>0</v>
      </c>
      <c r="AO255" s="8">
        <f>STDEV(AM255:AM257)</f>
        <v>0</v>
      </c>
      <c r="AP255" s="2">
        <f>'[1]GC RAW'!T235</f>
        <v>8.9495916366577148</v>
      </c>
      <c r="AQ255" s="8">
        <f>'[1]GC RAW'!U235</f>
        <v>220.53729248046875</v>
      </c>
      <c r="AR255" s="40">
        <v>1.0001800000000001</v>
      </c>
      <c r="AS255" s="8">
        <f t="shared" si="458"/>
        <v>12.65618648105365</v>
      </c>
      <c r="AT255" s="8">
        <f>AVERAGE(AS255:AS257)</f>
        <v>12.491983335120786</v>
      </c>
      <c r="AU255" s="8">
        <f>STDEV(AS255:AS257)</f>
        <v>0.30791884404867687</v>
      </c>
      <c r="AV255" s="2">
        <f>'[1]GC RAW'!V235</f>
        <v>9.8199472427368164</v>
      </c>
      <c r="AW255" s="8">
        <f>'[1]GC RAW'!W235</f>
        <v>8.0462303161621094</v>
      </c>
      <c r="AX255" s="8">
        <f t="shared" si="534"/>
        <v>3.5342946425316914E-2</v>
      </c>
      <c r="AY255" s="8">
        <f t="shared" si="459"/>
        <v>0.44722641999310053</v>
      </c>
      <c r="AZ255" s="8">
        <f>AVERAGE(AY255:AY257)</f>
        <v>0.48900515994325072</v>
      </c>
      <c r="BA255" s="8">
        <f>STDEV(AY255:AY257)</f>
        <v>3.8798451755757156E-2</v>
      </c>
      <c r="BB255" s="2">
        <f>'[1]GC RAW'!X235</f>
        <v>0</v>
      </c>
      <c r="BC255" s="8">
        <f>'[1]GC RAW'!Y235</f>
        <v>0</v>
      </c>
      <c r="BD255" s="8">
        <f t="shared" si="535"/>
        <v>0</v>
      </c>
      <c r="BE255" s="8">
        <f t="shared" si="460"/>
        <v>0</v>
      </c>
      <c r="BF255" s="8">
        <f>AVERAGE(BE255:BE257)</f>
        <v>0</v>
      </c>
      <c r="BG255" s="8">
        <f>STDEV(BE255:BE257)</f>
        <v>0</v>
      </c>
      <c r="BH255" s="2">
        <f>'[1]GC RAW'!Z235</f>
        <v>10.886792182922363</v>
      </c>
      <c r="BI255" s="8">
        <f>'[1]GC RAW'!AA235</f>
        <v>2.8324503898620605</v>
      </c>
      <c r="BJ255" s="8">
        <f t="shared" si="536"/>
        <v>1.2253879606031205E-2</v>
      </c>
      <c r="BK255" s="8">
        <f t="shared" si="461"/>
        <v>0.15505947470486428</v>
      </c>
      <c r="BL255" s="8">
        <f>AVERAGE(BK255:BK257)</f>
        <v>0.15910302273938234</v>
      </c>
      <c r="BM255" s="8">
        <f>STDEV(BK255:BK257)</f>
        <v>4.100173672986724E-3</v>
      </c>
      <c r="BN255" s="2">
        <f>'[1]GC RAW'!AB235</f>
        <v>0</v>
      </c>
      <c r="BO255" s="8">
        <f>'[1]GC RAW'!AC235</f>
        <v>0</v>
      </c>
      <c r="BP255" s="8">
        <f t="shared" si="537"/>
        <v>0</v>
      </c>
      <c r="BQ255" s="8">
        <f t="shared" si="462"/>
        <v>0</v>
      </c>
      <c r="BR255" s="8">
        <f>AVERAGE(BQ255:BQ257)</f>
        <v>0</v>
      </c>
      <c r="BS255" s="8">
        <f>STDEV(BQ255:BQ257)</f>
        <v>0</v>
      </c>
      <c r="BT255" s="2">
        <f>'[1]GC RAW'!AD235</f>
        <v>12.200045585632324</v>
      </c>
      <c r="BU255" s="8">
        <f>'[1]GC RAW'!AE235</f>
        <v>245.18963623046875</v>
      </c>
      <c r="BV255" s="8">
        <f t="shared" si="538"/>
        <v>1.0422795315614464</v>
      </c>
      <c r="BW255" s="8">
        <f t="shared" si="463"/>
        <v>13.188910113006566</v>
      </c>
      <c r="BX255" s="8">
        <f>AVERAGE(BW255:BW257)</f>
        <v>13.493110668268416</v>
      </c>
      <c r="BY255" s="8">
        <f>STDEV(BW255:BW257)</f>
        <v>0.30820133119055443</v>
      </c>
      <c r="BZ255" s="2">
        <f>'[1]GC RAW'!AF235</f>
        <v>12.718393325805664</v>
      </c>
      <c r="CA255" s="8">
        <f>'[1]GC RAW'!AG235</f>
        <v>11.849625587463379</v>
      </c>
      <c r="CB255" s="8">
        <f t="shared" si="539"/>
        <v>5.2567365536279755E-2</v>
      </c>
      <c r="CC255" s="8">
        <f t="shared" si="464"/>
        <v>0.66518264816819905</v>
      </c>
      <c r="CD255" s="8">
        <f>AVERAGE(CC255:CC257)</f>
        <v>0.65168239792751492</v>
      </c>
      <c r="CE255" s="8">
        <f>STDEV(CC255:CC257)</f>
        <v>1.2569288894961601E-2</v>
      </c>
      <c r="CF255" s="2">
        <f>'[1]GC RAW'!AH235</f>
        <v>12.860445976257324</v>
      </c>
      <c r="CG255" s="8">
        <f>'[1]GC RAW'!AI235</f>
        <v>6.6523227691650391</v>
      </c>
      <c r="CH255" s="8">
        <f t="shared" si="540"/>
        <v>2.9511024606506207E-2</v>
      </c>
      <c r="CI255" s="8">
        <f t="shared" si="465"/>
        <v>0.37342981330051134</v>
      </c>
      <c r="CJ255" s="8">
        <f>AVERAGE(CI255:CI257)</f>
        <v>0.47374052249786675</v>
      </c>
      <c r="CK255" s="8">
        <f>STDEV(CI255:CI257)</f>
        <v>0.15050809689638106</v>
      </c>
      <c r="CL255" s="2">
        <f>'[1]GC RAW'!AJ235</f>
        <v>13.71882438659668</v>
      </c>
      <c r="CM255" s="8">
        <f>'[1]GC RAW'!AK235</f>
        <v>2.57794189453125</v>
      </c>
      <c r="CN255" s="8">
        <f t="shared" si="541"/>
        <v>1.476293643294419E-2</v>
      </c>
      <c r="CO255" s="8">
        <f t="shared" si="466"/>
        <v>0.18680885091011881</v>
      </c>
      <c r="CP255" s="8">
        <f>AVERAGE(CO255:CO257)</f>
        <v>0.18336909513337962</v>
      </c>
      <c r="CQ255" s="8">
        <f>STDEV(CO255:CO257)</f>
        <v>3.0199299925137281E-3</v>
      </c>
      <c r="CR255" s="2">
        <f>'[1]GC RAW'!AL235</f>
        <v>0</v>
      </c>
      <c r="CS255" s="8">
        <f>'[1]GC RAW'!AM235</f>
        <v>0</v>
      </c>
      <c r="CT255" s="8">
        <f t="shared" si="542"/>
        <v>0</v>
      </c>
      <c r="CU255" s="8">
        <f t="shared" si="543"/>
        <v>0</v>
      </c>
      <c r="CV255" s="8">
        <f>AVERAGE(CU255:CU257)</f>
        <v>0</v>
      </c>
      <c r="CW255" s="8">
        <f>STDEV(CU255:CU257)</f>
        <v>0</v>
      </c>
      <c r="CX255" s="2">
        <f>'[1]GC RAW'!AN235</f>
        <v>0</v>
      </c>
      <c r="CY255" s="8">
        <f>'[1]GC RAW'!AO235</f>
        <v>0</v>
      </c>
      <c r="CZ255" s="8">
        <f t="shared" si="544"/>
        <v>0</v>
      </c>
      <c r="DA255" s="8">
        <f t="shared" si="467"/>
        <v>0</v>
      </c>
      <c r="DB255" s="8">
        <f>AVERAGE(DA255:DA257)</f>
        <v>0</v>
      </c>
      <c r="DC255" s="8">
        <f>STDEV(DA255:DA257)</f>
        <v>0</v>
      </c>
      <c r="DD255" s="2">
        <f>'[1]GC RAW'!AP235</f>
        <v>15.63261890411377</v>
      </c>
      <c r="DE255" s="8">
        <f>'[1]GC RAW'!AQ235</f>
        <v>206.29014587402344</v>
      </c>
      <c r="DF255" s="8">
        <f t="shared" si="545"/>
        <v>0.86983082632587372</v>
      </c>
      <c r="DG255" s="8">
        <f t="shared" si="468"/>
        <v>11.006759928162179</v>
      </c>
      <c r="DH255" s="8">
        <f>AVERAGE(DG255:DG257)</f>
        <v>11.263909427044132</v>
      </c>
      <c r="DI255" s="8">
        <f>STDEV(DG255:DG257)</f>
        <v>0.40391630560487191</v>
      </c>
      <c r="DJ255" s="2">
        <f>'[1]GC RAW'!AR235</f>
        <v>0</v>
      </c>
      <c r="DK255" s="8">
        <f>'[1]GC RAW'!AS235</f>
        <v>0</v>
      </c>
      <c r="DL255" s="8">
        <f t="shared" si="546"/>
        <v>0</v>
      </c>
      <c r="DM255" s="8">
        <f t="shared" si="469"/>
        <v>0</v>
      </c>
      <c r="DN255" s="8">
        <f>AVERAGE(DM255:DM257)</f>
        <v>0</v>
      </c>
      <c r="DO255" s="8">
        <f>STDEV(DM255:DM257)</f>
        <v>0</v>
      </c>
      <c r="DP255" s="2">
        <f>'[1]GC RAW'!AT235</f>
        <v>16.055456161499023</v>
      </c>
      <c r="DQ255" s="8">
        <f>'[1]GC RAW'!AU235</f>
        <v>1.7929284572601318</v>
      </c>
      <c r="DR255" s="8">
        <f t="shared" si="547"/>
        <v>7.9387446920612496E-3</v>
      </c>
      <c r="DS255" s="8">
        <f t="shared" si="470"/>
        <v>0.10045615114099662</v>
      </c>
      <c r="DT255" s="8">
        <f>AVERAGE(DS255:DS257)</f>
        <v>9.4807518821210565E-2</v>
      </c>
      <c r="DU255" s="8">
        <f>STDEV(DS255:DS257)</f>
        <v>5.6651713171313213E-3</v>
      </c>
      <c r="DV255" s="2">
        <f>'[1]GC RAW'!AV235</f>
        <v>16.402013778686523</v>
      </c>
      <c r="DW255" s="8">
        <f>'[1]GC RAW'!AW235</f>
        <v>575.019287109375</v>
      </c>
      <c r="DX255" s="8">
        <f t="shared" si="548"/>
        <v>2.5159076495869952</v>
      </c>
      <c r="DY255" s="8">
        <f t="shared" si="471"/>
        <v>31.836065890422113</v>
      </c>
      <c r="DZ255" s="8">
        <f>AVERAGE(DY255:DY257)</f>
        <v>31.904295119971462</v>
      </c>
      <c r="EA255" s="8">
        <f>STDEV(DY255:DY257)</f>
        <v>0.6604525600280422</v>
      </c>
      <c r="EB255" s="2">
        <f>'[1]GC RAW'!AX235</f>
        <v>0</v>
      </c>
      <c r="EC255" s="8">
        <f>'[1]GC RAW'!AY235</f>
        <v>0</v>
      </c>
      <c r="ED255" s="8">
        <f t="shared" si="549"/>
        <v>0</v>
      </c>
      <c r="EE255" s="8">
        <f t="shared" si="472"/>
        <v>0</v>
      </c>
      <c r="EF255" s="8">
        <f>AVERAGE(EE255:EE257)</f>
        <v>3.5945055894121732E-2</v>
      </c>
      <c r="EG255" s="8">
        <f>STDEV(EE255:EE257)</f>
        <v>6.2258663089521979E-2</v>
      </c>
      <c r="EH255" s="2">
        <v>0</v>
      </c>
      <c r="EI255" s="8">
        <v>0</v>
      </c>
      <c r="EJ255" s="8">
        <f t="shared" si="550"/>
        <v>0</v>
      </c>
      <c r="EK255" s="8">
        <f t="shared" si="473"/>
        <v>0</v>
      </c>
      <c r="EL255" s="8">
        <f>AVERAGE(EK255:EK257)</f>
        <v>0</v>
      </c>
      <c r="EM255" s="8">
        <f>STDEV(EK255:EK257)</f>
        <v>0</v>
      </c>
      <c r="EN255" s="2">
        <f>'[1]GC RAW'!BB235</f>
        <v>17.32847785949707</v>
      </c>
      <c r="EO255" s="8">
        <f>'[1]GC RAW'!BC235</f>
        <v>8.5870037078857422</v>
      </c>
      <c r="EP255" s="8">
        <f t="shared" si="551"/>
        <v>3.7818677839377382E-2</v>
      </c>
      <c r="EQ255" s="8">
        <f t="shared" si="474"/>
        <v>0.47855409946414773</v>
      </c>
      <c r="ER255" s="8">
        <f>AVERAGE(EQ255:EQ257)</f>
        <v>0.51126875578500208</v>
      </c>
      <c r="ES255" s="8">
        <f>STDEV(EQ255:EQ257)</f>
        <v>5.0426478189116178E-2</v>
      </c>
      <c r="ET255" s="2">
        <f>'[1]GC RAW'!BD235</f>
        <v>17.755449295043945</v>
      </c>
      <c r="EU255" s="8">
        <f>'[1]GC RAW'!BE235</f>
        <v>297.86026000976563</v>
      </c>
      <c r="EV255" s="8">
        <f t="shared" si="552"/>
        <v>1.3118290847036393</v>
      </c>
      <c r="EW255" s="8">
        <f t="shared" si="475"/>
        <v>16.599765569476677</v>
      </c>
      <c r="EX255" s="8">
        <f>AVERAGE(EW255:EW257)</f>
        <v>16.28708091709046</v>
      </c>
      <c r="EY255" s="8">
        <f>STDEV(EW255:EW257)</f>
        <v>0.74060866406670789</v>
      </c>
      <c r="EZ255" s="2">
        <f>'[1]GC RAW'!BF235</f>
        <v>18.698495864868164</v>
      </c>
      <c r="FA255" s="8">
        <f>'[1]GC RAW'!BG235</f>
        <v>314.90933227539063</v>
      </c>
      <c r="FB255" s="8">
        <f t="shared" si="553"/>
        <v>1.6452976732580065</v>
      </c>
      <c r="FC255" s="8">
        <f t="shared" si="476"/>
        <v>20.819446669196552</v>
      </c>
      <c r="FD255" s="8">
        <f>AVERAGE(FC255:FC257)</f>
        <v>20.264752159275556</v>
      </c>
      <c r="FE255" s="8">
        <f>STDEV(FC255:FC257)</f>
        <v>0.65753333404998193</v>
      </c>
      <c r="FF255" s="2">
        <v>0</v>
      </c>
      <c r="FG255" s="8">
        <v>0</v>
      </c>
      <c r="FH255" s="8">
        <f t="shared" si="554"/>
        <v>0</v>
      </c>
      <c r="FI255" s="8">
        <f t="shared" si="477"/>
        <v>0</v>
      </c>
      <c r="FJ255" s="8">
        <f>AVERAGE(FI255:FI257)</f>
        <v>0</v>
      </c>
      <c r="FK255" s="8">
        <f>STDEV(FI255:FI257)</f>
        <v>0</v>
      </c>
      <c r="FL255" s="2">
        <f>'[1]GC RAW'!BH235</f>
        <v>0</v>
      </c>
      <c r="FM255" s="8">
        <f>'[1]GC RAW'!BI235</f>
        <v>0</v>
      </c>
      <c r="FN255" s="8">
        <f t="shared" si="555"/>
        <v>0</v>
      </c>
      <c r="FO255" s="8">
        <f t="shared" si="478"/>
        <v>0</v>
      </c>
      <c r="FP255" s="8">
        <f>AVERAGE(FO255:FO257)</f>
        <v>0</v>
      </c>
      <c r="FQ255" s="8">
        <f>STDEV(FO255:FO257)</f>
        <v>0</v>
      </c>
      <c r="FR255" s="2">
        <f>'[1]GC RAW'!BJ235</f>
        <v>20.135900497436523</v>
      </c>
      <c r="FS255" s="8">
        <f>'[1]GC RAW'!BK235</f>
        <v>10.029766082763672</v>
      </c>
      <c r="FT255" s="8">
        <f t="shared" si="556"/>
        <v>4.1618031349228354E-2</v>
      </c>
      <c r="FU255" s="8">
        <f t="shared" si="479"/>
        <v>0.52663077219117649</v>
      </c>
      <c r="FV255" s="8">
        <f>AVERAGE(FU255:FU257)</f>
        <v>0.52709548379910487</v>
      </c>
      <c r="FW255" s="8">
        <f>STDEV(FU255:FU257)</f>
        <v>3.1500479887158823E-2</v>
      </c>
      <c r="FX255" s="2">
        <f>'[1]GC RAW'!BL235</f>
        <v>20.566211700439453</v>
      </c>
      <c r="FY255" s="8">
        <f>'[1]GC RAW'!BM235</f>
        <v>2.3271875381469727</v>
      </c>
      <c r="FZ255" s="8">
        <f t="shared" si="557"/>
        <v>1.0158432297474391E-2</v>
      </c>
      <c r="GA255" s="8">
        <f t="shared" si="480"/>
        <v>0.12854387561438355</v>
      </c>
      <c r="GB255" s="8">
        <f>AVERAGE(GA255:GA257)</f>
        <v>0.14512295437411107</v>
      </c>
      <c r="GC255" s="8">
        <f>STDEV(GA255:GA257)</f>
        <v>2.2174372494180479E-2</v>
      </c>
      <c r="GD255" s="2">
        <f>'[1]GC RAW'!BN235</f>
        <v>21.064540863037109</v>
      </c>
      <c r="GE255" s="8">
        <f>'[1]GC RAW'!BO235</f>
        <v>3.370136022567749</v>
      </c>
      <c r="GF255" s="8">
        <f t="shared" si="481"/>
        <v>1.4790150041721616E-2</v>
      </c>
      <c r="GG255" s="8">
        <f t="shared" si="482"/>
        <v>0.18715320943309421</v>
      </c>
      <c r="GH255" s="8">
        <f>AVERAGE(GG255:GG257)</f>
        <v>0.20663665539745193</v>
      </c>
      <c r="GI255" s="8">
        <f>STDEV(GG255:GG257)</f>
        <v>2.290529826717725E-2</v>
      </c>
      <c r="GJ255" s="2">
        <f>'[1]GC RAW'!BP235</f>
        <v>0</v>
      </c>
      <c r="GK255" s="8">
        <f>'[1]GC RAW'!BQ235</f>
        <v>0</v>
      </c>
      <c r="GL255" s="8">
        <f t="shared" si="558"/>
        <v>0</v>
      </c>
      <c r="GM255" s="8">
        <f t="shared" si="483"/>
        <v>0</v>
      </c>
      <c r="GN255" s="8">
        <f>AVERAGE(GM255:GM257)</f>
        <v>0</v>
      </c>
      <c r="GO255" s="8">
        <f>STDEV(GM255:GM257)</f>
        <v>0</v>
      </c>
      <c r="GP255" s="2">
        <v>0</v>
      </c>
      <c r="GQ255" s="8">
        <v>0</v>
      </c>
      <c r="GR255" s="8">
        <f t="shared" si="559"/>
        <v>0</v>
      </c>
      <c r="GS255" s="8">
        <f t="shared" si="484"/>
        <v>0</v>
      </c>
      <c r="GT255" s="8">
        <f>AVERAGE(GS255:GS257)</f>
        <v>0</v>
      </c>
      <c r="GU255" s="8">
        <f>STDEV(GS255:GS257)</f>
        <v>0</v>
      </c>
      <c r="GV255" s="2"/>
      <c r="GW255" s="8"/>
      <c r="GX255" s="8"/>
      <c r="GY255" s="8"/>
      <c r="GZ255" s="8"/>
      <c r="HA255" s="8"/>
      <c r="HB255" s="2"/>
      <c r="HC255" s="8"/>
      <c r="HD255" s="8"/>
      <c r="HE255" s="8"/>
      <c r="HF255" s="8"/>
      <c r="HG255" s="8"/>
      <c r="HH255" s="2">
        <f>'[1]GC RAW'!BR235</f>
        <v>22.762531280517578</v>
      </c>
      <c r="HI255" s="8">
        <f>'[1]GC RAW'!BS235</f>
        <v>2.2424860000610352</v>
      </c>
      <c r="HJ255" s="8">
        <f t="shared" si="485"/>
        <v>9.8880437857651361E-3</v>
      </c>
      <c r="HK255" s="8">
        <f t="shared" si="486"/>
        <v>0.12512240405273778</v>
      </c>
      <c r="HL255" s="8">
        <f>AVERAGE(HK255:HK257)</f>
        <v>0.13466809367681684</v>
      </c>
      <c r="HM255" s="8">
        <f>STDEV(HK255:HK257)</f>
        <v>8.6829357105530514E-3</v>
      </c>
      <c r="HN255" s="2">
        <v>0</v>
      </c>
      <c r="HO255" s="8">
        <v>0</v>
      </c>
      <c r="HP255" s="8">
        <f t="shared" si="487"/>
        <v>0</v>
      </c>
      <c r="HQ255" s="8">
        <f t="shared" si="488"/>
        <v>0</v>
      </c>
      <c r="HR255" s="8">
        <f>AVERAGE(HQ255:HQ257)</f>
        <v>0</v>
      </c>
      <c r="HS255" s="8">
        <f>STDEV(HQ255:HQ257)</f>
        <v>0</v>
      </c>
      <c r="HT255" s="2">
        <f>'[1]GC RAW'!BT235</f>
        <v>0</v>
      </c>
      <c r="HU255" s="8">
        <f>'[1]GC RAW'!BU235</f>
        <v>0</v>
      </c>
      <c r="HV255" s="8">
        <f t="shared" si="489"/>
        <v>0</v>
      </c>
      <c r="HW255" s="8">
        <f t="shared" si="579"/>
        <v>0</v>
      </c>
      <c r="HX255" s="8">
        <f>AVERAGE(HW255:HW257)</f>
        <v>0</v>
      </c>
      <c r="HY255" s="8">
        <f>STDEV(HW255:HW257)</f>
        <v>0</v>
      </c>
      <c r="HZ255" s="2">
        <f>'[1]GC RAW'!BV235</f>
        <v>0</v>
      </c>
      <c r="IA255" s="8">
        <f>'[1]GC RAW'!BW235</f>
        <v>0</v>
      </c>
      <c r="IB255" s="8">
        <f t="shared" si="490"/>
        <v>0</v>
      </c>
      <c r="IC255" s="8">
        <f t="shared" si="491"/>
        <v>0</v>
      </c>
      <c r="ID255" s="8">
        <f>AVERAGE(IC255:IC257)</f>
        <v>0</v>
      </c>
      <c r="IE255" s="8">
        <f>STDEV(IC255:IC257)</f>
        <v>0</v>
      </c>
      <c r="IF255" s="2">
        <f>'[1]GC RAW'!BX235</f>
        <v>0</v>
      </c>
      <c r="IG255" s="8">
        <f>'[1]GC RAW'!BY235</f>
        <v>0</v>
      </c>
      <c r="IH255" s="8">
        <f t="shared" si="492"/>
        <v>0</v>
      </c>
      <c r="II255" s="8">
        <f t="shared" si="493"/>
        <v>0</v>
      </c>
      <c r="IJ255" s="8">
        <f>AVERAGE(II255:II257)</f>
        <v>0</v>
      </c>
      <c r="IK255" s="8">
        <f>STDEV(II255:II257)</f>
        <v>0</v>
      </c>
      <c r="IL255" s="8">
        <f>'[1]GC RAW'!BZ235</f>
        <v>0</v>
      </c>
      <c r="IM255" s="8">
        <f>'[1]GC RAW'!CA235</f>
        <v>0</v>
      </c>
      <c r="IN255" s="8">
        <f t="shared" si="494"/>
        <v>0</v>
      </c>
      <c r="IO255" s="8">
        <f t="shared" si="495"/>
        <v>0</v>
      </c>
      <c r="IP255" s="8">
        <f>AVERAGE(IO255:IO257)</f>
        <v>0</v>
      </c>
      <c r="IQ255" s="8">
        <f>STDEV(IO255:IO257)</f>
        <v>0</v>
      </c>
      <c r="IR255" s="2">
        <f>'[1]GC RAW'!CB235</f>
        <v>25.543857574462891</v>
      </c>
      <c r="IS255" s="8">
        <f>'[1]GC RAW'!CC235</f>
        <v>13.360507965087891</v>
      </c>
      <c r="IT255" s="8">
        <f t="shared" si="496"/>
        <v>5.2098703365015875E-2</v>
      </c>
      <c r="IU255" s="8">
        <f t="shared" si="497"/>
        <v>0.65925223980557313</v>
      </c>
      <c r="IV255" s="8">
        <f>AVERAGE(IU255:IU257)</f>
        <v>0.66484714910070952</v>
      </c>
      <c r="IW255" s="8">
        <f>STDEV(IU255:IU257)</f>
        <v>3.4420729077040982E-2</v>
      </c>
      <c r="IX255" s="2">
        <f>'[1]GC RAW'!CD235</f>
        <v>0</v>
      </c>
      <c r="IY255" s="8">
        <f>'[1]GC RAW'!CE235</f>
        <v>0</v>
      </c>
      <c r="IZ255" s="8">
        <f t="shared" si="498"/>
        <v>0</v>
      </c>
      <c r="JA255" s="8">
        <f t="shared" si="499"/>
        <v>0</v>
      </c>
      <c r="JB255" s="8">
        <f>AVERAGE(JA255:JA257)</f>
        <v>0</v>
      </c>
      <c r="JC255" s="8">
        <f>STDEV(JA255:JA257)</f>
        <v>0</v>
      </c>
      <c r="JD255" s="2">
        <f>'[1]GC RAW'!CF235</f>
        <v>0</v>
      </c>
      <c r="JE255" s="8">
        <f>'[1]GC RAW'!CG235</f>
        <v>0</v>
      </c>
      <c r="JF255" s="8">
        <f t="shared" si="500"/>
        <v>0</v>
      </c>
      <c r="JG255" s="8">
        <f t="shared" si="501"/>
        <v>0</v>
      </c>
      <c r="JH255" s="8">
        <f>AVERAGE(JG255:JG257)</f>
        <v>0</v>
      </c>
      <c r="JI255" s="8">
        <f>STDEV(JG255:JG257)</f>
        <v>0</v>
      </c>
      <c r="JJ255" s="2">
        <f>'[1]GC RAW'!CH235</f>
        <v>0</v>
      </c>
      <c r="JK255" s="8">
        <f>'[1]GC RAW'!CI235</f>
        <v>0</v>
      </c>
      <c r="JL255" s="8">
        <f t="shared" si="502"/>
        <v>0</v>
      </c>
      <c r="JM255" s="8">
        <f t="shared" si="503"/>
        <v>0</v>
      </c>
      <c r="JN255" s="8">
        <f>AVERAGE(JM255:JM257)</f>
        <v>0</v>
      </c>
      <c r="JO255" s="8">
        <f>STDEV(JM255:JM257)</f>
        <v>0</v>
      </c>
      <c r="JP255" s="2">
        <f>'[1]GC RAW'!CJ235</f>
        <v>0</v>
      </c>
      <c r="JQ255" s="8">
        <f>'[1]GC RAW'!CK235</f>
        <v>0</v>
      </c>
      <c r="JR255" s="8">
        <f t="shared" si="504"/>
        <v>0</v>
      </c>
      <c r="JS255" s="8">
        <f t="shared" si="505"/>
        <v>0</v>
      </c>
      <c r="JT255" s="8"/>
      <c r="JU255" s="8"/>
      <c r="JV255" s="2">
        <f>'[1]GC RAW'!CL235</f>
        <v>0</v>
      </c>
      <c r="JW255" s="8">
        <f>'[1]GC RAW'!CM235</f>
        <v>0</v>
      </c>
      <c r="JX255" s="8">
        <f t="shared" si="506"/>
        <v>0</v>
      </c>
      <c r="JY255" s="8">
        <f t="shared" si="507"/>
        <v>0</v>
      </c>
      <c r="JZ255" s="8">
        <f>AVERAGE(JY255:JY257)</f>
        <v>0</v>
      </c>
      <c r="KA255" s="8">
        <f>STDEV(JY255:JY257)</f>
        <v>0</v>
      </c>
      <c r="KB255" s="2">
        <v>0</v>
      </c>
      <c r="KC255" s="8">
        <v>0</v>
      </c>
      <c r="KD255" s="8">
        <f t="shared" si="508"/>
        <v>0</v>
      </c>
      <c r="KE255" s="8">
        <f t="shared" si="509"/>
        <v>0</v>
      </c>
      <c r="KF255" s="8">
        <f>AVERAGE(KE255:KE257)</f>
        <v>0</v>
      </c>
      <c r="KG255" s="8">
        <f>STDEV(KE255:KE257)</f>
        <v>0</v>
      </c>
      <c r="KH255" s="2">
        <v>0</v>
      </c>
      <c r="KI255" s="8">
        <v>0</v>
      </c>
      <c r="KJ255" s="8">
        <f t="shared" si="510"/>
        <v>0</v>
      </c>
      <c r="KK255" s="8">
        <f t="shared" si="511"/>
        <v>0</v>
      </c>
      <c r="KL255" s="8">
        <f>AVERAGE(KK255:KK257)</f>
        <v>0</v>
      </c>
      <c r="KM255" s="8">
        <f>STDEV(KK255:KK257)</f>
        <v>0</v>
      </c>
      <c r="KN255" s="2">
        <f>'[1]GC RAW'!CN235</f>
        <v>30.617887496948242</v>
      </c>
      <c r="KO255" s="8">
        <f>'[1]GC RAW'!CO235</f>
        <v>44.17279052734375</v>
      </c>
      <c r="KP255" s="8">
        <f t="shared" si="512"/>
        <v>0.14801053525192565</v>
      </c>
      <c r="KQ255" s="8">
        <f t="shared" si="513"/>
        <v>1.872911811182923</v>
      </c>
      <c r="KR255" s="8">
        <f>AVERAGE(KQ255:KQ257)</f>
        <v>1.8651369418965651</v>
      </c>
      <c r="KS255" s="8">
        <f>STDEV(KQ255:KQ257)</f>
        <v>1.7293158726411691E-2</v>
      </c>
      <c r="KT255" s="2">
        <f>'[1]GC RAW'!CP235</f>
        <v>0</v>
      </c>
      <c r="KU255" s="8">
        <f>'[1]GC RAW'!CQ235</f>
        <v>0</v>
      </c>
      <c r="KV255" s="8">
        <f t="shared" si="514"/>
        <v>0</v>
      </c>
      <c r="KW255" s="8">
        <f t="shared" si="515"/>
        <v>0</v>
      </c>
      <c r="KX255" s="8">
        <f>AVERAGE(KW255:KW257)</f>
        <v>9.6380858885395812E-2</v>
      </c>
      <c r="KY255" s="8">
        <f>STDEV(KW255:KW257)</f>
        <v>8.6588183156177848E-2</v>
      </c>
      <c r="KZ255" s="2">
        <f>'[1]GC RAW'!CR235</f>
        <v>0</v>
      </c>
      <c r="LA255" s="8">
        <f>'[1]GC RAW'!CS235</f>
        <v>0</v>
      </c>
      <c r="LB255" s="8">
        <f t="shared" si="516"/>
        <v>0</v>
      </c>
      <c r="LC255" s="8">
        <f t="shared" si="517"/>
        <v>0</v>
      </c>
      <c r="LD255" s="8">
        <f>AVERAGE(LC255:LC257)</f>
        <v>0</v>
      </c>
      <c r="LE255" s="8">
        <f>STDEV(LC255:LC257)</f>
        <v>0</v>
      </c>
      <c r="LF255" s="2">
        <f>'[1]GC RAW'!CT235</f>
        <v>0</v>
      </c>
      <c r="LG255" s="8">
        <f>'[1]GC RAW'!CU235</f>
        <v>0</v>
      </c>
      <c r="LH255" s="8">
        <f t="shared" si="518"/>
        <v>0</v>
      </c>
      <c r="LI255" s="8">
        <f t="shared" si="519"/>
        <v>0</v>
      </c>
      <c r="LJ255" s="8">
        <f>AVERAGE(LI255:LI257)</f>
        <v>0</v>
      </c>
      <c r="LK255" s="8">
        <f>STDEV(LI255:LI257)</f>
        <v>0</v>
      </c>
      <c r="LL255" s="2">
        <f>'[1]GC RAW'!CV235</f>
        <v>35.740253448486328</v>
      </c>
      <c r="LM255" s="8">
        <f>'[1]GC RAW'!CW235</f>
        <v>15.158609390258789</v>
      </c>
      <c r="LN255" s="8">
        <f t="shared" si="520"/>
        <v>5.0792215360227697E-2</v>
      </c>
      <c r="LO255" s="8">
        <f t="shared" si="521"/>
        <v>0.64272005977411995</v>
      </c>
      <c r="LP255" s="8">
        <f>AVERAGE(LO255:LO257)</f>
        <v>0.54804204247810173</v>
      </c>
      <c r="LQ255" s="8">
        <f>STDEV(LO255:LO257)</f>
        <v>0.13391105993194641</v>
      </c>
      <c r="LR255" s="39">
        <f t="shared" si="522"/>
        <v>1992.8059406280518</v>
      </c>
      <c r="LS255" s="14">
        <f t="shared" si="523"/>
        <v>1772.268648147583</v>
      </c>
      <c r="LT255" s="24">
        <f t="shared" si="524"/>
        <v>8.9028764520258346</v>
      </c>
      <c r="LU255" s="24">
        <f t="shared" si="525"/>
        <v>7.9026964520258343</v>
      </c>
      <c r="LV255" s="13">
        <f t="shared" si="580"/>
        <v>21.486396008770619</v>
      </c>
      <c r="LW255" s="13">
        <f>AVERAGE(LV255:LV257)</f>
        <v>20.584838669105046</v>
      </c>
      <c r="LX255" s="13">
        <f>STDEV(LV255:LV257)</f>
        <v>1.4337362230641502</v>
      </c>
      <c r="LY255" s="13">
        <f>LX255/LW255%</f>
        <v>6.9650107348958095</v>
      </c>
      <c r="LZ255" s="13">
        <f>IF(A255="","",VLOOKUP(A255,'[1]biomass corrected'!$B$2:$V$102,21,FALSE))</f>
        <v>7.3718518518518517</v>
      </c>
      <c r="MA255" s="13">
        <f t="shared" si="527"/>
        <v>1.5174838106291364</v>
      </c>
      <c r="MB255" s="50">
        <f t="shared" si="577"/>
        <v>28.64557694792494</v>
      </c>
      <c r="MC255" s="50">
        <f t="shared" si="577"/>
        <v>34.011530171873126</v>
      </c>
      <c r="MD255" s="50">
        <f>IF(MC255="","",AVERAGE(MH255:MH257))</f>
        <v>37.342892880201937</v>
      </c>
      <c r="ME255" s="24">
        <f t="shared" si="578"/>
        <v>1.2812378014032622</v>
      </c>
      <c r="MF255" s="13">
        <f t="shared" si="560"/>
        <v>28.043559609956503</v>
      </c>
      <c r="MG255" s="13">
        <f t="shared" si="561"/>
        <v>33.80500777223903</v>
      </c>
      <c r="MH255" s="13">
        <f t="shared" si="562"/>
        <v>38.151432617804495</v>
      </c>
      <c r="MI255" s="24">
        <f t="shared" si="563"/>
        <v>1.3002751186604169</v>
      </c>
      <c r="MJ255" s="13">
        <f t="shared" si="564"/>
        <v>0.12854387561438355</v>
      </c>
      <c r="MK255" s="13">
        <f t="shared" si="565"/>
        <v>37.544334642725964</v>
      </c>
      <c r="ML255" s="22">
        <f t="shared" si="566"/>
        <v>54.280559715166696</v>
      </c>
      <c r="MM255" s="13">
        <f>AVERAGE(ML255:ML257)</f>
        <v>54.698560918989223</v>
      </c>
      <c r="MN255" s="24">
        <f t="shared" si="567"/>
        <v>4.1956810962638809</v>
      </c>
      <c r="MO255" s="13">
        <f>AVERAGE(MN255:MN257)</f>
        <v>4.2133726403602667</v>
      </c>
      <c r="MP255" s="13">
        <f t="shared" si="568"/>
        <v>0.87295900328752574</v>
      </c>
      <c r="MQ255" s="22">
        <f>AVERAGE(MP255:MP257)</f>
        <v>0.87326396651088001</v>
      </c>
      <c r="MR255" s="13">
        <f t="shared" si="569"/>
        <v>39.535975090546415</v>
      </c>
      <c r="MS255" s="13">
        <f>AVERAGE(MR255:MR257)</f>
        <v>39.563495354528783</v>
      </c>
      <c r="MT255" s="13">
        <f t="shared" si="570"/>
        <v>0.12854387561438355</v>
      </c>
      <c r="MU255" s="13">
        <f>AVERAGE(MT255:MT257)</f>
        <v>0.14512295437411107</v>
      </c>
      <c r="MV255" s="13">
        <f t="shared" si="571"/>
        <v>20.264752159275556</v>
      </c>
      <c r="MW255" s="14">
        <f t="shared" si="572"/>
        <v>112.74190953563993</v>
      </c>
      <c r="MX255" s="13">
        <f>AVERAGE(MW255:MW257)</f>
        <v>111.13431683782359</v>
      </c>
    </row>
    <row r="256" spans="1:362" x14ac:dyDescent="0.35">
      <c r="A256" s="98"/>
      <c r="B256" s="1">
        <v>36.96</v>
      </c>
      <c r="C256" s="15"/>
      <c r="D256" s="1"/>
      <c r="E256" s="1"/>
      <c r="F256" s="5">
        <f>'[1]GC RAW'!H236</f>
        <v>0</v>
      </c>
      <c r="G256" s="1">
        <f>'[1]GC RAW'!I236</f>
        <v>0</v>
      </c>
      <c r="H256" s="1">
        <f t="shared" si="528"/>
        <v>0</v>
      </c>
      <c r="I256" s="1">
        <f t="shared" si="452"/>
        <v>0</v>
      </c>
      <c r="J256" s="1"/>
      <c r="K256" s="1"/>
      <c r="L256" s="5">
        <f>'[1]GC RAW'!J236</f>
        <v>0</v>
      </c>
      <c r="M256" s="1">
        <f>'[1]GC RAW'!K236</f>
        <v>0</v>
      </c>
      <c r="N256" s="1">
        <f t="shared" si="529"/>
        <v>0</v>
      </c>
      <c r="O256" s="1">
        <f t="shared" si="453"/>
        <v>0</v>
      </c>
      <c r="P256" s="1"/>
      <c r="Q256" s="1"/>
      <c r="R256" s="5">
        <f>'[1]GC RAW'!L236</f>
        <v>0</v>
      </c>
      <c r="S256" s="1">
        <f>'[1]GC RAW'!M236</f>
        <v>0</v>
      </c>
      <c r="T256" s="1">
        <f t="shared" si="530"/>
        <v>0</v>
      </c>
      <c r="U256" s="1">
        <f t="shared" si="454"/>
        <v>0</v>
      </c>
      <c r="V256" s="1"/>
      <c r="W256" s="1"/>
      <c r="X256" s="5">
        <f>'[1]GC RAW'!N236</f>
        <v>0</v>
      </c>
      <c r="Y256" s="1">
        <f>'[1]GC RAW'!O236</f>
        <v>0</v>
      </c>
      <c r="Z256" s="1">
        <f t="shared" si="531"/>
        <v>0</v>
      </c>
      <c r="AA256" s="1">
        <f t="shared" si="455"/>
        <v>0</v>
      </c>
      <c r="AB256" s="1"/>
      <c r="AC256" s="1"/>
      <c r="AD256" s="5">
        <f>'[1]GC RAW'!P236</f>
        <v>0</v>
      </c>
      <c r="AE256" s="1">
        <f>'[1]GC RAW'!Q236</f>
        <v>0</v>
      </c>
      <c r="AF256" s="1">
        <f t="shared" si="532"/>
        <v>0</v>
      </c>
      <c r="AG256" s="1">
        <f t="shared" si="456"/>
        <v>0</v>
      </c>
      <c r="AH256" s="1"/>
      <c r="AI256" s="1"/>
      <c r="AJ256" s="5">
        <f>'[1]GC RAW'!R236</f>
        <v>0</v>
      </c>
      <c r="AK256" s="1">
        <f>'[1]GC RAW'!S236</f>
        <v>0</v>
      </c>
      <c r="AL256" s="1">
        <f t="shared" si="533"/>
        <v>0</v>
      </c>
      <c r="AM256" s="1">
        <f t="shared" si="457"/>
        <v>0</v>
      </c>
      <c r="AN256" s="1"/>
      <c r="AO256" s="1"/>
      <c r="AP256" s="5">
        <f>'[1]GC RAW'!T236</f>
        <v>8.9497318267822266</v>
      </c>
      <c r="AQ256" s="1">
        <f>'[1]GC RAW'!U236</f>
        <v>219.61514282226563</v>
      </c>
      <c r="AR256" s="27">
        <v>1.0001800000000001</v>
      </c>
      <c r="AS256" s="1">
        <f t="shared" si="458"/>
        <v>12.682997140098523</v>
      </c>
      <c r="AT256" s="1"/>
      <c r="AU256" s="1"/>
      <c r="AV256" s="5">
        <f>'[1]GC RAW'!V236</f>
        <v>9.8204107284545898</v>
      </c>
      <c r="AW256" s="1">
        <f>'[1]GC RAW'!W236</f>
        <v>8.8656091690063477</v>
      </c>
      <c r="AX256" s="1">
        <f t="shared" si="534"/>
        <v>3.9105570943991141E-2</v>
      </c>
      <c r="AY256" s="1">
        <f t="shared" si="459"/>
        <v>0.49588658485928483</v>
      </c>
      <c r="AZ256" s="1"/>
      <c r="BA256" s="1"/>
      <c r="BB256" s="5">
        <f>'[1]GC RAW'!X236</f>
        <v>0</v>
      </c>
      <c r="BC256" s="1">
        <f>'[1]GC RAW'!Y236</f>
        <v>0</v>
      </c>
      <c r="BD256" s="1">
        <f t="shared" si="535"/>
        <v>0</v>
      </c>
      <c r="BE256" s="1">
        <f t="shared" si="460"/>
        <v>0</v>
      </c>
      <c r="BF256" s="1"/>
      <c r="BG256" s="1"/>
      <c r="BH256" s="5">
        <f>'[1]GC RAW'!Z236</f>
        <v>10.887094497680664</v>
      </c>
      <c r="BI256" s="1">
        <f>'[1]GC RAW'!AA236</f>
        <v>2.963456392288208</v>
      </c>
      <c r="BJ256" s="1">
        <f t="shared" si="536"/>
        <v>1.287447696014455E-2</v>
      </c>
      <c r="BK256" s="1">
        <f t="shared" si="461"/>
        <v>0.16325756810351902</v>
      </c>
      <c r="BL256" s="1"/>
      <c r="BM256" s="1"/>
      <c r="BN256" s="5">
        <f>'[1]GC RAW'!AB236</f>
        <v>0</v>
      </c>
      <c r="BO256" s="1">
        <f>'[1]GC RAW'!AC236</f>
        <v>0</v>
      </c>
      <c r="BP256" s="1">
        <f t="shared" si="537"/>
        <v>0</v>
      </c>
      <c r="BQ256" s="1">
        <f t="shared" si="462"/>
        <v>0</v>
      </c>
      <c r="BR256" s="1"/>
      <c r="BS256" s="1"/>
      <c r="BT256" s="5">
        <f>'[1]GC RAW'!AD236</f>
        <v>12.201406478881836</v>
      </c>
      <c r="BU256" s="1">
        <f>'[1]GC RAW'!AE236</f>
        <v>255.03274536132813</v>
      </c>
      <c r="BV256" s="1">
        <f t="shared" si="538"/>
        <v>1.0886738772470013</v>
      </c>
      <c r="BW256" s="1">
        <f t="shared" si="463"/>
        <v>13.805162742330067</v>
      </c>
      <c r="BX256" s="1"/>
      <c r="BY256" s="1"/>
      <c r="BZ256" s="5">
        <f>'[1]GC RAW'!AF236</f>
        <v>12.719654083251953</v>
      </c>
      <c r="CA256" s="1">
        <f>'[1]GC RAW'!AG236</f>
        <v>11.498347282409668</v>
      </c>
      <c r="CB256" s="1">
        <f t="shared" si="539"/>
        <v>5.1223206604532438E-2</v>
      </c>
      <c r="CC256" s="1">
        <f t="shared" si="464"/>
        <v>0.64954686443636211</v>
      </c>
      <c r="CD256" s="1"/>
      <c r="CE256" s="1"/>
      <c r="CF256" s="5">
        <f>'[1]GC RAW'!AH236</f>
        <v>12.860710144042969</v>
      </c>
      <c r="CG256" s="1">
        <f>'[1]GC RAW'!AI236</f>
        <v>7.0983662605285645</v>
      </c>
      <c r="CH256" s="1">
        <f t="shared" si="540"/>
        <v>3.1621985551858904E-2</v>
      </c>
      <c r="CI256" s="1">
        <f t="shared" si="465"/>
        <v>0.40098937423110165</v>
      </c>
      <c r="CJ256" s="1"/>
      <c r="CK256" s="1"/>
      <c r="CL256" s="5">
        <f>'[1]GC RAW'!AJ236</f>
        <v>13.744457244873047</v>
      </c>
      <c r="CM256" s="1">
        <f>'[1]GC RAW'!AK236</f>
        <v>2.4841790199279785</v>
      </c>
      <c r="CN256" s="1">
        <f t="shared" si="541"/>
        <v>1.4285724528713337E-2</v>
      </c>
      <c r="CO256" s="1">
        <f t="shared" si="466"/>
        <v>0.18115319576666855</v>
      </c>
      <c r="CP256" s="1"/>
      <c r="CQ256" s="1"/>
      <c r="CR256" s="5">
        <f>'[1]GC RAW'!AL236</f>
        <v>0</v>
      </c>
      <c r="CS256" s="1">
        <f>'[1]GC RAW'!AM236</f>
        <v>0</v>
      </c>
      <c r="CT256" s="1">
        <f t="shared" si="542"/>
        <v>0</v>
      </c>
      <c r="CU256" s="1">
        <f t="shared" si="543"/>
        <v>0</v>
      </c>
      <c r="CV256" s="1"/>
      <c r="CW256" s="1"/>
      <c r="CX256" s="5">
        <f>'[1]GC RAW'!AN236</f>
        <v>0</v>
      </c>
      <c r="CY256" s="1">
        <f>'[1]GC RAW'!AO236</f>
        <v>0</v>
      </c>
      <c r="CZ256" s="1">
        <f t="shared" si="544"/>
        <v>0</v>
      </c>
      <c r="DA256" s="1">
        <f t="shared" si="467"/>
        <v>0</v>
      </c>
      <c r="DB256" s="1"/>
      <c r="DC256" s="1"/>
      <c r="DD256" s="5">
        <f>'[1]GC RAW'!AP236</f>
        <v>15.632754325866699</v>
      </c>
      <c r="DE256" s="1">
        <f>'[1]GC RAW'!AQ236</f>
        <v>218.45314025878906</v>
      </c>
      <c r="DF256" s="1">
        <f t="shared" si="545"/>
        <v>0.9249842974344159</v>
      </c>
      <c r="DG256" s="1">
        <f t="shared" si="468"/>
        <v>11.729461895855483</v>
      </c>
      <c r="DH256" s="1"/>
      <c r="DI256" s="1"/>
      <c r="DJ256" s="5">
        <f>'[1]GC RAW'!AR236</f>
        <v>0</v>
      </c>
      <c r="DK256" s="1">
        <f>'[1]GC RAW'!AS236</f>
        <v>0</v>
      </c>
      <c r="DL256" s="1">
        <f t="shared" si="546"/>
        <v>0</v>
      </c>
      <c r="DM256" s="1">
        <f t="shared" si="469"/>
        <v>0</v>
      </c>
      <c r="DN256" s="1"/>
      <c r="DO256" s="1"/>
      <c r="DP256" s="5">
        <f>'[1]GC RAW'!AT236</f>
        <v>16.064603805541992</v>
      </c>
      <c r="DQ256" s="1">
        <f>'[1]GC RAW'!AU236</f>
        <v>1.5807086229324341</v>
      </c>
      <c r="DR256" s="1">
        <f t="shared" si="547"/>
        <v>7.0284644703528191E-3</v>
      </c>
      <c r="DS256" s="1">
        <f t="shared" si="470"/>
        <v>8.9125952105389913E-2</v>
      </c>
      <c r="DT256" s="1"/>
      <c r="DU256" s="1"/>
      <c r="DV256" s="5">
        <f>'[1]GC RAW'!AV236</f>
        <v>16.403814315795898</v>
      </c>
      <c r="DW256" s="1">
        <f>'[1]GC RAW'!AW236</f>
        <v>585.0478515625</v>
      </c>
      <c r="DX256" s="1">
        <f t="shared" si="548"/>
        <v>2.5705344517008895</v>
      </c>
      <c r="DY256" s="1">
        <f t="shared" si="471"/>
        <v>32.596213780966529</v>
      </c>
      <c r="DZ256" s="1"/>
      <c r="EA256" s="1"/>
      <c r="EB256" s="5">
        <f>'[1]GC RAW'!AX236</f>
        <v>0</v>
      </c>
      <c r="EC256" s="1">
        <f>'[1]GC RAW'!AY236</f>
        <v>0</v>
      </c>
      <c r="ED256" s="1">
        <f t="shared" si="549"/>
        <v>0</v>
      </c>
      <c r="EE256" s="1">
        <f t="shared" si="472"/>
        <v>0</v>
      </c>
      <c r="EF256" s="1"/>
      <c r="EG256" s="1"/>
      <c r="EH256" s="5">
        <v>0</v>
      </c>
      <c r="EI256" s="1">
        <v>0</v>
      </c>
      <c r="EJ256" s="1">
        <f t="shared" si="550"/>
        <v>0</v>
      </c>
      <c r="EK256" s="1">
        <f t="shared" si="473"/>
        <v>0</v>
      </c>
      <c r="EL256" s="1"/>
      <c r="EM256" s="1"/>
      <c r="EN256" s="5">
        <f>'[1]GC RAW'!BB236</f>
        <v>17.329364776611328</v>
      </c>
      <c r="EO256" s="1">
        <f>'[1]GC RAW'!BC236</f>
        <v>10.151830673217773</v>
      </c>
      <c r="EP256" s="1">
        <f t="shared" si="551"/>
        <v>4.489818787426416E-2</v>
      </c>
      <c r="EQ256" s="1">
        <f t="shared" si="474"/>
        <v>0.56934110700563745</v>
      </c>
      <c r="ER256" s="1"/>
      <c r="ES256" s="1"/>
      <c r="ET256" s="5">
        <f>'[1]GC RAW'!BD236</f>
        <v>17.753229141235352</v>
      </c>
      <c r="EU256" s="1">
        <f>'[1]GC RAW'!BE236</f>
        <v>275.33334350585938</v>
      </c>
      <c r="EV256" s="1">
        <f t="shared" si="552"/>
        <v>1.2177082718083865</v>
      </c>
      <c r="EW256" s="1">
        <f t="shared" si="475"/>
        <v>15.441411074826611</v>
      </c>
      <c r="EX256" s="1"/>
      <c r="EY256" s="1"/>
      <c r="EZ256" s="5">
        <f>'[1]GC RAW'!BF236</f>
        <v>18.696489334106445</v>
      </c>
      <c r="FA256" s="1">
        <f>'[1]GC RAW'!BG236</f>
        <v>293.675048828125</v>
      </c>
      <c r="FB256" s="1">
        <f t="shared" si="553"/>
        <v>1.5407981859249387</v>
      </c>
      <c r="FC256" s="1">
        <f t="shared" si="476"/>
        <v>19.538422069582463</v>
      </c>
      <c r="FD256" s="1"/>
      <c r="FE256" s="1"/>
      <c r="FF256" s="5">
        <v>0</v>
      </c>
      <c r="FG256" s="1">
        <v>0</v>
      </c>
      <c r="FH256" s="1">
        <f t="shared" si="554"/>
        <v>0</v>
      </c>
      <c r="FI256" s="1">
        <f t="shared" si="477"/>
        <v>0</v>
      </c>
      <c r="FJ256" s="1"/>
      <c r="FK256" s="1"/>
      <c r="FL256" s="5">
        <f>'[1]GC RAW'!BH236</f>
        <v>0</v>
      </c>
      <c r="FM256" s="1">
        <f>'[1]GC RAW'!BI236</f>
        <v>0</v>
      </c>
      <c r="FN256" s="1">
        <f t="shared" si="555"/>
        <v>0</v>
      </c>
      <c r="FO256" s="1">
        <f t="shared" si="478"/>
        <v>0</v>
      </c>
      <c r="FP256" s="1"/>
      <c r="FQ256" s="1"/>
      <c r="FR256" s="5">
        <f>'[1]GC RAW'!BJ236</f>
        <v>20.139495849609375</v>
      </c>
      <c r="FS256" s="1">
        <f>'[1]GC RAW'!BK236</f>
        <v>10.576018333435059</v>
      </c>
      <c r="FT256" s="1">
        <f t="shared" si="556"/>
        <v>4.4068947660398587E-2</v>
      </c>
      <c r="FU256" s="1">
        <f t="shared" si="479"/>
        <v>0.55882574850925504</v>
      </c>
      <c r="FV256" s="1"/>
      <c r="FW256" s="1"/>
      <c r="FX256" s="5">
        <f>'[1]GC RAW'!BL236</f>
        <v>20.571205139160156</v>
      </c>
      <c r="FY256" s="1">
        <f>'[1]GC RAW'!BM236</f>
        <v>2.455946683883667</v>
      </c>
      <c r="FZ256" s="1">
        <f t="shared" si="557"/>
        <v>1.0765494879020458E-2</v>
      </c>
      <c r="GA256" s="1">
        <f t="shared" si="480"/>
        <v>0.13651416821208356</v>
      </c>
      <c r="GB256" s="1"/>
      <c r="GC256" s="1"/>
      <c r="GD256" s="5">
        <f>'[1]GC RAW'!BN236</f>
        <v>21.069051742553711</v>
      </c>
      <c r="GE256" s="1">
        <f>'[1]GC RAW'!BO236</f>
        <v>3.5947239398956299</v>
      </c>
      <c r="GF256" s="1">
        <f t="shared" si="481"/>
        <v>1.5842016097958132E-2</v>
      </c>
      <c r="GG256" s="1">
        <f t="shared" si="482"/>
        <v>0.2008880850084962</v>
      </c>
      <c r="GH256" s="1"/>
      <c r="GI256" s="1"/>
      <c r="GJ256" s="5">
        <f>'[1]GC RAW'!BP236</f>
        <v>0</v>
      </c>
      <c r="GK256" s="1">
        <f>'[1]GC RAW'!BQ236</f>
        <v>0</v>
      </c>
      <c r="GL256" s="1">
        <f t="shared" si="558"/>
        <v>0</v>
      </c>
      <c r="GM256" s="1">
        <f t="shared" si="483"/>
        <v>0</v>
      </c>
      <c r="GN256" s="1"/>
      <c r="GO256" s="1"/>
      <c r="GP256" s="5">
        <v>0</v>
      </c>
      <c r="GQ256" s="1">
        <v>0</v>
      </c>
      <c r="GR256" s="1">
        <f t="shared" si="559"/>
        <v>0</v>
      </c>
      <c r="GS256" s="1">
        <f t="shared" si="484"/>
        <v>0</v>
      </c>
      <c r="GT256" s="1"/>
      <c r="GU256" s="1"/>
      <c r="GV256" s="5"/>
      <c r="GW256" s="1"/>
      <c r="GX256" s="1"/>
      <c r="GY256" s="1"/>
      <c r="GZ256" s="1"/>
      <c r="HA256" s="1"/>
      <c r="HB256" s="5"/>
      <c r="HC256" s="1"/>
      <c r="HD256" s="1"/>
      <c r="HE256" s="1"/>
      <c r="HF256" s="1"/>
      <c r="HG256" s="1"/>
      <c r="HH256" s="5">
        <f>'[1]GC RAW'!BR236</f>
        <v>22.761678695678711</v>
      </c>
      <c r="HI256" s="1">
        <f>'[1]GC RAW'!BS236</f>
        <v>2.4360983371734619</v>
      </c>
      <c r="HJ256" s="1">
        <f t="shared" si="485"/>
        <v>1.0786864221944116E-2</v>
      </c>
      <c r="HK256" s="1">
        <f t="shared" si="486"/>
        <v>0.1367851467511331</v>
      </c>
      <c r="HL256" s="1"/>
      <c r="HM256" s="1"/>
      <c r="HN256" s="5">
        <v>0</v>
      </c>
      <c r="HO256" s="1">
        <v>0</v>
      </c>
      <c r="HP256" s="1">
        <f t="shared" si="487"/>
        <v>0</v>
      </c>
      <c r="HQ256" s="1">
        <f t="shared" si="488"/>
        <v>0</v>
      </c>
      <c r="HR256" s="1"/>
      <c r="HS256" s="1"/>
      <c r="HT256" s="5">
        <f>'[1]GC RAW'!BT236</f>
        <v>0</v>
      </c>
      <c r="HU256" s="1">
        <f>'[1]GC RAW'!BU236</f>
        <v>0</v>
      </c>
      <c r="HV256" s="1">
        <f t="shared" si="489"/>
        <v>0</v>
      </c>
      <c r="HW256" s="1">
        <f t="shared" si="579"/>
        <v>0</v>
      </c>
      <c r="HX256" s="1"/>
      <c r="HY256" s="1"/>
      <c r="HZ256" s="5">
        <f>'[1]GC RAW'!BV236</f>
        <v>0</v>
      </c>
      <c r="IA256" s="1">
        <f>'[1]GC RAW'!BW236</f>
        <v>0</v>
      </c>
      <c r="IB256" s="1">
        <f t="shared" si="490"/>
        <v>0</v>
      </c>
      <c r="IC256" s="1">
        <f t="shared" si="491"/>
        <v>0</v>
      </c>
      <c r="ID256" s="1"/>
      <c r="IE256" s="1"/>
      <c r="IF256" s="5">
        <f>'[1]GC RAW'!BX236</f>
        <v>0</v>
      </c>
      <c r="IG256" s="1">
        <f>'[1]GC RAW'!BY236</f>
        <v>0</v>
      </c>
      <c r="IH256" s="1">
        <f t="shared" si="492"/>
        <v>0</v>
      </c>
      <c r="II256" s="1">
        <f t="shared" si="493"/>
        <v>0</v>
      </c>
      <c r="IJ256" s="1"/>
      <c r="IK256" s="1"/>
      <c r="IL256" s="5">
        <f>'[1]GC RAW'!BZ236</f>
        <v>0</v>
      </c>
      <c r="IM256" s="1">
        <f>'[1]GC RAW'!CA236</f>
        <v>0</v>
      </c>
      <c r="IN256" s="1">
        <f t="shared" si="494"/>
        <v>0</v>
      </c>
      <c r="IO256" s="1">
        <f t="shared" si="495"/>
        <v>0</v>
      </c>
      <c r="IP256" s="1"/>
      <c r="IQ256" s="1"/>
      <c r="IR256" s="5">
        <f>'[1]GC RAW'!CB236</f>
        <v>25.545677185058594</v>
      </c>
      <c r="IS256" s="1">
        <f>'[1]GC RAW'!CC236</f>
        <v>14.131817817687988</v>
      </c>
      <c r="IT256" s="1">
        <f t="shared" si="496"/>
        <v>5.5337779788064527E-2</v>
      </c>
      <c r="IU256" s="1">
        <f t="shared" si="497"/>
        <v>0.7017225927247337</v>
      </c>
      <c r="IV256" s="1"/>
      <c r="IW256" s="1"/>
      <c r="IX256" s="5">
        <f>'[1]GC RAW'!CD236</f>
        <v>0</v>
      </c>
      <c r="IY256" s="1">
        <f>'[1]GC RAW'!CE236</f>
        <v>0</v>
      </c>
      <c r="IZ256" s="1">
        <f t="shared" si="498"/>
        <v>0</v>
      </c>
      <c r="JA256" s="1">
        <f t="shared" si="499"/>
        <v>0</v>
      </c>
      <c r="JB256" s="1"/>
      <c r="JC256" s="1"/>
      <c r="JD256" s="5">
        <f>'[1]GC RAW'!CF236</f>
        <v>0</v>
      </c>
      <c r="JE256" s="1">
        <f>'[1]GC RAW'!CG236</f>
        <v>0</v>
      </c>
      <c r="JF256" s="1">
        <f t="shared" si="500"/>
        <v>0</v>
      </c>
      <c r="JG256" s="1">
        <f t="shared" si="501"/>
        <v>0</v>
      </c>
      <c r="JH256" s="1"/>
      <c r="JI256" s="1"/>
      <c r="JJ256" s="5">
        <f>'[1]GC RAW'!CH236</f>
        <v>0</v>
      </c>
      <c r="JK256" s="1">
        <f>'[1]GC RAW'!CI236</f>
        <v>0</v>
      </c>
      <c r="JL256" s="1">
        <f t="shared" si="502"/>
        <v>0</v>
      </c>
      <c r="JM256" s="1">
        <f t="shared" si="503"/>
        <v>0</v>
      </c>
      <c r="JN256" s="1"/>
      <c r="JO256" s="1"/>
      <c r="JP256" s="5">
        <f>'[1]GC RAW'!CJ236</f>
        <v>0</v>
      </c>
      <c r="JQ256" s="1">
        <f>'[1]GC RAW'!CK236</f>
        <v>0</v>
      </c>
      <c r="JR256" s="1">
        <f t="shared" si="504"/>
        <v>0</v>
      </c>
      <c r="JS256" s="1">
        <f t="shared" si="505"/>
        <v>0</v>
      </c>
      <c r="JT256" s="1">
        <f>AVERAGE(JS256:JS258)</f>
        <v>0</v>
      </c>
      <c r="JU256" s="1">
        <f>STDEV(JS256:JS258)</f>
        <v>0</v>
      </c>
      <c r="JV256" s="5">
        <f>'[1]GC RAW'!CL236</f>
        <v>0</v>
      </c>
      <c r="JW256" s="1">
        <f>'[1]GC RAW'!CM236</f>
        <v>0</v>
      </c>
      <c r="JX256" s="1">
        <f t="shared" si="506"/>
        <v>0</v>
      </c>
      <c r="JY256" s="1">
        <f t="shared" si="507"/>
        <v>0</v>
      </c>
      <c r="JZ256" s="1"/>
      <c r="KA256" s="1"/>
      <c r="KB256" s="5">
        <v>0</v>
      </c>
      <c r="KC256" s="1">
        <v>0</v>
      </c>
      <c r="KD256" s="1">
        <f t="shared" si="508"/>
        <v>0</v>
      </c>
      <c r="KE256" s="1">
        <f t="shared" si="509"/>
        <v>0</v>
      </c>
      <c r="KF256" s="1"/>
      <c r="KG256" s="1"/>
      <c r="KH256" s="5">
        <v>0</v>
      </c>
      <c r="KI256" s="1">
        <v>0</v>
      </c>
      <c r="KJ256" s="1">
        <f t="shared" si="510"/>
        <v>0</v>
      </c>
      <c r="KK256" s="1">
        <f t="shared" si="511"/>
        <v>0</v>
      </c>
      <c r="KL256" s="1"/>
      <c r="KM256" s="1"/>
      <c r="KN256" s="5">
        <f>'[1]GC RAW'!CN236</f>
        <v>30.611124038696289</v>
      </c>
      <c r="KO256" s="1">
        <f>'[1]GC RAW'!CO236</f>
        <v>43.995086669921875</v>
      </c>
      <c r="KP256" s="1">
        <f t="shared" si="512"/>
        <v>0.14803408624289821</v>
      </c>
      <c r="KQ256" s="1">
        <f t="shared" si="513"/>
        <v>1.877178000415701</v>
      </c>
      <c r="KR256" s="1"/>
      <c r="KS256" s="1"/>
      <c r="KT256" s="5">
        <f>'[1]GC RAW'!CP236</f>
        <v>31.483791351318359</v>
      </c>
      <c r="KU256" s="1">
        <f>'[1]GC RAW'!CQ236</f>
        <v>2.2265737056732178</v>
      </c>
      <c r="KV256" s="1">
        <f t="shared" si="514"/>
        <v>9.5844266214987969E-3</v>
      </c>
      <c r="KW256" s="1">
        <f t="shared" si="515"/>
        <v>0.12153737870178706</v>
      </c>
      <c r="KX256" s="1"/>
      <c r="KY256" s="1"/>
      <c r="KZ256" s="5">
        <f>'[1]GC RAW'!CR236</f>
        <v>0</v>
      </c>
      <c r="LA256" s="1">
        <f>'[1]GC RAW'!CS236</f>
        <v>0</v>
      </c>
      <c r="LB256" s="1">
        <f t="shared" si="516"/>
        <v>0</v>
      </c>
      <c r="LC256" s="1">
        <f t="shared" si="517"/>
        <v>0</v>
      </c>
      <c r="LD256" s="1"/>
      <c r="LE256" s="1"/>
      <c r="LF256" s="5">
        <f>'[1]GC RAW'!CT236</f>
        <v>0</v>
      </c>
      <c r="LG256" s="1">
        <f>'[1]GC RAW'!CU236</f>
        <v>0</v>
      </c>
      <c r="LH256" s="1">
        <f t="shared" si="518"/>
        <v>0</v>
      </c>
      <c r="LI256" s="1">
        <f t="shared" si="519"/>
        <v>0</v>
      </c>
      <c r="LJ256" s="1"/>
      <c r="LK256" s="1"/>
      <c r="LL256" s="5">
        <f>'[1]GC RAW'!CV236</f>
        <v>35.739974975585938</v>
      </c>
      <c r="LM256" s="1">
        <f>'[1]GC RAW'!CW236</f>
        <v>14.216229438781738</v>
      </c>
      <c r="LN256" s="1">
        <f t="shared" si="520"/>
        <v>4.7834580951700206E-2</v>
      </c>
      <c r="LO256" s="1">
        <f t="shared" si="521"/>
        <v>0.60657666960769552</v>
      </c>
      <c r="LP256" s="1"/>
      <c r="LQ256" s="1"/>
      <c r="LR256" s="32">
        <f t="shared" si="522"/>
        <v>1985.4322646856308</v>
      </c>
      <c r="LS256" s="21">
        <f t="shared" si="523"/>
        <v>1765.8171218633652</v>
      </c>
      <c r="LT256" s="26">
        <f t="shared" si="524"/>
        <v>8.8861708975129723</v>
      </c>
      <c r="LU256" s="26">
        <f t="shared" si="525"/>
        <v>7.885990897512972</v>
      </c>
      <c r="LV256" s="15">
        <f t="shared" si="580"/>
        <v>21.336555458638994</v>
      </c>
      <c r="LW256" s="15"/>
      <c r="LX256" s="15"/>
      <c r="LY256" s="15"/>
      <c r="LZ256" s="15" t="str">
        <f>IF(A256="","",VLOOKUP(A256,'[1]biomass corrected'!$B$2:$V$102,21,FALSE))</f>
        <v/>
      </c>
      <c r="MA256" s="15" t="str">
        <f t="shared" si="527"/>
        <v/>
      </c>
      <c r="MB256" s="15" t="str">
        <f t="shared" si="577"/>
        <v/>
      </c>
      <c r="MC256" s="15" t="str">
        <f t="shared" si="577"/>
        <v/>
      </c>
      <c r="MD256" s="15"/>
      <c r="ME256" s="26" t="str">
        <f t="shared" si="578"/>
        <v/>
      </c>
      <c r="MF256" s="15">
        <f t="shared" si="560"/>
        <v>29.512648328564712</v>
      </c>
      <c r="MG256" s="15">
        <f t="shared" si="561"/>
        <v>34.664878105057362</v>
      </c>
      <c r="MH256" s="15">
        <f t="shared" si="562"/>
        <v>35.822473566377923</v>
      </c>
      <c r="MI256" s="26">
        <f t="shared" si="563"/>
        <v>1.2496864230136382</v>
      </c>
      <c r="MJ256" s="15">
        <f t="shared" si="564"/>
        <v>0.13651416821208356</v>
      </c>
      <c r="MK256" s="15">
        <f t="shared" si="565"/>
        <v>35.116618291160201</v>
      </c>
      <c r="ML256" s="23">
        <f t="shared" si="566"/>
        <v>55.319187507254767</v>
      </c>
      <c r="MM256" s="23"/>
      <c r="MN256" s="26">
        <f t="shared" si="567"/>
        <v>4.2358305206079203</v>
      </c>
      <c r="MO256" s="23"/>
      <c r="MP256" s="15">
        <f t="shared" si="568"/>
        <v>0.87257033855793176</v>
      </c>
      <c r="MQ256" s="23"/>
      <c r="MR256" s="15">
        <f t="shared" si="569"/>
        <v>39.555961700272242</v>
      </c>
      <c r="MS256" s="15"/>
      <c r="MT256" s="15">
        <f t="shared" si="570"/>
        <v>0.13651416821208356</v>
      </c>
      <c r="MU256" s="15"/>
      <c r="MV256" s="15" t="str">
        <f t="shared" si="571"/>
        <v/>
      </c>
      <c r="MW256" s="21">
        <f t="shared" si="572"/>
        <v>108.35749995404447</v>
      </c>
      <c r="MX256" s="15"/>
    </row>
    <row r="257" spans="1:362" x14ac:dyDescent="0.35">
      <c r="A257" s="98"/>
      <c r="B257" s="1">
        <v>43.53</v>
      </c>
      <c r="C257" s="15"/>
      <c r="D257" s="1"/>
      <c r="E257" s="1"/>
      <c r="F257" s="5">
        <f>'[1]GC RAW'!H237</f>
        <v>0</v>
      </c>
      <c r="G257" s="1">
        <f>'[1]GC RAW'!I237</f>
        <v>0</v>
      </c>
      <c r="H257" s="1">
        <f t="shared" si="528"/>
        <v>0</v>
      </c>
      <c r="I257" s="1">
        <f t="shared" si="452"/>
        <v>0</v>
      </c>
      <c r="J257" s="1"/>
      <c r="K257" s="1"/>
      <c r="L257" s="5">
        <f>'[1]GC RAW'!J237</f>
        <v>0</v>
      </c>
      <c r="M257" s="1">
        <f>'[1]GC RAW'!K237</f>
        <v>0</v>
      </c>
      <c r="N257" s="1">
        <f t="shared" si="529"/>
        <v>0</v>
      </c>
      <c r="O257" s="1">
        <f t="shared" si="453"/>
        <v>0</v>
      </c>
      <c r="P257" s="1"/>
      <c r="Q257" s="1"/>
      <c r="R257" s="5">
        <f>'[1]GC RAW'!L237</f>
        <v>0</v>
      </c>
      <c r="S257" s="1">
        <f>'[1]GC RAW'!M237</f>
        <v>0</v>
      </c>
      <c r="T257" s="1">
        <f t="shared" si="530"/>
        <v>0</v>
      </c>
      <c r="U257" s="1">
        <f t="shared" si="454"/>
        <v>0</v>
      </c>
      <c r="V257" s="1"/>
      <c r="W257" s="1"/>
      <c r="X257" s="5">
        <f>'[1]GC RAW'!N237</f>
        <v>0</v>
      </c>
      <c r="Y257" s="1">
        <f>'[1]GC RAW'!O237</f>
        <v>0</v>
      </c>
      <c r="Z257" s="1">
        <f t="shared" si="531"/>
        <v>0</v>
      </c>
      <c r="AA257" s="1">
        <f t="shared" si="455"/>
        <v>0</v>
      </c>
      <c r="AB257" s="1"/>
      <c r="AC257" s="1"/>
      <c r="AD257" s="5">
        <f>'[1]GC RAW'!P237</f>
        <v>0</v>
      </c>
      <c r="AE257" s="1">
        <f>'[1]GC RAW'!Q237</f>
        <v>0</v>
      </c>
      <c r="AF257" s="1">
        <f t="shared" si="532"/>
        <v>0</v>
      </c>
      <c r="AG257" s="1">
        <f t="shared" si="456"/>
        <v>0</v>
      </c>
      <c r="AH257" s="1"/>
      <c r="AI257" s="1"/>
      <c r="AJ257" s="5">
        <f>'[1]GC RAW'!R237</f>
        <v>0</v>
      </c>
      <c r="AK257" s="1">
        <f>'[1]GC RAW'!S237</f>
        <v>0</v>
      </c>
      <c r="AL257" s="1">
        <f t="shared" si="533"/>
        <v>0</v>
      </c>
      <c r="AM257" s="1">
        <f t="shared" si="457"/>
        <v>0</v>
      </c>
      <c r="AN257" s="1"/>
      <c r="AO257" s="1"/>
      <c r="AP257" s="5">
        <f>'[1]GC RAW'!T237</f>
        <v>8.9493722915649414</v>
      </c>
      <c r="AQ257" s="1">
        <f>'[1]GC RAW'!U237</f>
        <v>217.51515197753906</v>
      </c>
      <c r="AR257" s="27">
        <v>1.0001800000000001</v>
      </c>
      <c r="AS257" s="1">
        <f t="shared" si="458"/>
        <v>12.136766384210185</v>
      </c>
      <c r="AT257" s="1"/>
      <c r="AU257" s="1"/>
      <c r="AV257" s="5">
        <f>'[1]GC RAW'!V237</f>
        <v>9.8202457427978516</v>
      </c>
      <c r="AW257" s="1">
        <f>'[1]GC RAW'!W237</f>
        <v>9.6944417953491211</v>
      </c>
      <c r="AX257" s="1">
        <f t="shared" si="534"/>
        <v>4.3174331682331583E-2</v>
      </c>
      <c r="AY257" s="1">
        <f t="shared" si="459"/>
        <v>0.52390247497736675</v>
      </c>
      <c r="AZ257" s="1"/>
      <c r="BA257" s="1"/>
      <c r="BB257" s="5">
        <f>'[1]GC RAW'!X237</f>
        <v>0</v>
      </c>
      <c r="BC257" s="1">
        <f>'[1]GC RAW'!Y237</f>
        <v>0</v>
      </c>
      <c r="BD257" s="1">
        <f t="shared" si="535"/>
        <v>0</v>
      </c>
      <c r="BE257" s="1">
        <f t="shared" si="460"/>
        <v>0</v>
      </c>
      <c r="BF257" s="1"/>
      <c r="BG257" s="1"/>
      <c r="BH257" s="5">
        <f>'[1]GC RAW'!Z237</f>
        <v>10.887613296508789</v>
      </c>
      <c r="BI257" s="1">
        <f>'[1]GC RAW'!AA237</f>
        <v>2.9870789051055908</v>
      </c>
      <c r="BJ257" s="1">
        <f t="shared" si="536"/>
        <v>1.310238979150343E-2</v>
      </c>
      <c r="BK257" s="1">
        <f t="shared" si="461"/>
        <v>0.15899202540976376</v>
      </c>
      <c r="BL257" s="1"/>
      <c r="BM257" s="1"/>
      <c r="BN257" s="5">
        <f>'[1]GC RAW'!AB237</f>
        <v>0</v>
      </c>
      <c r="BO257" s="1">
        <f>'[1]GC RAW'!AC237</f>
        <v>0</v>
      </c>
      <c r="BP257" s="1">
        <f t="shared" si="537"/>
        <v>0</v>
      </c>
      <c r="BQ257" s="1">
        <f t="shared" si="462"/>
        <v>0</v>
      </c>
      <c r="BR257" s="1"/>
      <c r="BS257" s="1"/>
      <c r="BT257" s="5">
        <f>'[1]GC RAW'!AD237</f>
        <v>12.200466156005859</v>
      </c>
      <c r="BU257" s="1">
        <f>'[1]GC RAW'!AE237</f>
        <v>257.84567260742188</v>
      </c>
      <c r="BV257" s="1">
        <f t="shared" si="538"/>
        <v>1.1113080757377742</v>
      </c>
      <c r="BW257" s="1">
        <f t="shared" si="463"/>
        <v>13.48525914946862</v>
      </c>
      <c r="BX257" s="1"/>
      <c r="BY257" s="1"/>
      <c r="BZ257" s="5">
        <f>'[1]GC RAW'!AF237</f>
        <v>12.718940734863281</v>
      </c>
      <c r="CA257" s="1">
        <f>'[1]GC RAW'!AG237</f>
        <v>11.731851577758789</v>
      </c>
      <c r="CB257" s="1">
        <f t="shared" si="539"/>
        <v>5.2768004103118646E-2</v>
      </c>
      <c r="CC257" s="1">
        <f t="shared" si="464"/>
        <v>0.64031768117798338</v>
      </c>
      <c r="CD257" s="1"/>
      <c r="CE257" s="1"/>
      <c r="CF257" s="5">
        <f>'[1]GC RAW'!AH237</f>
        <v>12.861624717712402</v>
      </c>
      <c r="CG257" s="1">
        <f>'[1]GC RAW'!AI237</f>
        <v>11.850680351257324</v>
      </c>
      <c r="CH257" s="1">
        <f t="shared" si="540"/>
        <v>5.3302402296547091E-2</v>
      </c>
      <c r="CI257" s="1">
        <f t="shared" si="465"/>
        <v>0.64680237996198731</v>
      </c>
      <c r="CJ257" s="1"/>
      <c r="CK257" s="1"/>
      <c r="CL257" s="5">
        <f>'[1]GC RAW'!AJ237</f>
        <v>13.728764533996582</v>
      </c>
      <c r="CM257" s="1">
        <f>'[1]GC RAW'!AK237</f>
        <v>2.5852398872375488</v>
      </c>
      <c r="CN257" s="1">
        <f t="shared" si="541"/>
        <v>1.5010425273022774E-2</v>
      </c>
      <c r="CO257" s="1">
        <f t="shared" si="466"/>
        <v>0.18214523872335156</v>
      </c>
      <c r="CP257" s="1"/>
      <c r="CQ257" s="1"/>
      <c r="CR257" s="5">
        <f>'[1]GC RAW'!AL237</f>
        <v>0</v>
      </c>
      <c r="CS257" s="1">
        <f>'[1]GC RAW'!AM237</f>
        <v>0</v>
      </c>
      <c r="CT257" s="1">
        <f t="shared" si="542"/>
        <v>0</v>
      </c>
      <c r="CU257" s="1">
        <f t="shared" si="543"/>
        <v>0</v>
      </c>
      <c r="CV257" s="1"/>
      <c r="CW257" s="1"/>
      <c r="CX257" s="5">
        <f>'[1]GC RAW'!AN237</f>
        <v>0</v>
      </c>
      <c r="CY257" s="1">
        <f>'[1]GC RAW'!AO237</f>
        <v>0</v>
      </c>
      <c r="CZ257" s="1">
        <f t="shared" si="544"/>
        <v>0</v>
      </c>
      <c r="DA257" s="1">
        <f t="shared" si="467"/>
        <v>0</v>
      </c>
      <c r="DB257" s="1"/>
      <c r="DC257" s="1"/>
      <c r="DD257" s="5">
        <f>'[1]GC RAW'!AP237</f>
        <v>15.631841659545898</v>
      </c>
      <c r="DE257" s="1">
        <f>'[1]GC RAW'!AQ237</f>
        <v>213.11056518554688</v>
      </c>
      <c r="DF257" s="1">
        <f t="shared" si="545"/>
        <v>0.91107434206385574</v>
      </c>
      <c r="DG257" s="1">
        <f t="shared" si="468"/>
        <v>11.055506457114735</v>
      </c>
      <c r="DH257" s="1"/>
      <c r="DI257" s="1"/>
      <c r="DJ257" s="5">
        <f>'[1]GC RAW'!AR237</f>
        <v>0</v>
      </c>
      <c r="DK257" s="1">
        <f>'[1]GC RAW'!AS237</f>
        <v>0</v>
      </c>
      <c r="DL257" s="1">
        <f t="shared" si="546"/>
        <v>0</v>
      </c>
      <c r="DM257" s="1">
        <f t="shared" si="469"/>
        <v>0</v>
      </c>
      <c r="DN257" s="1"/>
      <c r="DO257" s="1"/>
      <c r="DP257" s="5">
        <f>'[1]GC RAW'!AT237</f>
        <v>16.050615310668945</v>
      </c>
      <c r="DQ257" s="1">
        <f>'[1]GC RAW'!AU237</f>
        <v>1.7409543991088867</v>
      </c>
      <c r="DR257" s="1">
        <f t="shared" si="547"/>
        <v>7.8157164351645558E-3</v>
      </c>
      <c r="DS257" s="1">
        <f t="shared" si="470"/>
        <v>9.484045321724513E-2</v>
      </c>
      <c r="DT257" s="1"/>
      <c r="DU257" s="1"/>
      <c r="DV257" s="5">
        <f>'[1]GC RAW'!AV237</f>
        <v>16.40379524230957</v>
      </c>
      <c r="DW257" s="1">
        <f>'[1]GC RAW'!AW237</f>
        <v>581.09283447265625</v>
      </c>
      <c r="DX257" s="1">
        <f t="shared" si="548"/>
        <v>2.5778065760788449</v>
      </c>
      <c r="DY257" s="1">
        <f t="shared" si="471"/>
        <v>31.280605688525743</v>
      </c>
      <c r="DZ257" s="1"/>
      <c r="EA257" s="1"/>
      <c r="EB257" s="5">
        <f>'[1]GC RAW'!AX237</f>
        <v>16.549728393554688</v>
      </c>
      <c r="EC257" s="1">
        <f>'[1]GC RAW'!AY237</f>
        <v>2.0032298564910889</v>
      </c>
      <c r="ED257" s="1">
        <f t="shared" si="549"/>
        <v>8.8865991647384575E-3</v>
      </c>
      <c r="EE257" s="1">
        <f t="shared" si="472"/>
        <v>0.10783516768236519</v>
      </c>
      <c r="EF257" s="1"/>
      <c r="EG257" s="1"/>
      <c r="EH257" s="5">
        <v>0</v>
      </c>
      <c r="EI257" s="1">
        <v>0</v>
      </c>
      <c r="EJ257" s="1">
        <f t="shared" si="550"/>
        <v>0</v>
      </c>
      <c r="EK257" s="1">
        <f t="shared" si="473"/>
        <v>0</v>
      </c>
      <c r="EL257" s="1"/>
      <c r="EM257" s="1"/>
      <c r="EN257" s="5">
        <f>'[1]GC RAW'!BB237</f>
        <v>17.326511383056641</v>
      </c>
      <c r="EO257" s="1">
        <f>'[1]GC RAW'!BC237</f>
        <v>8.9675693511962891</v>
      </c>
      <c r="EP257" s="1">
        <f t="shared" si="551"/>
        <v>4.0043493422470412E-2</v>
      </c>
      <c r="EQ257" s="1">
        <f t="shared" si="474"/>
        <v>0.48591106088522118</v>
      </c>
      <c r="ER257" s="1"/>
      <c r="ES257" s="1"/>
      <c r="ET257" s="5">
        <f>'[1]GC RAW'!BD237</f>
        <v>17.754966735839844</v>
      </c>
      <c r="EU257" s="1">
        <f>'[1]GC RAW'!BE237</f>
        <v>310.4171142578125</v>
      </c>
      <c r="EV257" s="1">
        <f t="shared" si="552"/>
        <v>1.3861265172537249</v>
      </c>
      <c r="EW257" s="1">
        <f t="shared" si="475"/>
        <v>16.820066106968092</v>
      </c>
      <c r="EX257" s="1"/>
      <c r="EY257" s="1"/>
      <c r="EZ257" s="5">
        <f>'[1]GC RAW'!BF237</f>
        <v>18.698348999023438</v>
      </c>
      <c r="FA257" s="1">
        <f>'[1]GC RAW'!BG237</f>
        <v>317.92730712890625</v>
      </c>
      <c r="FB257" s="1">
        <f t="shared" si="553"/>
        <v>1.6841443298631009</v>
      </c>
      <c r="FC257" s="1">
        <f t="shared" si="476"/>
        <v>20.436387739047642</v>
      </c>
      <c r="FD257" s="1"/>
      <c r="FE257" s="1"/>
      <c r="FF257" s="5">
        <v>0</v>
      </c>
      <c r="FG257" s="1">
        <v>0</v>
      </c>
      <c r="FH257" s="1">
        <f t="shared" si="554"/>
        <v>0</v>
      </c>
      <c r="FI257" s="1">
        <f t="shared" si="477"/>
        <v>0</v>
      </c>
      <c r="FJ257" s="1"/>
      <c r="FK257" s="1"/>
      <c r="FL257" s="5">
        <f>'[1]GC RAW'!BH237</f>
        <v>0</v>
      </c>
      <c r="FM257" s="1">
        <f>'[1]GC RAW'!BI237</f>
        <v>0</v>
      </c>
      <c r="FN257" s="1">
        <f t="shared" si="555"/>
        <v>0</v>
      </c>
      <c r="FO257" s="1">
        <f t="shared" si="478"/>
        <v>0</v>
      </c>
      <c r="FP257" s="1"/>
      <c r="FQ257" s="1"/>
      <c r="FR257" s="5">
        <f>'[1]GC RAW'!BJ237</f>
        <v>20.132946014404297</v>
      </c>
      <c r="FS257" s="1">
        <f>'[1]GC RAW'!BK237</f>
        <v>9.7123575210571289</v>
      </c>
      <c r="FT257" s="1">
        <f t="shared" si="556"/>
        <v>4.086089856105285E-2</v>
      </c>
      <c r="FU257" s="1">
        <f t="shared" si="479"/>
        <v>0.49582993069688308</v>
      </c>
      <c r="FV257" s="1"/>
      <c r="FW257" s="1"/>
      <c r="FX257" s="5">
        <f>'[1]GC RAW'!BL237</f>
        <v>20.571516036987305</v>
      </c>
      <c r="FY257" s="1">
        <f>'[1]GC RAW'!BM237</f>
        <v>3.17124342918396</v>
      </c>
      <c r="FZ257" s="1">
        <f t="shared" si="557"/>
        <v>1.40351614137479E-2</v>
      </c>
      <c r="GA257" s="1">
        <f t="shared" si="480"/>
        <v>0.17031081929586614</v>
      </c>
      <c r="GB257" s="1"/>
      <c r="GC257" s="1"/>
      <c r="GD257" s="5">
        <f>'[1]GC RAW'!BN237</f>
        <v>21.066177368164063</v>
      </c>
      <c r="GE257" s="1">
        <f>'[1]GC RAW'!BO237</f>
        <v>4.2943711280822754</v>
      </c>
      <c r="GF257" s="1">
        <f t="shared" si="481"/>
        <v>1.9108088659710365E-2</v>
      </c>
      <c r="GG257" s="1">
        <f t="shared" si="482"/>
        <v>0.23186867175076545</v>
      </c>
      <c r="GH257" s="1"/>
      <c r="GI257" s="1"/>
      <c r="GJ257" s="5">
        <f>'[1]GC RAW'!BP237</f>
        <v>0</v>
      </c>
      <c r="GK257" s="1">
        <f>'[1]GC RAW'!BQ237</f>
        <v>0</v>
      </c>
      <c r="GL257" s="1">
        <f t="shared" si="558"/>
        <v>0</v>
      </c>
      <c r="GM257" s="1">
        <f t="shared" si="483"/>
        <v>0</v>
      </c>
      <c r="GN257" s="1"/>
      <c r="GO257" s="1"/>
      <c r="GP257" s="5">
        <v>0</v>
      </c>
      <c r="GQ257" s="1">
        <v>0</v>
      </c>
      <c r="GR257" s="1">
        <f t="shared" si="559"/>
        <v>0</v>
      </c>
      <c r="GS257" s="1">
        <f t="shared" si="484"/>
        <v>0</v>
      </c>
      <c r="GT257" s="1"/>
      <c r="GU257" s="1"/>
      <c r="GV257" s="5"/>
      <c r="GW257" s="1"/>
      <c r="GX257" s="1"/>
      <c r="GY257" s="1"/>
      <c r="GZ257" s="1"/>
      <c r="HA257" s="1"/>
      <c r="HB257" s="5"/>
      <c r="HC257" s="1"/>
      <c r="HD257" s="1"/>
      <c r="HE257" s="1"/>
      <c r="HF257" s="1"/>
      <c r="HG257" s="1"/>
      <c r="HH257" s="5">
        <f>'[1]GC RAW'!BR237</f>
        <v>22.761054992675781</v>
      </c>
      <c r="HI257" s="1">
        <f>'[1]GC RAW'!BS237</f>
        <v>2.6193051338195801</v>
      </c>
      <c r="HJ257" s="1">
        <f t="shared" si="485"/>
        <v>1.1710063713751648E-2</v>
      </c>
      <c r="HK257" s="1">
        <f t="shared" si="486"/>
        <v>0.14209673022657968</v>
      </c>
      <c r="HL257" s="1"/>
      <c r="HM257" s="1"/>
      <c r="HN257" s="5">
        <v>0</v>
      </c>
      <c r="HO257" s="1">
        <v>0</v>
      </c>
      <c r="HP257" s="1">
        <f t="shared" si="487"/>
        <v>0</v>
      </c>
      <c r="HQ257" s="1">
        <f t="shared" si="488"/>
        <v>0</v>
      </c>
      <c r="HR257" s="1"/>
      <c r="HS257" s="1"/>
      <c r="HT257" s="5">
        <f>'[1]GC RAW'!BT237</f>
        <v>0</v>
      </c>
      <c r="HU257" s="1">
        <f>'[1]GC RAW'!BU237</f>
        <v>0</v>
      </c>
      <c r="HV257" s="1">
        <f t="shared" si="489"/>
        <v>0</v>
      </c>
      <c r="HW257" s="1">
        <f t="shared" si="579"/>
        <v>0</v>
      </c>
      <c r="HX257" s="1"/>
      <c r="HY257" s="1"/>
      <c r="HZ257" s="5">
        <f>'[1]GC RAW'!BV237</f>
        <v>0</v>
      </c>
      <c r="IA257" s="1">
        <f>'[1]GC RAW'!BW237</f>
        <v>0</v>
      </c>
      <c r="IB257" s="1">
        <f t="shared" si="490"/>
        <v>0</v>
      </c>
      <c r="IC257" s="1">
        <f t="shared" si="491"/>
        <v>0</v>
      </c>
      <c r="ID257" s="1"/>
      <c r="IE257" s="1"/>
      <c r="IF257" s="5">
        <f>'[1]GC RAW'!BX237</f>
        <v>0</v>
      </c>
      <c r="IG257" s="1">
        <f>'[1]GC RAW'!BY237</f>
        <v>0</v>
      </c>
      <c r="IH257" s="1">
        <f t="shared" si="492"/>
        <v>0</v>
      </c>
      <c r="II257" s="1">
        <f t="shared" si="493"/>
        <v>0</v>
      </c>
      <c r="IJ257" s="1"/>
      <c r="IK257" s="1"/>
      <c r="IL257" s="5">
        <f>'[1]GC RAW'!BZ237</f>
        <v>0</v>
      </c>
      <c r="IM257" s="1">
        <f>'[1]GC RAW'!CA237</f>
        <v>0</v>
      </c>
      <c r="IN257" s="1">
        <f t="shared" si="494"/>
        <v>0</v>
      </c>
      <c r="IO257" s="1">
        <f t="shared" si="495"/>
        <v>0</v>
      </c>
      <c r="IP257" s="1"/>
      <c r="IQ257" s="1"/>
      <c r="IR257" s="5">
        <f>'[1]GC RAW'!CB237</f>
        <v>25.546770095825195</v>
      </c>
      <c r="IS257" s="1">
        <f>'[1]GC RAW'!CC237</f>
        <v>13.205990791320801</v>
      </c>
      <c r="IT257" s="1">
        <f t="shared" si="496"/>
        <v>5.2211654793561262E-2</v>
      </c>
      <c r="IU257" s="1">
        <f t="shared" si="497"/>
        <v>0.63356661477182186</v>
      </c>
      <c r="IV257" s="1"/>
      <c r="IW257" s="1"/>
      <c r="IX257" s="5">
        <f>'[1]GC RAW'!CD237</f>
        <v>0</v>
      </c>
      <c r="IY257" s="1">
        <f>'[1]GC RAW'!CE237</f>
        <v>0</v>
      </c>
      <c r="IZ257" s="1">
        <f t="shared" si="498"/>
        <v>0</v>
      </c>
      <c r="JA257" s="1">
        <f t="shared" si="499"/>
        <v>0</v>
      </c>
      <c r="JB257" s="1"/>
      <c r="JC257" s="1"/>
      <c r="JD257" s="5">
        <f>'[1]GC RAW'!CF237</f>
        <v>0</v>
      </c>
      <c r="JE257" s="1">
        <f>'[1]GC RAW'!CG237</f>
        <v>0</v>
      </c>
      <c r="JF257" s="1">
        <f t="shared" si="500"/>
        <v>0</v>
      </c>
      <c r="JG257" s="1">
        <f t="shared" si="501"/>
        <v>0</v>
      </c>
      <c r="JH257" s="1"/>
      <c r="JI257" s="1"/>
      <c r="JJ257" s="5">
        <f>'[1]GC RAW'!CH237</f>
        <v>0</v>
      </c>
      <c r="JK257" s="1">
        <f>'[1]GC RAW'!CI237</f>
        <v>0</v>
      </c>
      <c r="JL257" s="1">
        <f t="shared" si="502"/>
        <v>0</v>
      </c>
      <c r="JM257" s="1">
        <f t="shared" si="503"/>
        <v>0</v>
      </c>
      <c r="JN257" s="1"/>
      <c r="JO257" s="1"/>
      <c r="JP257" s="5">
        <f>'[1]GC RAW'!CJ237</f>
        <v>0</v>
      </c>
      <c r="JQ257" s="1">
        <f>'[1]GC RAW'!CK237</f>
        <v>0</v>
      </c>
      <c r="JR257" s="1">
        <f t="shared" si="504"/>
        <v>0</v>
      </c>
      <c r="JS257" s="1">
        <f t="shared" si="505"/>
        <v>0</v>
      </c>
      <c r="JT257" s="1"/>
      <c r="JU257" s="1"/>
      <c r="JV257" s="5">
        <f>'[1]GC RAW'!CL237</f>
        <v>0</v>
      </c>
      <c r="JW257" s="1">
        <f>'[1]GC RAW'!CM237</f>
        <v>0</v>
      </c>
      <c r="JX257" s="1">
        <f t="shared" si="506"/>
        <v>0</v>
      </c>
      <c r="JY257" s="1">
        <f t="shared" si="507"/>
        <v>0</v>
      </c>
      <c r="JZ257" s="1"/>
      <c r="KA257" s="1"/>
      <c r="KB257" s="5">
        <v>0</v>
      </c>
      <c r="KC257" s="1">
        <v>0</v>
      </c>
      <c r="KD257" s="1">
        <f t="shared" si="508"/>
        <v>0</v>
      </c>
      <c r="KE257" s="1">
        <f t="shared" si="509"/>
        <v>0</v>
      </c>
      <c r="KF257" s="1"/>
      <c r="KG257" s="1"/>
      <c r="KH257" s="5">
        <v>0</v>
      </c>
      <c r="KI257" s="1">
        <v>0</v>
      </c>
      <c r="KJ257" s="1">
        <f t="shared" si="510"/>
        <v>0</v>
      </c>
      <c r="KK257" s="1">
        <f t="shared" si="511"/>
        <v>0</v>
      </c>
      <c r="KL257" s="1"/>
      <c r="KM257" s="1"/>
      <c r="KN257" s="5">
        <f>'[1]GC RAW'!CN237</f>
        <v>30.618719100952148</v>
      </c>
      <c r="KO257" s="1">
        <f>'[1]GC RAW'!CO237</f>
        <v>44.762752532958984</v>
      </c>
      <c r="KP257" s="1">
        <f t="shared" si="512"/>
        <v>0.15207124479834966</v>
      </c>
      <c r="KQ257" s="1">
        <f t="shared" si="513"/>
        <v>1.8453210140910716</v>
      </c>
      <c r="KR257" s="1"/>
      <c r="KS257" s="1"/>
      <c r="KT257" s="5">
        <f>'[1]GC RAW'!CP237</f>
        <v>31.483776092529297</v>
      </c>
      <c r="KU257" s="1">
        <f>'[1]GC RAW'!CQ237</f>
        <v>3.1780507564544678</v>
      </c>
      <c r="KV257" s="1">
        <f t="shared" si="514"/>
        <v>1.3812193592860464E-2</v>
      </c>
      <c r="KW257" s="1">
        <f t="shared" si="515"/>
        <v>0.16760519795440038</v>
      </c>
      <c r="KX257" s="1"/>
      <c r="KY257" s="1"/>
      <c r="KZ257" s="5">
        <f>'[1]GC RAW'!CR237</f>
        <v>0</v>
      </c>
      <c r="LA257" s="1">
        <f>'[1]GC RAW'!CS237</f>
        <v>0</v>
      </c>
      <c r="LB257" s="1">
        <f t="shared" si="516"/>
        <v>0</v>
      </c>
      <c r="LC257" s="1">
        <f t="shared" si="517"/>
        <v>0</v>
      </c>
      <c r="LD257" s="1"/>
      <c r="LE257" s="1"/>
      <c r="LF257" s="5">
        <f>'[1]GC RAW'!CT237</f>
        <v>0</v>
      </c>
      <c r="LG257" s="1">
        <f>'[1]GC RAW'!CU237</f>
        <v>0</v>
      </c>
      <c r="LH257" s="1">
        <f t="shared" si="518"/>
        <v>0</v>
      </c>
      <c r="LI257" s="1">
        <f t="shared" si="519"/>
        <v>0</v>
      </c>
      <c r="LJ257" s="1"/>
      <c r="LK257" s="1"/>
      <c r="LL257" s="5">
        <f>'[1]GC RAW'!CV237</f>
        <v>35.747688293457031</v>
      </c>
      <c r="LM257" s="1">
        <f>'[1]GC RAW'!CW237</f>
        <v>9.5775480270385742</v>
      </c>
      <c r="LN257" s="1">
        <f t="shared" si="520"/>
        <v>3.2537535521644463E-2</v>
      </c>
      <c r="LO257" s="1">
        <f t="shared" si="521"/>
        <v>0.39482939805248984</v>
      </c>
      <c r="LP257" s="1"/>
      <c r="LQ257" s="1"/>
      <c r="LR257" s="32">
        <f t="shared" si="522"/>
        <v>2039.9913110733032</v>
      </c>
      <c r="LS257" s="21">
        <f t="shared" si="523"/>
        <v>1822.4761590957642</v>
      </c>
      <c r="LT257" s="26">
        <f t="shared" si="524"/>
        <v>9.2410900442208774</v>
      </c>
      <c r="LU257" s="26">
        <f t="shared" si="525"/>
        <v>8.2409100442208771</v>
      </c>
      <c r="LV257" s="15">
        <f t="shared" si="580"/>
        <v>18.93156453990553</v>
      </c>
      <c r="LW257" s="15"/>
      <c r="LX257" s="15"/>
      <c r="LY257" s="15"/>
      <c r="LZ257" s="15" t="str">
        <f>IF(A257="","",VLOOKUP(A257,'[1]biomass corrected'!$B$2:$V$102,21,FALSE))</f>
        <v/>
      </c>
      <c r="MA257" s="15" t="str">
        <f t="shared" si="527"/>
        <v/>
      </c>
      <c r="MB257" s="15" t="str">
        <f t="shared" si="577"/>
        <v/>
      </c>
      <c r="MC257" s="15" t="str">
        <f t="shared" si="577"/>
        <v/>
      </c>
      <c r="MD257" s="15"/>
      <c r="ME257" s="26" t="str">
        <f t="shared" si="578"/>
        <v/>
      </c>
      <c r="MF257" s="15">
        <f t="shared" si="560"/>
        <v>28.380522905253613</v>
      </c>
      <c r="MG257" s="15">
        <f t="shared" si="561"/>
        <v>33.564704638322979</v>
      </c>
      <c r="MH257" s="15">
        <f t="shared" si="562"/>
        <v>38.0547724564234</v>
      </c>
      <c r="MI257" s="26">
        <f t="shared" si="563"/>
        <v>1.2937518625357318</v>
      </c>
      <c r="MJ257" s="15">
        <f t="shared" si="564"/>
        <v>0.17031081929586614</v>
      </c>
      <c r="MK257" s="15">
        <f t="shared" si="565"/>
        <v>37.398550576242307</v>
      </c>
      <c r="ML257" s="23">
        <f t="shared" si="566"/>
        <v>54.495935534546234</v>
      </c>
      <c r="MM257" s="23"/>
      <c r="MN257" s="26">
        <f t="shared" si="567"/>
        <v>4.2086063042089998</v>
      </c>
      <c r="MO257" s="23"/>
      <c r="MP257" s="15">
        <f t="shared" si="568"/>
        <v>0.87426255768718253</v>
      </c>
      <c r="MQ257" s="23"/>
      <c r="MR257" s="15">
        <f t="shared" si="569"/>
        <v>39.598549272767677</v>
      </c>
      <c r="MS257" s="15"/>
      <c r="MT257" s="15">
        <f t="shared" si="570"/>
        <v>0.17031081929586614</v>
      </c>
      <c r="MU257" s="15"/>
      <c r="MV257" s="15" t="str">
        <f t="shared" si="571"/>
        <v/>
      </c>
      <c r="MW257" s="21">
        <f t="shared" si="572"/>
        <v>112.30354102378637</v>
      </c>
      <c r="MX257" s="15"/>
    </row>
    <row r="258" spans="1:362" x14ac:dyDescent="0.35">
      <c r="A258" s="99" t="s">
        <v>229</v>
      </c>
      <c r="B258" s="8">
        <v>37.229999999999997</v>
      </c>
      <c r="C258" s="13"/>
      <c r="D258" s="8"/>
      <c r="E258" s="8"/>
      <c r="F258" s="2">
        <f>'[1]GC RAW'!H238</f>
        <v>0</v>
      </c>
      <c r="G258" s="8">
        <f>'[1]GC RAW'!I238</f>
        <v>0</v>
      </c>
      <c r="H258" s="8">
        <f t="shared" si="528"/>
        <v>0</v>
      </c>
      <c r="I258" s="8">
        <f t="shared" si="452"/>
        <v>0</v>
      </c>
      <c r="J258" s="8">
        <f>AVERAGE(I258:I260)</f>
        <v>0</v>
      </c>
      <c r="K258" s="8">
        <f>STDEV(I258:I260)</f>
        <v>0</v>
      </c>
      <c r="L258" s="2">
        <f>'[1]GC RAW'!J238</f>
        <v>0</v>
      </c>
      <c r="M258" s="8">
        <f>'[1]GC RAW'!K238</f>
        <v>0</v>
      </c>
      <c r="N258" s="8">
        <f t="shared" si="529"/>
        <v>0</v>
      </c>
      <c r="O258" s="8">
        <f t="shared" si="453"/>
        <v>0</v>
      </c>
      <c r="P258" s="8">
        <f>AVERAGE(O258:O260)</f>
        <v>0</v>
      </c>
      <c r="Q258" s="8">
        <f>STDEV(O258:O260)</f>
        <v>0</v>
      </c>
      <c r="R258" s="2">
        <f>'[1]GC RAW'!L238</f>
        <v>0</v>
      </c>
      <c r="S258" s="8">
        <f>'[1]GC RAW'!M238</f>
        <v>0</v>
      </c>
      <c r="T258" s="8">
        <f t="shared" si="530"/>
        <v>0</v>
      </c>
      <c r="U258" s="8">
        <f t="shared" si="454"/>
        <v>0</v>
      </c>
      <c r="V258" s="8">
        <f>AVERAGE(U258:U260)</f>
        <v>0</v>
      </c>
      <c r="W258" s="8">
        <f>STDEV(U258:U260)</f>
        <v>0</v>
      </c>
      <c r="X258" s="2">
        <f>'[1]GC RAW'!N238</f>
        <v>0</v>
      </c>
      <c r="Y258" s="8">
        <f>'[1]GC RAW'!O238</f>
        <v>0</v>
      </c>
      <c r="Z258" s="8">
        <f t="shared" si="531"/>
        <v>0</v>
      </c>
      <c r="AA258" s="8">
        <f t="shared" si="455"/>
        <v>0</v>
      </c>
      <c r="AB258" s="8">
        <f>AVERAGE(AA258:AA260)</f>
        <v>0</v>
      </c>
      <c r="AC258" s="8">
        <f>STDEV(AA258:AA260)</f>
        <v>0</v>
      </c>
      <c r="AD258" s="2">
        <f>'[1]GC RAW'!P238</f>
        <v>0</v>
      </c>
      <c r="AE258" s="8">
        <f>'[1]GC RAW'!Q238</f>
        <v>0</v>
      </c>
      <c r="AF258" s="8">
        <f t="shared" si="532"/>
        <v>0</v>
      </c>
      <c r="AG258" s="8">
        <f t="shared" si="456"/>
        <v>0</v>
      </c>
      <c r="AH258" s="8">
        <f>AVERAGE(AG258:AG260)</f>
        <v>0</v>
      </c>
      <c r="AI258" s="8">
        <f>STDEV(AG258:AG260)</f>
        <v>0</v>
      </c>
      <c r="AJ258" s="2">
        <f>'[1]GC RAW'!R238</f>
        <v>8.2203941345214844</v>
      </c>
      <c r="AK258" s="8">
        <f>'[1]GC RAW'!S238</f>
        <v>1.4057050943374634</v>
      </c>
      <c r="AL258" s="8">
        <f t="shared" si="533"/>
        <v>6.5702265824066656E-3</v>
      </c>
      <c r="AM258" s="8">
        <f t="shared" si="457"/>
        <v>5.786876253642103E-2</v>
      </c>
      <c r="AN258" s="8">
        <f>AVERAGE(AM258:AM260)</f>
        <v>5.4796903522271991E-2</v>
      </c>
      <c r="AO258" s="8">
        <f>STDEV(AM258:AM260)</f>
        <v>2.8507652397592891E-3</v>
      </c>
      <c r="AP258" s="2">
        <f>'[1]GC RAW'!T238</f>
        <v>8.9487886428833008</v>
      </c>
      <c r="AQ258" s="8">
        <f>'[1]GC RAW'!U238</f>
        <v>215.58320617675781</v>
      </c>
      <c r="AR258" s="40">
        <v>1.0001800000000001</v>
      </c>
      <c r="AS258" s="8">
        <f t="shared" si="458"/>
        <v>8.8093124624746988</v>
      </c>
      <c r="AT258" s="8">
        <f>AVERAGE(AS258:AS260)</f>
        <v>9.0490054043724815</v>
      </c>
      <c r="AU258" s="8">
        <f>STDEV(AS258:AS260)</f>
        <v>0.9383185051709293</v>
      </c>
      <c r="AV258" s="2">
        <f>'[1]GC RAW'!V238</f>
        <v>9.8198013305664063</v>
      </c>
      <c r="AW258" s="8">
        <f>'[1]GC RAW'!W238</f>
        <v>21.312908172607422</v>
      </c>
      <c r="AX258" s="8">
        <f t="shared" si="534"/>
        <v>9.5767933982471826E-2</v>
      </c>
      <c r="AY258" s="8">
        <f t="shared" si="459"/>
        <v>0.84349782472879209</v>
      </c>
      <c r="AZ258" s="8">
        <f>AVERAGE(AY258:AY260)</f>
        <v>0.84762376898743808</v>
      </c>
      <c r="BA258" s="8">
        <f>STDEV(AY258:AY260)</f>
        <v>3.6421359870824239E-3</v>
      </c>
      <c r="BB258" s="2">
        <f>'[1]GC RAW'!X238</f>
        <v>0</v>
      </c>
      <c r="BC258" s="8">
        <f>'[1]GC RAW'!Y238</f>
        <v>0</v>
      </c>
      <c r="BD258" s="8">
        <f t="shared" si="535"/>
        <v>0</v>
      </c>
      <c r="BE258" s="8">
        <f t="shared" si="460"/>
        <v>0</v>
      </c>
      <c r="BF258" s="8">
        <f>AVERAGE(BE258:BE260)</f>
        <v>0</v>
      </c>
      <c r="BG258" s="8">
        <f>STDEV(BE258:BE260)</f>
        <v>0</v>
      </c>
      <c r="BH258" s="2">
        <f>'[1]GC RAW'!Z238</f>
        <v>10.886760711669922</v>
      </c>
      <c r="BI258" s="8">
        <f>'[1]GC RAW'!AA238</f>
        <v>1.963148832321167</v>
      </c>
      <c r="BJ258" s="8">
        <f t="shared" si="536"/>
        <v>8.6882365181765349E-3</v>
      </c>
      <c r="BK258" s="8">
        <f t="shared" si="461"/>
        <v>7.652361598562292E-2</v>
      </c>
      <c r="BL258" s="8">
        <f>AVERAGE(BK258:BK260)</f>
        <v>7.7747877668078849E-2</v>
      </c>
      <c r="BM258" s="8">
        <f>STDEV(BK258:BK260)</f>
        <v>9.5142090028253572E-3</v>
      </c>
      <c r="BN258" s="2">
        <f>'[1]GC RAW'!AB238</f>
        <v>0</v>
      </c>
      <c r="BO258" s="8">
        <f>'[1]GC RAW'!AC238</f>
        <v>0</v>
      </c>
      <c r="BP258" s="8">
        <f t="shared" si="537"/>
        <v>0</v>
      </c>
      <c r="BQ258" s="8">
        <f t="shared" si="462"/>
        <v>0</v>
      </c>
      <c r="BR258" s="8">
        <f>AVERAGE(BQ258:BQ260)</f>
        <v>0</v>
      </c>
      <c r="BS258" s="8">
        <f>STDEV(BQ258:BQ260)</f>
        <v>0</v>
      </c>
      <c r="BT258" s="2">
        <f>'[1]GC RAW'!AD238</f>
        <v>12.213676452636719</v>
      </c>
      <c r="BU258" s="8">
        <f>'[1]GC RAW'!AE238</f>
        <v>498.63925170898438</v>
      </c>
      <c r="BV258" s="8">
        <f t="shared" si="538"/>
        <v>2.1683814029674102</v>
      </c>
      <c r="BW258" s="8">
        <f t="shared" si="463"/>
        <v>19.098511584473972</v>
      </c>
      <c r="BX258" s="8">
        <f>AVERAGE(BW258:BW260)</f>
        <v>19.220491807497257</v>
      </c>
      <c r="BY258" s="8">
        <f>STDEV(BW258:BW260)</f>
        <v>0.10836524934575116</v>
      </c>
      <c r="BZ258" s="2">
        <f>'[1]GC RAW'!AF238</f>
        <v>12.719913482666016</v>
      </c>
      <c r="CA258" s="8">
        <f>'[1]GC RAW'!AG238</f>
        <v>4.1159677505493164</v>
      </c>
      <c r="CB258" s="8">
        <f t="shared" si="539"/>
        <v>1.8678872583041045E-2</v>
      </c>
      <c r="CC258" s="8">
        <f t="shared" si="464"/>
        <v>0.16451841171665144</v>
      </c>
      <c r="CD258" s="8">
        <f>AVERAGE(CC258:CC260)</f>
        <v>0.1595900161348017</v>
      </c>
      <c r="CE258" s="8">
        <f>STDEV(CC258:CC260)</f>
        <v>4.4935633898602525E-3</v>
      </c>
      <c r="CF258" s="2">
        <f>'[1]GC RAW'!AH238</f>
        <v>12.86497974395752</v>
      </c>
      <c r="CG258" s="8">
        <f>'[1]GC RAW'!AI238</f>
        <v>85.265403747558594</v>
      </c>
      <c r="CH258" s="8">
        <f t="shared" si="540"/>
        <v>0.38694651548645148</v>
      </c>
      <c r="CI258" s="8">
        <f t="shared" si="465"/>
        <v>3.4081192997120078</v>
      </c>
      <c r="CJ258" s="8">
        <f>AVERAGE(CI258:CI260)</f>
        <v>3.3494224836850512</v>
      </c>
      <c r="CK258" s="8">
        <f>STDEV(CI258:CI260)</f>
        <v>0.10320641620492735</v>
      </c>
      <c r="CL258" s="2">
        <f>'[1]GC RAW'!AJ238</f>
        <v>13.755119323730469</v>
      </c>
      <c r="CM258" s="8">
        <f>'[1]GC RAW'!AK238</f>
        <v>1.8963682651519775</v>
      </c>
      <c r="CN258" s="8">
        <f t="shared" si="541"/>
        <v>1.1109369617829797E-2</v>
      </c>
      <c r="CO258" s="8">
        <f t="shared" si="466"/>
        <v>9.7848295531390156E-2</v>
      </c>
      <c r="CP258" s="8">
        <f>AVERAGE(CO258:CO260)</f>
        <v>5.5274624570505547E-2</v>
      </c>
      <c r="CQ258" s="8">
        <f>STDEV(CO258:CO260)</f>
        <v>5.0145367697773176E-2</v>
      </c>
      <c r="CR258" s="2">
        <f>'[1]GC RAW'!AL238</f>
        <v>14.099159240722656</v>
      </c>
      <c r="CS258" s="8">
        <f>'[1]GC RAW'!AM238</f>
        <v>1.7274796962738037</v>
      </c>
      <c r="CT258" s="8">
        <f t="shared" si="542"/>
        <v>1.0075815415840952E-2</v>
      </c>
      <c r="CU258" s="8">
        <f t="shared" si="543"/>
        <v>8.8745032206565197E-2</v>
      </c>
      <c r="CV258" s="8">
        <f>AVERAGE(CU258:CU260)</f>
        <v>9.5993040118500017E-2</v>
      </c>
      <c r="CW258" s="8">
        <f>STDEV(CU258:CU260)</f>
        <v>1.0511023052545329E-2</v>
      </c>
      <c r="CX258" s="2">
        <f>'[1]GC RAW'!AN238</f>
        <v>14.47615909576416</v>
      </c>
      <c r="CY258" s="8">
        <f>'[1]GC RAW'!AO238</f>
        <v>3.3278024196624756</v>
      </c>
      <c r="CZ258" s="8">
        <f t="shared" si="544"/>
        <v>1.4967204773135942E-2</v>
      </c>
      <c r="DA258" s="8">
        <f t="shared" si="467"/>
        <v>0.13182705466655725</v>
      </c>
      <c r="DB258" s="8">
        <f>AVERAGE(DA258:DA260)</f>
        <v>0.13648232385407999</v>
      </c>
      <c r="DC258" s="8">
        <f>STDEV(DA258:DA260)</f>
        <v>8.8877331932471337E-3</v>
      </c>
      <c r="DD258" s="2">
        <f>'[1]GC RAW'!AP238</f>
        <v>15.627814292907715</v>
      </c>
      <c r="DE258" s="8">
        <f>'[1]GC RAW'!AQ238</f>
        <v>43.176277160644531</v>
      </c>
      <c r="DF258" s="8">
        <f t="shared" si="545"/>
        <v>0.18623813617346754</v>
      </c>
      <c r="DG258" s="8">
        <f t="shared" si="468"/>
        <v>1.6403346737397144</v>
      </c>
      <c r="DH258" s="8">
        <f>AVERAGE(DG258:DG260)</f>
        <v>1.7142910702278715</v>
      </c>
      <c r="DI258" s="8">
        <f>STDEV(DG258:DG260)</f>
        <v>8.2121300187843152E-2</v>
      </c>
      <c r="DJ258" s="2">
        <f>'[1]GC RAW'!AR238</f>
        <v>0</v>
      </c>
      <c r="DK258" s="8">
        <f>'[1]GC RAW'!AS238</f>
        <v>0</v>
      </c>
      <c r="DL258" s="8">
        <f t="shared" si="546"/>
        <v>0</v>
      </c>
      <c r="DM258" s="8">
        <f t="shared" si="469"/>
        <v>0</v>
      </c>
      <c r="DN258" s="8">
        <f>AVERAGE(DM258:DM260)</f>
        <v>0</v>
      </c>
      <c r="DO258" s="8">
        <f>STDEV(DM258:DM260)</f>
        <v>0</v>
      </c>
      <c r="DP258" s="2">
        <f>'[1]GC RAW'!AT238</f>
        <v>16.068498611450195</v>
      </c>
      <c r="DQ258" s="8">
        <f>'[1]GC RAW'!AU238</f>
        <v>4.0627636909484863</v>
      </c>
      <c r="DR258" s="8">
        <f t="shared" si="547"/>
        <v>1.8402530638051459E-2</v>
      </c>
      <c r="DS258" s="8">
        <f t="shared" si="470"/>
        <v>0.16208446728674758</v>
      </c>
      <c r="DT258" s="8">
        <f>AVERAGE(DS258:DS260)</f>
        <v>0.15289690823690777</v>
      </c>
      <c r="DU258" s="8">
        <f>STDEV(DS258:DS260)</f>
        <v>1.2585539929762293E-2</v>
      </c>
      <c r="DV258" s="2">
        <f>'[1]GC RAW'!AV238</f>
        <v>16.442693710327148</v>
      </c>
      <c r="DW258" s="8">
        <f>'[1]GC RAW'!AW238</f>
        <v>1284.5244140625</v>
      </c>
      <c r="DX258" s="8">
        <f t="shared" si="548"/>
        <v>5.7493898597110382</v>
      </c>
      <c r="DY258" s="8">
        <f t="shared" si="471"/>
        <v>50.639056712569847</v>
      </c>
      <c r="DZ258" s="8">
        <f>AVERAGE(DY258:DY260)</f>
        <v>50.809667966365346</v>
      </c>
      <c r="EA258" s="8">
        <f>STDEV(DY258:DY260)</f>
        <v>0.16183192037697081</v>
      </c>
      <c r="EB258" s="2">
        <f>'[1]GC RAW'!AX238</f>
        <v>16.562948226928711</v>
      </c>
      <c r="EC258" s="8">
        <f>'[1]GC RAW'!AY238</f>
        <v>17.620170593261719</v>
      </c>
      <c r="ED258" s="8">
        <f t="shared" si="549"/>
        <v>7.8865943711326311E-2</v>
      </c>
      <c r="EE258" s="8">
        <f t="shared" si="472"/>
        <v>0.69462970745367325</v>
      </c>
      <c r="EF258" s="8">
        <f>AVERAGE(EE258:EE260)</f>
        <v>0.68281603735860241</v>
      </c>
      <c r="EG258" s="8">
        <f>STDEV(EE258:EE260)</f>
        <v>2.4581911213877372E-2</v>
      </c>
      <c r="EH258" s="2">
        <v>0</v>
      </c>
      <c r="EI258" s="8">
        <v>0</v>
      </c>
      <c r="EJ258" s="8">
        <f t="shared" si="550"/>
        <v>0</v>
      </c>
      <c r="EK258" s="8">
        <f t="shared" si="473"/>
        <v>0</v>
      </c>
      <c r="EL258" s="8">
        <f>AVERAGE(EK258:EK260)</f>
        <v>0</v>
      </c>
      <c r="EM258" s="8">
        <f>STDEV(EK258:EK260)</f>
        <v>0</v>
      </c>
      <c r="EN258" s="2">
        <f>'[1]GC RAW'!BB238</f>
        <v>17.381187438964844</v>
      </c>
      <c r="EO258" s="8">
        <f>'[1]GC RAW'!BC238</f>
        <v>1.4453116655349731</v>
      </c>
      <c r="EP258" s="8">
        <f t="shared" si="551"/>
        <v>6.5116839141370142E-3</v>
      </c>
      <c r="EQ258" s="8">
        <f t="shared" si="474"/>
        <v>5.7353134692258619E-2</v>
      </c>
      <c r="ER258" s="8">
        <f>AVERAGE(EQ258:EQ260)</f>
        <v>1.9117711564086207E-2</v>
      </c>
      <c r="ES258" s="8">
        <f>STDEV(EQ258:EQ260)</f>
        <v>3.3112847753444377E-2</v>
      </c>
      <c r="ET258" s="2">
        <f>'[1]GC RAW'!BD238</f>
        <v>17.76484489440918</v>
      </c>
      <c r="EU258" s="8">
        <f>'[1]GC RAW'!BE238</f>
        <v>413.98089599609375</v>
      </c>
      <c r="EV258" s="8">
        <f t="shared" si="552"/>
        <v>1.8651428653763691</v>
      </c>
      <c r="EW258" s="8">
        <f t="shared" si="475"/>
        <v>16.427669307780416</v>
      </c>
      <c r="EX258" s="8">
        <f>AVERAGE(EW258:EW260)</f>
        <v>16.206913883396229</v>
      </c>
      <c r="EY258" s="8">
        <f>STDEV(EW258:EW260)</f>
        <v>0.19130631096121642</v>
      </c>
      <c r="EZ258" s="2">
        <f>'[1]GC RAW'!BF238</f>
        <v>18.685684204101563</v>
      </c>
      <c r="FA258" s="8">
        <f>'[1]GC RAW'!BG238</f>
        <v>104.83855438232422</v>
      </c>
      <c r="FB258" s="8">
        <f t="shared" si="553"/>
        <v>0.56033414559325023</v>
      </c>
      <c r="FC258" s="8">
        <f t="shared" si="476"/>
        <v>4.9352702232845402</v>
      </c>
      <c r="FD258" s="8">
        <f>AVERAGE(FC258:FC260)</f>
        <v>4.8819972947619013</v>
      </c>
      <c r="FE258" s="8">
        <f>STDEV(FC258:FC260)</f>
        <v>5.9064742665501449E-2</v>
      </c>
      <c r="FF258" s="2">
        <v>0</v>
      </c>
      <c r="FG258" s="8">
        <v>0</v>
      </c>
      <c r="FH258" s="8">
        <f t="shared" si="554"/>
        <v>0</v>
      </c>
      <c r="FI258" s="8">
        <f t="shared" si="477"/>
        <v>0</v>
      </c>
      <c r="FJ258" s="8">
        <f>AVERAGE(FI258:FI260)</f>
        <v>0</v>
      </c>
      <c r="FK258" s="8">
        <f>STDEV(FI258:FI260)</f>
        <v>0</v>
      </c>
      <c r="FL258" s="2">
        <f>'[1]GC RAW'!BH238</f>
        <v>0</v>
      </c>
      <c r="FM258" s="8">
        <f>'[1]GC RAW'!BI238</f>
        <v>0</v>
      </c>
      <c r="FN258" s="8">
        <f t="shared" si="555"/>
        <v>0</v>
      </c>
      <c r="FO258" s="8">
        <f t="shared" si="478"/>
        <v>0</v>
      </c>
      <c r="FP258" s="8">
        <f>AVERAGE(FO258:FO260)</f>
        <v>0</v>
      </c>
      <c r="FQ258" s="8">
        <f>STDEV(FO258:FO260)</f>
        <v>0</v>
      </c>
      <c r="FR258" s="2">
        <f>'[1]GC RAW'!BJ238</f>
        <v>20.140443801879883</v>
      </c>
      <c r="FS258" s="8">
        <f>'[1]GC RAW'!BK238</f>
        <v>18.429651260375977</v>
      </c>
      <c r="FT258" s="8">
        <f t="shared" si="556"/>
        <v>7.8230293178031166E-2</v>
      </c>
      <c r="FU258" s="8">
        <f t="shared" si="479"/>
        <v>0.68903107104349148</v>
      </c>
      <c r="FV258" s="8">
        <f>AVERAGE(FU258:FU260)</f>
        <v>0.72635997723510481</v>
      </c>
      <c r="FW258" s="8">
        <f>STDEV(FU258:FU260)</f>
        <v>4.7197569552131037E-2</v>
      </c>
      <c r="FX258" s="2">
        <f>'[1]GC RAW'!BL238</f>
        <v>0</v>
      </c>
      <c r="FY258" s="8">
        <f>'[1]GC RAW'!BM238</f>
        <v>0</v>
      </c>
      <c r="FZ258" s="8">
        <f t="shared" si="557"/>
        <v>0</v>
      </c>
      <c r="GA258" s="8">
        <f t="shared" si="480"/>
        <v>0</v>
      </c>
      <c r="GB258" s="8">
        <f>AVERAGE(GA258:GA260)</f>
        <v>0</v>
      </c>
      <c r="GC258" s="8">
        <f>STDEV(GA258:GA260)</f>
        <v>0</v>
      </c>
      <c r="GD258" s="2">
        <f>'[1]GC RAW'!BN238</f>
        <v>21.073709487915039</v>
      </c>
      <c r="GE258" s="8">
        <f>'[1]GC RAW'!BO238</f>
        <v>7.4965853691101074</v>
      </c>
      <c r="GF258" s="8">
        <f t="shared" si="481"/>
        <v>3.3655477209343206E-2</v>
      </c>
      <c r="GG258" s="8">
        <f t="shared" si="482"/>
        <v>0.29642825772440989</v>
      </c>
      <c r="GH258" s="8">
        <f>AVERAGE(GG258:GG260)</f>
        <v>0.29916574266995921</v>
      </c>
      <c r="GI258" s="8">
        <f>STDEV(GG258:GG260)</f>
        <v>5.3973042371170182E-3</v>
      </c>
      <c r="GJ258" s="2">
        <f>'[1]GC RAW'!BP238</f>
        <v>0</v>
      </c>
      <c r="GK258" s="8">
        <f>'[1]GC RAW'!BQ238</f>
        <v>0</v>
      </c>
      <c r="GL258" s="8">
        <f t="shared" si="558"/>
        <v>0</v>
      </c>
      <c r="GM258" s="8">
        <f t="shared" si="483"/>
        <v>0</v>
      </c>
      <c r="GN258" s="8">
        <f>AVERAGE(GM258:GM260)</f>
        <v>0</v>
      </c>
      <c r="GO258" s="8">
        <f>STDEV(GM258:GM260)</f>
        <v>0</v>
      </c>
      <c r="GP258" s="2">
        <v>0</v>
      </c>
      <c r="GQ258" s="8">
        <v>0</v>
      </c>
      <c r="GR258" s="8">
        <f t="shared" si="559"/>
        <v>0</v>
      </c>
      <c r="GS258" s="8">
        <f t="shared" si="484"/>
        <v>0</v>
      </c>
      <c r="GT258" s="8">
        <f>AVERAGE(GS258:GS260)</f>
        <v>0</v>
      </c>
      <c r="GU258" s="8">
        <f>STDEV(GS258:GS260)</f>
        <v>0</v>
      </c>
      <c r="GV258" s="2"/>
      <c r="GW258" s="8"/>
      <c r="GX258" s="8"/>
      <c r="GY258" s="8"/>
      <c r="GZ258" s="8"/>
      <c r="HA258" s="8"/>
      <c r="HB258" s="2"/>
      <c r="HC258" s="8"/>
      <c r="HD258" s="8"/>
      <c r="HE258" s="8"/>
      <c r="HF258" s="8"/>
      <c r="HG258" s="8"/>
      <c r="HH258" s="2">
        <f>'[1]GC RAW'!BR238</f>
        <v>22.773345947265625</v>
      </c>
      <c r="HI258" s="8">
        <f>'[1]GC RAW'!BS238</f>
        <v>3.1122488975524902</v>
      </c>
      <c r="HJ258" s="8">
        <f t="shared" si="485"/>
        <v>1.4038544216139138E-2</v>
      </c>
      <c r="HK258" s="8">
        <f t="shared" si="486"/>
        <v>0.12364766593836769</v>
      </c>
      <c r="HL258" s="8">
        <f>AVERAGE(HK258:HK260)</f>
        <v>0.13729360010444039</v>
      </c>
      <c r="HM258" s="8">
        <f>STDEV(HK258:HK260)</f>
        <v>1.3015032954427993E-2</v>
      </c>
      <c r="HN258" s="2">
        <v>0</v>
      </c>
      <c r="HO258" s="8">
        <v>0</v>
      </c>
      <c r="HP258" s="8">
        <f t="shared" si="487"/>
        <v>0</v>
      </c>
      <c r="HQ258" s="8">
        <f t="shared" si="488"/>
        <v>0</v>
      </c>
      <c r="HR258" s="8">
        <f>AVERAGE(HQ258:HQ260)</f>
        <v>0</v>
      </c>
      <c r="HS258" s="8">
        <f>STDEV(HQ258:HQ260)</f>
        <v>0</v>
      </c>
      <c r="HT258" s="2">
        <f>'[1]GC RAW'!BT238</f>
        <v>0</v>
      </c>
      <c r="HU258" s="8">
        <f>'[1]GC RAW'!BU238</f>
        <v>0</v>
      </c>
      <c r="HV258" s="8">
        <f t="shared" si="489"/>
        <v>0</v>
      </c>
      <c r="HW258" s="8">
        <f t="shared" si="579"/>
        <v>0</v>
      </c>
      <c r="HX258" s="8">
        <f>AVERAGE(HW258:HW260)</f>
        <v>0</v>
      </c>
      <c r="HY258" s="8">
        <f>STDEV(HW258:HW260)</f>
        <v>0</v>
      </c>
      <c r="HZ258" s="2">
        <f>'[1]GC RAW'!BV238</f>
        <v>0</v>
      </c>
      <c r="IA258" s="8">
        <f>'[1]GC RAW'!BW238</f>
        <v>0</v>
      </c>
      <c r="IB258" s="8">
        <f t="shared" si="490"/>
        <v>0</v>
      </c>
      <c r="IC258" s="8">
        <f t="shared" si="491"/>
        <v>0</v>
      </c>
      <c r="ID258" s="8">
        <f>AVERAGE(IC258:IC260)</f>
        <v>0</v>
      </c>
      <c r="IE258" s="8">
        <f>STDEV(IC258:IC260)</f>
        <v>0</v>
      </c>
      <c r="IF258" s="2">
        <f>'[1]GC RAW'!BX238</f>
        <v>0</v>
      </c>
      <c r="IG258" s="8">
        <f>'[1]GC RAW'!BY238</f>
        <v>0</v>
      </c>
      <c r="IH258" s="8">
        <f t="shared" si="492"/>
        <v>0</v>
      </c>
      <c r="II258" s="8">
        <f t="shared" si="493"/>
        <v>0</v>
      </c>
      <c r="IJ258" s="8">
        <f>AVERAGE(II258:II260)</f>
        <v>0</v>
      </c>
      <c r="IK258" s="8">
        <f>STDEV(II258:II260)</f>
        <v>0</v>
      </c>
      <c r="IL258" s="8">
        <f>'[1]GC RAW'!BZ238</f>
        <v>0</v>
      </c>
      <c r="IM258" s="8">
        <f>'[1]GC RAW'!CA238</f>
        <v>0</v>
      </c>
      <c r="IN258" s="8">
        <f t="shared" si="494"/>
        <v>0</v>
      </c>
      <c r="IO258" s="8">
        <f t="shared" si="495"/>
        <v>0</v>
      </c>
      <c r="IP258" s="8">
        <f>AVERAGE(IO258:IO260)</f>
        <v>0</v>
      </c>
      <c r="IQ258" s="8">
        <f>STDEV(IO258:IO260)</f>
        <v>0</v>
      </c>
      <c r="IR258" s="2">
        <f>'[1]GC RAW'!CB238</f>
        <v>25.554122924804688</v>
      </c>
      <c r="IS258" s="8">
        <f>'[1]GC RAW'!CC238</f>
        <v>5.4059972763061523</v>
      </c>
      <c r="IT258" s="8">
        <f t="shared" si="496"/>
        <v>2.1564871713076628E-2</v>
      </c>
      <c r="IU258" s="8">
        <f t="shared" si="497"/>
        <v>0.18993750438288512</v>
      </c>
      <c r="IV258" s="8">
        <f>AVERAGE(IU258:IU260)</f>
        <v>0.17670992271322197</v>
      </c>
      <c r="IW258" s="8">
        <f>STDEV(IU258:IU260)</f>
        <v>1.1909709787025251E-2</v>
      </c>
      <c r="IX258" s="2">
        <f>'[1]GC RAW'!CD238</f>
        <v>0</v>
      </c>
      <c r="IY258" s="8">
        <f>'[1]GC RAW'!CE238</f>
        <v>0</v>
      </c>
      <c r="IZ258" s="8">
        <f t="shared" si="498"/>
        <v>0</v>
      </c>
      <c r="JA258" s="8">
        <f t="shared" si="499"/>
        <v>0</v>
      </c>
      <c r="JB258" s="8">
        <f>AVERAGE(JA258:JA260)</f>
        <v>0</v>
      </c>
      <c r="JC258" s="8">
        <f>STDEV(JA258:JA260)</f>
        <v>0</v>
      </c>
      <c r="JD258" s="2">
        <f>'[1]GC RAW'!CF238</f>
        <v>0</v>
      </c>
      <c r="JE258" s="8">
        <f>'[1]GC RAW'!CG238</f>
        <v>0</v>
      </c>
      <c r="JF258" s="8">
        <f t="shared" si="500"/>
        <v>0</v>
      </c>
      <c r="JG258" s="8">
        <f t="shared" si="501"/>
        <v>0</v>
      </c>
      <c r="JH258" s="8">
        <f>AVERAGE(JG258:JG260)</f>
        <v>0</v>
      </c>
      <c r="JI258" s="8">
        <f>STDEV(JG258:JG260)</f>
        <v>0</v>
      </c>
      <c r="JJ258" s="2">
        <f>'[1]GC RAW'!CH238</f>
        <v>0</v>
      </c>
      <c r="JK258" s="8">
        <f>'[1]GC RAW'!CI238</f>
        <v>0</v>
      </c>
      <c r="JL258" s="8">
        <f t="shared" si="502"/>
        <v>0</v>
      </c>
      <c r="JM258" s="8">
        <f t="shared" si="503"/>
        <v>0</v>
      </c>
      <c r="JN258" s="8">
        <f>AVERAGE(JM258:JM260)</f>
        <v>0</v>
      </c>
      <c r="JO258" s="8">
        <f>STDEV(JM258:JM260)</f>
        <v>0</v>
      </c>
      <c r="JP258" s="2">
        <f>'[1]GC RAW'!CJ238</f>
        <v>0</v>
      </c>
      <c r="JQ258" s="8">
        <f>'[1]GC RAW'!CK238</f>
        <v>0</v>
      </c>
      <c r="JR258" s="8">
        <f t="shared" si="504"/>
        <v>0</v>
      </c>
      <c r="JS258" s="8">
        <f t="shared" si="505"/>
        <v>0</v>
      </c>
      <c r="JT258" s="8"/>
      <c r="JU258" s="8"/>
      <c r="JV258" s="2">
        <f>'[1]GC RAW'!CL238</f>
        <v>0</v>
      </c>
      <c r="JW258" s="8">
        <f>'[1]GC RAW'!CM238</f>
        <v>0</v>
      </c>
      <c r="JX258" s="8">
        <f t="shared" si="506"/>
        <v>0</v>
      </c>
      <c r="JY258" s="8">
        <f t="shared" si="507"/>
        <v>0</v>
      </c>
      <c r="JZ258" s="8">
        <f>AVERAGE(JY258:JY260)</f>
        <v>0</v>
      </c>
      <c r="KA258" s="8">
        <f>STDEV(JY258:JY260)</f>
        <v>0</v>
      </c>
      <c r="KB258" s="2">
        <v>0</v>
      </c>
      <c r="KC258" s="8">
        <v>0</v>
      </c>
      <c r="KD258" s="8">
        <f t="shared" si="508"/>
        <v>0</v>
      </c>
      <c r="KE258" s="8">
        <f t="shared" si="509"/>
        <v>0</v>
      </c>
      <c r="KF258" s="8">
        <f>AVERAGE(KE258:KE260)</f>
        <v>0</v>
      </c>
      <c r="KG258" s="8">
        <f>STDEV(KE258:KE260)</f>
        <v>0</v>
      </c>
      <c r="KH258" s="2">
        <v>0</v>
      </c>
      <c r="KI258" s="8">
        <v>0</v>
      </c>
      <c r="KJ258" s="8">
        <f t="shared" si="510"/>
        <v>0</v>
      </c>
      <c r="KK258" s="8">
        <f t="shared" si="511"/>
        <v>0</v>
      </c>
      <c r="KL258" s="8">
        <f>AVERAGE(KK258:KK260)</f>
        <v>0</v>
      </c>
      <c r="KM258" s="8">
        <f>STDEV(KK258:KK260)</f>
        <v>0</v>
      </c>
      <c r="KN258" s="2">
        <f>'[1]GC RAW'!CN238</f>
        <v>30.606159210205078</v>
      </c>
      <c r="KO258" s="8">
        <f>'[1]GC RAW'!CO238</f>
        <v>5.8660182952880859</v>
      </c>
      <c r="KP258" s="8">
        <f t="shared" si="512"/>
        <v>2.010704817553538E-2</v>
      </c>
      <c r="KQ258" s="8">
        <f t="shared" si="513"/>
        <v>0.17709739254566476</v>
      </c>
      <c r="KR258" s="8">
        <f>AVERAGE(KQ258:KQ260)</f>
        <v>0.17422496084129843</v>
      </c>
      <c r="KS258" s="8">
        <f>STDEV(KQ258:KQ260)</f>
        <v>4.7230523021465649E-3</v>
      </c>
      <c r="KT258" s="2">
        <f>'[1]GC RAW'!CP238</f>
        <v>0</v>
      </c>
      <c r="KU258" s="8">
        <f>'[1]GC RAW'!CQ238</f>
        <v>0</v>
      </c>
      <c r="KV258" s="8">
        <f t="shared" si="514"/>
        <v>0</v>
      </c>
      <c r="KW258" s="8">
        <f t="shared" si="515"/>
        <v>0</v>
      </c>
      <c r="KX258" s="8">
        <f>AVERAGE(KW258:KW260)</f>
        <v>2.1122078487048054E-2</v>
      </c>
      <c r="KY258" s="8">
        <f>STDEV(KW258:KW260)</f>
        <v>3.6584513101024792E-2</v>
      </c>
      <c r="KZ258" s="2">
        <f>'[1]GC RAW'!CR238</f>
        <v>0</v>
      </c>
      <c r="LA258" s="8">
        <f>'[1]GC RAW'!CS238</f>
        <v>0</v>
      </c>
      <c r="LB258" s="8">
        <f t="shared" si="516"/>
        <v>0</v>
      </c>
      <c r="LC258" s="8">
        <f t="shared" si="517"/>
        <v>0</v>
      </c>
      <c r="LD258" s="8">
        <f>AVERAGE(LC258:LC260)</f>
        <v>0</v>
      </c>
      <c r="LE258" s="8">
        <f>STDEV(LC258:LC260)</f>
        <v>0</v>
      </c>
      <c r="LF258" s="2">
        <f>'[1]GC RAW'!CT238</f>
        <v>0</v>
      </c>
      <c r="LG258" s="8">
        <f>'[1]GC RAW'!CU238</f>
        <v>0</v>
      </c>
      <c r="LH258" s="8">
        <f t="shared" si="518"/>
        <v>0</v>
      </c>
      <c r="LI258" s="8">
        <f t="shared" si="519"/>
        <v>0</v>
      </c>
      <c r="LJ258" s="8">
        <f>AVERAGE(LI258:LI260)</f>
        <v>0</v>
      </c>
      <c r="LK258" s="8">
        <f>STDEV(LI258:LI260)</f>
        <v>0</v>
      </c>
      <c r="LL258" s="2">
        <f>'[1]GC RAW'!CV238</f>
        <v>0</v>
      </c>
      <c r="LM258" s="8">
        <f>'[1]GC RAW'!CW238</f>
        <v>0</v>
      </c>
      <c r="LN258" s="8">
        <f t="shared" si="520"/>
        <v>0</v>
      </c>
      <c r="LO258" s="8">
        <f t="shared" si="521"/>
        <v>0</v>
      </c>
      <c r="LP258" s="8">
        <f>AVERAGE(LO258:LO260)</f>
        <v>0</v>
      </c>
      <c r="LQ258" s="8">
        <f>STDEV(LO258:LO260)</f>
        <v>0</v>
      </c>
      <c r="LR258" s="39">
        <f t="shared" si="522"/>
        <v>2745.1961305141449</v>
      </c>
      <c r="LS258" s="14">
        <f t="shared" si="523"/>
        <v>2529.6129243373871</v>
      </c>
      <c r="LT258" s="24">
        <f t="shared" si="524"/>
        <v>12.353846977536531</v>
      </c>
      <c r="LU258" s="24">
        <f t="shared" si="525"/>
        <v>11.35366697753653</v>
      </c>
      <c r="LV258" s="13">
        <f t="shared" si="580"/>
        <v>30.496016592899629</v>
      </c>
      <c r="LW258" s="13">
        <f>AVERAGE(LV258:LV260)</f>
        <v>30.886781575542852</v>
      </c>
      <c r="LX258" s="13">
        <f>STDEV(LV258:LV260)</f>
        <v>0.36536836756367869</v>
      </c>
      <c r="LY258" s="13">
        <f>LX258/LW258%</f>
        <v>1.1829279352724438</v>
      </c>
      <c r="LZ258" s="13">
        <f>IF(A258="","",VLOOKUP(A258,'[1]biomass corrected'!$B$2:$V$102,21,FALSE))</f>
        <v>19.555555555555557</v>
      </c>
      <c r="MA258" s="13">
        <f t="shared" si="527"/>
        <v>6.0400817303283807</v>
      </c>
      <c r="MB258" s="50">
        <f t="shared" si="577"/>
        <v>23.047520913263053</v>
      </c>
      <c r="MC258" s="50">
        <f t="shared" si="577"/>
        <v>55.611163556791801</v>
      </c>
      <c r="MD258" s="50">
        <f>IF(MC258="","",AVERAGE(MH258:MH260))</f>
        <v>21.34131552994516</v>
      </c>
      <c r="ME258" s="24">
        <f t="shared" si="578"/>
        <v>1.0317579191144401</v>
      </c>
      <c r="MF258" s="13">
        <f t="shared" si="560"/>
        <v>22.870650724967955</v>
      </c>
      <c r="MG258" s="13">
        <f t="shared" si="561"/>
        <v>55.496663911129893</v>
      </c>
      <c r="MH258" s="13">
        <f t="shared" si="562"/>
        <v>21.632685363902148</v>
      </c>
      <c r="MI258" s="24">
        <f t="shared" si="563"/>
        <v>1.0369730486221875</v>
      </c>
      <c r="MJ258" s="13">
        <f t="shared" si="564"/>
        <v>0</v>
      </c>
      <c r="MK258" s="13">
        <f t="shared" si="565"/>
        <v>21.575332229209888</v>
      </c>
      <c r="ML258" s="22">
        <f t="shared" si="566"/>
        <v>59.045612755903221</v>
      </c>
      <c r="MM258" s="13">
        <f>AVERAGE(ML258:ML260)</f>
        <v>59.168384739720743</v>
      </c>
      <c r="MN258" s="24">
        <f t="shared" si="567"/>
        <v>4.3144407310435593</v>
      </c>
      <c r="MO258" s="13">
        <f>AVERAGE(MN258:MN260)</f>
        <v>4.3201290742319864</v>
      </c>
      <c r="MP258" s="13">
        <f t="shared" si="568"/>
        <v>0.87540141184210785</v>
      </c>
      <c r="MQ258" s="22">
        <f>AVERAGE(MP258:MP260)</f>
        <v>0.87549304853034682</v>
      </c>
      <c r="MR258" s="13">
        <f t="shared" si="569"/>
        <v>39.770407945107586</v>
      </c>
      <c r="MS258" s="13">
        <f>AVERAGE(MR258:MR260)</f>
        <v>39.778802538438107</v>
      </c>
      <c r="MT258" s="13">
        <f t="shared" si="570"/>
        <v>0</v>
      </c>
      <c r="MU258" s="13">
        <f>AVERAGE(MT258:MT260)</f>
        <v>0</v>
      </c>
      <c r="MV258" s="13">
        <f t="shared" si="571"/>
        <v>4.8819972947619013</v>
      </c>
      <c r="MW258" s="14">
        <f t="shared" si="572"/>
        <v>89.431338843017187</v>
      </c>
      <c r="MX258" s="13">
        <f>AVERAGE(MW258:MW260)</f>
        <v>88.969870493336771</v>
      </c>
    </row>
    <row r="259" spans="1:362" x14ac:dyDescent="0.35">
      <c r="A259" s="98"/>
      <c r="B259" s="1">
        <v>31.77</v>
      </c>
      <c r="C259" s="15"/>
      <c r="D259" s="1"/>
      <c r="E259" s="1"/>
      <c r="F259" s="5">
        <f>'[1]GC RAW'!H239</f>
        <v>0</v>
      </c>
      <c r="G259" s="1">
        <f>'[1]GC RAW'!I239</f>
        <v>0</v>
      </c>
      <c r="H259" s="1">
        <f t="shared" si="528"/>
        <v>0</v>
      </c>
      <c r="I259" s="1">
        <f t="shared" si="452"/>
        <v>0</v>
      </c>
      <c r="J259" s="1"/>
      <c r="K259" s="1"/>
      <c r="L259" s="5">
        <f>'[1]GC RAW'!J239</f>
        <v>0</v>
      </c>
      <c r="M259" s="1">
        <f>'[1]GC RAW'!K239</f>
        <v>0</v>
      </c>
      <c r="N259" s="1">
        <f t="shared" si="529"/>
        <v>0</v>
      </c>
      <c r="O259" s="1">
        <f t="shared" si="453"/>
        <v>0</v>
      </c>
      <c r="P259" s="1"/>
      <c r="Q259" s="1"/>
      <c r="R259" s="5">
        <f>'[1]GC RAW'!L239</f>
        <v>0</v>
      </c>
      <c r="S259" s="1">
        <f>'[1]GC RAW'!M239</f>
        <v>0</v>
      </c>
      <c r="T259" s="1">
        <f t="shared" si="530"/>
        <v>0</v>
      </c>
      <c r="U259" s="1">
        <f t="shared" si="454"/>
        <v>0</v>
      </c>
      <c r="V259" s="1"/>
      <c r="W259" s="1"/>
      <c r="X259" s="5">
        <f>'[1]GC RAW'!N239</f>
        <v>0</v>
      </c>
      <c r="Y259" s="1">
        <f>'[1]GC RAW'!O239</f>
        <v>0</v>
      </c>
      <c r="Z259" s="1">
        <f t="shared" si="531"/>
        <v>0</v>
      </c>
      <c r="AA259" s="1">
        <f t="shared" si="455"/>
        <v>0</v>
      </c>
      <c r="AB259" s="1"/>
      <c r="AC259" s="1"/>
      <c r="AD259" s="5">
        <f>'[1]GC RAW'!P239</f>
        <v>0</v>
      </c>
      <c r="AE259" s="1">
        <f>'[1]GC RAW'!Q239</f>
        <v>0</v>
      </c>
      <c r="AF259" s="1">
        <f t="shared" si="532"/>
        <v>0</v>
      </c>
      <c r="AG259" s="1">
        <f t="shared" si="456"/>
        <v>0</v>
      </c>
      <c r="AH259" s="1"/>
      <c r="AI259" s="1"/>
      <c r="AJ259" s="5">
        <f>'[1]GC RAW'!R239</f>
        <v>8.2194185256958008</v>
      </c>
      <c r="AK259" s="1">
        <f>'[1]GC RAW'!S239</f>
        <v>1.156218409538269</v>
      </c>
      <c r="AL259" s="1">
        <f t="shared" si="533"/>
        <v>5.3843396158174467E-3</v>
      </c>
      <c r="AM259" s="1">
        <f t="shared" si="457"/>
        <v>5.4285485655010977E-2</v>
      </c>
      <c r="AN259" s="1"/>
      <c r="AO259" s="1"/>
      <c r="AP259" s="5">
        <f>'[1]GC RAW'!T239</f>
        <v>8.9484128952026367</v>
      </c>
      <c r="AQ259" s="1">
        <f>'[1]GC RAW'!U239</f>
        <v>216.37570190429688</v>
      </c>
      <c r="AR259" s="27">
        <v>1.0001800000000001</v>
      </c>
      <c r="AS259" s="1">
        <f t="shared" si="458"/>
        <v>10.083921319325214</v>
      </c>
      <c r="AT259" s="1"/>
      <c r="AU259" s="1"/>
      <c r="AV259" s="5">
        <f>'[1]GC RAW'!V239</f>
        <v>9.8186531066894531</v>
      </c>
      <c r="AW259" s="1">
        <f>'[1]GC RAW'!W239</f>
        <v>18.808883666992188</v>
      </c>
      <c r="AX259" s="1">
        <f t="shared" si="534"/>
        <v>8.4206741453069028E-2</v>
      </c>
      <c r="AY259" s="1">
        <f t="shared" si="459"/>
        <v>0.84898133872853776</v>
      </c>
      <c r="AZ259" s="1"/>
      <c r="BA259" s="1"/>
      <c r="BB259" s="5">
        <f>'[1]GC RAW'!X239</f>
        <v>0</v>
      </c>
      <c r="BC259" s="1">
        <f>'[1]GC RAW'!Y239</f>
        <v>0</v>
      </c>
      <c r="BD259" s="1">
        <f t="shared" si="535"/>
        <v>0</v>
      </c>
      <c r="BE259" s="1">
        <f t="shared" si="460"/>
        <v>0</v>
      </c>
      <c r="BF259" s="1"/>
      <c r="BG259" s="1"/>
      <c r="BH259" s="5">
        <f>'[1]GC RAW'!Z239</f>
        <v>10.885881423950195</v>
      </c>
      <c r="BI259" s="1">
        <f>'[1]GC RAW'!AA239</f>
        <v>1.5499403476715088</v>
      </c>
      <c r="BJ259" s="1">
        <f t="shared" si="536"/>
        <v>6.8343911307134743E-3</v>
      </c>
      <c r="BK259" s="1">
        <f t="shared" si="461"/>
        <v>6.8905059516895711E-2</v>
      </c>
      <c r="BL259" s="1"/>
      <c r="BM259" s="1"/>
      <c r="BN259" s="5">
        <f>'[1]GC RAW'!AB239</f>
        <v>0</v>
      </c>
      <c r="BO259" s="1">
        <f>'[1]GC RAW'!AC239</f>
        <v>0</v>
      </c>
      <c r="BP259" s="1">
        <f t="shared" si="537"/>
        <v>0</v>
      </c>
      <c r="BQ259" s="1">
        <f t="shared" si="462"/>
        <v>0</v>
      </c>
      <c r="BR259" s="1"/>
      <c r="BS259" s="1"/>
      <c r="BT259" s="5">
        <f>'[1]GC RAW'!AD239</f>
        <v>12.208268165588379</v>
      </c>
      <c r="BU259" s="1">
        <f>'[1]GC RAW'!AE239</f>
        <v>440.84811401367188</v>
      </c>
      <c r="BV259" s="1">
        <f t="shared" si="538"/>
        <v>1.9100495588402528</v>
      </c>
      <c r="BW259" s="1">
        <f t="shared" si="463"/>
        <v>19.257323149190089</v>
      </c>
      <c r="BX259" s="1"/>
      <c r="BY259" s="1"/>
      <c r="BZ259" s="5">
        <f>'[1]GC RAW'!AF239</f>
        <v>12.719303131103516</v>
      </c>
      <c r="CA259" s="1">
        <f>'[1]GC RAW'!AG239</f>
        <v>3.4159302711486816</v>
      </c>
      <c r="CB259" s="1">
        <f t="shared" si="539"/>
        <v>1.5445221112681847E-2</v>
      </c>
      <c r="CC259" s="1">
        <f t="shared" si="464"/>
        <v>0.1557203647942014</v>
      </c>
      <c r="CD259" s="1"/>
      <c r="CE259" s="1"/>
      <c r="CF259" s="5">
        <f>'[1]GC RAW'!AH239</f>
        <v>12.86141300201416</v>
      </c>
      <c r="CG259" s="1">
        <f>'[1]GC RAW'!AI239</f>
        <v>70.859962463378906</v>
      </c>
      <c r="CH259" s="1">
        <f t="shared" si="540"/>
        <v>0.3203947875537716</v>
      </c>
      <c r="CI259" s="1">
        <f t="shared" si="465"/>
        <v>3.2302543830252053</v>
      </c>
      <c r="CJ259" s="1"/>
      <c r="CK259" s="1"/>
      <c r="CL259" s="5">
        <f>'[1]GC RAW'!AJ239</f>
        <v>13.755828857421875</v>
      </c>
      <c r="CM259" s="1">
        <f>'[1]GC RAW'!AK239</f>
        <v>1.1551235914230347</v>
      </c>
      <c r="CN259" s="1">
        <f t="shared" si="541"/>
        <v>6.7421999469496488E-3</v>
      </c>
      <c r="CO259" s="1">
        <f t="shared" si="466"/>
        <v>6.7975578180126464E-2</v>
      </c>
      <c r="CP259" s="1"/>
      <c r="CQ259" s="1"/>
      <c r="CR259" s="5">
        <f>'[1]GC RAW'!AL239</f>
        <v>14.09653377532959</v>
      </c>
      <c r="CS259" s="1">
        <f>'[1]GC RAW'!AM239</f>
        <v>1.556336522102356</v>
      </c>
      <c r="CT259" s="1">
        <f t="shared" si="542"/>
        <v>9.0443465975164252E-3</v>
      </c>
      <c r="CU259" s="1">
        <f t="shared" si="543"/>
        <v>9.1186065982185538E-2</v>
      </c>
      <c r="CV259" s="1"/>
      <c r="CW259" s="1"/>
      <c r="CX259" s="5">
        <f>'[1]GC RAW'!AN239</f>
        <v>14.471804618835449</v>
      </c>
      <c r="CY259" s="1">
        <f>'[1]GC RAW'!AO239</f>
        <v>2.8970966339111328</v>
      </c>
      <c r="CZ259" s="1">
        <f t="shared" si="544"/>
        <v>1.2982328245080185E-2</v>
      </c>
      <c r="DA259" s="1">
        <f t="shared" si="467"/>
        <v>0.13088921650607085</v>
      </c>
      <c r="DB259" s="1"/>
      <c r="DC259" s="1"/>
      <c r="DD259" s="5">
        <f>'[1]GC RAW'!AP239</f>
        <v>15.622438430786133</v>
      </c>
      <c r="DE259" s="1">
        <f>'[1]GC RAW'!AQ239</f>
        <v>41.603935241699219</v>
      </c>
      <c r="DF259" s="1">
        <f t="shared" si="545"/>
        <v>0.17879866518818419</v>
      </c>
      <c r="DG259" s="1">
        <f t="shared" si="468"/>
        <v>1.802667191663522</v>
      </c>
      <c r="DH259" s="1"/>
      <c r="DI259" s="1"/>
      <c r="DJ259" s="5">
        <f>'[1]GC RAW'!AR239</f>
        <v>0</v>
      </c>
      <c r="DK259" s="1">
        <f>'[1]GC RAW'!AS239</f>
        <v>0</v>
      </c>
      <c r="DL259" s="1">
        <f t="shared" si="546"/>
        <v>0</v>
      </c>
      <c r="DM259" s="1">
        <f t="shared" si="469"/>
        <v>0</v>
      </c>
      <c r="DN259" s="1"/>
      <c r="DO259" s="1"/>
      <c r="DP259" s="5">
        <f>'[1]GC RAW'!AT239</f>
        <v>16.059415817260742</v>
      </c>
      <c r="DQ259" s="1">
        <f>'[1]GC RAW'!AU239</f>
        <v>3.0450794696807861</v>
      </c>
      <c r="DR259" s="1">
        <f t="shared" si="547"/>
        <v>1.3742351573364016E-2</v>
      </c>
      <c r="DS259" s="1">
        <f t="shared" si="470"/>
        <v>0.13855185267482631</v>
      </c>
      <c r="DT259" s="1"/>
      <c r="DU259" s="1"/>
      <c r="DV259" s="5">
        <f>'[1]GC RAW'!AV239</f>
        <v>16.433135986328125</v>
      </c>
      <c r="DW259" s="1">
        <f>'[1]GC RAW'!AW239</f>
        <v>1133.44580078125</v>
      </c>
      <c r="DX259" s="1">
        <f t="shared" si="548"/>
        <v>5.0545976403833794</v>
      </c>
      <c r="DY259" s="1">
        <f t="shared" si="471"/>
        <v>50.960991927925853</v>
      </c>
      <c r="DZ259" s="1"/>
      <c r="EA259" s="1"/>
      <c r="EB259" s="5">
        <f>'[1]GC RAW'!AX239</f>
        <v>16.555788040161133</v>
      </c>
      <c r="EC259" s="1">
        <f>'[1]GC RAW'!AY239</f>
        <v>14.558300971984863</v>
      </c>
      <c r="ED259" s="1">
        <f t="shared" si="549"/>
        <v>6.4922692986523839E-2</v>
      </c>
      <c r="EE259" s="1">
        <f t="shared" si="472"/>
        <v>0.65455750756345177</v>
      </c>
      <c r="EF259" s="1"/>
      <c r="EG259" s="1"/>
      <c r="EH259" s="5">
        <v>0</v>
      </c>
      <c r="EI259" s="1">
        <v>0</v>
      </c>
      <c r="EJ259" s="1">
        <f t="shared" si="550"/>
        <v>0</v>
      </c>
      <c r="EK259" s="1">
        <f t="shared" si="473"/>
        <v>0</v>
      </c>
      <c r="EL259" s="1"/>
      <c r="EM259" s="1"/>
      <c r="EN259" s="5">
        <f>'[1]GC RAW'!BB239</f>
        <v>0</v>
      </c>
      <c r="EO259" s="1">
        <f>'[1]GC RAW'!BC239</f>
        <v>0</v>
      </c>
      <c r="EP259" s="1">
        <f t="shared" si="551"/>
        <v>0</v>
      </c>
      <c r="EQ259" s="1">
        <f t="shared" si="474"/>
        <v>0</v>
      </c>
      <c r="ER259" s="1"/>
      <c r="ES259" s="1"/>
      <c r="ET259" s="5">
        <f>'[1]GC RAW'!BD239</f>
        <v>17.758218765258789</v>
      </c>
      <c r="EU259" s="1">
        <f>'[1]GC RAW'!BE239</f>
        <v>355.51275634765625</v>
      </c>
      <c r="EV259" s="1">
        <f t="shared" si="552"/>
        <v>1.5958549993253166</v>
      </c>
      <c r="EW259" s="1">
        <f t="shared" si="475"/>
        <v>16.089580125825634</v>
      </c>
      <c r="EX259" s="1"/>
      <c r="EY259" s="1"/>
      <c r="EZ259" s="5">
        <f>'[1]GC RAW'!BF239</f>
        <v>18.679628372192383</v>
      </c>
      <c r="FA259" s="1">
        <f>'[1]GC RAW'!BG239</f>
        <v>91.122169494628906</v>
      </c>
      <c r="FB259" s="1">
        <f t="shared" si="553"/>
        <v>0.48523995346151844</v>
      </c>
      <c r="FC259" s="1">
        <f t="shared" si="476"/>
        <v>4.8922409083354799</v>
      </c>
      <c r="FD259" s="1"/>
      <c r="FE259" s="1"/>
      <c r="FF259" s="5">
        <v>0</v>
      </c>
      <c r="FG259" s="1">
        <v>0</v>
      </c>
      <c r="FH259" s="1">
        <f t="shared" si="554"/>
        <v>0</v>
      </c>
      <c r="FI259" s="1">
        <f t="shared" si="477"/>
        <v>0</v>
      </c>
      <c r="FJ259" s="1"/>
      <c r="FK259" s="1"/>
      <c r="FL259" s="5">
        <f>'[1]GC RAW'!BH239</f>
        <v>0</v>
      </c>
      <c r="FM259" s="1">
        <f>'[1]GC RAW'!BI239</f>
        <v>0</v>
      </c>
      <c r="FN259" s="1">
        <f t="shared" si="555"/>
        <v>0</v>
      </c>
      <c r="FO259" s="1">
        <f t="shared" si="478"/>
        <v>0</v>
      </c>
      <c r="FP259" s="1"/>
      <c r="FQ259" s="1"/>
      <c r="FR259" s="5">
        <f>'[1]GC RAW'!BJ239</f>
        <v>20.137537002563477</v>
      </c>
      <c r="FS259" s="1">
        <f>'[1]GC RAW'!BK239</f>
        <v>18.278968811035156</v>
      </c>
      <c r="FT259" s="1">
        <f t="shared" si="556"/>
        <v>7.7306492501794541E-2</v>
      </c>
      <c r="FU259" s="1">
        <f t="shared" si="479"/>
        <v>0.77941229364824405</v>
      </c>
      <c r="FV259" s="1"/>
      <c r="FW259" s="1"/>
      <c r="FX259" s="5">
        <f>'[1]GC RAW'!BL239</f>
        <v>0</v>
      </c>
      <c r="FY259" s="1">
        <f>'[1]GC RAW'!BM239</f>
        <v>0</v>
      </c>
      <c r="FZ259" s="1">
        <f t="shared" si="557"/>
        <v>0</v>
      </c>
      <c r="GA259" s="1">
        <f t="shared" si="480"/>
        <v>0</v>
      </c>
      <c r="GB259" s="1"/>
      <c r="GC259" s="1"/>
      <c r="GD259" s="5">
        <f>'[1]GC RAW'!BN239</f>
        <v>21.064924240112305</v>
      </c>
      <c r="GE259" s="1">
        <f>'[1]GC RAW'!BO239</f>
        <v>6.5566253662109375</v>
      </c>
      <c r="GF259" s="1">
        <f t="shared" si="481"/>
        <v>2.9327771794740332E-2</v>
      </c>
      <c r="GG259" s="1">
        <f t="shared" si="482"/>
        <v>0.29568571981971914</v>
      </c>
      <c r="GH259" s="1"/>
      <c r="GI259" s="1"/>
      <c r="GJ259" s="5">
        <f>'[1]GC RAW'!BP239</f>
        <v>0</v>
      </c>
      <c r="GK259" s="1">
        <f>'[1]GC RAW'!BQ239</f>
        <v>0</v>
      </c>
      <c r="GL259" s="1">
        <f t="shared" si="558"/>
        <v>0</v>
      </c>
      <c r="GM259" s="1">
        <f t="shared" si="483"/>
        <v>0</v>
      </c>
      <c r="GN259" s="1"/>
      <c r="GO259" s="1"/>
      <c r="GP259" s="5">
        <v>0</v>
      </c>
      <c r="GQ259" s="1">
        <v>0</v>
      </c>
      <c r="GR259" s="1">
        <f t="shared" si="559"/>
        <v>0</v>
      </c>
      <c r="GS259" s="1">
        <f t="shared" si="484"/>
        <v>0</v>
      </c>
      <c r="GT259" s="1"/>
      <c r="GU259" s="1"/>
      <c r="GV259" s="5"/>
      <c r="GW259" s="1"/>
      <c r="GX259" s="1"/>
      <c r="GY259" s="1"/>
      <c r="GZ259" s="1"/>
      <c r="HA259" s="1"/>
      <c r="HB259" s="5"/>
      <c r="HC259" s="1"/>
      <c r="HD259" s="1"/>
      <c r="HE259" s="1"/>
      <c r="HF259" s="1"/>
      <c r="HG259" s="1"/>
      <c r="HH259" s="5">
        <f>'[1]GC RAW'!BR239</f>
        <v>22.76708984375</v>
      </c>
      <c r="HI259" s="1">
        <f>'[1]GC RAW'!BS239</f>
        <v>3.0602555274963379</v>
      </c>
      <c r="HJ259" s="1">
        <f t="shared" si="485"/>
        <v>1.3753457199682783E-2</v>
      </c>
      <c r="HK259" s="1">
        <f t="shared" si="486"/>
        <v>0.1386638207825672</v>
      </c>
      <c r="HL259" s="1"/>
      <c r="HM259" s="1"/>
      <c r="HN259" s="5">
        <v>0</v>
      </c>
      <c r="HO259" s="1">
        <v>0</v>
      </c>
      <c r="HP259" s="1">
        <f t="shared" si="487"/>
        <v>0</v>
      </c>
      <c r="HQ259" s="1">
        <f t="shared" si="488"/>
        <v>0</v>
      </c>
      <c r="HR259" s="1"/>
      <c r="HS259" s="1"/>
      <c r="HT259" s="5">
        <f>'[1]GC RAW'!BT239</f>
        <v>0</v>
      </c>
      <c r="HU259" s="1">
        <f>'[1]GC RAW'!BU239</f>
        <v>0</v>
      </c>
      <c r="HV259" s="1">
        <f t="shared" si="489"/>
        <v>0</v>
      </c>
      <c r="HW259" s="1">
        <f t="shared" si="579"/>
        <v>0</v>
      </c>
      <c r="HX259" s="1"/>
      <c r="HY259" s="1"/>
      <c r="HZ259" s="5">
        <f>'[1]GC RAW'!BV239</f>
        <v>0</v>
      </c>
      <c r="IA259" s="1">
        <f>'[1]GC RAW'!BW239</f>
        <v>0</v>
      </c>
      <c r="IB259" s="1">
        <f t="shared" si="490"/>
        <v>0</v>
      </c>
      <c r="IC259" s="1">
        <f t="shared" si="491"/>
        <v>0</v>
      </c>
      <c r="ID259" s="1"/>
      <c r="IE259" s="1"/>
      <c r="IF259" s="5">
        <f>'[1]GC RAW'!BX239</f>
        <v>0</v>
      </c>
      <c r="IG259" s="1">
        <f>'[1]GC RAW'!BY239</f>
        <v>0</v>
      </c>
      <c r="IH259" s="1">
        <f t="shared" si="492"/>
        <v>0</v>
      </c>
      <c r="II259" s="1">
        <f t="shared" si="493"/>
        <v>0</v>
      </c>
      <c r="IJ259" s="1"/>
      <c r="IK259" s="1"/>
      <c r="IL259" s="5">
        <f>'[1]GC RAW'!BZ239</f>
        <v>0</v>
      </c>
      <c r="IM259" s="1">
        <f>'[1]GC RAW'!CA239</f>
        <v>0</v>
      </c>
      <c r="IN259" s="1">
        <f t="shared" si="494"/>
        <v>0</v>
      </c>
      <c r="IO259" s="1">
        <f t="shared" si="495"/>
        <v>0</v>
      </c>
      <c r="IP259" s="1"/>
      <c r="IQ259" s="1"/>
      <c r="IR259" s="5">
        <f>'[1]GC RAW'!CB239</f>
        <v>25.546211242675781</v>
      </c>
      <c r="IS259" s="1">
        <f>'[1]GC RAW'!CC239</f>
        <v>4.3261880874633789</v>
      </c>
      <c r="IT259" s="1">
        <f t="shared" si="496"/>
        <v>1.719423627425808E-2</v>
      </c>
      <c r="IU259" s="1">
        <f t="shared" si="497"/>
        <v>0.17335412199354713</v>
      </c>
      <c r="IV259" s="1"/>
      <c r="IW259" s="1"/>
      <c r="IX259" s="5">
        <f>'[1]GC RAW'!CD239</f>
        <v>0</v>
      </c>
      <c r="IY259" s="1">
        <f>'[1]GC RAW'!CE239</f>
        <v>0</v>
      </c>
      <c r="IZ259" s="1">
        <f t="shared" si="498"/>
        <v>0</v>
      </c>
      <c r="JA259" s="1">
        <f t="shared" si="499"/>
        <v>0</v>
      </c>
      <c r="JB259" s="1"/>
      <c r="JC259" s="1"/>
      <c r="JD259" s="5">
        <f>'[1]GC RAW'!CF239</f>
        <v>0</v>
      </c>
      <c r="JE259" s="1">
        <f>'[1]GC RAW'!CG239</f>
        <v>0</v>
      </c>
      <c r="JF259" s="1">
        <f t="shared" si="500"/>
        <v>0</v>
      </c>
      <c r="JG259" s="1">
        <f t="shared" si="501"/>
        <v>0</v>
      </c>
      <c r="JH259" s="1"/>
      <c r="JI259" s="1"/>
      <c r="JJ259" s="5">
        <f>'[1]GC RAW'!CH239</f>
        <v>0</v>
      </c>
      <c r="JK259" s="1">
        <f>'[1]GC RAW'!CI239</f>
        <v>0</v>
      </c>
      <c r="JL259" s="1">
        <f t="shared" si="502"/>
        <v>0</v>
      </c>
      <c r="JM259" s="1">
        <f t="shared" si="503"/>
        <v>0</v>
      </c>
      <c r="JN259" s="1"/>
      <c r="JO259" s="1"/>
      <c r="JP259" s="5">
        <f>'[1]GC RAW'!CJ239</f>
        <v>0</v>
      </c>
      <c r="JQ259" s="1">
        <f>'[1]GC RAW'!CK239</f>
        <v>0</v>
      </c>
      <c r="JR259" s="1">
        <f t="shared" si="504"/>
        <v>0</v>
      </c>
      <c r="JS259" s="1">
        <f t="shared" si="505"/>
        <v>0</v>
      </c>
      <c r="JT259" s="1">
        <f>AVERAGE(JS259:JS261)</f>
        <v>0</v>
      </c>
      <c r="JU259" s="1">
        <f>STDEV(JS259:JS261)</f>
        <v>0</v>
      </c>
      <c r="JV259" s="5">
        <f>'[1]GC RAW'!CL239</f>
        <v>0</v>
      </c>
      <c r="JW259" s="1">
        <f>'[1]GC RAW'!CM239</f>
        <v>0</v>
      </c>
      <c r="JX259" s="1">
        <f t="shared" si="506"/>
        <v>0</v>
      </c>
      <c r="JY259" s="1">
        <f t="shared" si="507"/>
        <v>0</v>
      </c>
      <c r="JZ259" s="1"/>
      <c r="KA259" s="1"/>
      <c r="KB259" s="5">
        <v>0</v>
      </c>
      <c r="KC259" s="1">
        <v>0</v>
      </c>
      <c r="KD259" s="1">
        <f t="shared" si="508"/>
        <v>0</v>
      </c>
      <c r="KE259" s="1">
        <f t="shared" si="509"/>
        <v>0</v>
      </c>
      <c r="KF259" s="1"/>
      <c r="KG259" s="1"/>
      <c r="KH259" s="5">
        <v>0</v>
      </c>
      <c r="KI259" s="1">
        <v>0</v>
      </c>
      <c r="KJ259" s="1">
        <f t="shared" si="510"/>
        <v>0</v>
      </c>
      <c r="KK259" s="1">
        <f t="shared" si="511"/>
        <v>0</v>
      </c>
      <c r="KL259" s="1"/>
      <c r="KM259" s="1"/>
      <c r="KN259" s="5">
        <f>'[1]GC RAW'!CN239</f>
        <v>30.60723876953125</v>
      </c>
      <c r="KO259" s="1">
        <f>'[1]GC RAW'!CO239</f>
        <v>4.9016537666320801</v>
      </c>
      <c r="KP259" s="1">
        <f t="shared" si="512"/>
        <v>1.6739942939184023E-2</v>
      </c>
      <c r="KQ259" s="1">
        <f t="shared" si="513"/>
        <v>0.16877388818885133</v>
      </c>
      <c r="KR259" s="1"/>
      <c r="KS259" s="1"/>
      <c r="KT259" s="5">
        <f>'[1]GC RAW'!CP239</f>
        <v>0</v>
      </c>
      <c r="KU259" s="1">
        <f>'[1]GC RAW'!CQ239</f>
        <v>0</v>
      </c>
      <c r="KV259" s="1">
        <f t="shared" si="514"/>
        <v>0</v>
      </c>
      <c r="KW259" s="1">
        <f t="shared" si="515"/>
        <v>0</v>
      </c>
      <c r="KX259" s="1"/>
      <c r="KY259" s="1"/>
      <c r="KZ259" s="5">
        <f>'[1]GC RAW'!CR239</f>
        <v>0</v>
      </c>
      <c r="LA259" s="1">
        <f>'[1]GC RAW'!CS239</f>
        <v>0</v>
      </c>
      <c r="LB259" s="1">
        <f t="shared" si="516"/>
        <v>0</v>
      </c>
      <c r="LC259" s="1">
        <f t="shared" si="517"/>
        <v>0</v>
      </c>
      <c r="LD259" s="1"/>
      <c r="LE259" s="1"/>
      <c r="LF259" s="5">
        <f>'[1]GC RAW'!CT239</f>
        <v>0</v>
      </c>
      <c r="LG259" s="1">
        <f>'[1]GC RAW'!CU239</f>
        <v>0</v>
      </c>
      <c r="LH259" s="1">
        <f t="shared" si="518"/>
        <v>0</v>
      </c>
      <c r="LI259" s="1">
        <f t="shared" si="519"/>
        <v>0</v>
      </c>
      <c r="LJ259" s="1"/>
      <c r="LK259" s="1"/>
      <c r="LL259" s="5">
        <f>'[1]GC RAW'!CV239</f>
        <v>0</v>
      </c>
      <c r="LM259" s="1">
        <f>'[1]GC RAW'!CW239</f>
        <v>0</v>
      </c>
      <c r="LN259" s="1">
        <f t="shared" si="520"/>
        <v>0</v>
      </c>
      <c r="LO259" s="1">
        <f t="shared" si="521"/>
        <v>0</v>
      </c>
      <c r="LP259" s="1"/>
      <c r="LQ259" s="1"/>
      <c r="LR259" s="32">
        <f t="shared" si="522"/>
        <v>2435.0350416898727</v>
      </c>
      <c r="LS259" s="21">
        <f t="shared" si="523"/>
        <v>2218.6593397855759</v>
      </c>
      <c r="LT259" s="26">
        <f t="shared" si="524"/>
        <v>10.918742118123797</v>
      </c>
      <c r="LU259" s="26">
        <f t="shared" si="525"/>
        <v>9.9185621181237966</v>
      </c>
      <c r="LV259" s="15">
        <f t="shared" si="580"/>
        <v>31.219899647855829</v>
      </c>
      <c r="LW259" s="15"/>
      <c r="LX259" s="15"/>
      <c r="LY259" s="15"/>
      <c r="LZ259" s="15" t="str">
        <f>IF(A259="","",VLOOKUP(A259,'[1]biomass corrected'!$B$2:$V$102,21,FALSE))</f>
        <v/>
      </c>
      <c r="MA259" s="15" t="str">
        <f t="shared" si="527"/>
        <v/>
      </c>
      <c r="MB259" s="15" t="str">
        <f t="shared" si="577"/>
        <v/>
      </c>
      <c r="MC259" s="15" t="str">
        <f t="shared" si="577"/>
        <v/>
      </c>
      <c r="MD259" s="15"/>
      <c r="ME259" s="26" t="str">
        <f t="shared" si="578"/>
        <v/>
      </c>
      <c r="MF259" s="15">
        <f t="shared" si="560"/>
        <v>23.22167810676482</v>
      </c>
      <c r="MG259" s="15">
        <f t="shared" si="561"/>
        <v>55.566650972309333</v>
      </c>
      <c r="MH259" s="15">
        <f t="shared" si="562"/>
        <v>21.211670920925869</v>
      </c>
      <c r="MI259" s="26">
        <f t="shared" si="563"/>
        <v>1.0288223372249654</v>
      </c>
      <c r="MJ259" s="15">
        <f t="shared" si="564"/>
        <v>0</v>
      </c>
      <c r="MK259" s="15">
        <f t="shared" si="565"/>
        <v>21.211670920925869</v>
      </c>
      <c r="ML259" s="23">
        <f t="shared" si="566"/>
        <v>59.24037402067637</v>
      </c>
      <c r="MM259" s="23"/>
      <c r="MN259" s="26">
        <f t="shared" si="567"/>
        <v>4.3238960131952879</v>
      </c>
      <c r="MO259" s="23"/>
      <c r="MP259" s="15">
        <f t="shared" si="568"/>
        <v>0.87553219884489719</v>
      </c>
      <c r="MQ259" s="23"/>
      <c r="MR259" s="15">
        <f t="shared" si="569"/>
        <v>39.783474225061937</v>
      </c>
      <c r="MS259" s="15"/>
      <c r="MT259" s="15">
        <f t="shared" si="570"/>
        <v>0</v>
      </c>
      <c r="MU259" s="15"/>
      <c r="MV259" s="15" t="str">
        <f t="shared" si="571"/>
        <v/>
      </c>
      <c r="MW259" s="21">
        <f t="shared" si="572"/>
        <v>88.709256709185851</v>
      </c>
      <c r="MX259" s="15"/>
    </row>
    <row r="260" spans="1:362" x14ac:dyDescent="0.35">
      <c r="A260" s="98"/>
      <c r="B260" s="1">
        <v>39.159999999999997</v>
      </c>
      <c r="C260" s="15"/>
      <c r="D260" s="1"/>
      <c r="E260" s="1"/>
      <c r="F260" s="5">
        <f>'[1]GC RAW'!H240</f>
        <v>0</v>
      </c>
      <c r="G260" s="1">
        <f>'[1]GC RAW'!I240</f>
        <v>0</v>
      </c>
      <c r="H260" s="1">
        <f t="shared" si="528"/>
        <v>0</v>
      </c>
      <c r="I260" s="1">
        <f t="shared" si="452"/>
        <v>0</v>
      </c>
      <c r="J260" s="1"/>
      <c r="K260" s="1"/>
      <c r="L260" s="5">
        <f>'[1]GC RAW'!J240</f>
        <v>0</v>
      </c>
      <c r="M260" s="1">
        <f>'[1]GC RAW'!K240</f>
        <v>0</v>
      </c>
      <c r="N260" s="1">
        <f t="shared" si="529"/>
        <v>0</v>
      </c>
      <c r="O260" s="1">
        <f t="shared" si="453"/>
        <v>0</v>
      </c>
      <c r="P260" s="1"/>
      <c r="Q260" s="1"/>
      <c r="R260" s="5">
        <f>'[1]GC RAW'!L240</f>
        <v>0</v>
      </c>
      <c r="S260" s="1">
        <f>'[1]GC RAW'!M240</f>
        <v>0</v>
      </c>
      <c r="T260" s="1">
        <f t="shared" si="530"/>
        <v>0</v>
      </c>
      <c r="U260" s="1">
        <f t="shared" si="454"/>
        <v>0</v>
      </c>
      <c r="V260" s="1"/>
      <c r="W260" s="1"/>
      <c r="X260" s="5">
        <f>'[1]GC RAW'!N240</f>
        <v>0</v>
      </c>
      <c r="Y260" s="1">
        <f>'[1]GC RAW'!O240</f>
        <v>0</v>
      </c>
      <c r="Z260" s="1">
        <f t="shared" si="531"/>
        <v>0</v>
      </c>
      <c r="AA260" s="1">
        <f t="shared" si="455"/>
        <v>0</v>
      </c>
      <c r="AB260" s="1"/>
      <c r="AC260" s="1"/>
      <c r="AD260" s="5">
        <f>'[1]GC RAW'!P240</f>
        <v>0</v>
      </c>
      <c r="AE260" s="1">
        <f>'[1]GC RAW'!Q240</f>
        <v>0</v>
      </c>
      <c r="AF260" s="1">
        <f t="shared" si="532"/>
        <v>0</v>
      </c>
      <c r="AG260" s="1">
        <f t="shared" si="456"/>
        <v>0</v>
      </c>
      <c r="AH260" s="1"/>
      <c r="AI260" s="1"/>
      <c r="AJ260" s="5">
        <f>'[1]GC RAW'!R240</f>
        <v>8.2193813323974609</v>
      </c>
      <c r="AK260" s="1">
        <f>'[1]GC RAW'!S240</f>
        <v>1.3699436187744141</v>
      </c>
      <c r="AL260" s="1">
        <f t="shared" si="533"/>
        <v>6.3299299894765543E-3</v>
      </c>
      <c r="AM260" s="1">
        <f t="shared" si="457"/>
        <v>5.2236462375383985E-2</v>
      </c>
      <c r="AN260" s="1"/>
      <c r="AO260" s="1"/>
      <c r="AP260" s="5">
        <f>'[1]GC RAW'!T240</f>
        <v>8.9483785629272461</v>
      </c>
      <c r="AQ260" s="1">
        <f>'[1]GC RAW'!U240</f>
        <v>218.07447814941406</v>
      </c>
      <c r="AR260" s="27">
        <v>1.0001800000000001</v>
      </c>
      <c r="AS260" s="1">
        <f t="shared" si="458"/>
        <v>8.2537824313175339</v>
      </c>
      <c r="AT260" s="1"/>
      <c r="AU260" s="1"/>
      <c r="AV260" s="5">
        <f>'[1]GC RAW'!V240</f>
        <v>9.8190698623657227</v>
      </c>
      <c r="AW260" s="1">
        <f>'[1]GC RAW'!W240</f>
        <v>23.198339462280273</v>
      </c>
      <c r="AX260" s="1">
        <f t="shared" si="534"/>
        <v>0.10304914397350361</v>
      </c>
      <c r="AY260" s="1">
        <f t="shared" si="459"/>
        <v>0.85039214350498415</v>
      </c>
      <c r="AZ260" s="1"/>
      <c r="BA260" s="1"/>
      <c r="BB260" s="5">
        <f>'[1]GC RAW'!X240</f>
        <v>0</v>
      </c>
      <c r="BC260" s="1">
        <f>'[1]GC RAW'!Y240</f>
        <v>0</v>
      </c>
      <c r="BD260" s="1">
        <f t="shared" si="535"/>
        <v>0</v>
      </c>
      <c r="BE260" s="1">
        <f t="shared" si="460"/>
        <v>0</v>
      </c>
      <c r="BF260" s="1"/>
      <c r="BG260" s="1"/>
      <c r="BH260" s="5">
        <f>'[1]GC RAW'!Z240</f>
        <v>10.884428977966309</v>
      </c>
      <c r="BI260" s="1">
        <f>'[1]GC RAW'!AA240</f>
        <v>2.4322328567504883</v>
      </c>
      <c r="BJ260" s="1">
        <f t="shared" si="536"/>
        <v>1.0641274461125819E-2</v>
      </c>
      <c r="BK260" s="1">
        <f t="shared" si="461"/>
        <v>8.7814957501717916E-2</v>
      </c>
      <c r="BL260" s="1"/>
      <c r="BM260" s="1"/>
      <c r="BN260" s="5">
        <f>'[1]GC RAW'!AB240</f>
        <v>0</v>
      </c>
      <c r="BO260" s="1">
        <f>'[1]GC RAW'!AC240</f>
        <v>0</v>
      </c>
      <c r="BP260" s="1">
        <f t="shared" si="537"/>
        <v>0</v>
      </c>
      <c r="BQ260" s="1">
        <f t="shared" si="462"/>
        <v>0</v>
      </c>
      <c r="BR260" s="1"/>
      <c r="BS260" s="1"/>
      <c r="BT260" s="5">
        <f>'[1]GC RAW'!AD240</f>
        <v>12.214200019836426</v>
      </c>
      <c r="BU260" s="1">
        <f>'[1]GC RAW'!AE240</f>
        <v>544.18939208984375</v>
      </c>
      <c r="BV260" s="1">
        <f t="shared" si="538"/>
        <v>2.3394263011933352</v>
      </c>
      <c r="BW260" s="1">
        <f t="shared" si="463"/>
        <v>19.305640688827719</v>
      </c>
      <c r="BX260" s="1"/>
      <c r="BY260" s="1"/>
      <c r="BZ260" s="5">
        <f>'[1]GC RAW'!AF240</f>
        <v>12.719259262084961</v>
      </c>
      <c r="CA260" s="1">
        <f>'[1]GC RAW'!AG240</f>
        <v>4.282045841217041</v>
      </c>
      <c r="CB260" s="1">
        <f t="shared" si="539"/>
        <v>1.9210563016643811E-2</v>
      </c>
      <c r="CC260" s="1">
        <f t="shared" si="464"/>
        <v>0.15853127189355218</v>
      </c>
      <c r="CD260" s="1"/>
      <c r="CE260" s="1"/>
      <c r="CF260" s="5">
        <f>'[1]GC RAW'!AH240</f>
        <v>12.863964080810547</v>
      </c>
      <c r="CG260" s="1">
        <f>'[1]GC RAW'!AI240</f>
        <v>92.103858947753906</v>
      </c>
      <c r="CH260" s="1">
        <f t="shared" si="540"/>
        <v>0.41320540946847145</v>
      </c>
      <c r="CI260" s="1">
        <f t="shared" si="465"/>
        <v>3.4098937683179398</v>
      </c>
      <c r="CJ260" s="1"/>
      <c r="CK260" s="1"/>
      <c r="CL260" s="5">
        <f>'[1]GC RAW'!AJ240</f>
        <v>0</v>
      </c>
      <c r="CM260" s="1">
        <f>'[1]GC RAW'!AK240</f>
        <v>0</v>
      </c>
      <c r="CN260" s="1">
        <f t="shared" si="541"/>
        <v>0</v>
      </c>
      <c r="CO260" s="1">
        <f t="shared" si="466"/>
        <v>0</v>
      </c>
      <c r="CP260" s="1"/>
      <c r="CQ260" s="1"/>
      <c r="CR260" s="5">
        <f>'[1]GC RAW'!AL240</f>
        <v>14.09906005859375</v>
      </c>
      <c r="CS260" s="1">
        <f>'[1]GC RAW'!AM240</f>
        <v>2.2707254886627197</v>
      </c>
      <c r="CT260" s="1">
        <f t="shared" si="542"/>
        <v>1.3093084499137779E-2</v>
      </c>
      <c r="CU260" s="1">
        <f t="shared" si="543"/>
        <v>0.1080480221667493</v>
      </c>
      <c r="CV260" s="1"/>
      <c r="CW260" s="1"/>
      <c r="CX260" s="5">
        <f>'[1]GC RAW'!AN240</f>
        <v>14.473733901977539</v>
      </c>
      <c r="CY260" s="1">
        <f>'[1]GC RAW'!AO240</f>
        <v>3.9990136623382568</v>
      </c>
      <c r="CZ260" s="1">
        <f t="shared" si="544"/>
        <v>1.778058885570304E-2</v>
      </c>
      <c r="DA260" s="1">
        <f t="shared" si="467"/>
        <v>0.14673070038961192</v>
      </c>
      <c r="DB260" s="1"/>
      <c r="DC260" s="1"/>
      <c r="DD260" s="5">
        <f>'[1]GC RAW'!AP240</f>
        <v>15.627578735351563</v>
      </c>
      <c r="DE260" s="1">
        <f>'[1]GC RAW'!AQ240</f>
        <v>48.306735992431641</v>
      </c>
      <c r="DF260" s="1">
        <f t="shared" si="545"/>
        <v>0.20598765914540021</v>
      </c>
      <c r="DG260" s="1">
        <f t="shared" si="468"/>
        <v>1.699871345280378</v>
      </c>
      <c r="DH260" s="1"/>
      <c r="DI260" s="1"/>
      <c r="DJ260" s="5">
        <f>'[1]GC RAW'!AR240</f>
        <v>0</v>
      </c>
      <c r="DK260" s="1">
        <f>'[1]GC RAW'!AS240</f>
        <v>0</v>
      </c>
      <c r="DL260" s="1">
        <f t="shared" si="546"/>
        <v>0</v>
      </c>
      <c r="DM260" s="1">
        <f t="shared" si="469"/>
        <v>0</v>
      </c>
      <c r="DN260" s="1"/>
      <c r="DO260" s="1"/>
      <c r="DP260" s="5">
        <f>'[1]GC RAW'!AT240</f>
        <v>16.065122604370117</v>
      </c>
      <c r="DQ260" s="1">
        <f>'[1]GC RAW'!AU240</f>
        <v>4.2772603034973145</v>
      </c>
      <c r="DR260" s="1">
        <f t="shared" si="547"/>
        <v>1.9152777027679639E-2</v>
      </c>
      <c r="DS260" s="1">
        <f t="shared" si="470"/>
        <v>0.15805440474914939</v>
      </c>
      <c r="DT260" s="1"/>
      <c r="DU260" s="1"/>
      <c r="DV260" s="5">
        <f>'[1]GC RAW'!AV240</f>
        <v>16.447172164916992</v>
      </c>
      <c r="DW260" s="1">
        <f>'[1]GC RAW'!AW240</f>
        <v>1392.0244140625</v>
      </c>
      <c r="DX260" s="1">
        <f t="shared" si="548"/>
        <v>6.1593705544806472</v>
      </c>
      <c r="DY260" s="1">
        <f t="shared" si="471"/>
        <v>50.828955258600345</v>
      </c>
      <c r="DZ260" s="1"/>
      <c r="EA260" s="1"/>
      <c r="EB260" s="5">
        <f>'[1]GC RAW'!AX240</f>
        <v>16.562835693359375</v>
      </c>
      <c r="EC260" s="1">
        <f>'[1]GC RAW'!AY240</f>
        <v>19.150270462036133</v>
      </c>
      <c r="ED260" s="1">
        <f t="shared" si="549"/>
        <v>8.4735304066951442E-2</v>
      </c>
      <c r="EE260" s="1">
        <f t="shared" si="472"/>
        <v>0.69926089705868233</v>
      </c>
      <c r="EF260" s="5"/>
      <c r="EG260" s="1"/>
      <c r="EH260" s="5">
        <v>0</v>
      </c>
      <c r="EI260" s="1">
        <v>0</v>
      </c>
      <c r="EJ260" s="1">
        <f t="shared" si="550"/>
        <v>0</v>
      </c>
      <c r="EK260" s="1">
        <f t="shared" si="473"/>
        <v>0</v>
      </c>
      <c r="EL260" s="1"/>
      <c r="EM260" s="1"/>
      <c r="EN260" s="5">
        <f>'[1]GC RAW'!BB240</f>
        <v>0</v>
      </c>
      <c r="EO260" s="1">
        <f>'[1]GC RAW'!BC240</f>
        <v>0</v>
      </c>
      <c r="EP260" s="1">
        <f t="shared" si="551"/>
        <v>0</v>
      </c>
      <c r="EQ260" s="1">
        <f t="shared" si="474"/>
        <v>0</v>
      </c>
      <c r="ER260" s="1"/>
      <c r="ES260" s="1"/>
      <c r="ET260" s="5">
        <f>'[1]GC RAW'!BD240</f>
        <v>17.763965606689453</v>
      </c>
      <c r="EU260" s="1">
        <f>'[1]GC RAW'!BE240</f>
        <v>438.13034057617188</v>
      </c>
      <c r="EV260" s="1">
        <f t="shared" si="552"/>
        <v>1.9513951305608372</v>
      </c>
      <c r="EW260" s="1">
        <f t="shared" si="475"/>
        <v>16.103492216582637</v>
      </c>
      <c r="EX260" s="1"/>
      <c r="EY260" s="1"/>
      <c r="EZ260" s="5">
        <f>'[1]GC RAW'!BF240</f>
        <v>18.683284759521484</v>
      </c>
      <c r="FA260" s="1">
        <f>'[1]GC RAW'!BG240</f>
        <v>110.50937652587891</v>
      </c>
      <c r="FB260" s="1">
        <f t="shared" si="553"/>
        <v>0.58389570106851729</v>
      </c>
      <c r="FC260" s="1">
        <f t="shared" si="476"/>
        <v>4.8184807526656819</v>
      </c>
      <c r="FD260" s="1"/>
      <c r="FE260" s="1"/>
      <c r="FF260" s="5">
        <v>0</v>
      </c>
      <c r="FG260" s="1">
        <v>0</v>
      </c>
      <c r="FH260" s="1">
        <f t="shared" si="554"/>
        <v>0</v>
      </c>
      <c r="FI260" s="1">
        <f t="shared" si="477"/>
        <v>0</v>
      </c>
      <c r="FJ260" s="1"/>
      <c r="FK260" s="1"/>
      <c r="FL260" s="5">
        <f>'[1]GC RAW'!BH240</f>
        <v>0</v>
      </c>
      <c r="FM260" s="1">
        <f>'[1]GC RAW'!BI240</f>
        <v>0</v>
      </c>
      <c r="FN260" s="1">
        <f t="shared" si="555"/>
        <v>0</v>
      </c>
      <c r="FO260" s="1">
        <f t="shared" si="478"/>
        <v>0</v>
      </c>
      <c r="FP260" s="1"/>
      <c r="FQ260" s="1"/>
      <c r="FR260" s="5">
        <f>'[1]GC RAW'!BJ240</f>
        <v>20.138154983520508</v>
      </c>
      <c r="FS260" s="1">
        <f>'[1]GC RAW'!BK240</f>
        <v>20.521295547485352</v>
      </c>
      <c r="FT260" s="1">
        <f t="shared" si="556"/>
        <v>8.6113789345690778E-2</v>
      </c>
      <c r="FU260" s="1">
        <f t="shared" si="479"/>
        <v>0.71063656701357902</v>
      </c>
      <c r="FV260" s="1"/>
      <c r="FW260" s="1"/>
      <c r="FX260" s="5">
        <f>'[1]GC RAW'!BL240</f>
        <v>0</v>
      </c>
      <c r="FY260" s="1">
        <f>'[1]GC RAW'!BM240</f>
        <v>0</v>
      </c>
      <c r="FZ260" s="1">
        <f t="shared" si="557"/>
        <v>0</v>
      </c>
      <c r="GA260" s="1">
        <f t="shared" si="480"/>
        <v>0</v>
      </c>
      <c r="GB260" s="1"/>
      <c r="GC260" s="1"/>
      <c r="GD260" s="5">
        <f>'[1]GC RAW'!BN240</f>
        <v>21.068239212036133</v>
      </c>
      <c r="GE260" s="1">
        <f>'[1]GC RAW'!BO240</f>
        <v>8.3381175994873047</v>
      </c>
      <c r="GF260" s="1">
        <f t="shared" si="481"/>
        <v>3.7005848166278346E-2</v>
      </c>
      <c r="GG260" s="1">
        <f t="shared" si="482"/>
        <v>0.30538325046574849</v>
      </c>
      <c r="GH260" s="1"/>
      <c r="GI260" s="1"/>
      <c r="GJ260" s="5">
        <f>'[1]GC RAW'!BP240</f>
        <v>0</v>
      </c>
      <c r="GK260" s="1">
        <f>'[1]GC RAW'!BQ240</f>
        <v>0</v>
      </c>
      <c r="GL260" s="1">
        <f t="shared" si="558"/>
        <v>0</v>
      </c>
      <c r="GM260" s="1">
        <f t="shared" si="483"/>
        <v>0</v>
      </c>
      <c r="GN260" s="1"/>
      <c r="GO260" s="1"/>
      <c r="GP260" s="5">
        <v>0</v>
      </c>
      <c r="GQ260" s="1">
        <v>0</v>
      </c>
      <c r="GR260" s="1">
        <f t="shared" si="559"/>
        <v>0</v>
      </c>
      <c r="GS260" s="1">
        <f t="shared" si="484"/>
        <v>0</v>
      </c>
      <c r="GT260" s="1"/>
      <c r="GU260" s="1"/>
      <c r="GV260" s="5"/>
      <c r="GW260" s="1"/>
      <c r="GX260" s="1"/>
      <c r="GY260" s="1"/>
      <c r="GZ260" s="1"/>
      <c r="HA260" s="1"/>
      <c r="HB260" s="5"/>
      <c r="HC260" s="1"/>
      <c r="HD260" s="1"/>
      <c r="HE260" s="1"/>
      <c r="HF260" s="1"/>
      <c r="HG260" s="1"/>
      <c r="HH260" s="5">
        <f>'[1]GC RAW'!BR240</f>
        <v>22.762472152709961</v>
      </c>
      <c r="HI260" s="1">
        <f>'[1]GC RAW'!BS240</f>
        <v>4.0645251274108887</v>
      </c>
      <c r="HJ260" s="1">
        <f t="shared" si="485"/>
        <v>1.812456741059907E-2</v>
      </c>
      <c r="HK260" s="1">
        <f t="shared" si="486"/>
        <v>0.14956931359238629</v>
      </c>
      <c r="HL260" s="1"/>
      <c r="HM260" s="1"/>
      <c r="HN260" s="5">
        <v>0</v>
      </c>
      <c r="HO260" s="1">
        <v>0</v>
      </c>
      <c r="HP260" s="1">
        <f t="shared" si="487"/>
        <v>0</v>
      </c>
      <c r="HQ260" s="1">
        <f t="shared" si="488"/>
        <v>0</v>
      </c>
      <c r="HR260" s="1"/>
      <c r="HS260" s="1"/>
      <c r="HT260" s="5">
        <f>'[1]GC RAW'!BT240</f>
        <v>0</v>
      </c>
      <c r="HU260" s="1">
        <f>'[1]GC RAW'!BU240</f>
        <v>0</v>
      </c>
      <c r="HV260" s="1">
        <f t="shared" si="489"/>
        <v>0</v>
      </c>
      <c r="HW260" s="1">
        <f t="shared" si="579"/>
        <v>0</v>
      </c>
      <c r="HX260" s="1"/>
      <c r="HY260" s="1"/>
      <c r="HZ260" s="5">
        <f>'[1]GC RAW'!BV240</f>
        <v>0</v>
      </c>
      <c r="IA260" s="1">
        <f>'[1]GC RAW'!BW240</f>
        <v>0</v>
      </c>
      <c r="IB260" s="1">
        <f t="shared" si="490"/>
        <v>0</v>
      </c>
      <c r="IC260" s="1">
        <f t="shared" si="491"/>
        <v>0</v>
      </c>
      <c r="ID260" s="1"/>
      <c r="IE260" s="1"/>
      <c r="IF260" s="5">
        <f>'[1]GC RAW'!BX240</f>
        <v>0</v>
      </c>
      <c r="IG260" s="1">
        <f>'[1]GC RAW'!BY240</f>
        <v>0</v>
      </c>
      <c r="IH260" s="1">
        <f t="shared" si="492"/>
        <v>0</v>
      </c>
      <c r="II260" s="1">
        <f t="shared" si="493"/>
        <v>0</v>
      </c>
      <c r="IJ260" s="1"/>
      <c r="IK260" s="1"/>
      <c r="IL260" s="5">
        <f>'[1]GC RAW'!BZ240</f>
        <v>0</v>
      </c>
      <c r="IM260" s="1">
        <f>'[1]GC RAW'!CA240</f>
        <v>0</v>
      </c>
      <c r="IN260" s="1">
        <f t="shared" si="494"/>
        <v>0</v>
      </c>
      <c r="IO260" s="1">
        <f t="shared" si="495"/>
        <v>0</v>
      </c>
      <c r="IP260" s="1"/>
      <c r="IQ260" s="1"/>
      <c r="IR260" s="5">
        <f>'[1]GC RAW'!CB240</f>
        <v>25.540769577026367</v>
      </c>
      <c r="IS260" s="1">
        <f>'[1]GC RAW'!CC240</f>
        <v>5.1267170906066895</v>
      </c>
      <c r="IT260" s="1">
        <f t="shared" si="496"/>
        <v>2.0217176066526663E-2</v>
      </c>
      <c r="IU260" s="1">
        <f t="shared" si="497"/>
        <v>0.16683814176323369</v>
      </c>
      <c r="IV260" s="1"/>
      <c r="IW260" s="1"/>
      <c r="IX260" s="5">
        <f>'[1]GC RAW'!CD240</f>
        <v>0</v>
      </c>
      <c r="IY260" s="1">
        <f>'[1]GC RAW'!CE240</f>
        <v>0</v>
      </c>
      <c r="IZ260" s="1">
        <f t="shared" si="498"/>
        <v>0</v>
      </c>
      <c r="JA260" s="1">
        <f t="shared" si="499"/>
        <v>0</v>
      </c>
      <c r="JB260" s="1"/>
      <c r="JC260" s="1"/>
      <c r="JD260" s="5">
        <f>'[1]GC RAW'!CF240</f>
        <v>0</v>
      </c>
      <c r="JE260" s="1">
        <f>'[1]GC RAW'!CG240</f>
        <v>0</v>
      </c>
      <c r="JF260" s="1">
        <f t="shared" si="500"/>
        <v>0</v>
      </c>
      <c r="JG260" s="1">
        <f t="shared" si="501"/>
        <v>0</v>
      </c>
      <c r="JH260" s="1"/>
      <c r="JI260" s="1"/>
      <c r="JJ260" s="5">
        <f>'[1]GC RAW'!CH240</f>
        <v>0</v>
      </c>
      <c r="JK260" s="1">
        <f>'[1]GC RAW'!CI240</f>
        <v>0</v>
      </c>
      <c r="JL260" s="1">
        <f t="shared" si="502"/>
        <v>0</v>
      </c>
      <c r="JM260" s="1">
        <f t="shared" si="503"/>
        <v>0</v>
      </c>
      <c r="JN260" s="1"/>
      <c r="JO260" s="1"/>
      <c r="JP260" s="5">
        <f>'[1]GC RAW'!CJ240</f>
        <v>0</v>
      </c>
      <c r="JQ260" s="1">
        <f>'[1]GC RAW'!CK240</f>
        <v>0</v>
      </c>
      <c r="JR260" s="1">
        <f t="shared" si="504"/>
        <v>0</v>
      </c>
      <c r="JS260" s="1">
        <f t="shared" si="505"/>
        <v>0</v>
      </c>
      <c r="JT260" s="1"/>
      <c r="JU260" s="1"/>
      <c r="JV260" s="5">
        <f>'[1]GC RAW'!CL240</f>
        <v>0</v>
      </c>
      <c r="JW260" s="1">
        <f>'[1]GC RAW'!CM240</f>
        <v>0</v>
      </c>
      <c r="JX260" s="1">
        <f t="shared" si="506"/>
        <v>0</v>
      </c>
      <c r="JY260" s="1">
        <f t="shared" si="507"/>
        <v>0</v>
      </c>
      <c r="JZ260" s="1"/>
      <c r="KA260" s="1"/>
      <c r="KB260" s="5">
        <v>0</v>
      </c>
      <c r="KC260" s="1">
        <v>0</v>
      </c>
      <c r="KD260" s="1">
        <f t="shared" si="508"/>
        <v>0</v>
      </c>
      <c r="KE260" s="1">
        <f t="shared" si="509"/>
        <v>0</v>
      </c>
      <c r="KF260" s="1"/>
      <c r="KG260" s="1"/>
      <c r="KH260" s="5">
        <v>0</v>
      </c>
      <c r="KI260" s="1">
        <v>0</v>
      </c>
      <c r="KJ260" s="1">
        <f t="shared" si="510"/>
        <v>0</v>
      </c>
      <c r="KK260" s="1">
        <f t="shared" si="511"/>
        <v>0</v>
      </c>
      <c r="KL260" s="1"/>
      <c r="KM260" s="1"/>
      <c r="KN260" s="5">
        <f>'[1]GC RAW'!CN240</f>
        <v>30.613096237182617</v>
      </c>
      <c r="KO260" s="1">
        <f>'[1]GC RAW'!CO240</f>
        <v>6.3226809501647949</v>
      </c>
      <c r="KP260" s="1">
        <f t="shared" si="512"/>
        <v>2.1424774387889138E-2</v>
      </c>
      <c r="KQ260" s="1">
        <f t="shared" si="513"/>
        <v>0.17680360178937912</v>
      </c>
      <c r="KR260" s="1"/>
      <c r="KS260" s="1"/>
      <c r="KT260" s="5">
        <f>'[1]GC RAW'!CP240</f>
        <v>31.497364044189453</v>
      </c>
      <c r="KU260" s="1">
        <f>'[1]GC RAW'!CQ240</f>
        <v>1.7713180780410767</v>
      </c>
      <c r="KV260" s="1">
        <f t="shared" si="514"/>
        <v>7.6786178834871875E-3</v>
      </c>
      <c r="KW260" s="1">
        <f t="shared" si="515"/>
        <v>6.3366235461144158E-2</v>
      </c>
      <c r="KX260" s="1"/>
      <c r="KY260" s="1"/>
      <c r="KZ260" s="5">
        <f>'[1]GC RAW'!CR240</f>
        <v>0</v>
      </c>
      <c r="LA260" s="1">
        <f>'[1]GC RAW'!CS240</f>
        <v>0</v>
      </c>
      <c r="LB260" s="1">
        <f t="shared" si="516"/>
        <v>0</v>
      </c>
      <c r="LC260" s="1">
        <f t="shared" si="517"/>
        <v>0</v>
      </c>
      <c r="LD260" s="1"/>
      <c r="LE260" s="1"/>
      <c r="LF260" s="5">
        <f>'[1]GC RAW'!CT240</f>
        <v>0</v>
      </c>
      <c r="LG260" s="1">
        <f>'[1]GC RAW'!CU240</f>
        <v>0</v>
      </c>
      <c r="LH260" s="1">
        <f t="shared" si="518"/>
        <v>0</v>
      </c>
      <c r="LI260" s="1">
        <f t="shared" si="519"/>
        <v>0</v>
      </c>
      <c r="LJ260" s="1"/>
      <c r="LK260" s="1"/>
      <c r="LL260" s="5">
        <f>'[1]GC RAW'!CV240</f>
        <v>0</v>
      </c>
      <c r="LM260" s="1">
        <f>'[1]GC RAW'!CW240</f>
        <v>0</v>
      </c>
      <c r="LN260" s="1">
        <f t="shared" si="520"/>
        <v>0</v>
      </c>
      <c r="LO260" s="1">
        <f t="shared" si="521"/>
        <v>0</v>
      </c>
      <c r="LP260" s="1"/>
      <c r="LQ260" s="1"/>
      <c r="LR260" s="32">
        <f t="shared" si="522"/>
        <v>2950.4630824327469</v>
      </c>
      <c r="LS260" s="21">
        <f t="shared" si="523"/>
        <v>2732.3886042833328</v>
      </c>
      <c r="LT260" s="26">
        <f t="shared" si="524"/>
        <v>13.118018195067901</v>
      </c>
      <c r="LU260" s="26">
        <f t="shared" si="525"/>
        <v>12.1178381950679</v>
      </c>
      <c r="LV260" s="15">
        <f t="shared" si="580"/>
        <v>30.94442848587309</v>
      </c>
      <c r="LW260" s="15"/>
      <c r="LX260" s="15"/>
      <c r="LY260" s="15"/>
      <c r="LZ260" s="15" t="str">
        <f>IF(A260="","",VLOOKUP(A260,'[1]biomass corrected'!$B$2:$V$102,21,FALSE))</f>
        <v/>
      </c>
      <c r="MA260" s="15" t="str">
        <f t="shared" si="527"/>
        <v/>
      </c>
      <c r="MB260" s="15" t="str">
        <f t="shared" si="577"/>
        <v/>
      </c>
      <c r="MC260" s="15" t="str">
        <f t="shared" si="577"/>
        <v/>
      </c>
      <c r="MD260" s="15"/>
      <c r="ME260" s="26" t="str">
        <f t="shared" si="578"/>
        <v/>
      </c>
      <c r="MF260" s="15">
        <f t="shared" si="560"/>
        <v>23.050233908056377</v>
      </c>
      <c r="MG260" s="15">
        <f t="shared" si="561"/>
        <v>55.770175786936178</v>
      </c>
      <c r="MH260" s="15">
        <f t="shared" si="562"/>
        <v>21.179590305007455</v>
      </c>
      <c r="MI260" s="26">
        <f t="shared" si="563"/>
        <v>1.0294783714961677</v>
      </c>
      <c r="MJ260" s="15">
        <f t="shared" si="564"/>
        <v>0</v>
      </c>
      <c r="MK260" s="15">
        <f t="shared" si="565"/>
        <v>21.179590305007455</v>
      </c>
      <c r="ML260" s="23">
        <f t="shared" si="566"/>
        <v>59.219167442582631</v>
      </c>
      <c r="MM260" s="23"/>
      <c r="MN260" s="26">
        <f t="shared" si="567"/>
        <v>4.3220504784571139</v>
      </c>
      <c r="MO260" s="23"/>
      <c r="MP260" s="15">
        <f t="shared" si="568"/>
        <v>0.87554553490403531</v>
      </c>
      <c r="MQ260" s="23"/>
      <c r="MR260" s="15">
        <f t="shared" si="569"/>
        <v>39.78252544514482</v>
      </c>
      <c r="MS260" s="15"/>
      <c r="MT260" s="15">
        <f t="shared" si="570"/>
        <v>0</v>
      </c>
      <c r="MU260" s="15"/>
      <c r="MV260" s="15" t="str">
        <f t="shared" si="571"/>
        <v/>
      </c>
      <c r="MW260" s="21">
        <f t="shared" si="572"/>
        <v>88.76901592780726</v>
      </c>
      <c r="MX260" s="15"/>
    </row>
    <row r="261" spans="1:362" x14ac:dyDescent="0.35">
      <c r="A261" s="99" t="s">
        <v>230</v>
      </c>
      <c r="B261" s="8">
        <v>39.79</v>
      </c>
      <c r="C261" s="13"/>
      <c r="D261" s="8"/>
      <c r="E261" s="8"/>
      <c r="F261" s="2">
        <f>'[1]GC RAW'!H241</f>
        <v>0</v>
      </c>
      <c r="G261" s="8">
        <f>'[1]GC RAW'!I241</f>
        <v>0</v>
      </c>
      <c r="H261" s="8">
        <f t="shared" si="528"/>
        <v>0</v>
      </c>
      <c r="I261" s="8">
        <f t="shared" si="452"/>
        <v>0</v>
      </c>
      <c r="J261" s="8">
        <f>AVERAGE(I261:I263)</f>
        <v>0</v>
      </c>
      <c r="K261" s="8">
        <f>STDEV(I261:I263)</f>
        <v>0</v>
      </c>
      <c r="L261" s="2">
        <f>'[1]GC RAW'!J241</f>
        <v>0</v>
      </c>
      <c r="M261" s="8">
        <f>'[1]GC RAW'!K241</f>
        <v>0</v>
      </c>
      <c r="N261" s="8">
        <f t="shared" si="529"/>
        <v>0</v>
      </c>
      <c r="O261" s="8">
        <f t="shared" si="453"/>
        <v>0</v>
      </c>
      <c r="P261" s="8">
        <f>AVERAGE(O261:O263)</f>
        <v>0</v>
      </c>
      <c r="Q261" s="8">
        <f>STDEV(O261:O263)</f>
        <v>0</v>
      </c>
      <c r="R261" s="2">
        <f>'[1]GC RAW'!L241</f>
        <v>0</v>
      </c>
      <c r="S261" s="8">
        <f>'[1]GC RAW'!M241</f>
        <v>0</v>
      </c>
      <c r="T261" s="8">
        <f t="shared" si="530"/>
        <v>0</v>
      </c>
      <c r="U261" s="8">
        <f t="shared" si="454"/>
        <v>0</v>
      </c>
      <c r="V261" s="8">
        <f>AVERAGE(U261:U263)</f>
        <v>0</v>
      </c>
      <c r="W261" s="8">
        <f>STDEV(U261:U263)</f>
        <v>0</v>
      </c>
      <c r="X261" s="2">
        <f>'[1]GC RAW'!N241</f>
        <v>0</v>
      </c>
      <c r="Y261" s="8">
        <f>'[1]GC RAW'!O241</f>
        <v>0</v>
      </c>
      <c r="Z261" s="8">
        <f t="shared" si="531"/>
        <v>0</v>
      </c>
      <c r="AA261" s="8">
        <f t="shared" si="455"/>
        <v>0</v>
      </c>
      <c r="AB261" s="8">
        <f>AVERAGE(AA261:AA263)</f>
        <v>0</v>
      </c>
      <c r="AC261" s="8">
        <f>STDEV(AA261:AA263)</f>
        <v>0</v>
      </c>
      <c r="AD261" s="2">
        <f>'[1]GC RAW'!P241</f>
        <v>0</v>
      </c>
      <c r="AE261" s="8">
        <f>'[1]GC RAW'!Q241</f>
        <v>0</v>
      </c>
      <c r="AF261" s="8">
        <f t="shared" si="532"/>
        <v>0</v>
      </c>
      <c r="AG261" s="8">
        <f t="shared" si="456"/>
        <v>0</v>
      </c>
      <c r="AH261" s="8">
        <f>AVERAGE(AG261:AG263)</f>
        <v>0</v>
      </c>
      <c r="AI261" s="8">
        <f>STDEV(AG261:AG263)</f>
        <v>0</v>
      </c>
      <c r="AJ261" s="2">
        <f>'[1]GC RAW'!R241</f>
        <v>0</v>
      </c>
      <c r="AK261" s="8">
        <f>'[1]GC RAW'!S241</f>
        <v>0</v>
      </c>
      <c r="AL261" s="8">
        <f t="shared" si="533"/>
        <v>0</v>
      </c>
      <c r="AM261" s="8">
        <f t="shared" si="457"/>
        <v>0</v>
      </c>
      <c r="AN261" s="8">
        <f>AVERAGE(AM261:AM263)</f>
        <v>0</v>
      </c>
      <c r="AO261" s="8">
        <f>STDEV(AM261:AM263)</f>
        <v>0</v>
      </c>
      <c r="AP261" s="2">
        <f>'[1]GC RAW'!T241</f>
        <v>8.9474372863769531</v>
      </c>
      <c r="AQ261" s="8">
        <f>'[1]GC RAW'!U241</f>
        <v>214.63076782226563</v>
      </c>
      <c r="AR261" s="40">
        <v>1.0001800000000001</v>
      </c>
      <c r="AS261" s="8">
        <f t="shared" si="458"/>
        <v>8.7071709430724908</v>
      </c>
      <c r="AT261" s="8">
        <f>AVERAGE(AS261:AS263)</f>
        <v>9.6584240947930109</v>
      </c>
      <c r="AU261" s="8">
        <f>STDEV(AS261:AS263)</f>
        <v>0.8733955036057317</v>
      </c>
      <c r="AV261" s="2">
        <f>'[1]GC RAW'!V241</f>
        <v>9.8181667327880859</v>
      </c>
      <c r="AW261" s="8">
        <f>'[1]GC RAW'!W241</f>
        <v>10.549695014953613</v>
      </c>
      <c r="AX261" s="8">
        <f t="shared" si="534"/>
        <v>4.7614612750269548E-2</v>
      </c>
      <c r="AY261" s="8">
        <f t="shared" si="459"/>
        <v>0.41451396009197933</v>
      </c>
      <c r="AZ261" s="8">
        <f>AVERAGE(AY261:AY263)</f>
        <v>0.42258366808689091</v>
      </c>
      <c r="BA261" s="8">
        <f>STDEV(AY261:AY263)</f>
        <v>7.954974782421487E-3</v>
      </c>
      <c r="BB261" s="2">
        <f>'[1]GC RAW'!X241</f>
        <v>0</v>
      </c>
      <c r="BC261" s="8">
        <f>'[1]GC RAW'!Y241</f>
        <v>0</v>
      </c>
      <c r="BD261" s="8">
        <f t="shared" si="535"/>
        <v>0</v>
      </c>
      <c r="BE261" s="8">
        <f t="shared" si="460"/>
        <v>0</v>
      </c>
      <c r="BF261" s="8">
        <f>AVERAGE(BE261:BE263)</f>
        <v>0</v>
      </c>
      <c r="BG261" s="8">
        <f>STDEV(BE261:BE263)</f>
        <v>0</v>
      </c>
      <c r="BH261" s="2">
        <f>'[1]GC RAW'!Z241</f>
        <v>10.883408546447754</v>
      </c>
      <c r="BI261" s="8">
        <f>'[1]GC RAW'!AA241</f>
        <v>2.7667968273162842</v>
      </c>
      <c r="BJ261" s="8">
        <f t="shared" si="536"/>
        <v>1.2299249889770507E-2</v>
      </c>
      <c r="BK261" s="8">
        <f t="shared" si="461"/>
        <v>0.10707239823011586</v>
      </c>
      <c r="BL261" s="8">
        <f>AVERAGE(BK261:BK263)</f>
        <v>0.10283241842355519</v>
      </c>
      <c r="BM261" s="8">
        <f>STDEV(BK261:BK263)</f>
        <v>4.1879211827483848E-3</v>
      </c>
      <c r="BN261" s="2">
        <f>'[1]GC RAW'!AB241</f>
        <v>0</v>
      </c>
      <c r="BO261" s="8">
        <f>'[1]GC RAW'!AC241</f>
        <v>0</v>
      </c>
      <c r="BP261" s="8">
        <f t="shared" si="537"/>
        <v>0</v>
      </c>
      <c r="BQ261" s="8">
        <f t="shared" si="462"/>
        <v>0</v>
      </c>
      <c r="BR261" s="8">
        <f>AVERAGE(BQ261:BQ263)</f>
        <v>0</v>
      </c>
      <c r="BS261" s="8">
        <f>STDEV(BQ261:BQ263)</f>
        <v>0</v>
      </c>
      <c r="BT261" s="2">
        <f>'[1]GC RAW'!AD241</f>
        <v>12.208186149597168</v>
      </c>
      <c r="BU261" s="8">
        <f>'[1]GC RAW'!AE241</f>
        <v>450.91455078125</v>
      </c>
      <c r="BV261" s="8">
        <f t="shared" si="538"/>
        <v>1.9695472723390159</v>
      </c>
      <c r="BW261" s="8">
        <f t="shared" si="463"/>
        <v>17.146098482991022</v>
      </c>
      <c r="BX261" s="8">
        <f>AVERAGE(BW261:BW263)</f>
        <v>17.26039170616631</v>
      </c>
      <c r="BY261" s="8">
        <f>STDEV(BW261:BW263)</f>
        <v>0.17755787104585907</v>
      </c>
      <c r="BZ261" s="2">
        <f>'[1]GC RAW'!AF241</f>
        <v>12.718093872070313</v>
      </c>
      <c r="CA261" s="8">
        <f>'[1]GC RAW'!AG241</f>
        <v>4.5296540260314941</v>
      </c>
      <c r="CB261" s="8">
        <f t="shared" si="539"/>
        <v>2.0647462001368553E-2</v>
      </c>
      <c r="CC261" s="8">
        <f t="shared" si="464"/>
        <v>0.17974862643375153</v>
      </c>
      <c r="CD261" s="8">
        <f>AVERAGE(CC261:CC263)</f>
        <v>0.17570660462040169</v>
      </c>
      <c r="CE261" s="8">
        <f>STDEV(CC261:CC263)</f>
        <v>5.7713487444361108E-3</v>
      </c>
      <c r="CF261" s="2">
        <f>'[1]GC RAW'!AH241</f>
        <v>12.859180450439453</v>
      </c>
      <c r="CG261" s="8">
        <f>'[1]GC RAW'!AI241</f>
        <v>37.467472076416016</v>
      </c>
      <c r="CH261" s="8">
        <f t="shared" si="540"/>
        <v>0.17078724262322389</v>
      </c>
      <c r="CI261" s="8">
        <f t="shared" si="465"/>
        <v>1.486806091319969</v>
      </c>
      <c r="CJ261" s="8">
        <f>AVERAGE(CI261:CI263)</f>
        <v>1.515009834629276</v>
      </c>
      <c r="CK261" s="8">
        <f>STDEV(CI261:CI263)</f>
        <v>4.675944323862638E-2</v>
      </c>
      <c r="CL261" s="2">
        <f>'[1]GC RAW'!AJ241</f>
        <v>13.75417423248291</v>
      </c>
      <c r="CM261" s="8">
        <f>'[1]GC RAW'!AK241</f>
        <v>4.9192438125610352</v>
      </c>
      <c r="CN261" s="8">
        <f t="shared" si="541"/>
        <v>2.894596500227422E-2</v>
      </c>
      <c r="CO261" s="8">
        <f t="shared" si="466"/>
        <v>0.2519921068077699</v>
      </c>
      <c r="CP261" s="8">
        <f>AVERAGE(CO261:CO263)</f>
        <v>0.25530076313598055</v>
      </c>
      <c r="CQ261" s="8">
        <f>STDEV(CO261:CO263)</f>
        <v>3.7419073495297333E-3</v>
      </c>
      <c r="CR261" s="2">
        <f>'[1]GC RAW'!AL241</f>
        <v>0</v>
      </c>
      <c r="CS261" s="8">
        <f>'[1]GC RAW'!AM241</f>
        <v>0</v>
      </c>
      <c r="CT261" s="8">
        <f t="shared" si="542"/>
        <v>0</v>
      </c>
      <c r="CU261" s="8">
        <f t="shared" si="543"/>
        <v>0</v>
      </c>
      <c r="CV261" s="8">
        <f>AVERAGE(CU261:CU263)</f>
        <v>0</v>
      </c>
      <c r="CW261" s="8">
        <f>STDEV(CU261:CU263)</f>
        <v>0</v>
      </c>
      <c r="CX261" s="2">
        <f>'[1]GC RAW'!AN241</f>
        <v>14.471787452697754</v>
      </c>
      <c r="CY261" s="8">
        <f>'[1]GC RAW'!AO241</f>
        <v>6.080589771270752</v>
      </c>
      <c r="CZ261" s="8">
        <f t="shared" si="544"/>
        <v>2.7469567344675507E-2</v>
      </c>
      <c r="DA261" s="8">
        <f t="shared" si="467"/>
        <v>0.23913917355109229</v>
      </c>
      <c r="DB261" s="8">
        <f>AVERAGE(DA261:DA263)</f>
        <v>0.24112809580770009</v>
      </c>
      <c r="DC261" s="8">
        <f>STDEV(DA261:DA263)</f>
        <v>9.3080858654812498E-3</v>
      </c>
      <c r="DD261" s="2">
        <f>'[1]GC RAW'!AP241</f>
        <v>15.628385543823242</v>
      </c>
      <c r="DE261" s="8">
        <f>'[1]GC RAW'!AQ241</f>
        <v>67.786994934082031</v>
      </c>
      <c r="DF261" s="8">
        <f t="shared" si="545"/>
        <v>0.293692430035635</v>
      </c>
      <c r="DG261" s="8">
        <f t="shared" si="468"/>
        <v>2.5567699744112371</v>
      </c>
      <c r="DH261" s="8">
        <f>AVERAGE(DG261:DG263)</f>
        <v>2.567031301754569</v>
      </c>
      <c r="DI261" s="8">
        <f>STDEV(DG261:DG263)</f>
        <v>1.4427289606794689E-2</v>
      </c>
      <c r="DJ261" s="2">
        <f>'[1]GC RAW'!AR241</f>
        <v>0</v>
      </c>
      <c r="DK261" s="8">
        <f>'[1]GC RAW'!AS241</f>
        <v>0</v>
      </c>
      <c r="DL261" s="8">
        <f t="shared" si="546"/>
        <v>0</v>
      </c>
      <c r="DM261" s="8">
        <f t="shared" si="469"/>
        <v>0</v>
      </c>
      <c r="DN261" s="8">
        <f>AVERAGE(DM261:DM263)</f>
        <v>0</v>
      </c>
      <c r="DO261" s="8">
        <f>STDEV(DM261:DM263)</f>
        <v>0</v>
      </c>
      <c r="DP261" s="2">
        <f>'[1]GC RAW'!AT241</f>
        <v>16.0621337890625</v>
      </c>
      <c r="DQ261" s="8">
        <f>'[1]GC RAW'!AU241</f>
        <v>4.6481723785400391</v>
      </c>
      <c r="DR261" s="8">
        <f t="shared" si="547"/>
        <v>2.1147603533700904E-2</v>
      </c>
      <c r="DS261" s="8">
        <f t="shared" si="470"/>
        <v>0.18410266052536306</v>
      </c>
      <c r="DT261" s="8">
        <f>AVERAGE(DS261:DS263)</f>
        <v>0.18877584366470931</v>
      </c>
      <c r="DU261" s="8">
        <f>STDEV(DS261:DS263)</f>
        <v>9.2841611094734693E-3</v>
      </c>
      <c r="DV261" s="2">
        <f>'[1]GC RAW'!AV241</f>
        <v>16.445236206054688</v>
      </c>
      <c r="DW261" s="8">
        <f>'[1]GC RAW'!AW241</f>
        <v>1391.5936279296875</v>
      </c>
      <c r="DX261" s="8">
        <f t="shared" si="548"/>
        <v>6.2562597896920655</v>
      </c>
      <c r="DY261" s="8">
        <f t="shared" si="471"/>
        <v>54.464519839548437</v>
      </c>
      <c r="DZ261" s="8">
        <f>AVERAGE(DY261:DY263)</f>
        <v>54.139304359066706</v>
      </c>
      <c r="EA261" s="8">
        <f>STDEV(DY261:DY263)</f>
        <v>0.31292204993224587</v>
      </c>
      <c r="EB261" s="2">
        <f>'[1]GC RAW'!AX241</f>
        <v>16.561609268188477</v>
      </c>
      <c r="EC261" s="8">
        <f>'[1]GC RAW'!AY241</f>
        <v>12.279187202453613</v>
      </c>
      <c r="ED261" s="8">
        <f t="shared" si="549"/>
        <v>5.5204180015614078E-2</v>
      </c>
      <c r="EE261" s="8">
        <f t="shared" si="472"/>
        <v>0.48058572673728522</v>
      </c>
      <c r="EF261" s="8">
        <f>AVERAGE(EE261:EE263)</f>
        <v>0.47550023376947825</v>
      </c>
      <c r="EG261" s="8">
        <f>STDEV(EE261:EE263)</f>
        <v>4.5999094972882923E-3</v>
      </c>
      <c r="EH261" s="2">
        <v>0</v>
      </c>
      <c r="EI261" s="8">
        <v>0</v>
      </c>
      <c r="EJ261" s="8">
        <f t="shared" si="550"/>
        <v>0</v>
      </c>
      <c r="EK261" s="8">
        <f t="shared" si="473"/>
        <v>0</v>
      </c>
      <c r="EL261" s="8">
        <f>AVERAGE(EK261:EK263)</f>
        <v>0</v>
      </c>
      <c r="EM261" s="8">
        <f>STDEV(EK261:EK263)</f>
        <v>0</v>
      </c>
      <c r="EN261" s="2">
        <f>'[1]GC RAW'!BB241</f>
        <v>17.330757141113281</v>
      </c>
      <c r="EO261" s="8">
        <f>'[1]GC RAW'!BC241</f>
        <v>3.4349100589752197</v>
      </c>
      <c r="EP261" s="8">
        <f t="shared" si="551"/>
        <v>1.5544262447942962E-2</v>
      </c>
      <c r="EQ261" s="8">
        <f t="shared" si="474"/>
        <v>0.13532219232360357</v>
      </c>
      <c r="ER261" s="8">
        <f>AVERAGE(EQ261:EQ263)</f>
        <v>0.11072749241505743</v>
      </c>
      <c r="ES261" s="8">
        <f>STDEV(EQ261:EQ263)</f>
        <v>2.4823273757051206E-2</v>
      </c>
      <c r="ET261" s="2">
        <f>'[1]GC RAW'!BD241</f>
        <v>17.757436752319336</v>
      </c>
      <c r="EU261" s="8">
        <f>'[1]GC RAW'!BE241</f>
        <v>348.40118408203125</v>
      </c>
      <c r="EV261" s="8">
        <f t="shared" si="552"/>
        <v>1.5766466514587276</v>
      </c>
      <c r="EW261" s="8">
        <f t="shared" si="475"/>
        <v>13.725661292041405</v>
      </c>
      <c r="EX261" s="8">
        <f>AVERAGE(EW261:EW263)</f>
        <v>13.874212942900416</v>
      </c>
      <c r="EY261" s="8">
        <f>STDEV(EW261:EW263)</f>
        <v>0.1457436847993698</v>
      </c>
      <c r="EZ261" s="2">
        <f>'[1]GC RAW'!BF241</f>
        <v>18.685546875</v>
      </c>
      <c r="FA261" s="8">
        <f>'[1]GC RAW'!BG241</f>
        <v>149.54710388183594</v>
      </c>
      <c r="FB261" s="8">
        <f t="shared" si="553"/>
        <v>0.80283633310713098</v>
      </c>
      <c r="FC261" s="8">
        <f t="shared" si="476"/>
        <v>6.9891751401480509</v>
      </c>
      <c r="FD261" s="8">
        <f>AVERAGE(FC261:FC263)</f>
        <v>7.0192558383869539</v>
      </c>
      <c r="FE261" s="8">
        <f>STDEV(FC261:FC263)</f>
        <v>5.6104303149391417E-2</v>
      </c>
      <c r="FF261" s="2">
        <v>0</v>
      </c>
      <c r="FG261" s="8">
        <v>0</v>
      </c>
      <c r="FH261" s="8">
        <f t="shared" si="554"/>
        <v>0</v>
      </c>
      <c r="FI261" s="8">
        <f t="shared" si="477"/>
        <v>0</v>
      </c>
      <c r="FJ261" s="8">
        <f>AVERAGE(FI261:FI263)</f>
        <v>0</v>
      </c>
      <c r="FK261" s="8">
        <f>STDEV(FI261:FI263)</f>
        <v>0</v>
      </c>
      <c r="FL261" s="2">
        <f>'[1]GC RAW'!BH241</f>
        <v>0</v>
      </c>
      <c r="FM261" s="8">
        <f>'[1]GC RAW'!BI241</f>
        <v>0</v>
      </c>
      <c r="FN261" s="8">
        <f t="shared" si="555"/>
        <v>0</v>
      </c>
      <c r="FO261" s="8">
        <f t="shared" si="478"/>
        <v>0</v>
      </c>
      <c r="FP261" s="8">
        <f>AVERAGE(FO261:FO263)</f>
        <v>0</v>
      </c>
      <c r="FQ261" s="8">
        <f>STDEV(FO261:FO263)</f>
        <v>0</v>
      </c>
      <c r="FR261" s="2">
        <f>'[1]GC RAW'!BJ241</f>
        <v>20.135177612304688</v>
      </c>
      <c r="FS261" s="8">
        <f>'[1]GC RAW'!BK241</f>
        <v>12.81734561920166</v>
      </c>
      <c r="FT261" s="8">
        <f t="shared" si="556"/>
        <v>5.4648580180186951E-2</v>
      </c>
      <c r="FU261" s="8">
        <f t="shared" si="479"/>
        <v>0.47574889462405867</v>
      </c>
      <c r="FV261" s="8">
        <f>AVERAGE(FU261:FU263)</f>
        <v>0.46193087902335545</v>
      </c>
      <c r="FW261" s="8">
        <f>STDEV(FU261:FU263)</f>
        <v>2.7227355325248555E-2</v>
      </c>
      <c r="FX261" s="2">
        <f>'[1]GC RAW'!BL241</f>
        <v>0</v>
      </c>
      <c r="FY261" s="8">
        <f>'[1]GC RAW'!BM241</f>
        <v>0</v>
      </c>
      <c r="FZ261" s="8">
        <f t="shared" si="557"/>
        <v>0</v>
      </c>
      <c r="GA261" s="8">
        <f t="shared" si="480"/>
        <v>0</v>
      </c>
      <c r="GB261" s="8">
        <f>AVERAGE(GA261:GA263)</f>
        <v>0</v>
      </c>
      <c r="GC261" s="8">
        <f>STDEV(GA261:GA263)</f>
        <v>0</v>
      </c>
      <c r="GD261" s="2">
        <f>'[1]GC RAW'!BN241</f>
        <v>21.065418243408203</v>
      </c>
      <c r="GE261" s="8">
        <f>'[1]GC RAW'!BO241</f>
        <v>13.879595756530762</v>
      </c>
      <c r="GF261" s="8">
        <f t="shared" si="481"/>
        <v>6.2588137309968303E-2</v>
      </c>
      <c r="GG261" s="8">
        <f t="shared" si="482"/>
        <v>0.54486753441019331</v>
      </c>
      <c r="GH261" s="8">
        <f>AVERAGE(GG261:GG263)</f>
        <v>0.54265420992643065</v>
      </c>
      <c r="GI261" s="8">
        <f>STDEV(GG261:GG263)</f>
        <v>6.4430464502742259E-3</v>
      </c>
      <c r="GJ261" s="2">
        <f>'[1]GC RAW'!BP241</f>
        <v>0</v>
      </c>
      <c r="GK261" s="8">
        <f>'[1]GC RAW'!BQ241</f>
        <v>0</v>
      </c>
      <c r="GL261" s="8">
        <f t="shared" si="558"/>
        <v>0</v>
      </c>
      <c r="GM261" s="8">
        <f t="shared" si="483"/>
        <v>0</v>
      </c>
      <c r="GN261" s="8">
        <f>AVERAGE(GM261:GM263)</f>
        <v>0</v>
      </c>
      <c r="GO261" s="8">
        <f>STDEV(GM261:GM263)</f>
        <v>0</v>
      </c>
      <c r="GP261" s="2">
        <v>0</v>
      </c>
      <c r="GQ261" s="8">
        <v>0</v>
      </c>
      <c r="GR261" s="8">
        <f t="shared" si="559"/>
        <v>0</v>
      </c>
      <c r="GS261" s="8">
        <f t="shared" si="484"/>
        <v>0</v>
      </c>
      <c r="GT261" s="8">
        <f>AVERAGE(GS261:GS263)</f>
        <v>0</v>
      </c>
      <c r="GU261" s="8">
        <f>STDEV(GS261:GS263)</f>
        <v>0</v>
      </c>
      <c r="GV261" s="2"/>
      <c r="GW261" s="8"/>
      <c r="GX261" s="8"/>
      <c r="GY261" s="8"/>
      <c r="GZ261" s="8"/>
      <c r="HA261" s="8"/>
      <c r="HB261" s="2"/>
      <c r="HC261" s="8"/>
      <c r="HD261" s="8"/>
      <c r="HE261" s="8"/>
      <c r="HF261" s="8"/>
      <c r="HG261" s="8"/>
      <c r="HH261" s="2">
        <f>'[1]GC RAW'!BR241</f>
        <v>22.765424728393555</v>
      </c>
      <c r="HI261" s="8">
        <f>'[1]GC RAW'!BS241</f>
        <v>3.2321794033050537</v>
      </c>
      <c r="HJ261" s="8">
        <f t="shared" si="485"/>
        <v>1.4644217083270876E-2</v>
      </c>
      <c r="HK261" s="8">
        <f t="shared" si="486"/>
        <v>0.12748675385580788</v>
      </c>
      <c r="HL261" s="8">
        <f>AVERAGE(HK261:HK263)</f>
        <v>0.14249518620726601</v>
      </c>
      <c r="HM261" s="8">
        <f>STDEV(HK261:HK263)</f>
        <v>1.9677960877655179E-2</v>
      </c>
      <c r="HN261" s="2">
        <v>0</v>
      </c>
      <c r="HO261" s="8">
        <v>0</v>
      </c>
      <c r="HP261" s="8">
        <f t="shared" si="487"/>
        <v>0</v>
      </c>
      <c r="HQ261" s="8">
        <f t="shared" si="488"/>
        <v>0</v>
      </c>
      <c r="HR261" s="8">
        <f>AVERAGE(HQ261:HQ263)</f>
        <v>0</v>
      </c>
      <c r="HS261" s="8">
        <f>STDEV(HQ261:HQ263)</f>
        <v>0</v>
      </c>
      <c r="HT261" s="2">
        <f>'[1]GC RAW'!BT241</f>
        <v>0</v>
      </c>
      <c r="HU261" s="8">
        <f>'[1]GC RAW'!BU241</f>
        <v>0</v>
      </c>
      <c r="HV261" s="8">
        <f t="shared" si="489"/>
        <v>0</v>
      </c>
      <c r="HW261" s="8">
        <f t="shared" si="579"/>
        <v>0</v>
      </c>
      <c r="HX261" s="8">
        <f>AVERAGE(HW261:HW263)</f>
        <v>0</v>
      </c>
      <c r="HY261" s="8">
        <f>STDEV(HW261:HW263)</f>
        <v>0</v>
      </c>
      <c r="HZ261" s="2">
        <f>'[1]GC RAW'!BV241</f>
        <v>0</v>
      </c>
      <c r="IA261" s="8">
        <f>'[1]GC RAW'!BW241</f>
        <v>0</v>
      </c>
      <c r="IB261" s="8">
        <f t="shared" si="490"/>
        <v>0</v>
      </c>
      <c r="IC261" s="8">
        <f t="shared" si="491"/>
        <v>0</v>
      </c>
      <c r="ID261" s="8">
        <f>AVERAGE(IC261:IC263)</f>
        <v>0</v>
      </c>
      <c r="IE261" s="8">
        <f>STDEV(IC261:IC263)</f>
        <v>0</v>
      </c>
      <c r="IF261" s="2">
        <f>'[1]GC RAW'!BX241</f>
        <v>0</v>
      </c>
      <c r="IG261" s="8">
        <f>'[1]GC RAW'!BY241</f>
        <v>0</v>
      </c>
      <c r="IH261" s="8">
        <f t="shared" si="492"/>
        <v>0</v>
      </c>
      <c r="II261" s="8">
        <f t="shared" si="493"/>
        <v>0</v>
      </c>
      <c r="IJ261" s="8">
        <f>AVERAGE(II261:II263)</f>
        <v>0</v>
      </c>
      <c r="IK261" s="8">
        <f>STDEV(II261:II263)</f>
        <v>0</v>
      </c>
      <c r="IL261" s="8">
        <f>'[1]GC RAW'!BZ241</f>
        <v>0</v>
      </c>
      <c r="IM261" s="8">
        <f>'[1]GC RAW'!CA241</f>
        <v>0</v>
      </c>
      <c r="IN261" s="8">
        <f t="shared" si="494"/>
        <v>0</v>
      </c>
      <c r="IO261" s="8">
        <f t="shared" si="495"/>
        <v>0</v>
      </c>
      <c r="IP261" s="8">
        <f>AVERAGE(IO261:IO263)</f>
        <v>0</v>
      </c>
      <c r="IQ261" s="8">
        <f>STDEV(IO261:IO263)</f>
        <v>0</v>
      </c>
      <c r="IR261" s="2">
        <f>'[1]GC RAW'!CB241</f>
        <v>25.543437957763672</v>
      </c>
      <c r="IS261" s="8">
        <f>'[1]GC RAW'!CC241</f>
        <v>4.6171712875366211</v>
      </c>
      <c r="IT261" s="8">
        <f t="shared" si="496"/>
        <v>1.8499925945325769E-2</v>
      </c>
      <c r="IU261" s="8">
        <f t="shared" si="497"/>
        <v>0.16105302809507629</v>
      </c>
      <c r="IV261" s="8">
        <f>AVERAGE(IU261:IU263)</f>
        <v>0.16997158092294806</v>
      </c>
      <c r="IW261" s="8">
        <f>STDEV(IU261:IU263)</f>
        <v>8.978812997768662E-3</v>
      </c>
      <c r="IX261" s="2">
        <f>'[1]GC RAW'!CD241</f>
        <v>0</v>
      </c>
      <c r="IY261" s="8">
        <f>'[1]GC RAW'!CE241</f>
        <v>0</v>
      </c>
      <c r="IZ261" s="8">
        <f t="shared" si="498"/>
        <v>0</v>
      </c>
      <c r="JA261" s="8">
        <f t="shared" si="499"/>
        <v>0</v>
      </c>
      <c r="JB261" s="8">
        <f>AVERAGE(JA261:JA263)</f>
        <v>0</v>
      </c>
      <c r="JC261" s="8">
        <f>STDEV(JA261:JA263)</f>
        <v>0</v>
      </c>
      <c r="JD261" s="2">
        <f>'[1]GC RAW'!CF241</f>
        <v>0</v>
      </c>
      <c r="JE261" s="8">
        <f>'[1]GC RAW'!CG241</f>
        <v>0</v>
      </c>
      <c r="JF261" s="8">
        <f t="shared" si="500"/>
        <v>0</v>
      </c>
      <c r="JG261" s="8">
        <f t="shared" si="501"/>
        <v>0</v>
      </c>
      <c r="JH261" s="8">
        <f>AVERAGE(JG261:JG263)</f>
        <v>0</v>
      </c>
      <c r="JI261" s="8">
        <f>STDEV(JG261:JG263)</f>
        <v>0</v>
      </c>
      <c r="JJ261" s="2">
        <f>'[1]GC RAW'!CH241</f>
        <v>0</v>
      </c>
      <c r="JK261" s="8">
        <f>'[1]GC RAW'!CI241</f>
        <v>0</v>
      </c>
      <c r="JL261" s="8">
        <f t="shared" si="502"/>
        <v>0</v>
      </c>
      <c r="JM261" s="8">
        <f t="shared" si="503"/>
        <v>0</v>
      </c>
      <c r="JN261" s="8">
        <f>AVERAGE(JM261:JM263)</f>
        <v>0</v>
      </c>
      <c r="JO261" s="8">
        <f>STDEV(JM261:JM263)</f>
        <v>0</v>
      </c>
      <c r="JP261" s="2">
        <f>'[1]GC RAW'!CJ241</f>
        <v>0</v>
      </c>
      <c r="JQ261" s="8">
        <f>'[1]GC RAW'!CK241</f>
        <v>0</v>
      </c>
      <c r="JR261" s="8">
        <f t="shared" si="504"/>
        <v>0</v>
      </c>
      <c r="JS261" s="8">
        <f t="shared" si="505"/>
        <v>0</v>
      </c>
      <c r="JT261" s="8"/>
      <c r="JU261" s="8"/>
      <c r="JV261" s="2">
        <f>'[1]GC RAW'!CL241</f>
        <v>0</v>
      </c>
      <c r="JW261" s="8">
        <f>'[1]GC RAW'!CM241</f>
        <v>0</v>
      </c>
      <c r="JX261" s="8">
        <f t="shared" si="506"/>
        <v>0</v>
      </c>
      <c r="JY261" s="8">
        <f t="shared" si="507"/>
        <v>0</v>
      </c>
      <c r="JZ261" s="8">
        <f>AVERAGE(JY261:JY263)</f>
        <v>0</v>
      </c>
      <c r="KA261" s="8">
        <f>STDEV(JY261:JY263)</f>
        <v>0</v>
      </c>
      <c r="KB261" s="2">
        <v>0</v>
      </c>
      <c r="KC261" s="8">
        <v>0</v>
      </c>
      <c r="KD261" s="8">
        <f t="shared" si="508"/>
        <v>0</v>
      </c>
      <c r="KE261" s="8">
        <f t="shared" si="509"/>
        <v>0</v>
      </c>
      <c r="KF261" s="8">
        <f>AVERAGE(KE261:KE263)</f>
        <v>0</v>
      </c>
      <c r="KG261" s="8">
        <f>STDEV(KE261:KE263)</f>
        <v>0</v>
      </c>
      <c r="KH261" s="2">
        <v>0</v>
      </c>
      <c r="KI261" s="8">
        <v>0</v>
      </c>
      <c r="KJ261" s="8">
        <f t="shared" si="510"/>
        <v>0</v>
      </c>
      <c r="KK261" s="8">
        <f t="shared" si="511"/>
        <v>0</v>
      </c>
      <c r="KL261" s="8">
        <f>AVERAGE(KK261:KK263)</f>
        <v>0</v>
      </c>
      <c r="KM261" s="8">
        <f>STDEV(KK261:KK263)</f>
        <v>0</v>
      </c>
      <c r="KN261" s="2">
        <f>'[1]GC RAW'!CN241</f>
        <v>30.610782623291016</v>
      </c>
      <c r="KO261" s="8">
        <f>'[1]GC RAW'!CO241</f>
        <v>6.5031008720397949</v>
      </c>
      <c r="KP261" s="8">
        <f t="shared" si="512"/>
        <v>2.2389703540755194E-2</v>
      </c>
      <c r="KQ261" s="8">
        <f t="shared" si="513"/>
        <v>0.1949158912336488</v>
      </c>
      <c r="KR261" s="8">
        <f>AVERAGE(KQ261:KQ263)</f>
        <v>0.2027804600553198</v>
      </c>
      <c r="KS261" s="8">
        <f>STDEV(KQ261:KQ263)</f>
        <v>1.1182901263078157E-2</v>
      </c>
      <c r="KT261" s="2">
        <f>'[1]GC RAW'!CP241</f>
        <v>31.489803314208984</v>
      </c>
      <c r="KU261" s="8">
        <f>'[1]GC RAW'!CQ241</f>
        <v>3.5056324005126953</v>
      </c>
      <c r="KV261" s="8">
        <f t="shared" si="514"/>
        <v>1.544065565509335E-2</v>
      </c>
      <c r="KW261" s="8">
        <f t="shared" si="515"/>
        <v>0.1344202326201451</v>
      </c>
      <c r="KX261" s="8">
        <f>AVERAGE(KW261:KW263)</f>
        <v>0.1324065810366708</v>
      </c>
      <c r="KY261" s="8">
        <f>STDEV(KW261:KW263)</f>
        <v>3.6667303692768001E-2</v>
      </c>
      <c r="KZ261" s="2">
        <f>'[1]GC RAW'!CR241</f>
        <v>0</v>
      </c>
      <c r="LA261" s="8">
        <f>'[1]GC RAW'!CS241</f>
        <v>0</v>
      </c>
      <c r="LB261" s="8">
        <f t="shared" si="516"/>
        <v>0</v>
      </c>
      <c r="LC261" s="8">
        <f t="shared" si="517"/>
        <v>0</v>
      </c>
      <c r="LD261" s="8">
        <f>AVERAGE(LC261:LC263)</f>
        <v>0</v>
      </c>
      <c r="LE261" s="8">
        <f>STDEV(LC261:LC263)</f>
        <v>0</v>
      </c>
      <c r="LF261" s="2">
        <f>'[1]GC RAW'!CT241</f>
        <v>0</v>
      </c>
      <c r="LG261" s="8">
        <f>'[1]GC RAW'!CU241</f>
        <v>0</v>
      </c>
      <c r="LH261" s="8">
        <f t="shared" si="518"/>
        <v>0</v>
      </c>
      <c r="LI261" s="8">
        <f t="shared" si="519"/>
        <v>0</v>
      </c>
      <c r="LJ261" s="8">
        <f>AVERAGE(LI261:LI263)</f>
        <v>0</v>
      </c>
      <c r="LK261" s="8">
        <f>STDEV(LI261:LI263)</f>
        <v>0</v>
      </c>
      <c r="LL261" s="2">
        <f>'[1]GC RAW'!CV241</f>
        <v>0</v>
      </c>
      <c r="LM261" s="8">
        <f>'[1]GC RAW'!CW241</f>
        <v>0</v>
      </c>
      <c r="LN261" s="8">
        <f t="shared" si="520"/>
        <v>0</v>
      </c>
      <c r="LO261" s="8">
        <f t="shared" si="521"/>
        <v>0</v>
      </c>
      <c r="LP261" s="8">
        <f>AVERAGE(LO261:LO263)</f>
        <v>0</v>
      </c>
      <c r="LQ261" s="8">
        <f>STDEV(LO261:LO263)</f>
        <v>0</v>
      </c>
      <c r="LR261" s="39">
        <f t="shared" si="522"/>
        <v>2754.104975938797</v>
      </c>
      <c r="LS261" s="14">
        <f t="shared" si="523"/>
        <v>2539.4742081165314</v>
      </c>
      <c r="LT261" s="24">
        <f t="shared" si="524"/>
        <v>12.487033841956015</v>
      </c>
      <c r="LU261" s="24">
        <f t="shared" si="525"/>
        <v>11.486853841956014</v>
      </c>
      <c r="LV261" s="13">
        <f t="shared" si="580"/>
        <v>28.868695254978675</v>
      </c>
      <c r="LW261" s="13">
        <f>AVERAGE(LV261:LV263)</f>
        <v>26.058370479214741</v>
      </c>
      <c r="LX261" s="13">
        <f>STDEV(LV261:LV263)</f>
        <v>2.43394948537343</v>
      </c>
      <c r="LY261" s="13">
        <f>LX261/LW261%</f>
        <v>9.3403748607951176</v>
      </c>
      <c r="LZ261" s="13">
        <f>IF(A261="","",VLOOKUP(A261,'[1]biomass corrected'!$B$2:$V$102,21,FALSE))</f>
        <v>15.288888888888891</v>
      </c>
      <c r="MA261" s="13">
        <f t="shared" si="527"/>
        <v>3.9840353088221656</v>
      </c>
      <c r="MB261" s="50">
        <f t="shared" si="577"/>
        <v>21.442822777568932</v>
      </c>
      <c r="MC261" s="50">
        <f t="shared" si="577"/>
        <v>57.410485762521382</v>
      </c>
      <c r="MD261" s="50">
        <f>IF(MC261="","",AVERAGE(MH261:MH263))</f>
        <v>21.146691459909693</v>
      </c>
      <c r="ME261" s="24">
        <f t="shared" si="578"/>
        <v>1.0672312452072774</v>
      </c>
      <c r="MF261" s="13">
        <f t="shared" si="560"/>
        <v>21.308164736484908</v>
      </c>
      <c r="MG261" s="13">
        <f t="shared" si="561"/>
        <v>57.71418988514624</v>
      </c>
      <c r="MH261" s="13">
        <f t="shared" si="562"/>
        <v>20.977645378368866</v>
      </c>
      <c r="MI261" s="24">
        <f t="shared" si="563"/>
        <v>1.0665865578203202</v>
      </c>
      <c r="MJ261" s="13">
        <f t="shared" si="564"/>
        <v>0</v>
      </c>
      <c r="MK261" s="13">
        <f t="shared" si="565"/>
        <v>20.842323186045267</v>
      </c>
      <c r="ML261" s="22">
        <f t="shared" si="566"/>
        <v>58.881701535271247</v>
      </c>
      <c r="MM261" s="13">
        <f>AVERAGE(ML261:ML263)</f>
        <v>58.864793163572131</v>
      </c>
      <c r="MN261" s="24">
        <f t="shared" si="567"/>
        <v>4.3457229020040158</v>
      </c>
      <c r="MO261" s="13">
        <f>AVERAGE(MN261:MN263)</f>
        <v>4.3443910752677306</v>
      </c>
      <c r="MP261" s="13">
        <f t="shared" si="568"/>
        <v>0.87569231055923358</v>
      </c>
      <c r="MQ261" s="22">
        <f>AVERAGE(MP261:MP263)</f>
        <v>0.87577977910409199</v>
      </c>
      <c r="MR261" s="13">
        <f t="shared" si="569"/>
        <v>39.79727335268651</v>
      </c>
      <c r="MS261" s="13">
        <f>AVERAGE(MR261:MR263)</f>
        <v>39.799832913684334</v>
      </c>
      <c r="MT261" s="13">
        <f t="shared" si="570"/>
        <v>0</v>
      </c>
      <c r="MU261" s="13">
        <f>AVERAGE(MT261:MT263)</f>
        <v>0</v>
      </c>
      <c r="MV261" s="13">
        <f t="shared" si="571"/>
        <v>7.0192558383869539</v>
      </c>
      <c r="MW261" s="14">
        <f t="shared" si="572"/>
        <v>91.780396736279116</v>
      </c>
      <c r="MX261" s="13">
        <f>AVERAGE(MW261:MW263)</f>
        <v>91.838793581866142</v>
      </c>
    </row>
    <row r="262" spans="1:362" x14ac:dyDescent="0.35">
      <c r="A262" s="102"/>
      <c r="B262" s="1">
        <v>41.17</v>
      </c>
      <c r="C262" s="15"/>
      <c r="D262" s="1"/>
      <c r="E262" s="1"/>
      <c r="F262" s="5">
        <f>'[1]GC RAW'!H242</f>
        <v>0</v>
      </c>
      <c r="G262" s="1">
        <f>'[1]GC RAW'!I242</f>
        <v>0</v>
      </c>
      <c r="H262" s="1">
        <f t="shared" si="528"/>
        <v>0</v>
      </c>
      <c r="I262" s="1">
        <f t="shared" si="452"/>
        <v>0</v>
      </c>
      <c r="J262" s="1"/>
      <c r="K262" s="1"/>
      <c r="L262" s="5">
        <f>'[1]GC RAW'!J242</f>
        <v>0</v>
      </c>
      <c r="M262" s="1">
        <f>'[1]GC RAW'!K242</f>
        <v>0</v>
      </c>
      <c r="N262" s="1">
        <f t="shared" si="529"/>
        <v>0</v>
      </c>
      <c r="O262" s="1">
        <f t="shared" si="453"/>
        <v>0</v>
      </c>
      <c r="P262" s="1"/>
      <c r="Q262" s="1"/>
      <c r="R262" s="5">
        <f>'[1]GC RAW'!L242</f>
        <v>0</v>
      </c>
      <c r="S262" s="1">
        <f>'[1]GC RAW'!M242</f>
        <v>0</v>
      </c>
      <c r="T262" s="1">
        <f t="shared" si="530"/>
        <v>0</v>
      </c>
      <c r="U262" s="1">
        <f t="shared" si="454"/>
        <v>0</v>
      </c>
      <c r="V262" s="1"/>
      <c r="W262" s="1"/>
      <c r="X262" s="5">
        <f>'[1]GC RAW'!N242</f>
        <v>0</v>
      </c>
      <c r="Y262" s="1">
        <f>'[1]GC RAW'!O242</f>
        <v>0</v>
      </c>
      <c r="Z262" s="1">
        <f t="shared" si="531"/>
        <v>0</v>
      </c>
      <c r="AA262" s="1">
        <f t="shared" si="455"/>
        <v>0</v>
      </c>
      <c r="AB262" s="1"/>
      <c r="AC262" s="1"/>
      <c r="AD262" s="5">
        <f>'[1]GC RAW'!P242</f>
        <v>0</v>
      </c>
      <c r="AE262" s="1">
        <f>'[1]GC RAW'!Q242</f>
        <v>0</v>
      </c>
      <c r="AF262" s="1">
        <f t="shared" si="532"/>
        <v>0</v>
      </c>
      <c r="AG262" s="1">
        <f t="shared" si="456"/>
        <v>0</v>
      </c>
      <c r="AH262" s="1"/>
      <c r="AI262" s="1"/>
      <c r="AJ262" s="5">
        <f>'[1]GC RAW'!R242</f>
        <v>0</v>
      </c>
      <c r="AK262" s="1">
        <f>'[1]GC RAW'!S242</f>
        <v>0</v>
      </c>
      <c r="AL262" s="1">
        <f t="shared" si="533"/>
        <v>0</v>
      </c>
      <c r="AM262" s="1">
        <f t="shared" si="457"/>
        <v>0</v>
      </c>
      <c r="AN262" s="1"/>
      <c r="AO262" s="1"/>
      <c r="AP262" s="5">
        <f>'[1]GC RAW'!T242</f>
        <v>8.9467191696166992</v>
      </c>
      <c r="AQ262" s="1">
        <f>'[1]GC RAW'!U242</f>
        <v>220.69485473632813</v>
      </c>
      <c r="AR262" s="27">
        <v>1.0001800000000001</v>
      </c>
      <c r="AS262" s="1">
        <f t="shared" si="458"/>
        <v>9.8439510554776444</v>
      </c>
      <c r="AT262" s="1"/>
      <c r="AU262" s="1"/>
      <c r="AV262" s="5">
        <f>'[1]GC RAW'!V242</f>
        <v>9.8170022964477539</v>
      </c>
      <c r="AW262" s="1">
        <f>'[1]GC RAW'!W242</f>
        <v>9.9632205963134766</v>
      </c>
      <c r="AX262" s="1">
        <f t="shared" si="534"/>
        <v>4.3732053340435575E-2</v>
      </c>
      <c r="AY262" s="1">
        <f t="shared" si="459"/>
        <v>0.4304187172696769</v>
      </c>
      <c r="AZ262" s="1"/>
      <c r="BA262" s="1"/>
      <c r="BB262" s="5">
        <f>'[1]GC RAW'!X242</f>
        <v>0</v>
      </c>
      <c r="BC262" s="1">
        <f>'[1]GC RAW'!Y242</f>
        <v>0</v>
      </c>
      <c r="BD262" s="1">
        <f t="shared" si="535"/>
        <v>0</v>
      </c>
      <c r="BE262" s="1">
        <f t="shared" si="460"/>
        <v>0</v>
      </c>
      <c r="BF262" s="1"/>
      <c r="BG262" s="1"/>
      <c r="BH262" s="5">
        <f>'[1]GC RAW'!Z242</f>
        <v>10.884190559387207</v>
      </c>
      <c r="BI262" s="1">
        <f>'[1]GC RAW'!AA242</f>
        <v>2.4142885208129883</v>
      </c>
      <c r="BJ262" s="1">
        <f t="shared" si="536"/>
        <v>1.0437351196407534E-2</v>
      </c>
      <c r="BK262" s="1">
        <f t="shared" si="461"/>
        <v>0.10272628359521965</v>
      </c>
      <c r="BL262" s="1"/>
      <c r="BM262" s="1"/>
      <c r="BN262" s="5">
        <f>'[1]GC RAW'!AB242</f>
        <v>0</v>
      </c>
      <c r="BO262" s="1">
        <f>'[1]GC RAW'!AC242</f>
        <v>0</v>
      </c>
      <c r="BP262" s="1">
        <f t="shared" si="537"/>
        <v>0</v>
      </c>
      <c r="BQ262" s="1">
        <f t="shared" si="462"/>
        <v>0</v>
      </c>
      <c r="BR262" s="1"/>
      <c r="BS262" s="1"/>
      <c r="BT262" s="5">
        <f>'[1]GC RAW'!AD242</f>
        <v>12.205832481384277</v>
      </c>
      <c r="BU262" s="1">
        <f>'[1]GC RAW'!AE242</f>
        <v>417.73809814453125</v>
      </c>
      <c r="BV262" s="1">
        <f t="shared" si="538"/>
        <v>1.7745000473765158</v>
      </c>
      <c r="BW262" s="1">
        <f t="shared" si="463"/>
        <v>17.464947923690918</v>
      </c>
      <c r="BX262" s="1"/>
      <c r="BY262" s="1"/>
      <c r="BZ262" s="5">
        <f>'[1]GC RAW'!AF242</f>
        <v>12.717103004455566</v>
      </c>
      <c r="CA262" s="1">
        <f>'[1]GC RAW'!AG242</f>
        <v>4.085975170135498</v>
      </c>
      <c r="CB262" s="1">
        <f t="shared" si="539"/>
        <v>1.811328155013223E-2</v>
      </c>
      <c r="CC262" s="1">
        <f t="shared" si="464"/>
        <v>0.1782741676834049</v>
      </c>
      <c r="CD262" s="1"/>
      <c r="CE262" s="1"/>
      <c r="CF262" s="5">
        <f>'[1]GC RAW'!AH242</f>
        <v>12.859593391418457</v>
      </c>
      <c r="CG262" s="1">
        <f>'[1]GC RAW'!AI242</f>
        <v>35.960575103759766</v>
      </c>
      <c r="CH262" s="1">
        <f t="shared" si="540"/>
        <v>0.15941435789983999</v>
      </c>
      <c r="CI262" s="1">
        <f t="shared" si="465"/>
        <v>1.5689847194569186</v>
      </c>
      <c r="CJ262" s="1"/>
      <c r="CK262" s="1"/>
      <c r="CL262" s="5">
        <f>'[1]GC RAW'!AJ242</f>
        <v>13.75580883026123</v>
      </c>
      <c r="CM262" s="1">
        <f>'[1]GC RAW'!AK242</f>
        <v>4.6049509048461914</v>
      </c>
      <c r="CN262" s="1">
        <f t="shared" si="541"/>
        <v>2.6352053289956254E-2</v>
      </c>
      <c r="CO262" s="1">
        <f t="shared" si="466"/>
        <v>0.25936163770288145</v>
      </c>
      <c r="CP262" s="1"/>
      <c r="CQ262" s="1"/>
      <c r="CR262" s="5">
        <f>'[1]GC RAW'!AL242</f>
        <v>0</v>
      </c>
      <c r="CS262" s="1">
        <f>'[1]GC RAW'!AM242</f>
        <v>0</v>
      </c>
      <c r="CT262" s="1">
        <f t="shared" si="542"/>
        <v>0</v>
      </c>
      <c r="CU262" s="1">
        <f t="shared" si="543"/>
        <v>0</v>
      </c>
      <c r="CV262" s="1"/>
      <c r="CW262" s="1"/>
      <c r="CX262" s="5">
        <f>'[1]GC RAW'!AN242</f>
        <v>14.471543312072754</v>
      </c>
      <c r="CY262" s="1">
        <f>'[1]GC RAW'!AO242</f>
        <v>5.8108983039855957</v>
      </c>
      <c r="CZ262" s="1">
        <f t="shared" si="544"/>
        <v>2.5529902757355446E-2</v>
      </c>
      <c r="DA262" s="1">
        <f t="shared" si="467"/>
        <v>0.25126988461527999</v>
      </c>
      <c r="DB262" s="1"/>
      <c r="DC262" s="1"/>
      <c r="DD262" s="5">
        <f>'[1]GC RAW'!AP242</f>
        <v>15.625909805297852</v>
      </c>
      <c r="DE262" s="1">
        <f>'[1]GC RAW'!AQ242</f>
        <v>61.750095367431641</v>
      </c>
      <c r="DF262" s="1">
        <f t="shared" si="545"/>
        <v>0.26018591029662125</v>
      </c>
      <c r="DG262" s="1">
        <f t="shared" si="468"/>
        <v>2.5607964229287092</v>
      </c>
      <c r="DH262" s="1"/>
      <c r="DI262" s="1"/>
      <c r="DJ262" s="5">
        <f>'[1]GC RAW'!AR242</f>
        <v>0</v>
      </c>
      <c r="DK262" s="1">
        <f>'[1]GC RAW'!AS242</f>
        <v>0</v>
      </c>
      <c r="DL262" s="1">
        <f t="shared" si="546"/>
        <v>0</v>
      </c>
      <c r="DM262" s="1">
        <f t="shared" si="469"/>
        <v>0</v>
      </c>
      <c r="DN262" s="1"/>
      <c r="DO262" s="1"/>
      <c r="DP262" s="5">
        <f>'[1]GC RAW'!AT242</f>
        <v>16.058931350708008</v>
      </c>
      <c r="DQ262" s="1">
        <f>'[1]GC RAW'!AU242</f>
        <v>4.5803999900817871</v>
      </c>
      <c r="DR262" s="1">
        <f t="shared" si="547"/>
        <v>2.0266656671072907E-2</v>
      </c>
      <c r="DS262" s="1">
        <f t="shared" si="470"/>
        <v>0.19946807207523765</v>
      </c>
      <c r="DT262" s="1"/>
      <c r="DU262" s="1"/>
      <c r="DV262" s="5">
        <f>'[1]GC RAW'!AV242</f>
        <v>16.437978744506836</v>
      </c>
      <c r="DW262" s="1">
        <f>'[1]GC RAW'!AW242</f>
        <v>1251.1641845703125</v>
      </c>
      <c r="DX262" s="1">
        <f t="shared" si="548"/>
        <v>5.4703664248019122</v>
      </c>
      <c r="DY262" s="1">
        <f t="shared" si="471"/>
        <v>53.840328082223451</v>
      </c>
      <c r="DZ262" s="1"/>
      <c r="EA262" s="1"/>
      <c r="EB262" s="5">
        <f>'[1]GC RAW'!AX242</f>
        <v>16.558601379394531</v>
      </c>
      <c r="EC262" s="1">
        <f>'[1]GC RAW'!AY242</f>
        <v>11.021636009216309</v>
      </c>
      <c r="ED262" s="1">
        <f t="shared" si="549"/>
        <v>4.8189029317451934E-2</v>
      </c>
      <c r="EE262" s="1">
        <f t="shared" si="472"/>
        <v>0.47428507469852837</v>
      </c>
      <c r="EF262" s="1"/>
      <c r="EG262" s="1"/>
      <c r="EH262" s="5">
        <v>0</v>
      </c>
      <c r="EI262" s="1">
        <v>0</v>
      </c>
      <c r="EJ262" s="1">
        <f t="shared" si="550"/>
        <v>0</v>
      </c>
      <c r="EK262" s="1">
        <f t="shared" si="473"/>
        <v>0</v>
      </c>
      <c r="EL262" s="1"/>
      <c r="EM262" s="1"/>
      <c r="EN262" s="5">
        <f>'[1]GC RAW'!BB242</f>
        <v>17.334651947021484</v>
      </c>
      <c r="EO262" s="1">
        <f>'[1]GC RAW'!BC242</f>
        <v>2.5666992664337158</v>
      </c>
      <c r="EP262" s="1">
        <f t="shared" si="551"/>
        <v>1.1296125479734879E-2</v>
      </c>
      <c r="EQ262" s="1">
        <f t="shared" si="474"/>
        <v>0.11117849421008626</v>
      </c>
      <c r="ER262" s="1"/>
      <c r="ES262" s="1"/>
      <c r="ET262" s="5">
        <f>'[1]GC RAW'!BD242</f>
        <v>17.75462532043457</v>
      </c>
      <c r="EU262" s="1">
        <f>'[1]GC RAW'!BE242</f>
        <v>320.43777465820313</v>
      </c>
      <c r="EV262" s="1">
        <f t="shared" si="552"/>
        <v>1.410256884522139</v>
      </c>
      <c r="EW262" s="1">
        <f t="shared" si="475"/>
        <v>13.88000134664393</v>
      </c>
      <c r="EX262" s="1"/>
      <c r="EY262" s="1"/>
      <c r="EZ262" s="5">
        <f>'[1]GC RAW'!BF242</f>
        <v>18.683212280273438</v>
      </c>
      <c r="FA262" s="1">
        <f>'[1]GC RAW'!BG242</f>
        <v>135.92579650878906</v>
      </c>
      <c r="FB262" s="1">
        <f t="shared" si="553"/>
        <v>0.70966055961902175</v>
      </c>
      <c r="FC262" s="1">
        <f t="shared" si="476"/>
        <v>6.9846065857070974</v>
      </c>
      <c r="FD262" s="1"/>
      <c r="FE262" s="1"/>
      <c r="FF262" s="5">
        <v>0</v>
      </c>
      <c r="FG262" s="1">
        <v>0</v>
      </c>
      <c r="FH262" s="1">
        <f t="shared" si="554"/>
        <v>0</v>
      </c>
      <c r="FI262" s="1">
        <f t="shared" si="477"/>
        <v>0</v>
      </c>
      <c r="FJ262" s="1"/>
      <c r="FK262" s="1"/>
      <c r="FL262" s="5">
        <f>'[1]GC RAW'!BH242</f>
        <v>0</v>
      </c>
      <c r="FM262" s="1">
        <f>'[1]GC RAW'!BI242</f>
        <v>0</v>
      </c>
      <c r="FN262" s="1">
        <f t="shared" si="555"/>
        <v>0</v>
      </c>
      <c r="FO262" s="1">
        <f t="shared" si="478"/>
        <v>0</v>
      </c>
      <c r="FP262" s="1"/>
      <c r="FQ262" s="1"/>
      <c r="FR262" s="5">
        <f>'[1]GC RAW'!BJ242</f>
        <v>20.134195327758789</v>
      </c>
      <c r="FS262" s="1">
        <f>'[1]GC RAW'!BK242</f>
        <v>10.550356864929199</v>
      </c>
      <c r="FT262" s="1">
        <f t="shared" si="556"/>
        <v>4.3746942847562975E-2</v>
      </c>
      <c r="FU262" s="1">
        <f t="shared" si="479"/>
        <v>0.43056526247094296</v>
      </c>
      <c r="FV262" s="1"/>
      <c r="FW262" s="1"/>
      <c r="FX262" s="5">
        <f>'[1]GC RAW'!BL242</f>
        <v>0</v>
      </c>
      <c r="FY262" s="1">
        <f>'[1]GC RAW'!BM242</f>
        <v>0</v>
      </c>
      <c r="FZ262" s="1">
        <f t="shared" si="557"/>
        <v>0</v>
      </c>
      <c r="GA262" s="1">
        <f t="shared" si="480"/>
        <v>0</v>
      </c>
      <c r="GB262" s="1"/>
      <c r="GC262" s="1"/>
      <c r="GD262" s="5">
        <f>'[1]GC RAW'!BN242</f>
        <v>21.067501068115234</v>
      </c>
      <c r="GE262" s="1">
        <f>'[1]GC RAW'!BO242</f>
        <v>12.404208183288574</v>
      </c>
      <c r="GF262" s="1">
        <f t="shared" si="481"/>
        <v>5.4398137039774488E-2</v>
      </c>
      <c r="GG262" s="1">
        <f t="shared" si="482"/>
        <v>0.53539622720780822</v>
      </c>
      <c r="GH262" s="1"/>
      <c r="GI262" s="1"/>
      <c r="GJ262" s="5">
        <f>'[1]GC RAW'!BP242</f>
        <v>0</v>
      </c>
      <c r="GK262" s="1">
        <f>'[1]GC RAW'!BQ242</f>
        <v>0</v>
      </c>
      <c r="GL262" s="1">
        <f t="shared" si="558"/>
        <v>0</v>
      </c>
      <c r="GM262" s="1">
        <f t="shared" si="483"/>
        <v>0</v>
      </c>
      <c r="GN262" s="1"/>
      <c r="GO262" s="1"/>
      <c r="GP262" s="5">
        <v>0</v>
      </c>
      <c r="GQ262" s="1">
        <v>0</v>
      </c>
      <c r="GR262" s="1">
        <f t="shared" si="559"/>
        <v>0</v>
      </c>
      <c r="GS262" s="1">
        <f t="shared" si="484"/>
        <v>0</v>
      </c>
      <c r="GT262" s="1"/>
      <c r="GU262" s="1"/>
      <c r="GV262" s="5"/>
      <c r="GW262" s="1"/>
      <c r="GX262" s="1"/>
      <c r="GY262" s="1"/>
      <c r="GZ262" s="1"/>
      <c r="HA262" s="1"/>
      <c r="HB262" s="5"/>
      <c r="HC262" s="1"/>
      <c r="HD262" s="1"/>
      <c r="HE262" s="1"/>
      <c r="HF262" s="1"/>
      <c r="HG262" s="1"/>
      <c r="HH262" s="5">
        <f>'[1]GC RAW'!BR242</f>
        <v>22.759744644165039</v>
      </c>
      <c r="HI262" s="1">
        <f>'[1]GC RAW'!BS242</f>
        <v>3.7994992733001709</v>
      </c>
      <c r="HJ262" s="1">
        <f t="shared" si="485"/>
        <v>1.6741595190928101E-2</v>
      </c>
      <c r="HK262" s="1">
        <f t="shared" si="486"/>
        <v>0.16477378436892973</v>
      </c>
      <c r="HL262" s="1"/>
      <c r="HM262" s="1"/>
      <c r="HN262" s="5">
        <v>0</v>
      </c>
      <c r="HO262" s="1">
        <v>0</v>
      </c>
      <c r="HP262" s="1">
        <f t="shared" si="487"/>
        <v>0</v>
      </c>
      <c r="HQ262" s="1">
        <f t="shared" si="488"/>
        <v>0</v>
      </c>
      <c r="HR262" s="1"/>
      <c r="HS262" s="1"/>
      <c r="HT262" s="5">
        <f>'[1]GC RAW'!BT242</f>
        <v>0</v>
      </c>
      <c r="HU262" s="1">
        <f>'[1]GC RAW'!BU242</f>
        <v>0</v>
      </c>
      <c r="HV262" s="1">
        <f t="shared" si="489"/>
        <v>0</v>
      </c>
      <c r="HW262" s="1">
        <f t="shared" si="579"/>
        <v>0</v>
      </c>
      <c r="HX262" s="1"/>
      <c r="HY262" s="1"/>
      <c r="HZ262" s="5">
        <f>'[1]GC RAW'!BV242</f>
        <v>0</v>
      </c>
      <c r="IA262" s="1">
        <f>'[1]GC RAW'!BW242</f>
        <v>0</v>
      </c>
      <c r="IB262" s="1">
        <f t="shared" si="490"/>
        <v>0</v>
      </c>
      <c r="IC262" s="1">
        <f t="shared" si="491"/>
        <v>0</v>
      </c>
      <c r="ID262" s="1"/>
      <c r="IE262" s="1"/>
      <c r="IF262" s="5">
        <f>'[1]GC RAW'!BX242</f>
        <v>0</v>
      </c>
      <c r="IG262" s="1">
        <f>'[1]GC RAW'!BY242</f>
        <v>0</v>
      </c>
      <c r="IH262" s="1">
        <f t="shared" si="492"/>
        <v>0</v>
      </c>
      <c r="II262" s="1">
        <f t="shared" si="493"/>
        <v>0</v>
      </c>
      <c r="IJ262" s="1"/>
      <c r="IK262" s="1"/>
      <c r="IL262" s="5">
        <f>'[1]GC RAW'!BZ242</f>
        <v>0</v>
      </c>
      <c r="IM262" s="1">
        <f>'[1]GC RAW'!CA242</f>
        <v>0</v>
      </c>
      <c r="IN262" s="1">
        <f t="shared" si="494"/>
        <v>0</v>
      </c>
      <c r="IO262" s="1">
        <f t="shared" si="495"/>
        <v>0</v>
      </c>
      <c r="IP262" s="1"/>
      <c r="IQ262" s="1"/>
      <c r="IR262" s="5">
        <f>'[1]GC RAW'!CB242</f>
        <v>25.554117202758789</v>
      </c>
      <c r="IS262" s="1">
        <f>'[1]GC RAW'!CC242</f>
        <v>4.6675710678100586</v>
      </c>
      <c r="IT262" s="1">
        <f t="shared" si="496"/>
        <v>1.8187990298963883E-2</v>
      </c>
      <c r="IU262" s="1">
        <f t="shared" si="497"/>
        <v>0.17900946459687522</v>
      </c>
      <c r="IV262" s="1"/>
      <c r="IW262" s="1"/>
      <c r="IX262" s="5">
        <f>'[1]GC RAW'!CD242</f>
        <v>0</v>
      </c>
      <c r="IY262" s="1">
        <f>'[1]GC RAW'!CE242</f>
        <v>0</v>
      </c>
      <c r="IZ262" s="1">
        <f t="shared" si="498"/>
        <v>0</v>
      </c>
      <c r="JA262" s="1">
        <f t="shared" si="499"/>
        <v>0</v>
      </c>
      <c r="JB262" s="1"/>
      <c r="JC262" s="1"/>
      <c r="JD262" s="5">
        <f>'[1]GC RAW'!CF242</f>
        <v>0</v>
      </c>
      <c r="JE262" s="1">
        <f>'[1]GC RAW'!CG242</f>
        <v>0</v>
      </c>
      <c r="JF262" s="1">
        <f t="shared" si="500"/>
        <v>0</v>
      </c>
      <c r="JG262" s="1">
        <f t="shared" si="501"/>
        <v>0</v>
      </c>
      <c r="JH262" s="1"/>
      <c r="JI262" s="1"/>
      <c r="JJ262" s="5">
        <f>'[1]GC RAW'!CH242</f>
        <v>0</v>
      </c>
      <c r="JK262" s="1">
        <f>'[1]GC RAW'!CI242</f>
        <v>0</v>
      </c>
      <c r="JL262" s="1">
        <f t="shared" si="502"/>
        <v>0</v>
      </c>
      <c r="JM262" s="1">
        <f t="shared" si="503"/>
        <v>0</v>
      </c>
      <c r="JN262" s="1"/>
      <c r="JO262" s="1"/>
      <c r="JP262" s="5">
        <f>'[1]GC RAW'!CJ242</f>
        <v>0</v>
      </c>
      <c r="JQ262" s="1">
        <f>'[1]GC RAW'!CK242</f>
        <v>0</v>
      </c>
      <c r="JR262" s="1">
        <f t="shared" si="504"/>
        <v>0</v>
      </c>
      <c r="JS262" s="1">
        <f t="shared" si="505"/>
        <v>0</v>
      </c>
      <c r="JT262" s="1">
        <f>AVERAGE(JS262:JS264)</f>
        <v>0</v>
      </c>
      <c r="JU262" s="1">
        <f>STDEV(JS262:JS264)</f>
        <v>0</v>
      </c>
      <c r="JV262" s="5">
        <f>'[1]GC RAW'!CL242</f>
        <v>0</v>
      </c>
      <c r="JW262" s="1">
        <f>'[1]GC RAW'!CM242</f>
        <v>0</v>
      </c>
      <c r="JX262" s="1">
        <f t="shared" si="506"/>
        <v>0</v>
      </c>
      <c r="JY262" s="1">
        <f t="shared" si="507"/>
        <v>0</v>
      </c>
      <c r="JZ262" s="1"/>
      <c r="KA262" s="1"/>
      <c r="KB262" s="5">
        <v>0</v>
      </c>
      <c r="KC262" s="1">
        <v>0</v>
      </c>
      <c r="KD262" s="1">
        <f t="shared" si="508"/>
        <v>0</v>
      </c>
      <c r="KE262" s="1">
        <f t="shared" si="509"/>
        <v>0</v>
      </c>
      <c r="KF262" s="1"/>
      <c r="KG262" s="1"/>
      <c r="KH262" s="5">
        <v>0</v>
      </c>
      <c r="KI262" s="1">
        <v>0</v>
      </c>
      <c r="KJ262" s="1">
        <f t="shared" si="510"/>
        <v>0</v>
      </c>
      <c r="KK262" s="1">
        <f t="shared" si="511"/>
        <v>0</v>
      </c>
      <c r="KL262" s="1"/>
      <c r="KM262" s="1"/>
      <c r="KN262" s="5">
        <f>'[1]GC RAW'!CN242</f>
        <v>30.602293014526367</v>
      </c>
      <c r="KO262" s="1">
        <f>'[1]GC RAW'!CO242</f>
        <v>6.5417532920837402</v>
      </c>
      <c r="KP262" s="1">
        <f t="shared" si="512"/>
        <v>2.1903917008360248E-2</v>
      </c>
      <c r="KQ262" s="1">
        <f t="shared" si="513"/>
        <v>0.2155822821427569</v>
      </c>
      <c r="KR262" s="1"/>
      <c r="KS262" s="1"/>
      <c r="KT262" s="5">
        <f>'[1]GC RAW'!CP242</f>
        <v>31.47953987121582</v>
      </c>
      <c r="KU262" s="1">
        <f>'[1]GC RAW'!CQ242</f>
        <v>3.9855196475982666</v>
      </c>
      <c r="KV262" s="1">
        <f t="shared" si="514"/>
        <v>1.7071987697443565E-2</v>
      </c>
      <c r="KW262" s="1">
        <f t="shared" si="515"/>
        <v>0.16802556671134289</v>
      </c>
      <c r="KX262" s="1"/>
      <c r="KY262" s="1"/>
      <c r="KZ262" s="5">
        <f>'[1]GC RAW'!CR242</f>
        <v>0</v>
      </c>
      <c r="LA262" s="1">
        <f>'[1]GC RAW'!CS242</f>
        <v>0</v>
      </c>
      <c r="LB262" s="1">
        <f t="shared" si="516"/>
        <v>0</v>
      </c>
      <c r="LC262" s="1">
        <f t="shared" si="517"/>
        <v>0</v>
      </c>
      <c r="LD262" s="1"/>
      <c r="LE262" s="1"/>
      <c r="LF262" s="5">
        <f>'[1]GC RAW'!CT242</f>
        <v>0</v>
      </c>
      <c r="LG262" s="1">
        <f>'[1]GC RAW'!CU242</f>
        <v>0</v>
      </c>
      <c r="LH262" s="1">
        <f t="shared" si="518"/>
        <v>0</v>
      </c>
      <c r="LI262" s="1">
        <f t="shared" si="519"/>
        <v>0</v>
      </c>
      <c r="LJ262" s="1"/>
      <c r="LK262" s="1"/>
      <c r="LL262" s="5">
        <f>'[1]GC RAW'!CV242</f>
        <v>0</v>
      </c>
      <c r="LM262" s="1">
        <f>'[1]GC RAW'!CW242</f>
        <v>0</v>
      </c>
      <c r="LN262" s="1">
        <f t="shared" si="520"/>
        <v>0</v>
      </c>
      <c r="LO262" s="1">
        <f t="shared" si="521"/>
        <v>0</v>
      </c>
      <c r="LP262" s="1"/>
      <c r="LQ262" s="1"/>
      <c r="LR262" s="32">
        <f t="shared" si="522"/>
        <v>2530.668356180191</v>
      </c>
      <c r="LS262" s="21">
        <f t="shared" si="523"/>
        <v>2309.9735014438629</v>
      </c>
      <c r="LT262" s="26">
        <f t="shared" si="524"/>
        <v>11.160531208201631</v>
      </c>
      <c r="LU262" s="26">
        <f t="shared" si="525"/>
        <v>10.160351208201631</v>
      </c>
      <c r="LV262" s="15">
        <f t="shared" si="580"/>
        <v>24.679016779697911</v>
      </c>
      <c r="LW262" s="15"/>
      <c r="LX262" s="15"/>
      <c r="LY262" s="15"/>
      <c r="LZ262" s="15" t="str">
        <f>IF(A262="","",VLOOKUP(A262,'[1]biomass corrected'!$B$2:$V$102,21,FALSE))</f>
        <v/>
      </c>
      <c r="MA262" s="15" t="str">
        <f t="shared" si="527"/>
        <v/>
      </c>
      <c r="MB262" s="15" t="str">
        <f t="shared" si="577"/>
        <v/>
      </c>
      <c r="MC262" s="15" t="str">
        <f t="shared" si="577"/>
        <v/>
      </c>
      <c r="MD262" s="15"/>
      <c r="ME262" s="26" t="str">
        <f t="shared" si="578"/>
        <v/>
      </c>
      <c r="MF262" s="15">
        <f t="shared" si="560"/>
        <v>21.643407994397979</v>
      </c>
      <c r="MG262" s="15">
        <f t="shared" si="561"/>
        <v>57.21603179467197</v>
      </c>
      <c r="MH262" s="15">
        <f t="shared" si="562"/>
        <v>21.140560210930044</v>
      </c>
      <c r="MI262" s="26">
        <f t="shared" si="563"/>
        <v>1.0648175880223916</v>
      </c>
      <c r="MJ262" s="15">
        <f t="shared" si="564"/>
        <v>0</v>
      </c>
      <c r="MK262" s="15">
        <f t="shared" si="565"/>
        <v>21.029381716719957</v>
      </c>
      <c r="ML262" s="23">
        <f t="shared" si="566"/>
        <v>58.896916374841595</v>
      </c>
      <c r="MM262" s="23"/>
      <c r="MN262" s="26">
        <f t="shared" si="567"/>
        <v>4.3442030308644171</v>
      </c>
      <c r="MO262" s="23"/>
      <c r="MP262" s="15">
        <f t="shared" si="568"/>
        <v>0.87567926033344956</v>
      </c>
      <c r="MQ262" s="23"/>
      <c r="MR262" s="15">
        <f t="shared" si="569"/>
        <v>39.795914079732611</v>
      </c>
      <c r="MS262" s="15"/>
      <c r="MT262" s="15">
        <f t="shared" si="570"/>
        <v>0</v>
      </c>
      <c r="MU262" s="15"/>
      <c r="MV262" s="15" t="str">
        <f t="shared" si="571"/>
        <v/>
      </c>
      <c r="MW262" s="21">
        <f t="shared" si="572"/>
        <v>91.627248947470804</v>
      </c>
      <c r="MX262" s="15"/>
    </row>
    <row r="263" spans="1:362" x14ac:dyDescent="0.35">
      <c r="A263" s="103"/>
      <c r="B263" s="1">
        <v>38.96</v>
      </c>
      <c r="C263" s="15"/>
      <c r="D263" s="1"/>
      <c r="E263" s="1"/>
      <c r="F263" s="5">
        <f>'[1]GC RAW'!H243</f>
        <v>0</v>
      </c>
      <c r="G263" s="1">
        <f>'[1]GC RAW'!I243</f>
        <v>0</v>
      </c>
      <c r="H263" s="1">
        <f t="shared" si="528"/>
        <v>0</v>
      </c>
      <c r="I263" s="1">
        <f t="shared" si="452"/>
        <v>0</v>
      </c>
      <c r="J263" s="1"/>
      <c r="K263" s="1"/>
      <c r="L263" s="5">
        <f>'[1]GC RAW'!J243</f>
        <v>0</v>
      </c>
      <c r="M263" s="1">
        <f>'[1]GC RAW'!K243</f>
        <v>0</v>
      </c>
      <c r="N263" s="1">
        <f t="shared" si="529"/>
        <v>0</v>
      </c>
      <c r="O263" s="1">
        <f t="shared" si="453"/>
        <v>0</v>
      </c>
      <c r="P263" s="1"/>
      <c r="Q263" s="1"/>
      <c r="R263" s="5">
        <f>'[1]GC RAW'!L243</f>
        <v>0</v>
      </c>
      <c r="S263" s="1">
        <f>'[1]GC RAW'!M243</f>
        <v>0</v>
      </c>
      <c r="T263" s="1">
        <f t="shared" si="530"/>
        <v>0</v>
      </c>
      <c r="U263" s="1">
        <f t="shared" si="454"/>
        <v>0</v>
      </c>
      <c r="V263" s="1"/>
      <c r="W263" s="1"/>
      <c r="X263" s="5">
        <f>'[1]GC RAW'!N243</f>
        <v>0</v>
      </c>
      <c r="Y263" s="1">
        <f>'[1]GC RAW'!O243</f>
        <v>0</v>
      </c>
      <c r="Z263" s="1">
        <f t="shared" si="531"/>
        <v>0</v>
      </c>
      <c r="AA263" s="1">
        <f t="shared" si="455"/>
        <v>0</v>
      </c>
      <c r="AB263" s="1"/>
      <c r="AC263" s="1"/>
      <c r="AD263" s="5">
        <f>'[1]GC RAW'!P243</f>
        <v>0</v>
      </c>
      <c r="AE263" s="1">
        <f>'[1]GC RAW'!Q243</f>
        <v>0</v>
      </c>
      <c r="AF263" s="1">
        <f t="shared" si="532"/>
        <v>0</v>
      </c>
      <c r="AG263" s="1">
        <f t="shared" si="456"/>
        <v>0</v>
      </c>
      <c r="AH263" s="1"/>
      <c r="AI263" s="1"/>
      <c r="AJ263" s="5">
        <f>'[1]GC RAW'!R243</f>
        <v>0</v>
      </c>
      <c r="AK263" s="1">
        <f>'[1]GC RAW'!S243</f>
        <v>0</v>
      </c>
      <c r="AL263" s="1">
        <f t="shared" si="533"/>
        <v>0</v>
      </c>
      <c r="AM263" s="1">
        <f t="shared" si="457"/>
        <v>0</v>
      </c>
      <c r="AN263" s="1"/>
      <c r="AO263" s="1"/>
      <c r="AP263" s="5">
        <f>'[1]GC RAW'!T243</f>
        <v>8.9473438262939453</v>
      </c>
      <c r="AQ263" s="1">
        <f>'[1]GC RAW'!U243</f>
        <v>217.49577331542969</v>
      </c>
      <c r="AR263" s="27">
        <v>1.0001800000000001</v>
      </c>
      <c r="AS263" s="1">
        <f t="shared" si="458"/>
        <v>10.424150285828892</v>
      </c>
      <c r="AT263" s="1"/>
      <c r="AU263" s="1"/>
      <c r="AV263" s="5">
        <f>'[1]GC RAW'!V243</f>
        <v>9.818293571472168</v>
      </c>
      <c r="AW263" s="1">
        <f>'[1]GC RAW'!W243</f>
        <v>9.1085615158081055</v>
      </c>
      <c r="AX263" s="1">
        <f t="shared" si="534"/>
        <v>4.0568720001357063E-2</v>
      </c>
      <c r="AY263" s="1">
        <f t="shared" si="459"/>
        <v>0.42281832689901666</v>
      </c>
      <c r="AZ263" s="1"/>
      <c r="BA263" s="1"/>
      <c r="BB263" s="5">
        <f>'[1]GC RAW'!X243</f>
        <v>0</v>
      </c>
      <c r="BC263" s="1">
        <f>'[1]GC RAW'!Y243</f>
        <v>0</v>
      </c>
      <c r="BD263" s="1">
        <f t="shared" si="535"/>
        <v>0</v>
      </c>
      <c r="BE263" s="1">
        <f t="shared" si="460"/>
        <v>0</v>
      </c>
      <c r="BF263" s="1"/>
      <c r="BG263" s="1"/>
      <c r="BH263" s="5">
        <f>'[1]GC RAW'!Z243</f>
        <v>10.884751319885254</v>
      </c>
      <c r="BI263" s="1">
        <f>'[1]GC RAW'!AA243</f>
        <v>2.1587674617767334</v>
      </c>
      <c r="BJ263" s="1">
        <f t="shared" si="536"/>
        <v>9.4699650793360207E-3</v>
      </c>
      <c r="BK263" s="1">
        <f t="shared" si="461"/>
        <v>9.8698573445330048E-2</v>
      </c>
      <c r="BL263" s="1"/>
      <c r="BM263" s="1"/>
      <c r="BN263" s="5">
        <f>'[1]GC RAW'!AB243</f>
        <v>0</v>
      </c>
      <c r="BO263" s="1">
        <f>'[1]GC RAW'!AC243</f>
        <v>0</v>
      </c>
      <c r="BP263" s="1">
        <f t="shared" si="537"/>
        <v>0</v>
      </c>
      <c r="BQ263" s="1">
        <f t="shared" si="462"/>
        <v>0</v>
      </c>
      <c r="BR263" s="1"/>
      <c r="BS263" s="1"/>
      <c r="BT263" s="5">
        <f>'[1]GC RAW'!AD243</f>
        <v>12.205903053283691</v>
      </c>
      <c r="BU263" s="1">
        <f>'[1]GC RAW'!AE243</f>
        <v>382.20620727539063</v>
      </c>
      <c r="BV263" s="1">
        <f t="shared" si="538"/>
        <v>1.6474454861161441</v>
      </c>
      <c r="BW263" s="1">
        <f t="shared" si="463"/>
        <v>17.170128711816993</v>
      </c>
      <c r="BX263" s="1"/>
      <c r="BY263" s="1"/>
      <c r="BZ263" s="5">
        <f>'[1]GC RAW'!AF243</f>
        <v>12.717563629150391</v>
      </c>
      <c r="CA263" s="1">
        <f>'[1]GC RAW'!AG243</f>
        <v>3.6068713665008545</v>
      </c>
      <c r="CB263" s="1">
        <f t="shared" si="539"/>
        <v>1.6224579708671593E-2</v>
      </c>
      <c r="CC263" s="1">
        <f t="shared" si="464"/>
        <v>0.1690970197440487</v>
      </c>
      <c r="CD263" s="1"/>
      <c r="CE263" s="1"/>
      <c r="CF263" s="5">
        <f>'[1]GC RAW'!AH243</f>
        <v>12.859734535217285</v>
      </c>
      <c r="CG263" s="1">
        <f>'[1]GC RAW'!AI243</f>
        <v>31.765787124633789</v>
      </c>
      <c r="CH263" s="1">
        <f t="shared" si="540"/>
        <v>0.14288999249182066</v>
      </c>
      <c r="CI263" s="1">
        <f t="shared" si="465"/>
        <v>1.4892386931109405</v>
      </c>
      <c r="CJ263" s="1"/>
      <c r="CK263" s="1"/>
      <c r="CL263" s="5">
        <f>'[1]GC RAW'!AJ243</f>
        <v>13.754247665405273</v>
      </c>
      <c r="CM263" s="1">
        <f>'[1]GC RAW'!AK243</f>
        <v>4.2060775756835938</v>
      </c>
      <c r="CN263" s="1">
        <f t="shared" si="541"/>
        <v>2.4423512387525728E-2</v>
      </c>
      <c r="CO263" s="1">
        <f t="shared" si="466"/>
        <v>0.25454854489729029</v>
      </c>
      <c r="CP263" s="1"/>
      <c r="CQ263" s="1"/>
      <c r="CR263" s="5">
        <f>'[1]GC RAW'!AL243</f>
        <v>0</v>
      </c>
      <c r="CS263" s="1">
        <f>'[1]GC RAW'!AM243</f>
        <v>0</v>
      </c>
      <c r="CT263" s="1">
        <f t="shared" si="542"/>
        <v>0</v>
      </c>
      <c r="CU263" s="1">
        <f t="shared" si="543"/>
        <v>0</v>
      </c>
      <c r="CV263" s="1"/>
      <c r="CW263" s="1"/>
      <c r="CX263" s="5">
        <f>'[1]GC RAW'!AN243</f>
        <v>14.472501754760742</v>
      </c>
      <c r="CY263" s="1">
        <f>'[1]GC RAW'!AO243</f>
        <v>5.0141806602478027</v>
      </c>
      <c r="CZ263" s="1">
        <f t="shared" si="544"/>
        <v>2.2353588389335606E-2</v>
      </c>
      <c r="DA263" s="1">
        <f t="shared" si="467"/>
        <v>0.23297522925672792</v>
      </c>
      <c r="DB263" s="1"/>
      <c r="DC263" s="1"/>
      <c r="DD263" s="5">
        <f>'[1]GC RAW'!AP243</f>
        <v>15.624001502990723</v>
      </c>
      <c r="DE263" s="1">
        <f>'[1]GC RAW'!AQ243</f>
        <v>57.977977752685547</v>
      </c>
      <c r="DF263" s="1">
        <f t="shared" si="545"/>
        <v>0.24788519658892438</v>
      </c>
      <c r="DG263" s="1">
        <f t="shared" si="468"/>
        <v>2.583527507923761</v>
      </c>
      <c r="DH263" s="1"/>
      <c r="DI263" s="1"/>
      <c r="DJ263" s="5">
        <f>'[1]GC RAW'!AR243</f>
        <v>0</v>
      </c>
      <c r="DK263" s="1">
        <f>'[1]GC RAW'!AS243</f>
        <v>0</v>
      </c>
      <c r="DL263" s="1">
        <f t="shared" si="546"/>
        <v>0</v>
      </c>
      <c r="DM263" s="1">
        <f t="shared" si="469"/>
        <v>0</v>
      </c>
      <c r="DN263" s="1"/>
      <c r="DO263" s="1"/>
      <c r="DP263" s="5">
        <f>'[1]GC RAW'!AT243</f>
        <v>16.063409805297852</v>
      </c>
      <c r="DQ263" s="1">
        <f>'[1]GC RAW'!AU243</f>
        <v>3.9056286811828613</v>
      </c>
      <c r="DR263" s="1">
        <f t="shared" si="547"/>
        <v>1.753521290514503E-2</v>
      </c>
      <c r="DS263" s="1">
        <f t="shared" si="470"/>
        <v>0.18275679839352718</v>
      </c>
      <c r="DT263" s="1"/>
      <c r="DU263" s="1"/>
      <c r="DV263" s="5">
        <f>'[1]GC RAW'!AV243</f>
        <v>16.434619903564453</v>
      </c>
      <c r="DW263" s="1">
        <f>'[1]GC RAW'!AW243</f>
        <v>1170.297119140625</v>
      </c>
      <c r="DX263" s="1">
        <f t="shared" si="548"/>
        <v>5.1920592108820101</v>
      </c>
      <c r="DY263" s="1">
        <f t="shared" si="471"/>
        <v>54.113065155428259</v>
      </c>
      <c r="DZ263" s="1"/>
      <c r="EA263" s="1"/>
      <c r="EB263" s="5">
        <f>'[1]GC RAW'!AX243</f>
        <v>16.55864143371582</v>
      </c>
      <c r="EC263" s="1">
        <f>'[1]GC RAW'!AY243</f>
        <v>10.199886322021484</v>
      </c>
      <c r="ED263" s="1">
        <f t="shared" si="549"/>
        <v>4.5252109795066067E-2</v>
      </c>
      <c r="EE263" s="1">
        <f t="shared" si="472"/>
        <v>0.47162989987262127</v>
      </c>
      <c r="EF263" s="1"/>
      <c r="EG263" s="1"/>
      <c r="EH263" s="5">
        <v>0</v>
      </c>
      <c r="EI263" s="1">
        <v>0</v>
      </c>
      <c r="EJ263" s="1">
        <f t="shared" si="550"/>
        <v>0</v>
      </c>
      <c r="EK263" s="1">
        <f t="shared" si="473"/>
        <v>0</v>
      </c>
      <c r="EL263" s="1"/>
      <c r="EM263" s="1"/>
      <c r="EN263" s="5">
        <f>'[1]GC RAW'!BB243</f>
        <v>17.335124969482422</v>
      </c>
      <c r="EO263" s="1">
        <f>'[1]GC RAW'!BC243</f>
        <v>1.8408997058868408</v>
      </c>
      <c r="EP263" s="1">
        <f t="shared" si="551"/>
        <v>8.2210262787856744E-3</v>
      </c>
      <c r="EQ263" s="1">
        <f t="shared" si="474"/>
        <v>8.568179071148245E-2</v>
      </c>
      <c r="ER263" s="1"/>
      <c r="ES263" s="1"/>
      <c r="ET263" s="5">
        <f>'[1]GC RAW'!BD243</f>
        <v>17.753976821899414</v>
      </c>
      <c r="EU263" s="1">
        <f>'[1]GC RAW'!BE243</f>
        <v>301.1590576171875</v>
      </c>
      <c r="EV263" s="1">
        <f t="shared" si="552"/>
        <v>1.3449057104240834</v>
      </c>
      <c r="EW263" s="1">
        <f t="shared" si="475"/>
        <v>14.016976190015914</v>
      </c>
      <c r="EX263" s="1"/>
      <c r="EY263" s="1"/>
      <c r="EZ263" s="5">
        <f>'[1]GC RAW'!BF243</f>
        <v>18.684099197387695</v>
      </c>
      <c r="FA263" s="1">
        <f>'[1]GC RAW'!BG243</f>
        <v>128.29951477050781</v>
      </c>
      <c r="FB263" s="1">
        <f t="shared" si="553"/>
        <v>0.67969673426330446</v>
      </c>
      <c r="FC263" s="1">
        <f t="shared" si="476"/>
        <v>7.0839857893057143</v>
      </c>
      <c r="FD263" s="1"/>
      <c r="FE263" s="1"/>
      <c r="FF263" s="5">
        <v>0</v>
      </c>
      <c r="FG263" s="1">
        <v>0</v>
      </c>
      <c r="FH263" s="1">
        <f t="shared" si="554"/>
        <v>0</v>
      </c>
      <c r="FI263" s="1">
        <f t="shared" si="477"/>
        <v>0</v>
      </c>
      <c r="FJ263" s="1"/>
      <c r="FK263" s="1"/>
      <c r="FL263" s="5">
        <f>'[1]GC RAW'!BH243</f>
        <v>0</v>
      </c>
      <c r="FM263" s="1">
        <f>'[1]GC RAW'!BI243</f>
        <v>0</v>
      </c>
      <c r="FN263" s="1">
        <f t="shared" si="555"/>
        <v>0</v>
      </c>
      <c r="FO263" s="1">
        <f t="shared" si="478"/>
        <v>0</v>
      </c>
      <c r="FP263" s="1"/>
      <c r="FQ263" s="1"/>
      <c r="FR263" s="5">
        <f>'[1]GC RAW'!BJ243</f>
        <v>20.137042999267578</v>
      </c>
      <c r="FS263" s="1">
        <f>'[1]GC RAW'!BK243</f>
        <v>10.934141159057617</v>
      </c>
      <c r="FT263" s="1">
        <f t="shared" si="556"/>
        <v>4.6005168090621697E-2</v>
      </c>
      <c r="FU263" s="1">
        <f t="shared" si="479"/>
        <v>0.47947847997506482</v>
      </c>
      <c r="FV263" s="1"/>
      <c r="FW263" s="1"/>
      <c r="FX263" s="5">
        <f>'[1]GC RAW'!BL243</f>
        <v>0</v>
      </c>
      <c r="FY263" s="1">
        <f>'[1]GC RAW'!BM243</f>
        <v>0</v>
      </c>
      <c r="FZ263" s="1">
        <f t="shared" si="557"/>
        <v>0</v>
      </c>
      <c r="GA263" s="1">
        <f t="shared" si="480"/>
        <v>0</v>
      </c>
      <c r="GB263" s="1"/>
      <c r="GC263" s="1"/>
      <c r="GD263" s="5">
        <f>'[1]GC RAW'!BN243</f>
        <v>21.069082260131836</v>
      </c>
      <c r="GE263" s="1">
        <f>'[1]GC RAW'!BO243</f>
        <v>11.809267997741699</v>
      </c>
      <c r="GF263" s="1">
        <f t="shared" si="481"/>
        <v>5.2550801642054452E-2</v>
      </c>
      <c r="GG263" s="1">
        <f t="shared" si="482"/>
        <v>0.54769886816129032</v>
      </c>
      <c r="GH263" s="1"/>
      <c r="GI263" s="1"/>
      <c r="GJ263" s="5">
        <f>'[1]GC RAW'!BP243</f>
        <v>0</v>
      </c>
      <c r="GK263" s="1">
        <f>'[1]GC RAW'!BQ243</f>
        <v>0</v>
      </c>
      <c r="GL263" s="1">
        <f t="shared" si="558"/>
        <v>0</v>
      </c>
      <c r="GM263" s="1">
        <f t="shared" si="483"/>
        <v>0</v>
      </c>
      <c r="GN263" s="1"/>
      <c r="GO263" s="1"/>
      <c r="GP263" s="5">
        <v>0</v>
      </c>
      <c r="GQ263" s="1">
        <v>0</v>
      </c>
      <c r="GR263" s="1">
        <f t="shared" si="559"/>
        <v>0</v>
      </c>
      <c r="GS263" s="1">
        <f t="shared" si="484"/>
        <v>0</v>
      </c>
      <c r="GT263" s="1"/>
      <c r="GU263" s="1"/>
      <c r="GV263" s="5"/>
      <c r="GW263" s="1"/>
      <c r="GX263" s="1"/>
      <c r="GY263" s="1"/>
      <c r="GZ263" s="1"/>
      <c r="HA263" s="1"/>
      <c r="HB263" s="5"/>
      <c r="HC263" s="1"/>
      <c r="HD263" s="1"/>
      <c r="HE263" s="1"/>
      <c r="HF263" s="1"/>
      <c r="HG263" s="1"/>
      <c r="HH263" s="5">
        <f>'[1]GC RAW'!BR243</f>
        <v>22.7569580078125</v>
      </c>
      <c r="HI263" s="1">
        <f>'[1]GC RAW'!BS243</f>
        <v>2.9019017219543457</v>
      </c>
      <c r="HJ263" s="1">
        <f t="shared" si="485"/>
        <v>1.2974617325365751E-2</v>
      </c>
      <c r="HK263" s="1">
        <f t="shared" si="486"/>
        <v>0.13522502039706041</v>
      </c>
      <c r="HL263" s="1"/>
      <c r="HM263" s="1"/>
      <c r="HN263" s="5">
        <v>0</v>
      </c>
      <c r="HO263" s="1">
        <v>0</v>
      </c>
      <c r="HP263" s="1">
        <f t="shared" si="487"/>
        <v>0</v>
      </c>
      <c r="HQ263" s="1">
        <f t="shared" si="488"/>
        <v>0</v>
      </c>
      <c r="HR263" s="1"/>
      <c r="HS263" s="1"/>
      <c r="HT263" s="5">
        <f>'[1]GC RAW'!BT243</f>
        <v>0</v>
      </c>
      <c r="HU263" s="1">
        <f>'[1]GC RAW'!BU243</f>
        <v>0</v>
      </c>
      <c r="HV263" s="1">
        <f t="shared" si="489"/>
        <v>0</v>
      </c>
      <c r="HW263" s="1">
        <f t="shared" si="579"/>
        <v>0</v>
      </c>
      <c r="HX263" s="1"/>
      <c r="HY263" s="1"/>
      <c r="HZ263" s="5">
        <f>'[1]GC RAW'!BV243</f>
        <v>0</v>
      </c>
      <c r="IA263" s="1">
        <f>'[1]GC RAW'!BW243</f>
        <v>0</v>
      </c>
      <c r="IB263" s="1">
        <f t="shared" si="490"/>
        <v>0</v>
      </c>
      <c r="IC263" s="1">
        <f t="shared" si="491"/>
        <v>0</v>
      </c>
      <c r="ID263" s="1"/>
      <c r="IE263" s="1"/>
      <c r="IF263" s="5">
        <f>'[1]GC RAW'!BX243</f>
        <v>0</v>
      </c>
      <c r="IG263" s="1">
        <f>'[1]GC RAW'!BY243</f>
        <v>0</v>
      </c>
      <c r="IH263" s="1">
        <f t="shared" si="492"/>
        <v>0</v>
      </c>
      <c r="II263" s="1">
        <f t="shared" si="493"/>
        <v>0</v>
      </c>
      <c r="IJ263" s="1"/>
      <c r="IK263" s="1"/>
      <c r="IL263" s="5">
        <f>'[1]GC RAW'!BZ243</f>
        <v>0</v>
      </c>
      <c r="IM263" s="1">
        <f>'[1]GC RAW'!CA243</f>
        <v>0</v>
      </c>
      <c r="IN263" s="1">
        <f t="shared" si="494"/>
        <v>0</v>
      </c>
      <c r="IO263" s="1">
        <f t="shared" si="495"/>
        <v>0</v>
      </c>
      <c r="IP263" s="1"/>
      <c r="IQ263" s="1"/>
      <c r="IR263" s="5">
        <f>'[1]GC RAW'!CB243</f>
        <v>25.54991340637207</v>
      </c>
      <c r="IS263" s="1">
        <f>'[1]GC RAW'!CC243</f>
        <v>4.1216740608215332</v>
      </c>
      <c r="IT263" s="1">
        <f t="shared" si="496"/>
        <v>1.6297042811523318E-2</v>
      </c>
      <c r="IU263" s="1">
        <f t="shared" si="497"/>
        <v>0.16985225007689264</v>
      </c>
      <c r="IV263" s="1"/>
      <c r="IW263" s="1"/>
      <c r="IX263" s="5">
        <f>'[1]GC RAW'!CD243</f>
        <v>0</v>
      </c>
      <c r="IY263" s="1">
        <f>'[1]GC RAW'!CE243</f>
        <v>0</v>
      </c>
      <c r="IZ263" s="1">
        <f t="shared" si="498"/>
        <v>0</v>
      </c>
      <c r="JA263" s="1">
        <f t="shared" si="499"/>
        <v>0</v>
      </c>
      <c r="JB263" s="1"/>
      <c r="JC263" s="1"/>
      <c r="JD263" s="5">
        <f>'[1]GC RAW'!CF243</f>
        <v>0</v>
      </c>
      <c r="JE263" s="1">
        <f>'[1]GC RAW'!CG243</f>
        <v>0</v>
      </c>
      <c r="JF263" s="1">
        <f t="shared" si="500"/>
        <v>0</v>
      </c>
      <c r="JG263" s="1">
        <f t="shared" si="501"/>
        <v>0</v>
      </c>
      <c r="JH263" s="1"/>
      <c r="JI263" s="1"/>
      <c r="JJ263" s="5">
        <f>'[1]GC RAW'!CH243</f>
        <v>0</v>
      </c>
      <c r="JK263" s="1">
        <f>'[1]GC RAW'!CI243</f>
        <v>0</v>
      </c>
      <c r="JL263" s="1">
        <f t="shared" si="502"/>
        <v>0</v>
      </c>
      <c r="JM263" s="1">
        <f t="shared" si="503"/>
        <v>0</v>
      </c>
      <c r="JN263" s="1"/>
      <c r="JO263" s="1"/>
      <c r="JP263" s="5">
        <f>'[1]GC RAW'!CJ243</f>
        <v>0</v>
      </c>
      <c r="JQ263" s="1">
        <f>'[1]GC RAW'!CK243</f>
        <v>0</v>
      </c>
      <c r="JR263" s="1">
        <f t="shared" si="504"/>
        <v>0</v>
      </c>
      <c r="JS263" s="1">
        <f t="shared" si="505"/>
        <v>0</v>
      </c>
      <c r="JT263" s="1"/>
      <c r="JU263" s="1"/>
      <c r="JV263" s="5">
        <f>'[1]GC RAW'!CL243</f>
        <v>0</v>
      </c>
      <c r="JW263" s="1">
        <f>'[1]GC RAW'!CM243</f>
        <v>0</v>
      </c>
      <c r="JX263" s="1">
        <f t="shared" si="506"/>
        <v>0</v>
      </c>
      <c r="JY263" s="1">
        <f t="shared" si="507"/>
        <v>0</v>
      </c>
      <c r="JZ263" s="1"/>
      <c r="KA263" s="1"/>
      <c r="KB263" s="5">
        <v>0</v>
      </c>
      <c r="KC263" s="1">
        <v>0</v>
      </c>
      <c r="KD263" s="1">
        <f t="shared" si="508"/>
        <v>0</v>
      </c>
      <c r="KE263" s="1">
        <f t="shared" si="509"/>
        <v>0</v>
      </c>
      <c r="KF263" s="1"/>
      <c r="KG263" s="1"/>
      <c r="KH263" s="5">
        <v>0</v>
      </c>
      <c r="KI263" s="1">
        <v>0</v>
      </c>
      <c r="KJ263" s="1">
        <f t="shared" si="510"/>
        <v>0</v>
      </c>
      <c r="KK263" s="1">
        <f t="shared" si="511"/>
        <v>0</v>
      </c>
      <c r="KL263" s="1"/>
      <c r="KM263" s="1"/>
      <c r="KN263" s="5">
        <f>'[1]GC RAW'!CN243</f>
        <v>30.620023727416992</v>
      </c>
      <c r="KO263" s="1">
        <f>'[1]GC RAW'!CO243</f>
        <v>5.5871410369873047</v>
      </c>
      <c r="KP263" s="1">
        <f t="shared" si="512"/>
        <v>1.8982728869112921E-2</v>
      </c>
      <c r="KQ263" s="1">
        <f t="shared" si="513"/>
        <v>0.19784320678955369</v>
      </c>
      <c r="KR263" s="1"/>
      <c r="KS263" s="1"/>
      <c r="KT263" s="5">
        <f>'[1]GC RAW'!CP243</f>
        <v>31.480506896972656</v>
      </c>
      <c r="KU263" s="1">
        <f>'[1]GC RAW'!CQ243</f>
        <v>2.0921168327331543</v>
      </c>
      <c r="KV263" s="1">
        <f t="shared" si="514"/>
        <v>9.0934033460039598E-3</v>
      </c>
      <c r="KW263" s="1">
        <f t="shared" si="515"/>
        <v>9.4773943778524439E-2</v>
      </c>
      <c r="KX263" s="1"/>
      <c r="KY263" s="1"/>
      <c r="KZ263" s="5">
        <f>'[1]GC RAW'!CR243</f>
        <v>0</v>
      </c>
      <c r="LA263" s="1">
        <f>'[1]GC RAW'!CS243</f>
        <v>0</v>
      </c>
      <c r="LB263" s="1">
        <f t="shared" si="516"/>
        <v>0</v>
      </c>
      <c r="LC263" s="1">
        <f t="shared" si="517"/>
        <v>0</v>
      </c>
      <c r="LD263" s="1"/>
      <c r="LE263" s="1"/>
      <c r="LF263" s="5">
        <f>'[1]GC RAW'!CT243</f>
        <v>0</v>
      </c>
      <c r="LG263" s="1">
        <f>'[1]GC RAW'!CU243</f>
        <v>0</v>
      </c>
      <c r="LH263" s="1">
        <f t="shared" si="518"/>
        <v>0</v>
      </c>
      <c r="LI263" s="1">
        <f t="shared" si="519"/>
        <v>0</v>
      </c>
      <c r="LJ263" s="1"/>
      <c r="LK263" s="1"/>
      <c r="LL263" s="5">
        <f>'[1]GC RAW'!CV243</f>
        <v>0</v>
      </c>
      <c r="LM263" s="1">
        <f>'[1]GC RAW'!CW243</f>
        <v>0</v>
      </c>
      <c r="LN263" s="1">
        <f t="shared" si="520"/>
        <v>0</v>
      </c>
      <c r="LO263" s="1">
        <f t="shared" si="521"/>
        <v>0</v>
      </c>
      <c r="LP263" s="1"/>
      <c r="LQ263" s="1"/>
      <c r="LR263" s="32">
        <f t="shared" si="522"/>
        <v>2366.6885530948639</v>
      </c>
      <c r="LS263" s="21">
        <f t="shared" si="523"/>
        <v>2149.1927797794342</v>
      </c>
      <c r="LT263" s="26">
        <f t="shared" si="524"/>
        <v>10.595014807396192</v>
      </c>
      <c r="LU263" s="26">
        <f t="shared" si="525"/>
        <v>9.5948348073961913</v>
      </c>
      <c r="LV263" s="15">
        <f t="shared" si="580"/>
        <v>24.627399402967637</v>
      </c>
      <c r="LW263" s="15"/>
      <c r="LX263" s="15"/>
      <c r="LY263" s="15"/>
      <c r="LZ263" s="15" t="str">
        <f>IF(A263="","",VLOOKUP(A263,'[1]biomass corrected'!$B$2:$V$102,21,FALSE))</f>
        <v/>
      </c>
      <c r="MA263" s="15" t="str">
        <f t="shared" si="527"/>
        <v/>
      </c>
      <c r="MB263" s="15" t="str">
        <f t="shared" si="577"/>
        <v/>
      </c>
      <c r="MC263" s="15" t="str">
        <f t="shared" si="577"/>
        <v/>
      </c>
      <c r="MD263" s="15"/>
      <c r="ME263" s="26" t="str">
        <f t="shared" si="578"/>
        <v/>
      </c>
      <c r="MF263" s="15">
        <f t="shared" si="560"/>
        <v>21.3768956018239</v>
      </c>
      <c r="MG263" s="15">
        <f t="shared" si="561"/>
        <v>57.301235607745944</v>
      </c>
      <c r="MH263" s="15">
        <f t="shared" si="562"/>
        <v>21.321868790430173</v>
      </c>
      <c r="MI263" s="26">
        <f t="shared" si="563"/>
        <v>1.07028958977912</v>
      </c>
      <c r="MJ263" s="15">
        <f t="shared" si="564"/>
        <v>0</v>
      </c>
      <c r="MK263" s="15">
        <f t="shared" si="565"/>
        <v>21.23618699971869</v>
      </c>
      <c r="ML263" s="23">
        <f t="shared" si="566"/>
        <v>58.815761580603549</v>
      </c>
      <c r="MM263" s="23"/>
      <c r="MN263" s="26">
        <f t="shared" si="567"/>
        <v>4.3432472929347599</v>
      </c>
      <c r="MO263" s="23"/>
      <c r="MP263" s="15">
        <f t="shared" si="568"/>
        <v>0.87596776641959273</v>
      </c>
      <c r="MQ263" s="23"/>
      <c r="MR263" s="15">
        <f t="shared" si="569"/>
        <v>39.806311308633894</v>
      </c>
      <c r="MS263" s="15"/>
      <c r="MT263" s="15">
        <f t="shared" si="570"/>
        <v>0</v>
      </c>
      <c r="MU263" s="15"/>
      <c r="MV263" s="15" t="str">
        <f t="shared" si="571"/>
        <v/>
      </c>
      <c r="MW263" s="21">
        <f t="shared" si="572"/>
        <v>92.108735061848478</v>
      </c>
      <c r="MX263" s="15"/>
    </row>
    <row r="264" spans="1:362" x14ac:dyDescent="0.35">
      <c r="A264" s="99" t="s">
        <v>259</v>
      </c>
      <c r="B264" s="8">
        <v>26.65</v>
      </c>
      <c r="C264" s="8"/>
      <c r="D264" s="8"/>
      <c r="E264" s="8"/>
      <c r="F264" s="2">
        <f>'[1]GC RAW'!H244</f>
        <v>0</v>
      </c>
      <c r="G264" s="8">
        <f>'[1]GC RAW'!I244</f>
        <v>0</v>
      </c>
      <c r="H264" s="8">
        <f t="shared" si="528"/>
        <v>0</v>
      </c>
      <c r="I264" s="8">
        <f t="shared" si="452"/>
        <v>0</v>
      </c>
      <c r="J264" s="8">
        <f>AVERAGE(I264:I266)</f>
        <v>0</v>
      </c>
      <c r="K264" s="8">
        <f>STDEV(I264:I266)</f>
        <v>0</v>
      </c>
      <c r="L264" s="2">
        <f>'[1]GC RAW'!J244</f>
        <v>0</v>
      </c>
      <c r="M264" s="8">
        <f>'[1]GC RAW'!K244</f>
        <v>0</v>
      </c>
      <c r="N264" s="8">
        <f t="shared" si="529"/>
        <v>0</v>
      </c>
      <c r="O264" s="8">
        <f t="shared" si="453"/>
        <v>0</v>
      </c>
      <c r="P264" s="8">
        <f>AVERAGE(O264:O266)</f>
        <v>0</v>
      </c>
      <c r="Q264" s="8">
        <f>STDEV(O264:O266)</f>
        <v>0</v>
      </c>
      <c r="R264" s="2">
        <f>'[1]GC RAW'!L244</f>
        <v>0</v>
      </c>
      <c r="S264" s="8">
        <f>'[1]GC RAW'!M244</f>
        <v>0</v>
      </c>
      <c r="T264" s="8">
        <f t="shared" si="530"/>
        <v>0</v>
      </c>
      <c r="U264" s="8">
        <f t="shared" si="454"/>
        <v>0</v>
      </c>
      <c r="V264" s="8">
        <f>AVERAGE(U264:U266)</f>
        <v>0</v>
      </c>
      <c r="W264" s="8">
        <f>STDEV(U264:U266)</f>
        <v>0</v>
      </c>
      <c r="X264" s="2">
        <f>'[1]GC RAW'!N244</f>
        <v>0</v>
      </c>
      <c r="Y264" s="8">
        <f>'[1]GC RAW'!O244</f>
        <v>0</v>
      </c>
      <c r="Z264" s="8">
        <f t="shared" si="531"/>
        <v>0</v>
      </c>
      <c r="AA264" s="8">
        <f t="shared" si="455"/>
        <v>0</v>
      </c>
      <c r="AB264" s="8">
        <f>AVERAGE(AA264:AA266)</f>
        <v>0</v>
      </c>
      <c r="AC264" s="8">
        <f>STDEV(AA264:AA266)</f>
        <v>0</v>
      </c>
      <c r="AD264" s="2">
        <f>'[1]GC RAW'!P244</f>
        <v>0</v>
      </c>
      <c r="AE264" s="8">
        <f>'[1]GC RAW'!Q244</f>
        <v>0</v>
      </c>
      <c r="AF264" s="8">
        <f t="shared" si="532"/>
        <v>0</v>
      </c>
      <c r="AG264" s="8">
        <f t="shared" si="456"/>
        <v>0</v>
      </c>
      <c r="AH264" s="8">
        <f>AVERAGE(AG264:AG266)</f>
        <v>0</v>
      </c>
      <c r="AI264" s="8">
        <f>STDEV(AG264:AG266)</f>
        <v>0</v>
      </c>
      <c r="AJ264" s="2">
        <f>'[1]GC RAW'!R244</f>
        <v>0</v>
      </c>
      <c r="AK264" s="8">
        <f>'[1]GC RAW'!S244</f>
        <v>0</v>
      </c>
      <c r="AL264" s="8">
        <f t="shared" si="533"/>
        <v>0</v>
      </c>
      <c r="AM264" s="8">
        <f t="shared" si="457"/>
        <v>0</v>
      </c>
      <c r="AN264" s="8">
        <f>AVERAGE(AM264:AM266)</f>
        <v>0</v>
      </c>
      <c r="AO264" s="8">
        <f>STDEV(AM264:AM266)</f>
        <v>0</v>
      </c>
      <c r="AP264" s="2">
        <f>'[1]GC RAW'!T244</f>
        <v>8.9471292495727539</v>
      </c>
      <c r="AQ264" s="8">
        <f>'[1]GC RAW'!U244</f>
        <v>215.16436767578125</v>
      </c>
      <c r="AR264" s="40">
        <v>1.0001800000000001</v>
      </c>
      <c r="AS264" s="8">
        <f t="shared" si="458"/>
        <v>10.631484488800588</v>
      </c>
      <c r="AT264" s="8">
        <f>AVERAGE(AS264:AS266)</f>
        <v>9.3418098882438656</v>
      </c>
      <c r="AU264" s="8">
        <f>STDEV(AS264:AS266)</f>
        <v>1.1467641443839716</v>
      </c>
      <c r="AV264" s="2">
        <f>'[1]GC RAW'!V244</f>
        <v>9.8181333541870117</v>
      </c>
      <c r="AW264" s="8">
        <f>'[1]GC RAW'!W244</f>
        <v>5.9987139701843262</v>
      </c>
      <c r="AX264" s="8">
        <f t="shared" si="534"/>
        <v>2.7007235662623252E-2</v>
      </c>
      <c r="AY264" s="8">
        <f t="shared" si="459"/>
        <v>0.28707533347253611</v>
      </c>
      <c r="AZ264" s="8">
        <f>AVERAGE(AY264:AY266)</f>
        <v>0.27856961983408274</v>
      </c>
      <c r="BA264" s="8">
        <f>STDEV(AY264:AY266)</f>
        <v>9.1969299767107986E-3</v>
      </c>
      <c r="BB264" s="2">
        <f>'[1]GC RAW'!X244</f>
        <v>0</v>
      </c>
      <c r="BC264" s="8">
        <f>'[1]GC RAW'!Y244</f>
        <v>0</v>
      </c>
      <c r="BD264" s="8">
        <f t="shared" si="535"/>
        <v>0</v>
      </c>
      <c r="BE264" s="8">
        <f t="shared" si="460"/>
        <v>0</v>
      </c>
      <c r="BF264" s="8">
        <f>AVERAGE(BE264:BE266)</f>
        <v>0</v>
      </c>
      <c r="BG264" s="8">
        <f>STDEV(BE264:BE266)</f>
        <v>0</v>
      </c>
      <c r="BH264" s="2">
        <f>'[1]GC RAW'!Z244</f>
        <v>10.884466171264648</v>
      </c>
      <c r="BI264" s="8">
        <f>'[1]GC RAW'!AA244</f>
        <v>2.5658857822418213</v>
      </c>
      <c r="BJ264" s="8">
        <f t="shared" si="536"/>
        <v>1.1377852630090437E-2</v>
      </c>
      <c r="BK264" s="8">
        <f t="shared" si="461"/>
        <v>0.12094169424770086</v>
      </c>
      <c r="BL264" s="8">
        <f>AVERAGE(BK264:BK266)</f>
        <v>0.12004104839268322</v>
      </c>
      <c r="BM264" s="8">
        <f>STDEV(BK264:BK266)</f>
        <v>6.8474691290188487E-3</v>
      </c>
      <c r="BN264" s="2">
        <f>'[1]GC RAW'!AB244</f>
        <v>0</v>
      </c>
      <c r="BO264" s="8">
        <f>'[1]GC RAW'!AC244</f>
        <v>0</v>
      </c>
      <c r="BP264" s="8">
        <f t="shared" si="537"/>
        <v>0</v>
      </c>
      <c r="BQ264" s="8">
        <f t="shared" si="462"/>
        <v>0</v>
      </c>
      <c r="BR264" s="8">
        <f>AVERAGE(BQ264:BQ266)</f>
        <v>0</v>
      </c>
      <c r="BS264" s="8">
        <f>STDEV(BQ264:BQ266)</f>
        <v>0</v>
      </c>
      <c r="BT264" s="2">
        <f>'[1]GC RAW'!AD244</f>
        <v>12.201444625854492</v>
      </c>
      <c r="BU264" s="8">
        <f>'[1]GC RAW'!AE244</f>
        <v>309.7506103515625</v>
      </c>
      <c r="BV264" s="8">
        <f t="shared" si="538"/>
        <v>1.3496027593660787</v>
      </c>
      <c r="BW264" s="8">
        <f t="shared" si="463"/>
        <v>14.345698576499165</v>
      </c>
      <c r="BX264" s="8">
        <f>AVERAGE(BW264:BW266)</f>
        <v>14.230940220066117</v>
      </c>
      <c r="BY264" s="8">
        <f>STDEV(BW264:BW266)</f>
        <v>0.11470398447235217</v>
      </c>
      <c r="BZ264" s="2">
        <f>'[1]GC RAW'!AF244</f>
        <v>12.715522766113281</v>
      </c>
      <c r="CA264" s="8">
        <f>'[1]GC RAW'!AG244</f>
        <v>4.0013184547424316</v>
      </c>
      <c r="CB264" s="8">
        <f t="shared" si="539"/>
        <v>1.8193924508859021E-2</v>
      </c>
      <c r="CC264" s="8">
        <f t="shared" si="464"/>
        <v>0.1933936153555795</v>
      </c>
      <c r="CD264" s="8">
        <f>AVERAGE(CC264:CC266)</f>
        <v>0.19071679486688067</v>
      </c>
      <c r="CE264" s="8">
        <f>STDEV(CC264:CC266)</f>
        <v>2.3282908003718788E-3</v>
      </c>
      <c r="CF264" s="2">
        <f>'[1]GC RAW'!AH244</f>
        <v>12.858559608459473</v>
      </c>
      <c r="CG264" s="8">
        <f>'[1]GC RAW'!AI244</f>
        <v>5.5902581214904785</v>
      </c>
      <c r="CH264" s="8">
        <f t="shared" si="540"/>
        <v>2.5418769530640688E-2</v>
      </c>
      <c r="CI264" s="8">
        <f t="shared" si="465"/>
        <v>0.27019061967786145</v>
      </c>
      <c r="CJ264" s="8">
        <f>AVERAGE(CI264:CI266)</f>
        <v>0.26272335602689106</v>
      </c>
      <c r="CK264" s="8">
        <f>STDEV(CI264:CI266)</f>
        <v>7.0632463069560539E-3</v>
      </c>
      <c r="CL264" s="2">
        <f>'[1]GC RAW'!AJ244</f>
        <v>13.753922462463379</v>
      </c>
      <c r="CM264" s="8">
        <f>'[1]GC RAW'!AK244</f>
        <v>3.7989969253540039</v>
      </c>
      <c r="CN264" s="8">
        <f t="shared" si="541"/>
        <v>2.2298736438474683E-2</v>
      </c>
      <c r="CO264" s="8">
        <f t="shared" si="466"/>
        <v>0.23702600588443684</v>
      </c>
      <c r="CP264" s="8">
        <f>AVERAGE(CO264:CO266)</f>
        <v>0.27674610207001193</v>
      </c>
      <c r="CQ264" s="8">
        <f>STDEV(CO264:CO266)</f>
        <v>3.4403882729283457E-2</v>
      </c>
      <c r="CR264" s="2">
        <f>'[1]GC RAW'!AL244</f>
        <v>0</v>
      </c>
      <c r="CS264" s="8">
        <f>'[1]GC RAW'!AM244</f>
        <v>0</v>
      </c>
      <c r="CT264" s="8">
        <f t="shared" si="542"/>
        <v>0</v>
      </c>
      <c r="CU264" s="8">
        <f t="shared" si="543"/>
        <v>0</v>
      </c>
      <c r="CV264" s="8">
        <f>AVERAGE(CU264:CU266)</f>
        <v>0</v>
      </c>
      <c r="CW264" s="8">
        <f>STDEV(CU264:CU266)</f>
        <v>0</v>
      </c>
      <c r="CX264" s="2">
        <f>'[1]GC RAW'!AN244</f>
        <v>0</v>
      </c>
      <c r="CY264" s="8">
        <f>'[1]GC RAW'!AO244</f>
        <v>0</v>
      </c>
      <c r="CZ264" s="8">
        <f t="shared" si="544"/>
        <v>0</v>
      </c>
      <c r="DA264" s="8">
        <f t="shared" si="467"/>
        <v>0</v>
      </c>
      <c r="DB264" s="8">
        <f>AVERAGE(DA264:DA266)</f>
        <v>4.860766357563253E-2</v>
      </c>
      <c r="DC264" s="8">
        <f>STDEV(DA264:DA266)</f>
        <v>4.2179779647861779E-2</v>
      </c>
      <c r="DD264" s="2">
        <f>'[1]GC RAW'!AP244</f>
        <v>15.632097244262695</v>
      </c>
      <c r="DE264" s="8">
        <f>'[1]GC RAW'!AQ244</f>
        <v>184.93328857421875</v>
      </c>
      <c r="DF264" s="8">
        <f t="shared" si="545"/>
        <v>0.79925082141261805</v>
      </c>
      <c r="DG264" s="8">
        <f t="shared" si="468"/>
        <v>8.4956934856819544</v>
      </c>
      <c r="DH264" s="8">
        <f>AVERAGE(DG264:DG266)</f>
        <v>8.5266678171547827</v>
      </c>
      <c r="DI264" s="8">
        <f>STDEV(DG264:DG266)</f>
        <v>2.9797248012828438E-2</v>
      </c>
      <c r="DJ264" s="2">
        <f>'[1]GC RAW'!AR244</f>
        <v>0</v>
      </c>
      <c r="DK264" s="8">
        <f>'[1]GC RAW'!AS244</f>
        <v>0</v>
      </c>
      <c r="DL264" s="8">
        <f t="shared" si="546"/>
        <v>0</v>
      </c>
      <c r="DM264" s="8">
        <f t="shared" si="469"/>
        <v>0</v>
      </c>
      <c r="DN264" s="8">
        <f>AVERAGE(DM264:DM266)</f>
        <v>0</v>
      </c>
      <c r="DO264" s="8">
        <f>STDEV(DM264:DM266)</f>
        <v>0</v>
      </c>
      <c r="DP264" s="2">
        <f>'[1]GC RAW'!AT244</f>
        <v>16.065059661865234</v>
      </c>
      <c r="DQ264" s="8">
        <f>'[1]GC RAW'!AU244</f>
        <v>2.2556936740875244</v>
      </c>
      <c r="DR264" s="8">
        <f t="shared" si="547"/>
        <v>1.0237188108335168E-2</v>
      </c>
      <c r="DS264" s="8">
        <f t="shared" si="470"/>
        <v>0.10881691953718248</v>
      </c>
      <c r="DT264" s="8">
        <f>AVERAGE(DS264:DS266)</f>
        <v>0.10581122287907056</v>
      </c>
      <c r="DU264" s="8">
        <f>STDEV(DS264:DS266)</f>
        <v>1.3461607009743652E-2</v>
      </c>
      <c r="DV264" s="2">
        <f>'[1]GC RAW'!AV244</f>
        <v>16.420415878295898</v>
      </c>
      <c r="DW264" s="8">
        <f>'[1]GC RAW'!AW244</f>
        <v>907.18511962890625</v>
      </c>
      <c r="DX264" s="8">
        <f t="shared" si="548"/>
        <v>4.068364804595487</v>
      </c>
      <c r="DY264" s="8">
        <f t="shared" si="471"/>
        <v>43.244973219659613</v>
      </c>
      <c r="DZ264" s="8">
        <f>AVERAGE(DY264:DY266)</f>
        <v>43.110426533283466</v>
      </c>
      <c r="EA264" s="8">
        <f>STDEV(DY264:DY266)</f>
        <v>0.12583455185788803</v>
      </c>
      <c r="EB264" s="2">
        <f>'[1]GC RAW'!AX244</f>
        <v>16.553276062011719</v>
      </c>
      <c r="EC264" s="8">
        <f>'[1]GC RAW'!AY244</f>
        <v>2.036146879196167</v>
      </c>
      <c r="ED264" s="8">
        <f t="shared" si="549"/>
        <v>9.1313097195610919E-3</v>
      </c>
      <c r="EE264" s="8">
        <f t="shared" si="472"/>
        <v>9.7061906502777281E-2</v>
      </c>
      <c r="EF264" s="8">
        <f>AVERAGE(EE264:EE266)</f>
        <v>0.13233384981285715</v>
      </c>
      <c r="EG264" s="8">
        <f>STDEV(EE264:EE266)</f>
        <v>3.0587206174972129E-2</v>
      </c>
      <c r="EH264" s="2">
        <v>0</v>
      </c>
      <c r="EI264" s="8">
        <v>0</v>
      </c>
      <c r="EJ264" s="8">
        <f t="shared" si="550"/>
        <v>0</v>
      </c>
      <c r="EK264" s="8">
        <f t="shared" si="473"/>
        <v>0</v>
      </c>
      <c r="EL264" s="8">
        <f>AVERAGE(EK264:EK266)</f>
        <v>0</v>
      </c>
      <c r="EM264" s="8">
        <f>STDEV(EK264:EK266)</f>
        <v>0</v>
      </c>
      <c r="EN264" s="2">
        <f>'[1]GC RAW'!BB244</f>
        <v>17.37230110168457</v>
      </c>
      <c r="EO264" s="8">
        <f>'[1]GC RAW'!BC244</f>
        <v>3.9365642070770264</v>
      </c>
      <c r="EP264" s="8">
        <f t="shared" si="551"/>
        <v>1.7770257355758448E-2</v>
      </c>
      <c r="EQ264" s="8">
        <f t="shared" si="474"/>
        <v>0.1888902152010043</v>
      </c>
      <c r="ER264" s="8">
        <f>AVERAGE(EQ264:EQ266)</f>
        <v>0.20532071631095053</v>
      </c>
      <c r="ES264" s="8">
        <f>STDEV(EQ264:EQ266)</f>
        <v>1.523469076357567E-2</v>
      </c>
      <c r="ET264" s="2">
        <f>'[1]GC RAW'!BD244</f>
        <v>17.757001876831055</v>
      </c>
      <c r="EU264" s="8">
        <f>'[1]GC RAW'!BE244</f>
        <v>378.08367919921875</v>
      </c>
      <c r="EV264" s="8">
        <f t="shared" si="552"/>
        <v>1.7067279810408214</v>
      </c>
      <c r="EW264" s="8">
        <f t="shared" si="475"/>
        <v>18.141786535461051</v>
      </c>
      <c r="EX264" s="8">
        <f>AVERAGE(EW264:EW266)</f>
        <v>18.113385545844242</v>
      </c>
      <c r="EY264" s="8">
        <f>STDEV(EW264:EW266)</f>
        <v>2.6810799033916182E-2</v>
      </c>
      <c r="EZ264" s="2">
        <f>'[1]GC RAW'!BF244</f>
        <v>18.688747406005859</v>
      </c>
      <c r="FA264" s="8">
        <f>'[1]GC RAW'!BG244</f>
        <v>191.34170532226563</v>
      </c>
      <c r="FB264" s="8">
        <f t="shared" si="553"/>
        <v>1.024661172205426</v>
      </c>
      <c r="FC264" s="8">
        <f t="shared" si="476"/>
        <v>10.891708850985035</v>
      </c>
      <c r="FD264" s="8">
        <f>AVERAGE(FC264:FC266)</f>
        <v>10.964655091761017</v>
      </c>
      <c r="FE264" s="8">
        <f>STDEV(FC264:FC266)</f>
        <v>8.0624815280363096E-2</v>
      </c>
      <c r="FF264" s="2">
        <v>0</v>
      </c>
      <c r="FG264" s="8">
        <v>0</v>
      </c>
      <c r="FH264" s="8">
        <f t="shared" si="554"/>
        <v>0</v>
      </c>
      <c r="FI264" s="8">
        <f t="shared" si="477"/>
        <v>0</v>
      </c>
      <c r="FJ264" s="8">
        <f>AVERAGE(FI264:FI266)</f>
        <v>0</v>
      </c>
      <c r="FK264" s="8">
        <f>STDEV(FI264:FI266)</f>
        <v>0</v>
      </c>
      <c r="FL264" s="2">
        <f>'[1]GC RAW'!BH244</f>
        <v>0</v>
      </c>
      <c r="FM264" s="8">
        <f>'[1]GC RAW'!BI244</f>
        <v>0</v>
      </c>
      <c r="FN264" s="8">
        <f t="shared" si="555"/>
        <v>0</v>
      </c>
      <c r="FO264" s="8">
        <f t="shared" si="478"/>
        <v>0</v>
      </c>
      <c r="FP264" s="8">
        <f>AVERAGE(FO264:FO266)</f>
        <v>0</v>
      </c>
      <c r="FQ264" s="8">
        <f>STDEV(FO264:FO266)</f>
        <v>0</v>
      </c>
      <c r="FR264" s="2">
        <f>'[1]GC RAW'!BJ244</f>
        <v>20.139102935791016</v>
      </c>
      <c r="FS264" s="8">
        <f>'[1]GC RAW'!BK244</f>
        <v>8.2989053726196289</v>
      </c>
      <c r="FT264" s="8">
        <f t="shared" si="556"/>
        <v>3.5295816113403856E-2</v>
      </c>
      <c r="FU264" s="8">
        <f t="shared" si="479"/>
        <v>0.37517938923914784</v>
      </c>
      <c r="FV264" s="8">
        <f>AVERAGE(FU264:FU266)</f>
        <v>0.3918867331282212</v>
      </c>
      <c r="FW264" s="8">
        <f>STDEV(FU264:FU266)</f>
        <v>1.4504432235183922E-2</v>
      </c>
      <c r="FX264" s="2">
        <f>'[1]GC RAW'!BL244</f>
        <v>20.564987182617188</v>
      </c>
      <c r="FY264" s="8">
        <f>'[1]GC RAW'!BM244</f>
        <v>2.2374885082244873</v>
      </c>
      <c r="FZ264" s="8">
        <f t="shared" si="557"/>
        <v>1.0010777486437144E-2</v>
      </c>
      <c r="GA264" s="8">
        <f t="shared" si="480"/>
        <v>0.10641027171898121</v>
      </c>
      <c r="GB264" s="8">
        <f>AVERAGE(GA264:GA266)</f>
        <v>0.11289735772042098</v>
      </c>
      <c r="GC264" s="8">
        <f>STDEV(GA264:GA266)</f>
        <v>7.2899310252821023E-3</v>
      </c>
      <c r="GD264" s="2">
        <f>'[1]GC RAW'!BN244</f>
        <v>21.066675186157227</v>
      </c>
      <c r="GE264" s="8">
        <f>'[1]GC RAW'!BO244</f>
        <v>7.7701992988586426</v>
      </c>
      <c r="GF264" s="8">
        <f t="shared" si="481"/>
        <v>3.4951755615056E-2</v>
      </c>
      <c r="GG264" s="8">
        <f t="shared" si="482"/>
        <v>0.3715221736865531</v>
      </c>
      <c r="GH264" s="8">
        <f>AVERAGE(GG264:GG266)</f>
        <v>0.39038204620280226</v>
      </c>
      <c r="GI264" s="8">
        <f>STDEV(GG264:GG266)</f>
        <v>1.6584208574005312E-2</v>
      </c>
      <c r="GJ264" s="2">
        <f>'[1]GC RAW'!BP244</f>
        <v>0</v>
      </c>
      <c r="GK264" s="8">
        <f>'[1]GC RAW'!BQ244</f>
        <v>0</v>
      </c>
      <c r="GL264" s="8">
        <f t="shared" si="558"/>
        <v>0</v>
      </c>
      <c r="GM264" s="8">
        <f t="shared" si="483"/>
        <v>0</v>
      </c>
      <c r="GN264" s="8">
        <f>AVERAGE(GM264:GM266)</f>
        <v>0</v>
      </c>
      <c r="GO264" s="8">
        <f>STDEV(GM264:GM266)</f>
        <v>0</v>
      </c>
      <c r="GP264" s="2">
        <v>0</v>
      </c>
      <c r="GQ264" s="8">
        <v>0</v>
      </c>
      <c r="GR264" s="8">
        <f t="shared" si="559"/>
        <v>0</v>
      </c>
      <c r="GS264" s="8">
        <f t="shared" si="484"/>
        <v>0</v>
      </c>
      <c r="GT264" s="8">
        <f>AVERAGE(GS264:GS266)</f>
        <v>0</v>
      </c>
      <c r="GU264" s="8">
        <f>STDEV(GS264:GS266)</f>
        <v>0</v>
      </c>
      <c r="GV264" s="2"/>
      <c r="GW264" s="8"/>
      <c r="GX264" s="8"/>
      <c r="GY264" s="8"/>
      <c r="GZ264" s="8"/>
      <c r="HA264" s="8"/>
      <c r="HB264" s="2"/>
      <c r="HC264" s="8"/>
      <c r="HD264" s="8"/>
      <c r="HE264" s="8"/>
      <c r="HF264" s="8"/>
      <c r="HG264" s="8"/>
      <c r="HH264" s="2">
        <f>'[1]GC RAW'!BR244</f>
        <v>22.766231536865234</v>
      </c>
      <c r="HI264" s="8">
        <f>'[1]GC RAW'!BS244</f>
        <v>3.4694609642028809</v>
      </c>
      <c r="HJ264" s="8">
        <f t="shared" si="485"/>
        <v>1.5680298750931354E-2</v>
      </c>
      <c r="HK264" s="8">
        <f t="shared" si="486"/>
        <v>0.16667485147702005</v>
      </c>
      <c r="HL264" s="8">
        <f>AVERAGE(HK264:HK266)</f>
        <v>0.18849307504706422</v>
      </c>
      <c r="HM264" s="8">
        <f>STDEV(HK264:HK266)</f>
        <v>1.9074608715711219E-2</v>
      </c>
      <c r="HN264" s="2">
        <v>0</v>
      </c>
      <c r="HO264" s="8">
        <v>0</v>
      </c>
      <c r="HP264" s="8">
        <f t="shared" si="487"/>
        <v>0</v>
      </c>
      <c r="HQ264" s="8">
        <f t="shared" si="488"/>
        <v>0</v>
      </c>
      <c r="HR264" s="8">
        <f>AVERAGE(HQ264:HQ266)</f>
        <v>0</v>
      </c>
      <c r="HS264" s="8">
        <f>STDEV(HQ264:HQ266)</f>
        <v>0</v>
      </c>
      <c r="HT264" s="2">
        <f>'[1]GC RAW'!BT244</f>
        <v>0</v>
      </c>
      <c r="HU264" s="8">
        <f>'[1]GC RAW'!BU244</f>
        <v>0</v>
      </c>
      <c r="HV264" s="8">
        <f t="shared" si="489"/>
        <v>0</v>
      </c>
      <c r="HW264" s="8">
        <f t="shared" si="579"/>
        <v>0</v>
      </c>
      <c r="HX264" s="8">
        <f>AVERAGE(HW264:HW266)</f>
        <v>0</v>
      </c>
      <c r="HY264" s="8">
        <f>STDEV(HW264:HW266)</f>
        <v>0</v>
      </c>
      <c r="HZ264" s="2">
        <f>'[1]GC RAW'!BV244</f>
        <v>0</v>
      </c>
      <c r="IA264" s="8">
        <f>'[1]GC RAW'!BW244</f>
        <v>0</v>
      </c>
      <c r="IB264" s="8">
        <f t="shared" si="490"/>
        <v>0</v>
      </c>
      <c r="IC264" s="8">
        <f t="shared" si="491"/>
        <v>0</v>
      </c>
      <c r="ID264" s="8">
        <f>AVERAGE(IC264:IC266)</f>
        <v>0</v>
      </c>
      <c r="IE264" s="8">
        <f>STDEV(IC264:IC266)</f>
        <v>0</v>
      </c>
      <c r="IF264" s="2">
        <f>'[1]GC RAW'!BX244</f>
        <v>0</v>
      </c>
      <c r="IG264" s="8">
        <f>'[1]GC RAW'!BY244</f>
        <v>0</v>
      </c>
      <c r="IH264" s="8">
        <f t="shared" si="492"/>
        <v>0</v>
      </c>
      <c r="II264" s="8">
        <f t="shared" si="493"/>
        <v>0</v>
      </c>
      <c r="IJ264" s="8">
        <f>AVERAGE(II264:II266)</f>
        <v>0</v>
      </c>
      <c r="IK264" s="8">
        <f>STDEV(II264:II266)</f>
        <v>0</v>
      </c>
      <c r="IL264" s="8">
        <f>'[1]GC RAW'!BZ244</f>
        <v>0</v>
      </c>
      <c r="IM264" s="8">
        <f>'[1]GC RAW'!CA244</f>
        <v>0</v>
      </c>
      <c r="IN264" s="8">
        <f t="shared" si="494"/>
        <v>0</v>
      </c>
      <c r="IO264" s="8">
        <f t="shared" si="495"/>
        <v>0</v>
      </c>
      <c r="IP264" s="8">
        <f>AVERAGE(IO264:IO266)</f>
        <v>0</v>
      </c>
      <c r="IQ264" s="8">
        <f>STDEV(IO264:IO266)</f>
        <v>0</v>
      </c>
      <c r="IR264" s="2">
        <f>'[1]GC RAW'!CB244</f>
        <v>25.554677963256836</v>
      </c>
      <c r="IS264" s="8">
        <f>'[1]GC RAW'!CC244</f>
        <v>11.161462783813477</v>
      </c>
      <c r="IT264" s="8">
        <f t="shared" si="496"/>
        <v>4.4610464658307217E-2</v>
      </c>
      <c r="IU264" s="8">
        <f t="shared" si="497"/>
        <v>0.47419010883338991</v>
      </c>
      <c r="IV264" s="8">
        <f>AVERAGE(IU264:IU266)</f>
        <v>0.45696093185070125</v>
      </c>
      <c r="IW264" s="8">
        <f>STDEV(IU264:IU266)</f>
        <v>2.4933384378889766E-2</v>
      </c>
      <c r="IX264" s="2">
        <f>'[1]GC RAW'!CD244</f>
        <v>0</v>
      </c>
      <c r="IY264" s="8">
        <f>'[1]GC RAW'!CE244</f>
        <v>0</v>
      </c>
      <c r="IZ264" s="8">
        <f t="shared" si="498"/>
        <v>0</v>
      </c>
      <c r="JA264" s="8">
        <f t="shared" si="499"/>
        <v>0</v>
      </c>
      <c r="JB264" s="8">
        <f>AVERAGE(JA264:JA266)</f>
        <v>0</v>
      </c>
      <c r="JC264" s="8">
        <f>STDEV(JA264:JA266)</f>
        <v>0</v>
      </c>
      <c r="JD264" s="2">
        <f>'[1]GC RAW'!CF244</f>
        <v>0</v>
      </c>
      <c r="JE264" s="8">
        <f>'[1]GC RAW'!CG244</f>
        <v>0</v>
      </c>
      <c r="JF264" s="8">
        <f t="shared" si="500"/>
        <v>0</v>
      </c>
      <c r="JG264" s="8">
        <f t="shared" si="501"/>
        <v>0</v>
      </c>
      <c r="JH264" s="8">
        <f>AVERAGE(JG264:JG266)</f>
        <v>0</v>
      </c>
      <c r="JI264" s="8">
        <f>STDEV(JG264:JG266)</f>
        <v>0</v>
      </c>
      <c r="JJ264" s="2">
        <f>'[1]GC RAW'!CH244</f>
        <v>0</v>
      </c>
      <c r="JK264" s="8">
        <f>'[1]GC RAW'!CI244</f>
        <v>0</v>
      </c>
      <c r="JL264" s="8">
        <f t="shared" si="502"/>
        <v>0</v>
      </c>
      <c r="JM264" s="8">
        <f t="shared" si="503"/>
        <v>0</v>
      </c>
      <c r="JN264" s="8">
        <f>AVERAGE(JM264:JM266)</f>
        <v>0</v>
      </c>
      <c r="JO264" s="8">
        <f>STDEV(JM264:JM266)</f>
        <v>0</v>
      </c>
      <c r="JP264" s="2">
        <f>'[1]GC RAW'!CJ244</f>
        <v>0</v>
      </c>
      <c r="JQ264" s="8">
        <f>'[1]GC RAW'!CK244</f>
        <v>0</v>
      </c>
      <c r="JR264" s="8">
        <f t="shared" si="504"/>
        <v>0</v>
      </c>
      <c r="JS264" s="8">
        <f t="shared" si="505"/>
        <v>0</v>
      </c>
      <c r="JT264" s="8"/>
      <c r="JU264" s="8"/>
      <c r="JV264" s="2">
        <f>'[1]GC RAW'!CL244</f>
        <v>0</v>
      </c>
      <c r="JW264" s="8">
        <f>'[1]GC RAW'!CM244</f>
        <v>0</v>
      </c>
      <c r="JX264" s="8">
        <f t="shared" si="506"/>
        <v>0</v>
      </c>
      <c r="JY264" s="8">
        <f t="shared" si="507"/>
        <v>0</v>
      </c>
      <c r="JZ264" s="8">
        <f>AVERAGE(JY264:JY266)</f>
        <v>0</v>
      </c>
      <c r="KA264" s="8">
        <f>STDEV(JY264:JY266)</f>
        <v>0</v>
      </c>
      <c r="KB264" s="2">
        <v>0</v>
      </c>
      <c r="KC264" s="8">
        <v>0</v>
      </c>
      <c r="KD264" s="8">
        <f t="shared" si="508"/>
        <v>0</v>
      </c>
      <c r="KE264" s="8">
        <f t="shared" si="509"/>
        <v>0</v>
      </c>
      <c r="KF264" s="8">
        <f>AVERAGE(KE264:KE266)</f>
        <v>0</v>
      </c>
      <c r="KG264" s="8">
        <f>STDEV(KE264:KE266)</f>
        <v>0</v>
      </c>
      <c r="KH264" s="2">
        <v>0</v>
      </c>
      <c r="KI264" s="8">
        <v>0</v>
      </c>
      <c r="KJ264" s="8">
        <f t="shared" si="510"/>
        <v>0</v>
      </c>
      <c r="KK264" s="8">
        <f t="shared" si="511"/>
        <v>0</v>
      </c>
      <c r="KL264" s="8">
        <f>AVERAGE(KK264:KK266)</f>
        <v>0</v>
      </c>
      <c r="KM264" s="8">
        <f>STDEV(KK264:KK266)</f>
        <v>0</v>
      </c>
      <c r="KN264" s="2">
        <f>'[1]GC RAW'!CN244</f>
        <v>30.620994567871094</v>
      </c>
      <c r="KO264" s="8">
        <f>'[1]GC RAW'!CO244</f>
        <v>33.404979705810547</v>
      </c>
      <c r="KP264" s="8">
        <f t="shared" si="512"/>
        <v>0.11472569374014746</v>
      </c>
      <c r="KQ264" s="8">
        <f t="shared" si="513"/>
        <v>1.2194849261785521</v>
      </c>
      <c r="KR264" s="8">
        <f>AVERAGE(KQ264:KQ266)</f>
        <v>1.2619135416805738</v>
      </c>
      <c r="KS264" s="8">
        <f>STDEV(KQ264:KQ266)</f>
        <v>4.0562574850444823E-2</v>
      </c>
      <c r="KT264" s="2">
        <f>'[1]GC RAW'!CP244</f>
        <v>31.497747421264648</v>
      </c>
      <c r="KU264" s="8">
        <f>'[1]GC RAW'!CQ244</f>
        <v>2.3128905296325684</v>
      </c>
      <c r="KV264" s="8">
        <f t="shared" si="514"/>
        <v>1.0161926962774997E-2</v>
      </c>
      <c r="KW264" s="8">
        <f t="shared" si="515"/>
        <v>0.10801692583441665</v>
      </c>
      <c r="KX264" s="8">
        <f>AVERAGE(KW264:KW266)</f>
        <v>9.0209052484873611E-2</v>
      </c>
      <c r="KY264" s="8">
        <f>STDEV(KW264:KW266)</f>
        <v>2.5991055118195334E-2</v>
      </c>
      <c r="KZ264" s="2">
        <f>'[1]GC RAW'!CR244</f>
        <v>0</v>
      </c>
      <c r="LA264" s="8">
        <f>'[1]GC RAW'!CS244</f>
        <v>0</v>
      </c>
      <c r="LB264" s="8">
        <f t="shared" si="516"/>
        <v>0</v>
      </c>
      <c r="LC264" s="8">
        <f t="shared" si="517"/>
        <v>0</v>
      </c>
      <c r="LD264" s="8">
        <f>AVERAGE(LC264:LC266)</f>
        <v>0</v>
      </c>
      <c r="LE264" s="8">
        <f>STDEV(LC264:LC266)</f>
        <v>0</v>
      </c>
      <c r="LF264" s="2">
        <f>'[1]GC RAW'!CT244</f>
        <v>33.013526916503906</v>
      </c>
      <c r="LG264" s="8">
        <f>'[1]GC RAW'!CU244</f>
        <v>2.5145180225372314</v>
      </c>
      <c r="LH264" s="8">
        <f t="shared" si="518"/>
        <v>8.6358329535972979E-3</v>
      </c>
      <c r="LI264" s="8">
        <f t="shared" si="519"/>
        <v>9.1795200957870207E-2</v>
      </c>
      <c r="LJ264" s="8">
        <f>AVERAGE(LI264:LI266)</f>
        <v>5.6916658573564947E-2</v>
      </c>
      <c r="LK264" s="8">
        <f>STDEV(LI264:LI266)</f>
        <v>4.9707631744053404E-2</v>
      </c>
      <c r="LL264" s="2">
        <f>'[1]GC RAW'!CV244</f>
        <v>35.738433837890625</v>
      </c>
      <c r="LM264" s="8">
        <f>'[1]GC RAW'!CW244</f>
        <v>12.695670127868652</v>
      </c>
      <c r="LN264" s="8">
        <f t="shared" si="520"/>
        <v>4.3601869414171414E-2</v>
      </c>
      <c r="LO264" s="8">
        <f t="shared" si="521"/>
        <v>0.46346917390816866</v>
      </c>
      <c r="LP264" s="8">
        <f>AVERAGE(LO264:LO266)</f>
        <v>0.48339502143310459</v>
      </c>
      <c r="LQ264" s="8">
        <f>STDEV(LO264:LO266)</f>
        <v>2.5885367397836267E-2</v>
      </c>
      <c r="LR264" s="39">
        <f t="shared" si="522"/>
        <v>2300.507924079895</v>
      </c>
      <c r="LS264" s="14">
        <f t="shared" si="523"/>
        <v>2085.3435564041138</v>
      </c>
      <c r="LT264" s="24">
        <f t="shared" si="524"/>
        <v>10.407897248269601</v>
      </c>
      <c r="LU264" s="24">
        <f t="shared" si="525"/>
        <v>9.4077172482696003</v>
      </c>
      <c r="LV264" s="13">
        <f t="shared" si="580"/>
        <v>35.301002807765862</v>
      </c>
      <c r="LW264" s="13">
        <f>AVERAGE(LV264:LV266)</f>
        <v>35.594913514203711</v>
      </c>
      <c r="LX264" s="13">
        <f>STDEV(LV264:LV266)</f>
        <v>0.48019312049932561</v>
      </c>
      <c r="LY264" s="13">
        <f>LX264/LW264%</f>
        <v>1.3490498306947998</v>
      </c>
      <c r="LZ264" s="13" t="e">
        <f>IF(A264="","",VLOOKUP(A264,'[1]biomass corrected'!$B$2:$V$102,21,FALSE))</f>
        <v>#N/A</v>
      </c>
      <c r="MA264" s="13" t="e">
        <f t="shared" si="527"/>
        <v>#N/A</v>
      </c>
      <c r="MB264" s="50" t="e">
        <f t="shared" si="577"/>
        <v>#N/A</v>
      </c>
      <c r="MC264" s="50" t="e">
        <f t="shared" si="577"/>
        <v>#N/A</v>
      </c>
      <c r="MD264" s="50" t="e">
        <f>IF(MC264="","",AVERAGE(MH264:MH266))</f>
        <v>#N/A</v>
      </c>
      <c r="ME264" s="24" t="e">
        <f t="shared" si="578"/>
        <v>#N/A</v>
      </c>
      <c r="MF264" s="13">
        <f t="shared" si="560"/>
        <v>25.647084720994755</v>
      </c>
      <c r="MG264" s="13">
        <f t="shared" si="561"/>
        <v>44.85744455416215</v>
      </c>
      <c r="MH264" s="13">
        <f t="shared" si="562"/>
        <v>29.495470724843091</v>
      </c>
      <c r="MI264" s="24">
        <f t="shared" si="563"/>
        <v>1.1406380513748724</v>
      </c>
      <c r="MJ264" s="13">
        <f t="shared" si="564"/>
        <v>0.10641027171898121</v>
      </c>
      <c r="MK264" s="13">
        <f t="shared" si="565"/>
        <v>29.200170237923103</v>
      </c>
      <c r="ML264" s="22">
        <f t="shared" si="566"/>
        <v>57.577267717674907</v>
      </c>
      <c r="MM264" s="13">
        <f>AVERAGE(ML264:ML266)</f>
        <v>57.520019960401726</v>
      </c>
      <c r="MN264" s="24">
        <f t="shared" si="567"/>
        <v>4.3255146749304823</v>
      </c>
      <c r="MO264" s="13">
        <f>AVERAGE(MN264:MN266)</f>
        <v>4.3227742107038312</v>
      </c>
      <c r="MP264" s="13">
        <f t="shared" si="568"/>
        <v>0.87259207989642396</v>
      </c>
      <c r="MQ264" s="22">
        <f>AVERAGE(MP264:MP266)</f>
        <v>0.87237388767584001</v>
      </c>
      <c r="MR264" s="13">
        <f t="shared" si="569"/>
        <v>39.63895397141971</v>
      </c>
      <c r="MS264" s="13">
        <f>AVERAGE(MR264:MR266)</f>
        <v>39.627911710297873</v>
      </c>
      <c r="MT264" s="13">
        <f t="shared" si="570"/>
        <v>0.10641027171898121</v>
      </c>
      <c r="MU264" s="13">
        <f>AVERAGE(MT264:MT266)</f>
        <v>0.11289735772042098</v>
      </c>
      <c r="MV264" s="13">
        <f t="shared" si="571"/>
        <v>10.964655091761017</v>
      </c>
      <c r="MW264" s="14">
        <f t="shared" si="572"/>
        <v>98.57457901310346</v>
      </c>
      <c r="MX264" s="13">
        <f>AVERAGE(MW264:MW266)</f>
        <v>98.750243350304956</v>
      </c>
    </row>
    <row r="265" spans="1:362" x14ac:dyDescent="0.35">
      <c r="A265" s="102"/>
      <c r="B265" s="1">
        <v>30.89</v>
      </c>
      <c r="C265" s="1"/>
      <c r="D265" s="1"/>
      <c r="E265" s="1"/>
      <c r="F265" s="5">
        <f>'[1]GC RAW'!H245</f>
        <v>0</v>
      </c>
      <c r="G265" s="1">
        <f>'[1]GC RAW'!I245</f>
        <v>0</v>
      </c>
      <c r="H265" s="1">
        <f t="shared" si="528"/>
        <v>0</v>
      </c>
      <c r="I265" s="1">
        <f t="shared" si="452"/>
        <v>0</v>
      </c>
      <c r="J265" s="1"/>
      <c r="K265" s="1"/>
      <c r="L265" s="5">
        <f>'[1]GC RAW'!J245</f>
        <v>0</v>
      </c>
      <c r="M265" s="1">
        <f>'[1]GC RAW'!K245</f>
        <v>0</v>
      </c>
      <c r="N265" s="1">
        <f t="shared" si="529"/>
        <v>0</v>
      </c>
      <c r="O265" s="1">
        <f t="shared" si="453"/>
        <v>0</v>
      </c>
      <c r="P265" s="1"/>
      <c r="Q265" s="1"/>
      <c r="R265" s="5">
        <f>'[1]GC RAW'!L245</f>
        <v>0</v>
      </c>
      <c r="S265" s="1">
        <f>'[1]GC RAW'!M245</f>
        <v>0</v>
      </c>
      <c r="T265" s="1">
        <f t="shared" si="530"/>
        <v>0</v>
      </c>
      <c r="U265" s="1">
        <f t="shared" si="454"/>
        <v>0</v>
      </c>
      <c r="V265" s="1"/>
      <c r="W265" s="1"/>
      <c r="X265" s="5">
        <f>'[1]GC RAW'!N245</f>
        <v>0</v>
      </c>
      <c r="Y265" s="1">
        <f>'[1]GC RAW'!O245</f>
        <v>0</v>
      </c>
      <c r="Z265" s="1">
        <f t="shared" si="531"/>
        <v>0</v>
      </c>
      <c r="AA265" s="1">
        <f t="shared" si="455"/>
        <v>0</v>
      </c>
      <c r="AB265" s="1"/>
      <c r="AC265" s="1"/>
      <c r="AD265" s="5">
        <f>'[1]GC RAW'!P245</f>
        <v>0</v>
      </c>
      <c r="AE265" s="1">
        <f>'[1]GC RAW'!Q245</f>
        <v>0</v>
      </c>
      <c r="AF265" s="1">
        <f t="shared" si="532"/>
        <v>0</v>
      </c>
      <c r="AG265" s="1">
        <f t="shared" si="456"/>
        <v>0</v>
      </c>
      <c r="AH265" s="1"/>
      <c r="AI265" s="1"/>
      <c r="AJ265" s="5">
        <f>'[1]GC RAW'!R245</f>
        <v>0</v>
      </c>
      <c r="AK265" s="1">
        <f>'[1]GC RAW'!S245</f>
        <v>0</v>
      </c>
      <c r="AL265" s="1">
        <f t="shared" si="533"/>
        <v>0</v>
      </c>
      <c r="AM265" s="1">
        <f t="shared" si="457"/>
        <v>0</v>
      </c>
      <c r="AN265" s="1"/>
      <c r="AO265" s="1"/>
      <c r="AP265" s="5">
        <f>'[1]GC RAW'!T245</f>
        <v>8.9472389221191406</v>
      </c>
      <c r="AQ265" s="1">
        <f>'[1]GC RAW'!U245</f>
        <v>220.32420349121094</v>
      </c>
      <c r="AR265" s="27">
        <v>1.0001800000000001</v>
      </c>
      <c r="AS265" s="1">
        <f t="shared" si="458"/>
        <v>8.957015990792506</v>
      </c>
      <c r="AT265" s="1"/>
      <c r="AU265" s="1"/>
      <c r="AV265" s="5">
        <f>'[1]GC RAW'!V245</f>
        <v>9.8180780410766602</v>
      </c>
      <c r="AW265" s="1">
        <f>'[1]GC RAW'!W245</f>
        <v>7.1067123413085938</v>
      </c>
      <c r="AX265" s="1">
        <f t="shared" si="534"/>
        <v>3.1246318783492412E-2</v>
      </c>
      <c r="AY265" s="1">
        <f t="shared" si="459"/>
        <v>0.27982340878356071</v>
      </c>
      <c r="AZ265" s="1"/>
      <c r="BA265" s="1"/>
      <c r="BB265" s="5">
        <f>'[1]GC RAW'!X245</f>
        <v>0</v>
      </c>
      <c r="BC265" s="1">
        <f>'[1]GC RAW'!Y245</f>
        <v>0</v>
      </c>
      <c r="BD265" s="1">
        <f t="shared" si="535"/>
        <v>0</v>
      </c>
      <c r="BE265" s="1">
        <f t="shared" si="460"/>
        <v>0</v>
      </c>
      <c r="BF265" s="1"/>
      <c r="BG265" s="1"/>
      <c r="BH265" s="5">
        <f>'[1]GC RAW'!Z245</f>
        <v>10.884750366210938</v>
      </c>
      <c r="BI265" s="1">
        <f>'[1]GC RAW'!AA245</f>
        <v>3.2591838836669922</v>
      </c>
      <c r="BJ265" s="1">
        <f t="shared" si="536"/>
        <v>1.4113671047591861E-2</v>
      </c>
      <c r="BK265" s="1">
        <f t="shared" si="461"/>
        <v>0.12639362640931184</v>
      </c>
      <c r="BL265" s="1"/>
      <c r="BM265" s="1"/>
      <c r="BN265" s="5">
        <f>'[1]GC RAW'!AB245</f>
        <v>0</v>
      </c>
      <c r="BO265" s="1">
        <f>'[1]GC RAW'!AC245</f>
        <v>0</v>
      </c>
      <c r="BP265" s="1">
        <f t="shared" si="537"/>
        <v>0</v>
      </c>
      <c r="BQ265" s="1">
        <f t="shared" si="462"/>
        <v>0</v>
      </c>
      <c r="BR265" s="1"/>
      <c r="BS265" s="1"/>
      <c r="BT265" s="5">
        <f>'[1]GC RAW'!AD245</f>
        <v>12.204411506652832</v>
      </c>
      <c r="BU265" s="1">
        <f>'[1]GC RAW'!AE245</f>
        <v>373.45919799804688</v>
      </c>
      <c r="BV265" s="1">
        <f t="shared" si="538"/>
        <v>1.5890775413371592</v>
      </c>
      <c r="BW265" s="1">
        <f t="shared" si="463"/>
        <v>14.230831398714406</v>
      </c>
      <c r="BX265" s="1"/>
      <c r="BY265" s="1"/>
      <c r="BZ265" s="5">
        <f>'[1]GC RAW'!AF245</f>
        <v>12.717549324035645</v>
      </c>
      <c r="CA265" s="1">
        <f>'[1]GC RAW'!AG245</f>
        <v>4.7568211555480957</v>
      </c>
      <c r="CB265" s="1">
        <f t="shared" si="539"/>
        <v>2.112264195088898E-2</v>
      </c>
      <c r="CC265" s="1">
        <f t="shared" si="464"/>
        <v>0.18916179259922936</v>
      </c>
      <c r="CD265" s="1"/>
      <c r="CE265" s="1"/>
      <c r="CF265" s="5">
        <f>'[1]GC RAW'!AH245</f>
        <v>12.859833717346191</v>
      </c>
      <c r="CG265" s="1">
        <f>'[1]GC RAW'!AI245</f>
        <v>6.5842161178588867</v>
      </c>
      <c r="CH265" s="1">
        <f t="shared" si="540"/>
        <v>2.9237139679771852E-2</v>
      </c>
      <c r="CI265" s="1">
        <f t="shared" si="465"/>
        <v>0.26183039816508086</v>
      </c>
      <c r="CJ265" s="1"/>
      <c r="CK265" s="1"/>
      <c r="CL265" s="5">
        <f>'[1]GC RAW'!AJ245</f>
        <v>13.754673004150391</v>
      </c>
      <c r="CM265" s="1">
        <f>'[1]GC RAW'!AK245</f>
        <v>5.766242504119873</v>
      </c>
      <c r="CN265" s="1">
        <f t="shared" si="541"/>
        <v>3.305311222395927E-2</v>
      </c>
      <c r="CO265" s="1">
        <f t="shared" si="466"/>
        <v>0.29600397402013884</v>
      </c>
      <c r="CP265" s="1"/>
      <c r="CQ265" s="1"/>
      <c r="CR265" s="5">
        <f>'[1]GC RAW'!AL245</f>
        <v>0</v>
      </c>
      <c r="CS265" s="1">
        <f>'[1]GC RAW'!AM245</f>
        <v>0</v>
      </c>
      <c r="CT265" s="1">
        <f t="shared" si="542"/>
        <v>0</v>
      </c>
      <c r="CU265" s="1">
        <f t="shared" si="543"/>
        <v>0</v>
      </c>
      <c r="CV265" s="1"/>
      <c r="CW265" s="1"/>
      <c r="CX265" s="5">
        <f>'[1]GC RAW'!AN245</f>
        <v>14.472683906555176</v>
      </c>
      <c r="CY265" s="1">
        <f>'[1]GC RAW'!AO245</f>
        <v>1.7823798656463623</v>
      </c>
      <c r="CZ265" s="1">
        <f t="shared" si="544"/>
        <v>7.843974129642552E-3</v>
      </c>
      <c r="DA265" s="1">
        <f t="shared" si="467"/>
        <v>7.0245957438232184E-2</v>
      </c>
      <c r="DB265" s="1"/>
      <c r="DC265" s="1"/>
      <c r="DD265" s="5">
        <f>'[1]GC RAW'!AP245</f>
        <v>15.640267372131348</v>
      </c>
      <c r="DE265" s="1">
        <f>'[1]GC RAW'!AQ245</f>
        <v>225.65554809570313</v>
      </c>
      <c r="DF265" s="1">
        <f t="shared" si="545"/>
        <v>0.95240607584963721</v>
      </c>
      <c r="DG265" s="1">
        <f t="shared" si="468"/>
        <v>8.5291811984974117</v>
      </c>
      <c r="DH265" s="1"/>
      <c r="DI265" s="1"/>
      <c r="DJ265" s="5">
        <f>'[1]GC RAW'!AR245</f>
        <v>0</v>
      </c>
      <c r="DK265" s="1">
        <f>'[1]GC RAW'!AS245</f>
        <v>0</v>
      </c>
      <c r="DL265" s="1">
        <f t="shared" si="546"/>
        <v>0</v>
      </c>
      <c r="DM265" s="1">
        <f t="shared" si="469"/>
        <v>0</v>
      </c>
      <c r="DN265" s="1"/>
      <c r="DO265" s="1"/>
      <c r="DP265" s="5">
        <f>'[1]GC RAW'!AT245</f>
        <v>16.06657600402832</v>
      </c>
      <c r="DQ265" s="1">
        <f>'[1]GC RAW'!AU245</f>
        <v>2.2952418327331543</v>
      </c>
      <c r="DR265" s="1">
        <f t="shared" si="547"/>
        <v>1.017272151163416E-2</v>
      </c>
      <c r="DS265" s="1">
        <f t="shared" si="470"/>
        <v>9.110083109998808E-2</v>
      </c>
      <c r="DT265" s="1"/>
      <c r="DU265" s="1"/>
      <c r="DV265" s="5">
        <f>'[1]GC RAW'!AV245</f>
        <v>16.434524536132813</v>
      </c>
      <c r="DW265" s="1">
        <f>'[1]GC RAW'!AW245</f>
        <v>1098.66650390625</v>
      </c>
      <c r="DX265" s="1">
        <f t="shared" si="548"/>
        <v>4.8116939648060386</v>
      </c>
      <c r="DY265" s="1">
        <f t="shared" si="471"/>
        <v>43.090663466143575</v>
      </c>
      <c r="DZ265" s="1"/>
      <c r="EA265" s="1"/>
      <c r="EB265" s="5">
        <f>'[1]GC RAW'!AX245</f>
        <v>16.558090209960938</v>
      </c>
      <c r="EC265" s="1">
        <f>'[1]GC RAW'!AY245</f>
        <v>3.7834534645080566</v>
      </c>
      <c r="ED265" s="1">
        <f t="shared" si="549"/>
        <v>1.6569923754452921E-2</v>
      </c>
      <c r="EE265" s="1">
        <f t="shared" si="472"/>
        <v>0.14839036176972886</v>
      </c>
      <c r="EF265" s="1"/>
      <c r="EG265" s="1"/>
      <c r="EH265" s="5">
        <v>0</v>
      </c>
      <c r="EI265" s="1">
        <v>0</v>
      </c>
      <c r="EJ265" s="1">
        <f t="shared" si="550"/>
        <v>0</v>
      </c>
      <c r="EK265" s="1">
        <f t="shared" si="473"/>
        <v>0</v>
      </c>
      <c r="EL265" s="1"/>
      <c r="EM265" s="1"/>
      <c r="EN265" s="5">
        <f>'[1]GC RAW'!BB245</f>
        <v>17.372734069824219</v>
      </c>
      <c r="EO265" s="1">
        <f>'[1]GC RAW'!BC245</f>
        <v>5.2709388732910156</v>
      </c>
      <c r="EP265" s="1">
        <f t="shared" si="551"/>
        <v>2.323659564777163E-2</v>
      </c>
      <c r="EQ265" s="1">
        <f t="shared" si="474"/>
        <v>0.20809310203030459</v>
      </c>
      <c r="ER265" s="1"/>
      <c r="ES265" s="1"/>
      <c r="ET265" s="5">
        <f>'[1]GC RAW'!BD245</f>
        <v>17.766868591308594</v>
      </c>
      <c r="EU265" s="1">
        <f>'[1]GC RAW'!BE245</f>
        <v>458.71746826171875</v>
      </c>
      <c r="EV265" s="1">
        <f t="shared" si="552"/>
        <v>2.0222265108363695</v>
      </c>
      <c r="EW265" s="1">
        <f t="shared" si="475"/>
        <v>18.10985542059019</v>
      </c>
      <c r="EX265" s="1"/>
      <c r="EY265" s="1"/>
      <c r="EZ265" s="5">
        <f>'[1]GC RAW'!BF245</f>
        <v>18.69207763671875</v>
      </c>
      <c r="FA265" s="1">
        <f>'[1]GC RAW'!BG245</f>
        <v>233.82510375976563</v>
      </c>
      <c r="FB265" s="1">
        <f t="shared" si="553"/>
        <v>1.222840792774776</v>
      </c>
      <c r="FC265" s="1">
        <f t="shared" si="476"/>
        <v>10.951033349074221</v>
      </c>
      <c r="FD265" s="1"/>
      <c r="FE265" s="1"/>
      <c r="FF265" s="5">
        <v>0</v>
      </c>
      <c r="FG265" s="1">
        <v>0</v>
      </c>
      <c r="FH265" s="1">
        <f t="shared" si="554"/>
        <v>0</v>
      </c>
      <c r="FI265" s="1">
        <f t="shared" si="477"/>
        <v>0</v>
      </c>
      <c r="FJ265" s="1"/>
      <c r="FK265" s="1"/>
      <c r="FL265" s="5">
        <f>'[1]GC RAW'!BH245</f>
        <v>0</v>
      </c>
      <c r="FM265" s="1">
        <f>'[1]GC RAW'!BI245</f>
        <v>0</v>
      </c>
      <c r="FN265" s="1">
        <f t="shared" si="555"/>
        <v>0</v>
      </c>
      <c r="FO265" s="1">
        <f t="shared" si="478"/>
        <v>0</v>
      </c>
      <c r="FP265" s="1"/>
      <c r="FQ265" s="1"/>
      <c r="FR265" s="5">
        <f>'[1]GC RAW'!BJ245</f>
        <v>20.137729644775391</v>
      </c>
      <c r="FS265" s="1">
        <f>'[1]GC RAW'!BK245</f>
        <v>10.733074188232422</v>
      </c>
      <c r="FT265" s="1">
        <f t="shared" si="556"/>
        <v>4.4579448310064176E-2</v>
      </c>
      <c r="FU265" s="1">
        <f t="shared" si="479"/>
        <v>0.39922697051925932</v>
      </c>
      <c r="FV265" s="1"/>
      <c r="FW265" s="1"/>
      <c r="FX265" s="5">
        <f>'[1]GC RAW'!BL245</f>
        <v>20.566780090332031</v>
      </c>
      <c r="FY265" s="1">
        <f>'[1]GC RAW'!BM245</f>
        <v>2.849419116973877</v>
      </c>
      <c r="FZ265" s="1">
        <f t="shared" si="557"/>
        <v>1.2450060770434099E-2</v>
      </c>
      <c r="GA265" s="1">
        <f t="shared" si="480"/>
        <v>0.11149532424875191</v>
      </c>
      <c r="GB265" s="1"/>
      <c r="GC265" s="1"/>
      <c r="GD265" s="5">
        <f>'[1]GC RAW'!BN245</f>
        <v>21.071498870849609</v>
      </c>
      <c r="GE265" s="1">
        <f>'[1]GC RAW'!BO245</f>
        <v>10.090008735656738</v>
      </c>
      <c r="GF265" s="1">
        <f t="shared" si="481"/>
        <v>4.4323752578456756E-2</v>
      </c>
      <c r="GG265" s="1">
        <f t="shared" si="482"/>
        <v>0.39693711193701908</v>
      </c>
      <c r="GH265" s="1"/>
      <c r="GI265" s="1"/>
      <c r="GJ265" s="5">
        <f>'[1]GC RAW'!BP245</f>
        <v>0</v>
      </c>
      <c r="GK265" s="1">
        <f>'[1]GC RAW'!BQ245</f>
        <v>0</v>
      </c>
      <c r="GL265" s="1">
        <f t="shared" si="558"/>
        <v>0</v>
      </c>
      <c r="GM265" s="1">
        <f t="shared" si="483"/>
        <v>0</v>
      </c>
      <c r="GN265" s="1"/>
      <c r="GO265" s="1"/>
      <c r="GP265" s="5">
        <v>0</v>
      </c>
      <c r="GQ265" s="1">
        <v>0</v>
      </c>
      <c r="GR265" s="1">
        <f t="shared" si="559"/>
        <v>0</v>
      </c>
      <c r="GS265" s="1">
        <f t="shared" si="484"/>
        <v>0</v>
      </c>
      <c r="GT265" s="1"/>
      <c r="GU265" s="1"/>
      <c r="GV265" s="5"/>
      <c r="GW265" s="1"/>
      <c r="GX265" s="1"/>
      <c r="GY265" s="1"/>
      <c r="GZ265" s="1"/>
      <c r="HA265" s="1"/>
      <c r="HB265" s="5"/>
      <c r="HC265" s="1"/>
      <c r="HD265" s="1"/>
      <c r="HE265" s="1"/>
      <c r="HF265" s="1"/>
      <c r="HG265" s="1"/>
      <c r="HH265" s="5">
        <f>'[1]GC RAW'!BR245</f>
        <v>22.765609741210938</v>
      </c>
      <c r="HI265" s="1">
        <f>'[1]GC RAW'!BS245</f>
        <v>5.1108474731445313</v>
      </c>
      <c r="HJ265" s="1">
        <f t="shared" si="485"/>
        <v>2.255762592089362E-2</v>
      </c>
      <c r="HK265" s="1">
        <f t="shared" si="486"/>
        <v>0.20201265381007386</v>
      </c>
      <c r="HL265" s="1"/>
      <c r="HM265" s="1"/>
      <c r="HN265" s="5">
        <v>0</v>
      </c>
      <c r="HO265" s="1">
        <v>0</v>
      </c>
      <c r="HP265" s="1">
        <f t="shared" si="487"/>
        <v>0</v>
      </c>
      <c r="HQ265" s="1">
        <f t="shared" si="488"/>
        <v>0</v>
      </c>
      <c r="HR265" s="1"/>
      <c r="HS265" s="1"/>
      <c r="HT265" s="5">
        <f>'[1]GC RAW'!BT245</f>
        <v>0</v>
      </c>
      <c r="HU265" s="1">
        <f>'[1]GC RAW'!BU245</f>
        <v>0</v>
      </c>
      <c r="HV265" s="1">
        <f t="shared" si="489"/>
        <v>0</v>
      </c>
      <c r="HW265" s="1">
        <f t="shared" si="579"/>
        <v>0</v>
      </c>
      <c r="HX265" s="1"/>
      <c r="HY265" s="1"/>
      <c r="HZ265" s="5">
        <f>'[1]GC RAW'!BV245</f>
        <v>0</v>
      </c>
      <c r="IA265" s="1">
        <f>'[1]GC RAW'!BW245</f>
        <v>0</v>
      </c>
      <c r="IB265" s="1">
        <f t="shared" si="490"/>
        <v>0</v>
      </c>
      <c r="IC265" s="1">
        <f t="shared" si="491"/>
        <v>0</v>
      </c>
      <c r="ID265" s="1"/>
      <c r="IE265" s="1"/>
      <c r="IF265" s="5">
        <f>'[1]GC RAW'!BX245</f>
        <v>0</v>
      </c>
      <c r="IG265" s="1">
        <f>'[1]GC RAW'!BY245</f>
        <v>0</v>
      </c>
      <c r="IH265" s="1">
        <f t="shared" si="492"/>
        <v>0</v>
      </c>
      <c r="II265" s="1">
        <f t="shared" si="493"/>
        <v>0</v>
      </c>
      <c r="IJ265" s="1"/>
      <c r="IK265" s="1"/>
      <c r="IL265" s="5">
        <f>'[1]GC RAW'!BZ245</f>
        <v>0</v>
      </c>
      <c r="IM265" s="1">
        <f>'[1]GC RAW'!CA245</f>
        <v>0</v>
      </c>
      <c r="IN265" s="1">
        <f t="shared" si="494"/>
        <v>0</v>
      </c>
      <c r="IO265" s="1">
        <f t="shared" si="495"/>
        <v>0</v>
      </c>
      <c r="IP265" s="1"/>
      <c r="IQ265" s="1"/>
      <c r="IR265" s="5">
        <f>'[1]GC RAW'!CB245</f>
        <v>25.553314208984375</v>
      </c>
      <c r="IS265" s="1">
        <f>'[1]GC RAW'!CC245</f>
        <v>12.254919052124023</v>
      </c>
      <c r="IT265" s="1">
        <f t="shared" si="496"/>
        <v>4.783372705528139E-2</v>
      </c>
      <c r="IU265" s="1">
        <f t="shared" si="497"/>
        <v>0.42837035147009495</v>
      </c>
      <c r="IV265" s="1"/>
      <c r="IW265" s="1"/>
      <c r="IX265" s="5">
        <f>'[1]GC RAW'!CD245</f>
        <v>0</v>
      </c>
      <c r="IY265" s="1">
        <f>'[1]GC RAW'!CE245</f>
        <v>0</v>
      </c>
      <c r="IZ265" s="1">
        <f t="shared" si="498"/>
        <v>0</v>
      </c>
      <c r="JA265" s="1">
        <f t="shared" si="499"/>
        <v>0</v>
      </c>
      <c r="JB265" s="1"/>
      <c r="JC265" s="1"/>
      <c r="JD265" s="5">
        <f>'[1]GC RAW'!CF245</f>
        <v>0</v>
      </c>
      <c r="JE265" s="1">
        <f>'[1]GC RAW'!CG245</f>
        <v>0</v>
      </c>
      <c r="JF265" s="1">
        <f t="shared" si="500"/>
        <v>0</v>
      </c>
      <c r="JG265" s="1">
        <f t="shared" si="501"/>
        <v>0</v>
      </c>
      <c r="JH265" s="1"/>
      <c r="JI265" s="1"/>
      <c r="JJ265" s="5">
        <f>'[1]GC RAW'!CH245</f>
        <v>0</v>
      </c>
      <c r="JK265" s="1">
        <f>'[1]GC RAW'!CI245</f>
        <v>0</v>
      </c>
      <c r="JL265" s="1">
        <f t="shared" si="502"/>
        <v>0</v>
      </c>
      <c r="JM265" s="1">
        <f t="shared" si="503"/>
        <v>0</v>
      </c>
      <c r="JN265" s="1"/>
      <c r="JO265" s="1"/>
      <c r="JP265" s="5">
        <f>'[1]GC RAW'!CJ245</f>
        <v>0</v>
      </c>
      <c r="JQ265" s="1">
        <f>'[1]GC RAW'!CK245</f>
        <v>0</v>
      </c>
      <c r="JR265" s="1">
        <f t="shared" si="504"/>
        <v>0</v>
      </c>
      <c r="JS265" s="1">
        <f t="shared" si="505"/>
        <v>0</v>
      </c>
      <c r="JT265" s="1">
        <f>AVERAGE(JS265:JS267)</f>
        <v>0</v>
      </c>
      <c r="JU265" s="1">
        <f>STDEV(JS265:JS267)</f>
        <v>0</v>
      </c>
      <c r="JV265" s="5">
        <f>'[1]GC RAW'!CL245</f>
        <v>0</v>
      </c>
      <c r="JW265" s="1">
        <f>'[1]GC RAW'!CM245</f>
        <v>0</v>
      </c>
      <c r="JX265" s="1">
        <f t="shared" si="506"/>
        <v>0</v>
      </c>
      <c r="JY265" s="1">
        <f t="shared" si="507"/>
        <v>0</v>
      </c>
      <c r="JZ265" s="1"/>
      <c r="KA265" s="1"/>
      <c r="KB265" s="5">
        <v>0</v>
      </c>
      <c r="KC265" s="1">
        <v>0</v>
      </c>
      <c r="KD265" s="1">
        <f t="shared" si="508"/>
        <v>0</v>
      </c>
      <c r="KE265" s="1">
        <f t="shared" si="509"/>
        <v>0</v>
      </c>
      <c r="KF265" s="1"/>
      <c r="KG265" s="1"/>
      <c r="KH265" s="5">
        <v>0</v>
      </c>
      <c r="KI265" s="1">
        <v>0</v>
      </c>
      <c r="KJ265" s="1">
        <f t="shared" si="510"/>
        <v>0</v>
      </c>
      <c r="KK265" s="1">
        <f t="shared" si="511"/>
        <v>0</v>
      </c>
      <c r="KL265" s="1"/>
      <c r="KM265" s="1"/>
      <c r="KN265" s="5">
        <f>'[1]GC RAW'!CN245</f>
        <v>30.615135192871094</v>
      </c>
      <c r="KO265" s="1">
        <f>'[1]GC RAW'!CO245</f>
        <v>42.147586822509766</v>
      </c>
      <c r="KP265" s="1">
        <f t="shared" si="512"/>
        <v>0.14136123705930073</v>
      </c>
      <c r="KQ265" s="1">
        <f t="shared" si="513"/>
        <v>1.2659469903601022</v>
      </c>
      <c r="KR265" s="1"/>
      <c r="KS265" s="1"/>
      <c r="KT265" s="5">
        <f>'[1]GC RAW'!CP245</f>
        <v>31.489255905151367</v>
      </c>
      <c r="KU265" s="1">
        <f>'[1]GC RAW'!CQ245</f>
        <v>1.5714743137359619</v>
      </c>
      <c r="KV265" s="1">
        <f t="shared" si="514"/>
        <v>6.7427401121099026E-3</v>
      </c>
      <c r="KW265" s="1">
        <f t="shared" si="515"/>
        <v>6.0383961892785755E-2</v>
      </c>
      <c r="KX265" s="1"/>
      <c r="KY265" s="1"/>
      <c r="KZ265" s="5">
        <f>'[1]GC RAW'!CR245</f>
        <v>0</v>
      </c>
      <c r="LA265" s="1">
        <f>'[1]GC RAW'!CS245</f>
        <v>0</v>
      </c>
      <c r="LB265" s="1">
        <f t="shared" si="516"/>
        <v>0</v>
      </c>
      <c r="LC265" s="1">
        <f t="shared" si="517"/>
        <v>0</v>
      </c>
      <c r="LD265" s="1"/>
      <c r="LE265" s="1"/>
      <c r="LF265" s="5">
        <f>'[1]GC RAW'!CT245</f>
        <v>33.019123077392578</v>
      </c>
      <c r="LG265" s="1">
        <f>'[1]GC RAW'!CU245</f>
        <v>2.6286671161651611</v>
      </c>
      <c r="LH265" s="1">
        <f t="shared" si="518"/>
        <v>8.8164391694130328E-3</v>
      </c>
      <c r="LI265" s="1">
        <f t="shared" si="519"/>
        <v>7.8954774762824628E-2</v>
      </c>
      <c r="LJ265" s="1"/>
      <c r="LK265" s="1"/>
      <c r="LL265" s="5">
        <f>'[1]GC RAW'!CV245</f>
        <v>35.744953155517578</v>
      </c>
      <c r="LM265" s="1">
        <f>'[1]GC RAW'!CW245</f>
        <v>15.783153533935547</v>
      </c>
      <c r="LN265" s="1">
        <f t="shared" si="520"/>
        <v>5.2936034455534353E-2</v>
      </c>
      <c r="LO265" s="1">
        <f t="shared" si="521"/>
        <v>0.4740635756637448</v>
      </c>
      <c r="LP265" s="1"/>
      <c r="LQ265" s="1"/>
      <c r="LR265" s="32">
        <f t="shared" si="522"/>
        <v>2754.4223659038544</v>
      </c>
      <c r="LS265" s="21">
        <f t="shared" si="523"/>
        <v>2534.0981624126434</v>
      </c>
      <c r="LT265" s="26">
        <f t="shared" si="524"/>
        <v>12.166622049764671</v>
      </c>
      <c r="LU265" s="26">
        <f t="shared" si="525"/>
        <v>11.166442049764671</v>
      </c>
      <c r="LV265" s="15">
        <f t="shared" si="580"/>
        <v>36.149051634071448</v>
      </c>
      <c r="LW265" s="15"/>
      <c r="LX265" s="15"/>
      <c r="LY265" s="15"/>
      <c r="LZ265" s="15" t="str">
        <f>IF(A265="","",VLOOKUP(A265,'[1]biomass corrected'!$B$2:$V$102,21,FALSE))</f>
        <v/>
      </c>
      <c r="MA265" s="15" t="str">
        <f t="shared" si="527"/>
        <v/>
      </c>
      <c r="MB265" s="15" t="str">
        <f t="shared" si="577"/>
        <v/>
      </c>
      <c r="MC265" s="15" t="str">
        <f t="shared" si="577"/>
        <v/>
      </c>
      <c r="MD265" s="15"/>
      <c r="ME265" s="26" t="str">
        <f t="shared" si="578"/>
        <v/>
      </c>
      <c r="MF265" s="15">
        <f t="shared" si="560"/>
        <v>25.63473269353711</v>
      </c>
      <c r="MG265" s="15">
        <f t="shared" si="561"/>
        <v>44.782777456709383</v>
      </c>
      <c r="MH265" s="15">
        <f t="shared" si="562"/>
        <v>29.582489849753536</v>
      </c>
      <c r="MI265" s="26">
        <f t="shared" si="563"/>
        <v>1.1420173628112942</v>
      </c>
      <c r="MJ265" s="15">
        <f t="shared" si="564"/>
        <v>0.11149532424875191</v>
      </c>
      <c r="MK265" s="15">
        <f t="shared" si="565"/>
        <v>29.262901423474482</v>
      </c>
      <c r="ML265" s="23">
        <f t="shared" si="566"/>
        <v>57.523836566078636</v>
      </c>
      <c r="MM265" s="23"/>
      <c r="MN265" s="26">
        <f t="shared" si="567"/>
        <v>4.3225877804700552</v>
      </c>
      <c r="MO265" s="23"/>
      <c r="MP265" s="15">
        <f t="shared" si="568"/>
        <v>0.87235392100368603</v>
      </c>
      <c r="MQ265" s="23"/>
      <c r="MR265" s="15">
        <f t="shared" si="569"/>
        <v>39.627081333837275</v>
      </c>
      <c r="MS265" s="15"/>
      <c r="MT265" s="15">
        <f t="shared" si="570"/>
        <v>0.11149532424875191</v>
      </c>
      <c r="MU265" s="15"/>
      <c r="MV265" s="15" t="str">
        <f t="shared" si="571"/>
        <v/>
      </c>
      <c r="MW265" s="21">
        <f t="shared" si="572"/>
        <v>98.716458353931799</v>
      </c>
      <c r="MX265" s="15"/>
    </row>
    <row r="266" spans="1:362" x14ac:dyDescent="0.35">
      <c r="A266" s="103"/>
      <c r="B266" s="1">
        <v>33.549999999999997</v>
      </c>
      <c r="C266" s="1"/>
      <c r="D266" s="1"/>
      <c r="E266" s="1"/>
      <c r="F266" s="5">
        <f>'[1]GC RAW'!H246</f>
        <v>0</v>
      </c>
      <c r="G266" s="1">
        <f>'[1]GC RAW'!I246</f>
        <v>0</v>
      </c>
      <c r="H266" s="1">
        <f t="shared" si="528"/>
        <v>0</v>
      </c>
      <c r="I266" s="1">
        <f t="shared" si="452"/>
        <v>0</v>
      </c>
      <c r="J266" s="1"/>
      <c r="K266" s="1"/>
      <c r="L266" s="5">
        <f>'[1]GC RAW'!J246</f>
        <v>0</v>
      </c>
      <c r="M266" s="1">
        <f>'[1]GC RAW'!K246</f>
        <v>0</v>
      </c>
      <c r="N266" s="1">
        <f t="shared" si="529"/>
        <v>0</v>
      </c>
      <c r="O266" s="1">
        <f t="shared" si="453"/>
        <v>0</v>
      </c>
      <c r="P266" s="1"/>
      <c r="Q266" s="1"/>
      <c r="R266" s="5">
        <f>'[1]GC RAW'!L246</f>
        <v>0</v>
      </c>
      <c r="S266" s="1">
        <f>'[1]GC RAW'!M246</f>
        <v>0</v>
      </c>
      <c r="T266" s="1">
        <f t="shared" si="530"/>
        <v>0</v>
      </c>
      <c r="U266" s="1">
        <f t="shared" si="454"/>
        <v>0</v>
      </c>
      <c r="V266" s="1"/>
      <c r="W266" s="1"/>
      <c r="X266" s="5">
        <f>'[1]GC RAW'!N246</f>
        <v>0</v>
      </c>
      <c r="Y266" s="1">
        <f>'[1]GC RAW'!O246</f>
        <v>0</v>
      </c>
      <c r="Z266" s="1">
        <f t="shared" si="531"/>
        <v>0</v>
      </c>
      <c r="AA266" s="1">
        <f t="shared" si="455"/>
        <v>0</v>
      </c>
      <c r="AB266" s="1"/>
      <c r="AC266" s="1"/>
      <c r="AD266" s="5">
        <f>'[1]GC RAW'!P246</f>
        <v>0</v>
      </c>
      <c r="AE266" s="1">
        <f>'[1]GC RAW'!Q246</f>
        <v>0</v>
      </c>
      <c r="AF266" s="1">
        <f t="shared" si="532"/>
        <v>0</v>
      </c>
      <c r="AG266" s="1">
        <f t="shared" si="456"/>
        <v>0</v>
      </c>
      <c r="AH266" s="1"/>
      <c r="AI266" s="1"/>
      <c r="AJ266" s="5">
        <f>'[1]GC RAW'!R246</f>
        <v>0</v>
      </c>
      <c r="AK266" s="1">
        <f>'[1]GC RAW'!S246</f>
        <v>0</v>
      </c>
      <c r="AL266" s="1">
        <f t="shared" si="533"/>
        <v>0</v>
      </c>
      <c r="AM266" s="1">
        <f t="shared" si="457"/>
        <v>0</v>
      </c>
      <c r="AN266" s="1"/>
      <c r="AO266" s="1"/>
      <c r="AP266" s="5">
        <f>'[1]GC RAW'!T246</f>
        <v>8.9479656219482422</v>
      </c>
      <c r="AQ266" s="1">
        <f>'[1]GC RAW'!U246</f>
        <v>216.6651611328125</v>
      </c>
      <c r="AR266" s="27">
        <v>1.0001800000000001</v>
      </c>
      <c r="AS266" s="1">
        <f t="shared" si="458"/>
        <v>8.4369291851385029</v>
      </c>
      <c r="AT266" s="1"/>
      <c r="AU266" s="1"/>
      <c r="AV266" s="5">
        <f>'[1]GC RAW'!V246</f>
        <v>9.8184490203857422</v>
      </c>
      <c r="AW266" s="1">
        <f>'[1]GC RAW'!W246</f>
        <v>7.1274819374084473</v>
      </c>
      <c r="AX266" s="1">
        <f t="shared" si="534"/>
        <v>3.1866867336144661E-2</v>
      </c>
      <c r="AY266" s="1">
        <f t="shared" si="459"/>
        <v>0.26881011724615139</v>
      </c>
      <c r="AZ266" s="1"/>
      <c r="BA266" s="1"/>
      <c r="BB266" s="5">
        <f>'[1]GC RAW'!X246</f>
        <v>0</v>
      </c>
      <c r="BC266" s="1">
        <f>'[1]GC RAW'!Y246</f>
        <v>0</v>
      </c>
      <c r="BD266" s="1">
        <f t="shared" si="535"/>
        <v>0</v>
      </c>
      <c r="BE266" s="1">
        <f t="shared" si="460"/>
        <v>0</v>
      </c>
      <c r="BF266" s="1"/>
      <c r="BG266" s="1"/>
      <c r="BH266" s="5">
        <f>'[1]GC RAW'!Z246</f>
        <v>10.885734558105469</v>
      </c>
      <c r="BI266" s="1">
        <f>'[1]GC RAW'!AA246</f>
        <v>3.0363492965698242</v>
      </c>
      <c r="BJ266" s="1">
        <f t="shared" si="536"/>
        <v>1.3370756569601207E-2</v>
      </c>
      <c r="BK266" s="1">
        <f t="shared" si="461"/>
        <v>0.112787824521037</v>
      </c>
      <c r="BL266" s="1"/>
      <c r="BM266" s="1"/>
      <c r="BN266" s="5">
        <f>'[1]GC RAW'!AB246</f>
        <v>0</v>
      </c>
      <c r="BO266" s="1">
        <f>'[1]GC RAW'!AC246</f>
        <v>0</v>
      </c>
      <c r="BP266" s="1">
        <f t="shared" si="537"/>
        <v>0</v>
      </c>
      <c r="BQ266" s="1">
        <f t="shared" si="462"/>
        <v>0</v>
      </c>
      <c r="BR266" s="1"/>
      <c r="BS266" s="1"/>
      <c r="BT266" s="5">
        <f>'[1]GC RAW'!AD246</f>
        <v>12.207170486450195</v>
      </c>
      <c r="BU266" s="1">
        <f>'[1]GC RAW'!AE246</f>
        <v>386.75799560546875</v>
      </c>
      <c r="BV266" s="1">
        <f t="shared" si="538"/>
        <v>1.6734562193763753</v>
      </c>
      <c r="BW266" s="1">
        <f t="shared" si="463"/>
        <v>14.116290684984783</v>
      </c>
      <c r="BX266" s="1"/>
      <c r="BY266" s="1"/>
      <c r="BZ266" s="5">
        <f>'[1]GC RAW'!AF246</f>
        <v>12.718727111816406</v>
      </c>
      <c r="CA266" s="1">
        <f>'[1]GC RAW'!AG246</f>
        <v>4.9775547981262207</v>
      </c>
      <c r="CB266" s="1">
        <f t="shared" si="539"/>
        <v>2.247608099824492E-2</v>
      </c>
      <c r="CC266" s="1">
        <f t="shared" si="464"/>
        <v>0.18959497664583322</v>
      </c>
      <c r="CD266" s="1"/>
      <c r="CE266" s="1"/>
      <c r="CF266" s="5">
        <f>'[1]GC RAW'!AH246</f>
        <v>12.860221862792969</v>
      </c>
      <c r="CG266" s="1">
        <f>'[1]GC RAW'!AI246</f>
        <v>6.7248497009277344</v>
      </c>
      <c r="CH266" s="1">
        <f t="shared" si="540"/>
        <v>3.0365924786717052E-2</v>
      </c>
      <c r="CI266" s="1">
        <f t="shared" si="465"/>
        <v>0.25614905023773094</v>
      </c>
      <c r="CJ266" s="1"/>
      <c r="CK266" s="1"/>
      <c r="CL266" s="5">
        <f>'[1]GC RAW'!AJ246</f>
        <v>13.756184577941895</v>
      </c>
      <c r="CM266" s="1">
        <f>'[1]GC RAW'!AK246</f>
        <v>6.0445246696472168</v>
      </c>
      <c r="CN266" s="1">
        <f t="shared" si="541"/>
        <v>3.5233414584990998E-2</v>
      </c>
      <c r="CO266" s="1">
        <f t="shared" si="466"/>
        <v>0.29720832630546012</v>
      </c>
      <c r="CP266" s="1"/>
      <c r="CQ266" s="1"/>
      <c r="CR266" s="5">
        <f>'[1]GC RAW'!AL246</f>
        <v>0</v>
      </c>
      <c r="CS266" s="1">
        <f>'[1]GC RAW'!AM246</f>
        <v>0</v>
      </c>
      <c r="CT266" s="1">
        <f t="shared" si="542"/>
        <v>0</v>
      </c>
      <c r="CU266" s="1">
        <f t="shared" si="543"/>
        <v>0</v>
      </c>
      <c r="CV266" s="1"/>
      <c r="CW266" s="1"/>
      <c r="CX266" s="5">
        <f>'[1]GC RAW'!AN246</f>
        <v>14.472084045410156</v>
      </c>
      <c r="CY266" s="1">
        <f>'[1]GC RAW'!AO246</f>
        <v>2.0020484924316406</v>
      </c>
      <c r="CZ266" s="1">
        <f t="shared" si="544"/>
        <v>8.9594964584755448E-3</v>
      </c>
      <c r="DA266" s="1">
        <f t="shared" si="467"/>
        <v>7.5577033288665413E-2</v>
      </c>
      <c r="DB266" s="1"/>
      <c r="DC266" s="1"/>
      <c r="DD266" s="5">
        <f>'[1]GC RAW'!AP246</f>
        <v>15.642937660217285</v>
      </c>
      <c r="DE266" s="1">
        <f>'[1]GC RAW'!AQ246</f>
        <v>236.30398559570313</v>
      </c>
      <c r="DF266" s="1">
        <f t="shared" si="545"/>
        <v>1.0141923089191638</v>
      </c>
      <c r="DG266" s="1">
        <f t="shared" si="468"/>
        <v>8.5551287672849856</v>
      </c>
      <c r="DH266" s="1"/>
      <c r="DI266" s="1"/>
      <c r="DJ266" s="5">
        <f>'[1]GC RAW'!AR246</f>
        <v>0</v>
      </c>
      <c r="DK266" s="1">
        <f>'[1]GC RAW'!AS246</f>
        <v>0</v>
      </c>
      <c r="DL266" s="1">
        <f t="shared" si="546"/>
        <v>0</v>
      </c>
      <c r="DM266" s="1">
        <f t="shared" si="469"/>
        <v>0</v>
      </c>
      <c r="DN266" s="1"/>
      <c r="DO266" s="1"/>
      <c r="DP266" s="5">
        <f>'[1]GC RAW'!AT246</f>
        <v>16.065841674804688</v>
      </c>
      <c r="DQ266" s="1">
        <f>'[1]GC RAW'!AU246</f>
        <v>3.0910685062408447</v>
      </c>
      <c r="DR266" s="1">
        <f t="shared" si="547"/>
        <v>1.3931261989530571E-2</v>
      </c>
      <c r="DS266" s="1">
        <f t="shared" si="470"/>
        <v>0.11751591800004113</v>
      </c>
      <c r="DT266" s="1"/>
      <c r="DU266" s="1"/>
      <c r="DV266" s="5">
        <f>'[1]GC RAW'!AV246</f>
        <v>16.438390731811523</v>
      </c>
      <c r="DW266" s="1">
        <f>'[1]GC RAW'!AW246</f>
        <v>1144.4925537109375</v>
      </c>
      <c r="DX266" s="1">
        <f t="shared" si="548"/>
        <v>5.0970419670608846</v>
      </c>
      <c r="DY266" s="1">
        <f t="shared" si="471"/>
        <v>42.99564291404721</v>
      </c>
      <c r="DZ266" s="1"/>
      <c r="EA266" s="1"/>
      <c r="EB266" s="5">
        <f>'[1]GC RAW'!AX246</f>
        <v>16.561635971069336</v>
      </c>
      <c r="EC266" s="1">
        <f>'[1]GC RAW'!AY246</f>
        <v>4.0340604782104492</v>
      </c>
      <c r="ED266" s="1">
        <f t="shared" si="549"/>
        <v>1.7965844765376791E-2</v>
      </c>
      <c r="EE266" s="1">
        <f t="shared" si="472"/>
        <v>0.15154928116606534</v>
      </c>
      <c r="EF266" s="1"/>
      <c r="EG266" s="1"/>
      <c r="EH266" s="5">
        <v>0</v>
      </c>
      <c r="EI266" s="1">
        <v>0</v>
      </c>
      <c r="EJ266" s="1">
        <f t="shared" si="550"/>
        <v>0</v>
      </c>
      <c r="EK266" s="1">
        <f t="shared" si="473"/>
        <v>0</v>
      </c>
      <c r="EL266" s="1"/>
      <c r="EM266" s="1"/>
      <c r="EN266" s="5">
        <f>'[1]GC RAW'!BB246</f>
        <v>17.382699966430664</v>
      </c>
      <c r="EO266" s="1">
        <f>'[1]GC RAW'!BC246</f>
        <v>5.7907958030700684</v>
      </c>
      <c r="EP266" s="1">
        <f t="shared" si="551"/>
        <v>2.5959474482379886E-2</v>
      </c>
      <c r="EQ266" s="1">
        <f t="shared" si="474"/>
        <v>0.21897883170154278</v>
      </c>
      <c r="ER266" s="1"/>
      <c r="ES266" s="1"/>
      <c r="ET266" s="5">
        <f>'[1]GC RAW'!BD246</f>
        <v>17.76991081237793</v>
      </c>
      <c r="EU266" s="1">
        <f>'[1]GC RAW'!BE246</f>
        <v>478.34255981445313</v>
      </c>
      <c r="EV266" s="1">
        <f t="shared" si="552"/>
        <v>2.1443549207444432</v>
      </c>
      <c r="EW266" s="1">
        <f t="shared" si="475"/>
        <v>18.088514681481485</v>
      </c>
      <c r="EX266" s="1"/>
      <c r="EY266" s="1"/>
      <c r="EZ266" s="5">
        <f>'[1]GC RAW'!BF246</f>
        <v>18.694919586181641</v>
      </c>
      <c r="FA266" s="1">
        <f>'[1]GC RAW'!BG246</f>
        <v>246.34979248046875</v>
      </c>
      <c r="FB266" s="1">
        <f t="shared" si="553"/>
        <v>1.3100989771073783</v>
      </c>
      <c r="FC266" s="1">
        <f t="shared" si="476"/>
        <v>11.051223075223799</v>
      </c>
      <c r="FD266" s="1"/>
      <c r="FE266" s="1"/>
      <c r="FF266" s="5">
        <v>0</v>
      </c>
      <c r="FG266" s="1">
        <v>0</v>
      </c>
      <c r="FH266" s="1">
        <f t="shared" si="554"/>
        <v>0</v>
      </c>
      <c r="FI266" s="1">
        <f t="shared" si="477"/>
        <v>0</v>
      </c>
      <c r="FJ266" s="1"/>
      <c r="FK266" s="1"/>
      <c r="FL266" s="5">
        <f>'[1]GC RAW'!BH246</f>
        <v>0</v>
      </c>
      <c r="FM266" s="1">
        <f>'[1]GC RAW'!BI246</f>
        <v>0</v>
      </c>
      <c r="FN266" s="1">
        <f t="shared" si="555"/>
        <v>0</v>
      </c>
      <c r="FO266" s="1">
        <f t="shared" si="478"/>
        <v>0</v>
      </c>
      <c r="FP266" s="1"/>
      <c r="FQ266" s="1"/>
      <c r="FR266" s="5">
        <f>'[1]GC RAW'!BJ246</f>
        <v>20.14573860168457</v>
      </c>
      <c r="FS266" s="1">
        <f>'[1]GC RAW'!BK246</f>
        <v>11.262356758117676</v>
      </c>
      <c r="FT266" s="1">
        <f t="shared" si="556"/>
        <v>4.7567788766595051E-2</v>
      </c>
      <c r="FU266" s="1">
        <f t="shared" si="479"/>
        <v>0.40125383962625644</v>
      </c>
      <c r="FV266" s="1"/>
      <c r="FW266" s="1"/>
      <c r="FX266" s="5">
        <f>'[1]GC RAW'!BL246</f>
        <v>20.565614700317383</v>
      </c>
      <c r="FY266" s="1">
        <f>'[1]GC RAW'!BM246</f>
        <v>3.2227292060852051</v>
      </c>
      <c r="FZ266" s="1">
        <f t="shared" si="557"/>
        <v>1.431897982173729E-2</v>
      </c>
      <c r="GA266" s="1">
        <f t="shared" si="480"/>
        <v>0.12078647719352981</v>
      </c>
      <c r="GB266" s="1"/>
      <c r="GC266" s="1"/>
      <c r="GD266" s="5">
        <f>'[1]GC RAW'!BN246</f>
        <v>21.072425842285156</v>
      </c>
      <c r="GE266" s="1">
        <f>'[1]GC RAW'!BO246</f>
        <v>10.686687469482422</v>
      </c>
      <c r="GF266" s="1">
        <f t="shared" si="481"/>
        <v>4.7737669450613043E-2</v>
      </c>
      <c r="GG266" s="1">
        <f t="shared" si="482"/>
        <v>0.40268685298483459</v>
      </c>
      <c r="GH266" s="1"/>
      <c r="GI266" s="1"/>
      <c r="GJ266" s="5">
        <f>'[1]GC RAW'!BP246</f>
        <v>0</v>
      </c>
      <c r="GK266" s="1">
        <f>'[1]GC RAW'!BQ246</f>
        <v>0</v>
      </c>
      <c r="GL266" s="1">
        <f t="shared" si="558"/>
        <v>0</v>
      </c>
      <c r="GM266" s="1">
        <f t="shared" si="483"/>
        <v>0</v>
      </c>
      <c r="GN266" s="1"/>
      <c r="GO266" s="1"/>
      <c r="GP266" s="5">
        <v>0</v>
      </c>
      <c r="GQ266" s="1">
        <v>0</v>
      </c>
      <c r="GR266" s="1">
        <f t="shared" si="559"/>
        <v>0</v>
      </c>
      <c r="GS266" s="1">
        <f t="shared" si="484"/>
        <v>0</v>
      </c>
      <c r="GT266" s="1"/>
      <c r="GU266" s="1"/>
      <c r="GV266" s="5"/>
      <c r="GW266" s="1"/>
      <c r="GX266" s="1"/>
      <c r="GY266" s="1"/>
      <c r="GZ266" s="1"/>
      <c r="HA266" s="1"/>
      <c r="HB266" s="5"/>
      <c r="HC266" s="1"/>
      <c r="HD266" s="1"/>
      <c r="HE266" s="1"/>
      <c r="HF266" s="1"/>
      <c r="HG266" s="1"/>
      <c r="HH266" s="5">
        <f>'[1]GC RAW'!BR246</f>
        <v>22.767000198364258</v>
      </c>
      <c r="HI266" s="1">
        <f>'[1]GC RAW'!BS246</f>
        <v>5.1978888511657715</v>
      </c>
      <c r="HJ266" s="1">
        <f t="shared" si="485"/>
        <v>2.3329239589965967E-2</v>
      </c>
      <c r="HK266" s="1">
        <f t="shared" si="486"/>
        <v>0.19679171985409871</v>
      </c>
      <c r="HL266" s="1"/>
      <c r="HM266" s="1"/>
      <c r="HN266" s="5">
        <v>0</v>
      </c>
      <c r="HO266" s="1">
        <v>0</v>
      </c>
      <c r="HP266" s="1">
        <f t="shared" si="487"/>
        <v>0</v>
      </c>
      <c r="HQ266" s="1">
        <f t="shared" si="488"/>
        <v>0</v>
      </c>
      <c r="HR266" s="1"/>
      <c r="HS266" s="1"/>
      <c r="HT266" s="5">
        <f>'[1]GC RAW'!BT246</f>
        <v>0</v>
      </c>
      <c r="HU266" s="1">
        <f>'[1]GC RAW'!BU246</f>
        <v>0</v>
      </c>
      <c r="HV266" s="1">
        <f t="shared" si="489"/>
        <v>0</v>
      </c>
      <c r="HW266" s="1">
        <f t="shared" si="579"/>
        <v>0</v>
      </c>
      <c r="HX266" s="1"/>
      <c r="HY266" s="1"/>
      <c r="HZ266" s="5">
        <f>'[1]GC RAW'!BV246</f>
        <v>0</v>
      </c>
      <c r="IA266" s="1">
        <f>'[1]GC RAW'!BW246</f>
        <v>0</v>
      </c>
      <c r="IB266" s="1">
        <f t="shared" si="490"/>
        <v>0</v>
      </c>
      <c r="IC266" s="1">
        <f t="shared" si="491"/>
        <v>0</v>
      </c>
      <c r="ID266" s="1"/>
      <c r="IE266" s="1"/>
      <c r="IF266" s="5">
        <f>'[1]GC RAW'!BX246</f>
        <v>0</v>
      </c>
      <c r="IG266" s="1">
        <f>'[1]GC RAW'!BY246</f>
        <v>0</v>
      </c>
      <c r="IH266" s="1">
        <f t="shared" si="492"/>
        <v>0</v>
      </c>
      <c r="II266" s="1">
        <f t="shared" si="493"/>
        <v>0</v>
      </c>
      <c r="IJ266" s="1"/>
      <c r="IK266" s="1"/>
      <c r="IL266" s="5">
        <f>'[1]GC RAW'!BZ246</f>
        <v>0</v>
      </c>
      <c r="IM266" s="1">
        <f>'[1]GC RAW'!CA246</f>
        <v>0</v>
      </c>
      <c r="IN266" s="1">
        <f t="shared" si="494"/>
        <v>0</v>
      </c>
      <c r="IO266" s="1">
        <f t="shared" si="495"/>
        <v>0</v>
      </c>
      <c r="IP266" s="1"/>
      <c r="IQ266" s="1"/>
      <c r="IR266" s="5">
        <f>'[1]GC RAW'!CB246</f>
        <v>25.560575485229492</v>
      </c>
      <c r="IS266" s="1">
        <f>'[1]GC RAW'!CC246</f>
        <v>13.987552642822266</v>
      </c>
      <c r="IT266" s="1">
        <f t="shared" si="496"/>
        <v>5.5518616192020816E-2</v>
      </c>
      <c r="IU266" s="1">
        <f t="shared" si="497"/>
        <v>0.46832233524861866</v>
      </c>
      <c r="IV266" s="1"/>
      <c r="IW266" s="1"/>
      <c r="IX266" s="5">
        <f>'[1]GC RAW'!CD246</f>
        <v>0</v>
      </c>
      <c r="IY266" s="1">
        <f>'[1]GC RAW'!CE246</f>
        <v>0</v>
      </c>
      <c r="IZ266" s="1">
        <f t="shared" si="498"/>
        <v>0</v>
      </c>
      <c r="JA266" s="1">
        <f t="shared" si="499"/>
        <v>0</v>
      </c>
      <c r="JB266" s="1"/>
      <c r="JC266" s="1"/>
      <c r="JD266" s="5">
        <f>'[1]GC RAW'!CF246</f>
        <v>0</v>
      </c>
      <c r="JE266" s="1">
        <f>'[1]GC RAW'!CG246</f>
        <v>0</v>
      </c>
      <c r="JF266" s="1">
        <f t="shared" si="500"/>
        <v>0</v>
      </c>
      <c r="JG266" s="1">
        <f t="shared" si="501"/>
        <v>0</v>
      </c>
      <c r="JH266" s="1"/>
      <c r="JI266" s="1"/>
      <c r="JJ266" s="5">
        <f>'[1]GC RAW'!CH246</f>
        <v>0</v>
      </c>
      <c r="JK266" s="1">
        <f>'[1]GC RAW'!CI246</f>
        <v>0</v>
      </c>
      <c r="JL266" s="1">
        <f t="shared" si="502"/>
        <v>0</v>
      </c>
      <c r="JM266" s="1">
        <f t="shared" si="503"/>
        <v>0</v>
      </c>
      <c r="JN266" s="1"/>
      <c r="JO266" s="1"/>
      <c r="JP266" s="5">
        <f>'[1]GC RAW'!CJ246</f>
        <v>0</v>
      </c>
      <c r="JQ266" s="1">
        <f>'[1]GC RAW'!CK246</f>
        <v>0</v>
      </c>
      <c r="JR266" s="1">
        <f t="shared" si="504"/>
        <v>0</v>
      </c>
      <c r="JS266" s="1">
        <f t="shared" si="505"/>
        <v>0</v>
      </c>
      <c r="JT266" s="1"/>
      <c r="JU266" s="1"/>
      <c r="JV266" s="5">
        <f>'[1]GC RAW'!CL246</f>
        <v>0</v>
      </c>
      <c r="JW266" s="1">
        <f>'[1]GC RAW'!CM246</f>
        <v>0</v>
      </c>
      <c r="JX266" s="1">
        <f t="shared" si="506"/>
        <v>0</v>
      </c>
      <c r="JY266" s="1">
        <f t="shared" si="507"/>
        <v>0</v>
      </c>
      <c r="JZ266" s="1"/>
      <c r="KA266" s="1"/>
      <c r="KB266" s="5">
        <v>0</v>
      </c>
      <c r="KC266" s="1">
        <v>0</v>
      </c>
      <c r="KD266" s="1">
        <f t="shared" si="508"/>
        <v>0</v>
      </c>
      <c r="KE266" s="1">
        <f t="shared" si="509"/>
        <v>0</v>
      </c>
      <c r="KF266" s="1"/>
      <c r="KG266" s="1"/>
      <c r="KH266" s="5">
        <v>0</v>
      </c>
      <c r="KI266" s="1">
        <v>0</v>
      </c>
      <c r="KJ266" s="1">
        <f t="shared" si="510"/>
        <v>0</v>
      </c>
      <c r="KK266" s="1">
        <f t="shared" si="511"/>
        <v>0</v>
      </c>
      <c r="KL266" s="1"/>
      <c r="KM266" s="1"/>
      <c r="KN266" s="5">
        <f>'[1]GC RAW'!CN246</f>
        <v>30.623891830444336</v>
      </c>
      <c r="KO266" s="1">
        <f>'[1]GC RAW'!CO246</f>
        <v>45.196987152099609</v>
      </c>
      <c r="KP266" s="1">
        <f t="shared" si="512"/>
        <v>0.15414883016459119</v>
      </c>
      <c r="KQ266" s="1">
        <f t="shared" si="513"/>
        <v>1.3003087085030671</v>
      </c>
      <c r="KR266" s="1"/>
      <c r="KS266" s="1"/>
      <c r="KT266" s="5">
        <f>'[1]GC RAW'!CP246</f>
        <v>31.49421501159668</v>
      </c>
      <c r="KU266" s="1">
        <f>'[1]GC RAW'!CQ246</f>
        <v>2.7774996757507324</v>
      </c>
      <c r="KV266" s="1">
        <f t="shared" si="514"/>
        <v>1.211870672519944E-2</v>
      </c>
      <c r="KW266" s="1">
        <f t="shared" si="515"/>
        <v>0.10222626972741847</v>
      </c>
      <c r="KX266" s="1"/>
      <c r="KY266" s="1"/>
      <c r="KZ266" s="5">
        <f>'[1]GC RAW'!CR246</f>
        <v>0</v>
      </c>
      <c r="LA266" s="1">
        <f>'[1]GC RAW'!CS246</f>
        <v>0</v>
      </c>
      <c r="LB266" s="1">
        <f t="shared" si="516"/>
        <v>0</v>
      </c>
      <c r="LC266" s="1">
        <f t="shared" si="517"/>
        <v>0</v>
      </c>
      <c r="LD266" s="1"/>
      <c r="LE266" s="1"/>
      <c r="LF266" s="5">
        <f>'[1]GC RAW'!CT246</f>
        <v>0</v>
      </c>
      <c r="LG266" s="1">
        <f>'[1]GC RAW'!CU246</f>
        <v>0</v>
      </c>
      <c r="LH266" s="1">
        <f t="shared" si="518"/>
        <v>0</v>
      </c>
      <c r="LI266" s="1">
        <f t="shared" si="519"/>
        <v>0</v>
      </c>
      <c r="LJ266" s="1"/>
      <c r="LK266" s="1"/>
      <c r="LL266" s="5">
        <f>'[1]GC RAW'!CV246</f>
        <v>35.769412994384766</v>
      </c>
      <c r="LM266" s="1">
        <f>'[1]GC RAW'!CW246</f>
        <v>17.819107055664063</v>
      </c>
      <c r="LN266" s="1">
        <f t="shared" si="520"/>
        <v>6.0773840919186729E-2</v>
      </c>
      <c r="LO266" s="1">
        <f t="shared" si="521"/>
        <v>0.51265231472740014</v>
      </c>
      <c r="LP266" s="1"/>
      <c r="LQ266" s="1"/>
      <c r="LR266" s="32">
        <f t="shared" si="522"/>
        <v>2861.8915908336639</v>
      </c>
      <c r="LS266" s="21">
        <f t="shared" si="523"/>
        <v>2645.2264297008514</v>
      </c>
      <c r="LT266" s="26">
        <f t="shared" si="524"/>
        <v>12.854967186809615</v>
      </c>
      <c r="LU266" s="26">
        <f t="shared" si="525"/>
        <v>11.854787186809615</v>
      </c>
      <c r="LV266" s="15">
        <f t="shared" si="580"/>
        <v>35.334686100773816</v>
      </c>
      <c r="LW266" s="15"/>
      <c r="LX266" s="15"/>
      <c r="LY266" s="15"/>
      <c r="LZ266" s="15" t="str">
        <f>IF(A266="","",VLOOKUP(A266,'[1]biomass corrected'!$B$2:$V$102,21,FALSE))</f>
        <v/>
      </c>
      <c r="MA266" s="15" t="str">
        <f t="shared" si="527"/>
        <v/>
      </c>
      <c r="MB266" s="15" t="str">
        <f t="shared" ref="MB266:MC281" si="581">IF(MA266="","",AVERAGE(MF266:MF268))</f>
        <v/>
      </c>
      <c r="MC266" s="15" t="str">
        <f t="shared" si="581"/>
        <v/>
      </c>
      <c r="MD266" s="15"/>
      <c r="ME266" s="26" t="str">
        <f t="shared" si="578"/>
        <v/>
      </c>
      <c r="MF266" s="15">
        <f t="shared" si="560"/>
        <v>25.520110603720358</v>
      </c>
      <c r="MG266" s="15">
        <f t="shared" si="561"/>
        <v>44.803594610825193</v>
      </c>
      <c r="MH266" s="15">
        <f t="shared" si="562"/>
        <v>29.676294785454452</v>
      </c>
      <c r="MI266" s="26">
        <f t="shared" si="563"/>
        <v>1.1445318198784344</v>
      </c>
      <c r="MJ266" s="15">
        <f t="shared" si="564"/>
        <v>0.12078647719352981</v>
      </c>
      <c r="MK266" s="15">
        <f t="shared" si="565"/>
        <v>29.336529476559381</v>
      </c>
      <c r="ML266" s="23">
        <f t="shared" si="566"/>
        <v>57.458955597451641</v>
      </c>
      <c r="MM266" s="23"/>
      <c r="MN266" s="26">
        <f t="shared" si="567"/>
        <v>4.3202201767109587</v>
      </c>
      <c r="MO266" s="23"/>
      <c r="MP266" s="15">
        <f t="shared" si="568"/>
        <v>0.87217566212741038</v>
      </c>
      <c r="MQ266" s="23"/>
      <c r="MR266" s="15">
        <f t="shared" si="569"/>
        <v>39.61769982563662</v>
      </c>
      <c r="MS266" s="15"/>
      <c r="MT266" s="15">
        <f t="shared" si="570"/>
        <v>0.12078647719352981</v>
      </c>
      <c r="MU266" s="15"/>
      <c r="MV266" s="15" t="str">
        <f t="shared" si="571"/>
        <v/>
      </c>
      <c r="MW266" s="21">
        <f t="shared" si="572"/>
        <v>98.959692683879624</v>
      </c>
      <c r="MX266" s="15"/>
    </row>
    <row r="267" spans="1:362" x14ac:dyDescent="0.35">
      <c r="A267" s="99" t="s">
        <v>260</v>
      </c>
      <c r="B267" s="8">
        <v>29.17</v>
      </c>
      <c r="C267" s="8"/>
      <c r="D267" s="8"/>
      <c r="E267" s="8"/>
      <c r="F267" s="2">
        <f>'[1]GC RAW'!H247</f>
        <v>0</v>
      </c>
      <c r="G267" s="8">
        <f>'[1]GC RAW'!I247</f>
        <v>0</v>
      </c>
      <c r="H267" s="8">
        <f t="shared" si="528"/>
        <v>0</v>
      </c>
      <c r="I267" s="8">
        <f t="shared" si="452"/>
        <v>0</v>
      </c>
      <c r="J267" s="8">
        <f>AVERAGE(I267:I269)</f>
        <v>0</v>
      </c>
      <c r="K267" s="8">
        <f>STDEV(I267:I269)</f>
        <v>0</v>
      </c>
      <c r="L267" s="2">
        <f>'[1]GC RAW'!J247</f>
        <v>0</v>
      </c>
      <c r="M267" s="8">
        <f>'[1]GC RAW'!K247</f>
        <v>0</v>
      </c>
      <c r="N267" s="8">
        <f t="shared" si="529"/>
        <v>0</v>
      </c>
      <c r="O267" s="8">
        <f t="shared" si="453"/>
        <v>0</v>
      </c>
      <c r="P267" s="8">
        <f>AVERAGE(O267:O269)</f>
        <v>0</v>
      </c>
      <c r="Q267" s="8">
        <f>STDEV(O267:O269)</f>
        <v>0</v>
      </c>
      <c r="R267" s="2">
        <f>'[1]GC RAW'!L247</f>
        <v>0</v>
      </c>
      <c r="S267" s="8">
        <f>'[1]GC RAW'!M247</f>
        <v>0</v>
      </c>
      <c r="T267" s="8">
        <f t="shared" si="530"/>
        <v>0</v>
      </c>
      <c r="U267" s="8">
        <f t="shared" si="454"/>
        <v>0</v>
      </c>
      <c r="V267" s="8">
        <f>AVERAGE(U267:U269)</f>
        <v>0</v>
      </c>
      <c r="W267" s="8">
        <f>STDEV(U267:U269)</f>
        <v>0</v>
      </c>
      <c r="X267" s="2">
        <f>'[1]GC RAW'!N247</f>
        <v>0</v>
      </c>
      <c r="Y267" s="8">
        <f>'[1]GC RAW'!O247</f>
        <v>0</v>
      </c>
      <c r="Z267" s="8">
        <f t="shared" si="531"/>
        <v>0</v>
      </c>
      <c r="AA267" s="8">
        <f t="shared" si="455"/>
        <v>0</v>
      </c>
      <c r="AB267" s="8">
        <f>AVERAGE(AA267:AA269)</f>
        <v>0</v>
      </c>
      <c r="AC267" s="8">
        <f>STDEV(AA267:AA269)</f>
        <v>0</v>
      </c>
      <c r="AD267" s="2">
        <f>'[1]GC RAW'!P247</f>
        <v>0</v>
      </c>
      <c r="AE267" s="8">
        <f>'[1]GC RAW'!Q247</f>
        <v>0</v>
      </c>
      <c r="AF267" s="8">
        <f t="shared" si="532"/>
        <v>0</v>
      </c>
      <c r="AG267" s="8">
        <f t="shared" si="456"/>
        <v>0</v>
      </c>
      <c r="AH267" s="8">
        <f>AVERAGE(AG267:AG269)</f>
        <v>0</v>
      </c>
      <c r="AI267" s="8">
        <f>STDEV(AG267:AG269)</f>
        <v>0</v>
      </c>
      <c r="AJ267" s="2">
        <f>'[1]GC RAW'!R247</f>
        <v>0</v>
      </c>
      <c r="AK267" s="8">
        <f>'[1]GC RAW'!S247</f>
        <v>0</v>
      </c>
      <c r="AL267" s="8">
        <f t="shared" si="533"/>
        <v>0</v>
      </c>
      <c r="AM267" s="8">
        <f t="shared" si="457"/>
        <v>0</v>
      </c>
      <c r="AN267" s="8">
        <f>AVERAGE(AM267:AM269)</f>
        <v>0</v>
      </c>
      <c r="AO267" s="8">
        <f>STDEV(AM267:AM269)</f>
        <v>0</v>
      </c>
      <c r="AP267" s="2">
        <f>'[1]GC RAW'!T247</f>
        <v>8.9474611282348633</v>
      </c>
      <c r="AQ267" s="8">
        <f>'[1]GC RAW'!U247</f>
        <v>220.92715454101563</v>
      </c>
      <c r="AR267" s="40">
        <v>1.0001800000000001</v>
      </c>
      <c r="AS267" s="8">
        <f t="shared" si="458"/>
        <v>10.829979119109378</v>
      </c>
      <c r="AT267" s="8">
        <f>AVERAGE(AS267:AS269)</f>
        <v>13.652907191264802</v>
      </c>
      <c r="AU267" s="8">
        <f>STDEV(AS267:AS269)</f>
        <v>3.076350400337835</v>
      </c>
      <c r="AV267" s="2">
        <f>'[1]GC RAW'!V247</f>
        <v>9.8178520202636719</v>
      </c>
      <c r="AW267" s="8">
        <f>'[1]GC RAW'!W247</f>
        <v>9.0282621383666992</v>
      </c>
      <c r="AX267" s="8">
        <f t="shared" si="534"/>
        <v>3.9586526144327935E-2</v>
      </c>
      <c r="AY267" s="8">
        <f t="shared" si="459"/>
        <v>0.42864409560394029</v>
      </c>
      <c r="AZ267" s="8">
        <f>AVERAGE(AY267:AY269)</f>
        <v>0.40495517572888984</v>
      </c>
      <c r="BA267" s="8">
        <f>STDEV(AY267:AY269)</f>
        <v>2.2689715634715248E-2</v>
      </c>
      <c r="BB267" s="2">
        <f>'[1]GC RAW'!X247</f>
        <v>0</v>
      </c>
      <c r="BC267" s="8">
        <f>'[1]GC RAW'!Y247</f>
        <v>0</v>
      </c>
      <c r="BD267" s="8">
        <f t="shared" si="535"/>
        <v>0</v>
      </c>
      <c r="BE267" s="8">
        <f t="shared" si="460"/>
        <v>0</v>
      </c>
      <c r="BF267" s="8">
        <f>AVERAGE(BE267:BE269)</f>
        <v>0</v>
      </c>
      <c r="BG267" s="8">
        <f>STDEV(BE267:BE269)</f>
        <v>0</v>
      </c>
      <c r="BH267" s="2">
        <f>'[1]GC RAW'!Z247</f>
        <v>10.885348320007324</v>
      </c>
      <c r="BI267" s="8">
        <f>'[1]GC RAW'!AA247</f>
        <v>2.4266092777252197</v>
      </c>
      <c r="BJ267" s="8">
        <f t="shared" si="536"/>
        <v>1.0479585137183976E-2</v>
      </c>
      <c r="BK267" s="8">
        <f t="shared" si="461"/>
        <v>0.11347326302528689</v>
      </c>
      <c r="BL267" s="8">
        <f>AVERAGE(BK267:BK269)</f>
        <v>0.12686843726859373</v>
      </c>
      <c r="BM267" s="8">
        <f>STDEV(BK267:BK269)</f>
        <v>1.2962785736202196E-2</v>
      </c>
      <c r="BN267" s="2">
        <f>'[1]GC RAW'!AB247</f>
        <v>0</v>
      </c>
      <c r="BO267" s="8">
        <f>'[1]GC RAW'!AC247</f>
        <v>0</v>
      </c>
      <c r="BP267" s="8">
        <f t="shared" si="537"/>
        <v>0</v>
      </c>
      <c r="BQ267" s="8">
        <f t="shared" si="462"/>
        <v>0</v>
      </c>
      <c r="BR267" s="8">
        <f>AVERAGE(BQ267:BQ269)</f>
        <v>0</v>
      </c>
      <c r="BS267" s="8">
        <f>STDEV(BQ267:BQ269)</f>
        <v>0</v>
      </c>
      <c r="BT267" s="2">
        <f>'[1]GC RAW'!AD247</f>
        <v>12.203731536865234</v>
      </c>
      <c r="BU267" s="8">
        <f>'[1]GC RAW'!AE247</f>
        <v>348.3157958984375</v>
      </c>
      <c r="BV267" s="8">
        <f t="shared" si="538"/>
        <v>1.4780468802917794</v>
      </c>
      <c r="BW267" s="8">
        <f t="shared" si="463"/>
        <v>16.004336070132105</v>
      </c>
      <c r="BX267" s="8">
        <f>AVERAGE(BW267:BW269)</f>
        <v>15.405610893413844</v>
      </c>
      <c r="BY267" s="8">
        <f>STDEV(BW267:BW269)</f>
        <v>0.65099888386975135</v>
      </c>
      <c r="BZ267" s="2">
        <f>'[1]GC RAW'!AF247</f>
        <v>12.717147827148438</v>
      </c>
      <c r="CA267" s="8">
        <f>'[1]GC RAW'!AG247</f>
        <v>4.0961756706237793</v>
      </c>
      <c r="CB267" s="8">
        <f t="shared" si="539"/>
        <v>1.8139407507807015E-2</v>
      </c>
      <c r="CC267" s="8">
        <f t="shared" si="464"/>
        <v>0.19641405001356341</v>
      </c>
      <c r="CD267" s="8">
        <f>AVERAGE(CC267:CC269)</f>
        <v>0.20759246835603071</v>
      </c>
      <c r="CE267" s="8">
        <f>STDEV(CC267:CC269)</f>
        <v>2.9421737599101598E-2</v>
      </c>
      <c r="CF267" s="2">
        <f>'[1]GC RAW'!AH247</f>
        <v>12.857870101928711</v>
      </c>
      <c r="CG267" s="8">
        <f>'[1]GC RAW'!AI247</f>
        <v>7.1708254814147949</v>
      </c>
      <c r="CH267" s="8">
        <f t="shared" si="540"/>
        <v>3.1755069515742501E-2</v>
      </c>
      <c r="CI267" s="8">
        <f t="shared" si="465"/>
        <v>0.34384484770877044</v>
      </c>
      <c r="CJ267" s="8">
        <f>AVERAGE(CI267:CI269)</f>
        <v>0.33009978437945825</v>
      </c>
      <c r="CK267" s="8">
        <f>STDEV(CI267:CI269)</f>
        <v>1.2889341635782387E-2</v>
      </c>
      <c r="CL267" s="2">
        <f>'[1]GC RAW'!AJ247</f>
        <v>13.75673770904541</v>
      </c>
      <c r="CM267" s="8">
        <f>'[1]GC RAW'!AK247</f>
        <v>4.8653664588928223</v>
      </c>
      <c r="CN267" s="8">
        <f t="shared" si="541"/>
        <v>2.7813018308026207E-2</v>
      </c>
      <c r="CO267" s="8">
        <f t="shared" si="466"/>
        <v>0.30116019867956834</v>
      </c>
      <c r="CP267" s="8">
        <f>AVERAGE(CO267:CO269)</f>
        <v>0.32904283844527454</v>
      </c>
      <c r="CQ267" s="8">
        <f>STDEV(CO267:CO269)</f>
        <v>2.5322136946694659E-2</v>
      </c>
      <c r="CR267" s="2">
        <f>'[1]GC RAW'!AL247</f>
        <v>0</v>
      </c>
      <c r="CS267" s="8">
        <f>'[1]GC RAW'!AM247</f>
        <v>0</v>
      </c>
      <c r="CT267" s="8">
        <f t="shared" si="542"/>
        <v>0</v>
      </c>
      <c r="CU267" s="8">
        <f t="shared" si="543"/>
        <v>0</v>
      </c>
      <c r="CV267" s="8">
        <f>AVERAGE(CU267:CU269)</f>
        <v>0</v>
      </c>
      <c r="CW267" s="8">
        <f>STDEV(CU267:CU269)</f>
        <v>0</v>
      </c>
      <c r="CX267" s="2">
        <f>'[1]GC RAW'!AN247</f>
        <v>14.47099781036377</v>
      </c>
      <c r="CY267" s="8">
        <f>'[1]GC RAW'!AO247</f>
        <v>1.7916089296340942</v>
      </c>
      <c r="CZ267" s="8">
        <f t="shared" si="544"/>
        <v>7.8630712889457988E-3</v>
      </c>
      <c r="DA267" s="8">
        <f t="shared" si="467"/>
        <v>8.5141572388321554E-2</v>
      </c>
      <c r="DB267" s="8">
        <f>AVERAGE(DA267:DA269)</f>
        <v>5.5594239542658352E-2</v>
      </c>
      <c r="DC267" s="8">
        <f>STDEV(DA267:DA269)</f>
        <v>4.8177825278341788E-2</v>
      </c>
      <c r="DD267" s="2">
        <f>'[1]GC RAW'!AP247</f>
        <v>15.631389617919922</v>
      </c>
      <c r="DE267" s="8">
        <f>'[1]GC RAW'!AQ247</f>
        <v>168.56912231445313</v>
      </c>
      <c r="DF267" s="8">
        <f t="shared" si="545"/>
        <v>0.70952430475926331</v>
      </c>
      <c r="DG267" s="8">
        <f t="shared" si="468"/>
        <v>7.6827505099516289</v>
      </c>
      <c r="DH267" s="8">
        <f>AVERAGE(DG267:DG269)</f>
        <v>7.5584403502854949</v>
      </c>
      <c r="DI267" s="8">
        <f>STDEV(DG267:DG269)</f>
        <v>0.1090042697428119</v>
      </c>
      <c r="DJ267" s="2">
        <f>'[1]GC RAW'!AR247</f>
        <v>0</v>
      </c>
      <c r="DK267" s="8">
        <f>'[1]GC RAW'!AS247</f>
        <v>0</v>
      </c>
      <c r="DL267" s="8">
        <f t="shared" si="546"/>
        <v>0</v>
      </c>
      <c r="DM267" s="8">
        <f t="shared" si="469"/>
        <v>0</v>
      </c>
      <c r="DN267" s="8">
        <f>AVERAGE(DM267:DM269)</f>
        <v>0</v>
      </c>
      <c r="DO267" s="8">
        <f>STDEV(DM267:DM269)</f>
        <v>0</v>
      </c>
      <c r="DP267" s="2">
        <f>'[1]GC RAW'!AT247</f>
        <v>16.053737640380859</v>
      </c>
      <c r="DQ267" s="8">
        <f>'[1]GC RAW'!AU247</f>
        <v>2.3038251399993896</v>
      </c>
      <c r="DR267" s="8">
        <f t="shared" si="547"/>
        <v>1.0182896452270591E-2</v>
      </c>
      <c r="DS267" s="8">
        <f t="shared" si="470"/>
        <v>0.1102607090225194</v>
      </c>
      <c r="DT267" s="8">
        <f>AVERAGE(DS267:DS269)</f>
        <v>0.11356917443193264</v>
      </c>
      <c r="DU267" s="8">
        <f>STDEV(DS267:DS269)</f>
        <v>7.9768517310221838E-3</v>
      </c>
      <c r="DV267" s="2">
        <f>'[1]GC RAW'!AV247</f>
        <v>16.414466857910156</v>
      </c>
      <c r="DW267" s="8">
        <f>'[1]GC RAW'!AW247</f>
        <v>807.26544189453125</v>
      </c>
      <c r="DX267" s="8">
        <f t="shared" si="548"/>
        <v>3.525831750811987</v>
      </c>
      <c r="DY267" s="8">
        <f t="shared" si="471"/>
        <v>38.177812232584813</v>
      </c>
      <c r="DZ267" s="8">
        <f>AVERAGE(DY267:DY269)</f>
        <v>37.858125766374613</v>
      </c>
      <c r="EA267" s="8">
        <f>STDEV(DY267:DY269)</f>
        <v>0.30763795580075953</v>
      </c>
      <c r="EB267" s="2">
        <f>'[1]GC RAW'!AX247</f>
        <v>16.552637100219727</v>
      </c>
      <c r="EC267" s="8">
        <f>'[1]GC RAW'!AY247</f>
        <v>3.6967625617980957</v>
      </c>
      <c r="ED267" s="8">
        <f t="shared" si="549"/>
        <v>1.6146068119813919E-2</v>
      </c>
      <c r="EE267" s="8">
        <f t="shared" si="472"/>
        <v>0.17483011117329114</v>
      </c>
      <c r="EF267" s="8">
        <f>AVERAGE(EE267:EE269)</f>
        <v>0.13683237112393745</v>
      </c>
      <c r="EG267" s="8">
        <f>STDEV(EE267:EE269)</f>
        <v>3.2909254753160186E-2</v>
      </c>
      <c r="EH267" s="2">
        <v>0</v>
      </c>
      <c r="EI267" s="8">
        <v>0</v>
      </c>
      <c r="EJ267" s="8">
        <f t="shared" si="550"/>
        <v>0</v>
      </c>
      <c r="EK267" s="8">
        <f t="shared" si="473"/>
        <v>0</v>
      </c>
      <c r="EL267" s="8">
        <f>AVERAGE(EK267:EK269)</f>
        <v>0</v>
      </c>
      <c r="EM267" s="8">
        <f>STDEV(EK267:EK269)</f>
        <v>0</v>
      </c>
      <c r="EN267" s="2">
        <f>'[1]GC RAW'!BB247</f>
        <v>17.380392074584961</v>
      </c>
      <c r="EO267" s="8">
        <f>'[1]GC RAW'!BC247</f>
        <v>4.5705509185791016</v>
      </c>
      <c r="EP267" s="8">
        <f t="shared" si="551"/>
        <v>2.0093990019368166E-2</v>
      </c>
      <c r="EQ267" s="8">
        <f t="shared" si="474"/>
        <v>0.21757832823026801</v>
      </c>
      <c r="ER267" s="8">
        <f>AVERAGE(EQ267:EQ269)</f>
        <v>0.22308367013439515</v>
      </c>
      <c r="ES267" s="8">
        <f>STDEV(EQ267:EQ269)</f>
        <v>6.0399924472563857E-3</v>
      </c>
      <c r="ET267" s="2">
        <f>'[1]GC RAW'!BD247</f>
        <v>17.763050079345703</v>
      </c>
      <c r="EU267" s="8">
        <f>'[1]GC RAW'!BE247</f>
        <v>429.03677368164063</v>
      </c>
      <c r="EV267" s="8">
        <f t="shared" si="552"/>
        <v>1.8862191455425097</v>
      </c>
      <c r="EW267" s="8">
        <f t="shared" si="475"/>
        <v>20.424037633515677</v>
      </c>
      <c r="EX267" s="8">
        <f>AVERAGE(EW267:EW269)</f>
        <v>20.958954603100509</v>
      </c>
      <c r="EY267" s="8">
        <f>STDEV(EW267:EW269)</f>
        <v>0.493042999560454</v>
      </c>
      <c r="EZ267" s="2">
        <f>'[1]GC RAW'!BF247</f>
        <v>18.692710876464844</v>
      </c>
      <c r="FA267" s="8">
        <f>'[1]GC RAW'!BG247</f>
        <v>231.98826599121094</v>
      </c>
      <c r="FB267" s="8">
        <f t="shared" si="553"/>
        <v>1.2099234963009082</v>
      </c>
      <c r="FC267" s="8">
        <f t="shared" si="476"/>
        <v>13.101088004817781</v>
      </c>
      <c r="FD267" s="8">
        <f>AVERAGE(FC267:FC269)</f>
        <v>13.664103273986777</v>
      </c>
      <c r="FE267" s="8">
        <f>STDEV(FC267:FC269)</f>
        <v>0.53474753378814421</v>
      </c>
      <c r="FF267" s="2">
        <v>0</v>
      </c>
      <c r="FG267" s="8">
        <v>0</v>
      </c>
      <c r="FH267" s="8">
        <f t="shared" si="554"/>
        <v>0</v>
      </c>
      <c r="FI267" s="8">
        <f t="shared" si="477"/>
        <v>0</v>
      </c>
      <c r="FJ267" s="8">
        <f>AVERAGE(FI267:FI269)</f>
        <v>0</v>
      </c>
      <c r="FK267" s="8">
        <f>STDEV(FI267:FI269)</f>
        <v>0</v>
      </c>
      <c r="FL267" s="2">
        <f>'[1]GC RAW'!BH247</f>
        <v>0</v>
      </c>
      <c r="FM267" s="8">
        <f>'[1]GC RAW'!BI247</f>
        <v>0</v>
      </c>
      <c r="FN267" s="8">
        <f t="shared" si="555"/>
        <v>0</v>
      </c>
      <c r="FO267" s="8">
        <f t="shared" si="478"/>
        <v>0</v>
      </c>
      <c r="FP267" s="8">
        <f>AVERAGE(FO267:FO269)</f>
        <v>0</v>
      </c>
      <c r="FQ267" s="8">
        <f>STDEV(FO267:FO269)</f>
        <v>0</v>
      </c>
      <c r="FR267" s="2">
        <f>'[1]GC RAW'!BJ247</f>
        <v>20.134878158569336</v>
      </c>
      <c r="FS267" s="8">
        <f>'[1]GC RAW'!BK247</f>
        <v>5.4033737182617188</v>
      </c>
      <c r="FT267" s="8">
        <f t="shared" si="556"/>
        <v>2.2381473442834518E-2</v>
      </c>
      <c r="FU267" s="8">
        <f t="shared" si="479"/>
        <v>0.24234726753264302</v>
      </c>
      <c r="FV267" s="8">
        <f>AVERAGE(FU267:FU269)</f>
        <v>0.25350682011175901</v>
      </c>
      <c r="FW267" s="8">
        <f>STDEV(FU267:FU269)</f>
        <v>2.0777270177617064E-2</v>
      </c>
      <c r="FX267" s="2">
        <f>'[1]GC RAW'!BL247</f>
        <v>20.562294006347656</v>
      </c>
      <c r="FY267" s="8">
        <f>'[1]GC RAW'!BM247</f>
        <v>5.6249151229858398</v>
      </c>
      <c r="FZ267" s="8">
        <f t="shared" si="557"/>
        <v>2.4510051335060314E-2</v>
      </c>
      <c r="GA267" s="8">
        <f t="shared" si="480"/>
        <v>0.26539557296386862</v>
      </c>
      <c r="GB267" s="8">
        <f>AVERAGE(GA267:GA269)</f>
        <v>0.27182618583888801</v>
      </c>
      <c r="GC267" s="8">
        <f>STDEV(GA267:GA269)</f>
        <v>4.7841288814855429E-2</v>
      </c>
      <c r="GD267" s="2">
        <f>'[1]GC RAW'!BN247</f>
        <v>21.066904067993164</v>
      </c>
      <c r="GE267" s="8">
        <f>'[1]GC RAW'!BO247</f>
        <v>6.4728021621704102</v>
      </c>
      <c r="GF267" s="8">
        <f t="shared" si="481"/>
        <v>2.8356356166931086E-2</v>
      </c>
      <c r="GG267" s="8">
        <f t="shared" si="482"/>
        <v>0.30704347735596799</v>
      </c>
      <c r="GH267" s="8">
        <f>AVERAGE(GG267:GG269)</f>
        <v>0.33074435003797592</v>
      </c>
      <c r="GI267" s="8">
        <f>STDEV(GG267:GG269)</f>
        <v>4.4453775799833707E-2</v>
      </c>
      <c r="GJ267" s="2">
        <f>'[1]GC RAW'!BP247</f>
        <v>0</v>
      </c>
      <c r="GK267" s="8">
        <f>'[1]GC RAW'!BQ247</f>
        <v>0</v>
      </c>
      <c r="GL267" s="8">
        <f t="shared" si="558"/>
        <v>0</v>
      </c>
      <c r="GM267" s="8">
        <f t="shared" si="483"/>
        <v>0</v>
      </c>
      <c r="GN267" s="8">
        <f>AVERAGE(GM267:GM269)</f>
        <v>0</v>
      </c>
      <c r="GO267" s="8">
        <f>STDEV(GM267:GM269)</f>
        <v>0</v>
      </c>
      <c r="GP267" s="2">
        <v>0</v>
      </c>
      <c r="GQ267" s="8">
        <v>0</v>
      </c>
      <c r="GR267" s="8">
        <f t="shared" si="559"/>
        <v>0</v>
      </c>
      <c r="GS267" s="8">
        <f t="shared" si="484"/>
        <v>0</v>
      </c>
      <c r="GT267" s="8">
        <f>AVERAGE(GS267:GS269)</f>
        <v>0</v>
      </c>
      <c r="GU267" s="8">
        <f>STDEV(GS267:GS269)</f>
        <v>0</v>
      </c>
      <c r="GV267" s="2"/>
      <c r="GW267" s="8"/>
      <c r="GX267" s="8"/>
      <c r="GY267" s="8"/>
      <c r="GZ267" s="8"/>
      <c r="HA267" s="8"/>
      <c r="HB267" s="2"/>
      <c r="HC267" s="8"/>
      <c r="HD267" s="8"/>
      <c r="HE267" s="8"/>
      <c r="HF267" s="8"/>
      <c r="HG267" s="8"/>
      <c r="HH267" s="2">
        <f>'[1]GC RAW'!BR247</f>
        <v>22.767339706420898</v>
      </c>
      <c r="HI267" s="8">
        <f>'[1]GC RAW'!BS247</f>
        <v>3.609926700592041</v>
      </c>
      <c r="HJ267" s="8">
        <f t="shared" si="485"/>
        <v>1.588956337673094E-2</v>
      </c>
      <c r="HK267" s="8">
        <f t="shared" si="486"/>
        <v>0.17205267010114297</v>
      </c>
      <c r="HL267" s="8">
        <f>AVERAGE(HK267:HK269)</f>
        <v>0.20099642011731364</v>
      </c>
      <c r="HM267" s="8">
        <f>STDEV(HK267:HK269)</f>
        <v>2.5708656420093384E-2</v>
      </c>
      <c r="HN267" s="2">
        <v>0</v>
      </c>
      <c r="HO267" s="8">
        <v>0</v>
      </c>
      <c r="HP267" s="8">
        <f t="shared" si="487"/>
        <v>0</v>
      </c>
      <c r="HQ267" s="8">
        <f t="shared" si="488"/>
        <v>0</v>
      </c>
      <c r="HR267" s="8">
        <f>AVERAGE(HQ267:HQ269)</f>
        <v>0</v>
      </c>
      <c r="HS267" s="8">
        <f>STDEV(HQ267:HQ269)</f>
        <v>0</v>
      </c>
      <c r="HT267" s="2">
        <f>'[1]GC RAW'!BT247</f>
        <v>0</v>
      </c>
      <c r="HU267" s="8">
        <f>'[1]GC RAW'!BU247</f>
        <v>0</v>
      </c>
      <c r="HV267" s="8">
        <f t="shared" si="489"/>
        <v>0</v>
      </c>
      <c r="HW267" s="8">
        <f t="shared" si="579"/>
        <v>0</v>
      </c>
      <c r="HX267" s="8">
        <f>AVERAGE(HW267:HW269)</f>
        <v>0</v>
      </c>
      <c r="HY267" s="8">
        <f>STDEV(HW267:HW269)</f>
        <v>0</v>
      </c>
      <c r="HZ267" s="2">
        <f>'[1]GC RAW'!BV247</f>
        <v>0</v>
      </c>
      <c r="IA267" s="8">
        <f>'[1]GC RAW'!BW247</f>
        <v>0</v>
      </c>
      <c r="IB267" s="8">
        <f t="shared" si="490"/>
        <v>0</v>
      </c>
      <c r="IC267" s="8">
        <f t="shared" si="491"/>
        <v>0</v>
      </c>
      <c r="ID267" s="8">
        <f>AVERAGE(IC267:IC269)</f>
        <v>0</v>
      </c>
      <c r="IE267" s="8">
        <f>STDEV(IC267:IC269)</f>
        <v>0</v>
      </c>
      <c r="IF267" s="2">
        <f>'[1]GC RAW'!BX247</f>
        <v>0</v>
      </c>
      <c r="IG267" s="8">
        <f>'[1]GC RAW'!BY247</f>
        <v>0</v>
      </c>
      <c r="IH267" s="8">
        <f t="shared" si="492"/>
        <v>0</v>
      </c>
      <c r="II267" s="8">
        <f t="shared" si="493"/>
        <v>0</v>
      </c>
      <c r="IJ267" s="8">
        <f>AVERAGE(II267:II269)</f>
        <v>0</v>
      </c>
      <c r="IK267" s="8">
        <f>STDEV(II267:II269)</f>
        <v>0</v>
      </c>
      <c r="IL267" s="8">
        <f>'[1]GC RAW'!BZ247</f>
        <v>0</v>
      </c>
      <c r="IM267" s="8">
        <f>'[1]GC RAW'!CA247</f>
        <v>0</v>
      </c>
      <c r="IN267" s="8">
        <f t="shared" si="494"/>
        <v>0</v>
      </c>
      <c r="IO267" s="8">
        <f t="shared" si="495"/>
        <v>0</v>
      </c>
      <c r="IP267" s="8">
        <f>AVERAGE(IO267:IO269)</f>
        <v>0</v>
      </c>
      <c r="IQ267" s="8">
        <f>STDEV(IO267:IO269)</f>
        <v>0</v>
      </c>
      <c r="IR267" s="2">
        <f>'[1]GC RAW'!CB247</f>
        <v>25.556350708007813</v>
      </c>
      <c r="IS267" s="8">
        <f>'[1]GC RAW'!CC247</f>
        <v>6.9198737144470215</v>
      </c>
      <c r="IT267" s="8">
        <f t="shared" si="496"/>
        <v>2.6936120897276386E-2</v>
      </c>
      <c r="IU267" s="8">
        <f t="shared" si="497"/>
        <v>0.291665127144423</v>
      </c>
      <c r="IV267" s="8">
        <f>AVERAGE(IU267:IU269)</f>
        <v>0.33713027081419061</v>
      </c>
      <c r="IW267" s="8">
        <f>STDEV(IU267:IU269)</f>
        <v>4.2447789214878767E-2</v>
      </c>
      <c r="IX267" s="2">
        <f>'[1]GC RAW'!CD247</f>
        <v>0</v>
      </c>
      <c r="IY267" s="8">
        <f>'[1]GC RAW'!CE247</f>
        <v>0</v>
      </c>
      <c r="IZ267" s="8">
        <f t="shared" si="498"/>
        <v>0</v>
      </c>
      <c r="JA267" s="8">
        <f t="shared" si="499"/>
        <v>0</v>
      </c>
      <c r="JB267" s="8">
        <f>AVERAGE(JA267:JA269)</f>
        <v>0</v>
      </c>
      <c r="JC267" s="8">
        <f>STDEV(JA267:JA269)</f>
        <v>0</v>
      </c>
      <c r="JD267" s="2">
        <f>'[1]GC RAW'!CF247</f>
        <v>0</v>
      </c>
      <c r="JE267" s="8">
        <f>'[1]GC RAW'!CG247</f>
        <v>0</v>
      </c>
      <c r="JF267" s="8">
        <f t="shared" si="500"/>
        <v>0</v>
      </c>
      <c r="JG267" s="8">
        <f t="shared" si="501"/>
        <v>0</v>
      </c>
      <c r="JH267" s="8">
        <f>AVERAGE(JG267:JG269)</f>
        <v>0</v>
      </c>
      <c r="JI267" s="8">
        <f>STDEV(JG267:JG269)</f>
        <v>0</v>
      </c>
      <c r="JJ267" s="2">
        <f>'[1]GC RAW'!CH247</f>
        <v>0</v>
      </c>
      <c r="JK267" s="8">
        <f>'[1]GC RAW'!CI247</f>
        <v>0</v>
      </c>
      <c r="JL267" s="8">
        <f t="shared" si="502"/>
        <v>0</v>
      </c>
      <c r="JM267" s="8">
        <f t="shared" si="503"/>
        <v>0</v>
      </c>
      <c r="JN267" s="8">
        <f>AVERAGE(JM267:JM269)</f>
        <v>0</v>
      </c>
      <c r="JO267" s="8">
        <f>STDEV(JM267:JM269)</f>
        <v>0</v>
      </c>
      <c r="JP267" s="2">
        <f>'[1]GC RAW'!CJ247</f>
        <v>0</v>
      </c>
      <c r="JQ267" s="8">
        <f>'[1]GC RAW'!CK247</f>
        <v>0</v>
      </c>
      <c r="JR267" s="8">
        <f t="shared" si="504"/>
        <v>0</v>
      </c>
      <c r="JS267" s="8">
        <f t="shared" si="505"/>
        <v>0</v>
      </c>
      <c r="JT267" s="8"/>
      <c r="JU267" s="8"/>
      <c r="JV267" s="2">
        <f>'[1]GC RAW'!CL247</f>
        <v>0</v>
      </c>
      <c r="JW267" s="8">
        <f>'[1]GC RAW'!CM247</f>
        <v>0</v>
      </c>
      <c r="JX267" s="8">
        <f t="shared" si="506"/>
        <v>0</v>
      </c>
      <c r="JY267" s="8">
        <f t="shared" si="507"/>
        <v>0</v>
      </c>
      <c r="JZ267" s="8">
        <f>AVERAGE(JY267:JY269)</f>
        <v>0</v>
      </c>
      <c r="KA267" s="8">
        <f>STDEV(JY267:JY269)</f>
        <v>0</v>
      </c>
      <c r="KB267" s="2">
        <v>0</v>
      </c>
      <c r="KC267" s="8">
        <v>0</v>
      </c>
      <c r="KD267" s="8">
        <f t="shared" si="508"/>
        <v>0</v>
      </c>
      <c r="KE267" s="8">
        <f t="shared" si="509"/>
        <v>0</v>
      </c>
      <c r="KF267" s="8">
        <f>AVERAGE(KE267:KE269)</f>
        <v>0</v>
      </c>
      <c r="KG267" s="8">
        <f>STDEV(KE267:KE269)</f>
        <v>0</v>
      </c>
      <c r="KH267" s="2">
        <v>0</v>
      </c>
      <c r="KI267" s="8">
        <v>0</v>
      </c>
      <c r="KJ267" s="8">
        <f t="shared" si="510"/>
        <v>0</v>
      </c>
      <c r="KK267" s="8">
        <f t="shared" si="511"/>
        <v>0</v>
      </c>
      <c r="KL267" s="8">
        <f>AVERAGE(KK267:KK269)</f>
        <v>0</v>
      </c>
      <c r="KM267" s="8">
        <f>STDEV(KK267:KK269)</f>
        <v>0</v>
      </c>
      <c r="KN267" s="2">
        <f>'[1]GC RAW'!CN247</f>
        <v>30.620954513549805</v>
      </c>
      <c r="KO267" s="8">
        <f>'[1]GC RAW'!CO247</f>
        <v>23.757745742797852</v>
      </c>
      <c r="KP267" s="8">
        <f t="shared" si="512"/>
        <v>7.9465013765777401E-2</v>
      </c>
      <c r="KQ267" s="8">
        <f t="shared" si="513"/>
        <v>0.86044955886251318</v>
      </c>
      <c r="KR267" s="8">
        <f>AVERAGE(KQ267:KQ269)</f>
        <v>0.79954636172717752</v>
      </c>
      <c r="KS267" s="8">
        <f>STDEV(KQ267:KQ269)</f>
        <v>0.10253462491326221</v>
      </c>
      <c r="KT267" s="2">
        <f>'[1]GC RAW'!CP247</f>
        <v>31.482463836669922</v>
      </c>
      <c r="KU267" s="8">
        <f>'[1]GC RAW'!CQ247</f>
        <v>1.6243339776992798</v>
      </c>
      <c r="KV267" s="8">
        <f t="shared" si="514"/>
        <v>6.9505244076186572E-3</v>
      </c>
      <c r="KW267" s="8">
        <f t="shared" si="515"/>
        <v>7.5260487313653673E-2</v>
      </c>
      <c r="KX267" s="8">
        <f>AVERAGE(KW267:KW269)</f>
        <v>2.5086829104551223E-2</v>
      </c>
      <c r="KY267" s="8">
        <f>STDEV(KW267:KW269)</f>
        <v>4.3451662609880363E-2</v>
      </c>
      <c r="KZ267" s="2">
        <f>'[1]GC RAW'!CR247</f>
        <v>0</v>
      </c>
      <c r="LA267" s="8">
        <f>'[1]GC RAW'!CS247</f>
        <v>0</v>
      </c>
      <c r="LB267" s="8">
        <f t="shared" si="516"/>
        <v>0</v>
      </c>
      <c r="LC267" s="8">
        <f t="shared" si="517"/>
        <v>0</v>
      </c>
      <c r="LD267" s="8">
        <f>AVERAGE(LC267:LC269)</f>
        <v>0</v>
      </c>
      <c r="LE267" s="8">
        <f>STDEV(LC267:LC269)</f>
        <v>0</v>
      </c>
      <c r="LF267" s="2">
        <f>'[1]GC RAW'!CT247</f>
        <v>33.013668060302734</v>
      </c>
      <c r="LG267" s="8">
        <f>'[1]GC RAW'!CU247</f>
        <v>3.1794700622558594</v>
      </c>
      <c r="LH267" s="8">
        <f t="shared" si="518"/>
        <v>1.0634705624022923E-2</v>
      </c>
      <c r="LI267" s="8">
        <f t="shared" si="519"/>
        <v>0.11515291232182538</v>
      </c>
      <c r="LJ267" s="8">
        <f>AVERAGE(LI267:LI269)</f>
        <v>0.11590156425104614</v>
      </c>
      <c r="LK267" s="8">
        <f>STDEV(LI267:LI269)</f>
        <v>1.629110286713252E-2</v>
      </c>
      <c r="LL267" s="2">
        <f>'[1]GC RAW'!CV247</f>
        <v>35.757534027099609</v>
      </c>
      <c r="LM267" s="8">
        <f>'[1]GC RAW'!CW247</f>
        <v>8.5389680862426758</v>
      </c>
      <c r="LN267" s="8">
        <f t="shared" si="520"/>
        <v>2.8561178483211522E-2</v>
      </c>
      <c r="LO267" s="8">
        <f t="shared" si="521"/>
        <v>0.30926129955641668</v>
      </c>
      <c r="LP267" s="8">
        <f>AVERAGE(LO267:LO269)</f>
        <v>0.29238815142468771</v>
      </c>
      <c r="LQ267" s="8">
        <f>STDEV(LO267:LO269)</f>
        <v>3.9985890386852047E-2</v>
      </c>
      <c r="LR267" s="39">
        <f t="shared" si="522"/>
        <v>2311.1839501857758</v>
      </c>
      <c r="LS267" s="14">
        <f t="shared" si="523"/>
        <v>2090.2567956447601</v>
      </c>
      <c r="LT267" s="24">
        <f t="shared" si="524"/>
        <v>10.235470197699399</v>
      </c>
      <c r="LU267" s="24">
        <f t="shared" si="525"/>
        <v>9.2352901976993991</v>
      </c>
      <c r="LV267" s="13">
        <f t="shared" si="580"/>
        <v>31.660233793964341</v>
      </c>
      <c r="LW267" s="13">
        <f>AVERAGE(LV267:LV269)</f>
        <v>30.652733964501973</v>
      </c>
      <c r="LX267" s="13">
        <f>STDEV(LV267:LV269)</f>
        <v>1.1585069300498188</v>
      </c>
      <c r="LY267" s="13">
        <f>LX267/LW267%</f>
        <v>3.7794570996226682</v>
      </c>
      <c r="LZ267" s="13" t="e">
        <f>IF(A267="","",VLOOKUP(A267,'[1]biomass corrected'!$B$2:$V$102,21,FALSE))</f>
        <v>#N/A</v>
      </c>
      <c r="MA267" s="13" t="e">
        <f t="shared" si="527"/>
        <v>#N/A</v>
      </c>
      <c r="MB267" s="50" t="e">
        <f t="shared" si="581"/>
        <v>#N/A</v>
      </c>
      <c r="MC267" s="50" t="e">
        <f t="shared" si="581"/>
        <v>#N/A</v>
      </c>
      <c r="MD267" s="50" t="e">
        <f>IF(MC267="","",AVERAGE(MH267:MH269))</f>
        <v>#N/A</v>
      </c>
      <c r="ME267" s="24" t="e">
        <f t="shared" si="578"/>
        <v>#N/A</v>
      </c>
      <c r="MF267" s="13">
        <f t="shared" si="560"/>
        <v>26.039979003253933</v>
      </c>
      <c r="MG267" s="13">
        <f t="shared" si="561"/>
        <v>39.779868787117323</v>
      </c>
      <c r="MH267" s="13">
        <f t="shared" si="562"/>
        <v>34.180152209628737</v>
      </c>
      <c r="MI267" s="24">
        <f t="shared" si="563"/>
        <v>1.2040120876570841</v>
      </c>
      <c r="MJ267" s="13">
        <f t="shared" si="564"/>
        <v>0.26539557296386862</v>
      </c>
      <c r="MK267" s="13">
        <f t="shared" si="565"/>
        <v>33.697178308434601</v>
      </c>
      <c r="ML267" s="22">
        <f t="shared" si="566"/>
        <v>55.965467924993909</v>
      </c>
      <c r="MM267" s="13">
        <f>AVERAGE(ML267:ML269)</f>
        <v>55.49863391825096</v>
      </c>
      <c r="MN267" s="24">
        <f t="shared" si="567"/>
        <v>4.2427943450194681</v>
      </c>
      <c r="MO267" s="13">
        <f>AVERAGE(MN267:MN269)</f>
        <v>4.2276897119545653</v>
      </c>
      <c r="MP267" s="13">
        <f t="shared" si="568"/>
        <v>0.87498656809210518</v>
      </c>
      <c r="MQ267" s="22">
        <f>AVERAGE(MP267:MP269)</f>
        <v>0.87521134711335824</v>
      </c>
      <c r="MR267" s="13">
        <f t="shared" si="569"/>
        <v>39.67066280837691</v>
      </c>
      <c r="MS267" s="13">
        <f>AVERAGE(MR267:MR269)</f>
        <v>39.665393106478511</v>
      </c>
      <c r="MT267" s="13">
        <f t="shared" si="570"/>
        <v>0.26539557296386862</v>
      </c>
      <c r="MU267" s="13">
        <f>AVERAGE(MT267:MT269)</f>
        <v>0.27182618583888801</v>
      </c>
      <c r="MV267" s="13">
        <f t="shared" si="571"/>
        <v>13.664103273986777</v>
      </c>
      <c r="MW267" s="14">
        <f t="shared" si="572"/>
        <v>104.680037870958</v>
      </c>
      <c r="MX267" s="13">
        <f>AVERAGE(MW267:MW269)</f>
        <v>106.79785817859623</v>
      </c>
    </row>
    <row r="268" spans="1:362" x14ac:dyDescent="0.35">
      <c r="A268" s="102"/>
      <c r="B268" s="1">
        <v>19.11</v>
      </c>
      <c r="C268" s="1"/>
      <c r="D268" s="1"/>
      <c r="E268" s="1"/>
      <c r="F268" s="5">
        <f>'[1]GC RAW'!H248</f>
        <v>0</v>
      </c>
      <c r="G268" s="1">
        <f>'[1]GC RAW'!I248</f>
        <v>0</v>
      </c>
      <c r="H268" s="1">
        <f t="shared" si="528"/>
        <v>0</v>
      </c>
      <c r="I268" s="1">
        <f t="shared" si="452"/>
        <v>0</v>
      </c>
      <c r="J268" s="1"/>
      <c r="K268" s="1"/>
      <c r="L268" s="5">
        <f>'[1]GC RAW'!J248</f>
        <v>0</v>
      </c>
      <c r="M268" s="1">
        <f>'[1]GC RAW'!K248</f>
        <v>0</v>
      </c>
      <c r="N268" s="1">
        <f t="shared" si="529"/>
        <v>0</v>
      </c>
      <c r="O268" s="1">
        <f t="shared" si="453"/>
        <v>0</v>
      </c>
      <c r="P268" s="1"/>
      <c r="Q268" s="1"/>
      <c r="R268" s="5">
        <f>'[1]GC RAW'!L248</f>
        <v>0</v>
      </c>
      <c r="S268" s="1">
        <f>'[1]GC RAW'!M248</f>
        <v>0</v>
      </c>
      <c r="T268" s="1">
        <f t="shared" si="530"/>
        <v>0</v>
      </c>
      <c r="U268" s="1">
        <f t="shared" si="454"/>
        <v>0</v>
      </c>
      <c r="V268" s="1"/>
      <c r="W268" s="1"/>
      <c r="X268" s="5">
        <f>'[1]GC RAW'!N248</f>
        <v>0</v>
      </c>
      <c r="Y268" s="1">
        <f>'[1]GC RAW'!O248</f>
        <v>0</v>
      </c>
      <c r="Z268" s="1">
        <f t="shared" si="531"/>
        <v>0</v>
      </c>
      <c r="AA268" s="1">
        <f t="shared" si="455"/>
        <v>0</v>
      </c>
      <c r="AB268" s="1"/>
      <c r="AC268" s="1"/>
      <c r="AD268" s="5">
        <f>'[1]GC RAW'!P248</f>
        <v>0</v>
      </c>
      <c r="AE268" s="1">
        <f>'[1]GC RAW'!Q248</f>
        <v>0</v>
      </c>
      <c r="AF268" s="1">
        <f t="shared" si="532"/>
        <v>0</v>
      </c>
      <c r="AG268" s="1">
        <f t="shared" si="456"/>
        <v>0</v>
      </c>
      <c r="AH268" s="1"/>
      <c r="AI268" s="1"/>
      <c r="AJ268" s="5">
        <f>'[1]GC RAW'!R248</f>
        <v>0</v>
      </c>
      <c r="AK268" s="1">
        <f>'[1]GC RAW'!S248</f>
        <v>0</v>
      </c>
      <c r="AL268" s="1">
        <f t="shared" si="533"/>
        <v>0</v>
      </c>
      <c r="AM268" s="1">
        <f t="shared" si="457"/>
        <v>0</v>
      </c>
      <c r="AN268" s="1"/>
      <c r="AO268" s="1"/>
      <c r="AP268" s="5">
        <f>'[1]GC RAW'!T248</f>
        <v>8.9459867477416992</v>
      </c>
      <c r="AQ268" s="1">
        <f>'[1]GC RAW'!U248</f>
        <v>165.66542053222656</v>
      </c>
      <c r="AR268" s="27">
        <v>1.0001800000000001</v>
      </c>
      <c r="AS268" s="1">
        <f t="shared" si="458"/>
        <v>16.931786449042416</v>
      </c>
      <c r="AT268" s="1"/>
      <c r="AU268" s="1"/>
      <c r="AV268" s="5">
        <f>'[1]GC RAW'!V248</f>
        <v>9.81756591796875</v>
      </c>
      <c r="AW268" s="1">
        <f>'[1]GC RAW'!W248</f>
        <v>4.0691914558410645</v>
      </c>
      <c r="AX268" s="1">
        <f t="shared" si="534"/>
        <v>2.3794061941159034E-2</v>
      </c>
      <c r="AY268" s="1">
        <f t="shared" si="459"/>
        <v>0.40280347091822716</v>
      </c>
      <c r="AZ268" s="1"/>
      <c r="BA268" s="1"/>
      <c r="BB268" s="5">
        <f>'[1]GC RAW'!X248</f>
        <v>0</v>
      </c>
      <c r="BC268" s="1">
        <f>'[1]GC RAW'!Y248</f>
        <v>0</v>
      </c>
      <c r="BD268" s="1">
        <f t="shared" si="535"/>
        <v>0</v>
      </c>
      <c r="BE268" s="1">
        <f t="shared" si="460"/>
        <v>0</v>
      </c>
      <c r="BF268" s="1"/>
      <c r="BG268" s="1"/>
      <c r="BH268" s="5">
        <f>'[1]GC RAW'!Z248</f>
        <v>10.885289192199707</v>
      </c>
      <c r="BI268" s="1">
        <f>'[1]GC RAW'!AA248</f>
        <v>1.4292974472045898</v>
      </c>
      <c r="BJ268" s="1">
        <f t="shared" si="536"/>
        <v>8.2315967373954978E-3</v>
      </c>
      <c r="BK268" s="1">
        <f t="shared" si="461"/>
        <v>0.13935055499231624</v>
      </c>
      <c r="BL268" s="1"/>
      <c r="BM268" s="1"/>
      <c r="BN268" s="5">
        <f>'[1]GC RAW'!AB248</f>
        <v>0</v>
      </c>
      <c r="BO268" s="1">
        <f>'[1]GC RAW'!AC248</f>
        <v>0</v>
      </c>
      <c r="BP268" s="1">
        <f t="shared" si="537"/>
        <v>0</v>
      </c>
      <c r="BQ268" s="1">
        <f t="shared" si="462"/>
        <v>0</v>
      </c>
      <c r="BR268" s="1"/>
      <c r="BS268" s="1"/>
      <c r="BT268" s="5">
        <f>'[1]GC RAW'!AD248</f>
        <v>12.194129943847656</v>
      </c>
      <c r="BU268" s="1">
        <f>'[1]GC RAW'!AE248</f>
        <v>161.79736328125</v>
      </c>
      <c r="BV268" s="1">
        <f t="shared" si="538"/>
        <v>0.91559562938664296</v>
      </c>
      <c r="BW268" s="1">
        <f t="shared" si="463"/>
        <v>15.499879692106644</v>
      </c>
      <c r="BX268" s="1"/>
      <c r="BY268" s="1"/>
      <c r="BZ268" s="5">
        <f>'[1]GC RAW'!AF248</f>
        <v>12.714942932128906</v>
      </c>
      <c r="CA268" s="1">
        <f>'[1]GC RAW'!AG248</f>
        <v>1.8544672727584839</v>
      </c>
      <c r="CB268" s="1">
        <f t="shared" si="539"/>
        <v>1.0951684624135649E-2</v>
      </c>
      <c r="CC268" s="1">
        <f t="shared" si="464"/>
        <v>0.18539821363467193</v>
      </c>
      <c r="CD268" s="1"/>
      <c r="CE268" s="1"/>
      <c r="CF268" s="5">
        <f>'[1]GC RAW'!AH248</f>
        <v>12.855855941772461</v>
      </c>
      <c r="CG268" s="1">
        <f>'[1]GC RAW'!AI248</f>
        <v>3.2825727462768555</v>
      </c>
      <c r="CH268" s="1">
        <f t="shared" si="540"/>
        <v>1.9385432996476441E-2</v>
      </c>
      <c r="CI268" s="1">
        <f t="shared" si="465"/>
        <v>0.32817094094918864</v>
      </c>
      <c r="CJ268" s="1"/>
      <c r="CK268" s="1"/>
      <c r="CL268" s="5">
        <f>'[1]GC RAW'!AJ248</f>
        <v>13.747941970825195</v>
      </c>
      <c r="CM268" s="1">
        <f>'[1]GC RAW'!AK248</f>
        <v>2.5985836982727051</v>
      </c>
      <c r="CN268" s="1">
        <f t="shared" si="541"/>
        <v>1.981009262977244E-2</v>
      </c>
      <c r="CO268" s="1">
        <f t="shared" si="466"/>
        <v>0.33535989316228682</v>
      </c>
      <c r="CP268" s="1"/>
      <c r="CQ268" s="1"/>
      <c r="CR268" s="5">
        <f>'[1]GC RAW'!AL248</f>
        <v>0</v>
      </c>
      <c r="CS268" s="1">
        <f>'[1]GC RAW'!AM248</f>
        <v>0</v>
      </c>
      <c r="CT268" s="1">
        <f t="shared" si="542"/>
        <v>0</v>
      </c>
      <c r="CU268" s="1">
        <f t="shared" si="543"/>
        <v>0</v>
      </c>
      <c r="CV268" s="1"/>
      <c r="CW268" s="1"/>
      <c r="CX268" s="5">
        <f>'[1]GC RAW'!AN248</f>
        <v>0</v>
      </c>
      <c r="CY268" s="1">
        <f>'[1]GC RAW'!AO248</f>
        <v>0</v>
      </c>
      <c r="CZ268" s="1">
        <f t="shared" si="544"/>
        <v>0</v>
      </c>
      <c r="DA268" s="1">
        <f t="shared" si="467"/>
        <v>0</v>
      </c>
      <c r="DB268" s="1"/>
      <c r="DC268" s="1"/>
      <c r="DD268" s="5">
        <f>'[1]GC RAW'!AP248</f>
        <v>15.616229057312012</v>
      </c>
      <c r="DE268" s="1">
        <f>'[1]GC RAW'!AQ248</f>
        <v>79.068618774414063</v>
      </c>
      <c r="DF268" s="1">
        <f t="shared" si="545"/>
        <v>0.44382384884081633</v>
      </c>
      <c r="DG268" s="1">
        <f t="shared" si="468"/>
        <v>7.5133782214849161</v>
      </c>
      <c r="DH268" s="1"/>
      <c r="DI268" s="1"/>
      <c r="DJ268" s="5">
        <f>'[1]GC RAW'!AR248</f>
        <v>0</v>
      </c>
      <c r="DK268" s="1">
        <f>'[1]GC RAW'!AS248</f>
        <v>0</v>
      </c>
      <c r="DL268" s="1">
        <f t="shared" si="546"/>
        <v>0</v>
      </c>
      <c r="DM268" s="1">
        <f t="shared" si="469"/>
        <v>0</v>
      </c>
      <c r="DN268" s="1"/>
      <c r="DO268" s="1"/>
      <c r="DP268" s="5">
        <f>'[1]GC RAW'!AT248</f>
        <v>16.04728889465332</v>
      </c>
      <c r="DQ268" s="1">
        <f>'[1]GC RAW'!AU248</f>
        <v>1.2293267250061035</v>
      </c>
      <c r="DR268" s="1">
        <f t="shared" si="547"/>
        <v>7.2461341381494532E-3</v>
      </c>
      <c r="DS268" s="1">
        <f t="shared" si="470"/>
        <v>0.12266791558345753</v>
      </c>
      <c r="DT268" s="1"/>
      <c r="DU268" s="1"/>
      <c r="DV268" s="5">
        <f>'[1]GC RAW'!AV248</f>
        <v>16.385610580444336</v>
      </c>
      <c r="DW268" s="1">
        <f>'[1]GC RAW'!AW248</f>
        <v>383.68692016601563</v>
      </c>
      <c r="DX268" s="1">
        <f t="shared" si="548"/>
        <v>2.2348040478274833</v>
      </c>
      <c r="DY268" s="1">
        <f t="shared" si="471"/>
        <v>37.832415058559981</v>
      </c>
      <c r="DZ268" s="1"/>
      <c r="EA268" s="1"/>
      <c r="EB268" s="5">
        <f>'[1]GC RAW'!AX248</f>
        <v>16.545051574707031</v>
      </c>
      <c r="EC268" s="1">
        <f>'[1]GC RAW'!AY248</f>
        <v>1.1989377737045288</v>
      </c>
      <c r="ED268" s="1">
        <f t="shared" si="549"/>
        <v>6.9832742502893225E-3</v>
      </c>
      <c r="EE268" s="1">
        <f t="shared" si="472"/>
        <v>0.11821802907576195</v>
      </c>
      <c r="EF268" s="1"/>
      <c r="EG268" s="1"/>
      <c r="EH268" s="5">
        <v>0</v>
      </c>
      <c r="EI268" s="1">
        <v>0</v>
      </c>
      <c r="EJ268" s="1">
        <f t="shared" si="550"/>
        <v>0</v>
      </c>
      <c r="EK268" s="1">
        <f t="shared" si="473"/>
        <v>0</v>
      </c>
      <c r="EL268" s="1"/>
      <c r="EM268" s="1"/>
      <c r="EN268" s="5">
        <f>'[1]GC RAW'!BB248</f>
        <v>17.366676330566406</v>
      </c>
      <c r="EO268" s="1">
        <f>'[1]GC RAW'!BC248</f>
        <v>2.2380218505859375</v>
      </c>
      <c r="EP268" s="1">
        <f t="shared" si="551"/>
        <v>1.3121370083172856E-2</v>
      </c>
      <c r="EQ268" s="1">
        <f t="shared" si="474"/>
        <v>0.22212825308158204</v>
      </c>
      <c r="ER268" s="1"/>
      <c r="ES268" s="1"/>
      <c r="ET268" s="5">
        <f>'[1]GC RAW'!BD248</f>
        <v>17.741434097290039</v>
      </c>
      <c r="EU268" s="1">
        <f>'[1]GC RAW'!BE248</f>
        <v>212.16313171386719</v>
      </c>
      <c r="EV268" s="1">
        <f t="shared" si="552"/>
        <v>1.243898029187585</v>
      </c>
      <c r="EW268" s="1">
        <f t="shared" si="475"/>
        <v>21.057625422012958</v>
      </c>
      <c r="EX268" s="1"/>
      <c r="EY268" s="1"/>
      <c r="EZ268" s="5">
        <f>'[1]GC RAW'!BF248</f>
        <v>18.679115295410156</v>
      </c>
      <c r="FA268" s="1">
        <f>'[1]GC RAW'!BG248</f>
        <v>116.57656097412109</v>
      </c>
      <c r="FB268" s="1">
        <f t="shared" si="553"/>
        <v>0.81081236496923248</v>
      </c>
      <c r="FC268" s="1">
        <f t="shared" si="476"/>
        <v>13.72603112829899</v>
      </c>
      <c r="FD268" s="1"/>
      <c r="FE268" s="1"/>
      <c r="FF268" s="5">
        <v>0</v>
      </c>
      <c r="FG268" s="1">
        <v>0</v>
      </c>
      <c r="FH268" s="1">
        <f t="shared" si="554"/>
        <v>0</v>
      </c>
      <c r="FI268" s="1">
        <f t="shared" si="477"/>
        <v>0</v>
      </c>
      <c r="FJ268" s="1"/>
      <c r="FK268" s="1"/>
      <c r="FL268" s="5">
        <f>'[1]GC RAW'!BH248</f>
        <v>0</v>
      </c>
      <c r="FM268" s="1">
        <f>'[1]GC RAW'!BI248</f>
        <v>0</v>
      </c>
      <c r="FN268" s="1">
        <f t="shared" si="555"/>
        <v>0</v>
      </c>
      <c r="FO268" s="1">
        <f t="shared" si="478"/>
        <v>0</v>
      </c>
      <c r="FP268" s="1"/>
      <c r="FQ268" s="1"/>
      <c r="FR268" s="5">
        <f>'[1]GC RAW'!BJ248</f>
        <v>20.134374618530273</v>
      </c>
      <c r="FS268" s="1">
        <f>'[1]GC RAW'!BK248</f>
        <v>2.9673252105712891</v>
      </c>
      <c r="FT268" s="1">
        <f t="shared" si="556"/>
        <v>1.6391022490897637E-2</v>
      </c>
      <c r="FU268" s="1">
        <f t="shared" si="479"/>
        <v>0.27747934621501136</v>
      </c>
      <c r="FV268" s="1"/>
      <c r="FW268" s="1"/>
      <c r="FX268" s="5">
        <f>'[1]GC RAW'!BL248</f>
        <v>20.562028884887695</v>
      </c>
      <c r="FY268" s="1">
        <f>'[1]GC RAW'!BM248</f>
        <v>3.2789673805236816</v>
      </c>
      <c r="FZ268" s="1">
        <f t="shared" si="557"/>
        <v>1.905384269184722E-2</v>
      </c>
      <c r="GA268" s="1">
        <f t="shared" si="480"/>
        <v>0.3225575351356802</v>
      </c>
      <c r="GB268" s="1"/>
      <c r="GC268" s="1"/>
      <c r="GD268" s="5">
        <f>'[1]GC RAW'!BN248</f>
        <v>21.070453643798828</v>
      </c>
      <c r="GE268" s="1">
        <f>'[1]GC RAW'!BO248</f>
        <v>3.065326452255249</v>
      </c>
      <c r="GF268" s="1">
        <f t="shared" si="481"/>
        <v>1.7908204872568542E-2</v>
      </c>
      <c r="GG268" s="1">
        <f t="shared" si="482"/>
        <v>0.30316333118841748</v>
      </c>
      <c r="GH268" s="1"/>
      <c r="GI268" s="1"/>
      <c r="GJ268" s="5">
        <f>'[1]GC RAW'!BP248</f>
        <v>0</v>
      </c>
      <c r="GK268" s="1">
        <f>'[1]GC RAW'!BQ248</f>
        <v>0</v>
      </c>
      <c r="GL268" s="1">
        <f t="shared" si="558"/>
        <v>0</v>
      </c>
      <c r="GM268" s="1">
        <f t="shared" si="483"/>
        <v>0</v>
      </c>
      <c r="GN268" s="1"/>
      <c r="GO268" s="1"/>
      <c r="GP268" s="5">
        <v>0</v>
      </c>
      <c r="GQ268" s="1">
        <v>0</v>
      </c>
      <c r="GR268" s="1">
        <f t="shared" si="559"/>
        <v>0</v>
      </c>
      <c r="GS268" s="1">
        <f t="shared" si="484"/>
        <v>0</v>
      </c>
      <c r="GT268" s="1"/>
      <c r="GU268" s="1"/>
      <c r="GV268" s="5"/>
      <c r="GW268" s="1"/>
      <c r="GX268" s="1"/>
      <c r="GY268" s="1"/>
      <c r="GZ268" s="1"/>
      <c r="HA268" s="1"/>
      <c r="HB268" s="5"/>
      <c r="HC268" s="1"/>
      <c r="HD268" s="1"/>
      <c r="HE268" s="1"/>
      <c r="HF268" s="1"/>
      <c r="HG268" s="1"/>
      <c r="HH268" s="5">
        <f>'[1]GC RAW'!BR248</f>
        <v>22.768922805786133</v>
      </c>
      <c r="HI268" s="1">
        <f>'[1]GC RAW'!BS248</f>
        <v>2.1108584403991699</v>
      </c>
      <c r="HJ268" s="1">
        <f t="shared" si="485"/>
        <v>1.2390531069963092E-2</v>
      </c>
      <c r="HK268" s="1">
        <f t="shared" si="486"/>
        <v>0.20975606997424476</v>
      </c>
      <c r="HL268" s="1"/>
      <c r="HM268" s="1"/>
      <c r="HN268" s="5">
        <v>0</v>
      </c>
      <c r="HO268" s="1">
        <v>0</v>
      </c>
      <c r="HP268" s="1">
        <f t="shared" si="487"/>
        <v>0</v>
      </c>
      <c r="HQ268" s="1">
        <f t="shared" si="488"/>
        <v>0</v>
      </c>
      <c r="HR268" s="1"/>
      <c r="HS268" s="1"/>
      <c r="HT268" s="5">
        <f>'[1]GC RAW'!BT248</f>
        <v>0</v>
      </c>
      <c r="HU268" s="1">
        <f>'[1]GC RAW'!BU248</f>
        <v>0</v>
      </c>
      <c r="HV268" s="1">
        <f t="shared" si="489"/>
        <v>0</v>
      </c>
      <c r="HW268" s="1">
        <f t="shared" si="579"/>
        <v>0</v>
      </c>
      <c r="HX268" s="1"/>
      <c r="HY268" s="1"/>
      <c r="HZ268" s="5">
        <f>'[1]GC RAW'!BV248</f>
        <v>0</v>
      </c>
      <c r="IA268" s="1">
        <f>'[1]GC RAW'!BW248</f>
        <v>0</v>
      </c>
      <c r="IB268" s="1">
        <f t="shared" si="490"/>
        <v>0</v>
      </c>
      <c r="IC268" s="1">
        <f t="shared" si="491"/>
        <v>0</v>
      </c>
      <c r="ID268" s="1"/>
      <c r="IE268" s="1"/>
      <c r="IF268" s="5">
        <f>'[1]GC RAW'!BX248</f>
        <v>0</v>
      </c>
      <c r="IG268" s="1">
        <f>'[1]GC RAW'!BY248</f>
        <v>0</v>
      </c>
      <c r="IH268" s="1">
        <f t="shared" si="492"/>
        <v>0</v>
      </c>
      <c r="II268" s="1">
        <f t="shared" si="493"/>
        <v>0</v>
      </c>
      <c r="IJ268" s="1"/>
      <c r="IK268" s="1"/>
      <c r="IL268" s="5">
        <f>'[1]GC RAW'!BZ248</f>
        <v>0</v>
      </c>
      <c r="IM268" s="1">
        <f>'[1]GC RAW'!CA248</f>
        <v>0</v>
      </c>
      <c r="IN268" s="1">
        <f t="shared" si="494"/>
        <v>0</v>
      </c>
      <c r="IO268" s="1">
        <f t="shared" si="495"/>
        <v>0</v>
      </c>
      <c r="IP268" s="1"/>
      <c r="IQ268" s="1"/>
      <c r="IR268" s="5">
        <f>'[1]GC RAW'!CB248</f>
        <v>25.551925659179688</v>
      </c>
      <c r="IS268" s="1">
        <f>'[1]GC RAW'!CC248</f>
        <v>4.2755069732666016</v>
      </c>
      <c r="IT268" s="1">
        <f t="shared" si="496"/>
        <v>2.2194314443142432E-2</v>
      </c>
      <c r="IU268" s="1">
        <f t="shared" si="497"/>
        <v>0.37572176261691437</v>
      </c>
      <c r="IV268" s="1"/>
      <c r="IW268" s="1"/>
      <c r="IX268" s="5">
        <f>'[1]GC RAW'!CD248</f>
        <v>0</v>
      </c>
      <c r="IY268" s="1">
        <f>'[1]GC RAW'!CE248</f>
        <v>0</v>
      </c>
      <c r="IZ268" s="1">
        <f t="shared" si="498"/>
        <v>0</v>
      </c>
      <c r="JA268" s="1">
        <f t="shared" si="499"/>
        <v>0</v>
      </c>
      <c r="JB268" s="1"/>
      <c r="JC268" s="1"/>
      <c r="JD268" s="5">
        <f>'[1]GC RAW'!CF248</f>
        <v>0</v>
      </c>
      <c r="JE268" s="1">
        <f>'[1]GC RAW'!CG248</f>
        <v>0</v>
      </c>
      <c r="JF268" s="1">
        <f t="shared" si="500"/>
        <v>0</v>
      </c>
      <c r="JG268" s="1">
        <f t="shared" si="501"/>
        <v>0</v>
      </c>
      <c r="JH268" s="1"/>
      <c r="JI268" s="1"/>
      <c r="JJ268" s="5">
        <f>'[1]GC RAW'!CH248</f>
        <v>0</v>
      </c>
      <c r="JK268" s="1">
        <f>'[1]GC RAW'!CI248</f>
        <v>0</v>
      </c>
      <c r="JL268" s="1">
        <f t="shared" si="502"/>
        <v>0</v>
      </c>
      <c r="JM268" s="1">
        <f t="shared" si="503"/>
        <v>0</v>
      </c>
      <c r="JN268" s="1"/>
      <c r="JO268" s="1"/>
      <c r="JP268" s="5">
        <f>'[1]GC RAW'!CJ248</f>
        <v>0</v>
      </c>
      <c r="JQ268" s="1">
        <f>'[1]GC RAW'!CK248</f>
        <v>0</v>
      </c>
      <c r="JR268" s="1">
        <f t="shared" si="504"/>
        <v>0</v>
      </c>
      <c r="JS268" s="1">
        <f t="shared" si="505"/>
        <v>0</v>
      </c>
      <c r="JT268" s="1">
        <f>AVERAGE(JS268:JS270)</f>
        <v>0</v>
      </c>
      <c r="JU268" s="1">
        <f>STDEV(JS268:JS270)</f>
        <v>0</v>
      </c>
      <c r="JV268" s="5">
        <v>0</v>
      </c>
      <c r="JW268" s="1">
        <v>0</v>
      </c>
      <c r="JX268" s="1">
        <f t="shared" si="506"/>
        <v>0</v>
      </c>
      <c r="JY268" s="1">
        <f t="shared" si="507"/>
        <v>0</v>
      </c>
      <c r="JZ268" s="1"/>
      <c r="KA268" s="1"/>
      <c r="KB268" s="5">
        <v>0</v>
      </c>
      <c r="KC268" s="1">
        <v>0</v>
      </c>
      <c r="KD268" s="1">
        <f t="shared" si="508"/>
        <v>0</v>
      </c>
      <c r="KE268" s="1">
        <f t="shared" si="509"/>
        <v>0</v>
      </c>
      <c r="KF268" s="1"/>
      <c r="KG268" s="1"/>
      <c r="KH268" s="5">
        <v>0</v>
      </c>
      <c r="KI268" s="1">
        <v>0</v>
      </c>
      <c r="KJ268" s="1">
        <f t="shared" si="510"/>
        <v>0</v>
      </c>
      <c r="KK268" s="1">
        <f t="shared" si="511"/>
        <v>0</v>
      </c>
      <c r="KL268" s="1"/>
      <c r="KM268" s="1"/>
      <c r="KN268" s="5">
        <f>'[1]GC RAW'!CN248</f>
        <v>30.616409301757813</v>
      </c>
      <c r="KO268" s="1">
        <f>'[1]GC RAW'!CO248</f>
        <v>9.0207042694091797</v>
      </c>
      <c r="KP268" s="1">
        <f t="shared" si="512"/>
        <v>4.0237260983504365E-2</v>
      </c>
      <c r="KQ268" s="1">
        <f t="shared" si="513"/>
        <v>0.68116610036901593</v>
      </c>
      <c r="KR268" s="1"/>
      <c r="KS268" s="1"/>
      <c r="KT268" s="5">
        <f>'[1]GC RAW'!CP248</f>
        <v>0</v>
      </c>
      <c r="KU268" s="1">
        <f>'[1]GC RAW'!CQ248</f>
        <v>0</v>
      </c>
      <c r="KV268" s="1">
        <f t="shared" si="514"/>
        <v>0</v>
      </c>
      <c r="KW268" s="1">
        <f t="shared" si="515"/>
        <v>0</v>
      </c>
      <c r="KX268" s="1"/>
      <c r="KY268" s="1"/>
      <c r="KZ268" s="5">
        <f>'[1]GC RAW'!CR248</f>
        <v>0</v>
      </c>
      <c r="LA268" s="1">
        <f>'[1]GC RAW'!CS248</f>
        <v>0</v>
      </c>
      <c r="LB268" s="1">
        <f t="shared" si="516"/>
        <v>0</v>
      </c>
      <c r="LC268" s="1">
        <f t="shared" si="517"/>
        <v>0</v>
      </c>
      <c r="LD268" s="1"/>
      <c r="LE268" s="1"/>
      <c r="LF268" s="5">
        <f>'[1]GC RAW'!CT248</f>
        <v>33.024517059326172</v>
      </c>
      <c r="LG268" s="1">
        <f>'[1]GC RAW'!CU248</f>
        <v>1.324272632598877</v>
      </c>
      <c r="LH268" s="1">
        <f t="shared" si="518"/>
        <v>5.9069782070001681E-3</v>
      </c>
      <c r="LI268" s="1">
        <f t="shared" si="519"/>
        <v>9.9997693975158786E-2</v>
      </c>
      <c r="LJ268" s="1"/>
      <c r="LK268" s="1"/>
      <c r="LL268" s="5">
        <f>'[1]GC RAW'!CV248</f>
        <v>35.759769439697266</v>
      </c>
      <c r="LM268" s="1">
        <f>'[1]GC RAW'!CW248</f>
        <v>3.2674713134765625</v>
      </c>
      <c r="LN268" s="1">
        <f t="shared" si="520"/>
        <v>1.4574704155009537E-2</v>
      </c>
      <c r="LO268" s="1">
        <f t="shared" si="521"/>
        <v>0.24673136666459305</v>
      </c>
      <c r="LP268" s="1"/>
      <c r="LQ268" s="1"/>
      <c r="LR268" s="32">
        <f t="shared" si="522"/>
        <v>1166.1688470840454</v>
      </c>
      <c r="LS268" s="21">
        <f t="shared" si="523"/>
        <v>1000.5034265518188</v>
      </c>
      <c r="LT268" s="26">
        <f t="shared" si="524"/>
        <v>6.907294426526243</v>
      </c>
      <c r="LU268" s="26">
        <f t="shared" si="525"/>
        <v>5.9071144265262427</v>
      </c>
      <c r="LV268" s="15">
        <f t="shared" si="580"/>
        <v>30.911116831639159</v>
      </c>
      <c r="LW268" s="15"/>
      <c r="LX268" s="15"/>
      <c r="LY268" s="15"/>
      <c r="LZ268" s="15" t="str">
        <f>IF(A268="","",VLOOKUP(A268,'[1]biomass corrected'!$B$2:$V$102,21,FALSE))</f>
        <v/>
      </c>
      <c r="MA268" s="15" t="str">
        <f t="shared" si="527"/>
        <v/>
      </c>
      <c r="MB268" s="15" t="str">
        <f t="shared" si="581"/>
        <v/>
      </c>
      <c r="MC268" s="15" t="str">
        <f t="shared" si="581"/>
        <v/>
      </c>
      <c r="MD268" s="15"/>
      <c r="ME268" s="26" t="str">
        <f t="shared" si="578"/>
        <v/>
      </c>
      <c r="MF268" s="15">
        <f t="shared" si="560"/>
        <v>25.325136735840491</v>
      </c>
      <c r="MG268" s="15">
        <f t="shared" si="561"/>
        <v>39.136764855656068</v>
      </c>
      <c r="MH268" s="15">
        <f t="shared" si="562"/>
        <v>35.538098408503458</v>
      </c>
      <c r="MI268" s="26">
        <f t="shared" si="563"/>
        <v>1.2304714636402601</v>
      </c>
      <c r="MJ268" s="15">
        <f t="shared" si="564"/>
        <v>0.3225575351356802</v>
      </c>
      <c r="MK268" s="15">
        <f t="shared" si="565"/>
        <v>34.993412620286193</v>
      </c>
      <c r="ML268" s="23">
        <f t="shared" si="566"/>
        <v>55.397746008028335</v>
      </c>
      <c r="MM268" s="23"/>
      <c r="MN268" s="26">
        <f t="shared" si="567"/>
        <v>4.2225069939172064</v>
      </c>
      <c r="MO268" s="23"/>
      <c r="MP268" s="15">
        <f t="shared" si="568"/>
        <v>0.87554129914655598</v>
      </c>
      <c r="MQ268" s="23"/>
      <c r="MR268" s="15">
        <f t="shared" si="569"/>
        <v>39.675023251772075</v>
      </c>
      <c r="MS268" s="15"/>
      <c r="MT268" s="15">
        <f t="shared" si="570"/>
        <v>0.3225575351356802</v>
      </c>
      <c r="MU268" s="15"/>
      <c r="MV268" s="15" t="str">
        <f t="shared" si="571"/>
        <v/>
      </c>
      <c r="MW268" s="21">
        <f t="shared" si="572"/>
        <v>107.17734965281052</v>
      </c>
      <c r="MX268" s="15"/>
    </row>
    <row r="269" spans="1:362" x14ac:dyDescent="0.35">
      <c r="A269" s="103"/>
      <c r="B269" s="1">
        <v>25.79</v>
      </c>
      <c r="C269" s="1"/>
      <c r="D269" s="1"/>
      <c r="E269" s="1"/>
      <c r="F269" s="5">
        <f>'[1]GC RAW'!H249</f>
        <v>0</v>
      </c>
      <c r="G269" s="1">
        <f>'[1]GC RAW'!I249</f>
        <v>0</v>
      </c>
      <c r="H269" s="1">
        <f t="shared" si="528"/>
        <v>0</v>
      </c>
      <c r="I269" s="1">
        <f t="shared" si="452"/>
        <v>0</v>
      </c>
      <c r="J269" s="1"/>
      <c r="K269" s="1"/>
      <c r="L269" s="5">
        <f>'[1]GC RAW'!J249</f>
        <v>0</v>
      </c>
      <c r="M269" s="1">
        <f>'[1]GC RAW'!K249</f>
        <v>0</v>
      </c>
      <c r="N269" s="1">
        <f t="shared" si="529"/>
        <v>0</v>
      </c>
      <c r="O269" s="1">
        <f t="shared" si="453"/>
        <v>0</v>
      </c>
      <c r="P269" s="1"/>
      <c r="Q269" s="1"/>
      <c r="R269" s="5">
        <f>'[1]GC RAW'!L249</f>
        <v>0</v>
      </c>
      <c r="S269" s="1">
        <f>'[1]GC RAW'!M249</f>
        <v>0</v>
      </c>
      <c r="T269" s="1">
        <f t="shared" si="530"/>
        <v>0</v>
      </c>
      <c r="U269" s="1">
        <f t="shared" si="454"/>
        <v>0</v>
      </c>
      <c r="V269" s="1"/>
      <c r="W269" s="1"/>
      <c r="X269" s="5">
        <f>'[1]GC RAW'!N249</f>
        <v>0</v>
      </c>
      <c r="Y269" s="1">
        <f>'[1]GC RAW'!O249</f>
        <v>0</v>
      </c>
      <c r="Z269" s="1">
        <f t="shared" si="531"/>
        <v>0</v>
      </c>
      <c r="AA269" s="1">
        <f t="shared" si="455"/>
        <v>0</v>
      </c>
      <c r="AB269" s="1"/>
      <c r="AC269" s="1"/>
      <c r="AD269" s="5">
        <f>'[1]GC RAW'!P249</f>
        <v>0</v>
      </c>
      <c r="AE269" s="1">
        <f>'[1]GC RAW'!Q249</f>
        <v>0</v>
      </c>
      <c r="AF269" s="1">
        <f t="shared" si="532"/>
        <v>0</v>
      </c>
      <c r="AG269" s="1">
        <f t="shared" si="456"/>
        <v>0</v>
      </c>
      <c r="AH269" s="1"/>
      <c r="AI269" s="1"/>
      <c r="AJ269" s="5">
        <f>'[1]GC RAW'!R249</f>
        <v>0</v>
      </c>
      <c r="AK269" s="1">
        <f>'[1]GC RAW'!S249</f>
        <v>0</v>
      </c>
      <c r="AL269" s="1">
        <f t="shared" si="533"/>
        <v>0</v>
      </c>
      <c r="AM269" s="1">
        <f t="shared" si="457"/>
        <v>0</v>
      </c>
      <c r="AN269" s="1"/>
      <c r="AO269" s="1"/>
      <c r="AP269" s="5">
        <f>'[1]GC RAW'!T249</f>
        <v>8.9469966888427734</v>
      </c>
      <c r="AQ269" s="1">
        <f>'[1]GC RAW'!U249</f>
        <v>217.88349914550781</v>
      </c>
      <c r="AR269" s="27">
        <v>1.0001800000000001</v>
      </c>
      <c r="AS269" s="1">
        <f t="shared" si="458"/>
        <v>13.19695600564261</v>
      </c>
      <c r="AT269" s="1"/>
      <c r="AU269" s="1"/>
      <c r="AV269" s="5">
        <f>'[1]GC RAW'!V249</f>
        <v>9.8178396224975586</v>
      </c>
      <c r="AW269" s="1">
        <f>'[1]GC RAW'!W249</f>
        <v>6.535952091217041</v>
      </c>
      <c r="AX269" s="1">
        <f t="shared" si="534"/>
        <v>2.9058744738821172E-2</v>
      </c>
      <c r="AY269" s="1">
        <f t="shared" si="459"/>
        <v>0.38341796066450201</v>
      </c>
      <c r="AZ269" s="1"/>
      <c r="BA269" s="1"/>
      <c r="BB269" s="5">
        <f>'[1]GC RAW'!X249</f>
        <v>0</v>
      </c>
      <c r="BC269" s="1">
        <f>'[1]GC RAW'!Y249</f>
        <v>0</v>
      </c>
      <c r="BD269" s="1">
        <f t="shared" si="535"/>
        <v>0</v>
      </c>
      <c r="BE269" s="1">
        <f t="shared" si="460"/>
        <v>0</v>
      </c>
      <c r="BF269" s="1"/>
      <c r="BG269" s="1"/>
      <c r="BH269" s="5">
        <f>'[1]GC RAW'!Z249</f>
        <v>10.88364315032959</v>
      </c>
      <c r="BI269" s="1">
        <f>'[1]GC RAW'!AA249</f>
        <v>2.2115836143493652</v>
      </c>
      <c r="BJ269" s="1">
        <f t="shared" si="536"/>
        <v>9.6843919463257058E-3</v>
      </c>
      <c r="BK269" s="1">
        <f t="shared" si="461"/>
        <v>0.12778149378817807</v>
      </c>
      <c r="BL269" s="1"/>
      <c r="BM269" s="1"/>
      <c r="BN269" s="5">
        <f>'[1]GC RAW'!AB249</f>
        <v>0</v>
      </c>
      <c r="BO269" s="1">
        <f>'[1]GC RAW'!AC249</f>
        <v>0</v>
      </c>
      <c r="BP269" s="1">
        <f t="shared" si="537"/>
        <v>0</v>
      </c>
      <c r="BQ269" s="1">
        <f t="shared" si="462"/>
        <v>0</v>
      </c>
      <c r="BR269" s="1"/>
      <c r="BS269" s="1"/>
      <c r="BT269" s="5">
        <f>'[1]GC RAW'!AD249</f>
        <v>12.198854446411133</v>
      </c>
      <c r="BU269" s="1">
        <f>'[1]GC RAW'!AE249</f>
        <v>259.1519775390625</v>
      </c>
      <c r="BV269" s="1">
        <f t="shared" si="538"/>
        <v>1.1150499541527783</v>
      </c>
      <c r="BW269" s="1">
        <f t="shared" si="463"/>
        <v>14.712616918002782</v>
      </c>
      <c r="BX269" s="1"/>
      <c r="BY269" s="1"/>
      <c r="BZ269" s="5">
        <f>'[1]GC RAW'!AF249</f>
        <v>12.715410232543945</v>
      </c>
      <c r="CA269" s="1">
        <f>'[1]GC RAW'!AG249</f>
        <v>4.0671420097351074</v>
      </c>
      <c r="CB269" s="1">
        <f t="shared" si="539"/>
        <v>1.8262432264096701E-2</v>
      </c>
      <c r="CC269" s="1">
        <f t="shared" si="464"/>
        <v>0.24096514141985673</v>
      </c>
      <c r="CD269" s="1"/>
      <c r="CE269" s="1"/>
      <c r="CF269" s="5">
        <f>'[1]GC RAW'!AH249</f>
        <v>12.85851001739502</v>
      </c>
      <c r="CG269" s="1">
        <f>'[1]GC RAW'!AI249</f>
        <v>5.3721723556518555</v>
      </c>
      <c r="CH269" s="1">
        <f t="shared" si="540"/>
        <v>2.4122294215871407E-2</v>
      </c>
      <c r="CI269" s="1">
        <f t="shared" si="465"/>
        <v>0.31828356448041567</v>
      </c>
      <c r="CJ269" s="1"/>
      <c r="CK269" s="1"/>
      <c r="CL269" s="5">
        <f>'[1]GC RAW'!AJ249</f>
        <v>13.753643989562988</v>
      </c>
      <c r="CM269" s="1">
        <f>'[1]GC RAW'!AK249</f>
        <v>4.5842618942260742</v>
      </c>
      <c r="CN269" s="1">
        <f t="shared" si="541"/>
        <v>2.657215291619227E-2</v>
      </c>
      <c r="CO269" s="1">
        <f t="shared" si="466"/>
        <v>0.35060842349396842</v>
      </c>
      <c r="CP269" s="1"/>
      <c r="CQ269" s="1"/>
      <c r="CR269" s="5">
        <f>'[1]GC RAW'!AL249</f>
        <v>0</v>
      </c>
      <c r="CS269" s="1">
        <f>'[1]GC RAW'!AM249</f>
        <v>0</v>
      </c>
      <c r="CT269" s="1">
        <f t="shared" si="542"/>
        <v>0</v>
      </c>
      <c r="CU269" s="1">
        <f t="shared" si="543"/>
        <v>0</v>
      </c>
      <c r="CV269" s="1"/>
      <c r="CW269" s="1"/>
      <c r="CX269" s="5">
        <f>'[1]GC RAW'!AN249</f>
        <v>14.47352123260498</v>
      </c>
      <c r="CY269" s="1">
        <f>'[1]GC RAW'!AO249</f>
        <v>1.3903999328613281</v>
      </c>
      <c r="CZ269" s="1">
        <f t="shared" si="544"/>
        <v>6.1874754762433967E-3</v>
      </c>
      <c r="DA269" s="1">
        <f t="shared" si="467"/>
        <v>8.1641146239653517E-2</v>
      </c>
      <c r="DB269" s="1"/>
      <c r="DC269" s="1"/>
      <c r="DD269" s="5">
        <f>'[1]GC RAW'!AP249</f>
        <v>15.625802040100098</v>
      </c>
      <c r="DE269" s="1">
        <f>'[1]GC RAW'!AQ249</f>
        <v>132.81437683105469</v>
      </c>
      <c r="DF269" s="1">
        <f t="shared" si="545"/>
        <v>0.56683818380837148</v>
      </c>
      <c r="DG269" s="1">
        <f t="shared" si="468"/>
        <v>7.4791923194199414</v>
      </c>
      <c r="DH269" s="1"/>
      <c r="DI269" s="1"/>
      <c r="DJ269" s="5">
        <f>'[1]GC RAW'!AR249</f>
        <v>0</v>
      </c>
      <c r="DK269" s="1">
        <f>'[1]GC RAW'!AS249</f>
        <v>0</v>
      </c>
      <c r="DL269" s="1">
        <f t="shared" si="546"/>
        <v>0</v>
      </c>
      <c r="DM269" s="1">
        <f t="shared" si="469"/>
        <v>0</v>
      </c>
      <c r="DN269" s="1"/>
      <c r="DO269" s="1"/>
      <c r="DP269" s="5">
        <f>'[1]GC RAW'!AT249</f>
        <v>16.055755615234375</v>
      </c>
      <c r="DQ269" s="1">
        <f>'[1]GC RAW'!AU249</f>
        <v>1.8226008415222168</v>
      </c>
      <c r="DR269" s="1">
        <f t="shared" si="547"/>
        <v>8.1684214788238993E-3</v>
      </c>
      <c r="DS269" s="1">
        <f t="shared" si="470"/>
        <v>0.10777889868982098</v>
      </c>
      <c r="DT269" s="1"/>
      <c r="DU269" s="1"/>
      <c r="DV269" s="5">
        <f>'[1]GC RAW'!AV249</f>
        <v>16.406766891479492</v>
      </c>
      <c r="DW269" s="1">
        <f>'[1]GC RAW'!AW249</f>
        <v>642.8475341796875</v>
      </c>
      <c r="DX269" s="1">
        <f t="shared" si="548"/>
        <v>2.8469376982780221</v>
      </c>
      <c r="DY269" s="1">
        <f t="shared" si="471"/>
        <v>37.564150007979052</v>
      </c>
      <c r="DZ269" s="1"/>
      <c r="EA269" s="1"/>
      <c r="EB269" s="5">
        <f>'[1]GC RAW'!AX249</f>
        <v>16.551349639892578</v>
      </c>
      <c r="EC269" s="1">
        <f>'[1]GC RAW'!AY249</f>
        <v>2.0099425315856934</v>
      </c>
      <c r="ED269" s="1">
        <f t="shared" si="549"/>
        <v>8.9013037466893694E-3</v>
      </c>
      <c r="EE269" s="1">
        <f t="shared" si="472"/>
        <v>0.11744897312275923</v>
      </c>
      <c r="EF269" s="1"/>
      <c r="EG269" s="1"/>
      <c r="EH269" s="5">
        <v>0</v>
      </c>
      <c r="EI269" s="1">
        <v>0</v>
      </c>
      <c r="EJ269" s="1">
        <f t="shared" si="550"/>
        <v>0</v>
      </c>
      <c r="EK269" s="1">
        <f t="shared" si="473"/>
        <v>0</v>
      </c>
      <c r="EL269" s="1"/>
      <c r="EM269" s="1"/>
      <c r="EN269" s="5">
        <f>'[1]GC RAW'!BB249</f>
        <v>17.370578765869141</v>
      </c>
      <c r="EO269" s="1">
        <f>'[1]GC RAW'!BC249</f>
        <v>3.902552604675293</v>
      </c>
      <c r="EP269" s="1">
        <f t="shared" si="551"/>
        <v>1.7396871444476145E-2</v>
      </c>
      <c r="EQ269" s="1">
        <f t="shared" si="474"/>
        <v>0.22954442909133543</v>
      </c>
      <c r="ER269" s="1"/>
      <c r="ES269" s="1"/>
      <c r="ET269" s="5">
        <f>'[1]GC RAW'!BD249</f>
        <v>17.754762649536133</v>
      </c>
      <c r="EU269" s="1">
        <f>'[1]GC RAW'!BE249</f>
        <v>363.74612426757813</v>
      </c>
      <c r="EV269" s="1">
        <f t="shared" si="552"/>
        <v>1.6215142250045387</v>
      </c>
      <c r="EW269" s="1">
        <f t="shared" si="475"/>
        <v>21.395200753772887</v>
      </c>
      <c r="EX269" s="1"/>
      <c r="EY269" s="1"/>
      <c r="EZ269" s="5">
        <f>'[1]GC RAW'!BF249</f>
        <v>18.687612533569336</v>
      </c>
      <c r="FA269" s="1">
        <f>'[1]GC RAW'!BG249</f>
        <v>203.00660705566406</v>
      </c>
      <c r="FB269" s="1">
        <f t="shared" si="553"/>
        <v>1.0735612376907118</v>
      </c>
      <c r="FC269" s="1">
        <f t="shared" si="476"/>
        <v>14.165190688843559</v>
      </c>
      <c r="FD269" s="1"/>
      <c r="FE269" s="1"/>
      <c r="FF269" s="5">
        <v>0</v>
      </c>
      <c r="FG269" s="1">
        <v>0</v>
      </c>
      <c r="FH269" s="1">
        <f t="shared" si="554"/>
        <v>0</v>
      </c>
      <c r="FI269" s="1">
        <f t="shared" si="477"/>
        <v>0</v>
      </c>
      <c r="FJ269" s="1"/>
      <c r="FK269" s="1"/>
      <c r="FL269" s="5">
        <f>'[1]GC RAW'!BH249</f>
        <v>0</v>
      </c>
      <c r="FM269" s="1">
        <f>'[1]GC RAW'!BI249</f>
        <v>0</v>
      </c>
      <c r="FN269" s="1">
        <f t="shared" si="555"/>
        <v>0</v>
      </c>
      <c r="FO269" s="1">
        <f t="shared" si="478"/>
        <v>0</v>
      </c>
      <c r="FP269" s="1"/>
      <c r="FQ269" s="1"/>
      <c r="FR269" s="5">
        <f>'[1]GC RAW'!BJ249</f>
        <v>20.143526077270508</v>
      </c>
      <c r="FS269" s="1">
        <f>'[1]GC RAW'!BK249</f>
        <v>4.3433113098144531</v>
      </c>
      <c r="FT269" s="1">
        <f t="shared" si="556"/>
        <v>1.8241871184315278E-2</v>
      </c>
      <c r="FU269" s="1">
        <f t="shared" si="479"/>
        <v>0.24069384658762258</v>
      </c>
      <c r="FV269" s="1"/>
      <c r="FW269" s="1"/>
      <c r="FX269" s="5">
        <f>'[1]GC RAW'!BL249</f>
        <v>20.567241668701172</v>
      </c>
      <c r="FY269" s="1">
        <f>'[1]GC RAW'!BM249</f>
        <v>3.9028456211090088</v>
      </c>
      <c r="FZ269" s="1">
        <f t="shared" si="557"/>
        <v>1.7243855621001537E-2</v>
      </c>
      <c r="GA269" s="1">
        <f t="shared" si="480"/>
        <v>0.22752544941711522</v>
      </c>
      <c r="GB269" s="1"/>
      <c r="GC269" s="1"/>
      <c r="GD269" s="5">
        <f>'[1]GC RAW'!BN249</f>
        <v>21.07391357421875</v>
      </c>
      <c r="GE269" s="1">
        <f>'[1]GC RAW'!BO249</f>
        <v>6.5180058479309082</v>
      </c>
      <c r="GF269" s="1">
        <f t="shared" si="481"/>
        <v>2.8953268172573501E-2</v>
      </c>
      <c r="GG269" s="1">
        <f t="shared" si="482"/>
        <v>0.38202624156954235</v>
      </c>
      <c r="GH269" s="1"/>
      <c r="GI269" s="1"/>
      <c r="GJ269" s="5">
        <f>'[1]GC RAW'!BP249</f>
        <v>0</v>
      </c>
      <c r="GK269" s="1">
        <f>'[1]GC RAW'!BQ249</f>
        <v>0</v>
      </c>
      <c r="GL269" s="1">
        <f t="shared" si="558"/>
        <v>0</v>
      </c>
      <c r="GM269" s="1">
        <f t="shared" si="483"/>
        <v>0</v>
      </c>
      <c r="GN269" s="1"/>
      <c r="GO269" s="1"/>
      <c r="GP269" s="5">
        <v>0</v>
      </c>
      <c r="GQ269" s="1">
        <v>0</v>
      </c>
      <c r="GR269" s="1">
        <f t="shared" si="559"/>
        <v>0</v>
      </c>
      <c r="GS269" s="1">
        <f t="shared" si="484"/>
        <v>0</v>
      </c>
      <c r="GT269" s="1"/>
      <c r="GU269" s="1"/>
      <c r="GV269" s="5"/>
      <c r="GW269" s="1"/>
      <c r="GX269" s="1"/>
      <c r="GY269" s="1"/>
      <c r="GZ269" s="1"/>
      <c r="HA269" s="1"/>
      <c r="HB269" s="5"/>
      <c r="HC269" s="1"/>
      <c r="HD269" s="1"/>
      <c r="HE269" s="1"/>
      <c r="HF269" s="1"/>
      <c r="HG269" s="1"/>
      <c r="HH269" s="5">
        <f>'[1]GC RAW'!BR249</f>
        <v>22.758869171142578</v>
      </c>
      <c r="HI269" s="1">
        <f>'[1]GC RAW'!BS249</f>
        <v>3.7558906078338623</v>
      </c>
      <c r="HJ269" s="1">
        <f t="shared" si="485"/>
        <v>1.6762981756976075E-2</v>
      </c>
      <c r="HK269" s="1">
        <f t="shared" si="486"/>
        <v>0.22118052027655313</v>
      </c>
      <c r="HL269" s="1"/>
      <c r="HM269" s="1"/>
      <c r="HN269" s="5">
        <v>0</v>
      </c>
      <c r="HO269" s="1">
        <v>0</v>
      </c>
      <c r="HP269" s="1">
        <f t="shared" si="487"/>
        <v>0</v>
      </c>
      <c r="HQ269" s="1">
        <f t="shared" si="488"/>
        <v>0</v>
      </c>
      <c r="HR269" s="1"/>
      <c r="HS269" s="1"/>
      <c r="HT269" s="5">
        <f>'[1]GC RAW'!BT249</f>
        <v>0</v>
      </c>
      <c r="HU269" s="1">
        <f>'[1]GC RAW'!BU249</f>
        <v>0</v>
      </c>
      <c r="HV269" s="1">
        <f t="shared" si="489"/>
        <v>0</v>
      </c>
      <c r="HW269" s="1">
        <f t="shared" si="579"/>
        <v>0</v>
      </c>
      <c r="HX269" s="1"/>
      <c r="HY269" s="1"/>
      <c r="HZ269" s="5">
        <f>'[1]GC RAW'!BV249</f>
        <v>0</v>
      </c>
      <c r="IA269" s="1">
        <f>'[1]GC RAW'!BW249</f>
        <v>0</v>
      </c>
      <c r="IB269" s="1">
        <f t="shared" si="490"/>
        <v>0</v>
      </c>
      <c r="IC269" s="1">
        <f t="shared" si="491"/>
        <v>0</v>
      </c>
      <c r="ID269" s="1"/>
      <c r="IE269" s="1"/>
      <c r="IF269" s="5">
        <f>'[1]GC RAW'!BX249</f>
        <v>0</v>
      </c>
      <c r="IG269" s="1">
        <f>'[1]GC RAW'!BY249</f>
        <v>0</v>
      </c>
      <c r="IH269" s="1">
        <f t="shared" si="492"/>
        <v>0</v>
      </c>
      <c r="II269" s="1">
        <f t="shared" si="493"/>
        <v>0</v>
      </c>
      <c r="IJ269" s="1"/>
      <c r="IK269" s="1"/>
      <c r="IL269" s="5">
        <f>'[1]GC RAW'!BZ249</f>
        <v>0</v>
      </c>
      <c r="IM269" s="1">
        <f>'[1]GC RAW'!CA249</f>
        <v>0</v>
      </c>
      <c r="IN269" s="1">
        <f t="shared" si="494"/>
        <v>0</v>
      </c>
      <c r="IO269" s="1">
        <f t="shared" si="495"/>
        <v>0</v>
      </c>
      <c r="IP269" s="1"/>
      <c r="IQ269" s="1"/>
      <c r="IR269" s="5">
        <f>'[1]GC RAW'!CB249</f>
        <v>25.545280456542969</v>
      </c>
      <c r="IS269" s="1">
        <f>'[1]GC RAW'!CC249</f>
        <v>6.6055068969726563</v>
      </c>
      <c r="IT269" s="1">
        <f t="shared" si="496"/>
        <v>2.6071606455322364E-2</v>
      </c>
      <c r="IU269" s="1">
        <f t="shared" si="497"/>
        <v>0.34400392268123448</v>
      </c>
      <c r="IV269" s="1"/>
      <c r="IW269" s="1"/>
      <c r="IX269" s="5">
        <f>'[1]GC RAW'!CD249</f>
        <v>0</v>
      </c>
      <c r="IY269" s="1">
        <f>'[1]GC RAW'!CE249</f>
        <v>0</v>
      </c>
      <c r="IZ269" s="1">
        <f t="shared" si="498"/>
        <v>0</v>
      </c>
      <c r="JA269" s="1">
        <f t="shared" si="499"/>
        <v>0</v>
      </c>
      <c r="JB269" s="1"/>
      <c r="JC269" s="1"/>
      <c r="JD269" s="5">
        <f>'[1]GC RAW'!CF249</f>
        <v>0</v>
      </c>
      <c r="JE269" s="1">
        <f>'[1]GC RAW'!CG249</f>
        <v>0</v>
      </c>
      <c r="JF269" s="1">
        <f t="shared" si="500"/>
        <v>0</v>
      </c>
      <c r="JG269" s="1">
        <f t="shared" si="501"/>
        <v>0</v>
      </c>
      <c r="JH269" s="1"/>
      <c r="JI269" s="1"/>
      <c r="JJ269" s="5">
        <f>'[1]GC RAW'!CH249</f>
        <v>0</v>
      </c>
      <c r="JK269" s="1">
        <f>'[1]GC RAW'!CI249</f>
        <v>0</v>
      </c>
      <c r="JL269" s="1">
        <f t="shared" si="502"/>
        <v>0</v>
      </c>
      <c r="JM269" s="1">
        <f t="shared" si="503"/>
        <v>0</v>
      </c>
      <c r="JN269" s="1"/>
      <c r="JO269" s="1"/>
      <c r="JP269" s="5">
        <f>'[1]GC RAW'!CJ249</f>
        <v>0</v>
      </c>
      <c r="JQ269" s="1">
        <f>'[1]GC RAW'!CK249</f>
        <v>0</v>
      </c>
      <c r="JR269" s="1">
        <f t="shared" si="504"/>
        <v>0</v>
      </c>
      <c r="JS269" s="1">
        <f t="shared" si="505"/>
        <v>0</v>
      </c>
      <c r="JT269" s="1"/>
      <c r="JU269" s="1"/>
      <c r="JV269" s="5">
        <f>'[1]GC RAW'!CL249</f>
        <v>0</v>
      </c>
      <c r="JW269" s="1">
        <f>'[1]GC RAW'!CM249</f>
        <v>0</v>
      </c>
      <c r="JX269" s="1">
        <f t="shared" si="506"/>
        <v>0</v>
      </c>
      <c r="JY269" s="1">
        <f t="shared" si="507"/>
        <v>0</v>
      </c>
      <c r="JZ269" s="1"/>
      <c r="KA269" s="1"/>
      <c r="KB269" s="5">
        <v>0</v>
      </c>
      <c r="KC269" s="1">
        <v>0</v>
      </c>
      <c r="KD269" s="1">
        <f t="shared" si="508"/>
        <v>0</v>
      </c>
      <c r="KE269" s="1">
        <f t="shared" si="509"/>
        <v>0</v>
      </c>
      <c r="KF269" s="1"/>
      <c r="KG269" s="1"/>
      <c r="KH269" s="5">
        <v>0</v>
      </c>
      <c r="KI269" s="1">
        <v>0</v>
      </c>
      <c r="KJ269" s="1">
        <f t="shared" si="510"/>
        <v>0</v>
      </c>
      <c r="KK269" s="1">
        <f t="shared" si="511"/>
        <v>0</v>
      </c>
      <c r="KL269" s="1"/>
      <c r="KM269" s="1"/>
      <c r="KN269" s="5">
        <f>'[1]GC RAW'!CN249</f>
        <v>30.615947723388672</v>
      </c>
      <c r="KO269" s="1">
        <f>'[1]GC RAW'!CO249</f>
        <v>19.151447296142578</v>
      </c>
      <c r="KP269" s="1">
        <f t="shared" si="512"/>
        <v>6.4952682254920902E-2</v>
      </c>
      <c r="KQ269" s="1">
        <f t="shared" si="513"/>
        <v>0.85702342595000347</v>
      </c>
      <c r="KR269" s="1"/>
      <c r="KS269" s="1"/>
      <c r="KT269" s="5">
        <f>'[1]GC RAW'!CP249</f>
        <v>0</v>
      </c>
      <c r="KU269" s="1">
        <f>'[1]GC RAW'!CQ249</f>
        <v>0</v>
      </c>
      <c r="KV269" s="1">
        <f t="shared" si="514"/>
        <v>0</v>
      </c>
      <c r="KW269" s="1">
        <f t="shared" si="515"/>
        <v>0</v>
      </c>
      <c r="KX269" s="1"/>
      <c r="KY269" s="1"/>
      <c r="KZ269" s="5">
        <f>'[1]GC RAW'!CR249</f>
        <v>0</v>
      </c>
      <c r="LA269" s="1">
        <f>'[1]GC RAW'!CS249</f>
        <v>0</v>
      </c>
      <c r="LB269" s="1">
        <f t="shared" si="516"/>
        <v>0</v>
      </c>
      <c r="LC269" s="1">
        <f t="shared" si="517"/>
        <v>0</v>
      </c>
      <c r="LD269" s="1"/>
      <c r="LE269" s="1"/>
      <c r="LF269" s="5">
        <f>'[1]GC RAW'!CT249</f>
        <v>33.019420623779297</v>
      </c>
      <c r="LG269" s="1">
        <f>'[1]GC RAW'!CU249</f>
        <v>2.9621157646179199</v>
      </c>
      <c r="LH269" s="1">
        <f t="shared" si="518"/>
        <v>1.0046100489766738E-2</v>
      </c>
      <c r="LI269" s="1">
        <f t="shared" si="519"/>
        <v>0.13255408645615421</v>
      </c>
      <c r="LJ269" s="1"/>
      <c r="LK269" s="1"/>
      <c r="LL269" s="5">
        <f>'[1]GC RAW'!CV249</f>
        <v>35.761013031005859</v>
      </c>
      <c r="LM269" s="1">
        <f>'[1]GC RAW'!CW249</f>
        <v>7.1770553588867188</v>
      </c>
      <c r="LN269" s="1">
        <f t="shared" si="520"/>
        <v>2.4341188895193343E-2</v>
      </c>
      <c r="LO269" s="1">
        <f t="shared" si="521"/>
        <v>0.32117178805305341</v>
      </c>
      <c r="LP269" s="1"/>
      <c r="LQ269" s="1"/>
      <c r="LR269" s="32">
        <f t="shared" si="522"/>
        <v>1905.7629055976868</v>
      </c>
      <c r="LS269" s="21">
        <f t="shared" si="523"/>
        <v>1687.879406452179</v>
      </c>
      <c r="LT269" s="26">
        <f t="shared" si="524"/>
        <v>8.5790489419920331</v>
      </c>
      <c r="LU269" s="26">
        <f t="shared" si="525"/>
        <v>7.5788689419920328</v>
      </c>
      <c r="LV269" s="15">
        <f t="shared" si="580"/>
        <v>29.386851267902411</v>
      </c>
      <c r="LW269" s="15"/>
      <c r="LX269" s="15"/>
      <c r="LY269" s="15"/>
      <c r="LZ269" s="15" t="str">
        <f>IF(A269="","",VLOOKUP(A269,'[1]biomass corrected'!$B$2:$V$102,21,FALSE))</f>
        <v/>
      </c>
      <c r="MA269" s="15" t="str">
        <f t="shared" si="527"/>
        <v/>
      </c>
      <c r="MB269" s="15" t="str">
        <f t="shared" si="581"/>
        <v/>
      </c>
      <c r="MC269" s="15" t="str">
        <f t="shared" si="581"/>
        <v/>
      </c>
      <c r="MD269" s="15"/>
      <c r="ME269" s="26" t="str">
        <f t="shared" si="578"/>
        <v/>
      </c>
      <c r="MF269" s="15">
        <f t="shared" si="560"/>
        <v>24.627892397044384</v>
      </c>
      <c r="MG269" s="15">
        <f t="shared" si="561"/>
        <v>39.133465761554149</v>
      </c>
      <c r="MH269" s="15">
        <f t="shared" si="562"/>
        <v>36.238641841401453</v>
      </c>
      <c r="MI269" s="26">
        <f t="shared" si="563"/>
        <v>1.2499971744631333</v>
      </c>
      <c r="MJ269" s="15">
        <f t="shared" si="564"/>
        <v>0.22752544941711522</v>
      </c>
      <c r="MK269" s="15">
        <f t="shared" si="565"/>
        <v>35.781571962893004</v>
      </c>
      <c r="ML269" s="23">
        <f t="shared" si="566"/>
        <v>55.132687821730634</v>
      </c>
      <c r="MM269" s="23"/>
      <c r="MN269" s="26">
        <f t="shared" si="567"/>
        <v>4.2177677969270206</v>
      </c>
      <c r="MO269" s="23"/>
      <c r="MP269" s="15">
        <f t="shared" si="568"/>
        <v>0.87510617410141356</v>
      </c>
      <c r="MQ269" s="23"/>
      <c r="MR269" s="15">
        <f t="shared" si="569"/>
        <v>39.650493259286556</v>
      </c>
      <c r="MS269" s="15"/>
      <c r="MT269" s="15">
        <f t="shared" si="570"/>
        <v>0.22752544941711522</v>
      </c>
      <c r="MU269" s="15"/>
      <c r="MV269" s="15" t="str">
        <f t="shared" si="571"/>
        <v/>
      </c>
      <c r="MW269" s="21">
        <f t="shared" si="572"/>
        <v>108.53618701202015</v>
      </c>
      <c r="MX269" s="15"/>
    </row>
    <row r="270" spans="1:362" x14ac:dyDescent="0.35">
      <c r="A270" s="99" t="s">
        <v>231</v>
      </c>
      <c r="B270" s="8">
        <v>32</v>
      </c>
      <c r="C270" s="8"/>
      <c r="D270" s="8"/>
      <c r="E270" s="8"/>
      <c r="F270" s="2">
        <f>'[1]GC RAW'!H250</f>
        <v>0</v>
      </c>
      <c r="G270" s="8">
        <f>'[1]GC RAW'!I250</f>
        <v>0</v>
      </c>
      <c r="H270" s="8">
        <f t="shared" si="528"/>
        <v>0</v>
      </c>
      <c r="I270" s="8">
        <f t="shared" si="452"/>
        <v>0</v>
      </c>
      <c r="J270" s="8">
        <f>AVERAGE(I270:I272)</f>
        <v>0</v>
      </c>
      <c r="K270" s="8">
        <f>STDEV(I270:I272)</f>
        <v>0</v>
      </c>
      <c r="L270" s="2">
        <f>'[1]GC RAW'!J250</f>
        <v>0</v>
      </c>
      <c r="M270" s="8">
        <f>'[1]GC RAW'!K250</f>
        <v>0</v>
      </c>
      <c r="N270" s="8">
        <f t="shared" si="529"/>
        <v>0</v>
      </c>
      <c r="O270" s="8">
        <f t="shared" si="453"/>
        <v>0</v>
      </c>
      <c r="P270" s="8">
        <f>AVERAGE(O270:O272)</f>
        <v>0</v>
      </c>
      <c r="Q270" s="8">
        <f>STDEV(O270:O272)</f>
        <v>0</v>
      </c>
      <c r="R270" s="2">
        <f>'[1]GC RAW'!L250</f>
        <v>0</v>
      </c>
      <c r="S270" s="8">
        <f>'[1]GC RAW'!M250</f>
        <v>0</v>
      </c>
      <c r="T270" s="8">
        <f t="shared" si="530"/>
        <v>0</v>
      </c>
      <c r="U270" s="8">
        <f t="shared" si="454"/>
        <v>0</v>
      </c>
      <c r="V270" s="8">
        <f>AVERAGE(U270:U272)</f>
        <v>0</v>
      </c>
      <c r="W270" s="8">
        <f>STDEV(U270:U272)</f>
        <v>0</v>
      </c>
      <c r="X270" s="2">
        <f>'[1]GC RAW'!N250</f>
        <v>0</v>
      </c>
      <c r="Y270" s="8">
        <f>'[1]GC RAW'!O250</f>
        <v>0</v>
      </c>
      <c r="Z270" s="8">
        <f t="shared" si="531"/>
        <v>0</v>
      </c>
      <c r="AA270" s="8">
        <f t="shared" si="455"/>
        <v>0</v>
      </c>
      <c r="AB270" s="8">
        <f>AVERAGE(AA270:AA272)</f>
        <v>0</v>
      </c>
      <c r="AC270" s="8">
        <f>STDEV(AA270:AA272)</f>
        <v>0</v>
      </c>
      <c r="AD270" s="2">
        <f>'[1]GC RAW'!P250</f>
        <v>0</v>
      </c>
      <c r="AE270" s="8">
        <f>'[1]GC RAW'!Q250</f>
        <v>0</v>
      </c>
      <c r="AF270" s="8">
        <f t="shared" si="532"/>
        <v>0</v>
      </c>
      <c r="AG270" s="8">
        <f t="shared" si="456"/>
        <v>0</v>
      </c>
      <c r="AH270" s="8">
        <f>AVERAGE(AG270:AG272)</f>
        <v>0</v>
      </c>
      <c r="AI270" s="8">
        <f>STDEV(AG270:AG272)</f>
        <v>0</v>
      </c>
      <c r="AJ270" s="2">
        <f>'[1]GC RAW'!R250</f>
        <v>0</v>
      </c>
      <c r="AK270" s="8">
        <f>'[1]GC RAW'!S250</f>
        <v>0</v>
      </c>
      <c r="AL270" s="8">
        <f t="shared" si="533"/>
        <v>0</v>
      </c>
      <c r="AM270" s="8">
        <f t="shared" si="457"/>
        <v>0</v>
      </c>
      <c r="AN270" s="8">
        <f>AVERAGE(AM270:AM272)</f>
        <v>0</v>
      </c>
      <c r="AO270" s="8">
        <f>STDEV(AM270:AM272)</f>
        <v>0</v>
      </c>
      <c r="AP270" s="2">
        <f>'[1]GC RAW'!T250</f>
        <v>8.9481954574584961</v>
      </c>
      <c r="AQ270" s="8">
        <f>'[1]GC RAW'!U250</f>
        <v>222.41159057617188</v>
      </c>
      <c r="AR270" s="40">
        <v>1.0001800000000001</v>
      </c>
      <c r="AS270" s="8">
        <f t="shared" si="458"/>
        <v>12.505515159748173</v>
      </c>
      <c r="AT270" s="8">
        <f>AVERAGE(AS270:AS272)</f>
        <v>10.900618239476465</v>
      </c>
      <c r="AU270" s="8">
        <f>STDEV(AS270:AS272)</f>
        <v>1.8718527843970598</v>
      </c>
      <c r="AV270" s="2">
        <f>'[1]GC RAW'!V250</f>
        <v>9.8186492919921875</v>
      </c>
      <c r="AW270" s="8">
        <f>'[1]GC RAW'!W250</f>
        <v>10.255891799926758</v>
      </c>
      <c r="AX270" s="8">
        <f t="shared" si="534"/>
        <v>4.4669217586309477E-2</v>
      </c>
      <c r="AY270" s="8">
        <f t="shared" si="459"/>
        <v>0.55851104571145471</v>
      </c>
      <c r="AZ270" s="8">
        <f>AVERAGE(AY270:AY272)</f>
        <v>0.59010845067226991</v>
      </c>
      <c r="BA270" s="8">
        <f>STDEV(AY270:AY272)</f>
        <v>2.7367626552862262E-2</v>
      </c>
      <c r="BB270" s="2">
        <f>'[1]GC RAW'!X250</f>
        <v>0</v>
      </c>
      <c r="BC270" s="8">
        <f>'[1]GC RAW'!Y250</f>
        <v>0</v>
      </c>
      <c r="BD270" s="8">
        <f t="shared" si="535"/>
        <v>0</v>
      </c>
      <c r="BE270" s="8">
        <f t="shared" si="460"/>
        <v>0</v>
      </c>
      <c r="BF270" s="8">
        <f>AVERAGE(BE270:BE272)</f>
        <v>0</v>
      </c>
      <c r="BG270" s="8">
        <f>STDEV(BE270:BE272)</f>
        <v>0</v>
      </c>
      <c r="BH270" s="2">
        <f>'[1]GC RAW'!Z250</f>
        <v>10.885898590087891</v>
      </c>
      <c r="BI270" s="8">
        <f>'[1]GC RAW'!AA250</f>
        <v>2.2534255981445313</v>
      </c>
      <c r="BJ270" s="8">
        <f t="shared" si="536"/>
        <v>9.6667200842852959E-3</v>
      </c>
      <c r="BK270" s="8">
        <f t="shared" si="461"/>
        <v>0.12086555875849536</v>
      </c>
      <c r="BL270" s="8">
        <f>AVERAGE(BK270:BK272)</f>
        <v>0.10402437084270137</v>
      </c>
      <c r="BM270" s="8">
        <f>STDEV(BK270:BK272)</f>
        <v>1.4594967824539553E-2</v>
      </c>
      <c r="BN270" s="2">
        <f>'[1]GC RAW'!AB250</f>
        <v>0</v>
      </c>
      <c r="BO270" s="8">
        <f>'[1]GC RAW'!AC250</f>
        <v>0</v>
      </c>
      <c r="BP270" s="8">
        <f t="shared" si="537"/>
        <v>0</v>
      </c>
      <c r="BQ270" s="8">
        <f t="shared" si="462"/>
        <v>0</v>
      </c>
      <c r="BR270" s="8">
        <f>AVERAGE(BQ270:BQ272)</f>
        <v>0</v>
      </c>
      <c r="BS270" s="8">
        <f>STDEV(BQ270:BQ272)</f>
        <v>0</v>
      </c>
      <c r="BT270" s="2">
        <f>'[1]GC RAW'!AD250</f>
        <v>12.211698532104492</v>
      </c>
      <c r="BU270" s="8">
        <f>'[1]GC RAW'!AE250</f>
        <v>511.17160034179688</v>
      </c>
      <c r="BV270" s="8">
        <f t="shared" si="538"/>
        <v>2.1546336571743838</v>
      </c>
      <c r="BW270" s="8">
        <f t="shared" si="463"/>
        <v>26.939954671657002</v>
      </c>
      <c r="BX270" s="8">
        <f>AVERAGE(BW270:BW272)</f>
        <v>26.790531825940192</v>
      </c>
      <c r="BY270" s="8">
        <f>STDEV(BW270:BW272)</f>
        <v>0.15999517316339601</v>
      </c>
      <c r="BZ270" s="2">
        <f>'[1]GC RAW'!AF250</f>
        <v>12.720756530761719</v>
      </c>
      <c r="CA270" s="8">
        <f>'[1]GC RAW'!AG250</f>
        <v>3.5202968120574951</v>
      </c>
      <c r="CB270" s="8">
        <f t="shared" si="539"/>
        <v>1.5485152587552896E-2</v>
      </c>
      <c r="CC270" s="8">
        <f t="shared" si="464"/>
        <v>0.19361495974190282</v>
      </c>
      <c r="CD270" s="8">
        <f>AVERAGE(CC270:CC272)</f>
        <v>0.17945131685007212</v>
      </c>
      <c r="CE270" s="8">
        <f>STDEV(CC270:CC272)</f>
        <v>1.2326852084545901E-2</v>
      </c>
      <c r="CF270" s="2">
        <f>'[1]GC RAW'!AH250</f>
        <v>12.860672950744629</v>
      </c>
      <c r="CG270" s="8">
        <f>'[1]GC RAW'!AI250</f>
        <v>20.70344352722168</v>
      </c>
      <c r="CH270" s="8">
        <f t="shared" si="540"/>
        <v>9.1070597067929734E-2</v>
      </c>
      <c r="CI270" s="8">
        <f t="shared" si="465"/>
        <v>1.1386797698817339</v>
      </c>
      <c r="CJ270" s="8">
        <f>AVERAGE(CI270:CI272)</f>
        <v>1.2726673735493035</v>
      </c>
      <c r="CK270" s="8">
        <f>STDEV(CI270:CI272)</f>
        <v>0.12820864583430192</v>
      </c>
      <c r="CL270" s="2">
        <f>'[1]GC RAW'!AJ250</f>
        <v>13.750529289245605</v>
      </c>
      <c r="CM270" s="8">
        <f>'[1]GC RAW'!AK250</f>
        <v>1.1630074977874756</v>
      </c>
      <c r="CN270" s="8">
        <f t="shared" si="541"/>
        <v>6.6039954060849154E-3</v>
      </c>
      <c r="CO270" s="8">
        <f t="shared" si="466"/>
        <v>8.2571501795379018E-2</v>
      </c>
      <c r="CP270" s="8">
        <f>AVERAGE(CO270:CO272)</f>
        <v>2.7523833931793005E-2</v>
      </c>
      <c r="CQ270" s="8">
        <f>STDEV(CO270:CO272)</f>
        <v>4.7672678788953739E-2</v>
      </c>
      <c r="CR270" s="2">
        <f>'[1]GC RAW'!AL250</f>
        <v>0</v>
      </c>
      <c r="CS270" s="8">
        <f>'[1]GC RAW'!AM250</f>
        <v>0</v>
      </c>
      <c r="CT270" s="8">
        <f t="shared" si="542"/>
        <v>0</v>
      </c>
      <c r="CU270" s="8">
        <f t="shared" si="543"/>
        <v>0</v>
      </c>
      <c r="CV270" s="8">
        <f>AVERAGE(CU270:CU272)</f>
        <v>0</v>
      </c>
      <c r="CW270" s="8">
        <f>STDEV(CU270:CU272)</f>
        <v>0</v>
      </c>
      <c r="CX270" s="2">
        <f>'[1]GC RAW'!AN250</f>
        <v>14.474054336547852</v>
      </c>
      <c r="CY270" s="8">
        <f>'[1]GC RAW'!AO250</f>
        <v>1.3660514354705811</v>
      </c>
      <c r="CZ270" s="8">
        <f t="shared" si="544"/>
        <v>5.9553560264755763E-3</v>
      </c>
      <c r="DA270" s="8">
        <f t="shared" si="467"/>
        <v>7.446139202022431E-2</v>
      </c>
      <c r="DB270" s="8">
        <f>AVERAGE(DA270:DA272)</f>
        <v>2.4820464006741438E-2</v>
      </c>
      <c r="DC270" s="8">
        <f>STDEV(DA270:DA272)</f>
        <v>4.2990304727110761E-2</v>
      </c>
      <c r="DD270" s="2">
        <f>'[1]GC RAW'!AP250</f>
        <v>15.625219345092773</v>
      </c>
      <c r="DE270" s="8">
        <f>'[1]GC RAW'!AQ250</f>
        <v>83.372734069824219</v>
      </c>
      <c r="DF270" s="8">
        <f t="shared" si="545"/>
        <v>0.34858201656518656</v>
      </c>
      <c r="DG270" s="8">
        <f t="shared" si="468"/>
        <v>4.3584131781994531</v>
      </c>
      <c r="DH270" s="8">
        <f>AVERAGE(DG270:DG272)</f>
        <v>4.3398702169607404</v>
      </c>
      <c r="DI270" s="8">
        <f>STDEV(DG270:DG272)</f>
        <v>7.0880742646922471E-2</v>
      </c>
      <c r="DJ270" s="2">
        <f>'[1]GC RAW'!AR250</f>
        <v>0</v>
      </c>
      <c r="DK270" s="8">
        <f>'[1]GC RAW'!AS250</f>
        <v>0</v>
      </c>
      <c r="DL270" s="8">
        <f t="shared" si="546"/>
        <v>0</v>
      </c>
      <c r="DM270" s="8">
        <f t="shared" si="469"/>
        <v>0</v>
      </c>
      <c r="DN270" s="8">
        <f>AVERAGE(DM270:DM272)</f>
        <v>0</v>
      </c>
      <c r="DO270" s="8">
        <f>STDEV(DM270:DM272)</f>
        <v>0</v>
      </c>
      <c r="DP270" s="2">
        <f>'[1]GC RAW'!AT250</f>
        <v>16.061897277832031</v>
      </c>
      <c r="DQ270" s="8">
        <f>'[1]GC RAW'!AU250</f>
        <v>1.5515627861022949</v>
      </c>
      <c r="DR270" s="8">
        <f t="shared" si="547"/>
        <v>6.8121288208045213E-3</v>
      </c>
      <c r="DS270" s="8">
        <f t="shared" si="470"/>
        <v>8.5173848945918118E-2</v>
      </c>
      <c r="DT270" s="8">
        <f>AVERAGE(DS270:DS272)</f>
        <v>8.428985802673139E-2</v>
      </c>
      <c r="DU270" s="8">
        <f>STDEV(DS270:DS272)</f>
        <v>1.8476384551232444E-2</v>
      </c>
      <c r="DV270" s="2">
        <f>'[1]GC RAW'!AV250</f>
        <v>16.419183731079102</v>
      </c>
      <c r="DW270" s="8">
        <f>'[1]GC RAW'!AW250</f>
        <v>836.04791259765625</v>
      </c>
      <c r="DX270" s="8">
        <f t="shared" si="548"/>
        <v>3.6271713555120528</v>
      </c>
      <c r="DY270" s="8">
        <f t="shared" si="471"/>
        <v>45.351483106401147</v>
      </c>
      <c r="DZ270" s="8">
        <f>AVERAGE(DY270:DY272)</f>
        <v>46.06802719323462</v>
      </c>
      <c r="EA270" s="8">
        <f>STDEV(DY270:DY272)</f>
        <v>0.66346147190073834</v>
      </c>
      <c r="EB270" s="2">
        <f>'[1]GC RAW'!AX250</f>
        <v>16.554098129272461</v>
      </c>
      <c r="EC270" s="8">
        <f>'[1]GC RAW'!AY250</f>
        <v>15.650543212890625</v>
      </c>
      <c r="ED270" s="8">
        <f t="shared" si="549"/>
        <v>6.7899460287653826E-2</v>
      </c>
      <c r="EE270" s="8">
        <f t="shared" si="472"/>
        <v>0.84896491628104331</v>
      </c>
      <c r="EF270" s="8">
        <f>AVERAGE(EE270:EE272)</f>
        <v>0.90109446161592255</v>
      </c>
      <c r="EG270" s="8">
        <f>STDEV(EE270:EE272)</f>
        <v>4.6065256980407289E-2</v>
      </c>
      <c r="EH270" s="2">
        <v>0</v>
      </c>
      <c r="EI270" s="8">
        <v>0</v>
      </c>
      <c r="EJ270" s="8">
        <f t="shared" si="550"/>
        <v>0</v>
      </c>
      <c r="EK270" s="8">
        <f t="shared" si="473"/>
        <v>0</v>
      </c>
      <c r="EL270" s="8">
        <f>AVERAGE(EK270:EK272)</f>
        <v>0</v>
      </c>
      <c r="EM270" s="8">
        <f>STDEV(EK270:EK272)</f>
        <v>0</v>
      </c>
      <c r="EN270" s="2">
        <f>'[1]GC RAW'!BB250</f>
        <v>17.370391845703125</v>
      </c>
      <c r="EO270" s="8">
        <f>'[1]GC RAW'!BC250</f>
        <v>2.0731563568115234</v>
      </c>
      <c r="EP270" s="8">
        <f t="shared" si="551"/>
        <v>9.0536014278632514E-3</v>
      </c>
      <c r="EQ270" s="8">
        <f t="shared" si="474"/>
        <v>0.11319957398314462</v>
      </c>
      <c r="ER270" s="8">
        <f>AVERAGE(EQ270:EQ272)</f>
        <v>6.6112269796886045E-2</v>
      </c>
      <c r="ES270" s="8">
        <f>STDEV(EQ270:EQ272)</f>
        <v>5.8949112587515048E-2</v>
      </c>
      <c r="ET270" s="2">
        <f>'[1]GC RAW'!BD250</f>
        <v>17.748138427734375</v>
      </c>
      <c r="EU270" s="8">
        <f>'[1]GC RAW'!BE250</f>
        <v>221.29019165039063</v>
      </c>
      <c r="EV270" s="8">
        <f t="shared" si="552"/>
        <v>0.96638788893830185</v>
      </c>
      <c r="EW270" s="8">
        <f t="shared" si="475"/>
        <v>12.083003454693122</v>
      </c>
      <c r="EX270" s="8">
        <f>AVERAGE(EW270:EW272)</f>
        <v>12.235571019664164</v>
      </c>
      <c r="EY270" s="8">
        <f>STDEV(EW270:EW272)</f>
        <v>0.1477982955637473</v>
      </c>
      <c r="EZ270" s="2">
        <f>'[1]GC RAW'!BF250</f>
        <v>18.680562973022461</v>
      </c>
      <c r="FA270" s="8">
        <f>'[1]GC RAW'!BG250</f>
        <v>95.139785766601563</v>
      </c>
      <c r="FB270" s="8">
        <f t="shared" si="553"/>
        <v>0.49288516193881332</v>
      </c>
      <c r="FC270" s="8">
        <f t="shared" si="476"/>
        <v>6.1626735833957511</v>
      </c>
      <c r="FD270" s="8">
        <f>AVERAGE(FC270:FC272)</f>
        <v>5.5484234004507398</v>
      </c>
      <c r="FE270" s="8">
        <f>STDEV(FC270:FC272)</f>
        <v>0.55453171542733271</v>
      </c>
      <c r="FF270" s="2">
        <v>0</v>
      </c>
      <c r="FG270" s="8">
        <v>0</v>
      </c>
      <c r="FH270" s="8">
        <f t="shared" si="554"/>
        <v>0</v>
      </c>
      <c r="FI270" s="8">
        <f t="shared" si="477"/>
        <v>0</v>
      </c>
      <c r="FJ270" s="8">
        <f>AVERAGE(FI270:FI272)</f>
        <v>0</v>
      </c>
      <c r="FK270" s="8">
        <f>STDEV(FI270:FI272)</f>
        <v>0</v>
      </c>
      <c r="FL270" s="2">
        <f>'[1]GC RAW'!BH250</f>
        <v>0</v>
      </c>
      <c r="FM270" s="8">
        <f>'[1]GC RAW'!BI250</f>
        <v>0</v>
      </c>
      <c r="FN270" s="8">
        <f t="shared" si="555"/>
        <v>0</v>
      </c>
      <c r="FO270" s="8">
        <f t="shared" si="478"/>
        <v>0</v>
      </c>
      <c r="FP270" s="8">
        <f>AVERAGE(FO270:FO272)</f>
        <v>0</v>
      </c>
      <c r="FQ270" s="8">
        <f>STDEV(FO270:FO272)</f>
        <v>0</v>
      </c>
      <c r="FR270" s="2">
        <f>'[1]GC RAW'!BJ250</f>
        <v>19.941593170166016</v>
      </c>
      <c r="FS270" s="8">
        <f>'[1]GC RAW'!BK250</f>
        <v>4.3076457977294922</v>
      </c>
      <c r="FT270" s="8">
        <f t="shared" si="556"/>
        <v>1.772373862245006E-2</v>
      </c>
      <c r="FU270" s="8">
        <f t="shared" si="479"/>
        <v>0.22160459320368672</v>
      </c>
      <c r="FV270" s="8">
        <f>AVERAGE(FU270:FU272)</f>
        <v>0.26052223412965453</v>
      </c>
      <c r="FW270" s="8">
        <f>STDEV(FU270:FU272)</f>
        <v>4.7302260022472564E-2</v>
      </c>
      <c r="FX270" s="2">
        <f>'[1]GC RAW'!BL250</f>
        <v>20.569129943847656</v>
      </c>
      <c r="FY270" s="8">
        <f>'[1]GC RAW'!BM250</f>
        <v>2.1497292518615723</v>
      </c>
      <c r="FZ270" s="8">
        <f t="shared" si="557"/>
        <v>9.3047283055292685E-3</v>
      </c>
      <c r="GA270" s="8">
        <f t="shared" si="480"/>
        <v>0.11633947977577454</v>
      </c>
      <c r="GB270" s="8">
        <f>AVERAGE(GA270:GA272)</f>
        <v>7.158222391347098E-2</v>
      </c>
      <c r="GC270" s="8">
        <f>STDEV(GA270:GA272)</f>
        <v>6.2637072264227669E-2</v>
      </c>
      <c r="GD270" s="2">
        <f>'[1]GC RAW'!BN250</f>
        <v>21.070106506347656</v>
      </c>
      <c r="GE270" s="8">
        <f>'[1]GC RAW'!BO250</f>
        <v>5.4508709907531738</v>
      </c>
      <c r="GF270" s="8">
        <f t="shared" si="481"/>
        <v>2.3720054136404285E-2</v>
      </c>
      <c r="GG270" s="8">
        <f t="shared" si="482"/>
        <v>0.29657811253259525</v>
      </c>
      <c r="GH270" s="8">
        <f>AVERAGE(GG270:GG272)</f>
        <v>0.31728261426255483</v>
      </c>
      <c r="GI270" s="8">
        <f>STDEV(GG270:GG272)</f>
        <v>1.7998732198239387E-2</v>
      </c>
      <c r="GJ270" s="2">
        <f>'[1]GC RAW'!BP250</f>
        <v>0</v>
      </c>
      <c r="GK270" s="8">
        <f>'[1]GC RAW'!BQ250</f>
        <v>0</v>
      </c>
      <c r="GL270" s="8">
        <f t="shared" si="558"/>
        <v>0</v>
      </c>
      <c r="GM270" s="8">
        <f t="shared" si="483"/>
        <v>0</v>
      </c>
      <c r="GN270" s="8">
        <f>AVERAGE(GM270:GM272)</f>
        <v>0</v>
      </c>
      <c r="GO270" s="8">
        <f>STDEV(GM270:GM272)</f>
        <v>0</v>
      </c>
      <c r="GP270" s="2">
        <v>0</v>
      </c>
      <c r="GQ270" s="8">
        <v>0</v>
      </c>
      <c r="GR270" s="8">
        <f t="shared" si="559"/>
        <v>0</v>
      </c>
      <c r="GS270" s="8">
        <f t="shared" si="484"/>
        <v>0</v>
      </c>
      <c r="GT270" s="8">
        <f>AVERAGE(GS270:GS272)</f>
        <v>0</v>
      </c>
      <c r="GU270" s="8">
        <f>STDEV(GS270:GS272)</f>
        <v>0</v>
      </c>
      <c r="GV270" s="2"/>
      <c r="GW270" s="8"/>
      <c r="GX270" s="8"/>
      <c r="GY270" s="8"/>
      <c r="GZ270" s="8"/>
      <c r="HA270" s="8"/>
      <c r="HB270" s="2"/>
      <c r="HC270" s="8"/>
      <c r="HD270" s="8"/>
      <c r="HE270" s="8"/>
      <c r="HF270" s="8"/>
      <c r="HG270" s="8"/>
      <c r="HH270" s="2">
        <f>'[1]GC RAW'!BR250</f>
        <v>22.765268325805664</v>
      </c>
      <c r="HI270" s="8">
        <f>'[1]GC RAW'!BS250</f>
        <v>2.1796269416809082</v>
      </c>
      <c r="HJ270" s="8">
        <f t="shared" si="485"/>
        <v>9.5298799640832002E-3</v>
      </c>
      <c r="HK270" s="8">
        <f t="shared" si="486"/>
        <v>0.11915461053152715</v>
      </c>
      <c r="HL270" s="8">
        <f>AVERAGE(HK270:HK272)</f>
        <v>0.11875740370354253</v>
      </c>
      <c r="HM270" s="8">
        <f>STDEV(HK270:HK272)</f>
        <v>8.2194511820201568E-3</v>
      </c>
      <c r="HN270" s="2">
        <v>0</v>
      </c>
      <c r="HO270" s="8">
        <v>0</v>
      </c>
      <c r="HP270" s="8">
        <f t="shared" si="487"/>
        <v>0</v>
      </c>
      <c r="HQ270" s="8">
        <f t="shared" si="488"/>
        <v>0</v>
      </c>
      <c r="HR270" s="8">
        <f>AVERAGE(HQ270:HQ272)</f>
        <v>0</v>
      </c>
      <c r="HS270" s="8">
        <f>STDEV(HQ270:HQ272)</f>
        <v>0</v>
      </c>
      <c r="HT270" s="2">
        <f>'[1]GC RAW'!BT250</f>
        <v>0</v>
      </c>
      <c r="HU270" s="8">
        <f>'[1]GC RAW'!BU250</f>
        <v>0</v>
      </c>
      <c r="HV270" s="8">
        <f t="shared" si="489"/>
        <v>0</v>
      </c>
      <c r="HW270" s="8">
        <f t="shared" si="579"/>
        <v>0</v>
      </c>
      <c r="HX270" s="8">
        <f>AVERAGE(HW270:HW272)</f>
        <v>0</v>
      </c>
      <c r="HY270" s="8">
        <f>STDEV(HW270:HW272)</f>
        <v>0</v>
      </c>
      <c r="HZ270" s="2">
        <f>'[1]GC RAW'!BV250</f>
        <v>0</v>
      </c>
      <c r="IA270" s="8">
        <f>'[1]GC RAW'!BW250</f>
        <v>0</v>
      </c>
      <c r="IB270" s="8">
        <f t="shared" si="490"/>
        <v>0</v>
      </c>
      <c r="IC270" s="8">
        <f t="shared" si="491"/>
        <v>0</v>
      </c>
      <c r="ID270" s="8">
        <f>AVERAGE(IC270:IC272)</f>
        <v>0</v>
      </c>
      <c r="IE270" s="8">
        <f>STDEV(IC270:IC272)</f>
        <v>0</v>
      </c>
      <c r="IF270" s="2">
        <f>'[1]GC RAW'!BX250</f>
        <v>0</v>
      </c>
      <c r="IG270" s="8">
        <f>'[1]GC RAW'!BY250</f>
        <v>0</v>
      </c>
      <c r="IH270" s="8">
        <f t="shared" si="492"/>
        <v>0</v>
      </c>
      <c r="II270" s="8">
        <f t="shared" si="493"/>
        <v>0</v>
      </c>
      <c r="IJ270" s="8">
        <f>AVERAGE(II270:II272)</f>
        <v>0</v>
      </c>
      <c r="IK270" s="8">
        <f>STDEV(II270:II272)</f>
        <v>0</v>
      </c>
      <c r="IL270" s="8">
        <f>'[1]GC RAW'!BZ250</f>
        <v>0</v>
      </c>
      <c r="IM270" s="8">
        <f>'[1]GC RAW'!CA250</f>
        <v>0</v>
      </c>
      <c r="IN270" s="8">
        <f t="shared" si="494"/>
        <v>0</v>
      </c>
      <c r="IO270" s="8">
        <f t="shared" si="495"/>
        <v>0</v>
      </c>
      <c r="IP270" s="8">
        <f>AVERAGE(IO270:IO272)</f>
        <v>0</v>
      </c>
      <c r="IQ270" s="8">
        <f>STDEV(IO270:IO272)</f>
        <v>0</v>
      </c>
      <c r="IR270" s="2">
        <f>'[1]GC RAW'!CB250</f>
        <v>25.564006805419922</v>
      </c>
      <c r="IS270" s="8">
        <f>'[1]GC RAW'!CC250</f>
        <v>3.8947634696960449</v>
      </c>
      <c r="IT270" s="8">
        <f t="shared" si="496"/>
        <v>1.5059468863005751E-2</v>
      </c>
      <c r="IU270" s="8">
        <f t="shared" si="497"/>
        <v>0.18829252350984221</v>
      </c>
      <c r="IV270" s="8">
        <f>AVERAGE(IU270:IU272)</f>
        <v>0.18079733466012796</v>
      </c>
      <c r="IW270" s="8">
        <f>STDEV(IU270:IU272)</f>
        <v>1.5414829787276482E-2</v>
      </c>
      <c r="IX270" s="2">
        <f>'[1]GC RAW'!CD250</f>
        <v>0</v>
      </c>
      <c r="IY270" s="8">
        <f>'[1]GC RAW'!CE250</f>
        <v>0</v>
      </c>
      <c r="IZ270" s="8">
        <f t="shared" si="498"/>
        <v>0</v>
      </c>
      <c r="JA270" s="8">
        <f t="shared" si="499"/>
        <v>0</v>
      </c>
      <c r="JB270" s="8">
        <f>AVERAGE(JA270:JA272)</f>
        <v>0</v>
      </c>
      <c r="JC270" s="8">
        <f>STDEV(JA270:JA272)</f>
        <v>0</v>
      </c>
      <c r="JD270" s="2">
        <f>'[1]GC RAW'!CF250</f>
        <v>0</v>
      </c>
      <c r="JE270" s="8">
        <f>'[1]GC RAW'!CG250</f>
        <v>0</v>
      </c>
      <c r="JF270" s="8">
        <f t="shared" si="500"/>
        <v>0</v>
      </c>
      <c r="JG270" s="8">
        <f t="shared" si="501"/>
        <v>0</v>
      </c>
      <c r="JH270" s="8">
        <f>AVERAGE(JG270:JG272)</f>
        <v>0</v>
      </c>
      <c r="JI270" s="8">
        <f>STDEV(JG270:JG272)</f>
        <v>0</v>
      </c>
      <c r="JJ270" s="2">
        <f>'[1]GC RAW'!CH250</f>
        <v>0</v>
      </c>
      <c r="JK270" s="8">
        <f>'[1]GC RAW'!CI250</f>
        <v>0</v>
      </c>
      <c r="JL270" s="8">
        <f t="shared" si="502"/>
        <v>0</v>
      </c>
      <c r="JM270" s="8">
        <f t="shared" si="503"/>
        <v>0</v>
      </c>
      <c r="JN270" s="8">
        <f>AVERAGE(JM270:JM272)</f>
        <v>0</v>
      </c>
      <c r="JO270" s="8">
        <f>STDEV(JM270:JM272)</f>
        <v>0</v>
      </c>
      <c r="JP270" s="2">
        <f>'[1]GC RAW'!CJ250</f>
        <v>0</v>
      </c>
      <c r="JQ270" s="8">
        <f>'[1]GC RAW'!CK250</f>
        <v>0</v>
      </c>
      <c r="JR270" s="8">
        <f t="shared" si="504"/>
        <v>0</v>
      </c>
      <c r="JS270" s="8">
        <f t="shared" si="505"/>
        <v>0</v>
      </c>
      <c r="JT270" s="8"/>
      <c r="JU270" s="8"/>
      <c r="JV270" s="2">
        <v>0</v>
      </c>
      <c r="JW270" s="8">
        <v>0</v>
      </c>
      <c r="JX270" s="8">
        <f t="shared" si="506"/>
        <v>0</v>
      </c>
      <c r="JY270" s="8">
        <f t="shared" si="507"/>
        <v>0</v>
      </c>
      <c r="JZ270" s="8">
        <f>AVERAGE(JY270:JY272)</f>
        <v>0</v>
      </c>
      <c r="KA270" s="8">
        <f>STDEV(JY270:JY272)</f>
        <v>0</v>
      </c>
      <c r="KB270" s="2">
        <v>0</v>
      </c>
      <c r="KC270" s="8">
        <v>0</v>
      </c>
      <c r="KD270" s="8">
        <f t="shared" si="508"/>
        <v>0</v>
      </c>
      <c r="KE270" s="8">
        <f t="shared" si="509"/>
        <v>0</v>
      </c>
      <c r="KF270" s="8">
        <f>AVERAGE(KE270:KE272)</f>
        <v>0</v>
      </c>
      <c r="KG270" s="8">
        <f>STDEV(KE270:KE272)</f>
        <v>0</v>
      </c>
      <c r="KH270" s="2">
        <v>0</v>
      </c>
      <c r="KI270" s="8">
        <v>0</v>
      </c>
      <c r="KJ270" s="8">
        <f t="shared" si="510"/>
        <v>0</v>
      </c>
      <c r="KK270" s="8">
        <f t="shared" si="511"/>
        <v>0</v>
      </c>
      <c r="KL270" s="8">
        <f>AVERAGE(KK270:KK272)</f>
        <v>0</v>
      </c>
      <c r="KM270" s="8">
        <f>STDEV(KK270:KK272)</f>
        <v>0</v>
      </c>
      <c r="KN270" s="2">
        <f>'[1]GC RAW'!CN250</f>
        <v>30.617874145507813</v>
      </c>
      <c r="KO270" s="8">
        <f>'[1]GC RAW'!CO250</f>
        <v>6.0357680320739746</v>
      </c>
      <c r="KP270" s="8">
        <f t="shared" si="512"/>
        <v>2.0053720442405075E-2</v>
      </c>
      <c r="KQ270" s="8">
        <f t="shared" si="513"/>
        <v>0.25073697234682607</v>
      </c>
      <c r="KR270" s="8">
        <f>AVERAGE(KQ270:KQ272)</f>
        <v>0.20557082106614297</v>
      </c>
      <c r="KS270" s="8">
        <f>STDEV(KQ270:KQ272)</f>
        <v>3.99128946261776E-2</v>
      </c>
      <c r="KT270" s="2">
        <f>'[1]GC RAW'!CP250</f>
        <v>0</v>
      </c>
      <c r="KU270" s="8">
        <f>'[1]GC RAW'!CQ250</f>
        <v>0</v>
      </c>
      <c r="KV270" s="8">
        <f t="shared" si="514"/>
        <v>0</v>
      </c>
      <c r="KW270" s="8">
        <f t="shared" si="515"/>
        <v>0</v>
      </c>
      <c r="KX270" s="8">
        <f>AVERAGE(KW270:KW272)</f>
        <v>0</v>
      </c>
      <c r="KY270" s="8">
        <f>STDEV(KW270:KW272)</f>
        <v>0</v>
      </c>
      <c r="KZ270" s="2">
        <f>'[1]GC RAW'!CR250</f>
        <v>0</v>
      </c>
      <c r="LA270" s="8">
        <f>'[1]GC RAW'!CS250</f>
        <v>0</v>
      </c>
      <c r="LB270" s="8">
        <f t="shared" si="516"/>
        <v>0</v>
      </c>
      <c r="LC270" s="8">
        <f t="shared" si="517"/>
        <v>0</v>
      </c>
      <c r="LD270" s="8">
        <f>AVERAGE(LC270:LC272)</f>
        <v>0</v>
      </c>
      <c r="LE270" s="8">
        <f>STDEV(LC270:LC272)</f>
        <v>0</v>
      </c>
      <c r="LF270" s="2">
        <f>'[1]GC RAW'!CT250</f>
        <v>0</v>
      </c>
      <c r="LG270" s="8">
        <f>'[1]GC RAW'!CU250</f>
        <v>0</v>
      </c>
      <c r="LH270" s="8">
        <f t="shared" si="518"/>
        <v>0</v>
      </c>
      <c r="LI270" s="8">
        <f t="shared" si="519"/>
        <v>0</v>
      </c>
      <c r="LJ270" s="8">
        <f>AVERAGE(LI270:LI272)</f>
        <v>0</v>
      </c>
      <c r="LK270" s="8">
        <f>STDEV(LI270:LI272)</f>
        <v>0</v>
      </c>
      <c r="LL270" s="2">
        <f>'[1]GC RAW'!CV250</f>
        <v>35.756721496582031</v>
      </c>
      <c r="LM270" s="8">
        <f>'[1]GC RAW'!CW250</f>
        <v>16.747524261474609</v>
      </c>
      <c r="LN270" s="8">
        <f t="shared" si="520"/>
        <v>5.5643319600307023E-2</v>
      </c>
      <c r="LO270" s="8">
        <f t="shared" si="521"/>
        <v>0.69572314663395796</v>
      </c>
      <c r="LP270" s="8">
        <f>AVERAGE(LO270:LO272)</f>
        <v>0.61297131272161121</v>
      </c>
      <c r="LQ270" s="8">
        <f>STDEV(LO270:LO272)</f>
        <v>7.6679560963523616E-2</v>
      </c>
      <c r="LR270" s="39">
        <f t="shared" si="522"/>
        <v>2068.7371227741241</v>
      </c>
      <c r="LS270" s="14">
        <f t="shared" si="523"/>
        <v>1846.3255321979523</v>
      </c>
      <c r="LT270" s="24">
        <f t="shared" si="524"/>
        <v>8.9980912193578835</v>
      </c>
      <c r="LU270" s="24">
        <f t="shared" si="525"/>
        <v>7.9979112193578832</v>
      </c>
      <c r="LV270" s="13">
        <f t="shared" si="580"/>
        <v>24.993472560493384</v>
      </c>
      <c r="LW270" s="13">
        <f>AVERAGE(LV270:LV272)</f>
        <v>29.366277939295184</v>
      </c>
      <c r="LX270" s="13">
        <f>STDEV(LV270:LV272)</f>
        <v>4.1789035718133123</v>
      </c>
      <c r="LY270" s="13">
        <f>LX270/LW270%</f>
        <v>14.230279984585646</v>
      </c>
      <c r="LZ270" s="13">
        <f>IF(A270="","",VLOOKUP(A270,'[1]biomass corrected'!$B$2:$V$102,21,FALSE))</f>
        <v>14.151111111111112</v>
      </c>
      <c r="MA270" s="13">
        <f t="shared" si="527"/>
        <v>4.1556546203873719</v>
      </c>
      <c r="MB270" s="50">
        <f t="shared" si="581"/>
        <v>32.498949088203624</v>
      </c>
      <c r="MC270" s="50">
        <f t="shared" si="581"/>
        <v>49.460604594267551</v>
      </c>
      <c r="MD270" s="50">
        <f>IF(MC270="","",AVERAGE(MH270:MH272))</f>
        <v>18.040446317528801</v>
      </c>
      <c r="ME270" s="24">
        <f t="shared" si="578"/>
        <v>0.90333784869227352</v>
      </c>
      <c r="MF270" s="13">
        <f t="shared" si="560"/>
        <v>32.720950045182143</v>
      </c>
      <c r="MG270" s="13">
        <f t="shared" si="561"/>
        <v>48.684679252438521</v>
      </c>
      <c r="MH270" s="13">
        <f t="shared" si="562"/>
        <v>18.594370702379319</v>
      </c>
      <c r="MI270" s="24">
        <f t="shared" si="563"/>
        <v>0.91107692134407414</v>
      </c>
      <c r="MJ270" s="13">
        <f t="shared" si="564"/>
        <v>0.11633947977577454</v>
      </c>
      <c r="MK270" s="13">
        <f t="shared" si="565"/>
        <v>18.364831648620399</v>
      </c>
      <c r="ML270" s="22">
        <f t="shared" si="566"/>
        <v>60.530735263921692</v>
      </c>
      <c r="MM270" s="13">
        <f>AVERAGE(ML270:ML272)</f>
        <v>60.81964795052923</v>
      </c>
      <c r="MN270" s="24">
        <f t="shared" si="567"/>
        <v>4.3107526107472154</v>
      </c>
      <c r="MO270" s="13">
        <f>AVERAGE(MN270:MN272)</f>
        <v>4.3269559773646673</v>
      </c>
      <c r="MP270" s="13">
        <f t="shared" si="568"/>
        <v>0.86789057654200619</v>
      </c>
      <c r="MQ270" s="22">
        <f>AVERAGE(MP270:MP272)</f>
        <v>0.86884459991375562</v>
      </c>
      <c r="MR270" s="13">
        <f t="shared" si="569"/>
        <v>39.484021347804408</v>
      </c>
      <c r="MS270" s="13">
        <f>AVERAGE(MR270:MR272)</f>
        <v>39.535519315019222</v>
      </c>
      <c r="MT270" s="13">
        <f t="shared" si="570"/>
        <v>0.11633947977577454</v>
      </c>
      <c r="MU270" s="13">
        <f>AVERAGE(MT270:MT272)</f>
        <v>7.158222391347098E-2</v>
      </c>
      <c r="MV270" s="13">
        <f t="shared" si="571"/>
        <v>5.5484234004507398</v>
      </c>
      <c r="MW270" s="14">
        <f t="shared" si="572"/>
        <v>78.835290245500687</v>
      </c>
      <c r="MX270" s="13">
        <f>AVERAGE(MW270:MW272)</f>
        <v>78.003216131066708</v>
      </c>
    </row>
    <row r="271" spans="1:362" x14ac:dyDescent="0.35">
      <c r="A271" s="102"/>
      <c r="B271" s="1">
        <v>33.94</v>
      </c>
      <c r="C271" s="1"/>
      <c r="D271" s="1"/>
      <c r="E271" s="1"/>
      <c r="F271" s="5">
        <f>'[1]GC RAW'!H251</f>
        <v>0</v>
      </c>
      <c r="G271" s="1">
        <f>'[1]GC RAW'!I251</f>
        <v>0</v>
      </c>
      <c r="H271" s="1">
        <f t="shared" si="528"/>
        <v>0</v>
      </c>
      <c r="I271" s="1">
        <f t="shared" si="452"/>
        <v>0</v>
      </c>
      <c r="J271" s="1"/>
      <c r="K271" s="1"/>
      <c r="L271" s="5">
        <f>'[1]GC RAW'!J251</f>
        <v>0</v>
      </c>
      <c r="M271" s="1">
        <f>'[1]GC RAW'!K251</f>
        <v>0</v>
      </c>
      <c r="N271" s="1">
        <f t="shared" si="529"/>
        <v>0</v>
      </c>
      <c r="O271" s="1">
        <f t="shared" si="453"/>
        <v>0</v>
      </c>
      <c r="P271" s="1"/>
      <c r="Q271" s="1"/>
      <c r="R271" s="5">
        <f>'[1]GC RAW'!L251</f>
        <v>0</v>
      </c>
      <c r="S271" s="1">
        <f>'[1]GC RAW'!M251</f>
        <v>0</v>
      </c>
      <c r="T271" s="1">
        <f t="shared" si="530"/>
        <v>0</v>
      </c>
      <c r="U271" s="1">
        <f t="shared" si="454"/>
        <v>0</v>
      </c>
      <c r="V271" s="1"/>
      <c r="W271" s="1"/>
      <c r="X271" s="5">
        <f>'[1]GC RAW'!N251</f>
        <v>0</v>
      </c>
      <c r="Y271" s="1">
        <f>'[1]GC RAW'!O251</f>
        <v>0</v>
      </c>
      <c r="Z271" s="1">
        <f t="shared" si="531"/>
        <v>0</v>
      </c>
      <c r="AA271" s="1">
        <f t="shared" si="455"/>
        <v>0</v>
      </c>
      <c r="AB271" s="1"/>
      <c r="AC271" s="1"/>
      <c r="AD271" s="5">
        <f>'[1]GC RAW'!P251</f>
        <v>0</v>
      </c>
      <c r="AE271" s="1">
        <f>'[1]GC RAW'!Q251</f>
        <v>0</v>
      </c>
      <c r="AF271" s="1">
        <f t="shared" si="532"/>
        <v>0</v>
      </c>
      <c r="AG271" s="1">
        <f t="shared" si="456"/>
        <v>0</v>
      </c>
      <c r="AH271" s="1"/>
      <c r="AI271" s="1"/>
      <c r="AJ271" s="5">
        <f>'[1]GC RAW'!R251</f>
        <v>0</v>
      </c>
      <c r="AK271" s="1">
        <f>'[1]GC RAW'!S251</f>
        <v>0</v>
      </c>
      <c r="AL271" s="1">
        <f t="shared" si="533"/>
        <v>0</v>
      </c>
      <c r="AM271" s="1">
        <f t="shared" si="457"/>
        <v>0</v>
      </c>
      <c r="AN271" s="1"/>
      <c r="AO271" s="1"/>
      <c r="AP271" s="5">
        <f>'[1]GC RAW'!T251</f>
        <v>8.9478654861450195</v>
      </c>
      <c r="AQ271" s="1">
        <f>'[1]GC RAW'!U251</f>
        <v>219.17340087890625</v>
      </c>
      <c r="AR271" s="27">
        <v>1.0001800000000001</v>
      </c>
      <c r="AS271" s="1">
        <f t="shared" si="458"/>
        <v>8.8443507122771976</v>
      </c>
      <c r="AT271" s="1"/>
      <c r="AU271" s="1"/>
      <c r="AV271" s="5">
        <f>'[1]GC RAW'!V251</f>
        <v>9.8185348510742188</v>
      </c>
      <c r="AW271" s="1">
        <f>'[1]GC RAW'!W251</f>
        <v>15.491778373718262</v>
      </c>
      <c r="AX271" s="1">
        <f t="shared" si="534"/>
        <v>6.8470856409397082E-2</v>
      </c>
      <c r="AY271" s="1">
        <f t="shared" si="459"/>
        <v>0.60547128282377249</v>
      </c>
      <c r="AZ271" s="1"/>
      <c r="BA271" s="1"/>
      <c r="BB271" s="5">
        <f>'[1]GC RAW'!X251</f>
        <v>0</v>
      </c>
      <c r="BC271" s="1">
        <f>'[1]GC RAW'!Y251</f>
        <v>0</v>
      </c>
      <c r="BD271" s="1">
        <f t="shared" si="535"/>
        <v>0</v>
      </c>
      <c r="BE271" s="1">
        <f t="shared" si="460"/>
        <v>0</v>
      </c>
      <c r="BF271" s="1"/>
      <c r="BG271" s="1"/>
      <c r="BH271" s="5">
        <f>'[1]GC RAW'!Z251</f>
        <v>10.886496543884277</v>
      </c>
      <c r="BI271" s="1">
        <f>'[1]GC RAW'!AA251</f>
        <v>2.4976835250854492</v>
      </c>
      <c r="BJ271" s="1">
        <f t="shared" si="536"/>
        <v>1.0872837522701569E-2</v>
      </c>
      <c r="BK271" s="1">
        <f t="shared" si="461"/>
        <v>9.6145882029614521E-2</v>
      </c>
      <c r="BL271" s="1"/>
      <c r="BM271" s="1"/>
      <c r="BN271" s="5">
        <f>'[1]GC RAW'!AB251</f>
        <v>0</v>
      </c>
      <c r="BO271" s="1">
        <f>'[1]GC RAW'!AC251</f>
        <v>0</v>
      </c>
      <c r="BP271" s="1">
        <f t="shared" si="537"/>
        <v>0</v>
      </c>
      <c r="BQ271" s="1">
        <f t="shared" si="462"/>
        <v>0</v>
      </c>
      <c r="BR271" s="1"/>
      <c r="BS271" s="1"/>
      <c r="BT271" s="5">
        <f>'[1]GC RAW'!AD251</f>
        <v>12.220977783203125</v>
      </c>
      <c r="BU271" s="1">
        <f>'[1]GC RAW'!AE251</f>
        <v>708.8123779296875</v>
      </c>
      <c r="BV271" s="1">
        <f t="shared" si="538"/>
        <v>3.0318491191275707</v>
      </c>
      <c r="BW271" s="1">
        <f t="shared" si="463"/>
        <v>26.809911132269114</v>
      </c>
      <c r="BX271" s="1"/>
      <c r="BY271" s="1"/>
      <c r="BZ271" s="5">
        <f>'[1]GC RAW'!AF251</f>
        <v>12.721865653991699</v>
      </c>
      <c r="CA271" s="1">
        <f>'[1]GC RAW'!AG251</f>
        <v>4.3358626365661621</v>
      </c>
      <c r="CB271" s="1">
        <f t="shared" si="539"/>
        <v>1.9354470358034941E-2</v>
      </c>
      <c r="CC271" s="1">
        <f t="shared" si="464"/>
        <v>0.1711469172517289</v>
      </c>
      <c r="CD271" s="1"/>
      <c r="CE271" s="1"/>
      <c r="CF271" s="5">
        <f>'[1]GC RAW'!AH251</f>
        <v>12.861955642700195</v>
      </c>
      <c r="CG271" s="1">
        <f>'[1]GC RAW'!AI251</f>
        <v>32.557891845703125</v>
      </c>
      <c r="CH271" s="1">
        <f t="shared" si="540"/>
        <v>0.14533206464568202</v>
      </c>
      <c r="CI271" s="1">
        <f t="shared" si="465"/>
        <v>1.2851364249092696</v>
      </c>
      <c r="CJ271" s="1"/>
      <c r="CK271" s="1"/>
      <c r="CL271" s="5">
        <f>'[1]GC RAW'!AJ251</f>
        <v>0</v>
      </c>
      <c r="CM271" s="1">
        <f>'[1]GC RAW'!AK251</f>
        <v>0</v>
      </c>
      <c r="CN271" s="1">
        <f t="shared" si="541"/>
        <v>0</v>
      </c>
      <c r="CO271" s="1">
        <f t="shared" si="466"/>
        <v>0</v>
      </c>
      <c r="CP271" s="1"/>
      <c r="CQ271" s="1"/>
      <c r="CR271" s="5">
        <f>'[1]GC RAW'!AL251</f>
        <v>0</v>
      </c>
      <c r="CS271" s="1">
        <f>'[1]GC RAW'!AM251</f>
        <v>0</v>
      </c>
      <c r="CT271" s="1">
        <f t="shared" si="542"/>
        <v>0</v>
      </c>
      <c r="CU271" s="1">
        <f t="shared" si="543"/>
        <v>0</v>
      </c>
      <c r="CV271" s="1"/>
      <c r="CW271" s="1"/>
      <c r="CX271" s="5">
        <f>'[1]GC RAW'!AN251</f>
        <v>0</v>
      </c>
      <c r="CY271" s="1">
        <f>'[1]GC RAW'!AO251</f>
        <v>0</v>
      </c>
      <c r="CZ271" s="1">
        <f t="shared" si="544"/>
        <v>0</v>
      </c>
      <c r="DA271" s="1">
        <f t="shared" si="467"/>
        <v>0</v>
      </c>
      <c r="DB271" s="1"/>
      <c r="DC271" s="1"/>
      <c r="DD271" s="5">
        <f>'[1]GC RAW'!AP251</f>
        <v>15.63176155090332</v>
      </c>
      <c r="DE271" s="1">
        <f>'[1]GC RAW'!AQ251</f>
        <v>117.26772308349609</v>
      </c>
      <c r="DF271" s="1">
        <f t="shared" si="545"/>
        <v>0.49754113952794998</v>
      </c>
      <c r="DG271" s="1">
        <f t="shared" si="468"/>
        <v>4.3996363972197328</v>
      </c>
      <c r="DH271" s="1"/>
      <c r="DI271" s="1"/>
      <c r="DJ271" s="5">
        <f>'[1]GC RAW'!AR251</f>
        <v>0</v>
      </c>
      <c r="DK271" s="1">
        <f>'[1]GC RAW'!AS251</f>
        <v>0</v>
      </c>
      <c r="DL271" s="1">
        <f t="shared" si="546"/>
        <v>0</v>
      </c>
      <c r="DM271" s="1">
        <f t="shared" si="469"/>
        <v>0</v>
      </c>
      <c r="DN271" s="1"/>
      <c r="DO271" s="1"/>
      <c r="DP271" s="5">
        <f>'[1]GC RAW'!AT251</f>
        <v>16.066129684448242</v>
      </c>
      <c r="DQ271" s="1">
        <f>'[1]GC RAW'!AU251</f>
        <v>2.596811056137085</v>
      </c>
      <c r="DR271" s="1">
        <f t="shared" si="547"/>
        <v>1.1569735178746239E-2</v>
      </c>
      <c r="DS271" s="1">
        <f t="shared" si="470"/>
        <v>0.10230838006059194</v>
      </c>
      <c r="DT271" s="1"/>
      <c r="DU271" s="1"/>
      <c r="DV271" s="5">
        <f>'[1]GC RAW'!AV251</f>
        <v>16.437898635864258</v>
      </c>
      <c r="DW271" s="1">
        <f>'[1]GC RAW'!AW251</f>
        <v>1186.5015869140625</v>
      </c>
      <c r="DX271" s="1">
        <f t="shared" si="548"/>
        <v>5.2236587657871381</v>
      </c>
      <c r="DY271" s="1">
        <f t="shared" si="471"/>
        <v>46.191555645866238</v>
      </c>
      <c r="DZ271" s="1"/>
      <c r="EA271" s="1"/>
      <c r="EB271" s="5">
        <f>'[1]GC RAW'!AX251</f>
        <v>16.562328338623047</v>
      </c>
      <c r="EC271" s="1">
        <f>'[1]GC RAW'!AY251</f>
        <v>23.580251693725586</v>
      </c>
      <c r="ED271" s="1">
        <f t="shared" si="549"/>
        <v>0.10381375787263752</v>
      </c>
      <c r="EE271" s="1">
        <f t="shared" si="472"/>
        <v>0.91800004337722618</v>
      </c>
      <c r="EF271" s="1"/>
      <c r="EG271" s="1"/>
      <c r="EH271" s="5">
        <v>0</v>
      </c>
      <c r="EI271" s="1">
        <v>0</v>
      </c>
      <c r="EJ271" s="1">
        <f t="shared" si="550"/>
        <v>0</v>
      </c>
      <c r="EK271" s="1">
        <f t="shared" si="473"/>
        <v>0</v>
      </c>
      <c r="EL271" s="1"/>
      <c r="EM271" s="1"/>
      <c r="EN271" s="5">
        <f>'[1]GC RAW'!BB251</f>
        <v>17.377668380737305</v>
      </c>
      <c r="EO271" s="1">
        <f>'[1]GC RAW'!BC251</f>
        <v>2.1725654602050781</v>
      </c>
      <c r="EP271" s="1">
        <f t="shared" si="551"/>
        <v>9.6279040576357049E-3</v>
      </c>
      <c r="EQ271" s="1">
        <f t="shared" si="474"/>
        <v>8.5137235407513501E-2</v>
      </c>
      <c r="ER271" s="1"/>
      <c r="ES271" s="1"/>
      <c r="ET271" s="5">
        <f>'[1]GC RAW'!BD251</f>
        <v>17.757549285888672</v>
      </c>
      <c r="EU271" s="1">
        <f>'[1]GC RAW'!BE251</f>
        <v>312.48861694335938</v>
      </c>
      <c r="EV271" s="1">
        <f t="shared" si="552"/>
        <v>1.384819227840409</v>
      </c>
      <c r="EW271" s="1">
        <f t="shared" si="475"/>
        <v>12.245622712037312</v>
      </c>
      <c r="EX271" s="1"/>
      <c r="EY271" s="1"/>
      <c r="EZ271" s="5">
        <f>'[1]GC RAW'!BF251</f>
        <v>18.684778213500977</v>
      </c>
      <c r="FA271" s="1">
        <f>'[1]GC RAW'!BG251</f>
        <v>116.11408233642578</v>
      </c>
      <c r="FB271" s="1">
        <f t="shared" si="553"/>
        <v>0.61043304933117171</v>
      </c>
      <c r="FC271" s="1">
        <f t="shared" si="476"/>
        <v>5.3979123504266129</v>
      </c>
      <c r="FD271" s="1"/>
      <c r="FE271" s="1"/>
      <c r="FF271" s="5">
        <v>0</v>
      </c>
      <c r="FG271" s="1">
        <v>0</v>
      </c>
      <c r="FH271" s="1">
        <f t="shared" si="554"/>
        <v>0</v>
      </c>
      <c r="FI271" s="1">
        <f t="shared" si="477"/>
        <v>0</v>
      </c>
      <c r="FJ271" s="1"/>
      <c r="FK271" s="1"/>
      <c r="FL271" s="5">
        <f>'[1]GC RAW'!BH251</f>
        <v>0</v>
      </c>
      <c r="FM271" s="1">
        <f>'[1]GC RAW'!BI251</f>
        <v>0</v>
      </c>
      <c r="FN271" s="1">
        <f t="shared" si="555"/>
        <v>0</v>
      </c>
      <c r="FO271" s="1">
        <f t="shared" si="478"/>
        <v>0</v>
      </c>
      <c r="FP271" s="1"/>
      <c r="FQ271" s="1"/>
      <c r="FR271" s="5">
        <f>'[1]GC RAW'!BJ251</f>
        <v>19.940822601318359</v>
      </c>
      <c r="FS271" s="1">
        <f>'[1]GC RAW'!BK251</f>
        <v>6.6843156814575195</v>
      </c>
      <c r="FT271" s="1">
        <f t="shared" si="556"/>
        <v>2.7908845580494088E-2</v>
      </c>
      <c r="FU271" s="1">
        <f t="shared" si="479"/>
        <v>0.24679119587341997</v>
      </c>
      <c r="FV271" s="1"/>
      <c r="FW271" s="1"/>
      <c r="FX271" s="5">
        <f>'[1]GC RAW'!BL251</f>
        <v>20.565093994140625</v>
      </c>
      <c r="FY271" s="1">
        <f>'[1]GC RAW'!BM251</f>
        <v>2.5336670875549316</v>
      </c>
      <c r="FZ271" s="1">
        <f t="shared" si="557"/>
        <v>1.1128562000889958E-2</v>
      </c>
      <c r="GA271" s="1">
        <f t="shared" si="480"/>
        <v>9.8407191964638416E-2</v>
      </c>
      <c r="GB271" s="1"/>
      <c r="GC271" s="1"/>
      <c r="GD271" s="5">
        <f>'[1]GC RAW'!BN251</f>
        <v>21.070505142211914</v>
      </c>
      <c r="GE271" s="1">
        <f>'[1]GC RAW'!BO251</f>
        <v>8.3503456115722656</v>
      </c>
      <c r="GF271" s="1">
        <f t="shared" si="481"/>
        <v>3.6874300680770272E-2</v>
      </c>
      <c r="GG271" s="1">
        <f t="shared" si="482"/>
        <v>0.32607055479083175</v>
      </c>
      <c r="GH271" s="1"/>
      <c r="GI271" s="1"/>
      <c r="GJ271" s="5">
        <f>'[1]GC RAW'!BP251</f>
        <v>0</v>
      </c>
      <c r="GK271" s="1">
        <f>'[1]GC RAW'!BQ251</f>
        <v>0</v>
      </c>
      <c r="GL271" s="1">
        <f t="shared" si="558"/>
        <v>0</v>
      </c>
      <c r="GM271" s="1">
        <f t="shared" si="483"/>
        <v>0</v>
      </c>
      <c r="GN271" s="1"/>
      <c r="GO271" s="1"/>
      <c r="GP271" s="5">
        <v>0</v>
      </c>
      <c r="GQ271" s="1">
        <v>0</v>
      </c>
      <c r="GR271" s="1">
        <f t="shared" si="559"/>
        <v>0</v>
      </c>
      <c r="GS271" s="1">
        <f t="shared" si="484"/>
        <v>0</v>
      </c>
      <c r="GT271" s="1"/>
      <c r="GU271" s="1"/>
      <c r="GV271" s="5"/>
      <c r="GW271" s="1"/>
      <c r="GX271" s="1"/>
      <c r="GY271" s="1"/>
      <c r="GZ271" s="1"/>
      <c r="HA271" s="1"/>
      <c r="HB271" s="5"/>
      <c r="HC271" s="1"/>
      <c r="HD271" s="1"/>
      <c r="HE271" s="1"/>
      <c r="HF271" s="1"/>
      <c r="HG271" s="1"/>
      <c r="HH271" s="5">
        <f>'[1]GC RAW'!BR251</f>
        <v>22.765596389770508</v>
      </c>
      <c r="HI271" s="1">
        <f>'[1]GC RAW'!BS251</f>
        <v>2.812523365020752</v>
      </c>
      <c r="HJ271" s="1">
        <f t="shared" si="485"/>
        <v>1.2478746761371617E-2</v>
      </c>
      <c r="HK271" s="1">
        <f t="shared" si="486"/>
        <v>0.11034655042818675</v>
      </c>
      <c r="HL271" s="1"/>
      <c r="HM271" s="1"/>
      <c r="HN271" s="5">
        <v>0</v>
      </c>
      <c r="HO271" s="1">
        <v>0</v>
      </c>
      <c r="HP271" s="1">
        <f t="shared" si="487"/>
        <v>0</v>
      </c>
      <c r="HQ271" s="1">
        <f t="shared" si="488"/>
        <v>0</v>
      </c>
      <c r="HR271" s="1"/>
      <c r="HS271" s="1"/>
      <c r="HT271" s="5">
        <f>'[1]GC RAW'!BT251</f>
        <v>0</v>
      </c>
      <c r="HU271" s="1">
        <f>'[1]GC RAW'!BU251</f>
        <v>0</v>
      </c>
      <c r="HV271" s="1">
        <f t="shared" si="489"/>
        <v>0</v>
      </c>
      <c r="HW271" s="1">
        <f t="shared" si="579"/>
        <v>0</v>
      </c>
      <c r="HX271" s="1"/>
      <c r="HY271" s="1"/>
      <c r="HZ271" s="5">
        <f>'[1]GC RAW'!BV251</f>
        <v>0</v>
      </c>
      <c r="IA271" s="1">
        <f>'[1]GC RAW'!BW251</f>
        <v>0</v>
      </c>
      <c r="IB271" s="1">
        <f t="shared" si="490"/>
        <v>0</v>
      </c>
      <c r="IC271" s="1">
        <f t="shared" si="491"/>
        <v>0</v>
      </c>
      <c r="ID271" s="1"/>
      <c r="IE271" s="1"/>
      <c r="IF271" s="5">
        <f>'[1]GC RAW'!BX251</f>
        <v>0</v>
      </c>
      <c r="IG271" s="1">
        <f>'[1]GC RAW'!BY251</f>
        <v>0</v>
      </c>
      <c r="IH271" s="1">
        <f t="shared" si="492"/>
        <v>0</v>
      </c>
      <c r="II271" s="1">
        <f t="shared" si="493"/>
        <v>0</v>
      </c>
      <c r="IJ271" s="1"/>
      <c r="IK271" s="1"/>
      <c r="IL271" s="5">
        <f>'[1]GC RAW'!BZ251</f>
        <v>0</v>
      </c>
      <c r="IM271" s="1">
        <f>'[1]GC RAW'!CA251</f>
        <v>0</v>
      </c>
      <c r="IN271" s="1">
        <f t="shared" si="494"/>
        <v>0</v>
      </c>
      <c r="IO271" s="1">
        <f t="shared" si="495"/>
        <v>0</v>
      </c>
      <c r="IP271" s="1"/>
      <c r="IQ271" s="1"/>
      <c r="IR271" s="5">
        <f>'[1]GC RAW'!CB251</f>
        <v>25.559055328369141</v>
      </c>
      <c r="IS271" s="1">
        <f>'[1]GC RAW'!CC251</f>
        <v>5.5057764053344727</v>
      </c>
      <c r="IT271" s="1">
        <f t="shared" si="496"/>
        <v>2.1603131370627991E-2</v>
      </c>
      <c r="IU271" s="1">
        <f t="shared" si="497"/>
        <v>0.19103128469398661</v>
      </c>
      <c r="IV271" s="1"/>
      <c r="IW271" s="1"/>
      <c r="IX271" s="5">
        <f>'[1]GC RAW'!CD251</f>
        <v>0</v>
      </c>
      <c r="IY271" s="1">
        <f>'[1]GC RAW'!CE251</f>
        <v>0</v>
      </c>
      <c r="IZ271" s="1">
        <f t="shared" si="498"/>
        <v>0</v>
      </c>
      <c r="JA271" s="1">
        <f t="shared" si="499"/>
        <v>0</v>
      </c>
      <c r="JB271" s="1"/>
      <c r="JC271" s="1"/>
      <c r="JD271" s="5">
        <f>'[1]GC RAW'!CF251</f>
        <v>0</v>
      </c>
      <c r="JE271" s="1">
        <f>'[1]GC RAW'!CG251</f>
        <v>0</v>
      </c>
      <c r="JF271" s="1">
        <f t="shared" si="500"/>
        <v>0</v>
      </c>
      <c r="JG271" s="1">
        <f t="shared" si="501"/>
        <v>0</v>
      </c>
      <c r="JH271" s="1"/>
      <c r="JI271" s="1"/>
      <c r="JJ271" s="5">
        <f>'[1]GC RAW'!CH251</f>
        <v>0</v>
      </c>
      <c r="JK271" s="1">
        <f>'[1]GC RAW'!CI251</f>
        <v>0</v>
      </c>
      <c r="JL271" s="1">
        <f t="shared" si="502"/>
        <v>0</v>
      </c>
      <c r="JM271" s="1">
        <f t="shared" si="503"/>
        <v>0</v>
      </c>
      <c r="JN271" s="1"/>
      <c r="JO271" s="1"/>
      <c r="JP271" s="5">
        <f>'[1]GC RAW'!CJ251</f>
        <v>0</v>
      </c>
      <c r="JQ271" s="1">
        <f>'[1]GC RAW'!CK251</f>
        <v>0</v>
      </c>
      <c r="JR271" s="1">
        <f t="shared" si="504"/>
        <v>0</v>
      </c>
      <c r="JS271" s="1">
        <f t="shared" si="505"/>
        <v>0</v>
      </c>
      <c r="JT271" s="1">
        <f>AVERAGE(JS271:JS273)</f>
        <v>0</v>
      </c>
      <c r="JU271" s="1">
        <f>STDEV(JS271:JS273)</f>
        <v>0</v>
      </c>
      <c r="JV271" s="5">
        <f>'[1]GC RAW'!CL251</f>
        <v>0</v>
      </c>
      <c r="JW271" s="1">
        <f>'[1]GC RAW'!CM251</f>
        <v>0</v>
      </c>
      <c r="JX271" s="1">
        <f t="shared" si="506"/>
        <v>0</v>
      </c>
      <c r="JY271" s="1">
        <f t="shared" si="507"/>
        <v>0</v>
      </c>
      <c r="JZ271" s="1"/>
      <c r="KA271" s="1"/>
      <c r="KB271" s="5">
        <v>0</v>
      </c>
      <c r="KC271" s="1">
        <v>0</v>
      </c>
      <c r="KD271" s="1">
        <f t="shared" si="508"/>
        <v>0</v>
      </c>
      <c r="KE271" s="1">
        <f t="shared" si="509"/>
        <v>0</v>
      </c>
      <c r="KF271" s="1"/>
      <c r="KG271" s="1"/>
      <c r="KH271" s="5">
        <v>0</v>
      </c>
      <c r="KI271" s="1">
        <v>0</v>
      </c>
      <c r="KJ271" s="1">
        <f t="shared" si="510"/>
        <v>0</v>
      </c>
      <c r="KK271" s="1">
        <f t="shared" si="511"/>
        <v>0</v>
      </c>
      <c r="KL271" s="1"/>
      <c r="KM271" s="1"/>
      <c r="KN271" s="5">
        <f>'[1]GC RAW'!CN251</f>
        <v>30.630413055419922</v>
      </c>
      <c r="KO271" s="1">
        <f>'[1]GC RAW'!CO251</f>
        <v>5.8713130950927734</v>
      </c>
      <c r="KP271" s="1">
        <f t="shared" si="512"/>
        <v>1.9795534177042426E-2</v>
      </c>
      <c r="KQ271" s="1">
        <f t="shared" si="513"/>
        <v>0.17504713831373631</v>
      </c>
      <c r="KR271" s="1"/>
      <c r="KS271" s="1"/>
      <c r="KT271" s="5">
        <f>'[1]GC RAW'!CP251</f>
        <v>0</v>
      </c>
      <c r="KU271" s="1">
        <f>'[1]GC RAW'!CQ251</f>
        <v>0</v>
      </c>
      <c r="KV271" s="1">
        <f t="shared" si="514"/>
        <v>0</v>
      </c>
      <c r="KW271" s="1">
        <f t="shared" si="515"/>
        <v>0</v>
      </c>
      <c r="KX271" s="1"/>
      <c r="KY271" s="1"/>
      <c r="KZ271" s="5">
        <f>'[1]GC RAW'!CR251</f>
        <v>0</v>
      </c>
      <c r="LA271" s="1">
        <f>'[1]GC RAW'!CS251</f>
        <v>0</v>
      </c>
      <c r="LB271" s="1">
        <f t="shared" si="516"/>
        <v>0</v>
      </c>
      <c r="LC271" s="1">
        <f t="shared" si="517"/>
        <v>0</v>
      </c>
      <c r="LD271" s="1"/>
      <c r="LE271" s="1"/>
      <c r="LF271" s="5">
        <f>'[1]GC RAW'!CT251</f>
        <v>0</v>
      </c>
      <c r="LG271" s="1">
        <f>'[1]GC RAW'!CU251</f>
        <v>0</v>
      </c>
      <c r="LH271" s="1">
        <f t="shared" si="518"/>
        <v>0</v>
      </c>
      <c r="LI271" s="1">
        <f t="shared" si="519"/>
        <v>0</v>
      </c>
      <c r="LJ271" s="1"/>
      <c r="LK271" s="1"/>
      <c r="LL271" s="5">
        <f>'[1]GC RAW'!CV251</f>
        <v>35.759742736816406</v>
      </c>
      <c r="LM271" s="1">
        <f>'[1]GC RAW'!CW251</f>
        <v>18.257270812988281</v>
      </c>
      <c r="LN271" s="1">
        <f t="shared" si="520"/>
        <v>6.1555638833176197E-2</v>
      </c>
      <c r="LO271" s="1">
        <f t="shared" si="521"/>
        <v>0.54432168025643357</v>
      </c>
      <c r="LP271" s="1"/>
      <c r="LQ271" s="1"/>
      <c r="LR271" s="32">
        <f t="shared" si="522"/>
        <v>2793.6058447360992</v>
      </c>
      <c r="LS271" s="21">
        <f t="shared" si="523"/>
        <v>2574.432443857193</v>
      </c>
      <c r="LT271" s="26">
        <f t="shared" si="524"/>
        <v>12.308867687063451</v>
      </c>
      <c r="LU271" s="26">
        <f t="shared" si="525"/>
        <v>11.308687687063451</v>
      </c>
      <c r="LV271" s="15">
        <f t="shared" si="580"/>
        <v>33.319645512856368</v>
      </c>
      <c r="LW271" s="15"/>
      <c r="LX271" s="15"/>
      <c r="LY271" s="15"/>
      <c r="LZ271" s="15" t="str">
        <f>IF(A271="","",VLOOKUP(A271,'[1]biomass corrected'!$B$2:$V$102,21,FALSE))</f>
        <v/>
      </c>
      <c r="MA271" s="15" t="str">
        <f t="shared" si="527"/>
        <v/>
      </c>
      <c r="MB271" s="15" t="str">
        <f t="shared" si="581"/>
        <v/>
      </c>
      <c r="MC271" s="15" t="str">
        <f t="shared" si="581"/>
        <v/>
      </c>
      <c r="MD271" s="15"/>
      <c r="ME271" s="26" t="str">
        <f t="shared" si="578"/>
        <v/>
      </c>
      <c r="MF271" s="15">
        <f t="shared" si="560"/>
        <v>32.524034313223375</v>
      </c>
      <c r="MG271" s="15">
        <f t="shared" si="561"/>
        <v>49.538539646512319</v>
      </c>
      <c r="MH271" s="15">
        <f t="shared" si="562"/>
        <v>17.937426040264263</v>
      </c>
      <c r="MI271" s="26">
        <f t="shared" si="563"/>
        <v>0.90070168013281748</v>
      </c>
      <c r="MJ271" s="15">
        <f t="shared" si="564"/>
        <v>9.8407191964638416E-2</v>
      </c>
      <c r="MK271" s="15">
        <f t="shared" si="565"/>
        <v>17.753881612892112</v>
      </c>
      <c r="ML271" s="23">
        <f t="shared" si="566"/>
        <v>60.887888421134249</v>
      </c>
      <c r="MM271" s="23"/>
      <c r="MN271" s="26">
        <f t="shared" si="567"/>
        <v>4.3314230711448953</v>
      </c>
      <c r="MO271" s="23"/>
      <c r="MP271" s="15">
        <f t="shared" si="568"/>
        <v>0.86927090641960325</v>
      </c>
      <c r="MQ271" s="23"/>
      <c r="MR271" s="15">
        <f t="shared" si="569"/>
        <v>39.556259061975553</v>
      </c>
      <c r="MS271" s="15"/>
      <c r="MT271" s="15">
        <f t="shared" si="570"/>
        <v>9.8407191964638416E-2</v>
      </c>
      <c r="MU271" s="15"/>
      <c r="MV271" s="15" t="str">
        <f t="shared" si="571"/>
        <v/>
      </c>
      <c r="MW271" s="21">
        <f t="shared" si="572"/>
        <v>77.866191545908094</v>
      </c>
      <c r="MX271" s="15"/>
    </row>
    <row r="272" spans="1:362" x14ac:dyDescent="0.35">
      <c r="A272" s="103"/>
      <c r="B272" s="1">
        <v>29.58</v>
      </c>
      <c r="C272" s="1"/>
      <c r="D272" s="1"/>
      <c r="E272" s="1"/>
      <c r="F272" s="5">
        <f>'[1]GC RAW'!H252</f>
        <v>0</v>
      </c>
      <c r="G272" s="1">
        <f>'[1]GC RAW'!I252</f>
        <v>0</v>
      </c>
      <c r="H272" s="1">
        <f t="shared" si="528"/>
        <v>0</v>
      </c>
      <c r="I272" s="1">
        <f t="shared" si="452"/>
        <v>0</v>
      </c>
      <c r="J272" s="1"/>
      <c r="K272" s="1"/>
      <c r="L272" s="5">
        <f>'[1]GC RAW'!J252</f>
        <v>0</v>
      </c>
      <c r="M272" s="1">
        <f>'[1]GC RAW'!K252</f>
        <v>0</v>
      </c>
      <c r="N272" s="1">
        <f t="shared" si="529"/>
        <v>0</v>
      </c>
      <c r="O272" s="1">
        <f t="shared" si="453"/>
        <v>0</v>
      </c>
      <c r="P272" s="1"/>
      <c r="Q272" s="1"/>
      <c r="R272" s="5">
        <f>'[1]GC RAW'!L252</f>
        <v>0</v>
      </c>
      <c r="S272" s="1">
        <f>'[1]GC RAW'!M252</f>
        <v>0</v>
      </c>
      <c r="T272" s="1">
        <f t="shared" si="530"/>
        <v>0</v>
      </c>
      <c r="U272" s="1">
        <f t="shared" si="454"/>
        <v>0</v>
      </c>
      <c r="V272" s="1"/>
      <c r="W272" s="1"/>
      <c r="X272" s="5">
        <f>'[1]GC RAW'!N252</f>
        <v>0</v>
      </c>
      <c r="Y272" s="1">
        <f>'[1]GC RAW'!O252</f>
        <v>0</v>
      </c>
      <c r="Z272" s="1">
        <f t="shared" si="531"/>
        <v>0</v>
      </c>
      <c r="AA272" s="1">
        <f t="shared" si="455"/>
        <v>0</v>
      </c>
      <c r="AB272" s="1"/>
      <c r="AC272" s="1"/>
      <c r="AD272" s="5">
        <f>'[1]GC RAW'!P252</f>
        <v>0</v>
      </c>
      <c r="AE272" s="1">
        <f>'[1]GC RAW'!Q252</f>
        <v>0</v>
      </c>
      <c r="AF272" s="1">
        <f t="shared" si="532"/>
        <v>0</v>
      </c>
      <c r="AG272" s="1">
        <f t="shared" si="456"/>
        <v>0</v>
      </c>
      <c r="AH272" s="1"/>
      <c r="AI272" s="1"/>
      <c r="AJ272" s="5">
        <f>'[1]GC RAW'!R252</f>
        <v>0</v>
      </c>
      <c r="AK272" s="1">
        <f>'[1]GC RAW'!S252</f>
        <v>0</v>
      </c>
      <c r="AL272" s="1">
        <f t="shared" si="533"/>
        <v>0</v>
      </c>
      <c r="AM272" s="1">
        <f t="shared" si="457"/>
        <v>0</v>
      </c>
      <c r="AN272" s="1"/>
      <c r="AO272" s="1"/>
      <c r="AP272" s="5">
        <f>'[1]GC RAW'!T252</f>
        <v>8.9478235244750977</v>
      </c>
      <c r="AQ272" s="1">
        <f>'[1]GC RAW'!U252</f>
        <v>222.47280883789063</v>
      </c>
      <c r="AR272" s="27">
        <v>1.0001800000000001</v>
      </c>
      <c r="AS272" s="1">
        <f t="shared" si="458"/>
        <v>11.351988846404026</v>
      </c>
      <c r="AT272" s="1"/>
      <c r="AU272" s="1"/>
      <c r="AV272" s="5">
        <f>'[1]GC RAW'!V252</f>
        <v>9.8182802200317383</v>
      </c>
      <c r="AW272" s="1">
        <f>'[1]GC RAW'!W252</f>
        <v>12.269001007080078</v>
      </c>
      <c r="AX272" s="1">
        <f t="shared" si="534"/>
        <v>5.3422547663788032E-2</v>
      </c>
      <c r="AY272" s="1">
        <f t="shared" si="459"/>
        <v>0.60634302348158253</v>
      </c>
      <c r="AZ272" s="1"/>
      <c r="BA272" s="1"/>
      <c r="BB272" s="5">
        <f>'[1]GC RAW'!X252</f>
        <v>0</v>
      </c>
      <c r="BC272" s="1">
        <f>'[1]GC RAW'!Y252</f>
        <v>0</v>
      </c>
      <c r="BD272" s="1">
        <f t="shared" si="535"/>
        <v>0</v>
      </c>
      <c r="BE272" s="1">
        <f t="shared" si="460"/>
        <v>0</v>
      </c>
      <c r="BF272" s="1"/>
      <c r="BG272" s="1"/>
      <c r="BH272" s="5">
        <f>'[1]GC RAW'!Z252</f>
        <v>10.884783744812012</v>
      </c>
      <c r="BI272" s="1">
        <f>'[1]GC RAW'!AA252</f>
        <v>1.9529685974121094</v>
      </c>
      <c r="BJ272" s="1">
        <f t="shared" si="536"/>
        <v>8.3755176407723092E-3</v>
      </c>
      <c r="BK272" s="1">
        <f t="shared" si="461"/>
        <v>9.5061671739994219E-2</v>
      </c>
      <c r="BL272" s="1"/>
      <c r="BM272" s="1"/>
      <c r="BN272" s="5">
        <f>'[1]GC RAW'!AB252</f>
        <v>0</v>
      </c>
      <c r="BO272" s="1">
        <f>'[1]GC RAW'!AC252</f>
        <v>0</v>
      </c>
      <c r="BP272" s="1">
        <f t="shared" si="537"/>
        <v>0</v>
      </c>
      <c r="BQ272" s="1">
        <f t="shared" si="462"/>
        <v>0</v>
      </c>
      <c r="BR272" s="1"/>
      <c r="BS272" s="1"/>
      <c r="BT272" s="5">
        <f>'[1]GC RAW'!AD252</f>
        <v>12.213811874389648</v>
      </c>
      <c r="BU272" s="1">
        <f>'[1]GC RAW'!AE252</f>
        <v>556.615478515625</v>
      </c>
      <c r="BV272" s="1">
        <f t="shared" si="538"/>
        <v>2.3455380326303135</v>
      </c>
      <c r="BW272" s="1">
        <f t="shared" si="463"/>
        <v>26.62172967389446</v>
      </c>
      <c r="BX272" s="1"/>
      <c r="BY272" s="1"/>
      <c r="BZ272" s="5">
        <f>'[1]GC RAW'!AF252</f>
        <v>12.718636512756348</v>
      </c>
      <c r="CA272" s="1">
        <f>'[1]GC RAW'!AG252</f>
        <v>3.4779186248779297</v>
      </c>
      <c r="CB272" s="1">
        <f t="shared" si="539"/>
        <v>1.5294528780727578E-2</v>
      </c>
      <c r="CC272" s="1">
        <f t="shared" si="464"/>
        <v>0.17359207355658465</v>
      </c>
      <c r="CD272" s="1"/>
      <c r="CE272" s="1"/>
      <c r="CF272" s="5">
        <f>'[1]GC RAW'!AH252</f>
        <v>12.860958099365234</v>
      </c>
      <c r="CG272" s="1">
        <f>'[1]GC RAW'!AI252</f>
        <v>27.932565689086914</v>
      </c>
      <c r="CH272" s="1">
        <f t="shared" si="540"/>
        <v>0.1228363503691494</v>
      </c>
      <c r="CI272" s="1">
        <f t="shared" si="465"/>
        <v>1.3941859258569069</v>
      </c>
      <c r="CJ272" s="1"/>
      <c r="CK272" s="1"/>
      <c r="CL272" s="5">
        <f>'[1]GC RAW'!AJ252</f>
        <v>0</v>
      </c>
      <c r="CM272" s="1">
        <f>'[1]GC RAW'!AK252</f>
        <v>0</v>
      </c>
      <c r="CN272" s="1">
        <f t="shared" si="541"/>
        <v>0</v>
      </c>
      <c r="CO272" s="1">
        <f t="shared" si="466"/>
        <v>0</v>
      </c>
      <c r="CP272" s="1"/>
      <c r="CQ272" s="1"/>
      <c r="CR272" s="5">
        <f>'[1]GC RAW'!AL252</f>
        <v>0</v>
      </c>
      <c r="CS272" s="1">
        <f>'[1]GC RAW'!AM252</f>
        <v>0</v>
      </c>
      <c r="CT272" s="1">
        <f t="shared" si="542"/>
        <v>0</v>
      </c>
      <c r="CU272" s="1">
        <f t="shared" si="543"/>
        <v>0</v>
      </c>
      <c r="CV272" s="1"/>
      <c r="CW272" s="1"/>
      <c r="CX272" s="5">
        <f>'[1]GC RAW'!AN252</f>
        <v>0</v>
      </c>
      <c r="CY272" s="1">
        <f>'[1]GC RAW'!AO252</f>
        <v>0</v>
      </c>
      <c r="CZ272" s="1">
        <f t="shared" si="544"/>
        <v>0</v>
      </c>
      <c r="DA272" s="1">
        <f t="shared" si="467"/>
        <v>0</v>
      </c>
      <c r="DB272" s="1"/>
      <c r="DC272" s="1"/>
      <c r="DD272" s="5">
        <f>'[1]GC RAW'!AP252</f>
        <v>15.625737190246582</v>
      </c>
      <c r="DE272" s="1">
        <f>'[1]GC RAW'!AQ252</f>
        <v>89.828369140625</v>
      </c>
      <c r="DF272" s="1">
        <f t="shared" si="545"/>
        <v>0.37546972729864841</v>
      </c>
      <c r="DG272" s="1">
        <f t="shared" si="468"/>
        <v>4.2615610754630344</v>
      </c>
      <c r="DH272" s="1"/>
      <c r="DI272" s="1"/>
      <c r="DJ272" s="5">
        <f>'[1]GC RAW'!AR252</f>
        <v>0</v>
      </c>
      <c r="DK272" s="1">
        <f>'[1]GC RAW'!AS252</f>
        <v>0</v>
      </c>
      <c r="DL272" s="1">
        <f t="shared" si="546"/>
        <v>0</v>
      </c>
      <c r="DM272" s="1">
        <f t="shared" si="469"/>
        <v>0</v>
      </c>
      <c r="DN272" s="1"/>
      <c r="DO272" s="1"/>
      <c r="DP272" s="5">
        <f>'[1]GC RAW'!AT252</f>
        <v>16.065885543823242</v>
      </c>
      <c r="DQ272" s="1">
        <f>'[1]GC RAW'!AU252</f>
        <v>1.3125200271606445</v>
      </c>
      <c r="DR272" s="1">
        <f t="shared" si="547"/>
        <v>5.7610270482703905E-3</v>
      </c>
      <c r="DS272" s="1">
        <f t="shared" si="470"/>
        <v>6.5387345073684114E-2</v>
      </c>
      <c r="DT272" s="1"/>
      <c r="DU272" s="1"/>
      <c r="DV272" s="5">
        <f>'[1]GC RAW'!AV252</f>
        <v>16.423089981079102</v>
      </c>
      <c r="DW272" s="1">
        <f>'[1]GC RAW'!AW252</f>
        <v>947.85797119140625</v>
      </c>
      <c r="DX272" s="1">
        <f t="shared" si="548"/>
        <v>4.1111247065688312</v>
      </c>
      <c r="DY272" s="1">
        <f t="shared" si="471"/>
        <v>46.661042827436461</v>
      </c>
      <c r="DZ272" s="1"/>
      <c r="EA272" s="1"/>
      <c r="EB272" s="5">
        <f>'[1]GC RAW'!AX252</f>
        <v>16.55531120300293</v>
      </c>
      <c r="EC272" s="1">
        <f>'[1]GC RAW'!AY252</f>
        <v>19.020082473754883</v>
      </c>
      <c r="ED272" s="1">
        <f t="shared" si="549"/>
        <v>8.2495408969916625E-2</v>
      </c>
      <c r="EE272" s="1">
        <f t="shared" si="472"/>
        <v>0.93631842518949804</v>
      </c>
      <c r="EF272" s="1"/>
      <c r="EG272" s="1"/>
      <c r="EH272" s="5">
        <v>0</v>
      </c>
      <c r="EI272" s="1">
        <v>0</v>
      </c>
      <c r="EJ272" s="1">
        <f t="shared" si="550"/>
        <v>0</v>
      </c>
      <c r="EK272" s="1">
        <f t="shared" si="473"/>
        <v>0</v>
      </c>
      <c r="EL272" s="1"/>
      <c r="EM272" s="1"/>
      <c r="EN272" s="5">
        <f>'[1]GC RAW'!BB252</f>
        <v>0</v>
      </c>
      <c r="EO272" s="1">
        <f>'[1]GC RAW'!BC252</f>
        <v>0</v>
      </c>
      <c r="EP272" s="1">
        <f t="shared" si="551"/>
        <v>0</v>
      </c>
      <c r="EQ272" s="1">
        <f t="shared" si="474"/>
        <v>0</v>
      </c>
      <c r="ER272" s="1"/>
      <c r="ES272" s="1"/>
      <c r="ET272" s="5">
        <f>'[1]GC RAW'!BD252</f>
        <v>17.74932861328125</v>
      </c>
      <c r="EU272" s="1">
        <f>'[1]GC RAW'!BE252</f>
        <v>249.79856872558594</v>
      </c>
      <c r="EV272" s="1">
        <f t="shared" si="552"/>
        <v>1.0905855454416153</v>
      </c>
      <c r="EW272" s="1">
        <f t="shared" si="475"/>
        <v>12.378086892262061</v>
      </c>
      <c r="EX272" s="1"/>
      <c r="EY272" s="1"/>
      <c r="EZ272" s="5">
        <f>'[1]GC RAW'!BF252</f>
        <v>18.679767608642578</v>
      </c>
      <c r="FA272" s="1">
        <f>'[1]GC RAW'!BG252</f>
        <v>86.498016357421875</v>
      </c>
      <c r="FB272" s="1">
        <f t="shared" si="553"/>
        <v>0.4479919403998513</v>
      </c>
      <c r="FC272" s="1">
        <f t="shared" si="476"/>
        <v>5.0846842675298536</v>
      </c>
      <c r="FD272" s="1"/>
      <c r="FE272" s="1"/>
      <c r="FF272" s="5">
        <v>0</v>
      </c>
      <c r="FG272" s="1">
        <v>0</v>
      </c>
      <c r="FH272" s="1">
        <f t="shared" si="554"/>
        <v>0</v>
      </c>
      <c r="FI272" s="1">
        <f t="shared" si="477"/>
        <v>0</v>
      </c>
      <c r="FJ272" s="1"/>
      <c r="FK272" s="1"/>
      <c r="FL272" s="5">
        <f>'[1]GC RAW'!BH252</f>
        <v>0</v>
      </c>
      <c r="FM272" s="1">
        <f>'[1]GC RAW'!BI252</f>
        <v>0</v>
      </c>
      <c r="FN272" s="1">
        <f t="shared" si="555"/>
        <v>0</v>
      </c>
      <c r="FO272" s="1">
        <f t="shared" si="478"/>
        <v>0</v>
      </c>
      <c r="FP272" s="1"/>
      <c r="FQ272" s="1"/>
      <c r="FR272" s="5">
        <f>'[1]GC RAW'!BJ252</f>
        <v>20.1412353515625</v>
      </c>
      <c r="FS272" s="1">
        <f>'[1]GC RAW'!BK252</f>
        <v>6.7079806327819824</v>
      </c>
      <c r="FT272" s="1">
        <f t="shared" si="556"/>
        <v>2.7592282578349621E-2</v>
      </c>
      <c r="FU272" s="1">
        <f t="shared" si="479"/>
        <v>0.31317091331185687</v>
      </c>
      <c r="FV272" s="1"/>
      <c r="FW272" s="1"/>
      <c r="FX272" s="5">
        <f>'[1]GC RAW'!BL252</f>
        <v>0</v>
      </c>
      <c r="FY272" s="1">
        <f>'[1]GC RAW'!BM252</f>
        <v>0</v>
      </c>
      <c r="FZ272" s="1">
        <f t="shared" si="557"/>
        <v>0</v>
      </c>
      <c r="GA272" s="1">
        <f t="shared" si="480"/>
        <v>0</v>
      </c>
      <c r="GB272" s="1"/>
      <c r="GC272" s="1"/>
      <c r="GD272" s="5">
        <f>'[1]GC RAW'!BN252</f>
        <v>21.067890167236328</v>
      </c>
      <c r="GE272" s="1">
        <f>'[1]GC RAW'!BO252</f>
        <v>6.6670651435852051</v>
      </c>
      <c r="GF272" s="1">
        <f t="shared" si="481"/>
        <v>2.9004471002464061E-2</v>
      </c>
      <c r="GG272" s="1">
        <f t="shared" si="482"/>
        <v>0.32919917546423744</v>
      </c>
      <c r="GH272" s="1"/>
      <c r="GI272" s="1"/>
      <c r="GJ272" s="5">
        <f>'[1]GC RAW'!BP252</f>
        <v>0</v>
      </c>
      <c r="GK272" s="1">
        <f>'[1]GC RAW'!BQ252</f>
        <v>0</v>
      </c>
      <c r="GL272" s="1">
        <f t="shared" si="558"/>
        <v>0</v>
      </c>
      <c r="GM272" s="1">
        <f t="shared" si="483"/>
        <v>0</v>
      </c>
      <c r="GN272" s="1"/>
      <c r="GO272" s="1"/>
      <c r="GP272" s="5">
        <v>0</v>
      </c>
      <c r="GQ272" s="1">
        <v>0</v>
      </c>
      <c r="GR272" s="1">
        <f t="shared" si="559"/>
        <v>0</v>
      </c>
      <c r="GS272" s="1">
        <f t="shared" si="484"/>
        <v>0</v>
      </c>
      <c r="GT272" s="1"/>
      <c r="GU272" s="1"/>
      <c r="GV272" s="5"/>
      <c r="GW272" s="1"/>
      <c r="GX272" s="1"/>
      <c r="GY272" s="1"/>
      <c r="GZ272" s="1"/>
      <c r="HA272" s="1"/>
      <c r="HB272" s="5"/>
      <c r="HC272" s="1"/>
      <c r="HD272" s="1"/>
      <c r="HE272" s="1"/>
      <c r="HF272" s="1"/>
      <c r="HG272" s="1"/>
      <c r="HH272" s="5">
        <f>'[1]GC RAW'!BR252</f>
        <v>22.765907287597656</v>
      </c>
      <c r="HI272" s="1">
        <f>'[1]GC RAW'!BS252</f>
        <v>2.5552921295166016</v>
      </c>
      <c r="HJ272" s="1">
        <f t="shared" si="485"/>
        <v>1.1169308801788102E-2</v>
      </c>
      <c r="HK272" s="1">
        <f t="shared" si="486"/>
        <v>0.12677105015091369</v>
      </c>
      <c r="HL272" s="1"/>
      <c r="HM272" s="1"/>
      <c r="HN272" s="5">
        <v>0</v>
      </c>
      <c r="HO272" s="1">
        <v>0</v>
      </c>
      <c r="HP272" s="1">
        <f t="shared" si="487"/>
        <v>0</v>
      </c>
      <c r="HQ272" s="1">
        <f t="shared" si="488"/>
        <v>0</v>
      </c>
      <c r="HR272" s="1"/>
      <c r="HS272" s="1"/>
      <c r="HT272" s="5">
        <f>'[1]GC RAW'!BT252</f>
        <v>0</v>
      </c>
      <c r="HU272" s="1">
        <f>'[1]GC RAW'!BU252</f>
        <v>0</v>
      </c>
      <c r="HV272" s="1">
        <f t="shared" si="489"/>
        <v>0</v>
      </c>
      <c r="HW272" s="1">
        <f t="shared" si="579"/>
        <v>0</v>
      </c>
      <c r="HX272" s="1"/>
      <c r="HY272" s="1"/>
      <c r="HZ272" s="5">
        <f>'[1]GC RAW'!BV252</f>
        <v>0</v>
      </c>
      <c r="IA272" s="1">
        <f>'[1]GC RAW'!BW252</f>
        <v>0</v>
      </c>
      <c r="IB272" s="1">
        <f t="shared" si="490"/>
        <v>0</v>
      </c>
      <c r="IC272" s="1">
        <f t="shared" si="491"/>
        <v>0</v>
      </c>
      <c r="ID272" s="1"/>
      <c r="IE272" s="1"/>
      <c r="IF272" s="5">
        <f>'[1]GC RAW'!BX252</f>
        <v>0</v>
      </c>
      <c r="IG272" s="1">
        <f>'[1]GC RAW'!BY252</f>
        <v>0</v>
      </c>
      <c r="IH272" s="1">
        <f t="shared" si="492"/>
        <v>0</v>
      </c>
      <c r="II272" s="1">
        <f t="shared" si="493"/>
        <v>0</v>
      </c>
      <c r="IJ272" s="1"/>
      <c r="IK272" s="1"/>
      <c r="IL272" s="5">
        <f>'[1]GC RAW'!BZ252</f>
        <v>0</v>
      </c>
      <c r="IM272" s="1">
        <f>'[1]GC RAW'!CA252</f>
        <v>0</v>
      </c>
      <c r="IN272" s="1">
        <f t="shared" si="494"/>
        <v>0</v>
      </c>
      <c r="IO272" s="1">
        <f t="shared" si="495"/>
        <v>0</v>
      </c>
      <c r="IP272" s="1"/>
      <c r="IQ272" s="1"/>
      <c r="IR272" s="5">
        <f>'[1]GC RAW'!CB252</f>
        <v>25.566629409790039</v>
      </c>
      <c r="IS272" s="1">
        <f>'[1]GC RAW'!CC252</f>
        <v>3.7167763710021973</v>
      </c>
      <c r="IT272" s="1">
        <f t="shared" si="496"/>
        <v>1.4367310456216606E-2</v>
      </c>
      <c r="IU272" s="1">
        <f t="shared" si="497"/>
        <v>0.16306819577655507</v>
      </c>
      <c r="IV272" s="1"/>
      <c r="IW272" s="1"/>
      <c r="IX272" s="5">
        <f>'[1]GC RAW'!CD252</f>
        <v>0</v>
      </c>
      <c r="IY272" s="1">
        <f>'[1]GC RAW'!CE252</f>
        <v>0</v>
      </c>
      <c r="IZ272" s="1">
        <f t="shared" si="498"/>
        <v>0</v>
      </c>
      <c r="JA272" s="1">
        <f t="shared" si="499"/>
        <v>0</v>
      </c>
      <c r="JB272" s="1"/>
      <c r="JC272" s="1"/>
      <c r="JD272" s="5">
        <f>'[1]GC RAW'!CF252</f>
        <v>0</v>
      </c>
      <c r="JE272" s="1">
        <f>'[1]GC RAW'!CG252</f>
        <v>0</v>
      </c>
      <c r="JF272" s="1">
        <f t="shared" si="500"/>
        <v>0</v>
      </c>
      <c r="JG272" s="1">
        <f t="shared" si="501"/>
        <v>0</v>
      </c>
      <c r="JH272" s="1"/>
      <c r="JI272" s="1"/>
      <c r="JJ272" s="5">
        <f>'[1]GC RAW'!CH252</f>
        <v>0</v>
      </c>
      <c r="JK272" s="1">
        <f>'[1]GC RAW'!CI252</f>
        <v>0</v>
      </c>
      <c r="JL272" s="1">
        <f t="shared" si="502"/>
        <v>0</v>
      </c>
      <c r="JM272" s="1">
        <f t="shared" si="503"/>
        <v>0</v>
      </c>
      <c r="JN272" s="1"/>
      <c r="JO272" s="1"/>
      <c r="JP272" s="5">
        <f>'[1]GC RAW'!CJ252</f>
        <v>0</v>
      </c>
      <c r="JQ272" s="1">
        <f>'[1]GC RAW'!CK252</f>
        <v>0</v>
      </c>
      <c r="JR272" s="1">
        <f t="shared" si="504"/>
        <v>0</v>
      </c>
      <c r="JS272" s="1">
        <f t="shared" si="505"/>
        <v>0</v>
      </c>
      <c r="JT272" s="1"/>
      <c r="JU272" s="1"/>
      <c r="JV272" s="5">
        <f>'[1]GC RAW'!CL252</f>
        <v>0</v>
      </c>
      <c r="JW272" s="1">
        <f>'[1]GC RAW'!CM252</f>
        <v>0</v>
      </c>
      <c r="JX272" s="1">
        <f t="shared" si="506"/>
        <v>0</v>
      </c>
      <c r="JY272" s="1">
        <f t="shared" si="507"/>
        <v>0</v>
      </c>
      <c r="JZ272" s="1"/>
      <c r="KA272" s="1"/>
      <c r="KB272" s="5">
        <v>0</v>
      </c>
      <c r="KC272" s="1">
        <v>0</v>
      </c>
      <c r="KD272" s="1">
        <f t="shared" si="508"/>
        <v>0</v>
      </c>
      <c r="KE272" s="1">
        <f t="shared" si="509"/>
        <v>0</v>
      </c>
      <c r="KF272" s="1"/>
      <c r="KG272" s="1"/>
      <c r="KH272" s="5">
        <v>0</v>
      </c>
      <c r="KI272" s="1">
        <v>0</v>
      </c>
      <c r="KJ272" s="1">
        <f t="shared" si="510"/>
        <v>0</v>
      </c>
      <c r="KK272" s="1">
        <f t="shared" si="511"/>
        <v>0</v>
      </c>
      <c r="KL272" s="1"/>
      <c r="KM272" s="1"/>
      <c r="KN272" s="5">
        <f>'[1]GC RAW'!CN252</f>
        <v>30.618240356445313</v>
      </c>
      <c r="KO272" s="1">
        <f>'[1]GC RAW'!CO252</f>
        <v>5.0644669532775879</v>
      </c>
      <c r="KP272" s="1">
        <f t="shared" si="512"/>
        <v>1.6821961528073092E-2</v>
      </c>
      <c r="KQ272" s="1">
        <f t="shared" si="513"/>
        <v>0.19092835253786655</v>
      </c>
      <c r="KR272" s="1"/>
      <c r="KS272" s="1"/>
      <c r="KT272" s="5">
        <f>'[1]GC RAW'!CP252</f>
        <v>0</v>
      </c>
      <c r="KU272" s="1">
        <f>'[1]GC RAW'!CQ252</f>
        <v>0</v>
      </c>
      <c r="KV272" s="1">
        <f t="shared" si="514"/>
        <v>0</v>
      </c>
      <c r="KW272" s="1">
        <f t="shared" si="515"/>
        <v>0</v>
      </c>
      <c r="KX272" s="1"/>
      <c r="KY272" s="1"/>
      <c r="KZ272" s="5">
        <f>'[1]GC RAW'!CR252</f>
        <v>0</v>
      </c>
      <c r="LA272" s="1">
        <f>'[1]GC RAW'!CS252</f>
        <v>0</v>
      </c>
      <c r="LB272" s="1">
        <f t="shared" si="516"/>
        <v>0</v>
      </c>
      <c r="LC272" s="1">
        <f t="shared" si="517"/>
        <v>0</v>
      </c>
      <c r="LD272" s="1"/>
      <c r="LE272" s="1"/>
      <c r="LF272" s="5">
        <f>'[1]GC RAW'!CT252</f>
        <v>0</v>
      </c>
      <c r="LG272" s="1">
        <f>'[1]GC RAW'!CU252</f>
        <v>0</v>
      </c>
      <c r="LH272" s="1">
        <f t="shared" si="518"/>
        <v>0</v>
      </c>
      <c r="LI272" s="1">
        <f t="shared" si="519"/>
        <v>0</v>
      </c>
      <c r="LJ272" s="1"/>
      <c r="LK272" s="1"/>
      <c r="LL272" s="5">
        <f>'[1]GC RAW'!CV252</f>
        <v>35.763656616210938</v>
      </c>
      <c r="LM272" s="1">
        <f>'[1]GC RAW'!CW252</f>
        <v>15.885293006896973</v>
      </c>
      <c r="LN272" s="1">
        <f t="shared" si="520"/>
        <v>5.2764050054912609E-2</v>
      </c>
      <c r="LO272" s="1">
        <f t="shared" si="521"/>
        <v>0.59886911127444231</v>
      </c>
      <c r="LP272" s="1"/>
      <c r="LQ272" s="1"/>
      <c r="LR272" s="32">
        <f t="shared" si="522"/>
        <v>2259.6331434249878</v>
      </c>
      <c r="LS272" s="21">
        <f t="shared" si="523"/>
        <v>2037.1603345870972</v>
      </c>
      <c r="LT272" s="26">
        <f t="shared" si="524"/>
        <v>9.8107947172336889</v>
      </c>
      <c r="LU272" s="26">
        <f t="shared" si="525"/>
        <v>8.8106147172336886</v>
      </c>
      <c r="LV272" s="15">
        <f t="shared" si="580"/>
        <v>29.785715744535796</v>
      </c>
      <c r="LW272" s="15"/>
      <c r="LX272" s="15"/>
      <c r="LY272" s="15"/>
      <c r="LZ272" s="15" t="str">
        <f>IF(A272="","",VLOOKUP(A272,'[1]biomass corrected'!$B$2:$V$102,21,FALSE))</f>
        <v/>
      </c>
      <c r="MA272" s="15" t="str">
        <f t="shared" si="527"/>
        <v/>
      </c>
      <c r="MB272" s="15" t="str">
        <f t="shared" si="581"/>
        <v/>
      </c>
      <c r="MC272" s="15" t="str">
        <f t="shared" si="581"/>
        <v/>
      </c>
      <c r="MD272" s="15"/>
      <c r="ME272" s="26" t="str">
        <f t="shared" si="578"/>
        <v/>
      </c>
      <c r="MF272" s="15">
        <f t="shared" si="560"/>
        <v>32.251862906205353</v>
      </c>
      <c r="MG272" s="15">
        <f t="shared" si="561"/>
        <v>50.158594883851812</v>
      </c>
      <c r="MH272" s="15">
        <f t="shared" si="562"/>
        <v>17.589542209942827</v>
      </c>
      <c r="MI272" s="26">
        <f t="shared" si="563"/>
        <v>0.89823494459992892</v>
      </c>
      <c r="MJ272" s="15">
        <f t="shared" si="564"/>
        <v>0</v>
      </c>
      <c r="MK272" s="15">
        <f t="shared" si="565"/>
        <v>17.589542209942827</v>
      </c>
      <c r="ML272" s="23">
        <f t="shared" si="566"/>
        <v>61.04032016653175</v>
      </c>
      <c r="MM272" s="23"/>
      <c r="MN272" s="26">
        <f t="shared" si="567"/>
        <v>4.3386922502018912</v>
      </c>
      <c r="MO272" s="23"/>
      <c r="MP272" s="15">
        <f t="shared" si="568"/>
        <v>0.86937231677965765</v>
      </c>
      <c r="MQ272" s="23"/>
      <c r="MR272" s="15">
        <f t="shared" si="569"/>
        <v>39.566277535277692</v>
      </c>
      <c r="MS272" s="15"/>
      <c r="MT272" s="15">
        <f t="shared" si="570"/>
        <v>0</v>
      </c>
      <c r="MU272" s="15"/>
      <c r="MV272" s="15" t="str">
        <f t="shared" si="571"/>
        <v/>
      </c>
      <c r="MW272" s="21">
        <f t="shared" si="572"/>
        <v>77.308166601791328</v>
      </c>
      <c r="MX272" s="15"/>
    </row>
    <row r="273" spans="1:362" x14ac:dyDescent="0.35">
      <c r="A273" s="99" t="s">
        <v>232</v>
      </c>
      <c r="B273" s="8">
        <v>35.81</v>
      </c>
      <c r="C273" s="8"/>
      <c r="D273" s="8"/>
      <c r="E273" s="8"/>
      <c r="F273" s="2">
        <f>'[1]GC RAW'!H253</f>
        <v>0</v>
      </c>
      <c r="G273" s="8">
        <f>'[1]GC RAW'!I253</f>
        <v>0</v>
      </c>
      <c r="H273" s="8">
        <f t="shared" si="528"/>
        <v>0</v>
      </c>
      <c r="I273" s="8">
        <f t="shared" si="452"/>
        <v>0</v>
      </c>
      <c r="J273" s="8">
        <f>AVERAGE(I273:I275)</f>
        <v>0</v>
      </c>
      <c r="K273" s="8">
        <f>STDEV(I273:I275)</f>
        <v>0</v>
      </c>
      <c r="L273" s="2">
        <f>'[1]GC RAW'!J253</f>
        <v>0</v>
      </c>
      <c r="M273" s="8">
        <f>'[1]GC RAW'!K253</f>
        <v>0</v>
      </c>
      <c r="N273" s="8">
        <f t="shared" si="529"/>
        <v>0</v>
      </c>
      <c r="O273" s="8">
        <f t="shared" si="453"/>
        <v>0</v>
      </c>
      <c r="P273" s="8">
        <f>AVERAGE(O273:O275)</f>
        <v>0</v>
      </c>
      <c r="Q273" s="8">
        <f>STDEV(O273:O275)</f>
        <v>0</v>
      </c>
      <c r="R273" s="2">
        <f>'[1]GC RAW'!L253</f>
        <v>0</v>
      </c>
      <c r="S273" s="8">
        <f>'[1]GC RAW'!M253</f>
        <v>0</v>
      </c>
      <c r="T273" s="8">
        <f t="shared" si="530"/>
        <v>0</v>
      </c>
      <c r="U273" s="8">
        <f t="shared" si="454"/>
        <v>0</v>
      </c>
      <c r="V273" s="8">
        <f>AVERAGE(U273:U275)</f>
        <v>0</v>
      </c>
      <c r="W273" s="8">
        <f>STDEV(U273:U275)</f>
        <v>0</v>
      </c>
      <c r="X273" s="2">
        <f>'[1]GC RAW'!N253</f>
        <v>0</v>
      </c>
      <c r="Y273" s="8">
        <f>'[1]GC RAW'!O253</f>
        <v>0</v>
      </c>
      <c r="Z273" s="8">
        <f t="shared" si="531"/>
        <v>0</v>
      </c>
      <c r="AA273" s="8">
        <f t="shared" si="455"/>
        <v>0</v>
      </c>
      <c r="AB273" s="8">
        <f>AVERAGE(AA273:AA275)</f>
        <v>0</v>
      </c>
      <c r="AC273" s="8">
        <f>STDEV(AA273:AA275)</f>
        <v>0</v>
      </c>
      <c r="AD273" s="2">
        <f>'[1]GC RAW'!P253</f>
        <v>0</v>
      </c>
      <c r="AE273" s="8">
        <f>'[1]GC RAW'!Q253</f>
        <v>0</v>
      </c>
      <c r="AF273" s="8">
        <f t="shared" si="532"/>
        <v>0</v>
      </c>
      <c r="AG273" s="8">
        <f t="shared" si="456"/>
        <v>0</v>
      </c>
      <c r="AH273" s="8">
        <f>AVERAGE(AG273:AG275)</f>
        <v>0</v>
      </c>
      <c r="AI273" s="8">
        <f>STDEV(AG273:AG275)</f>
        <v>0</v>
      </c>
      <c r="AJ273" s="2">
        <f>'[1]GC RAW'!R253</f>
        <v>0</v>
      </c>
      <c r="AK273" s="8">
        <f>'[1]GC RAW'!S253</f>
        <v>0</v>
      </c>
      <c r="AL273" s="8">
        <f t="shared" si="533"/>
        <v>0</v>
      </c>
      <c r="AM273" s="8">
        <f t="shared" si="457"/>
        <v>0</v>
      </c>
      <c r="AN273" s="8">
        <f>AVERAGE(AM273:AM275)</f>
        <v>0</v>
      </c>
      <c r="AO273" s="8">
        <f>STDEV(AM273:AM275)</f>
        <v>0</v>
      </c>
      <c r="AP273" s="2">
        <f>'[1]GC RAW'!T253</f>
        <v>8.9482355117797852</v>
      </c>
      <c r="AQ273" s="8">
        <f>'[1]GC RAW'!U253</f>
        <v>221.61857604980469</v>
      </c>
      <c r="AR273" s="40">
        <v>1.0001800000000001</v>
      </c>
      <c r="AS273" s="8">
        <f t="shared" si="458"/>
        <v>9.6970139519901828</v>
      </c>
      <c r="AT273" s="8">
        <f>AVERAGE(AS273:AS275)</f>
        <v>10.369658034036611</v>
      </c>
      <c r="AU273" s="8">
        <f>STDEV(AS273:AS275)</f>
        <v>0.88037303905589104</v>
      </c>
      <c r="AV273" s="2">
        <f>'[1]GC RAW'!V253</f>
        <v>9.8193759918212891</v>
      </c>
      <c r="AW273" s="8">
        <f>'[1]GC RAW'!W253</f>
        <v>12.793184280395508</v>
      </c>
      <c r="AX273" s="8">
        <f t="shared" si="534"/>
        <v>5.5919699224353206E-2</v>
      </c>
      <c r="AY273" s="8">
        <f t="shared" si="459"/>
        <v>0.54215651539687615</v>
      </c>
      <c r="AZ273" s="8">
        <f>AVERAGE(AY273:AY275)</f>
        <v>0.5565580095972732</v>
      </c>
      <c r="BA273" s="8">
        <f>STDEV(AY273:AY275)</f>
        <v>1.4450705928124807E-2</v>
      </c>
      <c r="BB273" s="2">
        <f>'[1]GC RAW'!X253</f>
        <v>0</v>
      </c>
      <c r="BC273" s="8">
        <f>'[1]GC RAW'!Y253</f>
        <v>0</v>
      </c>
      <c r="BD273" s="8">
        <f t="shared" si="535"/>
        <v>0</v>
      </c>
      <c r="BE273" s="8">
        <f t="shared" si="460"/>
        <v>0</v>
      </c>
      <c r="BF273" s="8">
        <f>AVERAGE(BE273:BE275)</f>
        <v>0</v>
      </c>
      <c r="BG273" s="8">
        <f>STDEV(BE273:BE275)</f>
        <v>0</v>
      </c>
      <c r="BH273" s="2">
        <f>'[1]GC RAW'!Z253</f>
        <v>10.886257171630859</v>
      </c>
      <c r="BI273" s="8">
        <f>'[1]GC RAW'!AA253</f>
        <v>4.0527305603027344</v>
      </c>
      <c r="BJ273" s="8">
        <f t="shared" si="536"/>
        <v>1.7447568287253558E-2</v>
      </c>
      <c r="BK273" s="8">
        <f t="shared" si="461"/>
        <v>0.16915886451418666</v>
      </c>
      <c r="BL273" s="8">
        <f>AVERAGE(BK273:BK275)</f>
        <v>0.19527257331369099</v>
      </c>
      <c r="BM273" s="8">
        <f>STDEV(BK273:BK275)</f>
        <v>4.4353686417994927E-2</v>
      </c>
      <c r="BN273" s="2">
        <f>'[1]GC RAW'!AB253</f>
        <v>0</v>
      </c>
      <c r="BO273" s="8">
        <f>'[1]GC RAW'!AC253</f>
        <v>0</v>
      </c>
      <c r="BP273" s="8">
        <f t="shared" si="537"/>
        <v>0</v>
      </c>
      <c r="BQ273" s="8">
        <f t="shared" si="462"/>
        <v>0</v>
      </c>
      <c r="BR273" s="8">
        <f>AVERAGE(BQ273:BQ275)</f>
        <v>0</v>
      </c>
      <c r="BS273" s="8">
        <f>STDEV(BQ273:BQ275)</f>
        <v>0</v>
      </c>
      <c r="BT273" s="2">
        <f>'[1]GC RAW'!AD253</f>
        <v>12.219779968261719</v>
      </c>
      <c r="BU273" s="8">
        <f>'[1]GC RAW'!AE253</f>
        <v>655.780517578125</v>
      </c>
      <c r="BV273" s="8">
        <f t="shared" si="538"/>
        <v>2.7740640763265274</v>
      </c>
      <c r="BW273" s="8">
        <f t="shared" si="463"/>
        <v>26.895296898411381</v>
      </c>
      <c r="BX273" s="8">
        <f>AVERAGE(BW273:BW275)</f>
        <v>27.210597644084164</v>
      </c>
      <c r="BY273" s="8">
        <f>STDEV(BW273:BW275)</f>
        <v>0.38001993860036132</v>
      </c>
      <c r="BZ273" s="2">
        <f>'[1]GC RAW'!AF253</f>
        <v>12.722122192382813</v>
      </c>
      <c r="CA273" s="8">
        <f>'[1]GC RAW'!AG253</f>
        <v>4.1315832138061523</v>
      </c>
      <c r="CB273" s="8">
        <f t="shared" si="539"/>
        <v>1.8239123622685083E-2</v>
      </c>
      <c r="CC273" s="8">
        <f t="shared" si="464"/>
        <v>0.17683320626412344</v>
      </c>
      <c r="CD273" s="8">
        <f>AVERAGE(CC273:CC275)</f>
        <v>0.18940694489173779</v>
      </c>
      <c r="CE273" s="8">
        <f>STDEV(CC273:CC275)</f>
        <v>1.8527761673529406E-2</v>
      </c>
      <c r="CF273" s="2">
        <f>'[1]GC RAW'!AH253</f>
        <v>12.863106727600098</v>
      </c>
      <c r="CG273" s="8">
        <f>'[1]GC RAW'!AI253</f>
        <v>13.329509735107422</v>
      </c>
      <c r="CH273" s="8">
        <f t="shared" si="540"/>
        <v>5.8843843238419673E-2</v>
      </c>
      <c r="CI273" s="8">
        <f t="shared" si="465"/>
        <v>0.57050687763370467</v>
      </c>
      <c r="CJ273" s="8">
        <f>AVERAGE(CI273:CI275)</f>
        <v>0.56133420711209492</v>
      </c>
      <c r="CK273" s="8">
        <f>STDEV(CI273:CI275)</f>
        <v>1.3033702792482442E-2</v>
      </c>
      <c r="CL273" s="2">
        <f>'[1]GC RAW'!AJ253</f>
        <v>13.757327079772949</v>
      </c>
      <c r="CM273" s="8">
        <f>'[1]GC RAW'!AK253</f>
        <v>2.6706533432006836</v>
      </c>
      <c r="CN273" s="8">
        <f t="shared" si="541"/>
        <v>1.5219242009164382E-2</v>
      </c>
      <c r="CO273" s="8">
        <f t="shared" si="466"/>
        <v>0.14755464226597423</v>
      </c>
      <c r="CP273" s="8">
        <f>AVERAGE(CO273:CO275)</f>
        <v>0.19170832935509721</v>
      </c>
      <c r="CQ273" s="8">
        <f>STDEV(CO273:CO275)</f>
        <v>5.9267960779313088E-2</v>
      </c>
      <c r="CR273" s="2">
        <f>'[1]GC RAW'!AL253</f>
        <v>0</v>
      </c>
      <c r="CS273" s="8">
        <f>'[1]GC RAW'!AM253</f>
        <v>0</v>
      </c>
      <c r="CT273" s="8">
        <f t="shared" si="542"/>
        <v>0</v>
      </c>
      <c r="CU273" s="8">
        <f t="shared" si="543"/>
        <v>0</v>
      </c>
      <c r="CV273" s="8">
        <f>AVERAGE(CU273:CU275)</f>
        <v>0</v>
      </c>
      <c r="CW273" s="8">
        <f>STDEV(CU273:CU275)</f>
        <v>0</v>
      </c>
      <c r="CX273" s="2">
        <f>'[1]GC RAW'!AN253</f>
        <v>14.474781036376953</v>
      </c>
      <c r="CY273" s="8">
        <f>'[1]GC RAW'!AO253</f>
        <v>1.2353825569152832</v>
      </c>
      <c r="CZ273" s="8">
        <f t="shared" si="544"/>
        <v>5.4049713804394913E-3</v>
      </c>
      <c r="DA273" s="8">
        <f t="shared" si="467"/>
        <v>5.2402650409155732E-2</v>
      </c>
      <c r="DB273" s="8">
        <f>AVERAGE(DA273:DA275)</f>
        <v>3.7450553246257977E-2</v>
      </c>
      <c r="DC273" s="8">
        <f>STDEV(DA273:DA275)</f>
        <v>3.2651873408385212E-2</v>
      </c>
      <c r="DD273" s="2">
        <f>'[1]GC RAW'!AP253</f>
        <v>15.633414268493652</v>
      </c>
      <c r="DE273" s="8">
        <f>'[1]GC RAW'!AQ253</f>
        <v>158.86346435546875</v>
      </c>
      <c r="DF273" s="8">
        <f t="shared" si="545"/>
        <v>0.66658604766333007</v>
      </c>
      <c r="DG273" s="8">
        <f t="shared" si="468"/>
        <v>6.4627309128289951</v>
      </c>
      <c r="DH273" s="8">
        <f>AVERAGE(DG273:DG275)</f>
        <v>6.4932736836073062</v>
      </c>
      <c r="DI273" s="8">
        <f>STDEV(DG273:DG275)</f>
        <v>6.8563158036740443E-2</v>
      </c>
      <c r="DJ273" s="2">
        <f>'[1]GC RAW'!AR253</f>
        <v>0</v>
      </c>
      <c r="DK273" s="8">
        <f>'[1]GC RAW'!AS253</f>
        <v>0</v>
      </c>
      <c r="DL273" s="8">
        <f t="shared" si="546"/>
        <v>0</v>
      </c>
      <c r="DM273" s="8">
        <f t="shared" si="469"/>
        <v>0</v>
      </c>
      <c r="DN273" s="8">
        <f>AVERAGE(DM273:DM275)</f>
        <v>0</v>
      </c>
      <c r="DO273" s="8">
        <f>STDEV(DM273:DM275)</f>
        <v>0</v>
      </c>
      <c r="DP273" s="2">
        <f>'[1]GC RAW'!AT253</f>
        <v>16.067808151245117</v>
      </c>
      <c r="DQ273" s="8">
        <f>'[1]GC RAW'!AU253</f>
        <v>2.0694687366485596</v>
      </c>
      <c r="DR273" s="8">
        <f t="shared" si="547"/>
        <v>9.1185046369170308E-3</v>
      </c>
      <c r="DS273" s="8">
        <f t="shared" si="470"/>
        <v>8.8406353541834085E-2</v>
      </c>
      <c r="DT273" s="8">
        <f>AVERAGE(DS273:DS275)</f>
        <v>6.5971800952151036E-2</v>
      </c>
      <c r="DU273" s="8">
        <f>STDEV(DS273:DS275)</f>
        <v>5.8099396148947685E-2</v>
      </c>
      <c r="DV273" s="2">
        <f>'[1]GC RAW'!AV253</f>
        <v>16.425762176513672</v>
      </c>
      <c r="DW273" s="8">
        <f>'[1]GC RAW'!AW253</f>
        <v>899.61468505859375</v>
      </c>
      <c r="DX273" s="8">
        <f t="shared" si="548"/>
        <v>3.9169199699154622</v>
      </c>
      <c r="DY273" s="8">
        <f t="shared" si="471"/>
        <v>37.975591990540906</v>
      </c>
      <c r="DZ273" s="8">
        <f>AVERAGE(DY273:DY275)</f>
        <v>37.5691552139998</v>
      </c>
      <c r="EA273" s="8">
        <f>STDEV(DY273:DY275)</f>
        <v>0.37835871195461779</v>
      </c>
      <c r="EB273" s="2">
        <f>'[1]GC RAW'!AX253</f>
        <v>16.558708190917969</v>
      </c>
      <c r="EC273" s="8">
        <f>'[1]GC RAW'!AY253</f>
        <v>12.472338676452637</v>
      </c>
      <c r="ED273" s="8">
        <f t="shared" si="549"/>
        <v>5.4304529755607997E-2</v>
      </c>
      <c r="EE273" s="8">
        <f t="shared" si="472"/>
        <v>0.52649701323401465</v>
      </c>
      <c r="EF273" s="8">
        <f>AVERAGE(EE273:EE275)</f>
        <v>0.47357776724840656</v>
      </c>
      <c r="EG273" s="8">
        <f>STDEV(EE273:EE275)</f>
        <v>7.9700175166483103E-2</v>
      </c>
      <c r="EH273" s="2">
        <v>0</v>
      </c>
      <c r="EI273" s="8">
        <v>0</v>
      </c>
      <c r="EJ273" s="8">
        <f t="shared" si="550"/>
        <v>0</v>
      </c>
      <c r="EK273" s="8">
        <f t="shared" si="473"/>
        <v>0</v>
      </c>
      <c r="EL273" s="8">
        <f>AVERAGE(EK273:EK275)</f>
        <v>0</v>
      </c>
      <c r="EM273" s="8">
        <f>STDEV(EK273:EK275)</f>
        <v>0</v>
      </c>
      <c r="EN273" s="2">
        <f>'[1]GC RAW'!BB253</f>
        <v>17.38035774230957</v>
      </c>
      <c r="EO273" s="8">
        <f>'[1]GC RAW'!BC253</f>
        <v>3.6877729892730713</v>
      </c>
      <c r="EP273" s="8">
        <f t="shared" si="551"/>
        <v>1.6162358980043659E-2</v>
      </c>
      <c r="EQ273" s="8">
        <f t="shared" si="474"/>
        <v>0.15669841481189103</v>
      </c>
      <c r="ER273" s="8">
        <f>AVERAGE(EQ273:EQ275)</f>
        <v>8.6534871020208112E-2</v>
      </c>
      <c r="ES273" s="8">
        <f>STDEV(EQ273:EQ275)</f>
        <v>7.9621690308341569E-2</v>
      </c>
      <c r="ET273" s="2">
        <f>'[1]GC RAW'!BD253</f>
        <v>17.76441764831543</v>
      </c>
      <c r="EU273" s="8">
        <f>'[1]GC RAW'!BE253</f>
        <v>408.92352294921875</v>
      </c>
      <c r="EV273" s="8">
        <f t="shared" si="552"/>
        <v>1.792184278293167</v>
      </c>
      <c r="EW273" s="8">
        <f t="shared" si="475"/>
        <v>17.375708323648038</v>
      </c>
      <c r="EX273" s="8">
        <f>AVERAGE(EW273:EW275)</f>
        <v>17.441496210740919</v>
      </c>
      <c r="EY273" s="8">
        <f>STDEV(EW273:EW275)</f>
        <v>6.337194770270009E-2</v>
      </c>
      <c r="EZ273" s="2">
        <f>'[1]GC RAW'!BF253</f>
        <v>18.687273025512695</v>
      </c>
      <c r="FA273" s="8">
        <f>'[1]GC RAW'!BG253</f>
        <v>134.90789794921875</v>
      </c>
      <c r="FB273" s="8">
        <f t="shared" si="553"/>
        <v>0.70141040853172276</v>
      </c>
      <c r="FC273" s="8">
        <f t="shared" si="476"/>
        <v>6.8003624523618242</v>
      </c>
      <c r="FD273" s="8">
        <f>AVERAGE(FC273:FC275)</f>
        <v>7.0193396580661185</v>
      </c>
      <c r="FE273" s="8">
        <f>STDEV(FC273:FC275)</f>
        <v>0.19037193673328906</v>
      </c>
      <c r="FF273" s="2">
        <v>0</v>
      </c>
      <c r="FG273" s="8">
        <v>0</v>
      </c>
      <c r="FH273" s="8">
        <f t="shared" si="554"/>
        <v>0</v>
      </c>
      <c r="FI273" s="8">
        <f t="shared" si="477"/>
        <v>0</v>
      </c>
      <c r="FJ273" s="8">
        <f>AVERAGE(FI273:FI275)</f>
        <v>0</v>
      </c>
      <c r="FK273" s="8">
        <f>STDEV(FI273:FI275)</f>
        <v>0</v>
      </c>
      <c r="FL273" s="2">
        <f>'[1]GC RAW'!BH253</f>
        <v>0</v>
      </c>
      <c r="FM273" s="8">
        <f>'[1]GC RAW'!BI253</f>
        <v>0</v>
      </c>
      <c r="FN273" s="8">
        <f t="shared" si="555"/>
        <v>0</v>
      </c>
      <c r="FO273" s="8">
        <f t="shared" si="478"/>
        <v>0</v>
      </c>
      <c r="FP273" s="8">
        <f>AVERAGE(FO273:FO275)</f>
        <v>0</v>
      </c>
      <c r="FQ273" s="8">
        <f>STDEV(FO273:FO275)</f>
        <v>0</v>
      </c>
      <c r="FR273" s="2">
        <f>'[1]GC RAW'!BJ253</f>
        <v>20.141672134399414</v>
      </c>
      <c r="FS273" s="8">
        <f>'[1]GC RAW'!BK253</f>
        <v>7.1285500526428223</v>
      </c>
      <c r="FT273" s="8">
        <f t="shared" si="556"/>
        <v>2.9435255528727011E-2</v>
      </c>
      <c r="FU273" s="8">
        <f t="shared" si="479"/>
        <v>0.28538271465382431</v>
      </c>
      <c r="FV273" s="8">
        <f>AVERAGE(FU273:FU275)</f>
        <v>0.2785614389920435</v>
      </c>
      <c r="FW273" s="8">
        <f>STDEV(FU273:FU275)</f>
        <v>8.5037472495797933E-3</v>
      </c>
      <c r="FX273" s="2">
        <f>'[1]GC RAW'!BL253</f>
        <v>20.568710327148438</v>
      </c>
      <c r="FY273" s="8">
        <f>'[1]GC RAW'!BM253</f>
        <v>3.1580536365509033</v>
      </c>
      <c r="FZ273" s="8">
        <f t="shared" si="557"/>
        <v>1.3717996510644622E-2</v>
      </c>
      <c r="GA273" s="8">
        <f t="shared" si="480"/>
        <v>0.13299966361762236</v>
      </c>
      <c r="GB273" s="8">
        <f>AVERAGE(GA273:GA275)</f>
        <v>0.10899037691504432</v>
      </c>
      <c r="GC273" s="8">
        <f>STDEV(GA273:GA275)</f>
        <v>9.9189550361288931E-2</v>
      </c>
      <c r="GD273" s="2">
        <f>'[1]GC RAW'!BN253</f>
        <v>21.069250106811523</v>
      </c>
      <c r="GE273" s="8">
        <f>'[1]GC RAW'!BO253</f>
        <v>7.4793219566345215</v>
      </c>
      <c r="GF273" s="8">
        <f t="shared" si="481"/>
        <v>3.2663540443123924E-2</v>
      </c>
      <c r="GG273" s="8">
        <f t="shared" si="482"/>
        <v>0.31668180467352702</v>
      </c>
      <c r="GH273" s="8">
        <f>AVERAGE(GG273:GG275)</f>
        <v>0.31006465147531326</v>
      </c>
      <c r="GI273" s="8">
        <f>STDEV(GG273:GG275)</f>
        <v>3.1570247694528999E-2</v>
      </c>
      <c r="GJ273" s="2">
        <f>'[1]GC RAW'!BP253</f>
        <v>0</v>
      </c>
      <c r="GK273" s="8">
        <f>'[1]GC RAW'!BQ253</f>
        <v>0</v>
      </c>
      <c r="GL273" s="8">
        <f t="shared" si="558"/>
        <v>0</v>
      </c>
      <c r="GM273" s="8">
        <f t="shared" si="483"/>
        <v>0</v>
      </c>
      <c r="GN273" s="8">
        <f>AVERAGE(GM273:GM275)</f>
        <v>0</v>
      </c>
      <c r="GO273" s="8">
        <f>STDEV(GM273:GM275)</f>
        <v>0</v>
      </c>
      <c r="GP273" s="2">
        <v>0</v>
      </c>
      <c r="GQ273" s="8">
        <v>0</v>
      </c>
      <c r="GR273" s="8">
        <f t="shared" si="559"/>
        <v>0</v>
      </c>
      <c r="GS273" s="8">
        <f t="shared" si="484"/>
        <v>0</v>
      </c>
      <c r="GT273" s="8">
        <f>AVERAGE(GS273:GS275)</f>
        <v>0</v>
      </c>
      <c r="GU273" s="8">
        <f>STDEV(GS273:GS275)</f>
        <v>0</v>
      </c>
      <c r="GV273" s="2"/>
      <c r="GW273" s="8"/>
      <c r="GX273" s="8"/>
      <c r="GY273" s="8"/>
      <c r="GZ273" s="8"/>
      <c r="HA273" s="8"/>
      <c r="HB273" s="2"/>
      <c r="HC273" s="8"/>
      <c r="HD273" s="8"/>
      <c r="HE273" s="8"/>
      <c r="HF273" s="8"/>
      <c r="HG273" s="8"/>
      <c r="HH273" s="2">
        <f>'[1]GC RAW'!BR253</f>
        <v>22.769886016845703</v>
      </c>
      <c r="HI273" s="8">
        <f>'[1]GC RAW'!BS253</f>
        <v>6.1403460502624512</v>
      </c>
      <c r="HJ273" s="8">
        <f t="shared" si="485"/>
        <v>2.6943211862415425E-2</v>
      </c>
      <c r="HK273" s="8">
        <f t="shared" si="486"/>
        <v>0.2612216814386108</v>
      </c>
      <c r="HL273" s="8">
        <f>AVERAGE(HK273:HK275)</f>
        <v>0.23155211175020632</v>
      </c>
      <c r="HM273" s="8">
        <f>STDEV(HK273:HK275)</f>
        <v>3.0579656368734397E-2</v>
      </c>
      <c r="HN273" s="2">
        <v>0</v>
      </c>
      <c r="HO273" s="8">
        <v>0</v>
      </c>
      <c r="HP273" s="8">
        <f t="shared" si="487"/>
        <v>0</v>
      </c>
      <c r="HQ273" s="8">
        <f t="shared" si="488"/>
        <v>0</v>
      </c>
      <c r="HR273" s="8">
        <f>AVERAGE(HQ273:HQ275)</f>
        <v>0</v>
      </c>
      <c r="HS273" s="8">
        <f>STDEV(HQ273:HQ275)</f>
        <v>0</v>
      </c>
      <c r="HT273" s="2">
        <f>'[1]GC RAW'!BT253</f>
        <v>0</v>
      </c>
      <c r="HU273" s="8">
        <f>'[1]GC RAW'!BU253</f>
        <v>0</v>
      </c>
      <c r="HV273" s="8">
        <f t="shared" si="489"/>
        <v>0</v>
      </c>
      <c r="HW273" s="8">
        <f t="shared" si="579"/>
        <v>0</v>
      </c>
      <c r="HX273" s="8">
        <f>AVERAGE(HW273:HW275)</f>
        <v>0</v>
      </c>
      <c r="HY273" s="8">
        <f>STDEV(HW273:HW275)</f>
        <v>0</v>
      </c>
      <c r="HZ273" s="2">
        <f>'[1]GC RAW'!BV253</f>
        <v>0</v>
      </c>
      <c r="IA273" s="8">
        <f>'[1]GC RAW'!BW253</f>
        <v>0</v>
      </c>
      <c r="IB273" s="8">
        <f t="shared" si="490"/>
        <v>0</v>
      </c>
      <c r="IC273" s="8">
        <f t="shared" si="491"/>
        <v>0</v>
      </c>
      <c r="ID273" s="8">
        <f>AVERAGE(IC273:IC275)</f>
        <v>0</v>
      </c>
      <c r="IE273" s="8">
        <f>STDEV(IC273:IC275)</f>
        <v>0</v>
      </c>
      <c r="IF273" s="2">
        <f>'[1]GC RAW'!BX253</f>
        <v>0</v>
      </c>
      <c r="IG273" s="8">
        <f>'[1]GC RAW'!BY253</f>
        <v>0</v>
      </c>
      <c r="IH273" s="8">
        <f t="shared" si="492"/>
        <v>0</v>
      </c>
      <c r="II273" s="8">
        <f t="shared" si="493"/>
        <v>0</v>
      </c>
      <c r="IJ273" s="8">
        <f>AVERAGE(II273:II275)</f>
        <v>0</v>
      </c>
      <c r="IK273" s="8">
        <f>STDEV(II273:II275)</f>
        <v>0</v>
      </c>
      <c r="IL273" s="8">
        <f>'[1]GC RAW'!BZ253</f>
        <v>0</v>
      </c>
      <c r="IM273" s="8">
        <f>'[1]GC RAW'!CA253</f>
        <v>0</v>
      </c>
      <c r="IN273" s="8">
        <f t="shared" si="494"/>
        <v>0</v>
      </c>
      <c r="IO273" s="8">
        <f t="shared" si="495"/>
        <v>0</v>
      </c>
      <c r="IP273" s="8">
        <f>AVERAGE(IO273:IO275)</f>
        <v>0</v>
      </c>
      <c r="IQ273" s="8">
        <f>STDEV(IO273:IO275)</f>
        <v>0</v>
      </c>
      <c r="IR273" s="2">
        <f>'[1]GC RAW'!CB253</f>
        <v>25.554021835327148</v>
      </c>
      <c r="IS273" s="8">
        <f>'[1]GC RAW'!CC253</f>
        <v>3.3414890766143799</v>
      </c>
      <c r="IT273" s="8">
        <f t="shared" si="496"/>
        <v>1.2966413540104171E-2</v>
      </c>
      <c r="IU273" s="8">
        <f t="shared" si="497"/>
        <v>0.12571286469002035</v>
      </c>
      <c r="IV273" s="8">
        <f>AVERAGE(IU273:IU275)</f>
        <v>6.8598398433084282E-2</v>
      </c>
      <c r="IW273" s="8">
        <f>STDEV(IU273:IU275)</f>
        <v>6.3638365871639277E-2</v>
      </c>
      <c r="IX273" s="2">
        <f>'[1]GC RAW'!CD253</f>
        <v>0</v>
      </c>
      <c r="IY273" s="8">
        <f>'[1]GC RAW'!CE253</f>
        <v>0</v>
      </c>
      <c r="IZ273" s="8">
        <f t="shared" si="498"/>
        <v>0</v>
      </c>
      <c r="JA273" s="8">
        <f t="shared" si="499"/>
        <v>0</v>
      </c>
      <c r="JB273" s="8">
        <f>AVERAGE(JA273:JA275)</f>
        <v>0</v>
      </c>
      <c r="JC273" s="8">
        <f>STDEV(JA273:JA275)</f>
        <v>0</v>
      </c>
      <c r="JD273" s="2">
        <f>'[1]GC RAW'!CF253</f>
        <v>0</v>
      </c>
      <c r="JE273" s="8">
        <f>'[1]GC RAW'!CG253</f>
        <v>0</v>
      </c>
      <c r="JF273" s="8">
        <f t="shared" si="500"/>
        <v>0</v>
      </c>
      <c r="JG273" s="8">
        <f t="shared" si="501"/>
        <v>0</v>
      </c>
      <c r="JH273" s="8">
        <f>AVERAGE(JG273:JG275)</f>
        <v>0</v>
      </c>
      <c r="JI273" s="8">
        <f>STDEV(JG273:JG275)</f>
        <v>0</v>
      </c>
      <c r="JJ273" s="2">
        <f>'[1]GC RAW'!CH253</f>
        <v>0</v>
      </c>
      <c r="JK273" s="8">
        <f>'[1]GC RAW'!CI253</f>
        <v>0</v>
      </c>
      <c r="JL273" s="8">
        <f t="shared" si="502"/>
        <v>0</v>
      </c>
      <c r="JM273" s="8">
        <f t="shared" si="503"/>
        <v>0</v>
      </c>
      <c r="JN273" s="8">
        <f>AVERAGE(JM273:JM275)</f>
        <v>0</v>
      </c>
      <c r="JO273" s="8">
        <f>STDEV(JM273:JM275)</f>
        <v>0</v>
      </c>
      <c r="JP273" s="2">
        <f>'[1]GC RAW'!CJ253</f>
        <v>0</v>
      </c>
      <c r="JQ273" s="8">
        <f>'[1]GC RAW'!CK253</f>
        <v>0</v>
      </c>
      <c r="JR273" s="8">
        <f t="shared" si="504"/>
        <v>0</v>
      </c>
      <c r="JS273" s="8">
        <f t="shared" si="505"/>
        <v>0</v>
      </c>
      <c r="JT273" s="8"/>
      <c r="JU273" s="8"/>
      <c r="JV273" s="2">
        <f>'[1]GC RAW'!CL253</f>
        <v>0</v>
      </c>
      <c r="JW273" s="8">
        <f>'[1]GC RAW'!CM253</f>
        <v>0</v>
      </c>
      <c r="JX273" s="8">
        <f t="shared" si="506"/>
        <v>0</v>
      </c>
      <c r="JY273" s="8">
        <f t="shared" si="507"/>
        <v>0</v>
      </c>
      <c r="JZ273" s="8">
        <f>AVERAGE(JY273:JY275)</f>
        <v>0</v>
      </c>
      <c r="KA273" s="8">
        <f>STDEV(JY273:JY275)</f>
        <v>0</v>
      </c>
      <c r="KB273" s="2">
        <v>0</v>
      </c>
      <c r="KC273" s="8">
        <v>0</v>
      </c>
      <c r="KD273" s="8">
        <f t="shared" si="508"/>
        <v>0</v>
      </c>
      <c r="KE273" s="8">
        <f t="shared" si="509"/>
        <v>0</v>
      </c>
      <c r="KF273" s="8">
        <f>AVERAGE(KE273:KE275)</f>
        <v>0</v>
      </c>
      <c r="KG273" s="8">
        <f>STDEV(KE273:KE275)</f>
        <v>0</v>
      </c>
      <c r="KH273" s="2">
        <v>0</v>
      </c>
      <c r="KI273" s="8">
        <v>0</v>
      </c>
      <c r="KJ273" s="8">
        <f t="shared" si="510"/>
        <v>0</v>
      </c>
      <c r="KK273" s="8">
        <f t="shared" si="511"/>
        <v>0</v>
      </c>
      <c r="KL273" s="8">
        <f>AVERAGE(KK273:KK275)</f>
        <v>0</v>
      </c>
      <c r="KM273" s="8">
        <f>STDEV(KK273:KK275)</f>
        <v>0</v>
      </c>
      <c r="KN273" s="2">
        <f>'[1]GC RAW'!CN253</f>
        <v>30.621639251708984</v>
      </c>
      <c r="KO273" s="8">
        <f>'[1]GC RAW'!CO253</f>
        <v>6.072730541229248</v>
      </c>
      <c r="KP273" s="8">
        <f t="shared" si="512"/>
        <v>2.0248725026630165E-2</v>
      </c>
      <c r="KQ273" s="8">
        <f t="shared" si="513"/>
        <v>0.19631683206347406</v>
      </c>
      <c r="KR273" s="8">
        <f>AVERAGE(KQ273:KQ275)</f>
        <v>0.18470478990889827</v>
      </c>
      <c r="KS273" s="8">
        <f>STDEV(KQ273:KQ275)</f>
        <v>2.4665654408396246E-2</v>
      </c>
      <c r="KT273" s="2">
        <f>'[1]GC RAW'!CP253</f>
        <v>0</v>
      </c>
      <c r="KU273" s="8">
        <f>'[1]GC RAW'!CQ253</f>
        <v>0</v>
      </c>
      <c r="KV273" s="8">
        <f t="shared" si="514"/>
        <v>0</v>
      </c>
      <c r="KW273" s="8">
        <f t="shared" si="515"/>
        <v>0</v>
      </c>
      <c r="KX273" s="8">
        <f>AVERAGE(KW273:KW275)</f>
        <v>0</v>
      </c>
      <c r="KY273" s="8">
        <f>STDEV(KW273:KW275)</f>
        <v>0</v>
      </c>
      <c r="KZ273" s="2">
        <f>'[1]GC RAW'!CR253</f>
        <v>0</v>
      </c>
      <c r="LA273" s="8">
        <f>'[1]GC RAW'!CS253</f>
        <v>0</v>
      </c>
      <c r="LB273" s="8">
        <f t="shared" si="516"/>
        <v>0</v>
      </c>
      <c r="LC273" s="8">
        <f t="shared" si="517"/>
        <v>0</v>
      </c>
      <c r="LD273" s="8">
        <f>AVERAGE(LC273:LC275)</f>
        <v>0</v>
      </c>
      <c r="LE273" s="8">
        <f>STDEV(LC273:LC275)</f>
        <v>0</v>
      </c>
      <c r="LF273" s="2">
        <f>'[1]GC RAW'!CT253</f>
        <v>0</v>
      </c>
      <c r="LG273" s="8">
        <f>'[1]GC RAW'!CU253</f>
        <v>0</v>
      </c>
      <c r="LH273" s="8">
        <f t="shared" si="518"/>
        <v>0</v>
      </c>
      <c r="LI273" s="8">
        <f t="shared" si="519"/>
        <v>0</v>
      </c>
      <c r="LJ273" s="8">
        <f>AVERAGE(LI273:LI275)</f>
        <v>0</v>
      </c>
      <c r="LK273" s="8">
        <f>STDEV(LI273:LI275)</f>
        <v>0</v>
      </c>
      <c r="LL273" s="2">
        <f>'[1]GC RAW'!CV253</f>
        <v>35.762470245361328</v>
      </c>
      <c r="LM273" s="8">
        <f>'[1]GC RAW'!CW253</f>
        <v>22.945693969726563</v>
      </c>
      <c r="LN273" s="8">
        <f t="shared" si="520"/>
        <v>7.6509412789481354E-2</v>
      </c>
      <c r="LO273" s="8">
        <f t="shared" si="521"/>
        <v>0.74177932300003679</v>
      </c>
      <c r="LP273" s="8">
        <f>AVERAGE(LO273:LO275)</f>
        <v>0.7258507652901921</v>
      </c>
      <c r="LQ273" s="8">
        <f>STDEV(LO273:LO275)</f>
        <v>1.4270552540336245E-2</v>
      </c>
      <c r="LR273" s="39">
        <f t="shared" si="522"/>
        <v>2592.4174733161926</v>
      </c>
      <c r="LS273" s="14">
        <f t="shared" si="523"/>
        <v>2370.7988972663879</v>
      </c>
      <c r="LT273" s="24">
        <f t="shared" si="524"/>
        <v>11.314489177566218</v>
      </c>
      <c r="LU273" s="24">
        <f t="shared" si="525"/>
        <v>10.314309177566217</v>
      </c>
      <c r="LV273" s="13">
        <f t="shared" si="580"/>
        <v>28.802873994879132</v>
      </c>
      <c r="LW273" s="13">
        <f>AVERAGE(LV273:LV275)</f>
        <v>28.254089827410287</v>
      </c>
      <c r="LX273" s="13">
        <f>STDEV(LV273:LV275)</f>
        <v>0.60221347963962668</v>
      </c>
      <c r="LY273" s="13">
        <f>LX273/LW273%</f>
        <v>2.1314205600613549</v>
      </c>
      <c r="LZ273" s="13">
        <f>IF(A273="","",VLOOKUP(A273,'[1]biomass corrected'!$B$2:$V$102,21,FALSE))</f>
        <v>11.401481481481483</v>
      </c>
      <c r="MA273" s="13">
        <f t="shared" si="527"/>
        <v>3.2213848194333274</v>
      </c>
      <c r="MB273" s="50">
        <f t="shared" si="581"/>
        <v>35.179274867291561</v>
      </c>
      <c r="MC273" s="50">
        <f t="shared" si="581"/>
        <v>39.932811904215953</v>
      </c>
      <c r="MD273" s="50">
        <f>IF(MC273="","",AVERAGE(MH273:MH275))</f>
        <v>24.887913228492494</v>
      </c>
      <c r="ME273" s="24">
        <f t="shared" si="578"/>
        <v>0.95784146500146783</v>
      </c>
      <c r="MF273" s="13">
        <f t="shared" si="560"/>
        <v>34.82431024482473</v>
      </c>
      <c r="MG273" s="13">
        <f t="shared" si="561"/>
        <v>40.448699219297303</v>
      </c>
      <c r="MH273" s="13">
        <f t="shared" si="562"/>
        <v>24.726990535877984</v>
      </c>
      <c r="MI273" s="24">
        <f t="shared" si="563"/>
        <v>0.9569526409317981</v>
      </c>
      <c r="MJ273" s="13">
        <f t="shared" si="564"/>
        <v>0.13299966361762236</v>
      </c>
      <c r="MK273" s="13">
        <f t="shared" si="565"/>
        <v>24.437292457448471</v>
      </c>
      <c r="ML273" s="22">
        <f t="shared" si="566"/>
        <v>59.647785935019776</v>
      </c>
      <c r="MM273" s="13">
        <f>AVERAGE(ML273:ML275)</f>
        <v>59.535569547892941</v>
      </c>
      <c r="MN273" s="24">
        <f t="shared" si="567"/>
        <v>4.2799077840914554</v>
      </c>
      <c r="MO273" s="13">
        <f>AVERAGE(MN273:MN275)</f>
        <v>4.2688186799893799</v>
      </c>
      <c r="MP273" s="13">
        <f t="shared" si="568"/>
        <v>0.86892132447291315</v>
      </c>
      <c r="MQ273" s="22">
        <f>AVERAGE(MP273:MP275)</f>
        <v>0.86811634878146382</v>
      </c>
      <c r="MR273" s="13">
        <f t="shared" si="569"/>
        <v>39.4972841257119</v>
      </c>
      <c r="MS273" s="13">
        <f>AVERAGE(MR273:MR275)</f>
        <v>39.45717548338461</v>
      </c>
      <c r="MT273" s="13">
        <f t="shared" si="570"/>
        <v>0.13299966361762236</v>
      </c>
      <c r="MU273" s="13">
        <f>AVERAGE(MT273:MT275)</f>
        <v>0.10899037691504432</v>
      </c>
      <c r="MV273" s="13">
        <f t="shared" si="571"/>
        <v>7.0193396580661185</v>
      </c>
      <c r="MW273" s="14">
        <f t="shared" si="572"/>
        <v>82.830430163755366</v>
      </c>
      <c r="MX273" s="13">
        <f>AVERAGE(MW273:MW275)</f>
        <v>82.834507575804651</v>
      </c>
    </row>
    <row r="274" spans="1:362" x14ac:dyDescent="0.35">
      <c r="A274" s="102"/>
      <c r="B274" s="1">
        <v>31.04</v>
      </c>
      <c r="C274" s="1"/>
      <c r="D274" s="1"/>
      <c r="E274" s="1"/>
      <c r="F274" s="5">
        <f>'[1]GC RAW'!H254</f>
        <v>0</v>
      </c>
      <c r="G274" s="1">
        <f>'[1]GC RAW'!I254</f>
        <v>0</v>
      </c>
      <c r="H274" s="1">
        <f t="shared" si="528"/>
        <v>0</v>
      </c>
      <c r="I274" s="1">
        <f t="shared" si="452"/>
        <v>0</v>
      </c>
      <c r="J274" s="1"/>
      <c r="K274" s="1"/>
      <c r="L274" s="5">
        <f>'[1]GC RAW'!J254</f>
        <v>0</v>
      </c>
      <c r="M274" s="1">
        <f>'[1]GC RAW'!K254</f>
        <v>0</v>
      </c>
      <c r="N274" s="1">
        <f t="shared" si="529"/>
        <v>0</v>
      </c>
      <c r="O274" s="1">
        <f t="shared" si="453"/>
        <v>0</v>
      </c>
      <c r="P274" s="1"/>
      <c r="Q274" s="1"/>
      <c r="R274" s="5">
        <f>'[1]GC RAW'!L254</f>
        <v>0</v>
      </c>
      <c r="S274" s="1">
        <f>'[1]GC RAW'!M254</f>
        <v>0</v>
      </c>
      <c r="T274" s="1">
        <f t="shared" si="530"/>
        <v>0</v>
      </c>
      <c r="U274" s="1">
        <f t="shared" si="454"/>
        <v>0</v>
      </c>
      <c r="V274" s="1"/>
      <c r="W274" s="1"/>
      <c r="X274" s="5">
        <f>'[1]GC RAW'!N254</f>
        <v>0</v>
      </c>
      <c r="Y274" s="1">
        <f>'[1]GC RAW'!O254</f>
        <v>0</v>
      </c>
      <c r="Z274" s="1">
        <f t="shared" si="531"/>
        <v>0</v>
      </c>
      <c r="AA274" s="1">
        <f t="shared" si="455"/>
        <v>0</v>
      </c>
      <c r="AB274" s="1"/>
      <c r="AC274" s="1"/>
      <c r="AD274" s="5">
        <f>'[1]GC RAW'!P254</f>
        <v>0</v>
      </c>
      <c r="AE274" s="1">
        <f>'[1]GC RAW'!Q254</f>
        <v>0</v>
      </c>
      <c r="AF274" s="1">
        <f t="shared" si="532"/>
        <v>0</v>
      </c>
      <c r="AG274" s="1">
        <f t="shared" si="456"/>
        <v>0</v>
      </c>
      <c r="AH274" s="1"/>
      <c r="AI274" s="1"/>
      <c r="AJ274" s="5">
        <f>'[1]GC RAW'!R254</f>
        <v>0</v>
      </c>
      <c r="AK274" s="1">
        <f>'[1]GC RAW'!S254</f>
        <v>0</v>
      </c>
      <c r="AL274" s="1">
        <f t="shared" si="533"/>
        <v>0</v>
      </c>
      <c r="AM274" s="1">
        <f t="shared" si="457"/>
        <v>0</v>
      </c>
      <c r="AN274" s="1"/>
      <c r="AO274" s="1"/>
      <c r="AP274" s="5">
        <f>'[1]GC RAW'!T254</f>
        <v>8.938603401184082</v>
      </c>
      <c r="AQ274" s="1">
        <f>'[1]GC RAW'!U254</f>
        <v>58.234703063964844</v>
      </c>
      <c r="AR274" s="27">
        <v>1.0001800000000001</v>
      </c>
      <c r="AS274" s="1">
        <f t="shared" si="458"/>
        <v>11.366070328027133</v>
      </c>
      <c r="AT274" s="1"/>
      <c r="AU274" s="1"/>
      <c r="AV274" s="5">
        <f>'[1]GC RAW'!V254</f>
        <v>9.8120059967041016</v>
      </c>
      <c r="AW274" s="1">
        <f>'[1]GC RAW'!W254</f>
        <v>2.9436852931976318</v>
      </c>
      <c r="AX274" s="1">
        <f t="shared" si="534"/>
        <v>4.8966813559736727E-2</v>
      </c>
      <c r="AY274" s="1">
        <f t="shared" si="459"/>
        <v>0.55646008384426826</v>
      </c>
      <c r="AZ274" s="1"/>
      <c r="BA274" s="1"/>
      <c r="BB274" s="5">
        <f>'[1]GC RAW'!X254</f>
        <v>0</v>
      </c>
      <c r="BC274" s="1">
        <f>'[1]GC RAW'!Y254</f>
        <v>0</v>
      </c>
      <c r="BD274" s="1">
        <f t="shared" si="535"/>
        <v>0</v>
      </c>
      <c r="BE274" s="1">
        <f t="shared" si="460"/>
        <v>0</v>
      </c>
      <c r="BF274" s="1"/>
      <c r="BG274" s="1"/>
      <c r="BH274" s="5">
        <f>'[1]GC RAW'!Z254</f>
        <v>10.877130508422852</v>
      </c>
      <c r="BI274" s="1">
        <f>'[1]GC RAW'!AA254</f>
        <v>1.3238716125488281</v>
      </c>
      <c r="BJ274" s="1">
        <f t="shared" si="536"/>
        <v>2.1689889526549263E-2</v>
      </c>
      <c r="BK274" s="1">
        <f t="shared" si="461"/>
        <v>0.24648444256623611</v>
      </c>
      <c r="BL274" s="1"/>
      <c r="BM274" s="1"/>
      <c r="BN274" s="5">
        <f>'[1]GC RAW'!AB254</f>
        <v>0</v>
      </c>
      <c r="BO274" s="1">
        <f>'[1]GC RAW'!AC254</f>
        <v>0</v>
      </c>
      <c r="BP274" s="1">
        <f t="shared" si="537"/>
        <v>0</v>
      </c>
      <c r="BQ274" s="1">
        <f t="shared" si="462"/>
        <v>0</v>
      </c>
      <c r="BR274" s="1"/>
      <c r="BS274" s="1"/>
      <c r="BT274" s="5">
        <f>'[1]GC RAW'!AD254</f>
        <v>12.184879302978516</v>
      </c>
      <c r="BU274" s="1">
        <f>'[1]GC RAW'!AE254</f>
        <v>151.0450439453125</v>
      </c>
      <c r="BV274" s="1">
        <f t="shared" si="538"/>
        <v>2.4315810647598384</v>
      </c>
      <c r="BW274" s="1">
        <f t="shared" si="463"/>
        <v>27.632547531803695</v>
      </c>
      <c r="BX274" s="1"/>
      <c r="BY274" s="1"/>
      <c r="BZ274" s="5">
        <f>'[1]GC RAW'!AF254</f>
        <v>12.707143783569336</v>
      </c>
      <c r="CA274" s="1">
        <f>'[1]GC RAW'!AG254</f>
        <v>1.1035385131835938</v>
      </c>
      <c r="CB274" s="1">
        <f t="shared" si="539"/>
        <v>1.8539552705969062E-2</v>
      </c>
      <c r="CC274" s="1">
        <f t="shared" si="464"/>
        <v>0.21068393679758651</v>
      </c>
      <c r="CD274" s="1"/>
      <c r="CE274" s="1"/>
      <c r="CF274" s="5">
        <f>'[1]GC RAW'!AH254</f>
        <v>12.849014282226563</v>
      </c>
      <c r="CG274" s="1">
        <f>'[1]GC RAW'!AI254</f>
        <v>2.8620622158050537</v>
      </c>
      <c r="CH274" s="1">
        <f t="shared" si="540"/>
        <v>4.8082851894218924E-2</v>
      </c>
      <c r="CI274" s="1">
        <f t="shared" si="465"/>
        <v>0.5464147215519255</v>
      </c>
      <c r="CJ274" s="1"/>
      <c r="CK274" s="1"/>
      <c r="CL274" s="5">
        <f>'[1]GC RAW'!AJ254</f>
        <v>13.742046356201172</v>
      </c>
      <c r="CM274" s="1">
        <f>'[1]GC RAW'!AK254</f>
        <v>1.0511912107467651</v>
      </c>
      <c r="CN274" s="1">
        <f t="shared" si="541"/>
        <v>2.2797200534212695E-2</v>
      </c>
      <c r="CO274" s="1">
        <f t="shared" si="466"/>
        <v>0.25906795232258112</v>
      </c>
      <c r="CP274" s="1"/>
      <c r="CQ274" s="1"/>
      <c r="CR274" s="5">
        <f>'[1]GC RAW'!AL254</f>
        <v>0</v>
      </c>
      <c r="CS274" s="1">
        <f>'[1]GC RAW'!AM254</f>
        <v>0</v>
      </c>
      <c r="CT274" s="1">
        <f t="shared" si="542"/>
        <v>0</v>
      </c>
      <c r="CU274" s="1">
        <f t="shared" si="543"/>
        <v>0</v>
      </c>
      <c r="CV274" s="1"/>
      <c r="CW274" s="1"/>
      <c r="CX274" s="5">
        <f>'[1]GC RAW'!AN254</f>
        <v>0</v>
      </c>
      <c r="CY274" s="1">
        <f>'[1]GC RAW'!AO254</f>
        <v>0</v>
      </c>
      <c r="CZ274" s="1">
        <f t="shared" si="544"/>
        <v>0</v>
      </c>
      <c r="DA274" s="1">
        <f t="shared" si="467"/>
        <v>0</v>
      </c>
      <c r="DB274" s="1"/>
      <c r="DC274" s="1"/>
      <c r="DD274" s="5">
        <f>'[1]GC RAW'!AP254</f>
        <v>15.601286888122559</v>
      </c>
      <c r="DE274" s="1">
        <f>'[1]GC RAW'!AQ254</f>
        <v>36.215602874755859</v>
      </c>
      <c r="DF274" s="1">
        <f t="shared" si="545"/>
        <v>0.57829868414866625</v>
      </c>
      <c r="DG274" s="1">
        <f t="shared" si="468"/>
        <v>6.5718005905329937</v>
      </c>
      <c r="DH274" s="1"/>
      <c r="DI274" s="1"/>
      <c r="DJ274" s="5">
        <f>'[1]GC RAW'!AR254</f>
        <v>0</v>
      </c>
      <c r="DK274" s="1">
        <f>'[1]GC RAW'!AS254</f>
        <v>0</v>
      </c>
      <c r="DL274" s="1">
        <f t="shared" si="546"/>
        <v>0</v>
      </c>
      <c r="DM274" s="1">
        <f t="shared" si="469"/>
        <v>0</v>
      </c>
      <c r="DN274" s="1"/>
      <c r="DO274" s="1"/>
      <c r="DP274" s="5">
        <f>'[1]GC RAW'!AT254</f>
        <v>0</v>
      </c>
      <c r="DQ274" s="1">
        <f>'[1]GC RAW'!AU254</f>
        <v>0</v>
      </c>
      <c r="DR274" s="1">
        <f t="shared" si="547"/>
        <v>0</v>
      </c>
      <c r="DS274" s="1">
        <f t="shared" si="470"/>
        <v>0</v>
      </c>
      <c r="DT274" s="1"/>
      <c r="DU274" s="1"/>
      <c r="DV274" s="5">
        <f>'[1]GC RAW'!AV254</f>
        <v>16.357807159423828</v>
      </c>
      <c r="DW274" s="1">
        <f>'[1]GC RAW'!AW254</f>
        <v>197.703857421875</v>
      </c>
      <c r="DX274" s="1">
        <f t="shared" si="548"/>
        <v>3.2758770973801212</v>
      </c>
      <c r="DY274" s="1">
        <f t="shared" si="471"/>
        <v>37.227148588049992</v>
      </c>
      <c r="DZ274" s="1"/>
      <c r="EA274" s="1"/>
      <c r="EB274" s="5">
        <f>'[1]GC RAW'!AX254</f>
        <v>16.524692535400391</v>
      </c>
      <c r="EC274" s="1">
        <f>'[1]GC RAW'!AY254</f>
        <v>2.0282392501831055</v>
      </c>
      <c r="ED274" s="1">
        <f t="shared" si="549"/>
        <v>3.360714653889757E-2</v>
      </c>
      <c r="EE274" s="1">
        <f t="shared" si="472"/>
        <v>0.38191244684499126</v>
      </c>
      <c r="EF274" s="1"/>
      <c r="EG274" s="1"/>
      <c r="EH274" s="5">
        <v>0</v>
      </c>
      <c r="EI274" s="1">
        <v>0</v>
      </c>
      <c r="EJ274" s="1">
        <f t="shared" si="550"/>
        <v>0</v>
      </c>
      <c r="EK274" s="1">
        <f t="shared" si="473"/>
        <v>0</v>
      </c>
      <c r="EL274" s="1"/>
      <c r="EM274" s="1"/>
      <c r="EN274" s="5">
        <f>'[1]GC RAW'!BB254</f>
        <v>0</v>
      </c>
      <c r="EO274" s="1">
        <f>'[1]GC RAW'!BC254</f>
        <v>0</v>
      </c>
      <c r="EP274" s="1">
        <f t="shared" si="551"/>
        <v>0</v>
      </c>
      <c r="EQ274" s="1">
        <f t="shared" si="474"/>
        <v>0</v>
      </c>
      <c r="ER274" s="1"/>
      <c r="ES274" s="1"/>
      <c r="ET274" s="5">
        <f>'[1]GC RAW'!BD254</f>
        <v>17.72003173828125</v>
      </c>
      <c r="EU274" s="1">
        <f>'[1]GC RAW'!BE254</f>
        <v>92.048095703125</v>
      </c>
      <c r="EV274" s="1">
        <f t="shared" si="552"/>
        <v>1.5352520024541663</v>
      </c>
      <c r="EW274" s="1">
        <f t="shared" si="475"/>
        <v>17.446641835608126</v>
      </c>
      <c r="EX274" s="1"/>
      <c r="EY274" s="1"/>
      <c r="EZ274" s="5">
        <f>'[1]GC RAW'!BF254</f>
        <v>18.660627365112305</v>
      </c>
      <c r="FA274" s="1">
        <f>'[1]GC RAW'!BG254</f>
        <v>31.779115676879883</v>
      </c>
      <c r="FB274" s="1">
        <f t="shared" si="553"/>
        <v>0.6287832055672552</v>
      </c>
      <c r="FC274" s="1">
        <f t="shared" si="476"/>
        <v>7.1455079441298199</v>
      </c>
      <c r="FD274" s="1"/>
      <c r="FE274" s="1"/>
      <c r="FF274" s="5">
        <v>0</v>
      </c>
      <c r="FG274" s="1">
        <v>0</v>
      </c>
      <c r="FH274" s="1">
        <f t="shared" si="554"/>
        <v>0</v>
      </c>
      <c r="FI274" s="1">
        <f t="shared" si="477"/>
        <v>0</v>
      </c>
      <c r="FJ274" s="1"/>
      <c r="FK274" s="1"/>
      <c r="FL274" s="5">
        <f>'[1]GC RAW'!BH254</f>
        <v>0</v>
      </c>
      <c r="FM274" s="1">
        <f>'[1]GC RAW'!BI254</f>
        <v>0</v>
      </c>
      <c r="FN274" s="1">
        <f t="shared" si="555"/>
        <v>0</v>
      </c>
      <c r="FO274" s="1">
        <f t="shared" si="478"/>
        <v>0</v>
      </c>
      <c r="FP274" s="1"/>
      <c r="FQ274" s="1"/>
      <c r="FR274" s="5">
        <f>'[1]GC RAW'!BJ254</f>
        <v>20.13044548034668</v>
      </c>
      <c r="FS274" s="1">
        <f>'[1]GC RAW'!BK254</f>
        <v>1.5750588178634644</v>
      </c>
      <c r="FT274" s="1">
        <f t="shared" si="556"/>
        <v>2.4750710939524957E-2</v>
      </c>
      <c r="FU274" s="1">
        <f t="shared" si="479"/>
        <v>0.2812676930225671</v>
      </c>
      <c r="FV274" s="1"/>
      <c r="FW274" s="1"/>
      <c r="FX274" s="5">
        <f>'[1]GC RAW'!BL254</f>
        <v>0</v>
      </c>
      <c r="FY274" s="1">
        <f>'[1]GC RAW'!BM254</f>
        <v>0</v>
      </c>
      <c r="FZ274" s="1">
        <f t="shared" si="557"/>
        <v>0</v>
      </c>
      <c r="GA274" s="1">
        <f t="shared" si="480"/>
        <v>0</v>
      </c>
      <c r="GB274" s="1"/>
      <c r="GC274" s="1"/>
      <c r="GD274" s="5">
        <f>'[1]GC RAW'!BN254</f>
        <v>21.059953689575195</v>
      </c>
      <c r="GE274" s="1">
        <f>'[1]GC RAW'!BO254</f>
        <v>1.7885642051696777</v>
      </c>
      <c r="GF274" s="1">
        <f t="shared" si="481"/>
        <v>2.9725547194931517E-2</v>
      </c>
      <c r="GG274" s="1">
        <f t="shared" si="482"/>
        <v>0.33780185562266918</v>
      </c>
      <c r="GH274" s="1"/>
      <c r="GI274" s="1"/>
      <c r="GJ274" s="5">
        <f>'[1]GC RAW'!BP254</f>
        <v>0</v>
      </c>
      <c r="GK274" s="1">
        <f>'[1]GC RAW'!BQ254</f>
        <v>0</v>
      </c>
      <c r="GL274" s="1">
        <f t="shared" si="558"/>
        <v>0</v>
      </c>
      <c r="GM274" s="1">
        <f t="shared" si="483"/>
        <v>0</v>
      </c>
      <c r="GN274" s="1"/>
      <c r="GO274" s="1"/>
      <c r="GP274" s="5">
        <v>0</v>
      </c>
      <c r="GQ274" s="1">
        <v>0</v>
      </c>
      <c r="GR274" s="1">
        <f t="shared" si="559"/>
        <v>0</v>
      </c>
      <c r="GS274" s="1">
        <f t="shared" si="484"/>
        <v>0</v>
      </c>
      <c r="GT274" s="1"/>
      <c r="GU274" s="1"/>
      <c r="GV274" s="5"/>
      <c r="GW274" s="1"/>
      <c r="GX274" s="1"/>
      <c r="GY274" s="1"/>
      <c r="GZ274" s="1"/>
      <c r="HA274" s="1"/>
      <c r="HB274" s="5"/>
      <c r="HC274" s="1"/>
      <c r="HD274" s="1"/>
      <c r="HE274" s="1"/>
      <c r="HF274" s="1"/>
      <c r="HG274" s="1"/>
      <c r="HH274" s="5">
        <f>'[1]GC RAW'!BR254</f>
        <v>22.741426467895508</v>
      </c>
      <c r="HI274" s="1">
        <f>'[1]GC RAW'!BS254</f>
        <v>1.2294111251831055</v>
      </c>
      <c r="HJ274" s="1">
        <f t="shared" si="485"/>
        <v>2.0529480156531488E-2</v>
      </c>
      <c r="HK274" s="1">
        <f t="shared" si="486"/>
        <v>0.23329752170306778</v>
      </c>
      <c r="HL274" s="1"/>
      <c r="HM274" s="1"/>
      <c r="HN274" s="5">
        <v>0</v>
      </c>
      <c r="HO274" s="1">
        <v>0</v>
      </c>
      <c r="HP274" s="1">
        <f t="shared" si="487"/>
        <v>0</v>
      </c>
      <c r="HQ274" s="1">
        <f t="shared" si="488"/>
        <v>0</v>
      </c>
      <c r="HR274" s="1"/>
      <c r="HS274" s="1"/>
      <c r="HT274" s="5">
        <f>'[1]GC RAW'!BT254</f>
        <v>0</v>
      </c>
      <c r="HU274" s="1">
        <f>'[1]GC RAW'!BU254</f>
        <v>0</v>
      </c>
      <c r="HV274" s="1">
        <f t="shared" si="489"/>
        <v>0</v>
      </c>
      <c r="HW274" s="1">
        <f t="shared" si="579"/>
        <v>0</v>
      </c>
      <c r="HX274" s="1"/>
      <c r="HY274" s="1"/>
      <c r="HZ274" s="5">
        <f>'[1]GC RAW'!BV254</f>
        <v>0</v>
      </c>
      <c r="IA274" s="1">
        <f>'[1]GC RAW'!BW254</f>
        <v>0</v>
      </c>
      <c r="IB274" s="1">
        <f t="shared" si="490"/>
        <v>0</v>
      </c>
      <c r="IC274" s="1">
        <f t="shared" si="491"/>
        <v>0</v>
      </c>
      <c r="ID274" s="1"/>
      <c r="IE274" s="1"/>
      <c r="IF274" s="5">
        <f>'[1]GC RAW'!BX254</f>
        <v>0</v>
      </c>
      <c r="IG274" s="1">
        <f>'[1]GC RAW'!BY254</f>
        <v>0</v>
      </c>
      <c r="IH274" s="1">
        <f t="shared" si="492"/>
        <v>0</v>
      </c>
      <c r="II274" s="1">
        <f t="shared" si="493"/>
        <v>0</v>
      </c>
      <c r="IJ274" s="1"/>
      <c r="IK274" s="1"/>
      <c r="IL274" s="5">
        <f>'[1]GC RAW'!BZ254</f>
        <v>0</v>
      </c>
      <c r="IM274" s="1">
        <f>'[1]GC RAW'!CA254</f>
        <v>0</v>
      </c>
      <c r="IN274" s="1">
        <f t="shared" si="494"/>
        <v>0</v>
      </c>
      <c r="IO274" s="1">
        <f t="shared" si="495"/>
        <v>0</v>
      </c>
      <c r="IP274" s="1"/>
      <c r="IQ274" s="1"/>
      <c r="IR274" s="5">
        <f>'[1]GC RAW'!CB254</f>
        <v>0</v>
      </c>
      <c r="IS274" s="1">
        <f>'[1]GC RAW'!CC254</f>
        <v>0</v>
      </c>
      <c r="IT274" s="1">
        <f t="shared" si="496"/>
        <v>0</v>
      </c>
      <c r="IU274" s="1">
        <f t="shared" si="497"/>
        <v>0</v>
      </c>
      <c r="IV274" s="1"/>
      <c r="IW274" s="1"/>
      <c r="IX274" s="5">
        <f>'[1]GC RAW'!CD254</f>
        <v>0</v>
      </c>
      <c r="IY274" s="1">
        <f>'[1]GC RAW'!CE254</f>
        <v>0</v>
      </c>
      <c r="IZ274" s="1">
        <f t="shared" si="498"/>
        <v>0</v>
      </c>
      <c r="JA274" s="1">
        <f t="shared" si="499"/>
        <v>0</v>
      </c>
      <c r="JB274" s="1"/>
      <c r="JC274" s="1"/>
      <c r="JD274" s="5">
        <f>'[1]GC RAW'!CF254</f>
        <v>0</v>
      </c>
      <c r="JE274" s="1">
        <f>'[1]GC RAW'!CG254</f>
        <v>0</v>
      </c>
      <c r="JF274" s="1">
        <f t="shared" si="500"/>
        <v>0</v>
      </c>
      <c r="JG274" s="1">
        <f t="shared" si="501"/>
        <v>0</v>
      </c>
      <c r="JH274" s="1"/>
      <c r="JI274" s="1"/>
      <c r="JJ274" s="5">
        <f>'[1]GC RAW'!CH254</f>
        <v>0</v>
      </c>
      <c r="JK274" s="1">
        <f>'[1]GC RAW'!CI254</f>
        <v>0</v>
      </c>
      <c r="JL274" s="1">
        <f t="shared" si="502"/>
        <v>0</v>
      </c>
      <c r="JM274" s="1">
        <f t="shared" si="503"/>
        <v>0</v>
      </c>
      <c r="JN274" s="1"/>
      <c r="JO274" s="1"/>
      <c r="JP274" s="5">
        <f>'[1]GC RAW'!CJ254</f>
        <v>0</v>
      </c>
      <c r="JQ274" s="1">
        <f>'[1]GC RAW'!CK254</f>
        <v>0</v>
      </c>
      <c r="JR274" s="1">
        <f t="shared" si="504"/>
        <v>0</v>
      </c>
      <c r="JS274" s="1">
        <f t="shared" si="505"/>
        <v>0</v>
      </c>
      <c r="JT274" s="1">
        <f>AVERAGE(JS274:JS276)</f>
        <v>0</v>
      </c>
      <c r="JU274" s="1">
        <f>STDEV(JS274:JS276)</f>
        <v>0</v>
      </c>
      <c r="JV274" s="5">
        <f>'[1]GC RAW'!CL254</f>
        <v>0</v>
      </c>
      <c r="JW274" s="1">
        <f>'[1]GC RAW'!CM254</f>
        <v>0</v>
      </c>
      <c r="JX274" s="1">
        <f t="shared" si="506"/>
        <v>0</v>
      </c>
      <c r="JY274" s="1">
        <f t="shared" si="507"/>
        <v>0</v>
      </c>
      <c r="JZ274" s="1"/>
      <c r="KA274" s="1"/>
      <c r="KB274" s="5">
        <v>0</v>
      </c>
      <c r="KC274" s="1">
        <v>0</v>
      </c>
      <c r="KD274" s="1">
        <f t="shared" si="508"/>
        <v>0</v>
      </c>
      <c r="KE274" s="1">
        <f t="shared" si="509"/>
        <v>0</v>
      </c>
      <c r="KF274" s="1"/>
      <c r="KG274" s="1"/>
      <c r="KH274" s="5">
        <v>0</v>
      </c>
      <c r="KI274" s="1">
        <v>0</v>
      </c>
      <c r="KJ274" s="1">
        <f t="shared" si="510"/>
        <v>0</v>
      </c>
      <c r="KK274" s="1">
        <f t="shared" si="511"/>
        <v>0</v>
      </c>
      <c r="KL274" s="1"/>
      <c r="KM274" s="1"/>
      <c r="KN274" s="5">
        <f>'[1]GC RAW'!CN254</f>
        <v>30.623237609863281</v>
      </c>
      <c r="KO274" s="1">
        <f>'[1]GC RAW'!CO254</f>
        <v>1.3968033790588379</v>
      </c>
      <c r="KP274" s="1">
        <f t="shared" si="512"/>
        <v>1.772446941825867E-2</v>
      </c>
      <c r="KQ274" s="1">
        <f t="shared" si="513"/>
        <v>0.20142131009907635</v>
      </c>
      <c r="KR274" s="1"/>
      <c r="KS274" s="1"/>
      <c r="KT274" s="5">
        <f>'[1]GC RAW'!CP254</f>
        <v>0</v>
      </c>
      <c r="KU274" s="1">
        <f>'[1]GC RAW'!CQ254</f>
        <v>0</v>
      </c>
      <c r="KV274" s="1">
        <f t="shared" si="514"/>
        <v>0</v>
      </c>
      <c r="KW274" s="1">
        <f t="shared" si="515"/>
        <v>0</v>
      </c>
      <c r="KX274" s="1"/>
      <c r="KY274" s="1"/>
      <c r="KZ274" s="5">
        <f>'[1]GC RAW'!CR254</f>
        <v>0</v>
      </c>
      <c r="LA274" s="1">
        <f>'[1]GC RAW'!CS254</f>
        <v>0</v>
      </c>
      <c r="LB274" s="1">
        <f t="shared" si="516"/>
        <v>0</v>
      </c>
      <c r="LC274" s="1">
        <f t="shared" si="517"/>
        <v>0</v>
      </c>
      <c r="LD274" s="1"/>
      <c r="LE274" s="1"/>
      <c r="LF274" s="5">
        <f>'[1]GC RAW'!CT254</f>
        <v>0</v>
      </c>
      <c r="LG274" s="1">
        <f>'[1]GC RAW'!CU254</f>
        <v>0</v>
      </c>
      <c r="LH274" s="1">
        <f t="shared" si="518"/>
        <v>0</v>
      </c>
      <c r="LI274" s="1">
        <f t="shared" si="519"/>
        <v>0</v>
      </c>
      <c r="LJ274" s="1"/>
      <c r="LK274" s="1"/>
      <c r="LL274" s="5">
        <f>'[1]GC RAW'!CV254</f>
        <v>35.744495391845703</v>
      </c>
      <c r="LM274" s="1">
        <f>'[1]GC RAW'!CW254</f>
        <v>5.0036993026733398</v>
      </c>
      <c r="LN274" s="1">
        <f t="shared" si="520"/>
        <v>6.3493485624407292E-2</v>
      </c>
      <c r="LO274" s="1">
        <f t="shared" si="521"/>
        <v>0.72154154550040284</v>
      </c>
      <c r="LP274" s="1"/>
      <c r="LQ274" s="1"/>
      <c r="LR274" s="32">
        <f t="shared" si="522"/>
        <v>589.33254361152649</v>
      </c>
      <c r="LS274" s="21">
        <f t="shared" si="523"/>
        <v>531.09784054756165</v>
      </c>
      <c r="LT274" s="26">
        <f t="shared" si="524"/>
        <v>9.7998792024032859</v>
      </c>
      <c r="LU274" s="26">
        <f t="shared" si="525"/>
        <v>8.7996992024032856</v>
      </c>
      <c r="LV274" s="15">
        <f t="shared" si="580"/>
        <v>28.349546399495122</v>
      </c>
      <c r="LW274" s="15"/>
      <c r="LX274" s="15"/>
      <c r="LY274" s="15"/>
      <c r="LZ274" s="15" t="str">
        <f>IF(A274="","",VLOOKUP(A274,'[1]biomass corrected'!$B$2:$V$102,21,FALSE))</f>
        <v/>
      </c>
      <c r="MA274" s="15" t="str">
        <f t="shared" si="527"/>
        <v/>
      </c>
      <c r="MB274" s="15" t="str">
        <f t="shared" si="581"/>
        <v/>
      </c>
      <c r="MC274" s="15" t="str">
        <f t="shared" si="581"/>
        <v/>
      </c>
      <c r="MD274" s="15"/>
      <c r="ME274" s="26" t="str">
        <f t="shared" si="578"/>
        <v/>
      </c>
      <c r="MF274" s="15">
        <f t="shared" si="560"/>
        <v>35.74904960419142</v>
      </c>
      <c r="MG274" s="15">
        <f t="shared" si="561"/>
        <v>39.425503094367571</v>
      </c>
      <c r="MH274" s="15">
        <f t="shared" si="562"/>
        <v>24.825447301441013</v>
      </c>
      <c r="MI274" s="26">
        <f t="shared" si="563"/>
        <v>0.95500364095879031</v>
      </c>
      <c r="MJ274" s="15">
        <f t="shared" si="564"/>
        <v>0</v>
      </c>
      <c r="MK274" s="15">
        <f t="shared" si="565"/>
        <v>24.825447301441013</v>
      </c>
      <c r="ML274" s="23">
        <f t="shared" si="566"/>
        <v>59.608253728437646</v>
      </c>
      <c r="MM274" s="23"/>
      <c r="MN274" s="26">
        <f t="shared" si="567"/>
        <v>4.2666179751584306</v>
      </c>
      <c r="MO274" s="23"/>
      <c r="MP274" s="15">
        <f t="shared" si="568"/>
        <v>0.86769882757061512</v>
      </c>
      <c r="MQ274" s="23"/>
      <c r="MR274" s="15">
        <f t="shared" si="569"/>
        <v>39.440041498126156</v>
      </c>
      <c r="MS274" s="15"/>
      <c r="MT274" s="15">
        <f t="shared" si="570"/>
        <v>0</v>
      </c>
      <c r="MU274" s="15"/>
      <c r="MV274" s="15" t="str">
        <f t="shared" si="571"/>
        <v/>
      </c>
      <c r="MW274" s="21">
        <f t="shared" si="572"/>
        <v>82.210879599894639</v>
      </c>
      <c r="MX274" s="15"/>
    </row>
    <row r="275" spans="1:362" x14ac:dyDescent="0.35">
      <c r="A275" s="103"/>
      <c r="B275" s="1">
        <v>36.06</v>
      </c>
      <c r="C275" s="1"/>
      <c r="D275" s="1"/>
      <c r="E275" s="1"/>
      <c r="F275" s="5">
        <f>'[1]GC RAW'!H255</f>
        <v>0</v>
      </c>
      <c r="G275" s="1">
        <f>'[1]GC RAW'!I255</f>
        <v>0</v>
      </c>
      <c r="H275" s="1">
        <f t="shared" si="528"/>
        <v>0</v>
      </c>
      <c r="I275" s="1">
        <f t="shared" si="452"/>
        <v>0</v>
      </c>
      <c r="J275" s="1"/>
      <c r="K275" s="1"/>
      <c r="L275" s="5">
        <f>'[1]GC RAW'!J255</f>
        <v>0</v>
      </c>
      <c r="M275" s="1">
        <f>'[1]GC RAW'!K255</f>
        <v>0</v>
      </c>
      <c r="N275" s="1">
        <f t="shared" si="529"/>
        <v>0</v>
      </c>
      <c r="O275" s="1">
        <f t="shared" si="453"/>
        <v>0</v>
      </c>
      <c r="P275" s="1"/>
      <c r="Q275" s="1"/>
      <c r="R275" s="5">
        <f>'[1]GC RAW'!L255</f>
        <v>0</v>
      </c>
      <c r="S275" s="1">
        <f>'[1]GC RAW'!M255</f>
        <v>0</v>
      </c>
      <c r="T275" s="1">
        <f t="shared" si="530"/>
        <v>0</v>
      </c>
      <c r="U275" s="1">
        <f t="shared" si="454"/>
        <v>0</v>
      </c>
      <c r="V275" s="1"/>
      <c r="W275" s="1"/>
      <c r="X275" s="5">
        <f>'[1]GC RAW'!N255</f>
        <v>0</v>
      </c>
      <c r="Y275" s="1">
        <f>'[1]GC RAW'!O255</f>
        <v>0</v>
      </c>
      <c r="Z275" s="1">
        <f t="shared" si="531"/>
        <v>0</v>
      </c>
      <c r="AA275" s="1">
        <f t="shared" si="455"/>
        <v>0</v>
      </c>
      <c r="AB275" s="1"/>
      <c r="AC275" s="1"/>
      <c r="AD275" s="5">
        <f>'[1]GC RAW'!P255</f>
        <v>0</v>
      </c>
      <c r="AE275" s="1">
        <f>'[1]GC RAW'!Q255</f>
        <v>0</v>
      </c>
      <c r="AF275" s="1">
        <f t="shared" si="532"/>
        <v>0</v>
      </c>
      <c r="AG275" s="1">
        <f t="shared" si="456"/>
        <v>0</v>
      </c>
      <c r="AH275" s="1"/>
      <c r="AI275" s="1"/>
      <c r="AJ275" s="5">
        <f>'[1]GC RAW'!R255</f>
        <v>0</v>
      </c>
      <c r="AK275" s="1">
        <f>'[1]GC RAW'!S255</f>
        <v>0</v>
      </c>
      <c r="AL275" s="1">
        <f t="shared" si="533"/>
        <v>0</v>
      </c>
      <c r="AM275" s="1">
        <f t="shared" si="457"/>
        <v>0</v>
      </c>
      <c r="AN275" s="1"/>
      <c r="AO275" s="1"/>
      <c r="AP275" s="5">
        <f>'[1]GC RAW'!T255</f>
        <v>8.9418191909790039</v>
      </c>
      <c r="AQ275" s="1">
        <f>'[1]GC RAW'!U255</f>
        <v>214.2352294921875</v>
      </c>
      <c r="AR275" s="27">
        <v>1.0001800000000001</v>
      </c>
      <c r="AS275" s="1">
        <f t="shared" si="458"/>
        <v>10.045889822092519</v>
      </c>
      <c r="AT275" s="1"/>
      <c r="AU275" s="1"/>
      <c r="AV275" s="5">
        <f>'[1]GC RAW'!V255</f>
        <v>9.8119783401489258</v>
      </c>
      <c r="AW275" s="1">
        <f>'[1]GC RAW'!W255</f>
        <v>12.573844909667969</v>
      </c>
      <c r="AX275" s="1">
        <f t="shared" si="534"/>
        <v>5.685511487811877E-2</v>
      </c>
      <c r="AY275" s="1">
        <f t="shared" si="459"/>
        <v>0.57105742955067518</v>
      </c>
      <c r="AZ275" s="1"/>
      <c r="BA275" s="1"/>
      <c r="BB275" s="5">
        <f>'[1]GC RAW'!X255</f>
        <v>0</v>
      </c>
      <c r="BC275" s="1">
        <f>'[1]GC RAW'!Y255</f>
        <v>0</v>
      </c>
      <c r="BD275" s="1">
        <f t="shared" si="535"/>
        <v>0</v>
      </c>
      <c r="BE275" s="1">
        <f t="shared" si="460"/>
        <v>0</v>
      </c>
      <c r="BF275" s="1"/>
      <c r="BG275" s="1"/>
      <c r="BH275" s="5">
        <f>'[1]GC RAW'!Z255</f>
        <v>10.87767219543457</v>
      </c>
      <c r="BI275" s="1">
        <f>'[1]GC RAW'!AA255</f>
        <v>3.8043596744537354</v>
      </c>
      <c r="BJ275" s="1">
        <f t="shared" si="536"/>
        <v>1.6942754426855951E-2</v>
      </c>
      <c r="BK275" s="1">
        <f t="shared" si="461"/>
        <v>0.17017441286065024</v>
      </c>
      <c r="BL275" s="1"/>
      <c r="BM275" s="1"/>
      <c r="BN275" s="5">
        <f>'[1]GC RAW'!AB255</f>
        <v>0</v>
      </c>
      <c r="BO275" s="1">
        <f>'[1]GC RAW'!AC255</f>
        <v>0</v>
      </c>
      <c r="BP275" s="1">
        <f t="shared" si="537"/>
        <v>0</v>
      </c>
      <c r="BQ275" s="1">
        <f t="shared" si="462"/>
        <v>0</v>
      </c>
      <c r="BR275" s="1"/>
      <c r="BS275" s="1"/>
      <c r="BT275" s="5">
        <f>'[1]GC RAW'!AD255</f>
        <v>12.208248138427734</v>
      </c>
      <c r="BU275" s="1">
        <f>'[1]GC RAW'!AE255</f>
        <v>616.6646728515625</v>
      </c>
      <c r="BV275" s="1">
        <f t="shared" si="538"/>
        <v>2.6984993557416028</v>
      </c>
      <c r="BW275" s="1">
        <f t="shared" si="463"/>
        <v>27.103948502037419</v>
      </c>
      <c r="BX275" s="1"/>
      <c r="BY275" s="1"/>
      <c r="BZ275" s="5">
        <f>'[1]GC RAW'!AF255</f>
        <v>12.712714195251465</v>
      </c>
      <c r="CA275" s="1">
        <f>'[1]GC RAW'!AG255</f>
        <v>3.939617395401001</v>
      </c>
      <c r="CB275" s="1">
        <f t="shared" si="539"/>
        <v>1.7991061168173079E-2</v>
      </c>
      <c r="CC275" s="1">
        <f t="shared" si="464"/>
        <v>0.18070369161350344</v>
      </c>
      <c r="CD275" s="1"/>
      <c r="CE275" s="1"/>
      <c r="CF275" s="5">
        <f>'[1]GC RAW'!AH255</f>
        <v>12.852228164672852</v>
      </c>
      <c r="CG275" s="1">
        <f>'[1]GC RAW'!AI255</f>
        <v>12.363252639770508</v>
      </c>
      <c r="CH275" s="1">
        <f t="shared" si="540"/>
        <v>5.6459219320454362E-2</v>
      </c>
      <c r="CI275" s="1">
        <f t="shared" si="465"/>
        <v>0.5670810221506547</v>
      </c>
      <c r="CJ275" s="1"/>
      <c r="CK275" s="1"/>
      <c r="CL275" s="5">
        <f>'[1]GC RAW'!AJ255</f>
        <v>13.743017196655273</v>
      </c>
      <c r="CM275" s="1">
        <f>'[1]GC RAW'!AK255</f>
        <v>2.8458044528961182</v>
      </c>
      <c r="CN275" s="1">
        <f t="shared" si="541"/>
        <v>1.6776286311336177E-2</v>
      </c>
      <c r="CO275" s="1">
        <f t="shared" si="466"/>
        <v>0.16850239347673632</v>
      </c>
      <c r="CP275" s="1"/>
      <c r="CQ275" s="1"/>
      <c r="CR275" s="5">
        <f>'[1]GC RAW'!AL255</f>
        <v>0</v>
      </c>
      <c r="CS275" s="1">
        <f>'[1]GC RAW'!AM255</f>
        <v>0</v>
      </c>
      <c r="CT275" s="1">
        <f t="shared" si="542"/>
        <v>0</v>
      </c>
      <c r="CU275" s="1">
        <f t="shared" si="543"/>
        <v>0</v>
      </c>
      <c r="CV275" s="1"/>
      <c r="CW275" s="1"/>
      <c r="CX275" s="5">
        <f>'[1]GC RAW'!AN255</f>
        <v>14.463109970092773</v>
      </c>
      <c r="CY275" s="1">
        <f>'[1]GC RAW'!AO255</f>
        <v>1.3187563419342041</v>
      </c>
      <c r="CZ275" s="1">
        <f t="shared" si="544"/>
        <v>5.9685902606095012E-3</v>
      </c>
      <c r="DA275" s="1">
        <f t="shared" si="467"/>
        <v>5.9949009329618191E-2</v>
      </c>
      <c r="DB275" s="1"/>
      <c r="DC275" s="1"/>
      <c r="DD275" s="5">
        <f>'[1]GC RAW'!AP255</f>
        <v>15.619014739990234</v>
      </c>
      <c r="DE275" s="1">
        <f>'[1]GC RAW'!AQ255</f>
        <v>147.83753967285156</v>
      </c>
      <c r="DF275" s="1">
        <f t="shared" si="545"/>
        <v>0.64170021906886709</v>
      </c>
      <c r="DG275" s="1">
        <f t="shared" si="468"/>
        <v>6.4452895474599288</v>
      </c>
      <c r="DH275" s="1"/>
      <c r="DI275" s="1"/>
      <c r="DJ275" s="5">
        <f>'[1]GC RAW'!AR255</f>
        <v>0</v>
      </c>
      <c r="DK275" s="1">
        <f>'[1]GC RAW'!AS255</f>
        <v>0</v>
      </c>
      <c r="DL275" s="1">
        <f t="shared" si="546"/>
        <v>0</v>
      </c>
      <c r="DM275" s="1">
        <f t="shared" si="469"/>
        <v>0</v>
      </c>
      <c r="DN275" s="1"/>
      <c r="DO275" s="1"/>
      <c r="DP275" s="5">
        <f>'[1]GC RAW'!AT255</f>
        <v>16.048002243041992</v>
      </c>
      <c r="DQ275" s="1">
        <f>'[1]GC RAW'!AU255</f>
        <v>2.3919920921325684</v>
      </c>
      <c r="DR275" s="1">
        <f t="shared" si="547"/>
        <v>1.090284314114459E-2</v>
      </c>
      <c r="DS275" s="1">
        <f t="shared" si="470"/>
        <v>0.10950904931461902</v>
      </c>
      <c r="DT275" s="1"/>
      <c r="DU275" s="1"/>
      <c r="DV275" s="5">
        <f>'[1]GC RAW'!AV255</f>
        <v>16.405902862548828</v>
      </c>
      <c r="DW275" s="1">
        <f>'[1]GC RAW'!AW255</f>
        <v>829.033935546875</v>
      </c>
      <c r="DX275" s="1">
        <f t="shared" si="548"/>
        <v>3.734012275490636</v>
      </c>
      <c r="DY275" s="1">
        <f t="shared" si="471"/>
        <v>37.504725063408493</v>
      </c>
      <c r="DZ275" s="1"/>
      <c r="EA275" s="1"/>
      <c r="EB275" s="5">
        <f>'[1]GC RAW'!AX255</f>
        <v>16.542890548706055</v>
      </c>
      <c r="EC275" s="1">
        <f>'[1]GC RAW'!AY255</f>
        <v>11.324809074401855</v>
      </c>
      <c r="ED275" s="1">
        <f t="shared" si="549"/>
        <v>5.1007533332769465E-2</v>
      </c>
      <c r="EE275" s="1">
        <f t="shared" si="472"/>
        <v>0.5123238416662137</v>
      </c>
      <c r="EF275" s="1"/>
      <c r="EG275" s="1"/>
      <c r="EH275" s="5">
        <v>0</v>
      </c>
      <c r="EI275" s="1">
        <v>0</v>
      </c>
      <c r="EJ275" s="1">
        <f t="shared" si="550"/>
        <v>0</v>
      </c>
      <c r="EK275" s="1">
        <f t="shared" si="473"/>
        <v>0</v>
      </c>
      <c r="EL275" s="1"/>
      <c r="EM275" s="1"/>
      <c r="EN275" s="5">
        <f>'[1]GC RAW'!BB255</f>
        <v>17.364185333251953</v>
      </c>
      <c r="EO275" s="1">
        <f>'[1]GC RAW'!BC255</f>
        <v>2.2598283290863037</v>
      </c>
      <c r="EP275" s="1">
        <f t="shared" si="551"/>
        <v>1.0245455921492404E-2</v>
      </c>
      <c r="EQ275" s="1">
        <f t="shared" si="474"/>
        <v>0.10290619824873329</v>
      </c>
      <c r="ER275" s="1"/>
      <c r="ES275" s="1"/>
      <c r="ET275" s="5">
        <f>'[1]GC RAW'!BD255</f>
        <v>17.747610092163086</v>
      </c>
      <c r="EU275" s="1">
        <f>'[1]GC RAW'!BE255</f>
        <v>384.34835815429688</v>
      </c>
      <c r="EV275" s="1">
        <f t="shared" si="552"/>
        <v>1.7425324354438767</v>
      </c>
      <c r="EW275" s="1">
        <f t="shared" si="475"/>
        <v>17.502138472966596</v>
      </c>
      <c r="EX275" s="1"/>
      <c r="EY275" s="1"/>
      <c r="EZ275" s="5">
        <f>'[1]GC RAW'!BF255</f>
        <v>18.66984748840332</v>
      </c>
      <c r="FA275" s="1">
        <f>'[1]GC RAW'!BG255</f>
        <v>131.65594482421875</v>
      </c>
      <c r="FB275" s="1">
        <f t="shared" si="553"/>
        <v>0.70809344820875209</v>
      </c>
      <c r="FC275" s="1">
        <f t="shared" si="476"/>
        <v>7.1121485777067113</v>
      </c>
      <c r="FD275" s="1"/>
      <c r="FE275" s="1"/>
      <c r="FF275" s="5">
        <v>0</v>
      </c>
      <c r="FG275" s="1">
        <v>0</v>
      </c>
      <c r="FH275" s="1">
        <f t="shared" si="554"/>
        <v>0</v>
      </c>
      <c r="FI275" s="1">
        <f t="shared" si="477"/>
        <v>0</v>
      </c>
      <c r="FJ275" s="1"/>
      <c r="FK275" s="1"/>
      <c r="FL275" s="5">
        <f>'[1]GC RAW'!BH255</f>
        <v>0</v>
      </c>
      <c r="FM275" s="1">
        <f>'[1]GC RAW'!BI255</f>
        <v>0</v>
      </c>
      <c r="FN275" s="1">
        <f t="shared" si="555"/>
        <v>0</v>
      </c>
      <c r="FO275" s="1">
        <f t="shared" si="478"/>
        <v>0</v>
      </c>
      <c r="FP275" s="1"/>
      <c r="FQ275" s="1"/>
      <c r="FR275" s="5">
        <f>'[1]GC RAW'!BJ255</f>
        <v>20.125446319580078</v>
      </c>
      <c r="FS275" s="1">
        <f>'[1]GC RAW'!BK255</f>
        <v>6.270683765411377</v>
      </c>
      <c r="FT275" s="1">
        <f t="shared" si="556"/>
        <v>2.6785316200826522E-2</v>
      </c>
      <c r="FU275" s="1">
        <f t="shared" si="479"/>
        <v>0.26903390929973903</v>
      </c>
      <c r="FV275" s="1"/>
      <c r="FW275" s="1"/>
      <c r="FX275" s="5">
        <f>'[1]GC RAW'!BL255</f>
        <v>20.55433464050293</v>
      </c>
      <c r="FY275" s="1">
        <f>'[1]GC RAW'!BM255</f>
        <v>4.2977499961853027</v>
      </c>
      <c r="FZ275" s="1">
        <f t="shared" si="557"/>
        <v>1.9312015702674986E-2</v>
      </c>
      <c r="GA275" s="1">
        <f t="shared" si="480"/>
        <v>0.19397146712751059</v>
      </c>
      <c r="GB275" s="1"/>
      <c r="GC275" s="1"/>
      <c r="GD275" s="5">
        <f>'[1]GC RAW'!BN255</f>
        <v>21.055059432983398</v>
      </c>
      <c r="GE275" s="1">
        <f>'[1]GC RAW'!BO255</f>
        <v>6.0761213302612305</v>
      </c>
      <c r="GF275" s="1">
        <f t="shared" si="481"/>
        <v>2.7450024524084144E-2</v>
      </c>
      <c r="GG275" s="1">
        <f t="shared" si="482"/>
        <v>0.27571029412974357</v>
      </c>
      <c r="GH275" s="1"/>
      <c r="GI275" s="1"/>
      <c r="GJ275" s="5">
        <f>'[1]GC RAW'!BP255</f>
        <v>0</v>
      </c>
      <c r="GK275" s="1">
        <f>'[1]GC RAW'!BQ255</f>
        <v>0</v>
      </c>
      <c r="GL275" s="1">
        <f t="shared" si="558"/>
        <v>0</v>
      </c>
      <c r="GM275" s="1">
        <f t="shared" si="483"/>
        <v>0</v>
      </c>
      <c r="GN275" s="1"/>
      <c r="GO275" s="1"/>
      <c r="GP275" s="5">
        <v>0</v>
      </c>
      <c r="GQ275" s="1">
        <v>0</v>
      </c>
      <c r="GR275" s="1">
        <f t="shared" si="559"/>
        <v>0</v>
      </c>
      <c r="GS275" s="1">
        <f t="shared" si="484"/>
        <v>0</v>
      </c>
      <c r="GT275" s="1"/>
      <c r="GU275" s="1"/>
      <c r="GV275" s="5"/>
      <c r="GW275" s="1"/>
      <c r="GX275" s="1"/>
      <c r="GY275" s="1"/>
      <c r="GZ275" s="1"/>
      <c r="HA275" s="1"/>
      <c r="HB275" s="5"/>
      <c r="HC275" s="1"/>
      <c r="HD275" s="1"/>
      <c r="HE275" s="1"/>
      <c r="HF275" s="1"/>
      <c r="HG275" s="1"/>
      <c r="HH275" s="5">
        <f>'[1]GC RAW'!BR255</f>
        <v>22.749610900878906</v>
      </c>
      <c r="HI275" s="1">
        <f>'[1]GC RAW'!BS255</f>
        <v>4.3898091316223145</v>
      </c>
      <c r="HJ275" s="1">
        <f t="shared" si="485"/>
        <v>1.9925876187941779E-2</v>
      </c>
      <c r="HK275" s="1">
        <f t="shared" si="486"/>
        <v>0.20013713210894038</v>
      </c>
      <c r="HL275" s="1"/>
      <c r="HM275" s="1"/>
      <c r="HN275" s="5">
        <v>0</v>
      </c>
      <c r="HO275" s="1">
        <v>0</v>
      </c>
      <c r="HP275" s="1">
        <f t="shared" si="487"/>
        <v>0</v>
      </c>
      <c r="HQ275" s="1">
        <f t="shared" si="488"/>
        <v>0</v>
      </c>
      <c r="HR275" s="1"/>
      <c r="HS275" s="1"/>
      <c r="HT275" s="5">
        <f>'[1]GC RAW'!BT255</f>
        <v>0</v>
      </c>
      <c r="HU275" s="1">
        <f>'[1]GC RAW'!BU255</f>
        <v>0</v>
      </c>
      <c r="HV275" s="1">
        <f t="shared" si="489"/>
        <v>0</v>
      </c>
      <c r="HW275" s="1">
        <f t="shared" si="579"/>
        <v>0</v>
      </c>
      <c r="HX275" s="1"/>
      <c r="HY275" s="1"/>
      <c r="HZ275" s="5">
        <f>'[1]GC RAW'!BV255</f>
        <v>0</v>
      </c>
      <c r="IA275" s="1">
        <f>'[1]GC RAW'!BW255</f>
        <v>0</v>
      </c>
      <c r="IB275" s="1">
        <f t="shared" si="490"/>
        <v>0</v>
      </c>
      <c r="IC275" s="1">
        <f t="shared" si="491"/>
        <v>0</v>
      </c>
      <c r="ID275" s="1"/>
      <c r="IE275" s="1"/>
      <c r="IF275" s="5">
        <f>'[1]GC RAW'!BX255</f>
        <v>0</v>
      </c>
      <c r="IG275" s="1">
        <f>'[1]GC RAW'!BY255</f>
        <v>0</v>
      </c>
      <c r="IH275" s="1">
        <f t="shared" si="492"/>
        <v>0</v>
      </c>
      <c r="II275" s="1">
        <f t="shared" si="493"/>
        <v>0</v>
      </c>
      <c r="IJ275" s="1"/>
      <c r="IK275" s="1"/>
      <c r="IL275" s="5">
        <f>'[1]GC RAW'!BZ255</f>
        <v>0</v>
      </c>
      <c r="IM275" s="1">
        <f>'[1]GC RAW'!CA255</f>
        <v>0</v>
      </c>
      <c r="IN275" s="1">
        <f t="shared" si="494"/>
        <v>0</v>
      </c>
      <c r="IO275" s="1">
        <f t="shared" si="495"/>
        <v>0</v>
      </c>
      <c r="IP275" s="1"/>
      <c r="IQ275" s="1"/>
      <c r="IR275" s="5">
        <f>'[1]GC RAW'!CB255</f>
        <v>25.566997528076172</v>
      </c>
      <c r="IS275" s="1">
        <f>'[1]GC RAW'!CC255</f>
        <v>1.9862383604049683</v>
      </c>
      <c r="IT275" s="1">
        <f t="shared" si="496"/>
        <v>7.9730861921854454E-3</v>
      </c>
      <c r="IU275" s="1">
        <f t="shared" si="497"/>
        <v>8.0082330609232505E-2</v>
      </c>
      <c r="IV275" s="1"/>
      <c r="IW275" s="1"/>
      <c r="IX275" s="5">
        <f>'[1]GC RAW'!CD255</f>
        <v>0</v>
      </c>
      <c r="IY275" s="1">
        <f>'[1]GC RAW'!CE255</f>
        <v>0</v>
      </c>
      <c r="IZ275" s="1">
        <f t="shared" si="498"/>
        <v>0</v>
      </c>
      <c r="JA275" s="1">
        <f t="shared" si="499"/>
        <v>0</v>
      </c>
      <c r="JB275" s="1"/>
      <c r="JC275" s="1"/>
      <c r="JD275" s="5">
        <f>'[1]GC RAW'!CF255</f>
        <v>0</v>
      </c>
      <c r="JE275" s="1">
        <f>'[1]GC RAW'!CG255</f>
        <v>0</v>
      </c>
      <c r="JF275" s="1">
        <f t="shared" si="500"/>
        <v>0</v>
      </c>
      <c r="JG275" s="1">
        <f t="shared" si="501"/>
        <v>0</v>
      </c>
      <c r="JH275" s="1"/>
      <c r="JI275" s="1"/>
      <c r="JJ275" s="5">
        <f>'[1]GC RAW'!CH255</f>
        <v>0</v>
      </c>
      <c r="JK275" s="1">
        <f>'[1]GC RAW'!CI255</f>
        <v>0</v>
      </c>
      <c r="JL275" s="1">
        <f t="shared" si="502"/>
        <v>0</v>
      </c>
      <c r="JM275" s="1">
        <f t="shared" si="503"/>
        <v>0</v>
      </c>
      <c r="JN275" s="1"/>
      <c r="JO275" s="1"/>
      <c r="JP275" s="5">
        <f>'[1]GC RAW'!CJ255</f>
        <v>0</v>
      </c>
      <c r="JQ275" s="1">
        <f>'[1]GC RAW'!CK255</f>
        <v>0</v>
      </c>
      <c r="JR275" s="1">
        <f t="shared" si="504"/>
        <v>0</v>
      </c>
      <c r="JS275" s="1">
        <f t="shared" si="505"/>
        <v>0</v>
      </c>
      <c r="JT275" s="1"/>
      <c r="JU275" s="1"/>
      <c r="JV275" s="5">
        <f>'[1]GC RAW'!CL255</f>
        <v>0</v>
      </c>
      <c r="JW275" s="1">
        <f>'[1]GC RAW'!CM255</f>
        <v>0</v>
      </c>
      <c r="JX275" s="1">
        <f t="shared" si="506"/>
        <v>0</v>
      </c>
      <c r="JY275" s="1">
        <f t="shared" si="507"/>
        <v>0</v>
      </c>
      <c r="JZ275" s="1"/>
      <c r="KA275" s="1"/>
      <c r="KB275" s="5">
        <v>0</v>
      </c>
      <c r="KC275" s="1">
        <v>0</v>
      </c>
      <c r="KD275" s="1">
        <f t="shared" si="508"/>
        <v>0</v>
      </c>
      <c r="KE275" s="1">
        <f t="shared" si="509"/>
        <v>0</v>
      </c>
      <c r="KF275" s="1"/>
      <c r="KG275" s="1"/>
      <c r="KH275" s="5">
        <v>0</v>
      </c>
      <c r="KI275" s="1">
        <v>0</v>
      </c>
      <c r="KJ275" s="1">
        <f t="shared" si="510"/>
        <v>0</v>
      </c>
      <c r="KK275" s="1">
        <f t="shared" si="511"/>
        <v>0</v>
      </c>
      <c r="KL275" s="1"/>
      <c r="KM275" s="1"/>
      <c r="KN275" s="5">
        <f>'[1]GC RAW'!CN255</f>
        <v>30.603235244750977</v>
      </c>
      <c r="KO275" s="1">
        <f>'[1]GC RAW'!CO255</f>
        <v>4.5136880874633789</v>
      </c>
      <c r="KP275" s="1">
        <f t="shared" si="512"/>
        <v>1.5568991702571505E-2</v>
      </c>
      <c r="KQ275" s="1">
        <f t="shared" si="513"/>
        <v>0.1563762275641444</v>
      </c>
      <c r="KR275" s="1"/>
      <c r="KS275" s="1"/>
      <c r="KT275" s="5">
        <f>'[1]GC RAW'!CP255</f>
        <v>0</v>
      </c>
      <c r="KU275" s="1">
        <f>'[1]GC RAW'!CQ255</f>
        <v>0</v>
      </c>
      <c r="KV275" s="1">
        <f t="shared" si="514"/>
        <v>0</v>
      </c>
      <c r="KW275" s="1">
        <f t="shared" si="515"/>
        <v>0</v>
      </c>
      <c r="KX275" s="1"/>
      <c r="KY275" s="1"/>
      <c r="KZ275" s="5">
        <f>'[1]GC RAW'!CR255</f>
        <v>0</v>
      </c>
      <c r="LA275" s="1">
        <f>'[1]GC RAW'!CS255</f>
        <v>0</v>
      </c>
      <c r="LB275" s="1">
        <f t="shared" si="516"/>
        <v>0</v>
      </c>
      <c r="LC275" s="1">
        <f t="shared" si="517"/>
        <v>0</v>
      </c>
      <c r="LD275" s="1"/>
      <c r="LE275" s="1"/>
      <c r="LF275" s="5">
        <f>'[1]GC RAW'!CT255</f>
        <v>0</v>
      </c>
      <c r="LG275" s="1">
        <f>'[1]GC RAW'!CU255</f>
        <v>0</v>
      </c>
      <c r="LH275" s="1">
        <f t="shared" si="518"/>
        <v>0</v>
      </c>
      <c r="LI275" s="1">
        <f t="shared" si="519"/>
        <v>0</v>
      </c>
      <c r="LJ275" s="1"/>
      <c r="LK275" s="1"/>
      <c r="LL275" s="5">
        <f>'[1]GC RAW'!CV255</f>
        <v>35.731967926025391</v>
      </c>
      <c r="LM275" s="1">
        <f>'[1]GC RAW'!CW255</f>
        <v>20.615779876708984</v>
      </c>
      <c r="LN275" s="1">
        <f t="shared" si="520"/>
        <v>7.1109677856119005E-2</v>
      </c>
      <c r="LO275" s="1">
        <f t="shared" si="521"/>
        <v>0.71423142737013701</v>
      </c>
      <c r="LP275" s="1"/>
      <c r="LQ275" s="1"/>
      <c r="LR275" s="32">
        <f t="shared" si="522"/>
        <v>2424.748015999794</v>
      </c>
      <c r="LS275" s="21">
        <f t="shared" si="523"/>
        <v>2210.5127865076065</v>
      </c>
      <c r="LT275" s="26">
        <f t="shared" si="524"/>
        <v>10.956291581081093</v>
      </c>
      <c r="LU275" s="26">
        <f t="shared" si="525"/>
        <v>9.9561115810810925</v>
      </c>
      <c r="LV275" s="15">
        <f t="shared" si="580"/>
        <v>27.609849087856606</v>
      </c>
      <c r="LW275" s="15"/>
      <c r="LX275" s="15"/>
      <c r="LY275" s="15"/>
      <c r="LZ275" s="15" t="str">
        <f>IF(A275="","",VLOOKUP(A275,'[1]biomass corrected'!$B$2:$V$102,21,FALSE))</f>
        <v/>
      </c>
      <c r="MA275" s="15" t="str">
        <f t="shared" si="527"/>
        <v/>
      </c>
      <c r="MB275" s="15" t="str">
        <f t="shared" si="581"/>
        <v/>
      </c>
      <c r="MC275" s="15" t="str">
        <f t="shared" si="581"/>
        <v/>
      </c>
      <c r="MD275" s="15"/>
      <c r="ME275" s="26" t="str">
        <f t="shared" si="578"/>
        <v/>
      </c>
      <c r="MF275" s="15">
        <f t="shared" si="560"/>
        <v>34.964464752858518</v>
      </c>
      <c r="MG275" s="15">
        <f t="shared" si="561"/>
        <v>39.924233398982985</v>
      </c>
      <c r="MH275" s="15">
        <f t="shared" si="562"/>
        <v>25.11130184815849</v>
      </c>
      <c r="MI275" s="26">
        <f t="shared" si="563"/>
        <v>0.96156811311381507</v>
      </c>
      <c r="MJ275" s="15">
        <f t="shared" si="564"/>
        <v>0.19397146712751059</v>
      </c>
      <c r="MK275" s="15">
        <f t="shared" si="565"/>
        <v>24.814424182782247</v>
      </c>
      <c r="ML275" s="23">
        <f t="shared" si="566"/>
        <v>59.350668980221393</v>
      </c>
      <c r="MM275" s="23"/>
      <c r="MN275" s="26">
        <f t="shared" si="567"/>
        <v>4.2599302807182555</v>
      </c>
      <c r="MO275" s="23"/>
      <c r="MP275" s="15">
        <f t="shared" si="568"/>
        <v>0.86772889430086342</v>
      </c>
      <c r="MQ275" s="23"/>
      <c r="MR275" s="15">
        <f t="shared" si="569"/>
        <v>39.434200826315752</v>
      </c>
      <c r="MS275" s="15"/>
      <c r="MT275" s="15">
        <f t="shared" si="570"/>
        <v>0.19397146712751059</v>
      </c>
      <c r="MU275" s="15"/>
      <c r="MV275" s="15" t="str">
        <f t="shared" si="571"/>
        <v/>
      </c>
      <c r="MW275" s="21">
        <f t="shared" si="572"/>
        <v>83.462212963763932</v>
      </c>
      <c r="MX275" s="15"/>
    </row>
    <row r="276" spans="1:362" x14ac:dyDescent="0.35">
      <c r="A276" s="99" t="s">
        <v>233</v>
      </c>
      <c r="B276" s="8">
        <v>29.12</v>
      </c>
      <c r="C276" s="8"/>
      <c r="D276" s="8"/>
      <c r="E276" s="8"/>
      <c r="F276" s="2">
        <f>'[1]GC RAW'!H256</f>
        <v>0</v>
      </c>
      <c r="G276" s="8">
        <f>'[1]GC RAW'!I256</f>
        <v>0</v>
      </c>
      <c r="H276" s="8">
        <f t="shared" si="528"/>
        <v>0</v>
      </c>
      <c r="I276" s="8">
        <f t="shared" si="452"/>
        <v>0</v>
      </c>
      <c r="J276" s="8">
        <f>AVERAGE(I276:I278)</f>
        <v>0</v>
      </c>
      <c r="K276" s="8">
        <f>STDEV(I276:I278)</f>
        <v>0</v>
      </c>
      <c r="L276" s="2">
        <f>'[1]GC RAW'!J256</f>
        <v>0</v>
      </c>
      <c r="M276" s="8">
        <f>'[1]GC RAW'!K256</f>
        <v>0</v>
      </c>
      <c r="N276" s="8">
        <f t="shared" si="529"/>
        <v>0</v>
      </c>
      <c r="O276" s="8">
        <f t="shared" si="453"/>
        <v>0</v>
      </c>
      <c r="P276" s="8">
        <f>AVERAGE(O276:O278)</f>
        <v>0</v>
      </c>
      <c r="Q276" s="8">
        <f>STDEV(O276:O278)</f>
        <v>0</v>
      </c>
      <c r="R276" s="2">
        <f>'[1]GC RAW'!L256</f>
        <v>0</v>
      </c>
      <c r="S276" s="8">
        <f>'[1]GC RAW'!M256</f>
        <v>0</v>
      </c>
      <c r="T276" s="8">
        <f t="shared" si="530"/>
        <v>0</v>
      </c>
      <c r="U276" s="8">
        <f t="shared" si="454"/>
        <v>0</v>
      </c>
      <c r="V276" s="8">
        <f>AVERAGE(U276:U278)</f>
        <v>0</v>
      </c>
      <c r="W276" s="8">
        <f>STDEV(U276:U278)</f>
        <v>0</v>
      </c>
      <c r="X276" s="2">
        <f>'[1]GC RAW'!N256</f>
        <v>0</v>
      </c>
      <c r="Y276" s="8">
        <f>'[1]GC RAW'!O256</f>
        <v>0</v>
      </c>
      <c r="Z276" s="8">
        <f t="shared" si="531"/>
        <v>0</v>
      </c>
      <c r="AA276" s="8">
        <f t="shared" si="455"/>
        <v>0</v>
      </c>
      <c r="AB276" s="8">
        <f>AVERAGE(AA276:AA278)</f>
        <v>0</v>
      </c>
      <c r="AC276" s="8">
        <f>STDEV(AA276:AA278)</f>
        <v>0</v>
      </c>
      <c r="AD276" s="2">
        <f>'[1]GC RAW'!P256</f>
        <v>0</v>
      </c>
      <c r="AE276" s="8">
        <f>'[1]GC RAW'!Q256</f>
        <v>0</v>
      </c>
      <c r="AF276" s="8">
        <f t="shared" si="532"/>
        <v>0</v>
      </c>
      <c r="AG276" s="8">
        <f t="shared" si="456"/>
        <v>0</v>
      </c>
      <c r="AH276" s="8">
        <f>AVERAGE(AG276:AG278)</f>
        <v>0</v>
      </c>
      <c r="AI276" s="8">
        <f>STDEV(AG276:AG278)</f>
        <v>0</v>
      </c>
      <c r="AJ276" s="2">
        <f>'[1]GC RAW'!R256</f>
        <v>0</v>
      </c>
      <c r="AK276" s="8">
        <f>'[1]GC RAW'!S256</f>
        <v>0</v>
      </c>
      <c r="AL276" s="8">
        <f t="shared" si="533"/>
        <v>0</v>
      </c>
      <c r="AM276" s="8">
        <f t="shared" si="457"/>
        <v>0</v>
      </c>
      <c r="AN276" s="8">
        <f>AVERAGE(AM276:AM278)</f>
        <v>0</v>
      </c>
      <c r="AO276" s="8">
        <f>STDEV(AM276:AM278)</f>
        <v>0</v>
      </c>
      <c r="AP276" s="2">
        <f>'[1]GC RAW'!T256</f>
        <v>8.9426965713500977</v>
      </c>
      <c r="AQ276" s="8">
        <f>'[1]GC RAW'!U256</f>
        <v>217.87626647949219</v>
      </c>
      <c r="AR276" s="40">
        <v>1.0001800000000001</v>
      </c>
      <c r="AS276" s="8">
        <f t="shared" si="458"/>
        <v>9.9795341705073852</v>
      </c>
      <c r="AT276" s="8">
        <f>AVERAGE(AS276:AS278)</f>
        <v>9.3140612563853225</v>
      </c>
      <c r="AU276" s="8">
        <f>STDEV(AS276:AS278)</f>
        <v>1.2397509216787699</v>
      </c>
      <c r="AV276" s="2">
        <f>'[1]GC RAW'!V256</f>
        <v>9.8126544952392578</v>
      </c>
      <c r="AW276" s="8">
        <f>'[1]GC RAW'!W256</f>
        <v>8.1542520523071289</v>
      </c>
      <c r="AX276" s="8">
        <f t="shared" si="534"/>
        <v>3.6254885521788426E-2</v>
      </c>
      <c r="AY276" s="8">
        <f t="shared" si="459"/>
        <v>0.36174175539654962</v>
      </c>
      <c r="AZ276" s="8">
        <f>AVERAGE(AY276:AY278)</f>
        <v>0.38349967113013239</v>
      </c>
      <c r="BA276" s="8">
        <f>STDEV(AY276:AY278)</f>
        <v>2.4150878224839405E-2</v>
      </c>
      <c r="BB276" s="2">
        <f>'[1]GC RAW'!X256</f>
        <v>0</v>
      </c>
      <c r="BC276" s="8">
        <f>'[1]GC RAW'!Y256</f>
        <v>0</v>
      </c>
      <c r="BD276" s="8">
        <f t="shared" si="535"/>
        <v>0</v>
      </c>
      <c r="BE276" s="8">
        <f t="shared" si="460"/>
        <v>0</v>
      </c>
      <c r="BF276" s="8">
        <f>AVERAGE(BE276:BE278)</f>
        <v>0</v>
      </c>
      <c r="BG276" s="8">
        <f>STDEV(BE276:BE278)</f>
        <v>0</v>
      </c>
      <c r="BH276" s="2">
        <f>'[1]GC RAW'!Z256</f>
        <v>10.87968921661377</v>
      </c>
      <c r="BI276" s="8">
        <f>'[1]GC RAW'!AA256</f>
        <v>1.6357235908508301</v>
      </c>
      <c r="BJ276" s="8">
        <f t="shared" si="536"/>
        <v>7.1629732322227198E-3</v>
      </c>
      <c r="BK276" s="8">
        <f t="shared" si="461"/>
        <v>7.1470271484529141E-2</v>
      </c>
      <c r="BL276" s="8">
        <f>AVERAGE(BK276:BK278)</f>
        <v>6.0026049525957414E-2</v>
      </c>
      <c r="BM276" s="8">
        <f>STDEV(BK276:BK278)</f>
        <v>1.0521877712528438E-2</v>
      </c>
      <c r="BN276" s="2">
        <f>'[1]GC RAW'!AB256</f>
        <v>0</v>
      </c>
      <c r="BO276" s="8">
        <f>'[1]GC RAW'!AC256</f>
        <v>0</v>
      </c>
      <c r="BP276" s="8">
        <f t="shared" si="537"/>
        <v>0</v>
      </c>
      <c r="BQ276" s="8">
        <f t="shared" si="462"/>
        <v>0</v>
      </c>
      <c r="BR276" s="8">
        <f>AVERAGE(BQ276:BQ278)</f>
        <v>0</v>
      </c>
      <c r="BS276" s="8">
        <f>STDEV(BQ276:BQ278)</f>
        <v>0</v>
      </c>
      <c r="BT276" s="2">
        <f>'[1]GC RAW'!AD256</f>
        <v>12.197493553161621</v>
      </c>
      <c r="BU276" s="8">
        <f>'[1]GC RAW'!AE256</f>
        <v>361.84207153320313</v>
      </c>
      <c r="BV276" s="8">
        <f t="shared" si="538"/>
        <v>1.5569450129048665</v>
      </c>
      <c r="BW276" s="8">
        <f t="shared" si="463"/>
        <v>15.534789695739942</v>
      </c>
      <c r="BX276" s="8">
        <f>AVERAGE(BW276:BW278)</f>
        <v>15.749986063316916</v>
      </c>
      <c r="BY276" s="8">
        <f>STDEV(BW276:BW278)</f>
        <v>0.51474787922100018</v>
      </c>
      <c r="BZ276" s="2">
        <f>'[1]GC RAW'!AF256</f>
        <v>12.708464622497559</v>
      </c>
      <c r="CA276" s="8">
        <f>'[1]GC RAW'!AG256</f>
        <v>1.4338107109069824</v>
      </c>
      <c r="CB276" s="8">
        <f t="shared" si="539"/>
        <v>6.4383638838376818E-3</v>
      </c>
      <c r="CC276" s="8">
        <f t="shared" si="464"/>
        <v>6.4240309125276229E-2</v>
      </c>
      <c r="CD276" s="8">
        <f>AVERAGE(CC276:CC278)</f>
        <v>6.570866498851094E-2</v>
      </c>
      <c r="CE276" s="8">
        <f>STDEV(CC276:CC278)</f>
        <v>5.7864133662351974E-3</v>
      </c>
      <c r="CF276" s="2">
        <f>'[1]GC RAW'!AH256</f>
        <v>12.850852966308594</v>
      </c>
      <c r="CG276" s="8">
        <f>'[1]GC RAW'!AI256</f>
        <v>5.6797976493835449</v>
      </c>
      <c r="CH276" s="8">
        <f t="shared" si="540"/>
        <v>2.5504449432854372E-2</v>
      </c>
      <c r="CI276" s="8">
        <f t="shared" si="465"/>
        <v>0.25447671880576284</v>
      </c>
      <c r="CJ276" s="8">
        <f>AVERAGE(CI276:CI278)</f>
        <v>0.26386220365634999</v>
      </c>
      <c r="CK276" s="8">
        <f>STDEV(CI276:CI278)</f>
        <v>2.1467089717476226E-2</v>
      </c>
      <c r="CL276" s="2">
        <f>'[1]GC RAW'!AJ256</f>
        <v>13.75084114074707</v>
      </c>
      <c r="CM276" s="8">
        <f>'[1]GC RAW'!AK256</f>
        <v>3.6028435230255127</v>
      </c>
      <c r="CN276" s="8">
        <f t="shared" si="541"/>
        <v>2.0884166150461445E-2</v>
      </c>
      <c r="CO276" s="8">
        <f t="shared" si="466"/>
        <v>0.20837674190754027</v>
      </c>
      <c r="CP276" s="8">
        <f>AVERAGE(CO276:CO278)</f>
        <v>0.18150716952392756</v>
      </c>
      <c r="CQ276" s="8">
        <f>STDEV(CO276:CO278)</f>
        <v>2.3909605229142657E-2</v>
      </c>
      <c r="CR276" s="2">
        <f>'[1]GC RAW'!AL256</f>
        <v>0</v>
      </c>
      <c r="CS276" s="8">
        <f>'[1]GC RAW'!AM256</f>
        <v>0</v>
      </c>
      <c r="CT276" s="8">
        <f t="shared" si="542"/>
        <v>0</v>
      </c>
      <c r="CU276" s="8">
        <f t="shared" si="543"/>
        <v>0</v>
      </c>
      <c r="CV276" s="8">
        <f>AVERAGE(CU276:CU278)</f>
        <v>0</v>
      </c>
      <c r="CW276" s="8">
        <f>STDEV(CU276:CU278)</f>
        <v>0</v>
      </c>
      <c r="CX276" s="2">
        <f>'[1]GC RAW'!AN256</f>
        <v>14.461681365966797</v>
      </c>
      <c r="CY276" s="8">
        <f>'[1]GC RAW'!AO256</f>
        <v>1.2937725782394409</v>
      </c>
      <c r="CZ276" s="8">
        <f t="shared" si="544"/>
        <v>5.7576612687593592E-3</v>
      </c>
      <c r="DA276" s="8">
        <f t="shared" si="467"/>
        <v>5.7448436655192989E-2</v>
      </c>
      <c r="DB276" s="8">
        <f>AVERAGE(DA276:DA278)</f>
        <v>5.3957060804013614E-2</v>
      </c>
      <c r="DC276" s="8">
        <f>STDEV(DA276:DA278)</f>
        <v>3.2012892525782486E-3</v>
      </c>
      <c r="DD276" s="2">
        <f>'[1]GC RAW'!AP256</f>
        <v>15.632753372192383</v>
      </c>
      <c r="DE276" s="8">
        <f>'[1]GC RAW'!AQ256</f>
        <v>277.14898681640625</v>
      </c>
      <c r="DF276" s="8">
        <f t="shared" si="545"/>
        <v>1.18288281102308</v>
      </c>
      <c r="DG276" s="8">
        <f t="shared" si="468"/>
        <v>11.802494983213677</v>
      </c>
      <c r="DH276" s="8">
        <f>AVERAGE(DG276:DG278)</f>
        <v>12.250559649228009</v>
      </c>
      <c r="DI276" s="8">
        <f>STDEV(DG276:DG278)</f>
        <v>1.6033950089506304</v>
      </c>
      <c r="DJ276" s="2">
        <f>'[1]GC RAW'!AR256</f>
        <v>0</v>
      </c>
      <c r="DK276" s="8">
        <f>'[1]GC RAW'!AS256</f>
        <v>0</v>
      </c>
      <c r="DL276" s="8">
        <f t="shared" si="546"/>
        <v>0</v>
      </c>
      <c r="DM276" s="8">
        <f t="shared" si="469"/>
        <v>0</v>
      </c>
      <c r="DN276" s="8">
        <f>AVERAGE(DM276:DM278)</f>
        <v>0</v>
      </c>
      <c r="DO276" s="8">
        <f>STDEV(DM276:DM278)</f>
        <v>0</v>
      </c>
      <c r="DP276" s="2">
        <f>'[1]GC RAW'!AT256</f>
        <v>16.055280685424805</v>
      </c>
      <c r="DQ276" s="8">
        <f>'[1]GC RAW'!AU256</f>
        <v>2.6141085624694824</v>
      </c>
      <c r="DR276" s="8">
        <f t="shared" si="547"/>
        <v>1.1716141508597339E-2</v>
      </c>
      <c r="DS276" s="8">
        <f t="shared" si="470"/>
        <v>0.11690059242491059</v>
      </c>
      <c r="DT276" s="8">
        <f>AVERAGE(DS276:DS278)</f>
        <v>0.10764352939161086</v>
      </c>
      <c r="DU276" s="8">
        <f>STDEV(DS276:DS278)</f>
        <v>8.4800327711683863E-3</v>
      </c>
      <c r="DV276" s="2">
        <f>'[1]GC RAW'!AV256</f>
        <v>16.417304992675781</v>
      </c>
      <c r="DW276" s="8">
        <f>'[1]GC RAW'!AW256</f>
        <v>972.20599365234375</v>
      </c>
      <c r="DX276" s="8">
        <f t="shared" si="548"/>
        <v>4.3056893391488611</v>
      </c>
      <c r="DY276" s="8">
        <f t="shared" si="471"/>
        <v>42.96104090026337</v>
      </c>
      <c r="DZ276" s="8">
        <f>AVERAGE(DY276:DY278)</f>
        <v>43.483415394964318</v>
      </c>
      <c r="EA276" s="8">
        <f>STDEV(DY276:DY278)</f>
        <v>0.89833140103922926</v>
      </c>
      <c r="EB276" s="2">
        <f>'[1]GC RAW'!AX256</f>
        <v>16.549266815185547</v>
      </c>
      <c r="EC276" s="8">
        <f>'[1]GC RAW'!AY256</f>
        <v>1.1655524969100952</v>
      </c>
      <c r="ED276" s="8">
        <f t="shared" si="549"/>
        <v>5.1619790383217153E-3</v>
      </c>
      <c r="EE276" s="8">
        <f t="shared" si="472"/>
        <v>5.1504875322816293E-2</v>
      </c>
      <c r="EF276" s="8">
        <f>AVERAGE(EE276:EE278)</f>
        <v>5.5504777682523126E-2</v>
      </c>
      <c r="EG276" s="8">
        <f>STDEV(EE276:EE278)</f>
        <v>3.6063376467410312E-3</v>
      </c>
      <c r="EH276" s="2">
        <v>0</v>
      </c>
      <c r="EI276" s="8">
        <v>0</v>
      </c>
      <c r="EJ276" s="8">
        <f t="shared" si="550"/>
        <v>0</v>
      </c>
      <c r="EK276" s="8">
        <f t="shared" si="473"/>
        <v>0</v>
      </c>
      <c r="EL276" s="8">
        <f>AVERAGE(EK276:EK278)</f>
        <v>0</v>
      </c>
      <c r="EM276" s="8">
        <f>STDEV(EK276:EK278)</f>
        <v>0</v>
      </c>
      <c r="EN276" s="2">
        <f>'[1]GC RAW'!BB256</f>
        <v>17.318965911865234</v>
      </c>
      <c r="EO276" s="8">
        <f>'[1]GC RAW'!BC256</f>
        <v>16.708740234375</v>
      </c>
      <c r="EP276" s="8">
        <f t="shared" si="551"/>
        <v>7.4487004986383359E-2</v>
      </c>
      <c r="EQ276" s="8">
        <f t="shared" si="474"/>
        <v>0.74321183339035635</v>
      </c>
      <c r="ER276" s="8">
        <f>AVERAGE(EQ276:EQ278)</f>
        <v>0.71494319237405346</v>
      </c>
      <c r="ES276" s="8">
        <f>STDEV(EQ276:EQ278)</f>
        <v>4.1242977031278424E-2</v>
      </c>
      <c r="ET276" s="2">
        <f>'[1]GC RAW'!BD256</f>
        <v>17.733428955078125</v>
      </c>
      <c r="EU276" s="8">
        <f>'[1]GC RAW'!BE256</f>
        <v>156.97775268554688</v>
      </c>
      <c r="EV276" s="8">
        <f t="shared" si="552"/>
        <v>0.69980156989836406</v>
      </c>
      <c r="EW276" s="8">
        <f t="shared" si="475"/>
        <v>6.9824368407441018</v>
      </c>
      <c r="EX276" s="8">
        <f>AVERAGE(EW276:EW278)</f>
        <v>6.812330107654609</v>
      </c>
      <c r="EY276" s="8">
        <f>STDEV(EW276:EW278)</f>
        <v>0.23632936543815031</v>
      </c>
      <c r="EZ276" s="2">
        <f>'[1]GC RAW'!BF256</f>
        <v>18.68699836730957</v>
      </c>
      <c r="FA276" s="8">
        <f>'[1]GC RAW'!BG256</f>
        <v>337.0159912109375</v>
      </c>
      <c r="FB276" s="8">
        <f t="shared" si="553"/>
        <v>1.7823031502495124</v>
      </c>
      <c r="FC276" s="8">
        <f t="shared" si="476"/>
        <v>17.78335418636442</v>
      </c>
      <c r="FD276" s="8">
        <f>AVERAGE(FC276:FC278)</f>
        <v>16.856333891090312</v>
      </c>
      <c r="FE276" s="8">
        <f>STDEV(FC276:FC278)</f>
        <v>0.80307715228626608</v>
      </c>
      <c r="FF276" s="2">
        <v>0</v>
      </c>
      <c r="FG276" s="8">
        <v>0</v>
      </c>
      <c r="FH276" s="8">
        <f t="shared" si="554"/>
        <v>0</v>
      </c>
      <c r="FI276" s="8">
        <f t="shared" si="477"/>
        <v>0</v>
      </c>
      <c r="FJ276" s="8">
        <f>AVERAGE(FI276:FI278)</f>
        <v>3.0181090894970005E-2</v>
      </c>
      <c r="FK276" s="8">
        <f>STDEV(FI276:FI278)</f>
        <v>5.2275182857942491E-2</v>
      </c>
      <c r="FL276" s="2">
        <f>'[1]GC RAW'!BH256</f>
        <v>0</v>
      </c>
      <c r="FM276" s="8">
        <f>'[1]GC RAW'!BI256</f>
        <v>0</v>
      </c>
      <c r="FN276" s="8">
        <f t="shared" si="555"/>
        <v>0</v>
      </c>
      <c r="FO276" s="8">
        <f t="shared" si="478"/>
        <v>0</v>
      </c>
      <c r="FP276" s="8">
        <f>AVERAGE(FO276:FO278)</f>
        <v>0</v>
      </c>
      <c r="FQ276" s="8">
        <f>STDEV(FO276:FO278)</f>
        <v>0</v>
      </c>
      <c r="FR276" s="2">
        <f>'[1]GC RAW'!BJ256</f>
        <v>20.129209518432617</v>
      </c>
      <c r="FS276" s="8">
        <f>'[1]GC RAW'!BK256</f>
        <v>14.821816444396973</v>
      </c>
      <c r="FT276" s="8">
        <f t="shared" si="556"/>
        <v>6.22535716467554E-2</v>
      </c>
      <c r="FU276" s="8">
        <f t="shared" si="479"/>
        <v>0.62114983851399264</v>
      </c>
      <c r="FV276" s="8">
        <f>AVERAGE(FU276:FU278)</f>
        <v>0.63664599453456228</v>
      </c>
      <c r="FW276" s="8">
        <f>STDEV(FU276:FU278)</f>
        <v>5.0418924822488727E-2</v>
      </c>
      <c r="FX276" s="2">
        <f>'[1]GC RAW'!BL256</f>
        <v>20.555685043334961</v>
      </c>
      <c r="FY276" s="8">
        <f>'[1]GC RAW'!BM256</f>
        <v>3.4183785915374756</v>
      </c>
      <c r="FZ276" s="8">
        <f t="shared" si="557"/>
        <v>1.5103847140706519E-2</v>
      </c>
      <c r="GA276" s="8">
        <f t="shared" si="480"/>
        <v>0.15070223224499685</v>
      </c>
      <c r="GB276" s="8">
        <f>AVERAGE(GA276:GA278)</f>
        <v>0.14869362398534217</v>
      </c>
      <c r="GC276" s="8">
        <f>STDEV(GA276:GA278)</f>
        <v>3.3179606348902541E-3</v>
      </c>
      <c r="GD276" s="2">
        <f>'[1]GC RAW'!BN256</f>
        <v>21.063024520874023</v>
      </c>
      <c r="GE276" s="8">
        <f>'[1]GC RAW'!BO256</f>
        <v>6.2120976448059082</v>
      </c>
      <c r="GF276" s="8">
        <f t="shared" si="481"/>
        <v>2.7595326532122655E-2</v>
      </c>
      <c r="GG276" s="8">
        <f t="shared" si="482"/>
        <v>0.27533894306387557</v>
      </c>
      <c r="GH276" s="8">
        <f>AVERAGE(GG276:GG278)</f>
        <v>0.28516766453800407</v>
      </c>
      <c r="GI276" s="8">
        <f>STDEV(GG276:GG278)</f>
        <v>1.4451818969962177E-2</v>
      </c>
      <c r="GJ276" s="2">
        <f>'[1]GC RAW'!BP256</f>
        <v>0</v>
      </c>
      <c r="GK276" s="8">
        <f>'[1]GC RAW'!BQ256</f>
        <v>0</v>
      </c>
      <c r="GL276" s="8">
        <f t="shared" si="558"/>
        <v>0</v>
      </c>
      <c r="GM276" s="8">
        <f t="shared" si="483"/>
        <v>0</v>
      </c>
      <c r="GN276" s="8">
        <f>AVERAGE(GM276:GM278)</f>
        <v>0</v>
      </c>
      <c r="GO276" s="8">
        <f>STDEV(GM276:GM278)</f>
        <v>0</v>
      </c>
      <c r="GP276" s="2">
        <v>0</v>
      </c>
      <c r="GQ276" s="8">
        <v>0</v>
      </c>
      <c r="GR276" s="8">
        <f t="shared" si="559"/>
        <v>0</v>
      </c>
      <c r="GS276" s="8">
        <f t="shared" si="484"/>
        <v>0</v>
      </c>
      <c r="GT276" s="8">
        <f>AVERAGE(GS276:GS278)</f>
        <v>0</v>
      </c>
      <c r="GU276" s="8">
        <f>STDEV(GS276:GS278)</f>
        <v>0</v>
      </c>
      <c r="GV276" s="2"/>
      <c r="GW276" s="8"/>
      <c r="GX276" s="8"/>
      <c r="GY276" s="8"/>
      <c r="GZ276" s="8"/>
      <c r="HA276" s="8"/>
      <c r="HB276" s="2"/>
      <c r="HC276" s="8"/>
      <c r="HD276" s="8"/>
      <c r="HE276" s="8"/>
      <c r="HF276" s="8"/>
      <c r="HG276" s="8"/>
      <c r="HH276" s="2">
        <f>'[1]GC RAW'!BR256</f>
        <v>0</v>
      </c>
      <c r="HI276" s="8">
        <f>'[1]GC RAW'!BS256</f>
        <v>0</v>
      </c>
      <c r="HJ276" s="8">
        <f t="shared" si="485"/>
        <v>0</v>
      </c>
      <c r="HK276" s="8">
        <f t="shared" si="486"/>
        <v>0</v>
      </c>
      <c r="HL276" s="8">
        <f>AVERAGE(HK276:HK278)</f>
        <v>1.9639899081754449E-2</v>
      </c>
      <c r="HM276" s="8">
        <f>STDEV(HK276:HK278)</f>
        <v>3.4017303065124051E-2</v>
      </c>
      <c r="HN276" s="2">
        <v>0</v>
      </c>
      <c r="HO276" s="8">
        <v>0</v>
      </c>
      <c r="HP276" s="8">
        <f t="shared" si="487"/>
        <v>0</v>
      </c>
      <c r="HQ276" s="8">
        <f t="shared" si="488"/>
        <v>0</v>
      </c>
      <c r="HR276" s="8">
        <f>AVERAGE(HQ276:HQ278)</f>
        <v>0</v>
      </c>
      <c r="HS276" s="8">
        <f>STDEV(HQ276:HQ278)</f>
        <v>0</v>
      </c>
      <c r="HT276" s="2">
        <f>'[1]GC RAW'!BT256</f>
        <v>0</v>
      </c>
      <c r="HU276" s="8">
        <f>'[1]GC RAW'!BU256</f>
        <v>0</v>
      </c>
      <c r="HV276" s="8">
        <f t="shared" si="489"/>
        <v>0</v>
      </c>
      <c r="HW276" s="8">
        <f t="shared" si="579"/>
        <v>0</v>
      </c>
      <c r="HX276" s="8">
        <f>AVERAGE(HW276:HW278)</f>
        <v>0</v>
      </c>
      <c r="HY276" s="8">
        <f>STDEV(HW276:HW278)</f>
        <v>0</v>
      </c>
      <c r="HZ276" s="2">
        <f>'[1]GC RAW'!BV256</f>
        <v>0</v>
      </c>
      <c r="IA276" s="8">
        <f>'[1]GC RAW'!BW256</f>
        <v>0</v>
      </c>
      <c r="IB276" s="8">
        <f t="shared" si="490"/>
        <v>0</v>
      </c>
      <c r="IC276" s="8">
        <f t="shared" si="491"/>
        <v>0</v>
      </c>
      <c r="ID276" s="8">
        <f>AVERAGE(IC276:IC278)</f>
        <v>0</v>
      </c>
      <c r="IE276" s="8">
        <f>STDEV(IC276:IC278)</f>
        <v>0</v>
      </c>
      <c r="IF276" s="2">
        <f>'[1]GC RAW'!BX256</f>
        <v>0</v>
      </c>
      <c r="IG276" s="8">
        <f>'[1]GC RAW'!BY256</f>
        <v>0</v>
      </c>
      <c r="IH276" s="8">
        <f t="shared" si="492"/>
        <v>0</v>
      </c>
      <c r="II276" s="8">
        <f t="shared" si="493"/>
        <v>0</v>
      </c>
      <c r="IJ276" s="8">
        <f>AVERAGE(II276:II278)</f>
        <v>0</v>
      </c>
      <c r="IK276" s="8">
        <f>STDEV(II276:II278)</f>
        <v>0</v>
      </c>
      <c r="IL276" s="8">
        <f>'[1]GC RAW'!BZ256</f>
        <v>0</v>
      </c>
      <c r="IM276" s="8">
        <f>'[1]GC RAW'!CA256</f>
        <v>0</v>
      </c>
      <c r="IN276" s="8">
        <f t="shared" si="494"/>
        <v>0</v>
      </c>
      <c r="IO276" s="8">
        <f t="shared" si="495"/>
        <v>0</v>
      </c>
      <c r="IP276" s="8">
        <f>AVERAGE(IO276:IO278)</f>
        <v>0</v>
      </c>
      <c r="IQ276" s="8">
        <f>STDEV(IO276:IO278)</f>
        <v>0</v>
      </c>
      <c r="IR276" s="2">
        <f>'[1]GC RAW'!CB256</f>
        <v>25.546049118041992</v>
      </c>
      <c r="IS276" s="8">
        <f>'[1]GC RAW'!CC256</f>
        <v>19.233331680297852</v>
      </c>
      <c r="IT276" s="8">
        <f t="shared" si="496"/>
        <v>7.591552143531638E-2</v>
      </c>
      <c r="IU276" s="8">
        <f t="shared" si="497"/>
        <v>0.75746519650025557</v>
      </c>
      <c r="IV276" s="8">
        <f>AVERAGE(IU276:IU278)</f>
        <v>0.75369675297552463</v>
      </c>
      <c r="IW276" s="8">
        <f>STDEV(IU276:IU278)</f>
        <v>2.1152859841988517E-2</v>
      </c>
      <c r="IX276" s="2">
        <f>'[1]GC RAW'!CD256</f>
        <v>0</v>
      </c>
      <c r="IY276" s="8">
        <f>'[1]GC RAW'!CE256</f>
        <v>0</v>
      </c>
      <c r="IZ276" s="8">
        <f t="shared" si="498"/>
        <v>0</v>
      </c>
      <c r="JA276" s="8">
        <f t="shared" si="499"/>
        <v>0</v>
      </c>
      <c r="JB276" s="8">
        <f>AVERAGE(JA276:JA278)</f>
        <v>0</v>
      </c>
      <c r="JC276" s="8">
        <f>STDEV(JA276:JA278)</f>
        <v>0</v>
      </c>
      <c r="JD276" s="2">
        <f>'[1]GC RAW'!CF256</f>
        <v>0</v>
      </c>
      <c r="JE276" s="8">
        <f>'[1]GC RAW'!CG256</f>
        <v>0</v>
      </c>
      <c r="JF276" s="8">
        <f t="shared" si="500"/>
        <v>0</v>
      </c>
      <c r="JG276" s="8">
        <f t="shared" si="501"/>
        <v>0</v>
      </c>
      <c r="JH276" s="8">
        <f>AVERAGE(JG276:JG278)</f>
        <v>0</v>
      </c>
      <c r="JI276" s="8">
        <f>STDEV(JG276:JG278)</f>
        <v>0</v>
      </c>
      <c r="JJ276" s="2">
        <f>'[1]GC RAW'!CH256</f>
        <v>0</v>
      </c>
      <c r="JK276" s="8">
        <f>'[1]GC RAW'!CI256</f>
        <v>0</v>
      </c>
      <c r="JL276" s="8">
        <f t="shared" si="502"/>
        <v>0</v>
      </c>
      <c r="JM276" s="8">
        <f t="shared" si="503"/>
        <v>0</v>
      </c>
      <c r="JN276" s="8">
        <f>AVERAGE(JM276:JM278)</f>
        <v>0</v>
      </c>
      <c r="JO276" s="8">
        <f>STDEV(JM276:JM278)</f>
        <v>0</v>
      </c>
      <c r="JP276" s="2">
        <f>'[1]GC RAW'!CJ256</f>
        <v>0</v>
      </c>
      <c r="JQ276" s="8">
        <f>'[1]GC RAW'!CK256</f>
        <v>0</v>
      </c>
      <c r="JR276" s="8">
        <f t="shared" si="504"/>
        <v>0</v>
      </c>
      <c r="JS276" s="8">
        <f t="shared" si="505"/>
        <v>0</v>
      </c>
      <c r="JT276" s="8"/>
      <c r="JU276" s="8"/>
      <c r="JV276" s="2">
        <f>'[1]GC RAW'!CL256</f>
        <v>0</v>
      </c>
      <c r="JW276" s="8">
        <f>'[1]GC RAW'!CM256</f>
        <v>0</v>
      </c>
      <c r="JX276" s="8">
        <f t="shared" si="506"/>
        <v>0</v>
      </c>
      <c r="JY276" s="8">
        <f t="shared" si="507"/>
        <v>0</v>
      </c>
      <c r="JZ276" s="8">
        <f>AVERAGE(JY276:JY278)</f>
        <v>0</v>
      </c>
      <c r="KA276" s="8">
        <f>STDEV(JY276:JY278)</f>
        <v>0</v>
      </c>
      <c r="KB276" s="2">
        <v>0</v>
      </c>
      <c r="KC276" s="8">
        <v>0</v>
      </c>
      <c r="KD276" s="8">
        <f t="shared" si="508"/>
        <v>0</v>
      </c>
      <c r="KE276" s="8">
        <f t="shared" si="509"/>
        <v>0</v>
      </c>
      <c r="KF276" s="8">
        <f>AVERAGE(KE276:KE278)</f>
        <v>0</v>
      </c>
      <c r="KG276" s="8">
        <f>STDEV(KE276:KE278)</f>
        <v>0</v>
      </c>
      <c r="KH276" s="2">
        <v>0</v>
      </c>
      <c r="KI276" s="8">
        <v>0</v>
      </c>
      <c r="KJ276" s="8">
        <f t="shared" si="510"/>
        <v>0</v>
      </c>
      <c r="KK276" s="8">
        <f t="shared" si="511"/>
        <v>0</v>
      </c>
      <c r="KL276" s="8">
        <f>AVERAGE(KK276:KK278)</f>
        <v>0</v>
      </c>
      <c r="KM276" s="8">
        <f>STDEV(KK276:KK278)</f>
        <v>0</v>
      </c>
      <c r="KN276" s="2">
        <f>'[1]GC RAW'!CN256</f>
        <v>30.615621566772461</v>
      </c>
      <c r="KO276" s="8">
        <f>'[1]GC RAW'!CO256</f>
        <v>29.325855255126953</v>
      </c>
      <c r="KP276" s="8">
        <f t="shared" si="512"/>
        <v>9.9462780054660915E-2</v>
      </c>
      <c r="KQ276" s="8">
        <f t="shared" si="513"/>
        <v>0.99241357780514394</v>
      </c>
      <c r="KR276" s="8">
        <f>AVERAGE(KQ276:KQ278)</f>
        <v>0.96723969122051623</v>
      </c>
      <c r="KS276" s="8">
        <f>STDEV(KQ276:KQ278)</f>
        <v>3.328974291146438E-2</v>
      </c>
      <c r="KT276" s="2">
        <f>'[1]GC RAW'!CP256</f>
        <v>31.479488372802734</v>
      </c>
      <c r="KU276" s="8">
        <f>'[1]GC RAW'!CQ256</f>
        <v>1.7503049373626709</v>
      </c>
      <c r="KV276" s="8">
        <f t="shared" si="514"/>
        <v>7.5944291723632788E-3</v>
      </c>
      <c r="KW276" s="8">
        <f t="shared" si="515"/>
        <v>7.577522589043717E-2</v>
      </c>
      <c r="KX276" s="8">
        <f>AVERAGE(KW276:KW278)</f>
        <v>5.1008770999981252E-2</v>
      </c>
      <c r="KY276" s="8">
        <f>STDEV(KW276:KW278)</f>
        <v>4.4181054545821843E-2</v>
      </c>
      <c r="KZ276" s="2">
        <f>'[1]GC RAW'!CR256</f>
        <v>0</v>
      </c>
      <c r="LA276" s="8">
        <f>'[1]GC RAW'!CS256</f>
        <v>0</v>
      </c>
      <c r="LB276" s="8">
        <f t="shared" si="516"/>
        <v>0</v>
      </c>
      <c r="LC276" s="8">
        <f t="shared" si="517"/>
        <v>0</v>
      </c>
      <c r="LD276" s="8">
        <f>AVERAGE(LC276:LC278)</f>
        <v>0</v>
      </c>
      <c r="LE276" s="8">
        <f>STDEV(LC276:LC278)</f>
        <v>0</v>
      </c>
      <c r="LF276" s="2">
        <f>'[1]GC RAW'!CT256</f>
        <v>0</v>
      </c>
      <c r="LG276" s="8">
        <f>'[1]GC RAW'!CU256</f>
        <v>0</v>
      </c>
      <c r="LH276" s="8">
        <f t="shared" si="518"/>
        <v>0</v>
      </c>
      <c r="LI276" s="8">
        <f t="shared" si="519"/>
        <v>0</v>
      </c>
      <c r="LJ276" s="8">
        <f>AVERAGE(LI276:LI278)</f>
        <v>0</v>
      </c>
      <c r="LK276" s="8">
        <f>STDEV(LI276:LI278)</f>
        <v>0</v>
      </c>
      <c r="LL276" s="2">
        <f>'[1]GC RAW'!CV256</f>
        <v>35.736408233642578</v>
      </c>
      <c r="LM276" s="8">
        <f>'[1]GC RAW'!CW256</f>
        <v>3.9498598575592041</v>
      </c>
      <c r="LN276" s="8">
        <f t="shared" si="520"/>
        <v>1.3396507581495416E-2</v>
      </c>
      <c r="LO276" s="8">
        <f t="shared" si="521"/>
        <v>0.13366684514286903</v>
      </c>
      <c r="LP276" s="8">
        <f>AVERAGE(LO276:LO278)</f>
        <v>9.863017733307522E-2</v>
      </c>
      <c r="LQ276" s="8">
        <f>STDEV(LO276:LO278)</f>
        <v>8.6601427313455409E-2</v>
      </c>
      <c r="LR276" s="39">
        <f t="shared" si="522"/>
        <v>2444.0673081874847</v>
      </c>
      <c r="LS276" s="14">
        <f t="shared" si="523"/>
        <v>2226.1910417079926</v>
      </c>
      <c r="LT276" s="24">
        <f t="shared" si="524"/>
        <v>11.02249149181133</v>
      </c>
      <c r="LU276" s="24">
        <f t="shared" si="525"/>
        <v>10.02231149181133</v>
      </c>
      <c r="LV276" s="13">
        <f t="shared" si="580"/>
        <v>34.417278474626819</v>
      </c>
      <c r="LW276" s="13">
        <f>AVERAGE(LV276:LV278)</f>
        <v>36.465594078498611</v>
      </c>
      <c r="LX276" s="13">
        <f>STDEV(LV276:LV278)</f>
        <v>1.8477596536866518</v>
      </c>
      <c r="LY276" s="13">
        <f>LX276/LW276%</f>
        <v>5.0671316356701173</v>
      </c>
      <c r="LZ276" s="13">
        <f>IF(A276="","",VLOOKUP(A276,'[1]biomass corrected'!$B$2:$V$102,21,FALSE))</f>
        <v>9.8844444444444459</v>
      </c>
      <c r="MA276" s="13">
        <f t="shared" si="527"/>
        <v>3.6044213880258185</v>
      </c>
      <c r="MB276" s="50">
        <f t="shared" si="581"/>
        <v>30.983161041455546</v>
      </c>
      <c r="MC276" s="50">
        <f t="shared" si="581"/>
        <v>44.46489824435838</v>
      </c>
      <c r="MD276" s="50">
        <f>IF(MC276="","",AVERAGE(MH276:MH278))</f>
        <v>24.55194071418607</v>
      </c>
      <c r="ME276" s="24">
        <f t="shared" si="578"/>
        <v>1.100290961385171</v>
      </c>
      <c r="MF276" s="13">
        <f t="shared" si="560"/>
        <v>30.349902060561632</v>
      </c>
      <c r="MG276" s="13">
        <f t="shared" si="561"/>
        <v>43.990392846694512</v>
      </c>
      <c r="MH276" s="13">
        <f t="shared" si="562"/>
        <v>25.659705092743874</v>
      </c>
      <c r="MI276" s="24">
        <f t="shared" si="563"/>
        <v>1.1265808590891382</v>
      </c>
      <c r="MJ276" s="13">
        <f t="shared" si="564"/>
        <v>0.15070223224499685</v>
      </c>
      <c r="MK276" s="13">
        <f t="shared" si="565"/>
        <v>24.76579102710852</v>
      </c>
      <c r="ML276" s="22">
        <f t="shared" si="566"/>
        <v>57.941166191700226</v>
      </c>
      <c r="MM276" s="13">
        <f>AVERAGE(ML276:ML278)</f>
        <v>58.559750724419381</v>
      </c>
      <c r="MN276" s="24">
        <f t="shared" si="567"/>
        <v>4.3420487448167595</v>
      </c>
      <c r="MO276" s="13">
        <f>AVERAGE(MN276:MN278)</f>
        <v>4.3700011076429588</v>
      </c>
      <c r="MP276" s="13">
        <f t="shared" si="568"/>
        <v>0.87509039672061939</v>
      </c>
      <c r="MQ276" s="22">
        <f>AVERAGE(MP276:MP278)</f>
        <v>0.87602857147166191</v>
      </c>
      <c r="MR276" s="13">
        <f t="shared" si="569"/>
        <v>39.75488505833659</v>
      </c>
      <c r="MS276" s="13">
        <f>AVERAGE(MR276:MR278)</f>
        <v>39.816394628676896</v>
      </c>
      <c r="MT276" s="13">
        <f t="shared" si="570"/>
        <v>0.15070223224499685</v>
      </c>
      <c r="MU276" s="13">
        <f>AVERAGE(MT276:MT278)</f>
        <v>0.14869362398534217</v>
      </c>
      <c r="MV276" s="13">
        <f t="shared" si="571"/>
        <v>16.856333891090312</v>
      </c>
      <c r="MW276" s="14">
        <f t="shared" si="572"/>
        <v>97.670554486077904</v>
      </c>
      <c r="MX276" s="13">
        <f>AVERAGE(MW276:MW278)</f>
        <v>95.380372620624868</v>
      </c>
    </row>
    <row r="277" spans="1:362" x14ac:dyDescent="0.35">
      <c r="A277" s="102"/>
      <c r="B277" s="1">
        <v>33.380000000000003</v>
      </c>
      <c r="C277" s="1"/>
      <c r="D277" s="1"/>
      <c r="E277" s="1"/>
      <c r="F277" s="5">
        <f>'[1]GC RAW'!H257</f>
        <v>0</v>
      </c>
      <c r="G277" s="1">
        <f>'[1]GC RAW'!I257</f>
        <v>0</v>
      </c>
      <c r="H277" s="1">
        <f t="shared" si="528"/>
        <v>0</v>
      </c>
      <c r="I277" s="1">
        <f t="shared" si="452"/>
        <v>0</v>
      </c>
      <c r="J277" s="1"/>
      <c r="K277" s="1"/>
      <c r="L277" s="5">
        <f>'[1]GC RAW'!J257</f>
        <v>0</v>
      </c>
      <c r="M277" s="1">
        <f>'[1]GC RAW'!K257</f>
        <v>0</v>
      </c>
      <c r="N277" s="1">
        <f t="shared" si="529"/>
        <v>0</v>
      </c>
      <c r="O277" s="1">
        <f t="shared" si="453"/>
        <v>0</v>
      </c>
      <c r="P277" s="1"/>
      <c r="Q277" s="1"/>
      <c r="R277" s="5">
        <f>'[1]GC RAW'!L257</f>
        <v>0</v>
      </c>
      <c r="S277" s="1">
        <f>'[1]GC RAW'!M257</f>
        <v>0</v>
      </c>
      <c r="T277" s="1">
        <f t="shared" si="530"/>
        <v>0</v>
      </c>
      <c r="U277" s="1">
        <f t="shared" si="454"/>
        <v>0</v>
      </c>
      <c r="V277" s="1"/>
      <c r="W277" s="1"/>
      <c r="X277" s="5">
        <f>'[1]GC RAW'!N257</f>
        <v>0</v>
      </c>
      <c r="Y277" s="1">
        <f>'[1]GC RAW'!O257</f>
        <v>0</v>
      </c>
      <c r="Z277" s="1">
        <f t="shared" si="531"/>
        <v>0</v>
      </c>
      <c r="AA277" s="1">
        <f t="shared" si="455"/>
        <v>0</v>
      </c>
      <c r="AB277" s="1"/>
      <c r="AC277" s="1"/>
      <c r="AD277" s="5">
        <f>'[1]GC RAW'!P257</f>
        <v>0</v>
      </c>
      <c r="AE277" s="1">
        <f>'[1]GC RAW'!Q257</f>
        <v>0</v>
      </c>
      <c r="AF277" s="1">
        <f t="shared" si="532"/>
        <v>0</v>
      </c>
      <c r="AG277" s="1">
        <f t="shared" si="456"/>
        <v>0</v>
      </c>
      <c r="AH277" s="1"/>
      <c r="AI277" s="1"/>
      <c r="AJ277" s="5">
        <f>'[1]GC RAW'!R257</f>
        <v>0</v>
      </c>
      <c r="AK277" s="1">
        <f>'[1]GC RAW'!S257</f>
        <v>0</v>
      </c>
      <c r="AL277" s="1">
        <f t="shared" si="533"/>
        <v>0</v>
      </c>
      <c r="AM277" s="1">
        <f t="shared" si="457"/>
        <v>0</v>
      </c>
      <c r="AN277" s="1"/>
      <c r="AO277" s="1"/>
      <c r="AP277" s="5">
        <f>'[1]GC RAW'!T257</f>
        <v>8.9430646896362305</v>
      </c>
      <c r="AQ277" s="1">
        <f>'[1]GC RAW'!U257</f>
        <v>218.0528564453125</v>
      </c>
      <c r="AR277" s="27">
        <v>1.0001800000000001</v>
      </c>
      <c r="AS277" s="1">
        <f t="shared" si="458"/>
        <v>7.8836719861675899</v>
      </c>
      <c r="AT277" s="1"/>
      <c r="AU277" s="1"/>
      <c r="AV277" s="5">
        <f>'[1]GC RAW'!V257</f>
        <v>9.8130178451538086</v>
      </c>
      <c r="AW277" s="1">
        <f>'[1]GC RAW'!W257</f>
        <v>10.831032752990723</v>
      </c>
      <c r="AX277" s="1">
        <f t="shared" si="534"/>
        <v>4.8117208067488204E-2</v>
      </c>
      <c r="AY277" s="1">
        <f t="shared" si="459"/>
        <v>0.37927201633131424</v>
      </c>
      <c r="AZ277" s="1"/>
      <c r="BA277" s="1"/>
      <c r="BB277" s="5">
        <f>'[1]GC RAW'!X257</f>
        <v>0</v>
      </c>
      <c r="BC277" s="1">
        <f>'[1]GC RAW'!Y257</f>
        <v>0</v>
      </c>
      <c r="BD277" s="1">
        <f t="shared" si="535"/>
        <v>0</v>
      </c>
      <c r="BE277" s="1">
        <f t="shared" si="460"/>
        <v>0</v>
      </c>
      <c r="BF277" s="1"/>
      <c r="BG277" s="1"/>
      <c r="BH277" s="5">
        <f>'[1]GC RAW'!Z257</f>
        <v>10.878153800964355</v>
      </c>
      <c r="BI277" s="1">
        <f>'[1]GC RAW'!AA257</f>
        <v>1.4720855951309204</v>
      </c>
      <c r="BJ277" s="1">
        <f t="shared" si="536"/>
        <v>6.4411678770007535E-3</v>
      </c>
      <c r="BK277" s="1">
        <f t="shared" si="461"/>
        <v>5.0770915985236059E-2</v>
      </c>
      <c r="BL277" s="1"/>
      <c r="BM277" s="1"/>
      <c r="BN277" s="5">
        <f>'[1]GC RAW'!AB257</f>
        <v>0</v>
      </c>
      <c r="BO277" s="1">
        <f>'[1]GC RAW'!AC257</f>
        <v>0</v>
      </c>
      <c r="BP277" s="1">
        <f t="shared" si="537"/>
        <v>0</v>
      </c>
      <c r="BQ277" s="1">
        <f t="shared" si="462"/>
        <v>0</v>
      </c>
      <c r="BR277" s="1"/>
      <c r="BS277" s="1"/>
      <c r="BT277" s="5">
        <f>'[1]GC RAW'!AD257</f>
        <v>12.203795433044434</v>
      </c>
      <c r="BU277" s="1">
        <f>'[1]GC RAW'!AE257</f>
        <v>482.09262084960938</v>
      </c>
      <c r="BV277" s="1">
        <f t="shared" si="538"/>
        <v>2.0726827933642857</v>
      </c>
      <c r="BW277" s="1">
        <f t="shared" si="463"/>
        <v>16.337410540360342</v>
      </c>
      <c r="BX277" s="1"/>
      <c r="BY277" s="1"/>
      <c r="BZ277" s="5">
        <f>'[1]GC RAW'!AF257</f>
        <v>12.712288856506348</v>
      </c>
      <c r="CA277" s="1">
        <f>'[1]GC RAW'!AG257</f>
        <v>2.0383536815643311</v>
      </c>
      <c r="CB277" s="1">
        <f t="shared" si="539"/>
        <v>9.1455827720398619E-3</v>
      </c>
      <c r="CC277" s="1">
        <f t="shared" si="464"/>
        <v>7.2087798893306784E-2</v>
      </c>
      <c r="CD277" s="1"/>
      <c r="CE277" s="1"/>
      <c r="CF277" s="5">
        <f>'[1]GC RAW'!AH257</f>
        <v>12.853145599365234</v>
      </c>
      <c r="CG277" s="1">
        <f>'[1]GC RAW'!AI257</f>
        <v>8.1554784774780273</v>
      </c>
      <c r="CH277" s="1">
        <f t="shared" si="540"/>
        <v>3.6591539310413167E-2</v>
      </c>
      <c r="CI277" s="1">
        <f t="shared" si="465"/>
        <v>0.28842377711237416</v>
      </c>
      <c r="CJ277" s="1"/>
      <c r="CK277" s="1"/>
      <c r="CL277" s="5">
        <f>'[1]GC RAW'!AJ257</f>
        <v>13.754751205444336</v>
      </c>
      <c r="CM277" s="1">
        <f>'[1]GC RAW'!AK257</f>
        <v>3.8018627166748047</v>
      </c>
      <c r="CN277" s="1">
        <f t="shared" si="541"/>
        <v>2.2019949280779605E-2</v>
      </c>
      <c r="CO277" s="1">
        <f t="shared" si="466"/>
        <v>0.17356681525496742</v>
      </c>
      <c r="CP277" s="1"/>
      <c r="CQ277" s="1"/>
      <c r="CR277" s="5">
        <f>'[1]GC RAW'!AL257</f>
        <v>0</v>
      </c>
      <c r="CS277" s="1">
        <f>'[1]GC RAW'!AM257</f>
        <v>0</v>
      </c>
      <c r="CT277" s="1">
        <f t="shared" si="542"/>
        <v>0</v>
      </c>
      <c r="CU277" s="1">
        <f t="shared" si="543"/>
        <v>0</v>
      </c>
      <c r="CV277" s="1"/>
      <c r="CW277" s="1"/>
      <c r="CX277" s="5">
        <f>'[1]GC RAW'!AN257</f>
        <v>14.463878631591797</v>
      </c>
      <c r="CY277" s="1">
        <f>'[1]GC RAW'!AO257</f>
        <v>1.519634485244751</v>
      </c>
      <c r="CZ277" s="1">
        <f t="shared" si="544"/>
        <v>6.7573350645661048E-3</v>
      </c>
      <c r="DA277" s="1">
        <f t="shared" si="467"/>
        <v>5.3263025805022852E-2</v>
      </c>
      <c r="DB277" s="1"/>
      <c r="DC277" s="1"/>
      <c r="DD277" s="5">
        <f>'[1]GC RAW'!AP257</f>
        <v>15.641542434692383</v>
      </c>
      <c r="DE277" s="1">
        <f>'[1]GC RAW'!AQ257</f>
        <v>324.82565307617188</v>
      </c>
      <c r="DF277" s="1">
        <f t="shared" si="545"/>
        <v>1.3852459539627346</v>
      </c>
      <c r="DG277" s="1">
        <f t="shared" si="468"/>
        <v>10.918859326529233</v>
      </c>
      <c r="DH277" s="1"/>
      <c r="DI277" s="1"/>
      <c r="DJ277" s="5">
        <f>'[1]GC RAW'!AR257</f>
        <v>0</v>
      </c>
      <c r="DK277" s="1">
        <f>'[1]GC RAW'!AS257</f>
        <v>0</v>
      </c>
      <c r="DL277" s="1">
        <f t="shared" si="546"/>
        <v>0</v>
      </c>
      <c r="DM277" s="1">
        <f t="shared" si="469"/>
        <v>0</v>
      </c>
      <c r="DN277" s="1"/>
      <c r="DO277" s="1"/>
      <c r="DP277" s="5">
        <f>'[1]GC RAW'!AT257</f>
        <v>16.066225051879883</v>
      </c>
      <c r="DQ277" s="1">
        <f>'[1]GC RAW'!AU257</f>
        <v>2.8400640487670898</v>
      </c>
      <c r="DR277" s="1">
        <f t="shared" si="547"/>
        <v>1.2718540216333379E-2</v>
      </c>
      <c r="DS277" s="1">
        <f t="shared" si="470"/>
        <v>0.10025075407272024</v>
      </c>
      <c r="DT277" s="1"/>
      <c r="DU277" s="1"/>
      <c r="DV277" s="5">
        <f>'[1]GC RAW'!AV257</f>
        <v>16.435932159423828</v>
      </c>
      <c r="DW277" s="1">
        <f>'[1]GC RAW'!AW257</f>
        <v>1276.3775634765625</v>
      </c>
      <c r="DX277" s="1">
        <f t="shared" si="548"/>
        <v>5.6482212889618637</v>
      </c>
      <c r="DY277" s="1">
        <f t="shared" si="471"/>
        <v>44.520710219624505</v>
      </c>
      <c r="DZ277" s="1"/>
      <c r="EA277" s="1"/>
      <c r="EB277" s="5">
        <f>'[1]GC RAW'!AX257</f>
        <v>16.560052871704102</v>
      </c>
      <c r="EC277" s="1">
        <f>'[1]GC RAW'!AY257</f>
        <v>1.6773791313171387</v>
      </c>
      <c r="ED277" s="1">
        <f t="shared" si="549"/>
        <v>7.4227319488131931E-3</v>
      </c>
      <c r="EE277" s="1">
        <f t="shared" si="472"/>
        <v>5.8507852512237522E-2</v>
      </c>
      <c r="EF277" s="1"/>
      <c r="EG277" s="1"/>
      <c r="EH277" s="5">
        <v>0</v>
      </c>
      <c r="EI277" s="1">
        <v>0</v>
      </c>
      <c r="EJ277" s="1">
        <f t="shared" si="550"/>
        <v>0</v>
      </c>
      <c r="EK277" s="1">
        <f t="shared" si="473"/>
        <v>0</v>
      </c>
      <c r="EL277" s="1"/>
      <c r="EM277" s="1"/>
      <c r="EN277" s="5">
        <f>'[1]GC RAW'!BB257</f>
        <v>17.322076797485352</v>
      </c>
      <c r="EO277" s="1">
        <f>'[1]GC RAW'!BC257</f>
        <v>20.905506134033203</v>
      </c>
      <c r="EP277" s="1">
        <f t="shared" si="551"/>
        <v>9.3120572208569716E-2</v>
      </c>
      <c r="EQ277" s="1">
        <f t="shared" si="474"/>
        <v>0.7339999264698327</v>
      </c>
      <c r="ER277" s="1"/>
      <c r="ES277" s="1"/>
      <c r="ET277" s="5">
        <f>'[1]GC RAW'!BD257</f>
        <v>17.741228103637695</v>
      </c>
      <c r="EU277" s="1">
        <f>'[1]GC RAW'!BE257</f>
        <v>196.86700439453125</v>
      </c>
      <c r="EV277" s="1">
        <f t="shared" si="552"/>
        <v>0.87691577427831346</v>
      </c>
      <c r="EW277" s="1">
        <f t="shared" si="475"/>
        <v>6.9120721509192355</v>
      </c>
      <c r="EX277" s="1"/>
      <c r="EY277" s="1"/>
      <c r="EZ277" s="5">
        <f>'[1]GC RAW'!BF257</f>
        <v>18.692928314208984</v>
      </c>
      <c r="FA277" s="1">
        <f>'[1]GC RAW'!BG257</f>
        <v>393.08706665039063</v>
      </c>
      <c r="FB277" s="1">
        <f t="shared" si="553"/>
        <v>2.077150505472646</v>
      </c>
      <c r="FC277" s="1">
        <f t="shared" si="476"/>
        <v>16.372626178336446</v>
      </c>
      <c r="FD277" s="1"/>
      <c r="FE277" s="1"/>
      <c r="FF277" s="5">
        <v>0</v>
      </c>
      <c r="FG277" s="1">
        <v>0</v>
      </c>
      <c r="FH277" s="1">
        <f t="shared" si="554"/>
        <v>0</v>
      </c>
      <c r="FI277" s="1">
        <f t="shared" si="477"/>
        <v>0</v>
      </c>
      <c r="FJ277" s="1"/>
      <c r="FK277" s="1"/>
      <c r="FL277" s="5">
        <f>'[1]GC RAW'!BH257</f>
        <v>0</v>
      </c>
      <c r="FM277" s="1">
        <f>'[1]GC RAW'!BI257</f>
        <v>0</v>
      </c>
      <c r="FN277" s="1">
        <f t="shared" si="555"/>
        <v>0</v>
      </c>
      <c r="FO277" s="1">
        <f t="shared" si="478"/>
        <v>0</v>
      </c>
      <c r="FP277" s="1"/>
      <c r="FQ277" s="1"/>
      <c r="FR277" s="5">
        <f>'[1]GC RAW'!BJ257</f>
        <v>20.136180877685547</v>
      </c>
      <c r="FS277" s="1">
        <f>'[1]GC RAW'!BK257</f>
        <v>18.010871887207031</v>
      </c>
      <c r="FT277" s="1">
        <f t="shared" si="556"/>
        <v>7.5586758968831047E-2</v>
      </c>
      <c r="FU277" s="1">
        <f t="shared" si="479"/>
        <v>0.59579397129294243</v>
      </c>
      <c r="FV277" s="1"/>
      <c r="FW277" s="1"/>
      <c r="FX277" s="5">
        <f>'[1]GC RAW'!BL257</f>
        <v>20.550493240356445</v>
      </c>
      <c r="FY277" s="1">
        <f>'[1]GC RAW'!BM257</f>
        <v>4.1628832817077637</v>
      </c>
      <c r="FZ277" s="1">
        <f t="shared" si="557"/>
        <v>1.8378488907287882E-2</v>
      </c>
      <c r="GA277" s="1">
        <f t="shared" si="480"/>
        <v>0.14486390264400134</v>
      </c>
      <c r="GB277" s="1"/>
      <c r="GC277" s="1"/>
      <c r="GD277" s="5">
        <f>'[1]GC RAW'!BN257</f>
        <v>21.063571929931641</v>
      </c>
      <c r="GE277" s="1">
        <f>'[1]GC RAW'!BO257</f>
        <v>7.9575238227844238</v>
      </c>
      <c r="GF277" s="1">
        <f t="shared" si="481"/>
        <v>3.5320216394306429E-2</v>
      </c>
      <c r="GG277" s="1">
        <f t="shared" si="482"/>
        <v>0.27840288801332841</v>
      </c>
      <c r="GH277" s="1"/>
      <c r="GI277" s="1"/>
      <c r="GJ277" s="5">
        <f>'[1]GC RAW'!BP257</f>
        <v>0</v>
      </c>
      <c r="GK277" s="1">
        <f>'[1]GC RAW'!BQ257</f>
        <v>0</v>
      </c>
      <c r="GL277" s="1">
        <f t="shared" si="558"/>
        <v>0</v>
      </c>
      <c r="GM277" s="1">
        <f t="shared" si="483"/>
        <v>0</v>
      </c>
      <c r="GN277" s="1"/>
      <c r="GO277" s="1"/>
      <c r="GP277" s="5">
        <v>0</v>
      </c>
      <c r="GQ277" s="1">
        <v>0</v>
      </c>
      <c r="GR277" s="1">
        <f t="shared" si="559"/>
        <v>0</v>
      </c>
      <c r="GS277" s="1">
        <f t="shared" si="484"/>
        <v>0</v>
      </c>
      <c r="GT277" s="1"/>
      <c r="GU277" s="1"/>
      <c r="GV277" s="5"/>
      <c r="GW277" s="1"/>
      <c r="GX277" s="1"/>
      <c r="GY277" s="1"/>
      <c r="GZ277" s="1"/>
      <c r="HA277" s="1"/>
      <c r="HB277" s="5"/>
      <c r="HC277" s="1"/>
      <c r="HD277" s="1"/>
      <c r="HE277" s="1"/>
      <c r="HF277" s="1"/>
      <c r="HG277" s="1"/>
      <c r="HH277" s="5">
        <f>'[1]GC RAW'!BR257</f>
        <v>22.7603759765625</v>
      </c>
      <c r="HI277" s="1">
        <f>'[1]GC RAW'!BS257</f>
        <v>1.6761358976364136</v>
      </c>
      <c r="HJ277" s="1">
        <f t="shared" si="485"/>
        <v>7.4749815687619311E-3</v>
      </c>
      <c r="HK277" s="1">
        <f t="shared" si="486"/>
        <v>5.8919697245263351E-2</v>
      </c>
      <c r="HL277" s="1"/>
      <c r="HM277" s="1"/>
      <c r="HN277" s="5">
        <v>0</v>
      </c>
      <c r="HO277" s="1">
        <v>0</v>
      </c>
      <c r="HP277" s="1">
        <f t="shared" si="487"/>
        <v>0</v>
      </c>
      <c r="HQ277" s="1">
        <f t="shared" si="488"/>
        <v>0</v>
      </c>
      <c r="HR277" s="1"/>
      <c r="HS277" s="1"/>
      <c r="HT277" s="5">
        <f>'[1]GC RAW'!BT257</f>
        <v>0</v>
      </c>
      <c r="HU277" s="1">
        <f>'[1]GC RAW'!BU257</f>
        <v>0</v>
      </c>
      <c r="HV277" s="1">
        <f t="shared" si="489"/>
        <v>0</v>
      </c>
      <c r="HW277" s="1">
        <f t="shared" si="579"/>
        <v>0</v>
      </c>
      <c r="HX277" s="1"/>
      <c r="HY277" s="1"/>
      <c r="HZ277" s="5">
        <f>'[1]GC RAW'!BV257</f>
        <v>0</v>
      </c>
      <c r="IA277" s="1">
        <f>'[1]GC RAW'!BW257</f>
        <v>0</v>
      </c>
      <c r="IB277" s="1">
        <f t="shared" si="490"/>
        <v>0</v>
      </c>
      <c r="IC277" s="1">
        <f t="shared" si="491"/>
        <v>0</v>
      </c>
      <c r="ID277" s="1"/>
      <c r="IE277" s="1"/>
      <c r="IF277" s="5">
        <f>'[1]GC RAW'!BX257</f>
        <v>0</v>
      </c>
      <c r="IG277" s="1">
        <f>'[1]GC RAW'!BY257</f>
        <v>0</v>
      </c>
      <c r="IH277" s="1">
        <f t="shared" si="492"/>
        <v>0</v>
      </c>
      <c r="II277" s="1">
        <f t="shared" si="493"/>
        <v>0</v>
      </c>
      <c r="IJ277" s="1"/>
      <c r="IK277" s="1"/>
      <c r="IL277" s="5">
        <f>'[1]GC RAW'!BZ257</f>
        <v>0</v>
      </c>
      <c r="IM277" s="1">
        <f>'[1]GC RAW'!CA257</f>
        <v>0</v>
      </c>
      <c r="IN277" s="1">
        <f t="shared" si="494"/>
        <v>0</v>
      </c>
      <c r="IO277" s="1">
        <f t="shared" si="495"/>
        <v>0</v>
      </c>
      <c r="IP277" s="1"/>
      <c r="IQ277" s="1"/>
      <c r="IR277" s="5">
        <f>'[1]GC RAW'!CB257</f>
        <v>25.557096481323242</v>
      </c>
      <c r="IS277" s="1">
        <f>'[1]GC RAW'!CC257</f>
        <v>23.512081146240234</v>
      </c>
      <c r="IT277" s="1">
        <f t="shared" si="496"/>
        <v>9.2728935575921156E-2</v>
      </c>
      <c r="IU277" s="1">
        <f t="shared" si="497"/>
        <v>0.73091294737650103</v>
      </c>
      <c r="IV277" s="1"/>
      <c r="IW277" s="1"/>
      <c r="IX277" s="5">
        <f>'[1]GC RAW'!CD257</f>
        <v>0</v>
      </c>
      <c r="IY277" s="1">
        <f>'[1]GC RAW'!CE257</f>
        <v>0</v>
      </c>
      <c r="IZ277" s="1">
        <f t="shared" si="498"/>
        <v>0</v>
      </c>
      <c r="JA277" s="1">
        <f t="shared" si="499"/>
        <v>0</v>
      </c>
      <c r="JB277" s="1"/>
      <c r="JC277" s="1"/>
      <c r="JD277" s="5">
        <f>'[1]GC RAW'!CF257</f>
        <v>0</v>
      </c>
      <c r="JE277" s="1">
        <f>'[1]GC RAW'!CG257</f>
        <v>0</v>
      </c>
      <c r="JF277" s="1">
        <f t="shared" si="500"/>
        <v>0</v>
      </c>
      <c r="JG277" s="1">
        <f t="shared" si="501"/>
        <v>0</v>
      </c>
      <c r="JH277" s="1"/>
      <c r="JI277" s="1"/>
      <c r="JJ277" s="5">
        <f>'[1]GC RAW'!CH257</f>
        <v>0</v>
      </c>
      <c r="JK277" s="1">
        <f>'[1]GC RAW'!CI257</f>
        <v>0</v>
      </c>
      <c r="JL277" s="1">
        <f t="shared" si="502"/>
        <v>0</v>
      </c>
      <c r="JM277" s="1">
        <f t="shared" si="503"/>
        <v>0</v>
      </c>
      <c r="JN277" s="1"/>
      <c r="JO277" s="1"/>
      <c r="JP277" s="5">
        <f>'[1]GC RAW'!CJ257</f>
        <v>0</v>
      </c>
      <c r="JQ277" s="1">
        <f>'[1]GC RAW'!CK257</f>
        <v>0</v>
      </c>
      <c r="JR277" s="1">
        <f t="shared" si="504"/>
        <v>0</v>
      </c>
      <c r="JS277" s="1">
        <f t="shared" si="505"/>
        <v>0</v>
      </c>
      <c r="JT277" s="1">
        <f>AVERAGE(JS277:JS279)</f>
        <v>0</v>
      </c>
      <c r="JU277" s="1">
        <f>STDEV(JS277:JS279)</f>
        <v>0</v>
      </c>
      <c r="JV277" s="5">
        <f>'[1]GC RAW'!CL257</f>
        <v>0</v>
      </c>
      <c r="JW277" s="1">
        <f>'[1]GC RAW'!CM257</f>
        <v>0</v>
      </c>
      <c r="JX277" s="1">
        <f t="shared" si="506"/>
        <v>0</v>
      </c>
      <c r="JY277" s="1">
        <f t="shared" si="507"/>
        <v>0</v>
      </c>
      <c r="JZ277" s="1"/>
      <c r="KA277" s="1"/>
      <c r="KB277" s="5">
        <v>0</v>
      </c>
      <c r="KC277" s="1">
        <v>0</v>
      </c>
      <c r="KD277" s="1">
        <f t="shared" si="508"/>
        <v>0</v>
      </c>
      <c r="KE277" s="1">
        <f t="shared" si="509"/>
        <v>0</v>
      </c>
      <c r="KF277" s="1"/>
      <c r="KG277" s="1"/>
      <c r="KH277" s="5">
        <v>0</v>
      </c>
      <c r="KI277" s="1">
        <v>0</v>
      </c>
      <c r="KJ277" s="1">
        <f t="shared" si="510"/>
        <v>0</v>
      </c>
      <c r="KK277" s="1">
        <f t="shared" si="511"/>
        <v>0</v>
      </c>
      <c r="KL277" s="1"/>
      <c r="KM277" s="1"/>
      <c r="KN277" s="5">
        <f>'[1]GC RAW'!CN257</f>
        <v>30.618467330932617</v>
      </c>
      <c r="KO277" s="1">
        <f>'[1]GC RAW'!CO257</f>
        <v>36.680366516113281</v>
      </c>
      <c r="KP277" s="1">
        <f t="shared" si="512"/>
        <v>0.1243058931001462</v>
      </c>
      <c r="KQ277" s="1">
        <f t="shared" si="513"/>
        <v>0.97981052125533963</v>
      </c>
      <c r="KR277" s="1"/>
      <c r="KS277" s="1"/>
      <c r="KT277" s="5">
        <f>'[1]GC RAW'!CP257</f>
        <v>31.483287811279297</v>
      </c>
      <c r="KU277" s="1">
        <f>'[1]GC RAW'!CQ257</f>
        <v>2.2606048583984375</v>
      </c>
      <c r="KV277" s="1">
        <f t="shared" si="514"/>
        <v>9.800635089936862E-3</v>
      </c>
      <c r="KW277" s="1">
        <f t="shared" si="515"/>
        <v>7.7251087109506594E-2</v>
      </c>
      <c r="KX277" s="1"/>
      <c r="KY277" s="1"/>
      <c r="KZ277" s="5">
        <f>'[1]GC RAW'!CR257</f>
        <v>0</v>
      </c>
      <c r="LA277" s="1">
        <f>'[1]GC RAW'!CS257</f>
        <v>0</v>
      </c>
      <c r="LB277" s="1">
        <f t="shared" si="516"/>
        <v>0</v>
      </c>
      <c r="LC277" s="1">
        <f t="shared" si="517"/>
        <v>0</v>
      </c>
      <c r="LD277" s="1"/>
      <c r="LE277" s="1"/>
      <c r="LF277" s="5">
        <f>'[1]GC RAW'!CT257</f>
        <v>0</v>
      </c>
      <c r="LG277" s="1">
        <f>'[1]GC RAW'!CU257</f>
        <v>0</v>
      </c>
      <c r="LH277" s="1">
        <f t="shared" si="518"/>
        <v>0</v>
      </c>
      <c r="LI277" s="1">
        <f t="shared" si="519"/>
        <v>0</v>
      </c>
      <c r="LJ277" s="1"/>
      <c r="LK277" s="1"/>
      <c r="LL277" s="5">
        <f>'[1]GC RAW'!CV257</f>
        <v>35.768955230712891</v>
      </c>
      <c r="LM277" s="1">
        <f>'[1]GC RAW'!CW257</f>
        <v>6.073035717010498</v>
      </c>
      <c r="LN277" s="1">
        <f t="shared" si="520"/>
        <v>2.0580877464799901E-2</v>
      </c>
      <c r="LO277" s="1">
        <f t="shared" si="521"/>
        <v>0.16222368685635666</v>
      </c>
      <c r="LP277" s="1"/>
      <c r="LQ277" s="1"/>
      <c r="LR277" s="32">
        <f t="shared" si="522"/>
        <v>3044.8776650428772</v>
      </c>
      <c r="LS277" s="21">
        <f t="shared" si="523"/>
        <v>2826.8248085975647</v>
      </c>
      <c r="LT277" s="26">
        <f t="shared" si="524"/>
        <v>13.686907729855838</v>
      </c>
      <c r="LU277" s="26">
        <f t="shared" si="525"/>
        <v>12.686727729855837</v>
      </c>
      <c r="LV277" s="15">
        <f t="shared" si="580"/>
        <v>38.006973426770031</v>
      </c>
      <c r="LW277" s="15"/>
      <c r="LX277" s="15"/>
      <c r="LY277" s="15"/>
      <c r="LZ277" s="15" t="str">
        <f>IF(A277="","",VLOOKUP(A277,'[1]biomass corrected'!$B$2:$V$102,21,FALSE))</f>
        <v/>
      </c>
      <c r="MA277" s="15" t="str">
        <f t="shared" si="527"/>
        <v/>
      </c>
      <c r="MB277" s="15" t="str">
        <f t="shared" si="581"/>
        <v/>
      </c>
      <c r="MC277" s="15" t="str">
        <f t="shared" si="581"/>
        <v/>
      </c>
      <c r="MD277" s="15"/>
      <c r="ME277" s="26" t="str">
        <f t="shared" si="578"/>
        <v/>
      </c>
      <c r="MF277" s="15">
        <f t="shared" si="560"/>
        <v>30.166397054385875</v>
      </c>
      <c r="MG277" s="15">
        <f t="shared" si="561"/>
        <v>45.611121089999358</v>
      </c>
      <c r="MH277" s="15">
        <f t="shared" si="562"/>
        <v>24.222481855614777</v>
      </c>
      <c r="MI277" s="26">
        <f t="shared" si="563"/>
        <v>1.0997675948742101</v>
      </c>
      <c r="MJ277" s="15">
        <f t="shared" si="564"/>
        <v>0.14486390264400134</v>
      </c>
      <c r="MK277" s="15">
        <f t="shared" si="565"/>
        <v>23.343618026500945</v>
      </c>
      <c r="ML277" s="23">
        <f t="shared" si="566"/>
        <v>58.41980450533886</v>
      </c>
      <c r="MM277" s="23"/>
      <c r="MN277" s="26">
        <f t="shared" si="567"/>
        <v>4.355130858507601</v>
      </c>
      <c r="MO277" s="23"/>
      <c r="MP277" s="15">
        <f t="shared" si="568"/>
        <v>0.87477683692087349</v>
      </c>
      <c r="MQ277" s="23"/>
      <c r="MR277" s="15">
        <f t="shared" si="569"/>
        <v>39.755699536766905</v>
      </c>
      <c r="MS277" s="15"/>
      <c r="MT277" s="15">
        <f t="shared" si="570"/>
        <v>0.14486390264400134</v>
      </c>
      <c r="MU277" s="15"/>
      <c r="MV277" s="15" t="str">
        <f t="shared" si="571"/>
        <v/>
      </c>
      <c r="MW277" s="21">
        <f t="shared" si="572"/>
        <v>95.299426154266371</v>
      </c>
      <c r="MX277" s="15"/>
    </row>
    <row r="278" spans="1:362" x14ac:dyDescent="0.35">
      <c r="A278" s="103"/>
      <c r="B278" s="1">
        <v>26.84</v>
      </c>
      <c r="C278" s="1"/>
      <c r="D278" s="1"/>
      <c r="E278" s="1"/>
      <c r="F278" s="5">
        <f>'[1]GC RAW'!H258</f>
        <v>0</v>
      </c>
      <c r="G278" s="1">
        <f>'[1]GC RAW'!I258</f>
        <v>0</v>
      </c>
      <c r="H278" s="1">
        <f t="shared" si="528"/>
        <v>0</v>
      </c>
      <c r="I278" s="1">
        <f t="shared" ref="I278:I341" si="582">H278/$LU278%</f>
        <v>0</v>
      </c>
      <c r="J278" s="1"/>
      <c r="K278" s="1"/>
      <c r="L278" s="5">
        <f>'[1]GC RAW'!J258</f>
        <v>0</v>
      </c>
      <c r="M278" s="1">
        <f>'[1]GC RAW'!K258</f>
        <v>0</v>
      </c>
      <c r="N278" s="1">
        <f t="shared" si="529"/>
        <v>0</v>
      </c>
      <c r="O278" s="1">
        <f t="shared" ref="O278:O341" si="583">N278/$LU278%</f>
        <v>0</v>
      </c>
      <c r="P278" s="1"/>
      <c r="Q278" s="1"/>
      <c r="R278" s="5">
        <f>'[1]GC RAW'!L258</f>
        <v>0</v>
      </c>
      <c r="S278" s="1">
        <f>'[1]GC RAW'!M258</f>
        <v>0</v>
      </c>
      <c r="T278" s="1">
        <f t="shared" si="530"/>
        <v>0</v>
      </c>
      <c r="U278" s="1">
        <f t="shared" ref="U278:U341" si="584">T278/$LU278%</f>
        <v>0</v>
      </c>
      <c r="V278" s="1"/>
      <c r="W278" s="1"/>
      <c r="X278" s="5">
        <f>'[1]GC RAW'!N258</f>
        <v>0</v>
      </c>
      <c r="Y278" s="1">
        <f>'[1]GC RAW'!O258</f>
        <v>0</v>
      </c>
      <c r="Z278" s="1">
        <f t="shared" si="531"/>
        <v>0</v>
      </c>
      <c r="AA278" s="1">
        <f t="shared" ref="AA278:AA341" si="585">Z278/$LU278%</f>
        <v>0</v>
      </c>
      <c r="AB278" s="1"/>
      <c r="AC278" s="1"/>
      <c r="AD278" s="5">
        <f>'[1]GC RAW'!P258</f>
        <v>0</v>
      </c>
      <c r="AE278" s="1">
        <f>'[1]GC RAW'!Q258</f>
        <v>0</v>
      </c>
      <c r="AF278" s="1">
        <f t="shared" si="532"/>
        <v>0</v>
      </c>
      <c r="AG278" s="1">
        <f t="shared" ref="AG278:AG341" si="586">AF278/$LU278%</f>
        <v>0</v>
      </c>
      <c r="AH278" s="1"/>
      <c r="AI278" s="1"/>
      <c r="AJ278" s="5">
        <f>'[1]GC RAW'!R258</f>
        <v>0</v>
      </c>
      <c r="AK278" s="1">
        <f>'[1]GC RAW'!S258</f>
        <v>0</v>
      </c>
      <c r="AL278" s="1">
        <f t="shared" si="533"/>
        <v>0</v>
      </c>
      <c r="AM278" s="1">
        <f t="shared" ref="AM278:AM341" si="587">AL278/$LU278%</f>
        <v>0</v>
      </c>
      <c r="AN278" s="1"/>
      <c r="AO278" s="1"/>
      <c r="AP278" s="5">
        <f>'[1]GC RAW'!T258</f>
        <v>8.9426345825195313</v>
      </c>
      <c r="AQ278" s="1">
        <f>'[1]GC RAW'!U258</f>
        <v>220.56282043457031</v>
      </c>
      <c r="AR278" s="27">
        <v>1.0001800000000001</v>
      </c>
      <c r="AS278" s="1">
        <f t="shared" ref="AS278:AS341" si="588">AR278/$LU278%</f>
        <v>10.078977612480989</v>
      </c>
      <c r="AT278" s="1"/>
      <c r="AU278" s="1"/>
      <c r="AV278" s="5">
        <f>'[1]GC RAW'!V258</f>
        <v>9.8124570846557617</v>
      </c>
      <c r="AW278" s="1">
        <f>'[1]GC RAW'!W258</f>
        <v>9.2520914077758789</v>
      </c>
      <c r="AX278" s="1">
        <f t="shared" si="534"/>
        <v>4.0634969612281711E-2</v>
      </c>
      <c r="AY278" s="1">
        <f t="shared" ref="AY278:AY341" si="589">AX278/$LU278%</f>
        <v>0.40948524166253336</v>
      </c>
      <c r="AZ278" s="1"/>
      <c r="BA278" s="1"/>
      <c r="BB278" s="5">
        <f>'[1]GC RAW'!X258</f>
        <v>0</v>
      </c>
      <c r="BC278" s="1">
        <f>'[1]GC RAW'!Y258</f>
        <v>0</v>
      </c>
      <c r="BD278" s="1">
        <f t="shared" si="535"/>
        <v>0</v>
      </c>
      <c r="BE278" s="1">
        <f t="shared" ref="BE278:BE341" si="590">BD278/$LU278%</f>
        <v>0</v>
      </c>
      <c r="BF278" s="1"/>
      <c r="BG278" s="1"/>
      <c r="BH278" s="5">
        <f>'[1]GC RAW'!Z258</f>
        <v>10.879030227661133</v>
      </c>
      <c r="BI278" s="1">
        <f>'[1]GC RAW'!AA258</f>
        <v>1.3268020153045654</v>
      </c>
      <c r="BJ278" s="1">
        <f t="shared" si="536"/>
        <v>5.7394086965202708E-3</v>
      </c>
      <c r="BK278" s="1">
        <f t="shared" ref="BK278:BK341" si="591">BJ278/$LU278%</f>
        <v>5.7836961108107036E-2</v>
      </c>
      <c r="BL278" s="1"/>
      <c r="BM278" s="1"/>
      <c r="BN278" s="5">
        <f>'[1]GC RAW'!AB258</f>
        <v>0</v>
      </c>
      <c r="BO278" s="1">
        <f>'[1]GC RAW'!AC258</f>
        <v>0</v>
      </c>
      <c r="BP278" s="1">
        <f t="shared" si="537"/>
        <v>0</v>
      </c>
      <c r="BQ278" s="1">
        <f t="shared" ref="BQ278:BQ341" si="592">BP278/$LU278%</f>
        <v>0</v>
      </c>
      <c r="BR278" s="1"/>
      <c r="BS278" s="1"/>
      <c r="BT278" s="5">
        <f>'[1]GC RAW'!AD258</f>
        <v>12.197684288024902</v>
      </c>
      <c r="BU278" s="1">
        <f>'[1]GC RAW'!AE258</f>
        <v>359.02349853515625</v>
      </c>
      <c r="BV278" s="1">
        <f t="shared" si="538"/>
        <v>1.5260006065730478</v>
      </c>
      <c r="BW278" s="1">
        <f t="shared" ref="BW278:BW341" si="593">BV278/$LU278%</f>
        <v>15.377757953850464</v>
      </c>
      <c r="BX278" s="1"/>
      <c r="BY278" s="1"/>
      <c r="BZ278" s="5">
        <f>'[1]GC RAW'!AF258</f>
        <v>12.7156982421875</v>
      </c>
      <c r="CA278" s="1">
        <f>'[1]GC RAW'!AG258</f>
        <v>1.3601564168930054</v>
      </c>
      <c r="CB278" s="1">
        <f t="shared" si="539"/>
        <v>6.0332340148567774E-3</v>
      </c>
      <c r="CC278" s="1">
        <f t="shared" ref="CC278:CC341" si="594">CB278/$LU278%</f>
        <v>6.0797886946949799E-2</v>
      </c>
      <c r="CD278" s="1"/>
      <c r="CE278" s="1"/>
      <c r="CF278" s="5">
        <f>'[1]GC RAW'!AH258</f>
        <v>12.851165771484375</v>
      </c>
      <c r="CG278" s="1">
        <f>'[1]GC RAW'!AI258</f>
        <v>5.5635566711425781</v>
      </c>
      <c r="CH278" s="1">
        <f t="shared" si="540"/>
        <v>2.4678185438532379E-2</v>
      </c>
      <c r="CI278" s="1">
        <f t="shared" ref="CI278:CI341" si="595">CH278/$LU278%</f>
        <v>0.24868611505091298</v>
      </c>
      <c r="CJ278" s="1"/>
      <c r="CK278" s="1"/>
      <c r="CL278" s="5">
        <f>'[1]GC RAW'!AJ258</f>
        <v>13.750853538513184</v>
      </c>
      <c r="CM278" s="1">
        <f>'[1]GC RAW'!AK258</f>
        <v>2.8175652027130127</v>
      </c>
      <c r="CN278" s="1">
        <f t="shared" si="541"/>
        <v>1.6133304556522586E-2</v>
      </c>
      <c r="CO278" s="1">
        <f t="shared" ref="CO278:CO341" si="596">CN278/$LU278%</f>
        <v>0.162577951409275</v>
      </c>
      <c r="CP278" s="1"/>
      <c r="CQ278" s="1"/>
      <c r="CR278" s="5">
        <f>'[1]GC RAW'!AL258</f>
        <v>0</v>
      </c>
      <c r="CS278" s="1">
        <f>'[1]GC RAW'!AM258</f>
        <v>0</v>
      </c>
      <c r="CT278" s="1">
        <f t="shared" si="542"/>
        <v>0</v>
      </c>
      <c r="CU278" s="1">
        <f t="shared" si="543"/>
        <v>0</v>
      </c>
      <c r="CV278" s="1"/>
      <c r="CW278" s="1"/>
      <c r="CX278" s="5">
        <f>'[1]GC RAW'!AN258</f>
        <v>14.467424392700195</v>
      </c>
      <c r="CY278" s="1">
        <f>'[1]GC RAW'!AO258</f>
        <v>1.1548459529876709</v>
      </c>
      <c r="CZ278" s="1">
        <f t="shared" si="544"/>
        <v>5.0767975353028733E-3</v>
      </c>
      <c r="DA278" s="1">
        <f t="shared" ref="DA278:DA341" si="597">CZ278/$LU278%</f>
        <v>5.1159719951824986E-2</v>
      </c>
      <c r="DB278" s="1"/>
      <c r="DC278" s="1"/>
      <c r="DD278" s="5">
        <f>'[1]GC RAW'!AP258</f>
        <v>15.63714599609375</v>
      </c>
      <c r="DE278" s="1">
        <f>'[1]GC RAW'!AQ258</f>
        <v>330.23519897460938</v>
      </c>
      <c r="DF278" s="1">
        <f t="shared" si="545"/>
        <v>1.3922890431861663</v>
      </c>
      <c r="DG278" s="1">
        <f t="shared" ref="DG278:DG341" si="598">DF278/$LU278%</f>
        <v>14.030324637941117</v>
      </c>
      <c r="DH278" s="1"/>
      <c r="DI278" s="1"/>
      <c r="DJ278" s="5">
        <f>'[1]GC RAW'!AR258</f>
        <v>0</v>
      </c>
      <c r="DK278" s="1">
        <f>'[1]GC RAW'!AS258</f>
        <v>0</v>
      </c>
      <c r="DL278" s="1">
        <f t="shared" si="546"/>
        <v>0</v>
      </c>
      <c r="DM278" s="1">
        <f t="shared" ref="DM278:DM341" si="599">DL278/$LU278%</f>
        <v>0</v>
      </c>
      <c r="DN278" s="1"/>
      <c r="DO278" s="1"/>
      <c r="DP278" s="5">
        <f>'[1]GC RAW'!AT258</f>
        <v>16.053367614746094</v>
      </c>
      <c r="DQ278" s="1">
        <f>'[1]GC RAW'!AU258</f>
        <v>2.3709561824798584</v>
      </c>
      <c r="DR278" s="1">
        <f t="shared" si="547"/>
        <v>1.0496925978850434E-2</v>
      </c>
      <c r="DS278" s="1">
        <f t="shared" ref="DS278:DS341" si="600">DR278/$LU278%</f>
        <v>0.10577924167720171</v>
      </c>
      <c r="DT278" s="1"/>
      <c r="DU278" s="1"/>
      <c r="DV278" s="5">
        <f>'[1]GC RAW'!AV258</f>
        <v>16.41865348815918</v>
      </c>
      <c r="DW278" s="1">
        <f>'[1]GC RAW'!AW258</f>
        <v>974.65252685546875</v>
      </c>
      <c r="DX278" s="1">
        <f t="shared" si="548"/>
        <v>4.2639473016487806</v>
      </c>
      <c r="DY278" s="1">
        <f t="shared" ref="DY278:DY341" si="601">DX278/$LU278%</f>
        <v>42.968495065005079</v>
      </c>
      <c r="DZ278" s="1"/>
      <c r="EA278" s="1"/>
      <c r="EB278" s="5">
        <f>'[1]GC RAW'!AX258</f>
        <v>16.552165985107422</v>
      </c>
      <c r="EC278" s="1">
        <f>'[1]GC RAW'!AY258</f>
        <v>1.2816234827041626</v>
      </c>
      <c r="ED278" s="1">
        <f t="shared" si="549"/>
        <v>5.6068956271392275E-3</v>
      </c>
      <c r="EE278" s="1">
        <f t="shared" ref="EE278:EE341" si="602">ED278/$LU278%</f>
        <v>5.6501605212515571E-2</v>
      </c>
      <c r="EF278" s="1"/>
      <c r="EG278" s="1"/>
      <c r="EH278" s="5">
        <v>0</v>
      </c>
      <c r="EI278" s="1">
        <v>0</v>
      </c>
      <c r="EJ278" s="1">
        <f t="shared" si="550"/>
        <v>0</v>
      </c>
      <c r="EK278" s="1">
        <f t="shared" ref="EK278:EK341" si="603">EJ278/$LU278%</f>
        <v>0</v>
      </c>
      <c r="EL278" s="1"/>
      <c r="EM278" s="1"/>
      <c r="EN278" s="5">
        <f>'[1]GC RAW'!BB258</f>
        <v>17.320535659790039</v>
      </c>
      <c r="EO278" s="1">
        <f>'[1]GC RAW'!BC258</f>
        <v>15.044410705566406</v>
      </c>
      <c r="EP278" s="1">
        <f t="shared" si="551"/>
        <v>6.6250567680813777E-2</v>
      </c>
      <c r="EQ278" s="1">
        <f t="shared" ref="EQ278:EQ341" si="604">EP278/$LU278%</f>
        <v>0.66761781726197134</v>
      </c>
      <c r="ER278" s="1"/>
      <c r="ES278" s="1"/>
      <c r="ET278" s="5">
        <f>'[1]GC RAW'!BD258</f>
        <v>17.734325408935547</v>
      </c>
      <c r="EU278" s="1">
        <f>'[1]GC RAW'!BE258</f>
        <v>147.43132019042969</v>
      </c>
      <c r="EV278" s="1">
        <f t="shared" si="552"/>
        <v>0.64923836816910763</v>
      </c>
      <c r="EW278" s="1">
        <f t="shared" ref="EW278:EW341" si="605">EV278/$LU278%</f>
        <v>6.5424813313004906</v>
      </c>
      <c r="EX278" s="1"/>
      <c r="EY278" s="1"/>
      <c r="EZ278" s="5">
        <f>'[1]GC RAW'!BF258</f>
        <v>18.685512542724609</v>
      </c>
      <c r="FA278" s="1">
        <f>'[1]GC RAW'!BG258</f>
        <v>311.77517700195313</v>
      </c>
      <c r="FB278" s="1">
        <f t="shared" si="553"/>
        <v>1.6287342113030792</v>
      </c>
      <c r="FC278" s="1">
        <f t="shared" ref="FC278:FC341" si="606">FB278/$LU278%</f>
        <v>16.41302130857007</v>
      </c>
      <c r="FD278" s="1"/>
      <c r="FE278" s="1"/>
      <c r="FF278" s="5">
        <v>19.923748016357422</v>
      </c>
      <c r="FG278" s="1">
        <v>1.7459394931793213</v>
      </c>
      <c r="FH278" s="1">
        <f t="shared" si="554"/>
        <v>8.9849956965726042E-3</v>
      </c>
      <c r="FI278" s="1">
        <f t="shared" ref="FI278:FI341" si="607">FH278/$LU278%</f>
        <v>9.0543272684910012E-2</v>
      </c>
      <c r="FJ278" s="1"/>
      <c r="FK278" s="1"/>
      <c r="FL278" s="5">
        <v>0</v>
      </c>
      <c r="FM278" s="1">
        <v>0</v>
      </c>
      <c r="FN278" s="1">
        <f t="shared" si="555"/>
        <v>0</v>
      </c>
      <c r="FO278" s="1">
        <f t="shared" ref="FO278:FO341" si="608">FN278/$LU278%</f>
        <v>0</v>
      </c>
      <c r="FP278" s="1"/>
      <c r="FQ278" s="1"/>
      <c r="FR278" s="5">
        <f>'[1]GC RAW'!BJ258</f>
        <v>20.135879516601563</v>
      </c>
      <c r="FS278" s="1">
        <f>'[1]GC RAW'!BK258</f>
        <v>16.574895858764648</v>
      </c>
      <c r="FT278" s="1">
        <f t="shared" si="556"/>
        <v>6.8768771932753686E-2</v>
      </c>
      <c r="FU278" s="1">
        <f t="shared" ref="FU278:FU341" si="609">FT278/$LU278%</f>
        <v>0.69299417379675188</v>
      </c>
      <c r="FV278" s="1"/>
      <c r="FW278" s="1"/>
      <c r="FX278" s="5">
        <f>'[1]GC RAW'!BL258</f>
        <v>20.551815032958984</v>
      </c>
      <c r="FY278" s="1">
        <f>'[1]GC RAW'!BM258</f>
        <v>3.4221234321594238</v>
      </c>
      <c r="FZ278" s="1">
        <f t="shared" si="557"/>
        <v>1.4936220270325987E-2</v>
      </c>
      <c r="GA278" s="1">
        <f t="shared" ref="GA278:GA341" si="610">FZ278/$LU278%</f>
        <v>0.15051473706702828</v>
      </c>
      <c r="GB278" s="1"/>
      <c r="GC278" s="1"/>
      <c r="GD278" s="5">
        <f>'[1]GC RAW'!BN258</f>
        <v>21.06181526184082</v>
      </c>
      <c r="GE278" s="1">
        <f>'[1]GC RAW'!BO258</f>
        <v>6.8241748809814453</v>
      </c>
      <c r="GF278" s="1">
        <f t="shared" ref="GF278:GF341" si="611">$AR278*GE278/$AQ278/$GH$5</f>
        <v>2.9945049106203107E-2</v>
      </c>
      <c r="GG278" s="1">
        <f t="shared" ref="GG278:GG341" si="612">GF278/$LU278%</f>
        <v>0.30176116253680829</v>
      </c>
      <c r="GH278" s="1"/>
      <c r="GI278" s="1"/>
      <c r="GJ278" s="5">
        <f>'[1]GC RAW'!BP258</f>
        <v>0</v>
      </c>
      <c r="GK278" s="1">
        <f>'[1]GC RAW'!BQ258</f>
        <v>0</v>
      </c>
      <c r="GL278" s="1">
        <f t="shared" si="558"/>
        <v>0</v>
      </c>
      <c r="GM278" s="1">
        <f t="shared" ref="GM278:GM341" si="613">GL278/$LU278%</f>
        <v>0</v>
      </c>
      <c r="GN278" s="1"/>
      <c r="GO278" s="1"/>
      <c r="GP278" s="5">
        <v>0</v>
      </c>
      <c r="GQ278" s="1">
        <v>0</v>
      </c>
      <c r="GR278" s="1">
        <f t="shared" si="559"/>
        <v>0</v>
      </c>
      <c r="GS278" s="1">
        <f t="shared" ref="GS278:GS341" si="614">GR278/$LU278%</f>
        <v>0</v>
      </c>
      <c r="GT278" s="1"/>
      <c r="GU278" s="1"/>
      <c r="GV278" s="5"/>
      <c r="GW278" s="1"/>
      <c r="GX278" s="1"/>
      <c r="GY278" s="1"/>
      <c r="GZ278" s="1"/>
      <c r="HA278" s="1"/>
      <c r="HB278" s="5"/>
      <c r="HC278" s="1"/>
      <c r="HD278" s="1"/>
      <c r="HE278" s="1"/>
      <c r="HF278" s="1"/>
      <c r="HG278" s="1"/>
      <c r="HH278" s="5">
        <f>'[1]GC RAW'!BR258</f>
        <v>0</v>
      </c>
      <c r="HI278" s="1">
        <f>'[1]GC RAW'!BS258</f>
        <v>0</v>
      </c>
      <c r="HJ278" s="1">
        <f t="shared" ref="HJ278:HJ341" si="615">$AR278*HI278/$AQ278/$HL$5</f>
        <v>0</v>
      </c>
      <c r="HK278" s="1">
        <f t="shared" ref="HK278:HK341" si="616">HJ278/$LU278%</f>
        <v>0</v>
      </c>
      <c r="HL278" s="1"/>
      <c r="HM278" s="1"/>
      <c r="HN278" s="5">
        <v>0</v>
      </c>
      <c r="HO278" s="1">
        <v>0</v>
      </c>
      <c r="HP278" s="1">
        <f t="shared" ref="HP278:HP341" si="617">$AR278*HO278/$AQ278/$HR$5</f>
        <v>0</v>
      </c>
      <c r="HQ278" s="1">
        <f t="shared" ref="HQ278:HQ341" si="618">HP278/$LU278%</f>
        <v>0</v>
      </c>
      <c r="HR278" s="1"/>
      <c r="HS278" s="1"/>
      <c r="HT278" s="5">
        <f>'[1]GC RAW'!BT258</f>
        <v>0</v>
      </c>
      <c r="HU278" s="1">
        <f>'[1]GC RAW'!BU258</f>
        <v>0</v>
      </c>
      <c r="HV278" s="1">
        <f t="shared" ref="HV278:HV341" si="619">$AR278*HU278/$AQ278/$HX$5</f>
        <v>0</v>
      </c>
      <c r="HW278" s="1">
        <f t="shared" si="579"/>
        <v>0</v>
      </c>
      <c r="HX278" s="1"/>
      <c r="HY278" s="1"/>
      <c r="HZ278" s="5">
        <f>'[1]GC RAW'!BV258</f>
        <v>0</v>
      </c>
      <c r="IA278" s="1">
        <f>'[1]GC RAW'!BW258</f>
        <v>0</v>
      </c>
      <c r="IB278" s="1">
        <f t="shared" ref="IB278:IB341" si="620">$AR278*IA278/$AQ278/$ID$5</f>
        <v>0</v>
      </c>
      <c r="IC278" s="1">
        <f t="shared" ref="IC278:IC341" si="621">IB278/$LU278%</f>
        <v>0</v>
      </c>
      <c r="ID278" s="1"/>
      <c r="IE278" s="1"/>
      <c r="IF278" s="5">
        <f>'[1]GC RAW'!BX258</f>
        <v>0</v>
      </c>
      <c r="IG278" s="1">
        <f>'[1]GC RAW'!BY258</f>
        <v>0</v>
      </c>
      <c r="IH278" s="1">
        <f t="shared" ref="IH278:IH341" si="622">$AR278*IG278/$AQ278/$IJ$5</f>
        <v>0</v>
      </c>
      <c r="II278" s="1">
        <f t="shared" ref="II278:II341" si="623">IH278/$LU278%</f>
        <v>0</v>
      </c>
      <c r="IJ278" s="1"/>
      <c r="IK278" s="1"/>
      <c r="IL278" s="5">
        <f>'[1]GC RAW'!BZ258</f>
        <v>0</v>
      </c>
      <c r="IM278" s="1">
        <f>'[1]GC RAW'!CA258</f>
        <v>0</v>
      </c>
      <c r="IN278" s="1">
        <f t="shared" ref="IN278:IN341" si="624">$AR278*IM278/$AQ278/$IP$5</f>
        <v>0</v>
      </c>
      <c r="IO278" s="1">
        <f t="shared" ref="IO278:IO341" si="625">IN278/$LU278%</f>
        <v>0</v>
      </c>
      <c r="IP278" s="1"/>
      <c r="IQ278" s="1"/>
      <c r="IR278" s="5">
        <f>'[1]GC RAW'!CB258</f>
        <v>25.555080413818359</v>
      </c>
      <c r="IS278" s="1">
        <f>'[1]GC RAW'!CC258</f>
        <v>19.666439056396484</v>
      </c>
      <c r="IT278" s="1">
        <f t="shared" ref="IT278:IT341" si="626">$AR278*IS278/$AQ278/$IV$5</f>
        <v>7.6679523751842615E-2</v>
      </c>
      <c r="IU278" s="1">
        <f t="shared" ref="IU278:IU341" si="627">IT278/$LU278%</f>
        <v>0.77271211504981696</v>
      </c>
      <c r="IV278" s="1"/>
      <c r="IW278" s="1"/>
      <c r="IX278" s="5">
        <f>'[1]GC RAW'!CD258</f>
        <v>0</v>
      </c>
      <c r="IY278" s="1">
        <f>'[1]GC RAW'!CE258</f>
        <v>0</v>
      </c>
      <c r="IZ278" s="1">
        <f t="shared" ref="IZ278:IZ341" si="628">$AR278*IY278/$AQ278/$JB$5</f>
        <v>0</v>
      </c>
      <c r="JA278" s="1">
        <f t="shared" ref="JA278:JA341" si="629">IZ278/$LU278%</f>
        <v>0</v>
      </c>
      <c r="JB278" s="1"/>
      <c r="JC278" s="1"/>
      <c r="JD278" s="5">
        <f>'[1]GC RAW'!CF258</f>
        <v>0</v>
      </c>
      <c r="JE278" s="1">
        <f>'[1]GC RAW'!CG258</f>
        <v>0</v>
      </c>
      <c r="JF278" s="1">
        <f t="shared" ref="JF278:JF341" si="630">$AR278*JE278/$AQ278/$JH$5</f>
        <v>0</v>
      </c>
      <c r="JG278" s="1">
        <f t="shared" ref="JG278:JG341" si="631">JF278/$LU278%</f>
        <v>0</v>
      </c>
      <c r="JH278" s="1"/>
      <c r="JI278" s="1"/>
      <c r="JJ278" s="5">
        <f>'[1]GC RAW'!CH258</f>
        <v>0</v>
      </c>
      <c r="JK278" s="1">
        <f>'[1]GC RAW'!CI258</f>
        <v>0</v>
      </c>
      <c r="JL278" s="1">
        <f t="shared" ref="JL278:JL341" si="632">$AR278*JK278/$AQ278/$JN$5</f>
        <v>0</v>
      </c>
      <c r="JM278" s="1">
        <f t="shared" ref="JM278:JM341" si="633">JL278/$LU278%</f>
        <v>0</v>
      </c>
      <c r="JN278" s="1"/>
      <c r="JO278" s="1"/>
      <c r="JP278" s="5">
        <f>'[1]GC RAW'!CJ258</f>
        <v>0</v>
      </c>
      <c r="JQ278" s="1">
        <f>'[1]GC RAW'!CK258</f>
        <v>0</v>
      </c>
      <c r="JR278" s="1">
        <f t="shared" ref="JR278:JR341" si="634">$AR278*JQ278/$AQ278/$JT$5</f>
        <v>0</v>
      </c>
      <c r="JS278" s="1">
        <f t="shared" ref="JS278:JS341" si="635">JR278/$LU278%</f>
        <v>0</v>
      </c>
      <c r="JT278" s="1"/>
      <c r="JU278" s="1"/>
      <c r="JV278" s="5">
        <f>'[1]GC RAW'!CL258</f>
        <v>0</v>
      </c>
      <c r="JW278" s="1">
        <f>'[1]GC RAW'!CM258</f>
        <v>0</v>
      </c>
      <c r="JX278" s="1">
        <f t="shared" ref="JX278:JX341" si="636">$AR278*JW278/$AQ278/$JZ$5</f>
        <v>0</v>
      </c>
      <c r="JY278" s="1">
        <f t="shared" ref="JY278:JY341" si="637">JX278/$LU278%</f>
        <v>0</v>
      </c>
      <c r="JZ278" s="1"/>
      <c r="KA278" s="1"/>
      <c r="KB278" s="5">
        <v>0</v>
      </c>
      <c r="KC278" s="1">
        <v>0</v>
      </c>
      <c r="KD278" s="1">
        <f t="shared" ref="KD278:KD341" si="638">$AR278*KC278/$AQ278/$KF$5</f>
        <v>0</v>
      </c>
      <c r="KE278" s="1">
        <f t="shared" ref="KE278:KE341" si="639">KD278/$LU278%</f>
        <v>0</v>
      </c>
      <c r="KF278" s="1"/>
      <c r="KG278" s="1"/>
      <c r="KH278" s="5">
        <v>0</v>
      </c>
      <c r="KI278" s="1">
        <v>0</v>
      </c>
      <c r="KJ278" s="1">
        <f t="shared" ref="KJ278:KJ341" si="640">$AR278*KI278/$AQ278/$KL$5</f>
        <v>0</v>
      </c>
      <c r="KK278" s="1">
        <f t="shared" ref="KK278:KK341" si="641">KJ278/$LU278%</f>
        <v>0</v>
      </c>
      <c r="KL278" s="1"/>
      <c r="KM278" s="1"/>
      <c r="KN278" s="5">
        <f>'[1]GC RAW'!CN258</f>
        <v>30.614778518676758</v>
      </c>
      <c r="KO278" s="1">
        <f>'[1]GC RAW'!CO258</f>
        <v>27.530950546264648</v>
      </c>
      <c r="KP278" s="1">
        <f t="shared" ref="KP278:KP341" si="642">$AR278*KO278/$AQ278/$KR$5</f>
        <v>9.2237756590040937E-2</v>
      </c>
      <c r="KQ278" s="1">
        <f t="shared" ref="KQ278:KQ341" si="643">KP278/$LU278%</f>
        <v>0.92949497460106512</v>
      </c>
      <c r="KR278" s="1"/>
      <c r="KS278" s="1"/>
      <c r="KT278" s="5">
        <f>'[1]GC RAW'!CP258</f>
        <v>0</v>
      </c>
      <c r="KU278" s="1">
        <f>'[1]GC RAW'!CQ258</f>
        <v>0</v>
      </c>
      <c r="KV278" s="1">
        <f t="shared" ref="KV278:KV341" si="644">$AR278*KU278/$AQ278/$KX$5</f>
        <v>0</v>
      </c>
      <c r="KW278" s="1">
        <f t="shared" ref="KW278:KW341" si="645">KV278/$LU278%</f>
        <v>0</v>
      </c>
      <c r="KX278" s="1"/>
      <c r="KY278" s="1"/>
      <c r="KZ278" s="5">
        <f>'[1]GC RAW'!CR258</f>
        <v>0</v>
      </c>
      <c r="LA278" s="1">
        <f>'[1]GC RAW'!CS258</f>
        <v>0</v>
      </c>
      <c r="LB278" s="1">
        <f t="shared" ref="LB278:LB341" si="646">$AR278*LA278/$AQ278/$LD$5</f>
        <v>0</v>
      </c>
      <c r="LC278" s="1">
        <f t="shared" ref="LC278:LC341" si="647">LB278/$LU278%</f>
        <v>0</v>
      </c>
      <c r="LD278" s="1"/>
      <c r="LE278" s="1"/>
      <c r="LF278" s="5">
        <f>'[1]GC RAW'!CT258</f>
        <v>0</v>
      </c>
      <c r="LG278" s="1">
        <f>'[1]GC RAW'!CU258</f>
        <v>0</v>
      </c>
      <c r="LH278" s="1">
        <f t="shared" ref="LH278:LH341" si="648">$AR278*LG278/$AQ278/$LJ$5</f>
        <v>0</v>
      </c>
      <c r="LI278" s="1">
        <f t="shared" ref="LI278:LI341" si="649">LH278/$LU278%</f>
        <v>0</v>
      </c>
      <c r="LJ278" s="1"/>
      <c r="LK278" s="1"/>
      <c r="LL278" s="5">
        <f>'[1]GC RAW'!CV258</f>
        <v>0</v>
      </c>
      <c r="LM278" s="1">
        <f>'[1]GC RAW'!CW258</f>
        <v>0</v>
      </c>
      <c r="LN278" s="1">
        <f t="shared" ref="LN278:LN341" si="650">$AR278*LM278/$AQ278/$LP$5</f>
        <v>0</v>
      </c>
      <c r="LO278" s="1">
        <f t="shared" ref="LO278:LO341" si="651">LN278/$LU278%</f>
        <v>0</v>
      </c>
      <c r="LP278" s="1"/>
      <c r="LQ278" s="1"/>
      <c r="LR278" s="32">
        <f t="shared" ref="LR278:LR341" si="652">SUM(G278,M278,S278,Y278,AE278,AK278,AQ278,AW278,BC278,BI278,BO278,BU278,CA278,CG278,CM278,CS278,CY278,DE278,DK278,DQ278,DW278,EC278,EI278,EO278,EU278,FA278,FM278,FS278,FY278,GE278,GK278,HI278,HU278,IA278,IG278,IM278,IS278,IY278,JE278,JK278,JQ278,JW278,KO278,KU278,LA278,LG278,LM278,GQ278,HO278,KI278)</f>
        <v>2457.8711338043213</v>
      </c>
      <c r="LS278" s="21">
        <f t="shared" ref="LS278:LS341" si="653">LR278-AQ278</f>
        <v>2237.308313369751</v>
      </c>
      <c r="LT278" s="26">
        <f t="shared" ref="LT278:LT341" si="654">SUM(H278,N278,T278,Z278,AF278,AL278,AR278,AX278,BD278,BJ278,BP278,BV278,CB278,CH278,CN278,CT278,CZ278,DF278,DL278,DR278,DX278,ED278,EJ278,EP278,EV278,FB278,FN278,FT278,FZ278,GF278,GL278,HJ278,HV278,IB278,IH278,IN278,IT278,IZ278,JF278,JL278,JR278,JX278,KP278,KV278,LB278,LH278,LN278,GR278,HP278,KJ278)</f>
        <v>10.92360714167217</v>
      </c>
      <c r="LU278" s="26">
        <f t="shared" ref="LU278:LU341" si="655">LT278-AR278</f>
        <v>9.9234271416721693</v>
      </c>
      <c r="LV278" s="15">
        <f t="shared" si="580"/>
        <v>36.972530334098998</v>
      </c>
      <c r="LW278" s="15"/>
      <c r="LX278" s="15"/>
      <c r="LY278" s="15"/>
      <c r="LZ278" s="15" t="str">
        <f>IF(A278="","",VLOOKUP(A278,'[1]biomass corrected'!$B$2:$V$102,21,FALSE))</f>
        <v/>
      </c>
      <c r="MA278" s="15" t="str">
        <f t="shared" ref="MA278:MA341" si="656">IF(LW278="","",LZ278*LW278%)</f>
        <v/>
      </c>
      <c r="MB278" s="15" t="str">
        <f t="shared" si="581"/>
        <v/>
      </c>
      <c r="MC278" s="15" t="str">
        <f t="shared" si="581"/>
        <v/>
      </c>
      <c r="MD278" s="15"/>
      <c r="ME278" s="26" t="str">
        <f t="shared" si="578"/>
        <v/>
      </c>
      <c r="MF278" s="15">
        <f t="shared" si="560"/>
        <v>32.433184009419129</v>
      </c>
      <c r="MG278" s="15">
        <f t="shared" si="561"/>
        <v>43.793180796381293</v>
      </c>
      <c r="MH278" s="15">
        <f t="shared" si="562"/>
        <v>23.773635194199557</v>
      </c>
      <c r="MI278" s="26">
        <f t="shared" si="563"/>
        <v>1.0745244301921644</v>
      </c>
      <c r="MJ278" s="15">
        <f t="shared" si="564"/>
        <v>0.15051473706702828</v>
      </c>
      <c r="MK278" s="15">
        <f t="shared" si="565"/>
        <v>22.955502639870559</v>
      </c>
      <c r="ML278" s="23">
        <f t="shared" si="566"/>
        <v>59.318281476219049</v>
      </c>
      <c r="MM278" s="23"/>
      <c r="MN278" s="26">
        <f t="shared" si="567"/>
        <v>4.4128237196045133</v>
      </c>
      <c r="MO278" s="23"/>
      <c r="MP278" s="15">
        <f t="shared" si="568"/>
        <v>0.87821848077349285</v>
      </c>
      <c r="MQ278" s="23"/>
      <c r="MR278" s="15">
        <f t="shared" si="569"/>
        <v>39.938599290927201</v>
      </c>
      <c r="MS278" s="15"/>
      <c r="MT278" s="15">
        <f t="shared" si="570"/>
        <v>0.15051473706702828</v>
      </c>
      <c r="MU278" s="15"/>
      <c r="MV278" s="15" t="str">
        <f t="shared" si="571"/>
        <v/>
      </c>
      <c r="MW278" s="21">
        <f t="shared" si="572"/>
        <v>93.171137221530358</v>
      </c>
      <c r="MX278" s="15"/>
    </row>
    <row r="279" spans="1:362" x14ac:dyDescent="0.35">
      <c r="A279" s="99" t="s">
        <v>234</v>
      </c>
      <c r="B279" s="8">
        <v>31.62</v>
      </c>
      <c r="C279" s="8"/>
      <c r="D279" s="8"/>
      <c r="E279" s="8"/>
      <c r="F279" s="2">
        <f>'[1]GC RAW'!H259</f>
        <v>0</v>
      </c>
      <c r="G279" s="8">
        <f>'[1]GC RAW'!I259</f>
        <v>0</v>
      </c>
      <c r="H279" s="8">
        <f t="shared" ref="H279:H341" si="657">$AR279*G279/$AQ279/$J$5</f>
        <v>0</v>
      </c>
      <c r="I279" s="8">
        <f t="shared" si="582"/>
        <v>0</v>
      </c>
      <c r="J279" s="8">
        <f>AVERAGE(I279:I281)</f>
        <v>0</v>
      </c>
      <c r="K279" s="8">
        <f>STDEV(I279:I281)</f>
        <v>0</v>
      </c>
      <c r="L279" s="2">
        <f>'[1]GC RAW'!J259</f>
        <v>0</v>
      </c>
      <c r="M279" s="8">
        <f>'[1]GC RAW'!K259</f>
        <v>0</v>
      </c>
      <c r="N279" s="8">
        <f t="shared" ref="N279:N341" si="658">$AR279*M279/$AQ279/$P$5</f>
        <v>0</v>
      </c>
      <c r="O279" s="8">
        <f t="shared" si="583"/>
        <v>0</v>
      </c>
      <c r="P279" s="8">
        <f>AVERAGE(O279:O281)</f>
        <v>0</v>
      </c>
      <c r="Q279" s="8">
        <f>STDEV(O279:O281)</f>
        <v>0</v>
      </c>
      <c r="R279" s="2">
        <f>'[1]GC RAW'!L259</f>
        <v>0</v>
      </c>
      <c r="S279" s="8">
        <f>'[1]GC RAW'!M259</f>
        <v>0</v>
      </c>
      <c r="T279" s="8">
        <f t="shared" ref="T279:T341" si="659">$AR279*S279/$AQ279/$V$5</f>
        <v>0</v>
      </c>
      <c r="U279" s="8">
        <f t="shared" si="584"/>
        <v>0</v>
      </c>
      <c r="V279" s="8">
        <f>AVERAGE(U279:U281)</f>
        <v>0</v>
      </c>
      <c r="W279" s="8">
        <f>STDEV(U279:U281)</f>
        <v>0</v>
      </c>
      <c r="X279" s="2">
        <f>'[1]GC RAW'!N259</f>
        <v>0</v>
      </c>
      <c r="Y279" s="8">
        <f>'[1]GC RAW'!O259</f>
        <v>0</v>
      </c>
      <c r="Z279" s="8">
        <f t="shared" ref="Z279:Z341" si="660">$AR279*Y279/$AQ279/$AB$5</f>
        <v>0</v>
      </c>
      <c r="AA279" s="8">
        <f t="shared" si="585"/>
        <v>0</v>
      </c>
      <c r="AB279" s="8">
        <f>AVERAGE(AA279:AA281)</f>
        <v>0</v>
      </c>
      <c r="AC279" s="8">
        <f>STDEV(AA279:AA281)</f>
        <v>0</v>
      </c>
      <c r="AD279" s="2">
        <f>'[1]GC RAW'!P259</f>
        <v>0</v>
      </c>
      <c r="AE279" s="8">
        <f>'[1]GC RAW'!Q259</f>
        <v>0</v>
      </c>
      <c r="AF279" s="8">
        <f t="shared" ref="AF279:AF341" si="661">$AR279*AE279/$AQ279/$AH$5</f>
        <v>0</v>
      </c>
      <c r="AG279" s="8">
        <f t="shared" si="586"/>
        <v>0</v>
      </c>
      <c r="AH279" s="8">
        <f>AVERAGE(AG279:AG281)</f>
        <v>0</v>
      </c>
      <c r="AI279" s="8">
        <f>STDEV(AG279:AG281)</f>
        <v>0</v>
      </c>
      <c r="AJ279" s="2">
        <f>'[1]GC RAW'!R259</f>
        <v>0</v>
      </c>
      <c r="AK279" s="8">
        <f>'[1]GC RAW'!S259</f>
        <v>0</v>
      </c>
      <c r="AL279" s="8">
        <f t="shared" ref="AL279:AL341" si="662">$AR279*AK279/$AQ279/$AN$5</f>
        <v>0</v>
      </c>
      <c r="AM279" s="8">
        <f t="shared" si="587"/>
        <v>0</v>
      </c>
      <c r="AN279" s="8">
        <f>AVERAGE(AM279:AM281)</f>
        <v>0</v>
      </c>
      <c r="AO279" s="8">
        <f>STDEV(AM279:AM281)</f>
        <v>0</v>
      </c>
      <c r="AP279" s="2">
        <f>'[1]GC RAW'!T259</f>
        <v>8.9414443969726563</v>
      </c>
      <c r="AQ279" s="8">
        <f>'[1]GC RAW'!U259</f>
        <v>215.92245483398438</v>
      </c>
      <c r="AR279" s="40">
        <v>1.0001800000000001</v>
      </c>
      <c r="AS279" s="8">
        <f t="shared" si="588"/>
        <v>10.544688163745406</v>
      </c>
      <c r="AT279" s="8">
        <f>AVERAGE(AS279:AS281)</f>
        <v>9.7544338777126782</v>
      </c>
      <c r="AU279" s="8">
        <f>STDEV(AS279:AS281)</f>
        <v>0.82511571783126647</v>
      </c>
      <c r="AV279" s="2">
        <f>'[1]GC RAW'!V259</f>
        <v>9.8111810684204102</v>
      </c>
      <c r="AW279" s="8">
        <f>'[1]GC RAW'!W259</f>
        <v>8.8436660766601563</v>
      </c>
      <c r="AX279" s="8">
        <f t="shared" ref="AX279:AX341" si="663">$AR279*AW279/$AQ279/$AZ$5</f>
        <v>3.967590648536664E-2</v>
      </c>
      <c r="AY279" s="8">
        <f t="shared" si="589"/>
        <v>0.41829476844379526</v>
      </c>
      <c r="AZ279" s="8">
        <f>AVERAGE(AY279:AY281)</f>
        <v>0.42201278199154979</v>
      </c>
      <c r="BA279" s="8">
        <f>STDEV(AY279:AY281)</f>
        <v>3.4246706864137304E-3</v>
      </c>
      <c r="BB279" s="2">
        <f>'[1]GC RAW'!X259</f>
        <v>0</v>
      </c>
      <c r="BC279" s="8">
        <f>'[1]GC RAW'!Y259</f>
        <v>0</v>
      </c>
      <c r="BD279" s="8">
        <f t="shared" ref="BD279:BD341" si="664">$AR279*BC279/$AQ279/$BF$5</f>
        <v>0</v>
      </c>
      <c r="BE279" s="8">
        <f t="shared" si="590"/>
        <v>0</v>
      </c>
      <c r="BF279" s="8">
        <f>AVERAGE(BE279:BE281)</f>
        <v>0</v>
      </c>
      <c r="BG279" s="8">
        <f>STDEV(BE279:BE281)</f>
        <v>0</v>
      </c>
      <c r="BH279" s="2">
        <f>'[1]GC RAW'!Z259</f>
        <v>10.878353118896484</v>
      </c>
      <c r="BI279" s="8">
        <f>'[1]GC RAW'!AA259</f>
        <v>7.2306075096130371</v>
      </c>
      <c r="BJ279" s="8">
        <f t="shared" ref="BJ279:BJ341" si="665">$AR279*BI279/$AQ279/$BL$5</f>
        <v>3.1949959676774643E-2</v>
      </c>
      <c r="BK279" s="8">
        <f t="shared" si="591"/>
        <v>0.33684173012440616</v>
      </c>
      <c r="BL279" s="8">
        <f>AVERAGE(BK279:BK281)</f>
        <v>0.3300398458756888</v>
      </c>
      <c r="BM279" s="8">
        <f>STDEV(BK279:BK281)</f>
        <v>6.0341435154589295E-3</v>
      </c>
      <c r="BN279" s="2">
        <f>'[1]GC RAW'!AB259</f>
        <v>0</v>
      </c>
      <c r="BO279" s="8">
        <f>'[1]GC RAW'!AC259</f>
        <v>0</v>
      </c>
      <c r="BP279" s="8">
        <f t="shared" ref="BP279:BP341" si="666">$AR279*BO279/$AQ279/$BR$5</f>
        <v>0</v>
      </c>
      <c r="BQ279" s="8">
        <f t="shared" si="592"/>
        <v>0</v>
      </c>
      <c r="BR279" s="8">
        <f>AVERAGE(BQ279:BQ281)</f>
        <v>0</v>
      </c>
      <c r="BS279" s="8">
        <f>STDEV(BQ279:BQ281)</f>
        <v>0</v>
      </c>
      <c r="BT279" s="2">
        <f>'[1]GC RAW'!AD259</f>
        <v>12.196538925170898</v>
      </c>
      <c r="BU279" s="8">
        <f>'[1]GC RAW'!AE259</f>
        <v>345.482177734375</v>
      </c>
      <c r="BV279" s="8">
        <f t="shared" ref="BV279:BV341" si="667">$AR279*BU279/$AQ279/$BX$5</f>
        <v>1.5000024820199405</v>
      </c>
      <c r="BW279" s="8">
        <f t="shared" si="593"/>
        <v>15.814211859609665</v>
      </c>
      <c r="BX279" s="8">
        <f>AVERAGE(BW279:BW281)</f>
        <v>16.110446312276398</v>
      </c>
      <c r="BY279" s="8">
        <f>STDEV(BW279:BW281)</f>
        <v>0.29001244044719282</v>
      </c>
      <c r="BZ279" s="2">
        <f>'[1]GC RAW'!AF259</f>
        <v>12.70838737487793</v>
      </c>
      <c r="CA279" s="8">
        <f>'[1]GC RAW'!AG259</f>
        <v>2.9751486778259277</v>
      </c>
      <c r="CB279" s="8">
        <f t="shared" ref="CB279:CB341" si="668">$AR279*CA279/$AQ279/$CD$5</f>
        <v>1.3480453025974448E-2</v>
      </c>
      <c r="CC279" s="8">
        <f t="shared" si="594"/>
        <v>0.14212159157843457</v>
      </c>
      <c r="CD279" s="8">
        <f>AVERAGE(CC279:CC281)</f>
        <v>0.13802902327320563</v>
      </c>
      <c r="CE279" s="8">
        <f>STDEV(CC279:CC281)</f>
        <v>6.0753950102830192E-3</v>
      </c>
      <c r="CF279" s="2">
        <f>'[1]GC RAW'!AH259</f>
        <v>12.851706504821777</v>
      </c>
      <c r="CG279" s="8">
        <f>'[1]GC RAW'!AI259</f>
        <v>5.5988640785217285</v>
      </c>
      <c r="CH279" s="8">
        <f t="shared" ref="CH279:CH341" si="669">$AR279*CG279/$AQ279/$CJ$5</f>
        <v>2.5368519876618995E-2</v>
      </c>
      <c r="CI279" s="8">
        <f t="shared" si="595"/>
        <v>0.26745498937663653</v>
      </c>
      <c r="CJ279" s="8">
        <f>AVERAGE(CI279:CI281)</f>
        <v>0.25915411289340712</v>
      </c>
      <c r="CK279" s="8">
        <f>STDEV(CI279:CI281)</f>
        <v>7.7126201910497306E-3</v>
      </c>
      <c r="CL279" s="2">
        <f>'[1]GC RAW'!AJ259</f>
        <v>13.749731063842773</v>
      </c>
      <c r="CM279" s="8">
        <f>'[1]GC RAW'!AK259</f>
        <v>8.8971614837646484</v>
      </c>
      <c r="CN279" s="8">
        <f t="shared" ref="CN279:CN341" si="670">$AR279*CM279/$AQ279/$CP$5</f>
        <v>5.2039765137989386E-2</v>
      </c>
      <c r="CO279" s="8">
        <f t="shared" si="596"/>
        <v>0.54864433951353497</v>
      </c>
      <c r="CP279" s="8">
        <f>AVERAGE(CO279:CO281)</f>
        <v>0.54543905249769453</v>
      </c>
      <c r="CQ279" s="8">
        <f>STDEV(CO279:CO281)</f>
        <v>1.3624856756434607E-2</v>
      </c>
      <c r="CR279" s="2">
        <f>'[1]GC RAW'!AL259</f>
        <v>0</v>
      </c>
      <c r="CS279" s="8">
        <f>'[1]GC RAW'!AM259</f>
        <v>0</v>
      </c>
      <c r="CT279" s="8">
        <f t="shared" ref="CT279:CT341" si="671">$AR279*CS279/$AQ279/$CV$5</f>
        <v>0</v>
      </c>
      <c r="CU279" s="8">
        <f t="shared" ref="CU279:CU341" si="672">CT279/$LU279%</f>
        <v>0</v>
      </c>
      <c r="CV279" s="8">
        <f>AVERAGE(CU279:CU281)</f>
        <v>0</v>
      </c>
      <c r="CW279" s="8">
        <f>STDEV(CU279:CU281)</f>
        <v>0</v>
      </c>
      <c r="CX279" s="2">
        <f>'[1]GC RAW'!AN259</f>
        <v>14.463597297668457</v>
      </c>
      <c r="CY279" s="8">
        <f>'[1]GC RAW'!AO259</f>
        <v>3.0487289428710938</v>
      </c>
      <c r="CZ279" s="8">
        <f t="shared" ref="CZ279:CZ341" si="673">$AR279*CY279/$AQ279/$DB$5</f>
        <v>1.3690493343799823E-2</v>
      </c>
      <c r="DA279" s="8">
        <f t="shared" si="597"/>
        <v>0.14433600263772645</v>
      </c>
      <c r="DB279" s="8">
        <f>AVERAGE(DA279:DA281)</f>
        <v>0.1418885540773899</v>
      </c>
      <c r="DC279" s="8">
        <f>STDEV(DA279:DA281)</f>
        <v>3.5197634272006394E-3</v>
      </c>
      <c r="DD279" s="2">
        <f>'[1]GC RAW'!AP259</f>
        <v>15.624366760253906</v>
      </c>
      <c r="DE279" s="8">
        <f>'[1]GC RAW'!AQ259</f>
        <v>171.80607604980469</v>
      </c>
      <c r="DF279" s="8">
        <f t="shared" ref="DF279:DF341" si="674">$AR279*DE279/$AQ279/$DH$5</f>
        <v>0.73991027798412901</v>
      </c>
      <c r="DG279" s="8">
        <f t="shared" si="598"/>
        <v>7.8007190210690247</v>
      </c>
      <c r="DH279" s="8">
        <f>AVERAGE(DG279:DG281)</f>
        <v>8.2454380353579939</v>
      </c>
      <c r="DI279" s="8">
        <f>STDEV(DG279:DG281)</f>
        <v>0.41446517657950011</v>
      </c>
      <c r="DJ279" s="2">
        <f>'[1]GC RAW'!AR259</f>
        <v>0</v>
      </c>
      <c r="DK279" s="8">
        <f>'[1]GC RAW'!AS259</f>
        <v>0</v>
      </c>
      <c r="DL279" s="8">
        <f t="shared" ref="DL279:DL341" si="675">$AR279*DK279/$AQ279/$DN$5</f>
        <v>0</v>
      </c>
      <c r="DM279" s="8">
        <f t="shared" si="599"/>
        <v>0</v>
      </c>
      <c r="DN279" s="8">
        <f>AVERAGE(DM279:DM281)</f>
        <v>0</v>
      </c>
      <c r="DO279" s="8">
        <f>STDEV(DM279:DM281)</f>
        <v>0</v>
      </c>
      <c r="DP279" s="2">
        <f>'[1]GC RAW'!AT259</f>
        <v>16.05097770690918</v>
      </c>
      <c r="DQ279" s="8">
        <f>'[1]GC RAW'!AU259</f>
        <v>2.1305406093597412</v>
      </c>
      <c r="DR279" s="8">
        <f t="shared" ref="DR279:DR341" si="676">$AR279*DQ279/$AQ279/$DT$5</f>
        <v>9.6352485221397038E-3</v>
      </c>
      <c r="DS279" s="8">
        <f t="shared" si="600"/>
        <v>0.10158240621303359</v>
      </c>
      <c r="DT279" s="8">
        <f>AVERAGE(DS279:DS281)</f>
        <v>0.11156239524880723</v>
      </c>
      <c r="DU279" s="8">
        <f>STDEV(DS279:DS281)</f>
        <v>8.6680300672799405E-3</v>
      </c>
      <c r="DV279" s="2">
        <f>'[1]GC RAW'!AV259</f>
        <v>16.410263061523438</v>
      </c>
      <c r="DW279" s="8">
        <f>'[1]GC RAW'!AW259</f>
        <v>847.82574462890625</v>
      </c>
      <c r="DX279" s="8">
        <f t="shared" ref="DX279:DX341" si="677">$AR279*DW279/$AQ279/$DZ$5</f>
        <v>3.7888124959275884</v>
      </c>
      <c r="DY279" s="8">
        <f t="shared" si="601"/>
        <v>39.944656242334702</v>
      </c>
      <c r="DZ279" s="8">
        <f>AVERAGE(DY279:DY281)</f>
        <v>40.50119912624077</v>
      </c>
      <c r="EA279" s="8">
        <f>STDEV(DY279:DY281)</f>
        <v>0.56582877298561296</v>
      </c>
      <c r="EB279" s="2">
        <f>'[1]GC RAW'!AX259</f>
        <v>16.544445037841797</v>
      </c>
      <c r="EC279" s="8">
        <f>'[1]GC RAW'!AY259</f>
        <v>1.5496921539306641</v>
      </c>
      <c r="ED279" s="8">
        <f t="shared" ref="ED279:ED341" si="678">$AR279*EC279/$AQ279/$EF$5</f>
        <v>6.9253535114381258E-3</v>
      </c>
      <c r="EE279" s="8">
        <f t="shared" si="602"/>
        <v>7.3012550942644597E-2</v>
      </c>
      <c r="EF279" s="8">
        <f>AVERAGE(EE279:EE281)</f>
        <v>7.622606467322611E-2</v>
      </c>
      <c r="EG279" s="8">
        <f>STDEV(EE279:EE281)</f>
        <v>9.6982699493921576E-3</v>
      </c>
      <c r="EH279" s="2">
        <v>0</v>
      </c>
      <c r="EI279" s="8">
        <v>0</v>
      </c>
      <c r="EJ279" s="8">
        <f t="shared" ref="EJ279:EJ341" si="679">$AR279*EI279/$AQ279/$EL$5</f>
        <v>0</v>
      </c>
      <c r="EK279" s="8">
        <f t="shared" si="603"/>
        <v>0</v>
      </c>
      <c r="EL279" s="8">
        <f>AVERAGE(EK279:EK281)</f>
        <v>0</v>
      </c>
      <c r="EM279" s="8">
        <f>STDEV(EK279:EK281)</f>
        <v>0</v>
      </c>
      <c r="EN279" s="2">
        <f>'[1]GC RAW'!BB259</f>
        <v>17.318574905395508</v>
      </c>
      <c r="EO279" s="8">
        <f>'[1]GC RAW'!BC259</f>
        <v>13.54334831237793</v>
      </c>
      <c r="EP279" s="8">
        <f t="shared" ref="EP279:EP341" si="680">$AR279*EO279/$AQ279/$ER$5</f>
        <v>6.0922114496557794E-2</v>
      </c>
      <c r="EQ279" s="8">
        <f t="shared" si="604"/>
        <v>0.64228908760642611</v>
      </c>
      <c r="ER279" s="8">
        <f>AVERAGE(EQ279:EQ281)</f>
        <v>0.62028309435307494</v>
      </c>
      <c r="ES279" s="8">
        <f>STDEV(EQ279:EQ281)</f>
        <v>2.047083388636254E-2</v>
      </c>
      <c r="ET279" s="2">
        <f>'[1]GC RAW'!BD259</f>
        <v>17.743198394775391</v>
      </c>
      <c r="EU279" s="8">
        <f>'[1]GC RAW'!BE259</f>
        <v>282.21633911132813</v>
      </c>
      <c r="EV279" s="8">
        <f t="shared" ref="EV279:EV341" si="681">$AR279*EU279/$AQ279/$EX$5</f>
        <v>1.2694952332006402</v>
      </c>
      <c r="EW279" s="8">
        <f t="shared" si="605"/>
        <v>13.38402223545962</v>
      </c>
      <c r="EX279" s="8">
        <f>AVERAGE(EW279:EW281)</f>
        <v>13.084502054932912</v>
      </c>
      <c r="EY279" s="8">
        <f>STDEV(EW279:EW281)</f>
        <v>0.27467236153048119</v>
      </c>
      <c r="EZ279" s="2">
        <f>'[1]GC RAW'!BF259</f>
        <v>18.683250427246094</v>
      </c>
      <c r="FA279" s="8">
        <f>'[1]GC RAW'!BG259</f>
        <v>293.16830444335938</v>
      </c>
      <c r="FB279" s="8">
        <f t="shared" ref="FB279:FB341" si="682">$AR279*FA279/$AQ279/$FD$5</f>
        <v>1.5644446308409727</v>
      </c>
      <c r="FC279" s="8">
        <f t="shared" si="606"/>
        <v>16.493611931516181</v>
      </c>
      <c r="FD279" s="8">
        <f>AVERAGE(FC279:FC281)</f>
        <v>15.843819749910237</v>
      </c>
      <c r="FE279" s="8">
        <f>STDEV(FC279:FC281)</f>
        <v>0.56989447771254576</v>
      </c>
      <c r="FF279" s="2">
        <v>0</v>
      </c>
      <c r="FG279" s="8">
        <v>0</v>
      </c>
      <c r="FH279" s="8">
        <f t="shared" ref="FH279:FH341" si="683">$AR279*FG279/$AQ279/$FP$5</f>
        <v>0</v>
      </c>
      <c r="FI279" s="8">
        <f t="shared" si="607"/>
        <v>0</v>
      </c>
      <c r="FJ279" s="8">
        <f>AVERAGE(FI279:FI281)</f>
        <v>0</v>
      </c>
      <c r="FK279" s="8">
        <f>STDEV(FI279:FI281)</f>
        <v>0</v>
      </c>
      <c r="FL279" s="2">
        <f>'[1]GC RAW'!BH259</f>
        <v>0</v>
      </c>
      <c r="FM279" s="8">
        <f>'[1]GC RAW'!BI259</f>
        <v>0</v>
      </c>
      <c r="FN279" s="8">
        <f t="shared" ref="FN279:FN341" si="684">$AR279*FM279/$AQ279/$FP$5</f>
        <v>0</v>
      </c>
      <c r="FO279" s="8">
        <f t="shared" si="608"/>
        <v>0</v>
      </c>
      <c r="FP279" s="8">
        <f>AVERAGE(FO279:FO281)</f>
        <v>0</v>
      </c>
      <c r="FQ279" s="8">
        <f>STDEV(FO279:FO281)</f>
        <v>0</v>
      </c>
      <c r="FR279" s="2">
        <f>'[1]GC RAW'!BJ259</f>
        <v>20.129308700561523</v>
      </c>
      <c r="FS279" s="8">
        <f>'[1]GC RAW'!BK259</f>
        <v>7.5346999168395996</v>
      </c>
      <c r="FT279" s="8">
        <f t="shared" ref="FT279:FT341" si="685">$AR279*FS279/$AQ279/$FV$5</f>
        <v>3.1933088044821291E-2</v>
      </c>
      <c r="FU279" s="8">
        <f t="shared" si="609"/>
        <v>0.33666385604397903</v>
      </c>
      <c r="FV279" s="8">
        <f>AVERAGE(FU279:FU281)</f>
        <v>0.33425596285244225</v>
      </c>
      <c r="FW279" s="8">
        <f>STDEV(FU279:FU281)</f>
        <v>3.0393235886556888E-2</v>
      </c>
      <c r="FX279" s="2">
        <f>'[1]GC RAW'!BL259</f>
        <v>20.548868179321289</v>
      </c>
      <c r="FY279" s="8">
        <f>'[1]GC RAW'!BM259</f>
        <v>4.5946359634399414</v>
      </c>
      <c r="FZ279" s="8">
        <f t="shared" ref="FZ279:FZ341" si="686">$AR279*FY279/$AQ279/$GB$5</f>
        <v>2.0484748903137659E-2</v>
      </c>
      <c r="GA279" s="8">
        <f t="shared" si="610"/>
        <v>0.21596641534145086</v>
      </c>
      <c r="GB279" s="8">
        <f>AVERAGE(GA279:GA281)</f>
        <v>0.20369997228400205</v>
      </c>
      <c r="GC279" s="8">
        <f>STDEV(GA279:GA281)</f>
        <v>1.0654517365448318E-2</v>
      </c>
      <c r="GD279" s="2">
        <f>'[1]GC RAW'!BN259</f>
        <v>21.060281753540039</v>
      </c>
      <c r="GE279" s="8">
        <f>'[1]GC RAW'!BO259</f>
        <v>7.6064105033874512</v>
      </c>
      <c r="GF279" s="8">
        <f t="shared" si="611"/>
        <v>3.4094877867720856E-2</v>
      </c>
      <c r="GG279" s="8">
        <f t="shared" si="612"/>
        <v>0.35945515316853094</v>
      </c>
      <c r="GH279" s="8">
        <f>AVERAGE(GG279:GG281)</f>
        <v>0.34026295840662546</v>
      </c>
      <c r="GI279" s="8">
        <f>STDEV(GG279:GG281)</f>
        <v>1.8007747751272972E-2</v>
      </c>
      <c r="GJ279" s="2">
        <f>'[1]GC RAW'!BP259</f>
        <v>0</v>
      </c>
      <c r="GK279" s="8">
        <f>'[1]GC RAW'!BQ259</f>
        <v>0</v>
      </c>
      <c r="GL279" s="8">
        <f t="shared" ref="GL279:GL341" si="687">$AR279*GK279/$AQ279/$GN$5</f>
        <v>0</v>
      </c>
      <c r="GM279" s="8">
        <f t="shared" si="613"/>
        <v>0</v>
      </c>
      <c r="GN279" s="8">
        <f>AVERAGE(GM279:GM281)</f>
        <v>0</v>
      </c>
      <c r="GO279" s="8">
        <f>STDEV(GM279:GM281)</f>
        <v>0</v>
      </c>
      <c r="GP279" s="2">
        <v>0</v>
      </c>
      <c r="GQ279" s="8">
        <v>0</v>
      </c>
      <c r="GR279" s="8">
        <f t="shared" ref="GR279:GR341" si="688">$AR279*GQ279/$AQ279/$GT$5</f>
        <v>0</v>
      </c>
      <c r="GS279" s="8">
        <f t="shared" si="614"/>
        <v>0</v>
      </c>
      <c r="GT279" s="8">
        <f>AVERAGE(GS279:GS281)</f>
        <v>0</v>
      </c>
      <c r="GU279" s="8">
        <f>STDEV(GS279:GS281)</f>
        <v>0</v>
      </c>
      <c r="GV279" s="2"/>
      <c r="GW279" s="8"/>
      <c r="GX279" s="8"/>
      <c r="GY279" s="8"/>
      <c r="GZ279" s="8"/>
      <c r="HA279" s="8"/>
      <c r="HB279" s="2"/>
      <c r="HC279" s="8"/>
      <c r="HD279" s="8"/>
      <c r="HE279" s="8"/>
      <c r="HF279" s="8"/>
      <c r="HG279" s="8"/>
      <c r="HH279" s="2">
        <f>'[1]GC RAW'!BR259</f>
        <v>22.752639770507813</v>
      </c>
      <c r="HI279" s="8">
        <f>'[1]GC RAW'!BS259</f>
        <v>4.0535073280334473</v>
      </c>
      <c r="HJ279" s="8">
        <f t="shared" si="615"/>
        <v>1.8255588272662653E-2</v>
      </c>
      <c r="HK279" s="8">
        <f t="shared" si="616"/>
        <v>0.1924648419094116</v>
      </c>
      <c r="HL279" s="8">
        <f>AVERAGE(HK279:HK281)</f>
        <v>0.16679883822031619</v>
      </c>
      <c r="HM279" s="8">
        <f>STDEV(HK279:HK281)</f>
        <v>2.9609214165401722E-2</v>
      </c>
      <c r="HN279" s="2">
        <v>0</v>
      </c>
      <c r="HO279" s="8">
        <v>0</v>
      </c>
      <c r="HP279" s="8">
        <f t="shared" si="617"/>
        <v>0</v>
      </c>
      <c r="HQ279" s="8">
        <f t="shared" si="618"/>
        <v>0</v>
      </c>
      <c r="HR279" s="8">
        <f>AVERAGE(HQ279:HQ281)</f>
        <v>0</v>
      </c>
      <c r="HS279" s="8">
        <f>STDEV(HQ279:HQ281)</f>
        <v>0</v>
      </c>
      <c r="HT279" s="2">
        <f>'[1]GC RAW'!BT259</f>
        <v>0</v>
      </c>
      <c r="HU279" s="8">
        <f>'[1]GC RAW'!BU259</f>
        <v>0</v>
      </c>
      <c r="HV279" s="8">
        <f t="shared" si="619"/>
        <v>0</v>
      </c>
      <c r="HW279" s="8">
        <f t="shared" si="579"/>
        <v>0</v>
      </c>
      <c r="HX279" s="8">
        <f>AVERAGE(HW279:HW281)</f>
        <v>0</v>
      </c>
      <c r="HY279" s="8">
        <f>STDEV(HW279:HW281)</f>
        <v>0</v>
      </c>
      <c r="HZ279" s="2">
        <f>'[1]GC RAW'!BV259</f>
        <v>0</v>
      </c>
      <c r="IA279" s="8">
        <f>'[1]GC RAW'!BW259</f>
        <v>0</v>
      </c>
      <c r="IB279" s="8">
        <f t="shared" si="620"/>
        <v>0</v>
      </c>
      <c r="IC279" s="8">
        <f t="shared" si="621"/>
        <v>0</v>
      </c>
      <c r="ID279" s="8">
        <f>AVERAGE(IC279:IC281)</f>
        <v>0</v>
      </c>
      <c r="IE279" s="8">
        <f>STDEV(IC279:IC281)</f>
        <v>0</v>
      </c>
      <c r="IF279" s="2">
        <f>'[1]GC RAW'!BX259</f>
        <v>0</v>
      </c>
      <c r="IG279" s="8">
        <f>'[1]GC RAW'!BY259</f>
        <v>0</v>
      </c>
      <c r="IH279" s="8">
        <f t="shared" si="622"/>
        <v>0</v>
      </c>
      <c r="II279" s="8">
        <f t="shared" si="623"/>
        <v>0</v>
      </c>
      <c r="IJ279" s="8">
        <f>AVERAGE(II279:II281)</f>
        <v>0</v>
      </c>
      <c r="IK279" s="8">
        <f>STDEV(II279:II281)</f>
        <v>0</v>
      </c>
      <c r="IL279" s="8">
        <f>'[1]GC RAW'!BZ259</f>
        <v>0</v>
      </c>
      <c r="IM279" s="8">
        <f>'[1]GC RAW'!CA259</f>
        <v>0</v>
      </c>
      <c r="IN279" s="8">
        <f t="shared" si="624"/>
        <v>0</v>
      </c>
      <c r="IO279" s="8">
        <f t="shared" si="625"/>
        <v>0</v>
      </c>
      <c r="IP279" s="8">
        <f>AVERAGE(IO279:IO281)</f>
        <v>0</v>
      </c>
      <c r="IQ279" s="8">
        <f>STDEV(IO279:IO281)</f>
        <v>0</v>
      </c>
      <c r="IR279" s="2">
        <f>'[1]GC RAW'!CB259</f>
        <v>25.543680191040039</v>
      </c>
      <c r="IS279" s="8">
        <f>'[1]GC RAW'!CC259</f>
        <v>18.18414306640625</v>
      </c>
      <c r="IT279" s="8">
        <f t="shared" si="626"/>
        <v>7.2423750862280381E-2</v>
      </c>
      <c r="IU279" s="8">
        <f t="shared" si="627"/>
        <v>0.76354842977417459</v>
      </c>
      <c r="IV279" s="8">
        <f>AVERAGE(IU279:IU281)</f>
        <v>0.70924056794816881</v>
      </c>
      <c r="IW279" s="8">
        <f>STDEV(IU279:IU281)</f>
        <v>4.7935902197067441E-2</v>
      </c>
      <c r="IX279" s="2">
        <f>'[1]GC RAW'!CD259</f>
        <v>0</v>
      </c>
      <c r="IY279" s="8">
        <f>'[1]GC RAW'!CE259</f>
        <v>0</v>
      </c>
      <c r="IZ279" s="8">
        <f t="shared" si="628"/>
        <v>0</v>
      </c>
      <c r="JA279" s="8">
        <f t="shared" si="629"/>
        <v>0</v>
      </c>
      <c r="JB279" s="8">
        <f>AVERAGE(JA279:JA281)</f>
        <v>0</v>
      </c>
      <c r="JC279" s="8">
        <f>STDEV(JA279:JA281)</f>
        <v>0</v>
      </c>
      <c r="JD279" s="2">
        <f>'[1]GC RAW'!CF259</f>
        <v>0</v>
      </c>
      <c r="JE279" s="8">
        <f>'[1]GC RAW'!CG259</f>
        <v>0</v>
      </c>
      <c r="JF279" s="8">
        <f t="shared" si="630"/>
        <v>0</v>
      </c>
      <c r="JG279" s="8">
        <f t="shared" si="631"/>
        <v>0</v>
      </c>
      <c r="JH279" s="8">
        <f>AVERAGE(JG279:JG281)</f>
        <v>0</v>
      </c>
      <c r="JI279" s="8">
        <f>STDEV(JG279:JG281)</f>
        <v>0</v>
      </c>
      <c r="JJ279" s="2">
        <f>'[1]GC RAW'!CH259</f>
        <v>0</v>
      </c>
      <c r="JK279" s="8">
        <f>'[1]GC RAW'!CI259</f>
        <v>0</v>
      </c>
      <c r="JL279" s="8">
        <f t="shared" si="632"/>
        <v>0</v>
      </c>
      <c r="JM279" s="8">
        <f t="shared" si="633"/>
        <v>0</v>
      </c>
      <c r="JN279" s="8">
        <f>AVERAGE(JM279:JM281)</f>
        <v>0</v>
      </c>
      <c r="JO279" s="8">
        <f>STDEV(JM279:JM281)</f>
        <v>0</v>
      </c>
      <c r="JP279" s="2">
        <f>'[1]GC RAW'!CJ259</f>
        <v>0</v>
      </c>
      <c r="JQ279" s="8">
        <f>'[1]GC RAW'!CK259</f>
        <v>0</v>
      </c>
      <c r="JR279" s="8">
        <f t="shared" si="634"/>
        <v>0</v>
      </c>
      <c r="JS279" s="8">
        <f t="shared" si="635"/>
        <v>0</v>
      </c>
      <c r="JT279" s="8"/>
      <c r="JU279" s="8"/>
      <c r="JV279" s="2">
        <f>'[1]GC RAW'!CL259</f>
        <v>28.208486557006836</v>
      </c>
      <c r="JW279" s="8">
        <f>'[1]GC RAW'!CM259</f>
        <v>4.0695185661315918</v>
      </c>
      <c r="JX279" s="8">
        <f t="shared" si="636"/>
        <v>1.8160725345032682E-2</v>
      </c>
      <c r="JY279" s="8">
        <f t="shared" si="637"/>
        <v>0.19146472194084796</v>
      </c>
      <c r="JZ279" s="8">
        <f>AVERAGE(JY279:JY281)</f>
        <v>0.12026852705911399</v>
      </c>
      <c r="KA279" s="8">
        <f>STDEV(JY279:JY281)</f>
        <v>0.10474137327707189</v>
      </c>
      <c r="KB279" s="2">
        <v>0</v>
      </c>
      <c r="KC279" s="8">
        <v>0</v>
      </c>
      <c r="KD279" s="8">
        <f t="shared" si="638"/>
        <v>0</v>
      </c>
      <c r="KE279" s="8">
        <f t="shared" si="639"/>
        <v>0</v>
      </c>
      <c r="KF279" s="8">
        <f>AVERAGE(KE279:KE281)</f>
        <v>0</v>
      </c>
      <c r="KG279" s="8">
        <f>STDEV(KE279:KE281)</f>
        <v>0</v>
      </c>
      <c r="KH279" s="2">
        <v>0</v>
      </c>
      <c r="KI279" s="8">
        <v>0</v>
      </c>
      <c r="KJ279" s="8">
        <f t="shared" si="640"/>
        <v>0</v>
      </c>
      <c r="KK279" s="8">
        <f t="shared" si="641"/>
        <v>0</v>
      </c>
      <c r="KL279" s="8">
        <f>AVERAGE(KK279:KK281)</f>
        <v>0</v>
      </c>
      <c r="KM279" s="8">
        <f>STDEV(KK279:KK281)</f>
        <v>0</v>
      </c>
      <c r="KN279" s="2">
        <f>'[1]GC RAW'!CN259</f>
        <v>30.61773681640625</v>
      </c>
      <c r="KO279" s="8">
        <f>'[1]GC RAW'!CO259</f>
        <v>35.555759429931641</v>
      </c>
      <c r="KP279" s="8">
        <f t="shared" si="642"/>
        <v>0.12168358095884077</v>
      </c>
      <c r="KQ279" s="8">
        <f t="shared" si="643"/>
        <v>1.282884496649447</v>
      </c>
      <c r="KR279" s="8">
        <f>AVERAGE(KQ279:KQ281)</f>
        <v>1.1718009517361341</v>
      </c>
      <c r="KS279" s="8">
        <f>STDEV(KQ279:KQ281)</f>
        <v>0.15468740670607831</v>
      </c>
      <c r="KT279" s="2">
        <f>'[1]GC RAW'!CP259</f>
        <v>0</v>
      </c>
      <c r="KU279" s="8">
        <f>'[1]GC RAW'!CQ259</f>
        <v>0</v>
      </c>
      <c r="KV279" s="8">
        <f t="shared" si="644"/>
        <v>0</v>
      </c>
      <c r="KW279" s="8">
        <f t="shared" si="645"/>
        <v>0</v>
      </c>
      <c r="KX279" s="8">
        <f>AVERAGE(KW279:KW281)</f>
        <v>2.6133882389789101E-2</v>
      </c>
      <c r="KY279" s="8">
        <f>STDEV(KW279:KW281)</f>
        <v>4.526521209814427E-2</v>
      </c>
      <c r="KZ279" s="2">
        <f>'[1]GC RAW'!CR259</f>
        <v>0</v>
      </c>
      <c r="LA279" s="8">
        <f>'[1]GC RAW'!CS259</f>
        <v>0</v>
      </c>
      <c r="LB279" s="8">
        <f t="shared" si="646"/>
        <v>0</v>
      </c>
      <c r="LC279" s="8">
        <f t="shared" si="647"/>
        <v>0</v>
      </c>
      <c r="LD279" s="8">
        <f>AVERAGE(LC279:LC281)</f>
        <v>0</v>
      </c>
      <c r="LE279" s="8">
        <f>STDEV(LC279:LC281)</f>
        <v>0</v>
      </c>
      <c r="LF279" s="2">
        <f>'[1]GC RAW'!CT259</f>
        <v>33.005321502685547</v>
      </c>
      <c r="LG279" s="8">
        <f>'[1]GC RAW'!CU259</f>
        <v>6.6785306930541992</v>
      </c>
      <c r="LH279" s="8">
        <f t="shared" si="648"/>
        <v>2.2856143232599376E-2</v>
      </c>
      <c r="LI279" s="8">
        <f t="shared" si="649"/>
        <v>0.24096752885846576</v>
      </c>
      <c r="LJ279" s="8">
        <f>AVERAGE(LI279:LI281)</f>
        <v>0.25006583189173714</v>
      </c>
      <c r="LK279" s="8">
        <f>STDEV(LI279:LI281)</f>
        <v>3.3769547314961859E-2</v>
      </c>
      <c r="LL279" s="2">
        <f>'[1]GC RAW'!CV259</f>
        <v>35.748035430908203</v>
      </c>
      <c r="LM279" s="8">
        <f>'[1]GC RAW'!CW259</f>
        <v>8.4472846984863281</v>
      </c>
      <c r="LN279" s="8">
        <f t="shared" si="650"/>
        <v>2.890940505760459E-2</v>
      </c>
      <c r="LO279" s="8">
        <f t="shared" si="651"/>
        <v>0.30478579988786486</v>
      </c>
      <c r="LP279" s="8">
        <f>AVERAGE(LO279:LO281)</f>
        <v>0.24743230360932925</v>
      </c>
      <c r="LQ279" s="8">
        <f>STDEV(LO279:LO281)</f>
        <v>7.041740952378861E-2</v>
      </c>
      <c r="LR279" s="39">
        <f t="shared" si="652"/>
        <v>2306.9633448123932</v>
      </c>
      <c r="LS279" s="14">
        <f t="shared" si="653"/>
        <v>2091.0408899784088</v>
      </c>
      <c r="LT279" s="24">
        <f t="shared" si="654"/>
        <v>10.48533484259463</v>
      </c>
      <c r="LU279" s="24">
        <f t="shared" si="655"/>
        <v>9.4851548425946302</v>
      </c>
      <c r="LV279" s="13">
        <f t="shared" si="580"/>
        <v>29.997327142930516</v>
      </c>
      <c r="LW279" s="13">
        <f>AVERAGE(LV279:LV281)</f>
        <v>31.123151310206932</v>
      </c>
      <c r="LX279" s="13">
        <f>STDEV(LV279:LV281)</f>
        <v>0.99028460560047815</v>
      </c>
      <c r="LY279" s="13">
        <f>LX279/LW279%</f>
        <v>3.1818262737286225</v>
      </c>
      <c r="LZ279" s="13">
        <f>IF(A279="","",VLOOKUP(A279,'[1]biomass corrected'!$B$2:$V$102,21,FALSE))</f>
        <v>9.7896296296296299</v>
      </c>
      <c r="MA279" s="13">
        <f t="shared" si="656"/>
        <v>3.0468412423384801</v>
      </c>
      <c r="MB279" s="50">
        <f t="shared" si="581"/>
        <v>28.118739342427812</v>
      </c>
      <c r="MC279" s="50">
        <f t="shared" si="581"/>
        <v>41.841888420812552</v>
      </c>
      <c r="MD279" s="50">
        <f>IF(MC279="","",AVERAGE(MH279:MH281))</f>
        <v>30.039372236759657</v>
      </c>
      <c r="ME279" s="24">
        <f t="shared" si="578"/>
        <v>1.1710962039606476</v>
      </c>
      <c r="MF279" s="13">
        <f t="shared" si="560"/>
        <v>27.542776030086493</v>
      </c>
      <c r="MG279" s="13">
        <f t="shared" si="561"/>
        <v>41.337404736139575</v>
      </c>
      <c r="MH279" s="13">
        <f t="shared" si="562"/>
        <v>31.119819233773939</v>
      </c>
      <c r="MI279" s="24">
        <f t="shared" si="563"/>
        <v>1.1933393650463286</v>
      </c>
      <c r="MJ279" s="13">
        <f t="shared" si="564"/>
        <v>0.21596641534145086</v>
      </c>
      <c r="MK279" s="13">
        <f t="shared" si="565"/>
        <v>30.261563730826062</v>
      </c>
      <c r="ML279" s="22">
        <f t="shared" si="566"/>
        <v>56.44342032945935</v>
      </c>
      <c r="MM279" s="13">
        <f>AVERAGE(ML279:ML281)</f>
        <v>56.831984759819022</v>
      </c>
      <c r="MN279" s="24">
        <f t="shared" si="567"/>
        <v>4.2766421758176216</v>
      </c>
      <c r="MO279" s="13">
        <f>AVERAGE(MN279:MN281)</f>
        <v>4.2872651579583199</v>
      </c>
      <c r="MP279" s="13">
        <f t="shared" si="568"/>
        <v>0.87451627950084754</v>
      </c>
      <c r="MQ279" s="22">
        <f>AVERAGE(MP279:MP281)</f>
        <v>0.87401434191488525</v>
      </c>
      <c r="MR279" s="13">
        <f t="shared" si="569"/>
        <v>39.673668886961231</v>
      </c>
      <c r="MS279" s="13">
        <f>AVERAGE(MR279:MR281)</f>
        <v>39.664850645764261</v>
      </c>
      <c r="MT279" s="13">
        <f t="shared" si="570"/>
        <v>0.21596641534145086</v>
      </c>
      <c r="MU279" s="13">
        <f>AVERAGE(MT279:MT281)</f>
        <v>0.20369997228400205</v>
      </c>
      <c r="MV279" s="13">
        <f t="shared" si="571"/>
        <v>15.843819749910237</v>
      </c>
      <c r="MW279" s="14">
        <f t="shared" si="572"/>
        <v>103.583742425054</v>
      </c>
      <c r="MX279" s="13">
        <f>AVERAGE(MW279:MW281)</f>
        <v>101.627963606457</v>
      </c>
    </row>
    <row r="280" spans="1:362" x14ac:dyDescent="0.35">
      <c r="A280" s="102"/>
      <c r="B280" s="1">
        <v>32.32</v>
      </c>
      <c r="C280" s="1"/>
      <c r="D280" s="1"/>
      <c r="E280" s="1"/>
      <c r="F280" s="5">
        <f>'[1]GC RAW'!H260</f>
        <v>0</v>
      </c>
      <c r="G280" s="1">
        <f>'[1]GC RAW'!I260</f>
        <v>0</v>
      </c>
      <c r="H280" s="1">
        <f t="shared" si="657"/>
        <v>0</v>
      </c>
      <c r="I280" s="1">
        <f t="shared" si="582"/>
        <v>0</v>
      </c>
      <c r="J280" s="1"/>
      <c r="K280" s="1"/>
      <c r="L280" s="5">
        <f>'[1]GC RAW'!J260</f>
        <v>0</v>
      </c>
      <c r="M280" s="1">
        <f>'[1]GC RAW'!K260</f>
        <v>0</v>
      </c>
      <c r="N280" s="1">
        <f t="shared" si="658"/>
        <v>0</v>
      </c>
      <c r="O280" s="1">
        <f t="shared" si="583"/>
        <v>0</v>
      </c>
      <c r="P280" s="1"/>
      <c r="Q280" s="1"/>
      <c r="R280" s="5">
        <f>'[1]GC RAW'!L260</f>
        <v>0</v>
      </c>
      <c r="S280" s="1">
        <f>'[1]GC RAW'!M260</f>
        <v>0</v>
      </c>
      <c r="T280" s="1">
        <f t="shared" si="659"/>
        <v>0</v>
      </c>
      <c r="U280" s="1">
        <f t="shared" si="584"/>
        <v>0</v>
      </c>
      <c r="V280" s="1"/>
      <c r="W280" s="1"/>
      <c r="X280" s="5">
        <f>'[1]GC RAW'!N260</f>
        <v>0</v>
      </c>
      <c r="Y280" s="1">
        <f>'[1]GC RAW'!O260</f>
        <v>0</v>
      </c>
      <c r="Z280" s="1">
        <f t="shared" si="660"/>
        <v>0</v>
      </c>
      <c r="AA280" s="1">
        <f t="shared" si="585"/>
        <v>0</v>
      </c>
      <c r="AB280" s="1"/>
      <c r="AC280" s="1"/>
      <c r="AD280" s="5">
        <f>'[1]GC RAW'!P260</f>
        <v>0</v>
      </c>
      <c r="AE280" s="1">
        <f>'[1]GC RAW'!Q260</f>
        <v>0</v>
      </c>
      <c r="AF280" s="1">
        <f t="shared" si="661"/>
        <v>0</v>
      </c>
      <c r="AG280" s="1">
        <f t="shared" si="586"/>
        <v>0</v>
      </c>
      <c r="AH280" s="1"/>
      <c r="AI280" s="1"/>
      <c r="AJ280" s="5">
        <f>'[1]GC RAW'!R260</f>
        <v>0</v>
      </c>
      <c r="AK280" s="1">
        <f>'[1]GC RAW'!S260</f>
        <v>0</v>
      </c>
      <c r="AL280" s="1">
        <f t="shared" si="662"/>
        <v>0</v>
      </c>
      <c r="AM280" s="1">
        <f t="shared" si="587"/>
        <v>0</v>
      </c>
      <c r="AN280" s="1"/>
      <c r="AO280" s="1"/>
      <c r="AP280" s="5">
        <f>'[1]GC RAW'!T260</f>
        <v>8.9433221817016602</v>
      </c>
      <c r="AQ280" s="1">
        <f>'[1]GC RAW'!U260</f>
        <v>213.15644836425781</v>
      </c>
      <c r="AR280" s="27">
        <v>1.0001800000000001</v>
      </c>
      <c r="AS280" s="1">
        <f t="shared" si="588"/>
        <v>9.8202184077611037</v>
      </c>
      <c r="AT280" s="1"/>
      <c r="AU280" s="1"/>
      <c r="AV280" s="5">
        <f>'[1]GC RAW'!V260</f>
        <v>9.8136434555053711</v>
      </c>
      <c r="AW280" s="1">
        <f>'[1]GC RAW'!W260</f>
        <v>9.5255746841430664</v>
      </c>
      <c r="AX280" s="1">
        <f t="shared" si="663"/>
        <v>4.3289746455146834E-2</v>
      </c>
      <c r="AY280" s="1">
        <f t="shared" si="589"/>
        <v>0.42503825811968238</v>
      </c>
      <c r="AZ280" s="1"/>
      <c r="BA280" s="1"/>
      <c r="BB280" s="5">
        <f>'[1]GC RAW'!X260</f>
        <v>0</v>
      </c>
      <c r="BC280" s="1">
        <f>'[1]GC RAW'!Y260</f>
        <v>0</v>
      </c>
      <c r="BD280" s="1">
        <f t="shared" si="664"/>
        <v>0</v>
      </c>
      <c r="BE280" s="1">
        <f t="shared" si="590"/>
        <v>0</v>
      </c>
      <c r="BF280" s="1"/>
      <c r="BG280" s="1"/>
      <c r="BH280" s="5">
        <f>'[1]GC RAW'!Z260</f>
        <v>10.880596160888672</v>
      </c>
      <c r="BI280" s="1">
        <f>'[1]GC RAW'!AA260</f>
        <v>7.4026474952697754</v>
      </c>
      <c r="BJ280" s="1">
        <f t="shared" si="665"/>
        <v>3.3134615058650077E-2</v>
      </c>
      <c r="BK280" s="1">
        <f t="shared" si="591"/>
        <v>0.32533059722553315</v>
      </c>
      <c r="BL280" s="1"/>
      <c r="BM280" s="1"/>
      <c r="BN280" s="5">
        <f>'[1]GC RAW'!AB260</f>
        <v>0</v>
      </c>
      <c r="BO280" s="1">
        <f>'[1]GC RAW'!AC260</f>
        <v>0</v>
      </c>
      <c r="BP280" s="1">
        <f t="shared" si="666"/>
        <v>0</v>
      </c>
      <c r="BQ280" s="1">
        <f t="shared" si="592"/>
        <v>0</v>
      </c>
      <c r="BR280" s="1"/>
      <c r="BS280" s="1"/>
      <c r="BT280" s="5">
        <f>'[1]GC RAW'!AD260</f>
        <v>12.199971199035645</v>
      </c>
      <c r="BU280" s="1">
        <f>'[1]GC RAW'!AE260</f>
        <v>373.37548828125</v>
      </c>
      <c r="BV280" s="1">
        <f t="shared" si="667"/>
        <v>1.6421448644757066</v>
      </c>
      <c r="BW280" s="1">
        <f t="shared" si="593"/>
        <v>16.123319028909492</v>
      </c>
      <c r="BX280" s="1"/>
      <c r="BY280" s="1"/>
      <c r="BZ280" s="5">
        <f>'[1]GC RAW'!AF260</f>
        <v>12.712567329406738</v>
      </c>
      <c r="CA280" s="1">
        <f>'[1]GC RAW'!AG260</f>
        <v>2.9079926013946533</v>
      </c>
      <c r="CB280" s="1">
        <f t="shared" si="668"/>
        <v>1.334714703161363E-2</v>
      </c>
      <c r="CC280" s="1">
        <f t="shared" si="594"/>
        <v>0.13104831027509661</v>
      </c>
      <c r="CD280" s="1"/>
      <c r="CE280" s="1"/>
      <c r="CF280" s="5">
        <f>'[1]GC RAW'!AH260</f>
        <v>12.854985237121582</v>
      </c>
      <c r="CG280" s="1">
        <f>'[1]GC RAW'!AI260</f>
        <v>5.7205972671508789</v>
      </c>
      <c r="CH280" s="1">
        <f t="shared" si="669"/>
        <v>2.6256444299360984E-2</v>
      </c>
      <c r="CI280" s="1">
        <f t="shared" si="595"/>
        <v>0.25779761406040796</v>
      </c>
      <c r="CJ280" s="1"/>
      <c r="CK280" s="1"/>
      <c r="CL280" s="5">
        <f>'[1]GC RAW'!AJ260</f>
        <v>13.752211570739746</v>
      </c>
      <c r="CM280" s="1">
        <f>'[1]GC RAW'!AK260</f>
        <v>9.5778017044067383</v>
      </c>
      <c r="CN280" s="1">
        <f t="shared" si="670"/>
        <v>5.6747800046416365E-2</v>
      </c>
      <c r="CO280" s="1">
        <f t="shared" si="596"/>
        <v>0.55717549902593977</v>
      </c>
      <c r="CP280" s="1"/>
      <c r="CQ280" s="1"/>
      <c r="CR280" s="5">
        <f>'[1]GC RAW'!AL260</f>
        <v>0</v>
      </c>
      <c r="CS280" s="1">
        <f>'[1]GC RAW'!AM260</f>
        <v>0</v>
      </c>
      <c r="CT280" s="1">
        <f t="shared" si="671"/>
        <v>0</v>
      </c>
      <c r="CU280" s="1">
        <f t="shared" si="672"/>
        <v>0</v>
      </c>
      <c r="CV280" s="1"/>
      <c r="CW280" s="1"/>
      <c r="CX280" s="5">
        <f>'[1]GC RAW'!AN260</f>
        <v>14.467269897460938</v>
      </c>
      <c r="CY280" s="1">
        <f>'[1]GC RAW'!AO260</f>
        <v>3.2124264240264893</v>
      </c>
      <c r="CZ280" s="1">
        <f t="shared" si="673"/>
        <v>1.461277872495388E-2</v>
      </c>
      <c r="DA280" s="1">
        <f t="shared" si="597"/>
        <v>0.14347485314976496</v>
      </c>
      <c r="DB280" s="1"/>
      <c r="DC280" s="1"/>
      <c r="DD280" s="5">
        <f>'[1]GC RAW'!AP260</f>
        <v>15.629269599914551</v>
      </c>
      <c r="DE280" s="1">
        <f>'[1]GC RAW'!AQ260</f>
        <v>194.1162109375</v>
      </c>
      <c r="DF280" s="1">
        <f t="shared" si="674"/>
        <v>0.84684061793758236</v>
      </c>
      <c r="DG280" s="1">
        <f t="shared" si="598"/>
        <v>8.3146631853370732</v>
      </c>
      <c r="DH280" s="1"/>
      <c r="DI280" s="1"/>
      <c r="DJ280" s="5">
        <f>'[1]GC RAW'!AR260</f>
        <v>0</v>
      </c>
      <c r="DK280" s="1">
        <f>'[1]GC RAW'!AS260</f>
        <v>0</v>
      </c>
      <c r="DL280" s="1">
        <f t="shared" si="675"/>
        <v>0</v>
      </c>
      <c r="DM280" s="1">
        <f t="shared" si="599"/>
        <v>0</v>
      </c>
      <c r="DN280" s="1"/>
      <c r="DO280" s="1"/>
      <c r="DP280" s="5">
        <f>'[1]GC RAW'!AT260</f>
        <v>16.058984756469727</v>
      </c>
      <c r="DQ280" s="1">
        <f>'[1]GC RAW'!AU260</f>
        <v>2.5765721797943115</v>
      </c>
      <c r="DR280" s="1">
        <f t="shared" si="676"/>
        <v>1.1803607273745327E-2</v>
      </c>
      <c r="DS280" s="1">
        <f t="shared" si="600"/>
        <v>0.1158931406622975</v>
      </c>
      <c r="DT280" s="1"/>
      <c r="DU280" s="1"/>
      <c r="DV280" s="5">
        <f>'[1]GC RAW'!AV260</f>
        <v>16.41453742980957</v>
      </c>
      <c r="DW280" s="1">
        <f>'[1]GC RAW'!AW260</f>
        <v>910.82415771484375</v>
      </c>
      <c r="DX280" s="1">
        <f t="shared" si="677"/>
        <v>4.12316189539915</v>
      </c>
      <c r="DY280" s="1">
        <f t="shared" si="601"/>
        <v>40.483063391967342</v>
      </c>
      <c r="DZ280" s="1"/>
      <c r="EA280" s="1"/>
      <c r="EB280" s="5">
        <f>'[1]GC RAW'!AX260</f>
        <v>16.549228668212891</v>
      </c>
      <c r="EC280" s="1">
        <f>'[1]GC RAW'!AY260</f>
        <v>1.5421288013458252</v>
      </c>
      <c r="ED280" s="1">
        <f t="shared" si="678"/>
        <v>6.9809816281765124E-3</v>
      </c>
      <c r="EE280" s="1">
        <f t="shared" si="602"/>
        <v>6.8542426652463628E-2</v>
      </c>
      <c r="EF280" s="1"/>
      <c r="EG280" s="1"/>
      <c r="EH280" s="5">
        <v>0</v>
      </c>
      <c r="EI280" s="1">
        <v>0</v>
      </c>
      <c r="EJ280" s="1">
        <f t="shared" si="679"/>
        <v>0</v>
      </c>
      <c r="EK280" s="1">
        <f t="shared" si="603"/>
        <v>0</v>
      </c>
      <c r="EL280" s="1"/>
      <c r="EM280" s="1"/>
      <c r="EN280" s="5">
        <f>'[1]GC RAW'!BB260</f>
        <v>17.322698593139648</v>
      </c>
      <c r="EO280" s="1">
        <f>'[1]GC RAW'!BC260</f>
        <v>13.785440444946289</v>
      </c>
      <c r="EP280" s="1">
        <f t="shared" si="680"/>
        <v>6.2815800795277474E-2</v>
      </c>
      <c r="EQ280" s="1">
        <f t="shared" si="604"/>
        <v>0.61675386757187545</v>
      </c>
      <c r="ER280" s="1"/>
      <c r="ES280" s="1"/>
      <c r="ET280" s="5">
        <f>'[1]GC RAW'!BD260</f>
        <v>17.745964050292969</v>
      </c>
      <c r="EU280" s="1">
        <f>'[1]GC RAW'!BE260</f>
        <v>291.13143920898438</v>
      </c>
      <c r="EV280" s="1">
        <f t="shared" si="681"/>
        <v>1.3265919622682936</v>
      </c>
      <c r="EW280" s="1">
        <f t="shared" si="605"/>
        <v>13.025078293362215</v>
      </c>
      <c r="EX280" s="1"/>
      <c r="EY280" s="1"/>
      <c r="EZ280" s="5">
        <f>'[1]GC RAW'!BF260</f>
        <v>18.686389923095703</v>
      </c>
      <c r="FA280" s="1">
        <f>'[1]GC RAW'!BG260</f>
        <v>294.09564208984375</v>
      </c>
      <c r="FB280" s="1">
        <f t="shared" si="682"/>
        <v>1.5897583134782998</v>
      </c>
      <c r="FC280" s="1">
        <f t="shared" si="606"/>
        <v>15.608964240347584</v>
      </c>
      <c r="FD280" s="1"/>
      <c r="FE280" s="1"/>
      <c r="FF280" s="5">
        <v>0</v>
      </c>
      <c r="FG280" s="1">
        <v>0</v>
      </c>
      <c r="FH280" s="1">
        <f t="shared" si="683"/>
        <v>0</v>
      </c>
      <c r="FI280" s="1">
        <f t="shared" si="607"/>
        <v>0</v>
      </c>
      <c r="FJ280" s="1"/>
      <c r="FK280" s="1"/>
      <c r="FL280" s="5">
        <f>'[1]GC RAW'!BH260</f>
        <v>0</v>
      </c>
      <c r="FM280" s="1">
        <f>'[1]GC RAW'!BI260</f>
        <v>0</v>
      </c>
      <c r="FN280" s="1">
        <f t="shared" si="684"/>
        <v>0</v>
      </c>
      <c r="FO280" s="1">
        <f t="shared" si="608"/>
        <v>0</v>
      </c>
      <c r="FP280" s="1"/>
      <c r="FQ280" s="1"/>
      <c r="FR280" s="5">
        <f>'[1]GC RAW'!BJ260</f>
        <v>20.136301040649414</v>
      </c>
      <c r="FS280" s="1">
        <f>'[1]GC RAW'!BK260</f>
        <v>8.6205730438232422</v>
      </c>
      <c r="FT280" s="1">
        <f t="shared" si="685"/>
        <v>3.7009262242625927E-2</v>
      </c>
      <c r="FU280" s="1">
        <f t="shared" si="609"/>
        <v>0.36337363107909887</v>
      </c>
      <c r="FV280" s="1"/>
      <c r="FW280" s="1"/>
      <c r="FX280" s="5">
        <f>'[1]GC RAW'!BL260</f>
        <v>20.552148818969727</v>
      </c>
      <c r="FY280" s="1">
        <f>'[1]GC RAW'!BM260</f>
        <v>4.4370017051696777</v>
      </c>
      <c r="FZ280" s="1">
        <f t="shared" si="686"/>
        <v>2.0038650311568942E-2</v>
      </c>
      <c r="GA280" s="1">
        <f t="shared" si="610"/>
        <v>0.19674850792493062</v>
      </c>
      <c r="GB280" s="1"/>
      <c r="GC280" s="1"/>
      <c r="GD280" s="5">
        <f>'[1]GC RAW'!BN260</f>
        <v>21.065036773681641</v>
      </c>
      <c r="GE280" s="1">
        <f>'[1]GC RAW'!BO260</f>
        <v>7.5726275444030762</v>
      </c>
      <c r="GF280" s="1">
        <f t="shared" si="611"/>
        <v>3.4383913839104781E-2</v>
      </c>
      <c r="GG280" s="1">
        <f t="shared" si="612"/>
        <v>0.33759677619393363</v>
      </c>
      <c r="GH280" s="1"/>
      <c r="GI280" s="1"/>
      <c r="GJ280" s="5">
        <f>'[1]GC RAW'!BP260</f>
        <v>0</v>
      </c>
      <c r="GK280" s="1">
        <f>'[1]GC RAW'!BQ260</f>
        <v>0</v>
      </c>
      <c r="GL280" s="1">
        <f t="shared" si="687"/>
        <v>0</v>
      </c>
      <c r="GM280" s="1">
        <f t="shared" si="613"/>
        <v>0</v>
      </c>
      <c r="GN280" s="1"/>
      <c r="GO280" s="1"/>
      <c r="GP280" s="5">
        <v>0</v>
      </c>
      <c r="GQ280" s="1">
        <v>0</v>
      </c>
      <c r="GR280" s="1">
        <f t="shared" si="688"/>
        <v>0</v>
      </c>
      <c r="GS280" s="1">
        <f t="shared" si="614"/>
        <v>0</v>
      </c>
      <c r="GT280" s="1"/>
      <c r="GU280" s="1"/>
      <c r="GV280" s="5"/>
      <c r="GW280" s="1"/>
      <c r="GX280" s="1"/>
      <c r="GY280" s="1"/>
      <c r="GZ280" s="1"/>
      <c r="HA280" s="1"/>
      <c r="HB280" s="5"/>
      <c r="HC280" s="1"/>
      <c r="HD280" s="1"/>
      <c r="HE280" s="1"/>
      <c r="HF280" s="1"/>
      <c r="HG280" s="1"/>
      <c r="HH280" s="5">
        <f>'[1]GC RAW'!BR260</f>
        <v>22.756599426269531</v>
      </c>
      <c r="HI280" s="1">
        <f>'[1]GC RAW'!BS260</f>
        <v>3.8740072250366211</v>
      </c>
      <c r="HJ280" s="1">
        <f t="shared" si="615"/>
        <v>1.7673584062647137E-2</v>
      </c>
      <c r="HK280" s="1">
        <f t="shared" si="616"/>
        <v>0.17352722064340487</v>
      </c>
      <c r="HL280" s="1"/>
      <c r="HM280" s="1"/>
      <c r="HN280" s="5">
        <v>0</v>
      </c>
      <c r="HO280" s="1">
        <v>0</v>
      </c>
      <c r="HP280" s="1">
        <f t="shared" si="617"/>
        <v>0</v>
      </c>
      <c r="HQ280" s="1">
        <f t="shared" si="618"/>
        <v>0</v>
      </c>
      <c r="HR280" s="1"/>
      <c r="HS280" s="1"/>
      <c r="HT280" s="5">
        <f>'[1]GC RAW'!BT260</f>
        <v>0</v>
      </c>
      <c r="HU280" s="1">
        <f>'[1]GC RAW'!BU260</f>
        <v>0</v>
      </c>
      <c r="HV280" s="1">
        <f t="shared" si="619"/>
        <v>0</v>
      </c>
      <c r="HW280" s="1">
        <f t="shared" si="579"/>
        <v>0</v>
      </c>
      <c r="HX280" s="1"/>
      <c r="HY280" s="1"/>
      <c r="HZ280" s="5">
        <f>'[1]GC RAW'!BV260</f>
        <v>0</v>
      </c>
      <c r="IA280" s="1">
        <f>'[1]GC RAW'!BW260</f>
        <v>0</v>
      </c>
      <c r="IB280" s="1">
        <f t="shared" si="620"/>
        <v>0</v>
      </c>
      <c r="IC280" s="1">
        <f t="shared" si="621"/>
        <v>0</v>
      </c>
      <c r="ID280" s="1"/>
      <c r="IE280" s="1"/>
      <c r="IF280" s="5">
        <f>'[1]GC RAW'!BX260</f>
        <v>0</v>
      </c>
      <c r="IG280" s="1">
        <f>'[1]GC RAW'!BY260</f>
        <v>0</v>
      </c>
      <c r="IH280" s="1">
        <f t="shared" si="622"/>
        <v>0</v>
      </c>
      <c r="II280" s="1">
        <f t="shared" si="623"/>
        <v>0</v>
      </c>
      <c r="IJ280" s="1"/>
      <c r="IK280" s="1"/>
      <c r="IL280" s="5">
        <f>'[1]GC RAW'!BZ260</f>
        <v>0</v>
      </c>
      <c r="IM280" s="1">
        <f>'[1]GC RAW'!CA260</f>
        <v>0</v>
      </c>
      <c r="IN280" s="1">
        <f t="shared" si="624"/>
        <v>0</v>
      </c>
      <c r="IO280" s="1">
        <f t="shared" si="625"/>
        <v>0</v>
      </c>
      <c r="IP280" s="1"/>
      <c r="IQ280" s="1"/>
      <c r="IR280" s="5">
        <f>'[1]GC RAW'!CB260</f>
        <v>25.545894622802734</v>
      </c>
      <c r="IS280" s="1">
        <f>'[1]GC RAW'!CC260</f>
        <v>17.452939987182617</v>
      </c>
      <c r="IT280" s="1">
        <f t="shared" si="626"/>
        <v>7.041352769181361E-2</v>
      </c>
      <c r="IU280" s="1">
        <f t="shared" si="627"/>
        <v>0.69135177747459875</v>
      </c>
      <c r="IV280" s="1"/>
      <c r="IW280" s="1"/>
      <c r="IX280" s="5">
        <f>'[1]GC RAW'!CD260</f>
        <v>0</v>
      </c>
      <c r="IY280" s="1">
        <f>'[1]GC RAW'!CE260</f>
        <v>0</v>
      </c>
      <c r="IZ280" s="1">
        <f t="shared" si="628"/>
        <v>0</v>
      </c>
      <c r="JA280" s="1">
        <f t="shared" si="629"/>
        <v>0</v>
      </c>
      <c r="JB280" s="1"/>
      <c r="JC280" s="1"/>
      <c r="JD280" s="5">
        <f>'[1]GC RAW'!CF260</f>
        <v>0</v>
      </c>
      <c r="JE280" s="1">
        <f>'[1]GC RAW'!CG260</f>
        <v>0</v>
      </c>
      <c r="JF280" s="1">
        <f t="shared" si="630"/>
        <v>0</v>
      </c>
      <c r="JG280" s="1">
        <f t="shared" si="631"/>
        <v>0</v>
      </c>
      <c r="JH280" s="1"/>
      <c r="JI280" s="1"/>
      <c r="JJ280" s="5">
        <f>'[1]GC RAW'!CH260</f>
        <v>0</v>
      </c>
      <c r="JK280" s="1">
        <f>'[1]GC RAW'!CI260</f>
        <v>0</v>
      </c>
      <c r="JL280" s="1">
        <f t="shared" si="632"/>
        <v>0</v>
      </c>
      <c r="JM280" s="1">
        <f t="shared" si="633"/>
        <v>0</v>
      </c>
      <c r="JN280" s="1"/>
      <c r="JO280" s="1"/>
      <c r="JP280" s="5">
        <f>'[1]GC RAW'!CJ260</f>
        <v>0</v>
      </c>
      <c r="JQ280" s="1">
        <f>'[1]GC RAW'!CK260</f>
        <v>0</v>
      </c>
      <c r="JR280" s="1">
        <f t="shared" si="634"/>
        <v>0</v>
      </c>
      <c r="JS280" s="1">
        <f t="shared" si="635"/>
        <v>0</v>
      </c>
      <c r="JT280" s="1">
        <f>AVERAGE(JS280:JS282)</f>
        <v>0</v>
      </c>
      <c r="JU280" s="1">
        <f>STDEV(JS280:JS282)</f>
        <v>0</v>
      </c>
      <c r="JV280" s="5">
        <f>'[1]GC RAW'!CL260</f>
        <v>28.203958511352539</v>
      </c>
      <c r="JW280" s="1">
        <f>'[1]GC RAW'!CM260</f>
        <v>3.815305233001709</v>
      </c>
      <c r="JX280" s="1">
        <f t="shared" si="636"/>
        <v>1.7247207094426661E-2</v>
      </c>
      <c r="JY280" s="1">
        <f t="shared" si="637"/>
        <v>0.16934085923649403</v>
      </c>
      <c r="JZ280" s="1"/>
      <c r="KA280" s="1"/>
      <c r="KB280" s="5">
        <v>0</v>
      </c>
      <c r="KC280" s="1">
        <v>0</v>
      </c>
      <c r="KD280" s="1">
        <f t="shared" si="638"/>
        <v>0</v>
      </c>
      <c r="KE280" s="1">
        <f t="shared" si="639"/>
        <v>0</v>
      </c>
      <c r="KF280" s="1"/>
      <c r="KG280" s="1"/>
      <c r="KH280" s="5">
        <v>0</v>
      </c>
      <c r="KI280" s="1">
        <v>0</v>
      </c>
      <c r="KJ280" s="1">
        <f t="shared" si="640"/>
        <v>0</v>
      </c>
      <c r="KK280" s="1">
        <f t="shared" si="641"/>
        <v>0</v>
      </c>
      <c r="KL280" s="1"/>
      <c r="KM280" s="1"/>
      <c r="KN280" s="5">
        <f>'[1]GC RAW'!CN260</f>
        <v>30.620405197143555</v>
      </c>
      <c r="KO280" s="1">
        <f>'[1]GC RAW'!CO260</f>
        <v>36.353271484375</v>
      </c>
      <c r="KP280" s="1">
        <f t="shared" si="642"/>
        <v>0.12602736504807313</v>
      </c>
      <c r="KQ280" s="1">
        <f t="shared" si="643"/>
        <v>1.2373935192932433</v>
      </c>
      <c r="KR280" s="1"/>
      <c r="KS280" s="1"/>
      <c r="KT280" s="5">
        <f>'[1]GC RAW'!CP260</f>
        <v>31.500232696533203</v>
      </c>
      <c r="KU280" s="1">
        <f>'[1]GC RAW'!CQ260</f>
        <v>1.800484299659729</v>
      </c>
      <c r="KV280" s="1">
        <f t="shared" si="644"/>
        <v>7.9851339562757931E-3</v>
      </c>
      <c r="KW280" s="1">
        <f t="shared" si="645"/>
        <v>7.8401647169367303E-2</v>
      </c>
      <c r="KX280" s="1"/>
      <c r="KY280" s="1"/>
      <c r="KZ280" s="5">
        <f>'[1]GC RAW'!CR260</f>
        <v>0</v>
      </c>
      <c r="LA280" s="1">
        <f>'[1]GC RAW'!CS260</f>
        <v>0</v>
      </c>
      <c r="LB280" s="1">
        <f t="shared" si="646"/>
        <v>0</v>
      </c>
      <c r="LC280" s="1">
        <f t="shared" si="647"/>
        <v>0</v>
      </c>
      <c r="LD280" s="1"/>
      <c r="LE280" s="1"/>
      <c r="LF280" s="5">
        <f>'[1]GC RAW'!CT260</f>
        <v>33.009040832519531</v>
      </c>
      <c r="LG280" s="1">
        <f>'[1]GC RAW'!CU260</f>
        <v>8.4450387954711914</v>
      </c>
      <c r="LH280" s="1">
        <f t="shared" si="648"/>
        <v>2.9276759522989203E-2</v>
      </c>
      <c r="LI280" s="1">
        <f t="shared" si="649"/>
        <v>0.28745243134961085</v>
      </c>
      <c r="LJ280" s="1"/>
      <c r="LK280" s="1"/>
      <c r="LL280" s="5">
        <f>'[1]GC RAW'!CV260</f>
        <v>35.757110595703125</v>
      </c>
      <c r="LM280" s="1">
        <f>'[1]GC RAW'!CW260</f>
        <v>7.8932585716247559</v>
      </c>
      <c r="LN280" s="1">
        <f t="shared" si="650"/>
        <v>2.7363880575439981E-2</v>
      </c>
      <c r="LO280" s="1">
        <f t="shared" si="651"/>
        <v>0.26867092296857786</v>
      </c>
      <c r="LP280" s="1"/>
      <c r="LQ280" s="1"/>
      <c r="LR280" s="32">
        <f t="shared" si="652"/>
        <v>2433.2150760889053</v>
      </c>
      <c r="LS280" s="21">
        <f t="shared" si="653"/>
        <v>2220.0586277246475</v>
      </c>
      <c r="LT280" s="26">
        <f t="shared" si="654"/>
        <v>11.185085859217336</v>
      </c>
      <c r="LU280" s="26">
        <f t="shared" si="655"/>
        <v>10.184905859217336</v>
      </c>
      <c r="LV280" s="15">
        <f t="shared" si="580"/>
        <v>31.512703772330866</v>
      </c>
      <c r="LW280" s="15"/>
      <c r="LX280" s="15"/>
      <c r="LY280" s="15"/>
      <c r="LZ280" s="15" t="str">
        <f>IF(A280="","",VLOOKUP(A280,'[1]biomass corrected'!$B$2:$V$102,21,FALSE))</f>
        <v/>
      </c>
      <c r="MA280" s="15" t="str">
        <f t="shared" si="656"/>
        <v/>
      </c>
      <c r="MB280" s="15" t="str">
        <f t="shared" si="581"/>
        <v/>
      </c>
      <c r="MC280" s="15" t="str">
        <f t="shared" si="581"/>
        <v/>
      </c>
      <c r="MD280" s="15"/>
      <c r="ME280" s="26" t="str">
        <f t="shared" si="578"/>
        <v/>
      </c>
      <c r="MF280" s="15">
        <f t="shared" ref="MF280:MF341" si="689">SUM(I280,O280,U280,AA280,AG280,AM280,AY280,BK280,BW280,CO280,DG280,FU280,GY280,IU280,JS280,KQ280,LI280)</f>
        <v>28.325097927814269</v>
      </c>
      <c r="MG280" s="15">
        <f t="shared" ref="MG280:MG341" si="690">SUM(BE280,BQ280,CC280,CI280,DA280,DS280,DY280,EE280,GG280,JG280,KW280,LO280)</f>
        <v>41.884489083099247</v>
      </c>
      <c r="MH280" s="15">
        <f t="shared" ref="MH280:MH341" si="691">SUM(CU280,DM280,EK280,EQ280,EW280,FC280,FO280,GA280,GM280,HK280,HW280,IC280,II280,IO280,JA280,JM280,JY280,LC280,GS280,HQ280,KK280)</f>
        <v>29.790412989086505</v>
      </c>
      <c r="MI280" s="26">
        <f t="shared" ref="MI280:MI341" si="692">(1*SUM(BE280,BQ280,CC280,CI280,DA280,DS280,DY280,EE280,GG280,JG280,KW280)+2*SUM(CU280,DM280,EK280,EQ280,EW280,GS280,HK280,JY280)+3*SUM(FC280,FO280,GM280,HQ280,HW280,IC280,IO280,KK280)+4*SUM(II280,JA280)+5*(JM280)+6*(LC280))/100</f>
        <v>1.1641211136280141</v>
      </c>
      <c r="MJ280" s="15">
        <f t="shared" ref="MJ280:MJ341" si="693">SUM(FO280,GA280,GM280,IO280,JA280,JM280,LC280)</f>
        <v>0.19674850792493062</v>
      </c>
      <c r="MK280" s="15">
        <f t="shared" ref="MK280:MK341" si="694">SUM(CU280,EK280,EW280,FC280,HK280,HW280,IC280,II280,JY280,LC280)</f>
        <v>28.976910613589698</v>
      </c>
      <c r="ML280" s="23">
        <f t="shared" ref="ML280:ML340" si="695">SUM(I280*$F$4%,$L$4*O280%,$R$4*U280%,$X$4*AA280%,$AD$4*AG280%,$AJ$4*AM280%,$AV$4*AY280%,$BB$4*BE280%,$BH$4*BK281%,$BN$4*BQ280%,$BT$4*BW280%,$BZ$4*CC280%,$CF$4*CI280%,$CL$4*CO280%,$CR$4*CU280%,$CX$4*DA280%,$DD$4*DG280%,$DJ$4*DM280%,$DP$4*DS280%,$DV$4*DY280%,$EB$4*EE280%,$EH$4*EK280%,$EN$4*EQ280%,$ET$4*EW280%,$EZ$4*FC280%,$FL$4*FO280%,$FR$4*FU280%,$FX$4*GA280%,$GD$4*GG280%,$GJ$4*GM280%,$GP$4*GS280%,$HH$4*HK280%,$HN$4*HQ280%,$HT$4*HW280%,$HZ$4*IC280%,$IF$4*II280%,$IL$4*IO280%,$IR$4*IU280%,$IX$4*JA280%,$JD$4*JG280%,$JJ$4*JM280%,$JP$4*JS280%,$JV$4*JY280%,$KH$4*KK280%,$KN$4*KQ280%,$KT$4*KW280%,$KZ$4*LC280%,$LF$4*LI280%)</f>
        <v>57.081388234978398</v>
      </c>
      <c r="MM280" s="23"/>
      <c r="MN280" s="26">
        <f t="shared" ref="MN280:MN340" si="696">EXP(SUM(I280*$F$5%,$L$5*O280%,$R$5*U280%,$X$5*AA280%,$AD$5*AG280%,$AJ$5*AM280%,$AV$5*AY280%,$BB$5*BE280%,$BH$5*BK281%,$BN$5*BQ280%,$BT$5*BW280%,$BZ$5*CC280%,$CF$5*CI280%,$CL$5*CO280%,$CR$5*CU280%,$CX$5*DA280%,$DD$5*DG280%,$DJ$5*DM280%,$DP$5*DS280%,$DV$5*DY280%,$EB$5*EE280%,$EH$5*EK280%,$EN$5*EQ280%,$ET$5*EW280%,$EZ$5*FC280%,$FL$5*FO280%,$FR$5*FU280%,$FX$5*GA280%,$GD$5*GG280%,$GJ$5*GM280%,$GP$5*GS280%,$HH$5*HK280%,$HN$5*HQ280%,$HT$5*HW280%,$HZ$5*IC280%,$IF$5*II280%,$IL$5*IO280%,$IR$5*IU280%,$IX$5*JA280%,$JD$5*JG280%,$JJ$5*JM280%,$JP$5*JS280%,$JV$5*JY280%,$KH$5*KK280%,$KN$5*KQ280%,$KT$5*KW280%,$KZ$5*LC280%,$LF$5*LI280%))</f>
        <v>4.3025634638975738</v>
      </c>
      <c r="MO280" s="23"/>
      <c r="MP280" s="15">
        <f t="shared" ref="MP280:MP340" si="697">SUM(I280*$F$6%,$L$6*O280%,$R$6*U280%,$X$6*AA280%,$AD$6*AG280%,$AJ$6*AM280%,$AV$6*AY280%,$BB$6*BE280%,$BH$6*BK281%,$BN$6*BQ280%,$BT$6*BW280%,$BZ$6*CC280%,$CF$6*CI280%,$CL$6*CO280%,$CR$6*CU280%,$CX$6*DA280%,$DD$6*DG280%,$DJ$6*DM280%,$DP$6*DS280%,$DV$6*DY280%,$EB$6*EE280%,$EH$6*EK280%,$EN$6*EQ280%,$ET$6*EW280%,$EZ$6*FC280%,$FL$6*FO280%,$FR$6*FU280%,$FX$6*GA280%,$GD$6*GG280%,$GJ$6*GM280%,$GP$6*GS280%,$HH$6*HK280%,$HN$6*HQ280%,$HT$6*HW280%,$HZ$6*IC280%,$IF$6*II280%,$IL$6*IO280%,$IR$6*IU280%,$IX$6*JA280%,$JD$6*JG280%,$JJ$6*JM280%,$JP$6*JS280%,$JV$6*JY280%,$KH$6*KK280%,$KN$6*KQ280%,$KT$6*KW280%,$KZ$6*LC280%,$LF$6*LI280%)</f>
        <v>0.87459737192672027</v>
      </c>
      <c r="MQ280" s="23"/>
      <c r="MR280" s="15">
        <f t="shared" ref="MR280:MR340" si="698">SUM(I280*$F$7%,$L$7*O280%,$R$7*U280%,$X$7*AA280%,$AD$7*AG280%,$AJ$7*AM280%,$AV$7*AY280%,$BB$7*BE280%,$BH$7*BK281%,$BN$7*BQ280%,$BT$7*BW280%,$BZ$7*CC280%,$CF$7*CI280%,$CL$7*CO280%,$CR$7*CU280%,$CX$7*DA280%,$DD$7*DG280%,$DJ$7*DM280%,$DP$7*DS280%,$DV$7*DY280%,$EB$7*EE280%,$EH$7*EK280%,$EN$7*EQ280%,$ET$7*EW280%,$EZ$7*FC280%,$FL$7*FO280%,$FR$7*FU280%,$FX$7*GA280%,$GD$7*GG280%,$GJ$7*GM280%,$GP$7*GS280%,$HH$7*HK280%,$HN$7*HQ280%,$HT$7*HW280%,$HZ$7*IC280%,$IF$7*II280%,$IL$7*IO280%,$IR$7*IU280%,$IX$7*JA280%,$JD$7*JG280%,$JJ$7*JM280%,$JP$7*JS280%,$JV$7*JY280%,$KH$7*KK280%,$KN$7*KQ280%,$KT$7*KW280%,$KZ$7*LC280%,$LF$7*LI280%)</f>
        <v>39.699608895716182</v>
      </c>
      <c r="MS280" s="15"/>
      <c r="MT280" s="15">
        <f t="shared" ref="MT280:MT341" si="699">SUM(GA280,II280,JA280,JM280,LC280)</f>
        <v>0.19674850792493062</v>
      </c>
      <c r="MU280" s="15"/>
      <c r="MV280" s="15" t="str">
        <f t="shared" ref="MV280:MV341" si="700">IF(FD280=0,"",FD280)</f>
        <v/>
      </c>
      <c r="MW280" s="21">
        <f t="shared" ref="MW280:MW340" si="701">100*SUM(I280*$F$8%,$L$8*O280%,$R$8*U280%,$X$8*AA280%,$AD$8*AG280%,$AJ$8*AM280%,$AV$8*AY280%,$BB$8*BE280%,$BH$8*BK281%,$BN$8*BQ280%,$BT$8*BW280%,$BZ$8*CC280%,$CF$8*CI280%,$CL$8*CO280%,$CR$8*CU280%,$CX$8*DA280%,$DD$8*DG280%,$DJ$8*DM280%,$DP$8*DS280%,$DV$8*DY280%,$EB$8*EE280%,$EH$8*EK280%,$EN$8*EQ280%,$ET$8*EW280%,$EZ$8*FC280%,$FL$8*FO280%,$FR$8*FU280%,$FX$8*GA280%,$GD$8*GG280%,$GJ$8*GM280%,$GP$8*GS280%,$HH$8*HK280%,$HN$8*HQ280%,$HT$8*HW280%,$HZ$7*IC280%,$IF$8*II280%,$IL$8*IO280%,$IR$8*IU280%,$IX$8*JA280%,$JD$8*JG280%,$JJ$8*JM280%,$JP$8*JS280%,$JV$8*JY280%,$KH$8*KK280%,$KN$8*KQ280%,$KT$8*KW280%,$KZ$8*LC280%,$LF$8*LI280%)</f>
        <v>100.97336863937474</v>
      </c>
      <c r="MX280" s="15"/>
    </row>
    <row r="281" spans="1:362" x14ac:dyDescent="0.35">
      <c r="A281" s="103"/>
      <c r="B281" s="1">
        <v>35.28</v>
      </c>
      <c r="C281" s="1"/>
      <c r="D281" s="1"/>
      <c r="E281" s="1"/>
      <c r="F281" s="5">
        <f>'[1]GC RAW'!H261</f>
        <v>0</v>
      </c>
      <c r="G281" s="1">
        <f>'[1]GC RAW'!I261</f>
        <v>0</v>
      </c>
      <c r="H281" s="1">
        <f t="shared" si="657"/>
        <v>0</v>
      </c>
      <c r="I281" s="1">
        <f t="shared" si="582"/>
        <v>0</v>
      </c>
      <c r="J281" s="1"/>
      <c r="K281" s="1"/>
      <c r="L281" s="5">
        <f>'[1]GC RAW'!J261</f>
        <v>0</v>
      </c>
      <c r="M281" s="1">
        <f>'[1]GC RAW'!K261</f>
        <v>0</v>
      </c>
      <c r="N281" s="1">
        <f t="shared" si="658"/>
        <v>0</v>
      </c>
      <c r="O281" s="1">
        <f t="shared" si="583"/>
        <v>0</v>
      </c>
      <c r="P281" s="1"/>
      <c r="Q281" s="1"/>
      <c r="R281" s="5">
        <f>'[1]GC RAW'!L261</f>
        <v>0</v>
      </c>
      <c r="S281" s="1">
        <f>'[1]GC RAW'!M261</f>
        <v>0</v>
      </c>
      <c r="T281" s="1">
        <f t="shared" si="659"/>
        <v>0</v>
      </c>
      <c r="U281" s="1">
        <f t="shared" si="584"/>
        <v>0</v>
      </c>
      <c r="V281" s="1"/>
      <c r="W281" s="1"/>
      <c r="X281" s="5">
        <f>'[1]GC RAW'!N261</f>
        <v>0</v>
      </c>
      <c r="Y281" s="1">
        <f>'[1]GC RAW'!O261</f>
        <v>0</v>
      </c>
      <c r="Z281" s="1">
        <f t="shared" si="660"/>
        <v>0</v>
      </c>
      <c r="AA281" s="1">
        <f t="shared" si="585"/>
        <v>0</v>
      </c>
      <c r="AB281" s="1"/>
      <c r="AC281" s="1"/>
      <c r="AD281" s="5">
        <f>'[1]GC RAW'!P261</f>
        <v>0</v>
      </c>
      <c r="AE281" s="1">
        <f>'[1]GC RAW'!Q261</f>
        <v>0</v>
      </c>
      <c r="AF281" s="1">
        <f t="shared" si="661"/>
        <v>0</v>
      </c>
      <c r="AG281" s="1">
        <f t="shared" si="586"/>
        <v>0</v>
      </c>
      <c r="AH281" s="1"/>
      <c r="AI281" s="1"/>
      <c r="AJ281" s="5">
        <f>'[1]GC RAW'!R261</f>
        <v>0</v>
      </c>
      <c r="AK281" s="1">
        <f>'[1]GC RAW'!S261</f>
        <v>0</v>
      </c>
      <c r="AL281" s="1">
        <f t="shared" si="662"/>
        <v>0</v>
      </c>
      <c r="AM281" s="1">
        <f t="shared" si="587"/>
        <v>0</v>
      </c>
      <c r="AN281" s="1"/>
      <c r="AO281" s="1"/>
      <c r="AP281" s="5">
        <f>'[1]GC RAW'!T261</f>
        <v>8.9419832229614258</v>
      </c>
      <c r="AQ281" s="1">
        <f>'[1]GC RAW'!U261</f>
        <v>205.37661743164063</v>
      </c>
      <c r="AR281" s="27">
        <v>1.0001800000000001</v>
      </c>
      <c r="AS281" s="1">
        <f t="shared" si="588"/>
        <v>8.8983950616315237</v>
      </c>
      <c r="AT281" s="1"/>
      <c r="AU281" s="1"/>
      <c r="AV281" s="5">
        <f>'[1]GC RAW'!V261</f>
        <v>9.8122758865356445</v>
      </c>
      <c r="AW281" s="1">
        <f>'[1]GC RAW'!W261</f>
        <v>10.073093414306641</v>
      </c>
      <c r="AX281" s="1">
        <f t="shared" si="663"/>
        <v>4.7512096669165935E-2</v>
      </c>
      <c r="AY281" s="1">
        <f t="shared" si="589"/>
        <v>0.42270531941117173</v>
      </c>
      <c r="AZ281" s="1"/>
      <c r="BA281" s="1"/>
      <c r="BB281" s="5">
        <f>'[1]GC RAW'!X261</f>
        <v>0</v>
      </c>
      <c r="BC281" s="1">
        <f>'[1]GC RAW'!Y261</f>
        <v>0</v>
      </c>
      <c r="BD281" s="1">
        <f t="shared" si="664"/>
        <v>0</v>
      </c>
      <c r="BE281" s="1">
        <f t="shared" si="590"/>
        <v>0</v>
      </c>
      <c r="BF281" s="1"/>
      <c r="BG281" s="1"/>
      <c r="BH281" s="5">
        <f>'[1]GC RAW'!Z261</f>
        <v>10.878249168395996</v>
      </c>
      <c r="BI281" s="1">
        <f>'[1]GC RAW'!AA261</f>
        <v>7.9346556663513184</v>
      </c>
      <c r="BJ281" s="1">
        <f t="shared" si="665"/>
        <v>3.6861280995410972E-2</v>
      </c>
      <c r="BK281" s="1">
        <f t="shared" si="591"/>
        <v>0.32794721027712703</v>
      </c>
      <c r="BL281" s="1"/>
      <c r="BM281" s="1"/>
      <c r="BN281" s="5">
        <f>'[1]GC RAW'!AB261</f>
        <v>0</v>
      </c>
      <c r="BO281" s="1">
        <f>'[1]GC RAW'!AC261</f>
        <v>0</v>
      </c>
      <c r="BP281" s="1">
        <f t="shared" si="666"/>
        <v>0</v>
      </c>
      <c r="BQ281" s="1">
        <f t="shared" si="592"/>
        <v>0</v>
      </c>
      <c r="BR281" s="1"/>
      <c r="BS281" s="1"/>
      <c r="BT281" s="5">
        <f>'[1]GC RAW'!AD261</f>
        <v>12.199614524841309</v>
      </c>
      <c r="BU281" s="1">
        <f>'[1]GC RAW'!AE261</f>
        <v>403.67623901367188</v>
      </c>
      <c r="BV281" s="1">
        <f t="shared" si="667"/>
        <v>1.8426647524854198</v>
      </c>
      <c r="BW281" s="1">
        <f t="shared" si="593"/>
        <v>16.393808048310039</v>
      </c>
      <c r="BX281" s="1"/>
      <c r="BY281" s="1"/>
      <c r="BZ281" s="5">
        <f>'[1]GC RAW'!AF261</f>
        <v>12.709519386291504</v>
      </c>
      <c r="CA281" s="1">
        <f>'[1]GC RAW'!AG261</f>
        <v>3.3249702453613281</v>
      </c>
      <c r="CB281" s="1">
        <f t="shared" si="668"/>
        <v>1.583909593585494E-2</v>
      </c>
      <c r="CC281" s="1">
        <f t="shared" si="594"/>
        <v>0.14091716796608564</v>
      </c>
      <c r="CD281" s="1"/>
      <c r="CE281" s="1"/>
      <c r="CF281" s="5">
        <f>'[1]GC RAW'!AH261</f>
        <v>12.85194206237793</v>
      </c>
      <c r="CG281" s="1">
        <f>'[1]GC RAW'!AI261</f>
        <v>5.9509501457214355</v>
      </c>
      <c r="CH281" s="1">
        <f t="shared" si="669"/>
        <v>2.8348385438988322E-2</v>
      </c>
      <c r="CI281" s="1">
        <f t="shared" si="595"/>
        <v>0.25220973524317691</v>
      </c>
      <c r="CJ281" s="1"/>
      <c r="CK281" s="1"/>
      <c r="CL281" s="5">
        <f>'[1]GC RAW'!AJ261</f>
        <v>13.749910354614258</v>
      </c>
      <c r="CM281" s="1">
        <f>'[1]GC RAW'!AK261</f>
        <v>9.696589469909668</v>
      </c>
      <c r="CN281" s="1">
        <f t="shared" si="670"/>
        <v>5.9627922203505351E-2</v>
      </c>
      <c r="CO281" s="1">
        <f t="shared" si="596"/>
        <v>0.53049731895360908</v>
      </c>
      <c r="CP281" s="1"/>
      <c r="CQ281" s="1"/>
      <c r="CR281" s="5">
        <f>'[1]GC RAW'!AL261</f>
        <v>0</v>
      </c>
      <c r="CS281" s="1">
        <f>'[1]GC RAW'!AM261</f>
        <v>0</v>
      </c>
      <c r="CT281" s="1">
        <f t="shared" si="671"/>
        <v>0</v>
      </c>
      <c r="CU281" s="1">
        <f t="shared" si="672"/>
        <v>0</v>
      </c>
      <c r="CV281" s="1"/>
      <c r="CW281" s="1"/>
      <c r="CX281" s="5">
        <f>'[1]GC RAW'!AN261</f>
        <v>14.462607383728027</v>
      </c>
      <c r="CY281" s="1">
        <f>'[1]GC RAW'!AO261</f>
        <v>3.2820205688476563</v>
      </c>
      <c r="CZ281" s="1">
        <f t="shared" si="673"/>
        <v>1.5494886364885444E-2</v>
      </c>
      <c r="DA281" s="1">
        <f t="shared" si="597"/>
        <v>0.13785480644467824</v>
      </c>
      <c r="DB281" s="1"/>
      <c r="DC281" s="1"/>
      <c r="DD281" s="5">
        <f>'[1]GC RAW'!AP261</f>
        <v>15.630744934082031</v>
      </c>
      <c r="DE281" s="1">
        <f>'[1]GC RAW'!AQ261</f>
        <v>214.0096435546875</v>
      </c>
      <c r="DF281" s="1">
        <f t="shared" si="674"/>
        <v>0.96899312827642525</v>
      </c>
      <c r="DG281" s="1">
        <f t="shared" si="598"/>
        <v>8.6209318996678839</v>
      </c>
      <c r="DH281" s="1"/>
      <c r="DI281" s="1"/>
      <c r="DJ281" s="5">
        <f>'[1]GC RAW'!AR261</f>
        <v>0</v>
      </c>
      <c r="DK281" s="1">
        <f>'[1]GC RAW'!AS261</f>
        <v>0</v>
      </c>
      <c r="DL281" s="1">
        <f t="shared" si="675"/>
        <v>0</v>
      </c>
      <c r="DM281" s="1">
        <f t="shared" si="599"/>
        <v>0</v>
      </c>
      <c r="DN281" s="1"/>
      <c r="DO281" s="1"/>
      <c r="DP281" s="5">
        <f>'[1]GC RAW'!AT261</f>
        <v>16.056888580322266</v>
      </c>
      <c r="DQ281" s="1">
        <f>'[1]GC RAW'!AU261</f>
        <v>2.7708773612976074</v>
      </c>
      <c r="DR281" s="1">
        <f t="shared" si="676"/>
        <v>1.3174593413094958E-2</v>
      </c>
      <c r="DS281" s="1">
        <f t="shared" si="600"/>
        <v>0.11721163887109058</v>
      </c>
      <c r="DT281" s="1"/>
      <c r="DU281" s="1"/>
      <c r="DV281" s="5">
        <f>'[1]GC RAW'!AV261</f>
        <v>16.416278839111328</v>
      </c>
      <c r="DW281" s="1">
        <f>'[1]GC RAW'!AW261</f>
        <v>982.67523193359375</v>
      </c>
      <c r="DX281" s="1">
        <f t="shared" si="677"/>
        <v>4.6169304821673789</v>
      </c>
      <c r="DY281" s="1">
        <f t="shared" si="601"/>
        <v>41.075877744420261</v>
      </c>
      <c r="DZ281" s="1"/>
      <c r="EA281" s="1"/>
      <c r="EB281" s="5">
        <f>'[1]GC RAW'!AX261</f>
        <v>16.547676086425781</v>
      </c>
      <c r="EC281" s="1">
        <f>'[1]GC RAW'!AY261</f>
        <v>2.084284782409668</v>
      </c>
      <c r="ED281" s="1">
        <f t="shared" si="678"/>
        <v>9.7926533942346208E-3</v>
      </c>
      <c r="EE281" s="1">
        <f t="shared" si="602"/>
        <v>8.7123216424570105E-2</v>
      </c>
      <c r="EF281" s="1"/>
      <c r="EG281" s="1"/>
      <c r="EH281" s="5">
        <v>0</v>
      </c>
      <c r="EI281" s="1">
        <v>0</v>
      </c>
      <c r="EJ281" s="1">
        <f t="shared" si="679"/>
        <v>0</v>
      </c>
      <c r="EK281" s="1">
        <f t="shared" si="603"/>
        <v>0</v>
      </c>
      <c r="EL281" s="1"/>
      <c r="EM281" s="1"/>
      <c r="EN281" s="5">
        <f>'[1]GC RAW'!BB261</f>
        <v>17.317852020263672</v>
      </c>
      <c r="EO281" s="1">
        <f>'[1]GC RAW'!BC261</f>
        <v>14.303011894226074</v>
      </c>
      <c r="EP281" s="1">
        <f t="shared" si="680"/>
        <v>6.764305797292626E-2</v>
      </c>
      <c r="EQ281" s="1">
        <f t="shared" si="604"/>
        <v>0.60180632788092336</v>
      </c>
      <c r="ER281" s="1"/>
      <c r="ES281" s="1"/>
      <c r="ET281" s="5">
        <f>'[1]GC RAW'!BD261</f>
        <v>17.746139526367188</v>
      </c>
      <c r="EU281" s="1">
        <f>'[1]GC RAW'!BE261</f>
        <v>305.27044677734375</v>
      </c>
      <c r="EV281" s="1">
        <f t="shared" si="681"/>
        <v>1.4437117637521397</v>
      </c>
      <c r="EW281" s="1">
        <f t="shared" si="605"/>
        <v>12.844405635976901</v>
      </c>
      <c r="EX281" s="1"/>
      <c r="EY281" s="1"/>
      <c r="EZ281" s="5">
        <f>'[1]GC RAW'!BF261</f>
        <v>18.685670852661133</v>
      </c>
      <c r="FA281" s="1">
        <f>'[1]GC RAW'!BG261</f>
        <v>309.1085205078125</v>
      </c>
      <c r="FB281" s="1">
        <f t="shared" si="682"/>
        <v>1.7342071429666956</v>
      </c>
      <c r="FC281" s="1">
        <f t="shared" si="606"/>
        <v>15.428883077866942</v>
      </c>
      <c r="FD281" s="1"/>
      <c r="FE281" s="1"/>
      <c r="FF281" s="5">
        <v>0</v>
      </c>
      <c r="FG281" s="1">
        <v>0</v>
      </c>
      <c r="FH281" s="1">
        <f t="shared" si="683"/>
        <v>0</v>
      </c>
      <c r="FI281" s="1">
        <f t="shared" si="607"/>
        <v>0</v>
      </c>
      <c r="FJ281" s="1"/>
      <c r="FK281" s="1"/>
      <c r="FL281" s="5">
        <f>'[1]GC RAW'!BH261</f>
        <v>0</v>
      </c>
      <c r="FM281" s="1">
        <f>'[1]GC RAW'!BI261</f>
        <v>0</v>
      </c>
      <c r="FN281" s="1">
        <f t="shared" si="684"/>
        <v>0</v>
      </c>
      <c r="FO281" s="1">
        <f t="shared" si="608"/>
        <v>0</v>
      </c>
      <c r="FP281" s="1"/>
      <c r="FQ281" s="1"/>
      <c r="FR281" s="5">
        <f>'[1]GC RAW'!BJ261</f>
        <v>20.134727478027344</v>
      </c>
      <c r="FS281" s="1">
        <f>'[1]GC RAW'!BK261</f>
        <v>7.6366124153137207</v>
      </c>
      <c r="FT281" s="1">
        <f t="shared" si="685"/>
        <v>3.4026910561890847E-2</v>
      </c>
      <c r="FU281" s="1">
        <f t="shared" si="609"/>
        <v>0.3027304014342489</v>
      </c>
      <c r="FV281" s="1"/>
      <c r="FW281" s="1"/>
      <c r="FX281" s="5">
        <f>'[1]GC RAW'!BL261</f>
        <v>20.553874969482422</v>
      </c>
      <c r="FY281" s="1">
        <f>'[1]GC RAW'!BM261</f>
        <v>4.7571730613708496</v>
      </c>
      <c r="FZ281" s="1">
        <f t="shared" si="686"/>
        <v>2.2298482086958456E-2</v>
      </c>
      <c r="GA281" s="1">
        <f t="shared" si="610"/>
        <v>0.1983849935856247</v>
      </c>
      <c r="GB281" s="1"/>
      <c r="GC281" s="1"/>
      <c r="GD281" s="5">
        <f>'[1]GC RAW'!BN261</f>
        <v>21.059535980224609</v>
      </c>
      <c r="GE281" s="1">
        <f>'[1]GC RAW'!BO261</f>
        <v>7.7215156555175781</v>
      </c>
      <c r="GF281" s="1">
        <f t="shared" si="611"/>
        <v>3.6388047087706869E-2</v>
      </c>
      <c r="GG281" s="1">
        <f t="shared" si="612"/>
        <v>0.32373694585741181</v>
      </c>
      <c r="GH281" s="1"/>
      <c r="GI281" s="1"/>
      <c r="GJ281" s="5">
        <f>'[1]GC RAW'!BP261</f>
        <v>0</v>
      </c>
      <c r="GK281" s="1">
        <f>'[1]GC RAW'!BQ261</f>
        <v>0</v>
      </c>
      <c r="GL281" s="1">
        <f t="shared" si="687"/>
        <v>0</v>
      </c>
      <c r="GM281" s="1">
        <f t="shared" si="613"/>
        <v>0</v>
      </c>
      <c r="GN281" s="1"/>
      <c r="GO281" s="1"/>
      <c r="GP281" s="5">
        <v>0</v>
      </c>
      <c r="GQ281" s="1">
        <v>0</v>
      </c>
      <c r="GR281" s="1">
        <f t="shared" si="688"/>
        <v>0</v>
      </c>
      <c r="GS281" s="1">
        <f t="shared" si="614"/>
        <v>0</v>
      </c>
      <c r="GT281" s="1"/>
      <c r="GU281" s="1"/>
      <c r="GV281" s="5"/>
      <c r="GW281" s="1"/>
      <c r="GX281" s="1"/>
      <c r="GY281" s="1"/>
      <c r="GZ281" s="1"/>
      <c r="HA281" s="1"/>
      <c r="HB281" s="5"/>
      <c r="HC281" s="1"/>
      <c r="HD281" s="1"/>
      <c r="HE281" s="1"/>
      <c r="HF281" s="1"/>
      <c r="HG281" s="1"/>
      <c r="HH281" s="5">
        <f>'[1]GC RAW'!BR261</f>
        <v>22.754600524902344</v>
      </c>
      <c r="HI281" s="1">
        <f>'[1]GC RAW'!BS261</f>
        <v>3.1905713081359863</v>
      </c>
      <c r="HJ281" s="1">
        <f t="shared" si="615"/>
        <v>1.5107066384268184E-2</v>
      </c>
      <c r="HK281" s="1">
        <f t="shared" si="616"/>
        <v>0.13440445210813215</v>
      </c>
      <c r="HL281" s="1"/>
      <c r="HM281" s="1"/>
      <c r="HN281" s="5">
        <v>0</v>
      </c>
      <c r="HO281" s="1">
        <v>0</v>
      </c>
      <c r="HP281" s="1">
        <f t="shared" si="617"/>
        <v>0</v>
      </c>
      <c r="HQ281" s="1">
        <f t="shared" si="618"/>
        <v>0</v>
      </c>
      <c r="HR281" s="1"/>
      <c r="HS281" s="1"/>
      <c r="HT281" s="5">
        <f>'[1]GC RAW'!BT261</f>
        <v>0</v>
      </c>
      <c r="HU281" s="1">
        <f>'[1]GC RAW'!BU261</f>
        <v>0</v>
      </c>
      <c r="HV281" s="1">
        <f t="shared" si="619"/>
        <v>0</v>
      </c>
      <c r="HW281" s="1">
        <f t="shared" si="579"/>
        <v>0</v>
      </c>
      <c r="HX281" s="1"/>
      <c r="HY281" s="1"/>
      <c r="HZ281" s="5">
        <f>'[1]GC RAW'!BV261</f>
        <v>0</v>
      </c>
      <c r="IA281" s="1">
        <f>'[1]GC RAW'!BW261</f>
        <v>0</v>
      </c>
      <c r="IB281" s="1">
        <f t="shared" si="620"/>
        <v>0</v>
      </c>
      <c r="IC281" s="1">
        <f t="shared" si="621"/>
        <v>0</v>
      </c>
      <c r="ID281" s="1"/>
      <c r="IE281" s="1"/>
      <c r="IF281" s="5">
        <f>'[1]GC RAW'!BX261</f>
        <v>0</v>
      </c>
      <c r="IG281" s="1">
        <f>'[1]GC RAW'!BY261</f>
        <v>0</v>
      </c>
      <c r="IH281" s="1">
        <f t="shared" si="622"/>
        <v>0</v>
      </c>
      <c r="II281" s="1">
        <f t="shared" si="623"/>
        <v>0</v>
      </c>
      <c r="IJ281" s="1"/>
      <c r="IK281" s="1"/>
      <c r="IL281" s="5">
        <f>'[1]GC RAW'!BZ261</f>
        <v>0</v>
      </c>
      <c r="IM281" s="1">
        <f>'[1]GC RAW'!CA261</f>
        <v>0</v>
      </c>
      <c r="IN281" s="1">
        <f t="shared" si="624"/>
        <v>0</v>
      </c>
      <c r="IO281" s="1">
        <f t="shared" si="625"/>
        <v>0</v>
      </c>
      <c r="IP281" s="1"/>
      <c r="IQ281" s="1"/>
      <c r="IR281" s="5">
        <f>'[1]GC RAW'!CB261</f>
        <v>25.559999465942383</v>
      </c>
      <c r="IS281" s="1">
        <f>'[1]GC RAW'!CC261</f>
        <v>18.060565948486328</v>
      </c>
      <c r="IT281" s="1">
        <f t="shared" si="626"/>
        <v>7.5625166089415691E-2</v>
      </c>
      <c r="IU281" s="1">
        <f t="shared" si="627"/>
        <v>0.67282149659573309</v>
      </c>
      <c r="IV281" s="1"/>
      <c r="IW281" s="1"/>
      <c r="IX281" s="5">
        <f>'[1]GC RAW'!CD261</f>
        <v>0</v>
      </c>
      <c r="IY281" s="1">
        <f>'[1]GC RAW'!CE261</f>
        <v>0</v>
      </c>
      <c r="IZ281" s="1">
        <f t="shared" si="628"/>
        <v>0</v>
      </c>
      <c r="JA281" s="1">
        <f t="shared" si="629"/>
        <v>0</v>
      </c>
      <c r="JB281" s="1"/>
      <c r="JC281" s="1"/>
      <c r="JD281" s="5">
        <f>'[1]GC RAW'!CF261</f>
        <v>0</v>
      </c>
      <c r="JE281" s="1">
        <f>'[1]GC RAW'!CG261</f>
        <v>0</v>
      </c>
      <c r="JF281" s="1">
        <f t="shared" si="630"/>
        <v>0</v>
      </c>
      <c r="JG281" s="1">
        <f t="shared" si="631"/>
        <v>0</v>
      </c>
      <c r="JH281" s="1"/>
      <c r="JI281" s="1"/>
      <c r="JJ281" s="5">
        <f>'[1]GC RAW'!CH261</f>
        <v>0</v>
      </c>
      <c r="JK281" s="1">
        <f>'[1]GC RAW'!CI261</f>
        <v>0</v>
      </c>
      <c r="JL281" s="1">
        <f t="shared" si="632"/>
        <v>0</v>
      </c>
      <c r="JM281" s="1">
        <f t="shared" si="633"/>
        <v>0</v>
      </c>
      <c r="JN281" s="1"/>
      <c r="JO281" s="1"/>
      <c r="JP281" s="5">
        <f>'[1]GC RAW'!CJ261</f>
        <v>0</v>
      </c>
      <c r="JQ281" s="1">
        <f>'[1]GC RAW'!CK261</f>
        <v>0</v>
      </c>
      <c r="JR281" s="1">
        <f t="shared" si="634"/>
        <v>0</v>
      </c>
      <c r="JS281" s="1">
        <f t="shared" si="635"/>
        <v>0</v>
      </c>
      <c r="JT281" s="1"/>
      <c r="JU281" s="1"/>
      <c r="JV281" s="5">
        <f>'[1]GC RAW'!CL261</f>
        <v>0</v>
      </c>
      <c r="JW281" s="1">
        <f>'[1]GC RAW'!CM261</f>
        <v>0</v>
      </c>
      <c r="JX281" s="1">
        <f t="shared" si="636"/>
        <v>0</v>
      </c>
      <c r="JY281" s="1">
        <f t="shared" si="637"/>
        <v>0</v>
      </c>
      <c r="JZ281" s="1"/>
      <c r="KA281" s="1"/>
      <c r="KB281" s="5">
        <v>0</v>
      </c>
      <c r="KC281" s="1">
        <v>0</v>
      </c>
      <c r="KD281" s="1">
        <f t="shared" si="638"/>
        <v>0</v>
      </c>
      <c r="KE281" s="1">
        <f t="shared" si="639"/>
        <v>0</v>
      </c>
      <c r="KF281" s="1"/>
      <c r="KG281" s="1"/>
      <c r="KH281" s="5">
        <v>0</v>
      </c>
      <c r="KI281" s="1">
        <v>0</v>
      </c>
      <c r="KJ281" s="1">
        <f t="shared" si="640"/>
        <v>0</v>
      </c>
      <c r="KK281" s="1">
        <f t="shared" si="641"/>
        <v>0</v>
      </c>
      <c r="KL281" s="1"/>
      <c r="KM281" s="1"/>
      <c r="KN281" s="5">
        <f>'[1]GC RAW'!CN261</f>
        <v>30.61468505859375</v>
      </c>
      <c r="KO281" s="1">
        <f>'[1]GC RAW'!CO261</f>
        <v>31.086742401123047</v>
      </c>
      <c r="KP281" s="1">
        <f t="shared" si="642"/>
        <v>0.11185207611520571</v>
      </c>
      <c r="KQ281" s="1">
        <f t="shared" si="643"/>
        <v>0.99512483926571205</v>
      </c>
      <c r="KR281" s="1"/>
      <c r="KS281" s="1"/>
      <c r="KT281" s="5">
        <f>'[1]GC RAW'!CP261</f>
        <v>0</v>
      </c>
      <c r="KU281" s="1">
        <f>'[1]GC RAW'!CQ261</f>
        <v>0</v>
      </c>
      <c r="KV281" s="1">
        <f t="shared" si="644"/>
        <v>0</v>
      </c>
      <c r="KW281" s="1">
        <f t="shared" si="645"/>
        <v>0</v>
      </c>
      <c r="KX281" s="1"/>
      <c r="KY281" s="1"/>
      <c r="KZ281" s="5">
        <f>'[1]GC RAW'!CR261</f>
        <v>0</v>
      </c>
      <c r="LA281" s="1">
        <f>'[1]GC RAW'!CS261</f>
        <v>0</v>
      </c>
      <c r="LB281" s="1">
        <f t="shared" si="646"/>
        <v>0</v>
      </c>
      <c r="LC281" s="1">
        <f t="shared" si="647"/>
        <v>0</v>
      </c>
      <c r="LD281" s="1"/>
      <c r="LE281" s="1"/>
      <c r="LF281" s="5">
        <f>'[1]GC RAW'!CT261</f>
        <v>33.006267547607422</v>
      </c>
      <c r="LG281" s="1">
        <f>'[1]GC RAW'!CU261</f>
        <v>6.9281167984008789</v>
      </c>
      <c r="LH281" s="1">
        <f t="shared" si="648"/>
        <v>2.4927804833026673E-2</v>
      </c>
      <c r="LI281" s="1">
        <f t="shared" si="649"/>
        <v>0.22177753546713488</v>
      </c>
      <c r="LJ281" s="1"/>
      <c r="LK281" s="1"/>
      <c r="LL281" s="5">
        <f>'[1]GC RAW'!CV261</f>
        <v>35.748622894287109</v>
      </c>
      <c r="LM281" s="1">
        <f>'[1]GC RAW'!CW261</f>
        <v>5.2744050025939941</v>
      </c>
      <c r="LN281" s="1">
        <f t="shared" si="650"/>
        <v>1.8977644624200068E-2</v>
      </c>
      <c r="LO281" s="1">
        <f t="shared" si="651"/>
        <v>0.16884018797154504</v>
      </c>
      <c r="LP281" s="1"/>
      <c r="LQ281" s="1"/>
      <c r="LR281" s="32">
        <f t="shared" si="652"/>
        <v>2564.1928553581238</v>
      </c>
      <c r="LS281" s="21">
        <f t="shared" si="653"/>
        <v>2358.8162379264832</v>
      </c>
      <c r="LT281" s="26">
        <f t="shared" si="654"/>
        <v>12.240184439818799</v>
      </c>
      <c r="LU281" s="26">
        <f t="shared" si="655"/>
        <v>11.240004439818799</v>
      </c>
      <c r="LV281" s="15">
        <f t="shared" si="580"/>
        <v>31.859423015359408</v>
      </c>
      <c r="LW281" s="15"/>
      <c r="LX281" s="15"/>
      <c r="LY281" s="15"/>
      <c r="LZ281" s="15" t="str">
        <f>IF(A281="","",VLOOKUP(A281,'[1]biomass corrected'!$B$2:$V$102,21,FALSE))</f>
        <v/>
      </c>
      <c r="MA281" s="15" t="str">
        <f t="shared" si="656"/>
        <v/>
      </c>
      <c r="MB281" s="15" t="str">
        <f t="shared" si="581"/>
        <v/>
      </c>
      <c r="MC281" s="15" t="str">
        <f t="shared" si="581"/>
        <v/>
      </c>
      <c r="MD281" s="15"/>
      <c r="ME281" s="26" t="str">
        <f t="shared" si="578"/>
        <v/>
      </c>
      <c r="MF281" s="15">
        <f t="shared" si="689"/>
        <v>28.488344069382663</v>
      </c>
      <c r="MG281" s="15">
        <f t="shared" si="690"/>
        <v>42.303771443198826</v>
      </c>
      <c r="MH281" s="15">
        <f t="shared" si="691"/>
        <v>29.207884487418525</v>
      </c>
      <c r="MI281" s="26">
        <f t="shared" si="692"/>
        <v>1.1558281332076001</v>
      </c>
      <c r="MJ281" s="15">
        <f t="shared" si="693"/>
        <v>0.1983849935856247</v>
      </c>
      <c r="MK281" s="15">
        <f t="shared" si="694"/>
        <v>28.407693165951976</v>
      </c>
      <c r="ML281" s="23">
        <f t="shared" si="695"/>
        <v>56.971145715019325</v>
      </c>
      <c r="MM281" s="23"/>
      <c r="MN281" s="26">
        <f t="shared" si="696"/>
        <v>4.2825898341597641</v>
      </c>
      <c r="MO281" s="23"/>
      <c r="MP281" s="15">
        <f t="shared" si="697"/>
        <v>0.87292937431708784</v>
      </c>
      <c r="MQ281" s="23"/>
      <c r="MR281" s="15">
        <f t="shared" si="698"/>
        <v>39.621274154615385</v>
      </c>
      <c r="MS281" s="15"/>
      <c r="MT281" s="15">
        <f t="shared" si="699"/>
        <v>0.1983849935856247</v>
      </c>
      <c r="MU281" s="15"/>
      <c r="MV281" s="15" t="str">
        <f t="shared" si="700"/>
        <v/>
      </c>
      <c r="MW281" s="21">
        <f t="shared" si="701"/>
        <v>100.32677975494227</v>
      </c>
      <c r="MX281" s="15"/>
    </row>
    <row r="282" spans="1:362" x14ac:dyDescent="0.35">
      <c r="A282" s="99" t="s">
        <v>235</v>
      </c>
      <c r="B282" s="8">
        <v>34.31</v>
      </c>
      <c r="C282" s="8"/>
      <c r="D282" s="8"/>
      <c r="E282" s="8"/>
      <c r="F282" s="2">
        <f>'[1]GC RAW'!H262</f>
        <v>0</v>
      </c>
      <c r="G282" s="8">
        <f>'[1]GC RAW'!I262</f>
        <v>0</v>
      </c>
      <c r="H282" s="8">
        <f t="shared" si="657"/>
        <v>0</v>
      </c>
      <c r="I282" s="8">
        <f t="shared" si="582"/>
        <v>0</v>
      </c>
      <c r="J282" s="8">
        <f>AVERAGE(I282:I284)</f>
        <v>0</v>
      </c>
      <c r="K282" s="8">
        <f>STDEV(I282:I284)</f>
        <v>0</v>
      </c>
      <c r="L282" s="2">
        <f>'[1]GC RAW'!J262</f>
        <v>0</v>
      </c>
      <c r="M282" s="8">
        <f>'[1]GC RAW'!K262</f>
        <v>0</v>
      </c>
      <c r="N282" s="8">
        <f t="shared" si="658"/>
        <v>0</v>
      </c>
      <c r="O282" s="8">
        <f t="shared" si="583"/>
        <v>0</v>
      </c>
      <c r="P282" s="8">
        <f>AVERAGE(O282:O284)</f>
        <v>0</v>
      </c>
      <c r="Q282" s="8">
        <f>STDEV(O282:O284)</f>
        <v>0</v>
      </c>
      <c r="R282" s="2">
        <f>'[1]GC RAW'!L262</f>
        <v>0</v>
      </c>
      <c r="S282" s="8">
        <f>'[1]GC RAW'!M262</f>
        <v>0</v>
      </c>
      <c r="T282" s="8">
        <f t="shared" si="659"/>
        <v>0</v>
      </c>
      <c r="U282" s="8">
        <f t="shared" si="584"/>
        <v>0</v>
      </c>
      <c r="V282" s="8">
        <f>AVERAGE(U282:U284)</f>
        <v>0</v>
      </c>
      <c r="W282" s="8">
        <f>STDEV(U282:U284)</f>
        <v>0</v>
      </c>
      <c r="X282" s="2">
        <f>'[1]GC RAW'!N262</f>
        <v>0</v>
      </c>
      <c r="Y282" s="8">
        <f>'[1]GC RAW'!O262</f>
        <v>0</v>
      </c>
      <c r="Z282" s="8">
        <f t="shared" si="660"/>
        <v>0</v>
      </c>
      <c r="AA282" s="8">
        <f t="shared" si="585"/>
        <v>0</v>
      </c>
      <c r="AB282" s="8">
        <f>AVERAGE(AA282:AA284)</f>
        <v>0</v>
      </c>
      <c r="AC282" s="8">
        <f>STDEV(AA282:AA284)</f>
        <v>0</v>
      </c>
      <c r="AD282" s="2">
        <f>'[1]GC RAW'!P262</f>
        <v>0</v>
      </c>
      <c r="AE282" s="8">
        <f>'[1]GC RAW'!Q262</f>
        <v>0</v>
      </c>
      <c r="AF282" s="8">
        <f t="shared" si="661"/>
        <v>0</v>
      </c>
      <c r="AG282" s="8">
        <f t="shared" si="586"/>
        <v>0</v>
      </c>
      <c r="AH282" s="8">
        <f>AVERAGE(AG282:AG284)</f>
        <v>0</v>
      </c>
      <c r="AI282" s="8">
        <f>STDEV(AG282:AG284)</f>
        <v>0</v>
      </c>
      <c r="AJ282" s="2">
        <f>'[1]GC RAW'!R262</f>
        <v>0</v>
      </c>
      <c r="AK282" s="8">
        <f>'[1]GC RAW'!S262</f>
        <v>0</v>
      </c>
      <c r="AL282" s="8">
        <f t="shared" si="662"/>
        <v>0</v>
      </c>
      <c r="AM282" s="8">
        <f t="shared" si="587"/>
        <v>0</v>
      </c>
      <c r="AN282" s="8">
        <f>AVERAGE(AM282:AM284)</f>
        <v>0</v>
      </c>
      <c r="AO282" s="8">
        <f>STDEV(AM282:AM284)</f>
        <v>0</v>
      </c>
      <c r="AP282" s="2">
        <f>'[1]GC RAW'!T262</f>
        <v>8.9429159164428711</v>
      </c>
      <c r="AQ282" s="8">
        <f>'[1]GC RAW'!U262</f>
        <v>213.04974365234375</v>
      </c>
      <c r="AR282" s="40">
        <v>1.0001800000000001</v>
      </c>
      <c r="AS282" s="8">
        <f t="shared" si="588"/>
        <v>10.136223128358862</v>
      </c>
      <c r="AT282" s="8">
        <f>AVERAGE(AS282:AS284)</f>
        <v>10.932809248031278</v>
      </c>
      <c r="AU282" s="8">
        <f>STDEV(AS282:AS284)</f>
        <v>0.70735704185537507</v>
      </c>
      <c r="AV282" s="2">
        <f>'[1]GC RAW'!V262</f>
        <v>9.8127622604370117</v>
      </c>
      <c r="AW282" s="8">
        <f>'[1]GC RAW'!W262</f>
        <v>16.958410263061523</v>
      </c>
      <c r="AX282" s="8">
        <f t="shared" si="663"/>
        <v>7.7107469864779177E-2</v>
      </c>
      <c r="AY282" s="8">
        <f t="shared" si="589"/>
        <v>0.78143786059770104</v>
      </c>
      <c r="AZ282" s="8">
        <f>AVERAGE(AY282:AY284)</f>
        <v>0.81324073098222405</v>
      </c>
      <c r="BA282" s="8">
        <f>STDEV(AY282:AY284)</f>
        <v>3.8222866652640915E-2</v>
      </c>
      <c r="BB282" s="2">
        <f>'[1]GC RAW'!X262</f>
        <v>0</v>
      </c>
      <c r="BC282" s="8">
        <f>'[1]GC RAW'!Y262</f>
        <v>0</v>
      </c>
      <c r="BD282" s="8">
        <f t="shared" si="664"/>
        <v>0</v>
      </c>
      <c r="BE282" s="8">
        <f t="shared" si="590"/>
        <v>0</v>
      </c>
      <c r="BF282" s="8">
        <f>AVERAGE(BE282:BE284)</f>
        <v>0</v>
      </c>
      <c r="BG282" s="8">
        <f>STDEV(BE282:BE284)</f>
        <v>0</v>
      </c>
      <c r="BH282" s="2">
        <f>'[1]GC RAW'!Z262</f>
        <v>10.879433631896973</v>
      </c>
      <c r="BI282" s="8">
        <f>'[1]GC RAW'!AA262</f>
        <v>1.029111385345459</v>
      </c>
      <c r="BJ282" s="8">
        <f t="shared" si="665"/>
        <v>4.6086603497478154E-3</v>
      </c>
      <c r="BK282" s="8">
        <f t="shared" si="591"/>
        <v>4.6706002547405714E-2</v>
      </c>
      <c r="BL282" s="8">
        <f>AVERAGE(BK282:BK284)</f>
        <v>1.5568667515801904E-2</v>
      </c>
      <c r="BM282" s="8">
        <f>STDEV(BK282:BK284)</f>
        <v>2.6965723143516036E-2</v>
      </c>
      <c r="BN282" s="2">
        <f>'[1]GC RAW'!AB262</f>
        <v>0</v>
      </c>
      <c r="BO282" s="8">
        <f>'[1]GC RAW'!AC262</f>
        <v>0</v>
      </c>
      <c r="BP282" s="8">
        <f t="shared" si="666"/>
        <v>0</v>
      </c>
      <c r="BQ282" s="8">
        <f t="shared" si="592"/>
        <v>0</v>
      </c>
      <c r="BR282" s="8">
        <f>AVERAGE(BQ282:BQ284)</f>
        <v>0</v>
      </c>
      <c r="BS282" s="8">
        <f>STDEV(BQ282:BQ284)</f>
        <v>0</v>
      </c>
      <c r="BT282" s="2">
        <f>'[1]GC RAW'!AD262</f>
        <v>12.20320987701416</v>
      </c>
      <c r="BU282" s="8">
        <f>'[1]GC RAW'!AE262</f>
        <v>458.93862915039063</v>
      </c>
      <c r="BV282" s="8">
        <f t="shared" si="667"/>
        <v>2.0194715364522748</v>
      </c>
      <c r="BW282" s="8">
        <f t="shared" si="593"/>
        <v>20.466130191415502</v>
      </c>
      <c r="BX282" s="8">
        <f>AVERAGE(BW282:BW284)</f>
        <v>20.556421781170958</v>
      </c>
      <c r="BY282" s="8">
        <f>STDEV(BW282:BW284)</f>
        <v>0.22607570722030138</v>
      </c>
      <c r="BZ282" s="2">
        <f>'[1]GC RAW'!AF262</f>
        <v>12.719569206237793</v>
      </c>
      <c r="CA282" s="8">
        <f>'[1]GC RAW'!AG262</f>
        <v>1.0908054113388062</v>
      </c>
      <c r="CB282" s="8">
        <f t="shared" si="668"/>
        <v>5.0091021761317737E-3</v>
      </c>
      <c r="CC282" s="8">
        <f t="shared" si="594"/>
        <v>5.0764239766861556E-2</v>
      </c>
      <c r="CD282" s="8">
        <f>AVERAGE(CC282:CC284)</f>
        <v>1.6921413255620518E-2</v>
      </c>
      <c r="CE282" s="8">
        <f>STDEV(CC282:CC284)</f>
        <v>2.9308747494604225E-2</v>
      </c>
      <c r="CF282" s="2">
        <f>'[1]GC RAW'!AH262</f>
        <v>12.852557182312012</v>
      </c>
      <c r="CG282" s="8">
        <f>'[1]GC RAW'!AI262</f>
        <v>12.309510231018066</v>
      </c>
      <c r="CH282" s="8">
        <f t="shared" si="669"/>
        <v>5.6526587948885487E-2</v>
      </c>
      <c r="CI282" s="8">
        <f t="shared" si="595"/>
        <v>0.57286299279600117</v>
      </c>
      <c r="CJ282" s="8">
        <f>AVERAGE(CI282:CI284)</f>
        <v>0.57602239386648524</v>
      </c>
      <c r="CK282" s="8">
        <f>STDEV(CI282:CI284)</f>
        <v>1.8332639468925063E-2</v>
      </c>
      <c r="CL282" s="2">
        <f>'[1]GC RAW'!AJ262</f>
        <v>0</v>
      </c>
      <c r="CM282" s="8">
        <f>'[1]GC RAW'!AK262</f>
        <v>0</v>
      </c>
      <c r="CN282" s="8">
        <f t="shared" si="670"/>
        <v>0</v>
      </c>
      <c r="CO282" s="8">
        <f t="shared" si="596"/>
        <v>0</v>
      </c>
      <c r="CP282" s="8">
        <f>AVERAGE(CO282:CO284)</f>
        <v>0</v>
      </c>
      <c r="CQ282" s="8">
        <f>STDEV(CO282:CO284)</f>
        <v>0</v>
      </c>
      <c r="CR282" s="2">
        <f>'[1]GC RAW'!AL262</f>
        <v>0</v>
      </c>
      <c r="CS282" s="8">
        <f>'[1]GC RAW'!AM262</f>
        <v>0</v>
      </c>
      <c r="CT282" s="8">
        <f t="shared" si="671"/>
        <v>0</v>
      </c>
      <c r="CU282" s="8">
        <f t="shared" si="672"/>
        <v>0</v>
      </c>
      <c r="CV282" s="8">
        <f>AVERAGE(CU282:CU284)</f>
        <v>0</v>
      </c>
      <c r="CW282" s="8">
        <f>STDEV(CU282:CU284)</f>
        <v>0</v>
      </c>
      <c r="CX282" s="2">
        <f>'[1]GC RAW'!AN262</f>
        <v>0</v>
      </c>
      <c r="CY282" s="8">
        <f>'[1]GC RAW'!AO262</f>
        <v>0</v>
      </c>
      <c r="CZ282" s="8">
        <f t="shared" si="673"/>
        <v>0</v>
      </c>
      <c r="DA282" s="8">
        <f t="shared" si="597"/>
        <v>0</v>
      </c>
      <c r="DB282" s="8">
        <f>AVERAGE(DA282:DA284)</f>
        <v>0</v>
      </c>
      <c r="DC282" s="8">
        <f>STDEV(DA282:DA284)</f>
        <v>0</v>
      </c>
      <c r="DD282" s="2">
        <f>'[1]GC RAW'!AP262</f>
        <v>15.626699447631836</v>
      </c>
      <c r="DE282" s="8">
        <f>'[1]GC RAW'!AQ262</f>
        <v>169.25729370117188</v>
      </c>
      <c r="DF282" s="8">
        <f t="shared" si="674"/>
        <v>0.73876230358487227</v>
      </c>
      <c r="DG282" s="8">
        <f t="shared" si="598"/>
        <v>7.4869119038139669</v>
      </c>
      <c r="DH282" s="8">
        <f>AVERAGE(DG282:DG284)</f>
        <v>7.7893446437791489</v>
      </c>
      <c r="DI282" s="8">
        <f>STDEV(DG282:DG284)</f>
        <v>0.63962313996797748</v>
      </c>
      <c r="DJ282" s="2">
        <f>'[1]GC RAW'!AR262</f>
        <v>0</v>
      </c>
      <c r="DK282" s="8">
        <f>'[1]GC RAW'!AS262</f>
        <v>0</v>
      </c>
      <c r="DL282" s="8">
        <f t="shared" si="675"/>
        <v>0</v>
      </c>
      <c r="DM282" s="8">
        <f t="shared" si="599"/>
        <v>0</v>
      </c>
      <c r="DN282" s="8">
        <f>AVERAGE(DM282:DM284)</f>
        <v>0</v>
      </c>
      <c r="DO282" s="8">
        <f>STDEV(DM282:DM284)</f>
        <v>0</v>
      </c>
      <c r="DP282" s="2">
        <f>'[1]GC RAW'!AT262</f>
        <v>16.052310943603516</v>
      </c>
      <c r="DQ282" s="8">
        <f>'[1]GC RAW'!AU262</f>
        <v>2.8475608825683594</v>
      </c>
      <c r="DR282" s="8">
        <f t="shared" si="676"/>
        <v>1.3051574773267256E-2</v>
      </c>
      <c r="DS282" s="8">
        <f t="shared" si="600"/>
        <v>0.13226986550250616</v>
      </c>
      <c r="DT282" s="8">
        <f>AVERAGE(DS282:DS284)</f>
        <v>0.1430852881444096</v>
      </c>
      <c r="DU282" s="8">
        <f>STDEV(DS282:DS284)</f>
        <v>1.0545240982256706E-2</v>
      </c>
      <c r="DV282" s="2">
        <f>'[1]GC RAW'!AV262</f>
        <v>16.422121047973633</v>
      </c>
      <c r="DW282" s="8">
        <f>'[1]GC RAW'!AW262</f>
        <v>1025.7218017578125</v>
      </c>
      <c r="DX282" s="8">
        <f t="shared" si="677"/>
        <v>4.6456115496600843</v>
      </c>
      <c r="DY282" s="8">
        <f t="shared" si="601"/>
        <v>47.080480748500868</v>
      </c>
      <c r="DZ282" s="8">
        <f>AVERAGE(DY282:DY284)</f>
        <v>46.740774769976042</v>
      </c>
      <c r="EA282" s="8">
        <f>STDEV(DY282:DY284)</f>
        <v>0.40084677462250357</v>
      </c>
      <c r="EB282" s="2">
        <f>'[1]GC RAW'!AX262</f>
        <v>16.549961090087891</v>
      </c>
      <c r="EC282" s="8">
        <f>'[1]GC RAW'!AY262</f>
        <v>4.621065616607666</v>
      </c>
      <c r="ED282" s="8">
        <f t="shared" si="678"/>
        <v>2.0929335579549766E-2</v>
      </c>
      <c r="EE282" s="8">
        <f t="shared" si="602"/>
        <v>0.21210623624009314</v>
      </c>
      <c r="EF282" s="8">
        <f>AVERAGE(EE282:EE284)</f>
        <v>0.21261577715938884</v>
      </c>
      <c r="EG282" s="8">
        <f>STDEV(EE282:EE284)</f>
        <v>3.1986179430440339E-3</v>
      </c>
      <c r="EH282" s="2">
        <v>0</v>
      </c>
      <c r="EI282" s="8">
        <v>0</v>
      </c>
      <c r="EJ282" s="8">
        <f t="shared" si="679"/>
        <v>0</v>
      </c>
      <c r="EK282" s="8">
        <f t="shared" si="603"/>
        <v>0</v>
      </c>
      <c r="EL282" s="8">
        <f>AVERAGE(EK282:EK284)</f>
        <v>0</v>
      </c>
      <c r="EM282" s="8">
        <f>STDEV(EK282:EK284)</f>
        <v>0</v>
      </c>
      <c r="EN282" s="2">
        <f>'[1]GC RAW'!BB262</f>
        <v>17.322141647338867</v>
      </c>
      <c r="EO282" s="8">
        <f>'[1]GC RAW'!BC262</f>
        <v>8.3387737274169922</v>
      </c>
      <c r="EP282" s="8">
        <f t="shared" si="680"/>
        <v>3.801612991351231E-2</v>
      </c>
      <c r="EQ282" s="8">
        <f t="shared" si="604"/>
        <v>0.38527062656725658</v>
      </c>
      <c r="ER282" s="8">
        <f>AVERAGE(EQ282:EQ284)</f>
        <v>0.38564303685936624</v>
      </c>
      <c r="ES282" s="8">
        <f>STDEV(EQ282:EQ284)</f>
        <v>2.422291109661949E-2</v>
      </c>
      <c r="ET282" s="2">
        <f>'[1]GC RAW'!BD262</f>
        <v>17.746330261230469</v>
      </c>
      <c r="EU282" s="8">
        <f>'[1]GC RAW'!BE262</f>
        <v>321.45913696289063</v>
      </c>
      <c r="EV282" s="8">
        <f t="shared" si="681"/>
        <v>1.4655191173357627</v>
      </c>
      <c r="EW282" s="8">
        <f t="shared" si="605"/>
        <v>14.852155384221662</v>
      </c>
      <c r="EX282" s="8">
        <f>AVERAGE(EW282:EW284)</f>
        <v>14.729179532420771</v>
      </c>
      <c r="EY282" s="8">
        <f>STDEV(EW282:EW284)</f>
        <v>0.39851028394160992</v>
      </c>
      <c r="EZ282" s="2">
        <f>'[1]GC RAW'!BF262</f>
        <v>18.671285629272461</v>
      </c>
      <c r="FA282" s="8">
        <f>'[1]GC RAW'!BG262</f>
        <v>110.08929443359375</v>
      </c>
      <c r="FB282" s="8">
        <f t="shared" si="682"/>
        <v>0.59539483559302808</v>
      </c>
      <c r="FC282" s="8">
        <f t="shared" si="606"/>
        <v>6.0339687886615145</v>
      </c>
      <c r="FD282" s="8">
        <f>AVERAGE(FC282:FC284)</f>
        <v>6.0908491822964388</v>
      </c>
      <c r="FE282" s="8">
        <f>STDEV(FC282:FC284)</f>
        <v>0.19503571301298245</v>
      </c>
      <c r="FF282" s="2">
        <v>0</v>
      </c>
      <c r="FG282" s="8">
        <v>0</v>
      </c>
      <c r="FH282" s="8">
        <f t="shared" si="683"/>
        <v>0</v>
      </c>
      <c r="FI282" s="8">
        <f t="shared" si="607"/>
        <v>0</v>
      </c>
      <c r="FJ282" s="8">
        <f>AVERAGE(FI282:FI284)</f>
        <v>0</v>
      </c>
      <c r="FK282" s="8">
        <f>STDEV(FI282:FI284)</f>
        <v>0</v>
      </c>
      <c r="FL282" s="2">
        <f>'[1]GC RAW'!BH262</f>
        <v>0</v>
      </c>
      <c r="FM282" s="8">
        <f>'[1]GC RAW'!BI262</f>
        <v>0</v>
      </c>
      <c r="FN282" s="8">
        <f t="shared" si="684"/>
        <v>0</v>
      </c>
      <c r="FO282" s="8">
        <f t="shared" si="608"/>
        <v>0</v>
      </c>
      <c r="FP282" s="8">
        <f>AVERAGE(FO282:FO284)</f>
        <v>0</v>
      </c>
      <c r="FQ282" s="8">
        <f>STDEV(FO282:FO284)</f>
        <v>0</v>
      </c>
      <c r="FR282" s="2">
        <f>'[1]GC RAW'!BJ262</f>
        <v>20.137958526611328</v>
      </c>
      <c r="FS282" s="8">
        <f>'[1]GC RAW'!BK262</f>
        <v>8.8142814636230469</v>
      </c>
      <c r="FT282" s="8">
        <f t="shared" si="685"/>
        <v>3.7859830535248683E-2</v>
      </c>
      <c r="FU282" s="8">
        <f t="shared" si="609"/>
        <v>0.3836866263143982</v>
      </c>
      <c r="FV282" s="8">
        <f>AVERAGE(FU282:FU284)</f>
        <v>0.40720214159431561</v>
      </c>
      <c r="FW282" s="8">
        <f>STDEV(FU282:FU284)</f>
        <v>2.2944725351164614E-2</v>
      </c>
      <c r="FX282" s="2">
        <f>'[1]GC RAW'!BL262</f>
        <v>20.556047439575195</v>
      </c>
      <c r="FY282" s="8">
        <f>'[1]GC RAW'!BM262</f>
        <v>1.5093148946762085</v>
      </c>
      <c r="FZ282" s="8">
        <f t="shared" si="686"/>
        <v>6.8198714451858542E-3</v>
      </c>
      <c r="GA282" s="8">
        <f t="shared" si="610"/>
        <v>6.9115297921501159E-2</v>
      </c>
      <c r="GB282" s="8">
        <f>AVERAGE(GA282:GA284)</f>
        <v>2.3038432640500386E-2</v>
      </c>
      <c r="GC282" s="8">
        <f>STDEV(GA282:GA284)</f>
        <v>3.9903735860099876E-2</v>
      </c>
      <c r="GD282" s="2">
        <f>'[1]GC RAW'!BN262</f>
        <v>21.061672210693359</v>
      </c>
      <c r="GE282" s="8">
        <f>'[1]GC RAW'!BO262</f>
        <v>8.8046102523803711</v>
      </c>
      <c r="GF282" s="8">
        <f t="shared" si="611"/>
        <v>3.9997818796178641E-2</v>
      </c>
      <c r="GG282" s="8">
        <f t="shared" si="612"/>
        <v>0.40535385227232373</v>
      </c>
      <c r="GH282" s="8">
        <f>AVERAGE(GG282:GG284)</f>
        <v>0.4027462786721161</v>
      </c>
      <c r="GI282" s="8">
        <f>STDEV(GG282:GG284)</f>
        <v>8.0295700596520591E-3</v>
      </c>
      <c r="GJ282" s="2">
        <f>'[1]GC RAW'!BP262</f>
        <v>0</v>
      </c>
      <c r="GK282" s="8">
        <f>'[1]GC RAW'!BQ262</f>
        <v>0</v>
      </c>
      <c r="GL282" s="8">
        <f t="shared" si="687"/>
        <v>0</v>
      </c>
      <c r="GM282" s="8">
        <f t="shared" si="613"/>
        <v>0</v>
      </c>
      <c r="GN282" s="8">
        <f>AVERAGE(GM282:GM284)</f>
        <v>0</v>
      </c>
      <c r="GO282" s="8">
        <f>STDEV(GM282:GM284)</f>
        <v>0</v>
      </c>
      <c r="GP282" s="2">
        <v>0</v>
      </c>
      <c r="GQ282" s="8">
        <v>0</v>
      </c>
      <c r="GR282" s="8">
        <f t="shared" si="688"/>
        <v>0</v>
      </c>
      <c r="GS282" s="8">
        <f t="shared" si="614"/>
        <v>0</v>
      </c>
      <c r="GT282" s="8">
        <f>AVERAGE(GS282:GS284)</f>
        <v>0</v>
      </c>
      <c r="GU282" s="8">
        <f>STDEV(GS282:GS284)</f>
        <v>0</v>
      </c>
      <c r="GV282" s="2"/>
      <c r="GW282" s="8"/>
      <c r="GX282" s="8"/>
      <c r="GY282" s="8"/>
      <c r="GZ282" s="8"/>
      <c r="HA282" s="8"/>
      <c r="HB282" s="2"/>
      <c r="HC282" s="8"/>
      <c r="HD282" s="8"/>
      <c r="HE282" s="8"/>
      <c r="HF282" s="8"/>
      <c r="HG282" s="8"/>
      <c r="HH282" s="2">
        <f>'[1]GC RAW'!BR262</f>
        <v>22.753742218017578</v>
      </c>
      <c r="HI282" s="8">
        <f>'[1]GC RAW'!BS262</f>
        <v>2.7967009544372559</v>
      </c>
      <c r="HJ282" s="8">
        <f t="shared" si="615"/>
        <v>1.2765202058608151E-2</v>
      </c>
      <c r="HK282" s="8">
        <f t="shared" si="616"/>
        <v>0.12936765016760793</v>
      </c>
      <c r="HL282" s="8">
        <f>AVERAGE(HK282:HK284)</f>
        <v>0.14559014173717558</v>
      </c>
      <c r="HM282" s="8">
        <f>STDEV(HK282:HK284)</f>
        <v>1.5596965350153268E-2</v>
      </c>
      <c r="HN282" s="2">
        <v>0</v>
      </c>
      <c r="HO282" s="8">
        <v>0</v>
      </c>
      <c r="HP282" s="8">
        <f t="shared" si="617"/>
        <v>0</v>
      </c>
      <c r="HQ282" s="8">
        <f t="shared" si="618"/>
        <v>0</v>
      </c>
      <c r="HR282" s="8">
        <f>AVERAGE(HQ282:HQ284)</f>
        <v>0</v>
      </c>
      <c r="HS282" s="8">
        <f>STDEV(HQ282:HQ284)</f>
        <v>0</v>
      </c>
      <c r="HT282" s="2">
        <f>'[1]GC RAW'!BT262</f>
        <v>0</v>
      </c>
      <c r="HU282" s="8">
        <f>'[1]GC RAW'!BU262</f>
        <v>0</v>
      </c>
      <c r="HV282" s="8">
        <f t="shared" si="619"/>
        <v>0</v>
      </c>
      <c r="HW282" s="8">
        <f t="shared" si="579"/>
        <v>0</v>
      </c>
      <c r="HX282" s="8">
        <f>AVERAGE(HW282:HW284)</f>
        <v>0</v>
      </c>
      <c r="HY282" s="8">
        <f>STDEV(HW282:HW284)</f>
        <v>0</v>
      </c>
      <c r="HZ282" s="2">
        <f>'[1]GC RAW'!BV262</f>
        <v>0</v>
      </c>
      <c r="IA282" s="8">
        <f>'[1]GC RAW'!BW262</f>
        <v>0</v>
      </c>
      <c r="IB282" s="8">
        <f t="shared" si="620"/>
        <v>0</v>
      </c>
      <c r="IC282" s="8">
        <f t="shared" si="621"/>
        <v>0</v>
      </c>
      <c r="ID282" s="8">
        <f>AVERAGE(IC282:IC284)</f>
        <v>0</v>
      </c>
      <c r="IE282" s="8">
        <f>STDEV(IC282:IC284)</f>
        <v>0</v>
      </c>
      <c r="IF282" s="2">
        <f>'[1]GC RAW'!BX262</f>
        <v>0</v>
      </c>
      <c r="IG282" s="8">
        <f>'[1]GC RAW'!BY262</f>
        <v>0</v>
      </c>
      <c r="IH282" s="8">
        <f t="shared" si="622"/>
        <v>0</v>
      </c>
      <c r="II282" s="8">
        <f t="shared" si="623"/>
        <v>0</v>
      </c>
      <c r="IJ282" s="8">
        <f>AVERAGE(II282:II284)</f>
        <v>0</v>
      </c>
      <c r="IK282" s="8">
        <f>STDEV(II282:II284)</f>
        <v>0</v>
      </c>
      <c r="IL282" s="8">
        <f>'[1]GC RAW'!BZ262</f>
        <v>0</v>
      </c>
      <c r="IM282" s="8">
        <f>'[1]GC RAW'!CA262</f>
        <v>0</v>
      </c>
      <c r="IN282" s="8">
        <f t="shared" si="624"/>
        <v>0</v>
      </c>
      <c r="IO282" s="8">
        <f t="shared" si="625"/>
        <v>0</v>
      </c>
      <c r="IP282" s="8">
        <f>AVERAGE(IO282:IO284)</f>
        <v>0</v>
      </c>
      <c r="IQ282" s="8">
        <f>STDEV(IO282:IO284)</f>
        <v>0</v>
      </c>
      <c r="IR282" s="2">
        <f>'[1]GC RAW'!CB262</f>
        <v>25.561075210571289</v>
      </c>
      <c r="IS282" s="8">
        <f>'[1]GC RAW'!CC262</f>
        <v>9.3157730102539063</v>
      </c>
      <c r="IT282" s="8">
        <f t="shared" si="626"/>
        <v>3.7603118628618384E-2</v>
      </c>
      <c r="IU282" s="8">
        <f t="shared" si="627"/>
        <v>0.38108500544084428</v>
      </c>
      <c r="IV282" s="8">
        <f>AVERAGE(IU282:IU284)</f>
        <v>0.3936695226312445</v>
      </c>
      <c r="IW282" s="8">
        <f>STDEV(IU282:IU284)</f>
        <v>1.1452751455186183E-2</v>
      </c>
      <c r="IX282" s="9">
        <f>'[1]GC RAW'!CD262</f>
        <v>0</v>
      </c>
      <c r="IY282" s="10">
        <f>'[1]GC RAW'!CE262</f>
        <v>0</v>
      </c>
      <c r="IZ282" s="8">
        <f t="shared" si="628"/>
        <v>0</v>
      </c>
      <c r="JA282" s="8">
        <f t="shared" si="629"/>
        <v>0</v>
      </c>
      <c r="JB282" s="8">
        <f>AVERAGE(JA282:JA284)</f>
        <v>0</v>
      </c>
      <c r="JC282" s="8">
        <f>STDEV(JA282:JA284)</f>
        <v>0</v>
      </c>
      <c r="JD282" s="2">
        <f>'[1]GC RAW'!CF262</f>
        <v>0</v>
      </c>
      <c r="JE282" s="8">
        <f>'[1]GC RAW'!CG262</f>
        <v>0</v>
      </c>
      <c r="JF282" s="8">
        <f t="shared" si="630"/>
        <v>0</v>
      </c>
      <c r="JG282" s="8">
        <f t="shared" si="631"/>
        <v>0</v>
      </c>
      <c r="JH282" s="8">
        <f>AVERAGE(JG282:JG284)</f>
        <v>3.7561019008722218E-2</v>
      </c>
      <c r="JI282" s="8">
        <f>STDEV(JG282:JG284)</f>
        <v>6.5057593307167261E-2</v>
      </c>
      <c r="JJ282" s="2">
        <f>'[1]GC RAW'!CH262</f>
        <v>0</v>
      </c>
      <c r="JK282" s="8">
        <f>'[1]GC RAW'!CI262</f>
        <v>0</v>
      </c>
      <c r="JL282" s="8">
        <f t="shared" si="632"/>
        <v>0</v>
      </c>
      <c r="JM282" s="8">
        <f t="shared" si="633"/>
        <v>0</v>
      </c>
      <c r="JN282" s="8">
        <f>AVERAGE(JM282:JM284)</f>
        <v>0</v>
      </c>
      <c r="JO282" s="8">
        <f>STDEV(JM282:JM284)</f>
        <v>0</v>
      </c>
      <c r="JP282" s="2">
        <f>'[1]GC RAW'!CJ262</f>
        <v>0</v>
      </c>
      <c r="JQ282" s="8">
        <f>'[1]GC RAW'!CK262</f>
        <v>0</v>
      </c>
      <c r="JR282" s="8">
        <f t="shared" si="634"/>
        <v>0</v>
      </c>
      <c r="JS282" s="8">
        <f t="shared" si="635"/>
        <v>0</v>
      </c>
      <c r="JT282" s="8"/>
      <c r="JU282" s="8"/>
      <c r="JV282" s="2">
        <f>'[1]GC RAW'!CL262</f>
        <v>0</v>
      </c>
      <c r="JW282" s="8">
        <f>'[1]GC RAW'!CM262</f>
        <v>0</v>
      </c>
      <c r="JX282" s="8">
        <f t="shared" si="636"/>
        <v>0</v>
      </c>
      <c r="JY282" s="8">
        <f t="shared" si="637"/>
        <v>0</v>
      </c>
      <c r="JZ282" s="8">
        <f>AVERAGE(JY282:JY284)</f>
        <v>0</v>
      </c>
      <c r="KA282" s="8">
        <f>STDEV(JY282:JY284)</f>
        <v>0</v>
      </c>
      <c r="KB282" s="2">
        <v>0</v>
      </c>
      <c r="KC282" s="8">
        <v>0</v>
      </c>
      <c r="KD282" s="8">
        <f t="shared" si="638"/>
        <v>0</v>
      </c>
      <c r="KE282" s="8">
        <f t="shared" si="639"/>
        <v>0</v>
      </c>
      <c r="KF282" s="8">
        <f>AVERAGE(KE282:KE284)</f>
        <v>0</v>
      </c>
      <c r="KG282" s="8">
        <f>STDEV(KE282:KE284)</f>
        <v>0</v>
      </c>
      <c r="KH282" s="2">
        <v>0</v>
      </c>
      <c r="KI282" s="8">
        <v>0</v>
      </c>
      <c r="KJ282" s="8">
        <f t="shared" si="640"/>
        <v>0</v>
      </c>
      <c r="KK282" s="8">
        <f t="shared" si="641"/>
        <v>0</v>
      </c>
      <c r="KL282" s="8">
        <f>AVERAGE(KK282:KK284)</f>
        <v>0</v>
      </c>
      <c r="KM282" s="8">
        <f>STDEV(KK282:KK284)</f>
        <v>0</v>
      </c>
      <c r="KN282" s="2">
        <f>'[1]GC RAW'!CN262</f>
        <v>30.607343673706055</v>
      </c>
      <c r="KO282" s="8">
        <f>'[1]GC RAW'!CO262</f>
        <v>15.087132453918457</v>
      </c>
      <c r="KP282" s="8">
        <f t="shared" si="642"/>
        <v>5.2329371536708788E-2</v>
      </c>
      <c r="KQ282" s="8">
        <f t="shared" si="643"/>
        <v>0.53032672725196617</v>
      </c>
      <c r="KR282" s="8">
        <f>AVERAGE(KQ282:KQ284)</f>
        <v>0.5205252462892791</v>
      </c>
      <c r="KS282" s="8">
        <f>STDEV(KQ282:KQ284)</f>
        <v>1.7772929489995641E-2</v>
      </c>
      <c r="KT282" s="2">
        <f>'[1]GC RAW'!CP262</f>
        <v>0</v>
      </c>
      <c r="KU282" s="8">
        <f>'[1]GC RAW'!CQ262</f>
        <v>0</v>
      </c>
      <c r="KV282" s="8">
        <f t="shared" si="644"/>
        <v>0</v>
      </c>
      <c r="KW282" s="8">
        <f t="shared" si="645"/>
        <v>0</v>
      </c>
      <c r="KX282" s="8">
        <f>AVERAGE(KW282:KW284)</f>
        <v>0</v>
      </c>
      <c r="KY282" s="8">
        <f>STDEV(KW282:KW284)</f>
        <v>0</v>
      </c>
      <c r="KZ282" s="2">
        <f>'[1]GC RAW'!CR262</f>
        <v>0</v>
      </c>
      <c r="LA282" s="8">
        <f>'[1]GC RAW'!CS262</f>
        <v>0</v>
      </c>
      <c r="LB282" s="8">
        <f t="shared" si="646"/>
        <v>0</v>
      </c>
      <c r="LC282" s="8">
        <f t="shared" si="647"/>
        <v>0</v>
      </c>
      <c r="LD282" s="8">
        <f>AVERAGE(LC282:LC284)</f>
        <v>0</v>
      </c>
      <c r="LE282" s="8">
        <f>STDEV(LC282:LC284)</f>
        <v>0</v>
      </c>
      <c r="LF282" s="2">
        <f>'[1]GC RAW'!CT262</f>
        <v>0</v>
      </c>
      <c r="LG282" s="8">
        <f>'[1]GC RAW'!CU262</f>
        <v>0</v>
      </c>
      <c r="LH282" s="8">
        <f t="shared" si="648"/>
        <v>0</v>
      </c>
      <c r="LI282" s="8">
        <f t="shared" si="649"/>
        <v>0</v>
      </c>
      <c r="LJ282" s="8">
        <f>AVERAGE(LI282:LI284)</f>
        <v>0</v>
      </c>
      <c r="LK282" s="8">
        <f>STDEV(LI282:LI284)</f>
        <v>0</v>
      </c>
      <c r="LL282" s="2">
        <f>'[1]GC RAW'!CV262</f>
        <v>0</v>
      </c>
      <c r="LM282" s="8">
        <f>'[1]GC RAW'!CW262</f>
        <v>0</v>
      </c>
      <c r="LN282" s="8">
        <f t="shared" si="650"/>
        <v>0</v>
      </c>
      <c r="LO282" s="8">
        <f t="shared" si="651"/>
        <v>0</v>
      </c>
      <c r="LP282" s="8">
        <f>AVERAGE(LO282:LO284)</f>
        <v>0</v>
      </c>
      <c r="LQ282" s="8">
        <f>STDEV(LO282:LO284)</f>
        <v>0</v>
      </c>
      <c r="LR282" s="39">
        <f t="shared" si="652"/>
        <v>2392.0389502048492</v>
      </c>
      <c r="LS282" s="14">
        <f t="shared" si="653"/>
        <v>2178.9892065525055</v>
      </c>
      <c r="LT282" s="24">
        <f t="shared" si="654"/>
        <v>10.867563416232446</v>
      </c>
      <c r="LU282" s="24">
        <f t="shared" si="655"/>
        <v>9.8673834162324461</v>
      </c>
      <c r="LV282" s="13">
        <f t="shared" si="580"/>
        <v>28.759496986978856</v>
      </c>
      <c r="LW282" s="13">
        <f>AVERAGE(LV282:LV284)</f>
        <v>26.469524926506796</v>
      </c>
      <c r="LX282" s="13">
        <f>STDEV(LV282:LV284)</f>
        <v>1.9944093225768336</v>
      </c>
      <c r="LY282" s="13">
        <f>LX282/LW282%</f>
        <v>7.5347378848481554</v>
      </c>
      <c r="LZ282" s="13">
        <f>IF(A282="","",VLOOKUP(A282,'[1]biomass corrected'!$B$2:$V$102,21,FALSE))</f>
        <v>20.029629629629628</v>
      </c>
      <c r="MA282" s="13">
        <f t="shared" si="656"/>
        <v>5.3017478075018056</v>
      </c>
      <c r="MB282" s="50">
        <f>IF(MA282="","",AVERAGE(MF282:MF284))</f>
        <v>30.495972733962969</v>
      </c>
      <c r="MC282" s="50">
        <f t="shared" ref="MC282:MC293" si="702">IF(MB282="","",AVERAGE(MG282:MG284))</f>
        <v>48.129726940082776</v>
      </c>
      <c r="MD282" s="50">
        <f>IF(MC282="","",AVERAGE(MH282:MH284))</f>
        <v>21.374300325954252</v>
      </c>
      <c r="ME282" s="24">
        <f t="shared" ref="ME282:ME293" si="703">IF(MD282="","",AVERAGE(MI282:MI284))</f>
        <v>0.96923099909006727</v>
      </c>
      <c r="MF282" s="13">
        <f t="shared" si="689"/>
        <v>30.076284317381788</v>
      </c>
      <c r="MG282" s="13">
        <f t="shared" si="690"/>
        <v>48.45383793507866</v>
      </c>
      <c r="MH282" s="13">
        <f t="shared" si="691"/>
        <v>21.469877747539545</v>
      </c>
      <c r="MI282" s="24">
        <f t="shared" si="692"/>
        <v>0.97289331622976261</v>
      </c>
      <c r="MJ282" s="13">
        <f t="shared" si="693"/>
        <v>6.9115297921501159E-2</v>
      </c>
      <c r="MK282" s="13">
        <f t="shared" si="694"/>
        <v>21.015491823050787</v>
      </c>
      <c r="ML282" s="22">
        <f t="shared" si="695"/>
        <v>60.56798287009034</v>
      </c>
      <c r="MM282" s="13">
        <f>AVERAGE(ML282:ML284)</f>
        <v>60.719522252625893</v>
      </c>
      <c r="MN282" s="24">
        <f t="shared" si="696"/>
        <v>4.3987873722494264</v>
      </c>
      <c r="MO282" s="13">
        <f>AVERAGE(MN282:MN284)</f>
        <v>4.4066913464613426</v>
      </c>
      <c r="MP282" s="13">
        <f t="shared" si="697"/>
        <v>0.87427986586397832</v>
      </c>
      <c r="MQ282" s="22">
        <f>AVERAGE(MP282:MP284)</f>
        <v>0.87467451799857032</v>
      </c>
      <c r="MR282" s="13">
        <f t="shared" si="698"/>
        <v>39.789844224499468</v>
      </c>
      <c r="MS282" s="13">
        <f>AVERAGE(MR282:MR284)</f>
        <v>39.812025671410773</v>
      </c>
      <c r="MT282" s="13">
        <f t="shared" si="699"/>
        <v>6.9115297921501159E-2</v>
      </c>
      <c r="MU282" s="13">
        <f>AVERAGE(MT282:MT284)</f>
        <v>2.3038432640500386E-2</v>
      </c>
      <c r="MV282" s="13">
        <f t="shared" si="700"/>
        <v>6.0908491822964388</v>
      </c>
      <c r="MW282" s="14">
        <f t="shared" si="701"/>
        <v>83.916456192006379</v>
      </c>
      <c r="MX282" s="13">
        <f>AVERAGE(MW282:MW284)</f>
        <v>83.433727138809147</v>
      </c>
    </row>
    <row r="283" spans="1:362" x14ac:dyDescent="0.35">
      <c r="A283" s="102"/>
      <c r="B283" s="1">
        <v>34.67</v>
      </c>
      <c r="C283" s="1"/>
      <c r="D283" s="1"/>
      <c r="E283" s="1"/>
      <c r="F283" s="5">
        <f>'[1]GC RAW'!H263</f>
        <v>0</v>
      </c>
      <c r="G283" s="1">
        <f>'[1]GC RAW'!I263</f>
        <v>0</v>
      </c>
      <c r="H283" s="1">
        <f t="shared" si="657"/>
        <v>0</v>
      </c>
      <c r="I283" s="1">
        <f t="shared" si="582"/>
        <v>0</v>
      </c>
      <c r="J283" s="1"/>
      <c r="K283" s="1"/>
      <c r="L283" s="5">
        <f>'[1]GC RAW'!J263</f>
        <v>0</v>
      </c>
      <c r="M283" s="1">
        <f>'[1]GC RAW'!K263</f>
        <v>0</v>
      </c>
      <c r="N283" s="1">
        <f t="shared" si="658"/>
        <v>0</v>
      </c>
      <c r="O283" s="1">
        <f t="shared" si="583"/>
        <v>0</v>
      </c>
      <c r="P283" s="1"/>
      <c r="Q283" s="1"/>
      <c r="R283" s="5">
        <f>'[1]GC RAW'!L263</f>
        <v>0</v>
      </c>
      <c r="S283" s="1">
        <f>'[1]GC RAW'!M263</f>
        <v>0</v>
      </c>
      <c r="T283" s="1">
        <f t="shared" si="659"/>
        <v>0</v>
      </c>
      <c r="U283" s="1">
        <f t="shared" si="584"/>
        <v>0</v>
      </c>
      <c r="V283" s="1"/>
      <c r="W283" s="1"/>
      <c r="X283" s="5">
        <f>'[1]GC RAW'!N263</f>
        <v>0</v>
      </c>
      <c r="Y283" s="1">
        <f>'[1]GC RAW'!O263</f>
        <v>0</v>
      </c>
      <c r="Z283" s="1">
        <f t="shared" si="660"/>
        <v>0</v>
      </c>
      <c r="AA283" s="1">
        <f t="shared" si="585"/>
        <v>0</v>
      </c>
      <c r="AB283" s="1"/>
      <c r="AC283" s="1"/>
      <c r="AD283" s="5">
        <f>'[1]GC RAW'!P263</f>
        <v>0</v>
      </c>
      <c r="AE283" s="1">
        <f>'[1]GC RAW'!Q263</f>
        <v>0</v>
      </c>
      <c r="AF283" s="1">
        <f t="shared" si="661"/>
        <v>0</v>
      </c>
      <c r="AG283" s="1">
        <f t="shared" si="586"/>
        <v>0</v>
      </c>
      <c r="AH283" s="1"/>
      <c r="AI283" s="1"/>
      <c r="AJ283" s="5">
        <f>'[1]GC RAW'!R263</f>
        <v>0</v>
      </c>
      <c r="AK283" s="1">
        <f>'[1]GC RAW'!S263</f>
        <v>0</v>
      </c>
      <c r="AL283" s="1">
        <f t="shared" si="662"/>
        <v>0</v>
      </c>
      <c r="AM283" s="1">
        <f t="shared" si="587"/>
        <v>0</v>
      </c>
      <c r="AN283" s="1"/>
      <c r="AO283" s="1"/>
      <c r="AP283" s="5">
        <f>'[1]GC RAW'!T263</f>
        <v>8.9434585571289063</v>
      </c>
      <c r="AQ283" s="1">
        <f>'[1]GC RAW'!U263</f>
        <v>215.35392761230469</v>
      </c>
      <c r="AR283" s="27">
        <v>1.0001800000000001</v>
      </c>
      <c r="AS283" s="1">
        <f t="shared" si="588"/>
        <v>11.487441362877165</v>
      </c>
      <c r="AT283" s="1"/>
      <c r="AU283" s="1"/>
      <c r="AV283" s="5">
        <f>'[1]GC RAW'!V263</f>
        <v>9.8142147064208984</v>
      </c>
      <c r="AW283" s="1">
        <f>'[1]GC RAW'!W263</f>
        <v>16.561861038208008</v>
      </c>
      <c r="AX283" s="1">
        <f t="shared" si="663"/>
        <v>7.4498695941217968E-2</v>
      </c>
      <c r="AY283" s="1">
        <f t="shared" si="589"/>
        <v>0.85564538506624455</v>
      </c>
      <c r="AZ283" s="1"/>
      <c r="BA283" s="1"/>
      <c r="BB283" s="5">
        <f>'[1]GC RAW'!X263</f>
        <v>0</v>
      </c>
      <c r="BC283" s="1">
        <f>'[1]GC RAW'!Y263</f>
        <v>0</v>
      </c>
      <c r="BD283" s="1">
        <f t="shared" si="664"/>
        <v>0</v>
      </c>
      <c r="BE283" s="1">
        <f t="shared" si="590"/>
        <v>0</v>
      </c>
      <c r="BF283" s="1"/>
      <c r="BG283" s="1"/>
      <c r="BH283" s="5">
        <f>'[1]GC RAW'!Z263</f>
        <v>0</v>
      </c>
      <c r="BI283" s="1">
        <f>'[1]GC RAW'!AA263</f>
        <v>0</v>
      </c>
      <c r="BJ283" s="1">
        <f t="shared" si="665"/>
        <v>0</v>
      </c>
      <c r="BK283" s="1">
        <f t="shared" si="591"/>
        <v>0</v>
      </c>
      <c r="BL283" s="1"/>
      <c r="BM283" s="1"/>
      <c r="BN283" s="5">
        <f>'[1]GC RAW'!AB263</f>
        <v>0</v>
      </c>
      <c r="BO283" s="1">
        <f>'[1]GC RAW'!AC263</f>
        <v>0</v>
      </c>
      <c r="BP283" s="1">
        <f t="shared" si="666"/>
        <v>0</v>
      </c>
      <c r="BQ283" s="1">
        <f t="shared" si="592"/>
        <v>0</v>
      </c>
      <c r="BR283" s="1"/>
      <c r="BS283" s="1"/>
      <c r="BT283" s="5">
        <f>'[1]GC RAW'!AD263</f>
        <v>12.201942443847656</v>
      </c>
      <c r="BU283" s="1">
        <f>'[1]GC RAW'!AE263</f>
        <v>407.80160522460938</v>
      </c>
      <c r="BV283" s="1">
        <f t="shared" si="667"/>
        <v>1.7752530702398415</v>
      </c>
      <c r="BW283" s="1">
        <f t="shared" si="593"/>
        <v>20.389445448467111</v>
      </c>
      <c r="BX283" s="1"/>
      <c r="BY283" s="1"/>
      <c r="BZ283" s="5">
        <f>'[1]GC RAW'!AF263</f>
        <v>0</v>
      </c>
      <c r="CA283" s="1">
        <f>'[1]GC RAW'!AG263</f>
        <v>0</v>
      </c>
      <c r="CB283" s="1">
        <f t="shared" si="668"/>
        <v>0</v>
      </c>
      <c r="CC283" s="1">
        <f t="shared" si="594"/>
        <v>0</v>
      </c>
      <c r="CD283" s="1"/>
      <c r="CE283" s="1"/>
      <c r="CF283" s="5">
        <f>'[1]GC RAW'!AH263</f>
        <v>12.854227066040039</v>
      </c>
      <c r="CG283" s="1">
        <f>'[1]GC RAW'!AI263</f>
        <v>10.722477912902832</v>
      </c>
      <c r="CH283" s="1">
        <f t="shared" si="669"/>
        <v>4.8711934522398199E-2</v>
      </c>
      <c r="CI283" s="1">
        <f t="shared" si="595"/>
        <v>0.55947478603687462</v>
      </c>
      <c r="CJ283" s="1"/>
      <c r="CK283" s="1"/>
      <c r="CL283" s="5">
        <f>'[1]GC RAW'!AJ263</f>
        <v>0</v>
      </c>
      <c r="CM283" s="1">
        <f>'[1]GC RAW'!AK263</f>
        <v>0</v>
      </c>
      <c r="CN283" s="1">
        <f t="shared" si="670"/>
        <v>0</v>
      </c>
      <c r="CO283" s="1">
        <f t="shared" si="596"/>
        <v>0</v>
      </c>
      <c r="CP283" s="1"/>
      <c r="CQ283" s="1"/>
      <c r="CR283" s="5">
        <f>'[1]GC RAW'!AL263</f>
        <v>0</v>
      </c>
      <c r="CS283" s="1">
        <f>'[1]GC RAW'!AM263</f>
        <v>0</v>
      </c>
      <c r="CT283" s="1">
        <f t="shared" si="671"/>
        <v>0</v>
      </c>
      <c r="CU283" s="1">
        <f t="shared" si="672"/>
        <v>0</v>
      </c>
      <c r="CV283" s="1"/>
      <c r="CW283" s="1"/>
      <c r="CX283" s="5">
        <f>'[1]GC RAW'!AN263</f>
        <v>0</v>
      </c>
      <c r="CY283" s="1">
        <f>'[1]GC RAW'!AO263</f>
        <v>0</v>
      </c>
      <c r="CZ283" s="1">
        <f t="shared" si="673"/>
        <v>0</v>
      </c>
      <c r="DA283" s="1">
        <f t="shared" si="597"/>
        <v>0</v>
      </c>
      <c r="DB283" s="1"/>
      <c r="DC283" s="1"/>
      <c r="DD283" s="5">
        <f>'[1]GC RAW'!AP263</f>
        <v>15.629237174987793</v>
      </c>
      <c r="DE283" s="1">
        <f>'[1]GC RAW'!AQ263</f>
        <v>171.87704467773438</v>
      </c>
      <c r="DF283" s="1">
        <f t="shared" si="674"/>
        <v>0.74217006115427353</v>
      </c>
      <c r="DG283" s="1">
        <f t="shared" si="598"/>
        <v>8.5241007206629575</v>
      </c>
      <c r="DH283" s="1"/>
      <c r="DI283" s="1"/>
      <c r="DJ283" s="5">
        <f>'[1]GC RAW'!AR263</f>
        <v>0</v>
      </c>
      <c r="DK283" s="1">
        <f>'[1]GC RAW'!AS263</f>
        <v>0</v>
      </c>
      <c r="DL283" s="1">
        <f t="shared" si="675"/>
        <v>0</v>
      </c>
      <c r="DM283" s="1">
        <f t="shared" si="599"/>
        <v>0</v>
      </c>
      <c r="DN283" s="1"/>
      <c r="DO283" s="1"/>
      <c r="DP283" s="5">
        <f>'[1]GC RAW'!AT263</f>
        <v>16.05217170715332</v>
      </c>
      <c r="DQ283" s="1">
        <f>'[1]GC RAW'!AU263</f>
        <v>2.7582709789276123</v>
      </c>
      <c r="DR283" s="1">
        <f t="shared" si="676"/>
        <v>1.2507054626372621E-2</v>
      </c>
      <c r="DS283" s="1">
        <f t="shared" si="600"/>
        <v>0.14364819996676303</v>
      </c>
      <c r="DT283" s="1"/>
      <c r="DU283" s="1"/>
      <c r="DV283" s="5">
        <f>'[1]GC RAW'!AV263</f>
        <v>16.416173934936523</v>
      </c>
      <c r="DW283" s="1">
        <f>'[1]GC RAW'!AW263</f>
        <v>899.6668701171875</v>
      </c>
      <c r="DX283" s="1">
        <f t="shared" si="677"/>
        <v>4.0310970438985674</v>
      </c>
      <c r="DY283" s="1">
        <f t="shared" si="601"/>
        <v>46.298657161563192</v>
      </c>
      <c r="DZ283" s="1"/>
      <c r="EA283" s="1"/>
      <c r="EB283" s="5">
        <f>'[1]GC RAW'!AX263</f>
        <v>16.548145294189453</v>
      </c>
      <c r="EC283" s="1">
        <f>'[1]GC RAW'!AY263</f>
        <v>4.0749001502990723</v>
      </c>
      <c r="ED283" s="1">
        <f t="shared" si="678"/>
        <v>1.8258222566218073E-2</v>
      </c>
      <c r="EE283" s="1">
        <f t="shared" si="602"/>
        <v>0.20970251466715067</v>
      </c>
      <c r="EF283" s="1"/>
      <c r="EG283" s="1"/>
      <c r="EH283" s="5">
        <v>0</v>
      </c>
      <c r="EI283" s="1">
        <v>0</v>
      </c>
      <c r="EJ283" s="1">
        <f t="shared" si="679"/>
        <v>0</v>
      </c>
      <c r="EK283" s="1">
        <f t="shared" si="603"/>
        <v>0</v>
      </c>
      <c r="EL283" s="1"/>
      <c r="EM283" s="1"/>
      <c r="EN283" s="5">
        <f>'[1]GC RAW'!BB263</f>
        <v>17.320316314697266</v>
      </c>
      <c r="EO283" s="1">
        <f>'[1]GC RAW'!BC263</f>
        <v>7.9158535003662109</v>
      </c>
      <c r="EP283" s="1">
        <f t="shared" si="680"/>
        <v>3.5701928912823318E-2</v>
      </c>
      <c r="EQ283" s="1">
        <f t="shared" si="604"/>
        <v>0.41005000592659996</v>
      </c>
      <c r="ER283" s="1"/>
      <c r="ES283" s="1"/>
      <c r="ET283" s="5">
        <f>'[1]GC RAW'!BD263</f>
        <v>17.743709564208984</v>
      </c>
      <c r="EU283" s="1">
        <f>'[1]GC RAW'!BE263</f>
        <v>275.74072265625</v>
      </c>
      <c r="EV283" s="1">
        <f t="shared" si="681"/>
        <v>1.2436404587564098</v>
      </c>
      <c r="EW283" s="1">
        <f t="shared" si="605"/>
        <v>14.283675784824647</v>
      </c>
      <c r="EX283" s="1"/>
      <c r="EY283" s="1"/>
      <c r="EZ283" s="5">
        <f>'[1]GC RAW'!BF263</f>
        <v>18.672824859619141</v>
      </c>
      <c r="FA283" s="1">
        <f>'[1]GC RAW'!BG263</f>
        <v>102.64988708496094</v>
      </c>
      <c r="FB283" s="1">
        <f t="shared" si="682"/>
        <v>0.54922041266821786</v>
      </c>
      <c r="FC283" s="1">
        <f t="shared" si="606"/>
        <v>6.308001845489164</v>
      </c>
      <c r="FD283" s="1"/>
      <c r="FE283" s="1"/>
      <c r="FF283" s="5">
        <v>0</v>
      </c>
      <c r="FG283" s="1">
        <v>0</v>
      </c>
      <c r="FH283" s="1">
        <f t="shared" si="683"/>
        <v>0</v>
      </c>
      <c r="FI283" s="1">
        <f t="shared" si="607"/>
        <v>0</v>
      </c>
      <c r="FJ283" s="1"/>
      <c r="FK283" s="1"/>
      <c r="FL283" s="5">
        <f>'[1]GC RAW'!BH263</f>
        <v>0</v>
      </c>
      <c r="FM283" s="1">
        <f>'[1]GC RAW'!BI263</f>
        <v>0</v>
      </c>
      <c r="FN283" s="1">
        <f t="shared" si="684"/>
        <v>0</v>
      </c>
      <c r="FO283" s="1">
        <f t="shared" si="608"/>
        <v>0</v>
      </c>
      <c r="FP283" s="1"/>
      <c r="FQ283" s="1"/>
      <c r="FR283" s="5">
        <f>'[1]GC RAW'!BJ263</f>
        <v>20.137519836425781</v>
      </c>
      <c r="FS283" s="1">
        <f>'[1]GC RAW'!BK263</f>
        <v>8.8009252548217773</v>
      </c>
      <c r="FT283" s="1">
        <f t="shared" si="685"/>
        <v>3.7397993592902475E-2</v>
      </c>
      <c r="FU283" s="1">
        <f t="shared" si="609"/>
        <v>0.42952994309796544</v>
      </c>
      <c r="FV283" s="1"/>
      <c r="FW283" s="1"/>
      <c r="FX283" s="5">
        <f>'[1]GC RAW'!BL263</f>
        <v>0</v>
      </c>
      <c r="FY283" s="1">
        <f>'[1]GC RAW'!BM263</f>
        <v>0</v>
      </c>
      <c r="FZ283" s="1">
        <f t="shared" si="686"/>
        <v>0</v>
      </c>
      <c r="GA283" s="1">
        <f t="shared" si="610"/>
        <v>0</v>
      </c>
      <c r="GB283" s="1"/>
      <c r="GC283" s="1"/>
      <c r="GD283" s="5">
        <f>'[1]GC RAW'!BN263</f>
        <v>21.063226699829102</v>
      </c>
      <c r="GE283" s="1">
        <f>'[1]GC RAW'!BO263</f>
        <v>7.6279301643371582</v>
      </c>
      <c r="GF283" s="1">
        <f t="shared" si="611"/>
        <v>3.4281601318525375E-2</v>
      </c>
      <c r="GG283" s="1">
        <f t="shared" si="612"/>
        <v>0.39373701230987695</v>
      </c>
      <c r="GH283" s="1"/>
      <c r="GI283" s="1"/>
      <c r="GJ283" s="5">
        <f>'[1]GC RAW'!BP263</f>
        <v>0</v>
      </c>
      <c r="GK283" s="1">
        <f>'[1]GC RAW'!BQ263</f>
        <v>0</v>
      </c>
      <c r="GL283" s="1">
        <f t="shared" si="687"/>
        <v>0</v>
      </c>
      <c r="GM283" s="1">
        <f t="shared" si="613"/>
        <v>0</v>
      </c>
      <c r="GN283" s="1"/>
      <c r="GO283" s="1"/>
      <c r="GP283" s="5">
        <v>0</v>
      </c>
      <c r="GQ283" s="1">
        <v>0</v>
      </c>
      <c r="GR283" s="1">
        <f t="shared" si="688"/>
        <v>0</v>
      </c>
      <c r="GS283" s="1">
        <f t="shared" si="614"/>
        <v>0</v>
      </c>
      <c r="GT283" s="1"/>
      <c r="GU283" s="1"/>
      <c r="GV283" s="5"/>
      <c r="GW283" s="1"/>
      <c r="GX283" s="1"/>
      <c r="GY283" s="1"/>
      <c r="GZ283" s="1"/>
      <c r="HA283" s="1"/>
      <c r="HB283" s="5"/>
      <c r="HC283" s="1"/>
      <c r="HD283" s="1"/>
      <c r="HE283" s="1"/>
      <c r="HF283" s="1"/>
      <c r="HG283" s="1"/>
      <c r="HH283" s="5">
        <f>'[1]GC RAW'!BR263</f>
        <v>22.760896682739258</v>
      </c>
      <c r="HI283" s="1">
        <f>'[1]GC RAW'!BS263</f>
        <v>2.8330056667327881</v>
      </c>
      <c r="HJ283" s="1">
        <f t="shared" si="615"/>
        <v>1.2792555957505695E-2</v>
      </c>
      <c r="HK283" s="1">
        <f t="shared" si="616"/>
        <v>0.14692728953105602</v>
      </c>
      <c r="HL283" s="1"/>
      <c r="HM283" s="1"/>
      <c r="HN283" s="5">
        <v>0</v>
      </c>
      <c r="HO283" s="1">
        <v>0</v>
      </c>
      <c r="HP283" s="1">
        <f t="shared" si="617"/>
        <v>0</v>
      </c>
      <c r="HQ283" s="1">
        <f t="shared" si="618"/>
        <v>0</v>
      </c>
      <c r="HR283" s="1"/>
      <c r="HS283" s="1"/>
      <c r="HT283" s="5">
        <f>'[1]GC RAW'!BT263</f>
        <v>0</v>
      </c>
      <c r="HU283" s="1">
        <f>'[1]GC RAW'!BU263</f>
        <v>0</v>
      </c>
      <c r="HV283" s="1">
        <f t="shared" si="619"/>
        <v>0</v>
      </c>
      <c r="HW283" s="1">
        <f t="shared" si="579"/>
        <v>0</v>
      </c>
      <c r="HX283" s="1"/>
      <c r="HY283" s="1"/>
      <c r="HZ283" s="5">
        <f>'[1]GC RAW'!BV263</f>
        <v>0</v>
      </c>
      <c r="IA283" s="1">
        <f>'[1]GC RAW'!BW263</f>
        <v>0</v>
      </c>
      <c r="IB283" s="1">
        <f t="shared" si="620"/>
        <v>0</v>
      </c>
      <c r="IC283" s="1">
        <f t="shared" si="621"/>
        <v>0</v>
      </c>
      <c r="ID283" s="1"/>
      <c r="IE283" s="1"/>
      <c r="IF283" s="5">
        <f>'[1]GC RAW'!BX263</f>
        <v>0</v>
      </c>
      <c r="IG283" s="1">
        <f>'[1]GC RAW'!BY263</f>
        <v>0</v>
      </c>
      <c r="IH283" s="1">
        <f t="shared" si="622"/>
        <v>0</v>
      </c>
      <c r="II283" s="1">
        <f t="shared" si="623"/>
        <v>0</v>
      </c>
      <c r="IJ283" s="1"/>
      <c r="IK283" s="1"/>
      <c r="IL283" s="5">
        <f>'[1]GC RAW'!BZ263</f>
        <v>0</v>
      </c>
      <c r="IM283" s="1">
        <f>'[1]GC RAW'!CA263</f>
        <v>0</v>
      </c>
      <c r="IN283" s="1">
        <f t="shared" si="624"/>
        <v>0</v>
      </c>
      <c r="IO283" s="1">
        <f t="shared" si="625"/>
        <v>0</v>
      </c>
      <c r="IP283" s="1"/>
      <c r="IQ283" s="1"/>
      <c r="IR283" s="5">
        <f>'[1]GC RAW'!CB263</f>
        <v>25.574222564697266</v>
      </c>
      <c r="IS283" s="1">
        <f>'[1]GC RAW'!CC263</f>
        <v>8.797215461730957</v>
      </c>
      <c r="IT283" s="1">
        <f t="shared" si="626"/>
        <v>3.5130021446935812E-2</v>
      </c>
      <c r="IU283" s="1">
        <f t="shared" si="627"/>
        <v>0.40348143479003018</v>
      </c>
      <c r="IV283" s="1"/>
      <c r="IW283" s="1"/>
      <c r="IX283" s="16">
        <f>'[1]GC RAW'!CD263</f>
        <v>0</v>
      </c>
      <c r="IY283" s="18">
        <f>'[1]GC RAW'!CE263</f>
        <v>0</v>
      </c>
      <c r="IZ283" s="1">
        <f t="shared" si="628"/>
        <v>0</v>
      </c>
      <c r="JA283" s="1">
        <f t="shared" si="629"/>
        <v>0</v>
      </c>
      <c r="JB283" s="1"/>
      <c r="JC283" s="1"/>
      <c r="JD283" s="5">
        <f>'[1]GC RAW'!CF263</f>
        <v>26.525791168212891</v>
      </c>
      <c r="JE283" s="1">
        <f>'[1]GC RAW'!CG263</f>
        <v>2.1710917949676514</v>
      </c>
      <c r="JF283" s="1">
        <f t="shared" si="630"/>
        <v>9.8110045932981796E-3</v>
      </c>
      <c r="JG283" s="1">
        <f t="shared" si="631"/>
        <v>0.11268305702616666</v>
      </c>
      <c r="JH283" s="1"/>
      <c r="JI283" s="1"/>
      <c r="JJ283" s="5">
        <f>'[1]GC RAW'!CH263</f>
        <v>0</v>
      </c>
      <c r="JK283" s="1">
        <f>'[1]GC RAW'!CI263</f>
        <v>0</v>
      </c>
      <c r="JL283" s="1">
        <f t="shared" si="632"/>
        <v>0</v>
      </c>
      <c r="JM283" s="1">
        <f t="shared" si="633"/>
        <v>0</v>
      </c>
      <c r="JN283" s="1"/>
      <c r="JO283" s="1"/>
      <c r="JP283" s="5">
        <f>'[1]GC RAW'!CJ263</f>
        <v>0</v>
      </c>
      <c r="JQ283" s="1">
        <f>'[1]GC RAW'!CK263</f>
        <v>0</v>
      </c>
      <c r="JR283" s="1">
        <f t="shared" si="634"/>
        <v>0</v>
      </c>
      <c r="JS283" s="1">
        <f t="shared" si="635"/>
        <v>0</v>
      </c>
      <c r="JT283" s="1">
        <f>AVERAGE(JS283:JS285)</f>
        <v>0</v>
      </c>
      <c r="JU283" s="1">
        <f>STDEV(JS283:JS285)</f>
        <v>0</v>
      </c>
      <c r="JV283" s="5">
        <f>'[1]GC RAW'!CL263</f>
        <v>0</v>
      </c>
      <c r="JW283" s="1">
        <f>'[1]GC RAW'!CM263</f>
        <v>0</v>
      </c>
      <c r="JX283" s="1">
        <f t="shared" si="636"/>
        <v>0</v>
      </c>
      <c r="JY283" s="1">
        <f t="shared" si="637"/>
        <v>0</v>
      </c>
      <c r="JZ283" s="1"/>
      <c r="KA283" s="1"/>
      <c r="KB283" s="5">
        <v>0</v>
      </c>
      <c r="KC283" s="1">
        <v>0</v>
      </c>
      <c r="KD283" s="1">
        <f t="shared" si="638"/>
        <v>0</v>
      </c>
      <c r="KE283" s="1">
        <f t="shared" si="639"/>
        <v>0</v>
      </c>
      <c r="KF283" s="1"/>
      <c r="KG283" s="1"/>
      <c r="KH283" s="5">
        <v>0</v>
      </c>
      <c r="KI283" s="1">
        <v>0</v>
      </c>
      <c r="KJ283" s="1">
        <f t="shared" si="640"/>
        <v>0</v>
      </c>
      <c r="KK283" s="1">
        <f t="shared" si="641"/>
        <v>0</v>
      </c>
      <c r="KL283" s="1"/>
      <c r="KM283" s="1"/>
      <c r="KN283" s="5">
        <f>'[1]GC RAW'!CN263</f>
        <v>30.621671676635742</v>
      </c>
      <c r="KO283" s="1">
        <f>'[1]GC RAW'!CO263</f>
        <v>13.479634284973145</v>
      </c>
      <c r="KP283" s="1">
        <f t="shared" si="642"/>
        <v>4.6253557853638293E-2</v>
      </c>
      <c r="KQ283" s="1">
        <f t="shared" si="643"/>
        <v>0.53123941057421309</v>
      </c>
      <c r="KR283" s="1"/>
      <c r="KS283" s="1"/>
      <c r="KT283" s="5">
        <f>'[1]GC RAW'!CP263</f>
        <v>0</v>
      </c>
      <c r="KU283" s="1">
        <f>'[1]GC RAW'!CQ263</f>
        <v>0</v>
      </c>
      <c r="KV283" s="1">
        <f t="shared" si="644"/>
        <v>0</v>
      </c>
      <c r="KW283" s="1">
        <f t="shared" si="645"/>
        <v>0</v>
      </c>
      <c r="KX283" s="1"/>
      <c r="KY283" s="1"/>
      <c r="KZ283" s="5">
        <f>'[1]GC RAW'!CR263</f>
        <v>0</v>
      </c>
      <c r="LA283" s="1">
        <f>'[1]GC RAW'!CS263</f>
        <v>0</v>
      </c>
      <c r="LB283" s="1">
        <f t="shared" si="646"/>
        <v>0</v>
      </c>
      <c r="LC283" s="1">
        <f t="shared" si="647"/>
        <v>0</v>
      </c>
      <c r="LD283" s="1"/>
      <c r="LE283" s="1"/>
      <c r="LF283" s="5">
        <f>'[1]GC RAW'!CT263</f>
        <v>0</v>
      </c>
      <c r="LG283" s="1">
        <f>'[1]GC RAW'!CU263</f>
        <v>0</v>
      </c>
      <c r="LH283" s="1">
        <f t="shared" si="648"/>
        <v>0</v>
      </c>
      <c r="LI283" s="1">
        <f t="shared" si="649"/>
        <v>0</v>
      </c>
      <c r="LJ283" s="1"/>
      <c r="LK283" s="1"/>
      <c r="LL283" s="5">
        <f>'[1]GC RAW'!CV263</f>
        <v>0</v>
      </c>
      <c r="LM283" s="1">
        <f>'[1]GC RAW'!CW263</f>
        <v>0</v>
      </c>
      <c r="LN283" s="1">
        <f t="shared" si="650"/>
        <v>0</v>
      </c>
      <c r="LO283" s="1">
        <f t="shared" si="651"/>
        <v>0</v>
      </c>
      <c r="LP283" s="1"/>
      <c r="LQ283" s="1"/>
      <c r="LR283" s="32">
        <f t="shared" si="652"/>
        <v>2158.8332235813141</v>
      </c>
      <c r="LS283" s="21">
        <f t="shared" si="653"/>
        <v>1943.4792959690094</v>
      </c>
      <c r="LT283" s="26">
        <f t="shared" si="654"/>
        <v>9.7069056180491451</v>
      </c>
      <c r="LU283" s="26">
        <f t="shared" si="655"/>
        <v>8.7067256180491448</v>
      </c>
      <c r="LV283" s="15">
        <f t="shared" si="580"/>
        <v>25.113139942454989</v>
      </c>
      <c r="LW283" s="15"/>
      <c r="LX283" s="15"/>
      <c r="LY283" s="15"/>
      <c r="LZ283" s="15" t="str">
        <f>IF(A283="","",VLOOKUP(A283,'[1]biomass corrected'!$B$2:$V$102,21,FALSE))</f>
        <v/>
      </c>
      <c r="MA283" s="15" t="str">
        <f t="shared" si="656"/>
        <v/>
      </c>
      <c r="MB283" s="15" t="str">
        <f t="shared" ref="MB283:MB293" si="704">IF(MA283="","",AVERAGE(MF283:MF285))</f>
        <v/>
      </c>
      <c r="MC283" s="15" t="str">
        <f t="shared" si="702"/>
        <v/>
      </c>
      <c r="MD283" s="15"/>
      <c r="ME283" s="26" t="str">
        <f t="shared" si="703"/>
        <v/>
      </c>
      <c r="MF283" s="15">
        <f t="shared" si="689"/>
        <v>31.133442342658519</v>
      </c>
      <c r="MG283" s="15">
        <f t="shared" si="690"/>
        <v>47.717902731570021</v>
      </c>
      <c r="MH283" s="15">
        <f t="shared" si="691"/>
        <v>21.148654925771467</v>
      </c>
      <c r="MI283" s="26">
        <f t="shared" si="692"/>
        <v>0.96323214428602111</v>
      </c>
      <c r="MJ283" s="15">
        <f t="shared" si="693"/>
        <v>0</v>
      </c>
      <c r="MK283" s="15">
        <f t="shared" si="694"/>
        <v>20.738604919844867</v>
      </c>
      <c r="ML283" s="23">
        <f t="shared" si="695"/>
        <v>60.884559254480379</v>
      </c>
      <c r="MM283" s="23"/>
      <c r="MN283" s="26">
        <f t="shared" si="696"/>
        <v>4.4154391925214433</v>
      </c>
      <c r="MO283" s="23"/>
      <c r="MP283" s="15">
        <f t="shared" si="697"/>
        <v>0.87453154603166228</v>
      </c>
      <c r="MQ283" s="23"/>
      <c r="MR283" s="15">
        <f t="shared" si="698"/>
        <v>39.812917235009614</v>
      </c>
      <c r="MS283" s="15"/>
      <c r="MT283" s="15">
        <f t="shared" si="699"/>
        <v>0</v>
      </c>
      <c r="MU283" s="15"/>
      <c r="MV283" s="15" t="str">
        <f t="shared" si="700"/>
        <v/>
      </c>
      <c r="MW283" s="21">
        <f t="shared" si="701"/>
        <v>82.831950444100826</v>
      </c>
      <c r="MX283" s="15"/>
    </row>
    <row r="284" spans="1:362" x14ac:dyDescent="0.35">
      <c r="A284" s="103"/>
      <c r="B284" s="1">
        <v>35.049999999999997</v>
      </c>
      <c r="C284" s="1"/>
      <c r="D284" s="1"/>
      <c r="E284" s="1"/>
      <c r="F284" s="5">
        <f>'[1]GC RAW'!H264</f>
        <v>0</v>
      </c>
      <c r="G284" s="1">
        <f>'[1]GC RAW'!I264</f>
        <v>0</v>
      </c>
      <c r="H284" s="1">
        <f t="shared" si="657"/>
        <v>0</v>
      </c>
      <c r="I284" s="1">
        <f t="shared" si="582"/>
        <v>0</v>
      </c>
      <c r="J284" s="1"/>
      <c r="K284" s="1"/>
      <c r="L284" s="5">
        <f>'[1]GC RAW'!J264</f>
        <v>0</v>
      </c>
      <c r="M284" s="1">
        <f>'[1]GC RAW'!K264</f>
        <v>0</v>
      </c>
      <c r="N284" s="1">
        <f t="shared" si="658"/>
        <v>0</v>
      </c>
      <c r="O284" s="1">
        <f t="shared" si="583"/>
        <v>0</v>
      </c>
      <c r="P284" s="1"/>
      <c r="Q284" s="1"/>
      <c r="R284" s="5">
        <f>'[1]GC RAW'!L264</f>
        <v>0</v>
      </c>
      <c r="S284" s="1">
        <f>'[1]GC RAW'!M264</f>
        <v>0</v>
      </c>
      <c r="T284" s="1">
        <f t="shared" si="659"/>
        <v>0</v>
      </c>
      <c r="U284" s="1">
        <f t="shared" si="584"/>
        <v>0</v>
      </c>
      <c r="V284" s="1"/>
      <c r="W284" s="1"/>
      <c r="X284" s="5">
        <f>'[1]GC RAW'!N264</f>
        <v>0</v>
      </c>
      <c r="Y284" s="1">
        <f>'[1]GC RAW'!O264</f>
        <v>0</v>
      </c>
      <c r="Z284" s="1">
        <f t="shared" si="660"/>
        <v>0</v>
      </c>
      <c r="AA284" s="1">
        <f t="shared" si="585"/>
        <v>0</v>
      </c>
      <c r="AB284" s="1"/>
      <c r="AC284" s="1"/>
      <c r="AD284" s="5">
        <f>'[1]GC RAW'!P264</f>
        <v>0</v>
      </c>
      <c r="AE284" s="1">
        <f>'[1]GC RAW'!Q264</f>
        <v>0</v>
      </c>
      <c r="AF284" s="1">
        <f t="shared" si="661"/>
        <v>0</v>
      </c>
      <c r="AG284" s="1">
        <f t="shared" si="586"/>
        <v>0</v>
      </c>
      <c r="AH284" s="1"/>
      <c r="AI284" s="1"/>
      <c r="AJ284" s="5">
        <f>'[1]GC RAW'!R264</f>
        <v>0</v>
      </c>
      <c r="AK284" s="1">
        <f>'[1]GC RAW'!S264</f>
        <v>0</v>
      </c>
      <c r="AL284" s="1">
        <f t="shared" si="662"/>
        <v>0</v>
      </c>
      <c r="AM284" s="1">
        <f t="shared" si="587"/>
        <v>0</v>
      </c>
      <c r="AN284" s="1"/>
      <c r="AO284" s="1"/>
      <c r="AP284" s="5">
        <f>'[1]GC RAW'!T264</f>
        <v>8.9425792694091797</v>
      </c>
      <c r="AQ284" s="1">
        <f>'[1]GC RAW'!U264</f>
        <v>217.964111328125</v>
      </c>
      <c r="AR284" s="27">
        <v>1.0001800000000001</v>
      </c>
      <c r="AS284" s="1">
        <f t="shared" si="588"/>
        <v>11.174763252857808</v>
      </c>
      <c r="AT284" s="1"/>
      <c r="AU284" s="1"/>
      <c r="AV284" s="5">
        <f>'[1]GC RAW'!V264</f>
        <v>9.812718391418457</v>
      </c>
      <c r="AW284" s="1">
        <f>'[1]GC RAW'!W264</f>
        <v>16.164144515991211</v>
      </c>
      <c r="AX284" s="1">
        <f t="shared" si="663"/>
        <v>7.1838964649916459E-2</v>
      </c>
      <c r="AY284" s="1">
        <f t="shared" si="589"/>
        <v>0.80263894728272656</v>
      </c>
      <c r="AZ284" s="1"/>
      <c r="BA284" s="1"/>
      <c r="BB284" s="5">
        <f>'[1]GC RAW'!X264</f>
        <v>0</v>
      </c>
      <c r="BC284" s="1">
        <f>'[1]GC RAW'!Y264</f>
        <v>0</v>
      </c>
      <c r="BD284" s="1">
        <f t="shared" si="664"/>
        <v>0</v>
      </c>
      <c r="BE284" s="1">
        <f t="shared" si="590"/>
        <v>0</v>
      </c>
      <c r="BF284" s="1"/>
      <c r="BG284" s="1"/>
      <c r="BH284" s="5">
        <f>'[1]GC RAW'!Z264</f>
        <v>0</v>
      </c>
      <c r="BI284" s="1">
        <f>'[1]GC RAW'!AA264</f>
        <v>0</v>
      </c>
      <c r="BJ284" s="1">
        <f t="shared" si="665"/>
        <v>0</v>
      </c>
      <c r="BK284" s="1">
        <f t="shared" si="591"/>
        <v>0</v>
      </c>
      <c r="BL284" s="1"/>
      <c r="BM284" s="1"/>
      <c r="BN284" s="5">
        <f>'[1]GC RAW'!AB264</f>
        <v>0</v>
      </c>
      <c r="BO284" s="1">
        <f>'[1]GC RAW'!AC264</f>
        <v>0</v>
      </c>
      <c r="BP284" s="1">
        <f t="shared" si="666"/>
        <v>0</v>
      </c>
      <c r="BQ284" s="1">
        <f t="shared" si="592"/>
        <v>0</v>
      </c>
      <c r="BR284" s="1"/>
      <c r="BS284" s="1"/>
      <c r="BT284" s="5">
        <f>'[1]GC RAW'!AD264</f>
        <v>12.201442718505859</v>
      </c>
      <c r="BU284" s="1">
        <f>'[1]GC RAW'!AE264</f>
        <v>433.12152099609375</v>
      </c>
      <c r="BV284" s="1">
        <f t="shared" si="667"/>
        <v>1.8628972888936248</v>
      </c>
      <c r="BW284" s="1">
        <f t="shared" si="593"/>
        <v>20.81368970363026</v>
      </c>
      <c r="BX284" s="1"/>
      <c r="BY284" s="1"/>
      <c r="BZ284" s="5">
        <f>'[1]GC RAW'!AF264</f>
        <v>0</v>
      </c>
      <c r="CA284" s="1">
        <f>'[1]GC RAW'!AG264</f>
        <v>0</v>
      </c>
      <c r="CB284" s="1">
        <f t="shared" si="668"/>
        <v>0</v>
      </c>
      <c r="CC284" s="1">
        <f t="shared" si="594"/>
        <v>0</v>
      </c>
      <c r="CD284" s="1"/>
      <c r="CE284" s="1"/>
      <c r="CF284" s="5">
        <f>'[1]GC RAW'!AH264</f>
        <v>12.852472305297852</v>
      </c>
      <c r="CG284" s="1">
        <f>'[1]GC RAW'!AI264</f>
        <v>11.879026412963867</v>
      </c>
      <c r="CH284" s="1">
        <f t="shared" si="669"/>
        <v>5.3319844060830554E-2</v>
      </c>
      <c r="CI284" s="1">
        <f t="shared" si="595"/>
        <v>0.59572940276657993</v>
      </c>
      <c r="CJ284" s="1"/>
      <c r="CK284" s="1"/>
      <c r="CL284" s="5">
        <f>'[1]GC RAW'!AJ264</f>
        <v>0</v>
      </c>
      <c r="CM284" s="1">
        <f>'[1]GC RAW'!AK264</f>
        <v>0</v>
      </c>
      <c r="CN284" s="1">
        <f t="shared" si="670"/>
        <v>0</v>
      </c>
      <c r="CO284" s="1">
        <f t="shared" si="596"/>
        <v>0</v>
      </c>
      <c r="CP284" s="1"/>
      <c r="CQ284" s="1"/>
      <c r="CR284" s="5">
        <f>'[1]GC RAW'!AL264</f>
        <v>0</v>
      </c>
      <c r="CS284" s="1">
        <f>'[1]GC RAW'!AM264</f>
        <v>0</v>
      </c>
      <c r="CT284" s="1">
        <f t="shared" si="671"/>
        <v>0</v>
      </c>
      <c r="CU284" s="1">
        <f t="shared" si="672"/>
        <v>0</v>
      </c>
      <c r="CV284" s="1"/>
      <c r="CW284" s="1"/>
      <c r="CX284" s="5">
        <f>'[1]GC RAW'!AN264</f>
        <v>0</v>
      </c>
      <c r="CY284" s="1">
        <f>'[1]GC RAW'!AO264</f>
        <v>0</v>
      </c>
      <c r="CZ284" s="1">
        <f t="shared" si="673"/>
        <v>0</v>
      </c>
      <c r="DA284" s="1">
        <f t="shared" si="597"/>
        <v>0</v>
      </c>
      <c r="DB284" s="1"/>
      <c r="DC284" s="1"/>
      <c r="DD284" s="5">
        <f>'[1]GC RAW'!AP264</f>
        <v>15.625887870788574</v>
      </c>
      <c r="DE284" s="1">
        <f>'[1]GC RAW'!AQ264</f>
        <v>154.34355163574219</v>
      </c>
      <c r="DF284" s="1">
        <f t="shared" si="674"/>
        <v>0.65847887818240358</v>
      </c>
      <c r="DG284" s="1">
        <f t="shared" si="598"/>
        <v>7.3570213068605215</v>
      </c>
      <c r="DH284" s="1"/>
      <c r="DI284" s="1"/>
      <c r="DJ284" s="5">
        <f>'[1]GC RAW'!AR264</f>
        <v>0</v>
      </c>
      <c r="DK284" s="1">
        <f>'[1]GC RAW'!AS264</f>
        <v>0</v>
      </c>
      <c r="DL284" s="1">
        <f t="shared" si="675"/>
        <v>0</v>
      </c>
      <c r="DM284" s="1">
        <f t="shared" si="599"/>
        <v>0</v>
      </c>
      <c r="DN284" s="1"/>
      <c r="DO284" s="1"/>
      <c r="DP284" s="5">
        <f>'[1]GC RAW'!AT264</f>
        <v>16.051328659057617</v>
      </c>
      <c r="DQ284" s="1">
        <f>'[1]GC RAW'!AU264</f>
        <v>3.0633959770202637</v>
      </c>
      <c r="DR284" s="1">
        <f t="shared" si="676"/>
        <v>1.3724263887966649E-2</v>
      </c>
      <c r="DS284" s="1">
        <f t="shared" si="600"/>
        <v>0.1533377989639596</v>
      </c>
      <c r="DT284" s="1"/>
      <c r="DU284" s="1"/>
      <c r="DV284" s="5">
        <f>'[1]GC RAW'!AV264</f>
        <v>16.416681289672852</v>
      </c>
      <c r="DW284" s="1">
        <f>'[1]GC RAW'!AW264</f>
        <v>947.05877685546875</v>
      </c>
      <c r="DX284" s="1">
        <f t="shared" si="677"/>
        <v>4.1926273616073537</v>
      </c>
      <c r="DY284" s="1">
        <f t="shared" si="601"/>
        <v>46.843186399864059</v>
      </c>
      <c r="DZ284" s="1"/>
      <c r="EA284" s="1"/>
      <c r="EB284" s="5">
        <f>'[1]GC RAW'!AX264</f>
        <v>16.546991348266602</v>
      </c>
      <c r="EC284" s="1">
        <f>'[1]GC RAW'!AY264</f>
        <v>4.367790699005127</v>
      </c>
      <c r="ED284" s="1">
        <f t="shared" si="678"/>
        <v>1.9336200922213397E-2</v>
      </c>
      <c r="EE284" s="1">
        <f t="shared" si="602"/>
        <v>0.21603858057092273</v>
      </c>
      <c r="EF284" s="1"/>
      <c r="EG284" s="1"/>
      <c r="EH284" s="5">
        <v>0</v>
      </c>
      <c r="EI284" s="1">
        <v>0</v>
      </c>
      <c r="EJ284" s="1">
        <f t="shared" si="679"/>
        <v>0</v>
      </c>
      <c r="EK284" s="1">
        <f t="shared" si="603"/>
        <v>0</v>
      </c>
      <c r="EL284" s="1"/>
      <c r="EM284" s="1"/>
      <c r="EN284" s="5">
        <f>'[1]GC RAW'!BB264</f>
        <v>17.320108413696289</v>
      </c>
      <c r="EO284" s="1">
        <f>'[1]GC RAW'!BC264</f>
        <v>7.2630109786987305</v>
      </c>
      <c r="EP284" s="1">
        <f t="shared" si="680"/>
        <v>3.23652107365947E-2</v>
      </c>
      <c r="EQ284" s="1">
        <f t="shared" si="604"/>
        <v>0.36160847808424224</v>
      </c>
      <c r="ER284" s="1"/>
      <c r="ES284" s="1"/>
      <c r="ET284" s="5">
        <f>'[1]GC RAW'!BD264</f>
        <v>17.743383407592773</v>
      </c>
      <c r="EU284" s="1">
        <f>'[1]GC RAW'!BE264</f>
        <v>302.31790161132813</v>
      </c>
      <c r="EV284" s="1">
        <f t="shared" si="681"/>
        <v>1.3471799263132578</v>
      </c>
      <c r="EW284" s="1">
        <f t="shared" si="605"/>
        <v>15.051707428216002</v>
      </c>
      <c r="EX284" s="1"/>
      <c r="EY284" s="1"/>
      <c r="EZ284" s="5">
        <f>'[1]GC RAW'!BF264</f>
        <v>18.670698165893555</v>
      </c>
      <c r="FA284" s="1">
        <f>'[1]GC RAW'!BG264</f>
        <v>100.41088104248047</v>
      </c>
      <c r="FB284" s="1">
        <f t="shared" si="682"/>
        <v>0.53080716632327651</v>
      </c>
      <c r="FC284" s="1">
        <f t="shared" si="606"/>
        <v>5.9305769127386396</v>
      </c>
      <c r="FD284" s="1"/>
      <c r="FE284" s="1"/>
      <c r="FF284" s="5">
        <v>0</v>
      </c>
      <c r="FG284" s="1">
        <v>0</v>
      </c>
      <c r="FH284" s="1">
        <f t="shared" si="683"/>
        <v>0</v>
      </c>
      <c r="FI284" s="1">
        <f t="shared" si="607"/>
        <v>0</v>
      </c>
      <c r="FJ284" s="1"/>
      <c r="FK284" s="1"/>
      <c r="FL284" s="5">
        <f>'[1]GC RAW'!BH264</f>
        <v>0</v>
      </c>
      <c r="FM284" s="1">
        <f>'[1]GC RAW'!BI264</f>
        <v>0</v>
      </c>
      <c r="FN284" s="1">
        <f t="shared" si="684"/>
        <v>0</v>
      </c>
      <c r="FO284" s="1">
        <f t="shared" si="608"/>
        <v>0</v>
      </c>
      <c r="FP284" s="1"/>
      <c r="FQ284" s="1"/>
      <c r="FR284" s="5">
        <f>'[1]GC RAW'!BJ264</f>
        <v>20.137594223022461</v>
      </c>
      <c r="FS284" s="1">
        <f>'[1]GC RAW'!BK264</f>
        <v>8.7061672210693359</v>
      </c>
      <c r="FT284" s="1">
        <f t="shared" si="685"/>
        <v>3.6552305968548408E-2</v>
      </c>
      <c r="FU284" s="1">
        <f t="shared" si="609"/>
        <v>0.40838985537058314</v>
      </c>
      <c r="FV284" s="1"/>
      <c r="FW284" s="1"/>
      <c r="FX284" s="5">
        <f>'[1]GC RAW'!BL264</f>
        <v>0</v>
      </c>
      <c r="FY284" s="1">
        <f>'[1]GC RAW'!BM264</f>
        <v>0</v>
      </c>
      <c r="FZ284" s="1">
        <f t="shared" si="686"/>
        <v>0</v>
      </c>
      <c r="GA284" s="1">
        <f t="shared" si="610"/>
        <v>0</v>
      </c>
      <c r="GB284" s="1"/>
      <c r="GC284" s="1"/>
      <c r="GD284" s="5">
        <f>'[1]GC RAW'!BN264</f>
        <v>21.064727783203125</v>
      </c>
      <c r="GE284" s="1">
        <f>'[1]GC RAW'!BO264</f>
        <v>8.2470388412475586</v>
      </c>
      <c r="GF284" s="1">
        <f t="shared" si="611"/>
        <v>3.662015998096E-2</v>
      </c>
      <c r="GG284" s="1">
        <f t="shared" si="612"/>
        <v>0.40914797143414772</v>
      </c>
      <c r="GH284" s="1"/>
      <c r="GI284" s="1"/>
      <c r="GJ284" s="5">
        <f>'[1]GC RAW'!BP264</f>
        <v>0</v>
      </c>
      <c r="GK284" s="1">
        <f>'[1]GC RAW'!BQ264</f>
        <v>0</v>
      </c>
      <c r="GL284" s="1">
        <f t="shared" si="687"/>
        <v>0</v>
      </c>
      <c r="GM284" s="1">
        <f t="shared" si="613"/>
        <v>0</v>
      </c>
      <c r="GN284" s="1"/>
      <c r="GO284" s="1"/>
      <c r="GP284" s="5">
        <v>0</v>
      </c>
      <c r="GQ284" s="1">
        <v>0</v>
      </c>
      <c r="GR284" s="1">
        <f t="shared" si="688"/>
        <v>0</v>
      </c>
      <c r="GS284" s="1">
        <f t="shared" si="614"/>
        <v>0</v>
      </c>
      <c r="GT284" s="1"/>
      <c r="GU284" s="1"/>
      <c r="GV284" s="5"/>
      <c r="GW284" s="1"/>
      <c r="GX284" s="1"/>
      <c r="GY284" s="1"/>
      <c r="GZ284" s="1"/>
      <c r="HA284" s="1"/>
      <c r="HB284" s="5"/>
      <c r="HC284" s="1"/>
      <c r="HD284" s="1"/>
      <c r="HE284" s="1"/>
      <c r="HF284" s="1"/>
      <c r="HG284" s="1"/>
      <c r="HH284" s="5">
        <f>'[1]GC RAW'!BR264</f>
        <v>22.756851196289063</v>
      </c>
      <c r="HI284" s="1">
        <f>'[1]GC RAW'!BS264</f>
        <v>3.219369649887085</v>
      </c>
      <c r="HJ284" s="1">
        <f t="shared" si="615"/>
        <v>1.4363111545938848E-2</v>
      </c>
      <c r="HK284" s="1">
        <f t="shared" si="616"/>
        <v>0.16047548551286281</v>
      </c>
      <c r="HL284" s="1"/>
      <c r="HM284" s="1"/>
      <c r="HN284" s="5">
        <v>0</v>
      </c>
      <c r="HO284" s="1">
        <v>0</v>
      </c>
      <c r="HP284" s="1">
        <f t="shared" si="617"/>
        <v>0</v>
      </c>
      <c r="HQ284" s="1">
        <f t="shared" si="618"/>
        <v>0</v>
      </c>
      <c r="HR284" s="1"/>
      <c r="HS284" s="1"/>
      <c r="HT284" s="5">
        <f>'[1]GC RAW'!BT264</f>
        <v>0</v>
      </c>
      <c r="HU284" s="1">
        <f>'[1]GC RAW'!BU264</f>
        <v>0</v>
      </c>
      <c r="HV284" s="1">
        <f t="shared" si="619"/>
        <v>0</v>
      </c>
      <c r="HW284" s="1">
        <f t="shared" si="579"/>
        <v>0</v>
      </c>
      <c r="HX284" s="1"/>
      <c r="HY284" s="1"/>
      <c r="HZ284" s="5">
        <f>'[1]GC RAW'!BV264</f>
        <v>0</v>
      </c>
      <c r="IA284" s="1">
        <f>'[1]GC RAW'!BW264</f>
        <v>0</v>
      </c>
      <c r="IB284" s="1">
        <f t="shared" si="620"/>
        <v>0</v>
      </c>
      <c r="IC284" s="1">
        <f t="shared" si="621"/>
        <v>0</v>
      </c>
      <c r="ID284" s="1"/>
      <c r="IE284" s="1"/>
      <c r="IF284" s="5">
        <f>'[1]GC RAW'!BX264</f>
        <v>0</v>
      </c>
      <c r="IG284" s="1">
        <f>'[1]GC RAW'!BY264</f>
        <v>0</v>
      </c>
      <c r="IH284" s="1">
        <f t="shared" si="622"/>
        <v>0</v>
      </c>
      <c r="II284" s="1">
        <f t="shared" si="623"/>
        <v>0</v>
      </c>
      <c r="IJ284" s="1"/>
      <c r="IK284" s="1"/>
      <c r="IL284" s="5">
        <f>'[1]GC RAW'!BZ264</f>
        <v>0</v>
      </c>
      <c r="IM284" s="1">
        <f>'[1]GC RAW'!CA264</f>
        <v>0</v>
      </c>
      <c r="IN284" s="1">
        <f t="shared" si="624"/>
        <v>0</v>
      </c>
      <c r="IO284" s="1">
        <f t="shared" si="625"/>
        <v>0</v>
      </c>
      <c r="IP284" s="1"/>
      <c r="IQ284" s="1"/>
      <c r="IR284" s="5">
        <f>'[1]GC RAW'!CB264</f>
        <v>25.562675476074219</v>
      </c>
      <c r="IS284" s="1">
        <f>'[1]GC RAW'!CC264</f>
        <v>8.993290901184082</v>
      </c>
      <c r="IT284" s="1">
        <f t="shared" si="626"/>
        <v>3.5482942973707729E-2</v>
      </c>
      <c r="IU284" s="1">
        <f t="shared" si="627"/>
        <v>0.39644212766285891</v>
      </c>
      <c r="IV284" s="1"/>
      <c r="IW284" s="1"/>
      <c r="IX284" s="16">
        <f>'[1]GC RAW'!CD264</f>
        <v>0</v>
      </c>
      <c r="IY284" s="18">
        <f>'[1]GC RAW'!CE264</f>
        <v>0</v>
      </c>
      <c r="IZ284" s="1">
        <f t="shared" si="628"/>
        <v>0</v>
      </c>
      <c r="JA284" s="1">
        <f t="shared" si="629"/>
        <v>0</v>
      </c>
      <c r="JB284" s="1"/>
      <c r="JC284" s="1"/>
      <c r="JD284" s="5">
        <f>'[1]GC RAW'!CF264</f>
        <v>0</v>
      </c>
      <c r="JE284" s="1">
        <f>'[1]GC RAW'!CG264</f>
        <v>0</v>
      </c>
      <c r="JF284" s="1">
        <f t="shared" si="630"/>
        <v>0</v>
      </c>
      <c r="JG284" s="1">
        <f t="shared" si="631"/>
        <v>0</v>
      </c>
      <c r="JH284" s="1"/>
      <c r="JI284" s="1"/>
      <c r="JJ284" s="5">
        <f>'[1]GC RAW'!CH264</f>
        <v>0</v>
      </c>
      <c r="JK284" s="1">
        <f>'[1]GC RAW'!CI264</f>
        <v>0</v>
      </c>
      <c r="JL284" s="1">
        <f t="shared" si="632"/>
        <v>0</v>
      </c>
      <c r="JM284" s="1">
        <f t="shared" si="633"/>
        <v>0</v>
      </c>
      <c r="JN284" s="1"/>
      <c r="JO284" s="1"/>
      <c r="JP284" s="5">
        <f>'[1]GC RAW'!CJ264</f>
        <v>0</v>
      </c>
      <c r="JQ284" s="1">
        <f>'[1]GC RAW'!CK264</f>
        <v>0</v>
      </c>
      <c r="JR284" s="1">
        <f t="shared" si="634"/>
        <v>0</v>
      </c>
      <c r="JS284" s="1">
        <f t="shared" si="635"/>
        <v>0</v>
      </c>
      <c r="JT284" s="1"/>
      <c r="JU284" s="1"/>
      <c r="JV284" s="5">
        <f>'[1]GC RAW'!CL264</f>
        <v>0</v>
      </c>
      <c r="JW284" s="1">
        <f>'[1]GC RAW'!CM264</f>
        <v>0</v>
      </c>
      <c r="JX284" s="1">
        <f t="shared" si="636"/>
        <v>0</v>
      </c>
      <c r="JY284" s="1">
        <f t="shared" si="637"/>
        <v>0</v>
      </c>
      <c r="JZ284" s="1"/>
      <c r="KA284" s="1"/>
      <c r="KB284" s="5">
        <v>0</v>
      </c>
      <c r="KC284" s="1">
        <v>0</v>
      </c>
      <c r="KD284" s="1">
        <f t="shared" si="638"/>
        <v>0</v>
      </c>
      <c r="KE284" s="1">
        <f t="shared" si="639"/>
        <v>0</v>
      </c>
      <c r="KF284" s="1"/>
      <c r="KG284" s="1"/>
      <c r="KH284" s="5">
        <v>0</v>
      </c>
      <c r="KI284" s="1">
        <v>0</v>
      </c>
      <c r="KJ284" s="1">
        <f t="shared" si="640"/>
        <v>0</v>
      </c>
      <c r="KK284" s="1">
        <f t="shared" si="641"/>
        <v>0</v>
      </c>
      <c r="KL284" s="1"/>
      <c r="KM284" s="1"/>
      <c r="KN284" s="5">
        <f>'[1]GC RAW'!CN264</f>
        <v>30.622842788696289</v>
      </c>
      <c r="KO284" s="1">
        <f>'[1]GC RAW'!CO264</f>
        <v>13.200285911560059</v>
      </c>
      <c r="KP284" s="1">
        <f t="shared" si="642"/>
        <v>4.4752590408745449E-2</v>
      </c>
      <c r="KQ284" s="1">
        <f t="shared" si="643"/>
        <v>0.50000960104165793</v>
      </c>
      <c r="KR284" s="1"/>
      <c r="KS284" s="1"/>
      <c r="KT284" s="5">
        <f>'[1]GC RAW'!CP264</f>
        <v>0</v>
      </c>
      <c r="KU284" s="1">
        <f>'[1]GC RAW'!CQ264</f>
        <v>0</v>
      </c>
      <c r="KV284" s="1">
        <f t="shared" si="644"/>
        <v>0</v>
      </c>
      <c r="KW284" s="1">
        <f t="shared" si="645"/>
        <v>0</v>
      </c>
      <c r="KX284" s="1"/>
      <c r="KY284" s="1"/>
      <c r="KZ284" s="5">
        <f>'[1]GC RAW'!CR264</f>
        <v>0</v>
      </c>
      <c r="LA284" s="1">
        <f>'[1]GC RAW'!CS264</f>
        <v>0</v>
      </c>
      <c r="LB284" s="1">
        <f t="shared" si="646"/>
        <v>0</v>
      </c>
      <c r="LC284" s="1">
        <f t="shared" si="647"/>
        <v>0</v>
      </c>
      <c r="LD284" s="1"/>
      <c r="LE284" s="1"/>
      <c r="LF284" s="5">
        <f>'[1]GC RAW'!CT264</f>
        <v>0</v>
      </c>
      <c r="LG284" s="1">
        <f>'[1]GC RAW'!CU264</f>
        <v>0</v>
      </c>
      <c r="LH284" s="1">
        <f t="shared" si="648"/>
        <v>0</v>
      </c>
      <c r="LI284" s="1">
        <f t="shared" si="649"/>
        <v>0</v>
      </c>
      <c r="LJ284" s="1"/>
      <c r="LK284" s="1"/>
      <c r="LL284" s="5">
        <f>'[1]GC RAW'!CV264</f>
        <v>0</v>
      </c>
      <c r="LM284" s="1">
        <f>'[1]GC RAW'!CW264</f>
        <v>0</v>
      </c>
      <c r="LN284" s="1">
        <f t="shared" si="650"/>
        <v>0</v>
      </c>
      <c r="LO284" s="1">
        <f t="shared" si="651"/>
        <v>0</v>
      </c>
      <c r="LP284" s="1"/>
      <c r="LQ284" s="1"/>
      <c r="LR284" s="32">
        <f t="shared" si="652"/>
        <v>2240.3202645778656</v>
      </c>
      <c r="LS284" s="21">
        <f t="shared" si="653"/>
        <v>2022.3561532497406</v>
      </c>
      <c r="LT284" s="26">
        <f t="shared" si="654"/>
        <v>9.9505262164553372</v>
      </c>
      <c r="LU284" s="26">
        <f t="shared" si="655"/>
        <v>8.9503462164553369</v>
      </c>
      <c r="LV284" s="15">
        <f t="shared" si="580"/>
        <v>25.535937850086555</v>
      </c>
      <c r="LW284" s="15"/>
      <c r="LX284" s="15"/>
      <c r="LY284" s="15"/>
      <c r="LZ284" s="15" t="str">
        <f>IF(A284="","",VLOOKUP(A284,'[1]biomass corrected'!$B$2:$V$102,21,FALSE))</f>
        <v/>
      </c>
      <c r="MA284" s="15" t="str">
        <f t="shared" si="656"/>
        <v/>
      </c>
      <c r="MB284" s="15" t="str">
        <f t="shared" si="704"/>
        <v/>
      </c>
      <c r="MC284" s="15" t="str">
        <f t="shared" si="702"/>
        <v/>
      </c>
      <c r="MD284" s="15"/>
      <c r="ME284" s="26" t="str">
        <f t="shared" si="703"/>
        <v/>
      </c>
      <c r="MF284" s="15">
        <f t="shared" si="689"/>
        <v>30.278191541848607</v>
      </c>
      <c r="MG284" s="15">
        <f t="shared" si="690"/>
        <v>48.217440153599668</v>
      </c>
      <c r="MH284" s="15">
        <f t="shared" si="691"/>
        <v>21.504368304551747</v>
      </c>
      <c r="MI284" s="26">
        <f t="shared" si="692"/>
        <v>0.97156753675441809</v>
      </c>
      <c r="MJ284" s="15">
        <f t="shared" si="693"/>
        <v>0</v>
      </c>
      <c r="MK284" s="15">
        <f t="shared" si="694"/>
        <v>21.142759826467504</v>
      </c>
      <c r="ML284" s="23">
        <f t="shared" si="695"/>
        <v>60.706024633306967</v>
      </c>
      <c r="MM284" s="23"/>
      <c r="MN284" s="26">
        <f t="shared" si="696"/>
        <v>4.4058474746131573</v>
      </c>
      <c r="MO284" s="23"/>
      <c r="MP284" s="15">
        <f t="shared" si="697"/>
        <v>0.87521214210007003</v>
      </c>
      <c r="MQ284" s="23"/>
      <c r="MR284" s="15">
        <f t="shared" si="698"/>
        <v>39.833315554723228</v>
      </c>
      <c r="MS284" s="15"/>
      <c r="MT284" s="15">
        <f t="shared" si="699"/>
        <v>0</v>
      </c>
      <c r="MU284" s="15"/>
      <c r="MV284" s="15" t="str">
        <f t="shared" si="700"/>
        <v/>
      </c>
      <c r="MW284" s="21">
        <f t="shared" si="701"/>
        <v>83.55277478032022</v>
      </c>
      <c r="MX284" s="15"/>
    </row>
    <row r="285" spans="1:362" x14ac:dyDescent="0.35">
      <c r="A285" s="99" t="s">
        <v>236</v>
      </c>
      <c r="B285" s="8">
        <v>34.229999999999997</v>
      </c>
      <c r="C285" s="8"/>
      <c r="D285" s="8"/>
      <c r="E285" s="8"/>
      <c r="F285" s="2">
        <f>'[1]GC RAW'!H265</f>
        <v>0</v>
      </c>
      <c r="G285" s="8">
        <f>'[1]GC RAW'!I265</f>
        <v>0</v>
      </c>
      <c r="H285" s="8">
        <f t="shared" si="657"/>
        <v>0</v>
      </c>
      <c r="I285" s="8">
        <f t="shared" si="582"/>
        <v>0</v>
      </c>
      <c r="J285" s="8">
        <f>AVERAGE(I285:I287)</f>
        <v>0</v>
      </c>
      <c r="K285" s="8">
        <f>STDEV(I285:I287)</f>
        <v>0</v>
      </c>
      <c r="L285" s="2">
        <f>'[1]GC RAW'!J265</f>
        <v>0</v>
      </c>
      <c r="M285" s="8">
        <f>'[1]GC RAW'!K265</f>
        <v>0</v>
      </c>
      <c r="N285" s="8">
        <f t="shared" si="658"/>
        <v>0</v>
      </c>
      <c r="O285" s="8">
        <f t="shared" si="583"/>
        <v>0</v>
      </c>
      <c r="P285" s="8">
        <f>AVERAGE(O285:O287)</f>
        <v>0</v>
      </c>
      <c r="Q285" s="8">
        <f>STDEV(O285:O287)</f>
        <v>0</v>
      </c>
      <c r="R285" s="2">
        <f>'[1]GC RAW'!L265</f>
        <v>0</v>
      </c>
      <c r="S285" s="8">
        <f>'[1]GC RAW'!M265</f>
        <v>0</v>
      </c>
      <c r="T285" s="8">
        <f t="shared" si="659"/>
        <v>0</v>
      </c>
      <c r="U285" s="8">
        <f t="shared" si="584"/>
        <v>0</v>
      </c>
      <c r="V285" s="8">
        <f>AVERAGE(U285:U287)</f>
        <v>0</v>
      </c>
      <c r="W285" s="8">
        <f>STDEV(U285:U287)</f>
        <v>0</v>
      </c>
      <c r="X285" s="2">
        <f>'[1]GC RAW'!N265</f>
        <v>0</v>
      </c>
      <c r="Y285" s="8">
        <f>'[1]GC RAW'!O265</f>
        <v>0</v>
      </c>
      <c r="Z285" s="8">
        <f t="shared" si="660"/>
        <v>0</v>
      </c>
      <c r="AA285" s="8">
        <f t="shared" si="585"/>
        <v>0</v>
      </c>
      <c r="AB285" s="8">
        <f>AVERAGE(AA285:AA287)</f>
        <v>0</v>
      </c>
      <c r="AC285" s="8">
        <f>STDEV(AA285:AA287)</f>
        <v>0</v>
      </c>
      <c r="AD285" s="2">
        <f>'[1]GC RAW'!P265</f>
        <v>0</v>
      </c>
      <c r="AE285" s="8">
        <f>'[1]GC RAW'!Q265</f>
        <v>0</v>
      </c>
      <c r="AF285" s="8">
        <f t="shared" si="661"/>
        <v>0</v>
      </c>
      <c r="AG285" s="8">
        <f t="shared" si="586"/>
        <v>0</v>
      </c>
      <c r="AH285" s="8">
        <f>AVERAGE(AG285:AG287)</f>
        <v>0</v>
      </c>
      <c r="AI285" s="8">
        <f>STDEV(AG285:AG287)</f>
        <v>0</v>
      </c>
      <c r="AJ285" s="2">
        <f>'[1]GC RAW'!R265</f>
        <v>0</v>
      </c>
      <c r="AK285" s="8">
        <f>'[1]GC RAW'!S265</f>
        <v>0</v>
      </c>
      <c r="AL285" s="8">
        <f t="shared" si="662"/>
        <v>0</v>
      </c>
      <c r="AM285" s="8">
        <f t="shared" si="587"/>
        <v>0</v>
      </c>
      <c r="AN285" s="8">
        <f>AVERAGE(AM285:AM287)</f>
        <v>0</v>
      </c>
      <c r="AO285" s="8">
        <f>STDEV(AM285:AM287)</f>
        <v>0</v>
      </c>
      <c r="AP285" s="2">
        <f>'[1]GC RAW'!T265</f>
        <v>8.944427490234375</v>
      </c>
      <c r="AQ285" s="8">
        <f>'[1]GC RAW'!U265</f>
        <v>210.97941589355469</v>
      </c>
      <c r="AR285" s="40">
        <v>1.0001800000000001</v>
      </c>
      <c r="AS285" s="8">
        <f t="shared" si="588"/>
        <v>8.5715228591363974</v>
      </c>
      <c r="AT285" s="8">
        <f>AVERAGE(AS285:AS287)</f>
        <v>8.1009058429448686</v>
      </c>
      <c r="AU285" s="8">
        <f>STDEV(AS285:AS287)</f>
        <v>0.66629082698516817</v>
      </c>
      <c r="AV285" s="2">
        <f>'[1]GC RAW'!V265</f>
        <v>9.8151054382324219</v>
      </c>
      <c r="AW285" s="8">
        <f>'[1]GC RAW'!W265</f>
        <v>12.729117393493652</v>
      </c>
      <c r="AX285" s="8">
        <f t="shared" si="663"/>
        <v>5.8445427182892438E-2</v>
      </c>
      <c r="AY285" s="8">
        <f t="shared" si="589"/>
        <v>0.5008761574018219</v>
      </c>
      <c r="AZ285" s="8">
        <f>AVERAGE(AY285:AY287)</f>
        <v>0.50053749817903859</v>
      </c>
      <c r="BA285" s="8">
        <f>STDEV(AY285:AY287)</f>
        <v>2.769355316200996E-2</v>
      </c>
      <c r="BB285" s="2">
        <f>'[1]GC RAW'!X265</f>
        <v>0</v>
      </c>
      <c r="BC285" s="8">
        <f>'[1]GC RAW'!Y265</f>
        <v>0</v>
      </c>
      <c r="BD285" s="8">
        <f t="shared" si="664"/>
        <v>0</v>
      </c>
      <c r="BE285" s="8">
        <f t="shared" si="590"/>
        <v>0</v>
      </c>
      <c r="BF285" s="8">
        <f>AVERAGE(BE285:BE287)</f>
        <v>0</v>
      </c>
      <c r="BG285" s="8">
        <f>STDEV(BE285:BE287)</f>
        <v>0</v>
      </c>
      <c r="BH285" s="2">
        <f>'[1]GC RAW'!Z265</f>
        <v>10.883236885070801</v>
      </c>
      <c r="BI285" s="8">
        <f>'[1]GC RAW'!AA265</f>
        <v>1.7054005861282349</v>
      </c>
      <c r="BJ285" s="8">
        <f t="shared" si="665"/>
        <v>7.7122244047904045E-3</v>
      </c>
      <c r="BK285" s="8">
        <f t="shared" si="591"/>
        <v>6.6093610930483049E-2</v>
      </c>
      <c r="BL285" s="8">
        <f>AVERAGE(BK285:BK287)</f>
        <v>6.2925534794398122E-2</v>
      </c>
      <c r="BM285" s="8">
        <f>STDEV(BK285:BK287)</f>
        <v>5.1829360033794599E-3</v>
      </c>
      <c r="BN285" s="2">
        <f>'[1]GC RAW'!AB265</f>
        <v>0</v>
      </c>
      <c r="BO285" s="8">
        <f>'[1]GC RAW'!AC265</f>
        <v>0</v>
      </c>
      <c r="BP285" s="8">
        <f t="shared" si="666"/>
        <v>0</v>
      </c>
      <c r="BQ285" s="8">
        <f t="shared" si="592"/>
        <v>0</v>
      </c>
      <c r="BR285" s="8">
        <f>AVERAGE(BQ285:BQ287)</f>
        <v>0</v>
      </c>
      <c r="BS285" s="8">
        <f>STDEV(BQ285:BQ287)</f>
        <v>0</v>
      </c>
      <c r="BT285" s="2">
        <f>'[1]GC RAW'!AD265</f>
        <v>12.201432228088379</v>
      </c>
      <c r="BU285" s="8">
        <f>'[1]GC RAW'!AE265</f>
        <v>351.519775390625</v>
      </c>
      <c r="BV285" s="8">
        <f t="shared" si="667"/>
        <v>1.5619740511175506</v>
      </c>
      <c r="BW285" s="8">
        <f t="shared" si="593"/>
        <v>13.386086788909964</v>
      </c>
      <c r="BX285" s="8">
        <f>AVERAGE(BW285:BW287)</f>
        <v>13.352547790998834</v>
      </c>
      <c r="BY285" s="8">
        <f>STDEV(BW285:BW287)</f>
        <v>3.9745820109848506E-2</v>
      </c>
      <c r="BZ285" s="2">
        <f>'[1]GC RAW'!AF265</f>
        <v>12.712983131408691</v>
      </c>
      <c r="CA285" s="8">
        <f>'[1]GC RAW'!AG265</f>
        <v>3.8594639301300049</v>
      </c>
      <c r="CB285" s="8">
        <f t="shared" si="668"/>
        <v>1.7897011765651404E-2</v>
      </c>
      <c r="CC285" s="8">
        <f t="shared" si="594"/>
        <v>0.15337703759274737</v>
      </c>
      <c r="CD285" s="8">
        <f>AVERAGE(CC285:CC287)</f>
        <v>0.14971383942155095</v>
      </c>
      <c r="CE285" s="8">
        <f>STDEV(CC285:CC287)</f>
        <v>5.5996329866490101E-3</v>
      </c>
      <c r="CF285" s="2">
        <f>'[1]GC RAW'!AH265</f>
        <v>12.854802131652832</v>
      </c>
      <c r="CG285" s="8">
        <f>'[1]GC RAW'!AI265</f>
        <v>25.142126083374023</v>
      </c>
      <c r="CH285" s="8">
        <f t="shared" si="669"/>
        <v>0.11658828880789988</v>
      </c>
      <c r="CI285" s="8">
        <f t="shared" si="595"/>
        <v>0.99915933394439993</v>
      </c>
      <c r="CJ285" s="8">
        <f>AVERAGE(CI285:CI287)</f>
        <v>0.96998528912126059</v>
      </c>
      <c r="CK285" s="8">
        <f>STDEV(CI285:CI287)</f>
        <v>4.1145875863790662E-2</v>
      </c>
      <c r="CL285" s="2">
        <f>'[1]GC RAW'!AJ265</f>
        <v>13.713616371154785</v>
      </c>
      <c r="CM285" s="8">
        <f>'[1]GC RAW'!AK265</f>
        <v>1.3563168048858643</v>
      </c>
      <c r="CN285" s="8">
        <f t="shared" si="670"/>
        <v>8.119003356874134E-3</v>
      </c>
      <c r="CO285" s="8">
        <f t="shared" si="596"/>
        <v>6.9579698521117977E-2</v>
      </c>
      <c r="CP285" s="8">
        <f>AVERAGE(CO285:CO287)</f>
        <v>2.3193232840372658E-2</v>
      </c>
      <c r="CQ285" s="8">
        <f>STDEV(CO285:CO287)</f>
        <v>4.0171857671300472E-2</v>
      </c>
      <c r="CR285" s="2">
        <f>'[1]GC RAW'!AL265</f>
        <v>14.098605155944824</v>
      </c>
      <c r="CS285" s="8">
        <f>'[1]GC RAW'!AM265</f>
        <v>1.0483145713806152</v>
      </c>
      <c r="CT285" s="8">
        <f t="shared" si="671"/>
        <v>6.2478948876473856E-3</v>
      </c>
      <c r="CU285" s="8">
        <f t="shared" si="672"/>
        <v>5.3544335870494307E-2</v>
      </c>
      <c r="CV285" s="8">
        <f>AVERAGE(CU285:CU287)</f>
        <v>1.7848111956831437E-2</v>
      </c>
      <c r="CW285" s="8">
        <f>STDEV(CU285:CU287)</f>
        <v>3.0913836728409621E-2</v>
      </c>
      <c r="CX285" s="2">
        <f>'[1]GC RAW'!AN265</f>
        <v>0</v>
      </c>
      <c r="CY285" s="8">
        <f>'[1]GC RAW'!AO265</f>
        <v>0</v>
      </c>
      <c r="CZ285" s="8">
        <f t="shared" si="673"/>
        <v>0</v>
      </c>
      <c r="DA285" s="8">
        <f t="shared" si="597"/>
        <v>0</v>
      </c>
      <c r="DB285" s="8">
        <f>AVERAGE(DA285:DA287)</f>
        <v>0</v>
      </c>
      <c r="DC285" s="8">
        <f>STDEV(DA285:DA287)</f>
        <v>0</v>
      </c>
      <c r="DD285" s="2">
        <f>'[1]GC RAW'!AP265</f>
        <v>15.626870155334473</v>
      </c>
      <c r="DE285" s="8">
        <f>'[1]GC RAW'!AQ265</f>
        <v>85.270843505859375</v>
      </c>
      <c r="DF285" s="8">
        <f t="shared" si="674"/>
        <v>0.37583638633382649</v>
      </c>
      <c r="DG285" s="8">
        <f t="shared" si="598"/>
        <v>3.2209104128812931</v>
      </c>
      <c r="DH285" s="8">
        <f>AVERAGE(DG285:DG287)</f>
        <v>3.7895504518318326</v>
      </c>
      <c r="DI285" s="8">
        <f>STDEV(DG285:DG287)</f>
        <v>0.77002443406036447</v>
      </c>
      <c r="DJ285" s="2">
        <f>'[1]GC RAW'!AR265</f>
        <v>0</v>
      </c>
      <c r="DK285" s="8">
        <f>'[1]GC RAW'!AS265</f>
        <v>0</v>
      </c>
      <c r="DL285" s="8">
        <f t="shared" si="675"/>
        <v>0</v>
      </c>
      <c r="DM285" s="8">
        <f t="shared" si="599"/>
        <v>0</v>
      </c>
      <c r="DN285" s="8">
        <f>AVERAGE(DM285:DM287)</f>
        <v>0</v>
      </c>
      <c r="DO285" s="8">
        <f>STDEV(DM285:DM287)</f>
        <v>0</v>
      </c>
      <c r="DP285" s="2">
        <f>'[1]GC RAW'!AT265</f>
        <v>16.061374664306641</v>
      </c>
      <c r="DQ285" s="8">
        <f>'[1]GC RAW'!AU265</f>
        <v>4.5311360359191895</v>
      </c>
      <c r="DR285" s="8">
        <f t="shared" si="676"/>
        <v>2.0971907272642431E-2</v>
      </c>
      <c r="DS285" s="8">
        <f t="shared" si="600"/>
        <v>0.17972883139749188</v>
      </c>
      <c r="DT285" s="8">
        <f>AVERAGE(DS285:DS287)</f>
        <v>0.18775755672218028</v>
      </c>
      <c r="DU285" s="8">
        <f>STDEV(DS285:DS287)</f>
        <v>7.7142090818285063E-3</v>
      </c>
      <c r="DV285" s="2">
        <f>'[1]GC RAW'!AV265</f>
        <v>16.425418853759766</v>
      </c>
      <c r="DW285" s="8">
        <f>'[1]GC RAW'!AW265</f>
        <v>1023.626953125</v>
      </c>
      <c r="DX285" s="8">
        <f t="shared" si="677"/>
        <v>4.6816177313275151</v>
      </c>
      <c r="DY285" s="8">
        <f t="shared" si="601"/>
        <v>40.121371554932189</v>
      </c>
      <c r="DZ285" s="8">
        <f>AVERAGE(DY285:DY287)</f>
        <v>40.525294587309808</v>
      </c>
      <c r="EA285" s="8">
        <f>STDEV(DY285:DY287)</f>
        <v>0.40724890476064379</v>
      </c>
      <c r="EB285" s="2">
        <f>'[1]GC RAW'!AX265</f>
        <v>16.55510139465332</v>
      </c>
      <c r="EC285" s="8">
        <f>'[1]GC RAW'!AY265</f>
        <v>11.524836540222168</v>
      </c>
      <c r="ED285" s="8">
        <f t="shared" si="678"/>
        <v>5.2709513883586329E-2</v>
      </c>
      <c r="EE285" s="8">
        <f t="shared" si="602"/>
        <v>0.45171949363827257</v>
      </c>
      <c r="EF285" s="8">
        <f>AVERAGE(EE285:EE287)</f>
        <v>0.44948863119344612</v>
      </c>
      <c r="EG285" s="8">
        <f>STDEV(EE285:EE287)</f>
        <v>8.8888042806814435E-3</v>
      </c>
      <c r="EH285" s="2">
        <v>0</v>
      </c>
      <c r="EI285" s="8">
        <v>0</v>
      </c>
      <c r="EJ285" s="8">
        <f t="shared" si="679"/>
        <v>0</v>
      </c>
      <c r="EK285" s="8">
        <f t="shared" si="603"/>
        <v>0</v>
      </c>
      <c r="EL285" s="8">
        <f>AVERAGE(EK285:EK287)</f>
        <v>0</v>
      </c>
      <c r="EM285" s="8">
        <f>STDEV(EK285:EK287)</f>
        <v>0</v>
      </c>
      <c r="EN285" s="2">
        <f>'[1]GC RAW'!BB265</f>
        <v>17.326311111450195</v>
      </c>
      <c r="EO285" s="8">
        <f>'[1]GC RAW'!BC265</f>
        <v>36.420047760009766</v>
      </c>
      <c r="EP285" s="8">
        <f t="shared" si="680"/>
        <v>0.16766683061721332</v>
      </c>
      <c r="EQ285" s="8">
        <f t="shared" si="604"/>
        <v>1.4369014290971569</v>
      </c>
      <c r="ER285" s="8">
        <f>AVERAGE(EQ285:EQ287)</f>
        <v>1.3947600042047659</v>
      </c>
      <c r="ES285" s="8">
        <f>STDEV(EQ285:EQ287)</f>
        <v>6.3266249513837552E-2</v>
      </c>
      <c r="ET285" s="2">
        <f>'[1]GC RAW'!BD265</f>
        <v>17.756931304931641</v>
      </c>
      <c r="EU285" s="8">
        <f>'[1]GC RAW'!BE265</f>
        <v>400.09933471679688</v>
      </c>
      <c r="EV285" s="8">
        <f t="shared" si="681"/>
        <v>1.8419357334748021</v>
      </c>
      <c r="EW285" s="8">
        <f t="shared" si="605"/>
        <v>15.785352881020847</v>
      </c>
      <c r="EX285" s="8">
        <f>AVERAGE(EW285:EW287)</f>
        <v>15.588014269271973</v>
      </c>
      <c r="EY285" s="8">
        <f>STDEV(EW285:EW287)</f>
        <v>0.18142715615657684</v>
      </c>
      <c r="EZ285" s="2">
        <f>'[1]GC RAW'!BF265</f>
        <v>18.6988525390625</v>
      </c>
      <c r="FA285" s="8">
        <f>'[1]GC RAW'!BG265</f>
        <v>437.556396484375</v>
      </c>
      <c r="FB285" s="8">
        <f t="shared" si="682"/>
        <v>2.3896535526815614</v>
      </c>
      <c r="FC285" s="8">
        <f t="shared" si="606"/>
        <v>20.479283781145899</v>
      </c>
      <c r="FD285" s="8">
        <f>AVERAGE(FC285:FC287)</f>
        <v>19.672134185065676</v>
      </c>
      <c r="FE285" s="8">
        <f>STDEV(FC285:FC287)</f>
        <v>0.82778855009325547</v>
      </c>
      <c r="FF285" s="2">
        <v>19.928606033325195</v>
      </c>
      <c r="FG285" s="8">
        <v>10.43470287322998</v>
      </c>
      <c r="FH285" s="8">
        <f t="shared" si="683"/>
        <v>5.6138524360561749E-2</v>
      </c>
      <c r="FI285" s="8">
        <f t="shared" si="607"/>
        <v>0.48110604574650612</v>
      </c>
      <c r="FJ285" s="8">
        <f>AVERAGE(FI285:FI287)</f>
        <v>0.16036868191550205</v>
      </c>
      <c r="FK285" s="8">
        <f>STDEV(FI285:FI287)</f>
        <v>0.27776670502050171</v>
      </c>
      <c r="FL285" s="2">
        <v>0</v>
      </c>
      <c r="FM285" s="8">
        <v>0</v>
      </c>
      <c r="FN285" s="8">
        <f t="shared" si="684"/>
        <v>0</v>
      </c>
      <c r="FO285" s="8">
        <f t="shared" si="608"/>
        <v>0</v>
      </c>
      <c r="FP285" s="8">
        <f>AVERAGE(FO285:FO287)</f>
        <v>0</v>
      </c>
      <c r="FQ285" s="8">
        <f>STDEV(FO285:FO287)</f>
        <v>0</v>
      </c>
      <c r="FR285" s="2">
        <f>'[1]GC RAW'!BJ265</f>
        <v>20.143941879272461</v>
      </c>
      <c r="FS285" s="8">
        <f>'[1]GC RAW'!BK265</f>
        <v>4.7671818733215332</v>
      </c>
      <c r="FT285" s="8">
        <f t="shared" si="685"/>
        <v>2.0677327313923809E-2</v>
      </c>
      <c r="FU285" s="8">
        <f t="shared" si="609"/>
        <v>0.17720428696548954</v>
      </c>
      <c r="FV285" s="8">
        <f>AVERAGE(FU285:FU287)</f>
        <v>0.19751598018187363</v>
      </c>
      <c r="FW285" s="8">
        <f>STDEV(FU285:FU287)</f>
        <v>1.8394292425999919E-2</v>
      </c>
      <c r="FX285" s="2">
        <f>'[1]GC RAW'!BL265</f>
        <v>20.56336784362793</v>
      </c>
      <c r="FY285" s="8">
        <f>'[1]GC RAW'!BM265</f>
        <v>2.0101470947265625</v>
      </c>
      <c r="FZ285" s="8">
        <f t="shared" si="686"/>
        <v>9.1720222432793604E-3</v>
      </c>
      <c r="GA285" s="8">
        <f t="shared" si="610"/>
        <v>7.8604049593849631E-2</v>
      </c>
      <c r="GB285" s="8">
        <f>AVERAGE(GA285:GA287)</f>
        <v>7.6689061615999046E-2</v>
      </c>
      <c r="GC285" s="8">
        <f>STDEV(GA285:GA287)</f>
        <v>4.1258778859605324E-3</v>
      </c>
      <c r="GD285" s="2">
        <f>'[1]GC RAW'!BN265</f>
        <v>21.067989349365234</v>
      </c>
      <c r="GE285" s="8">
        <f>'[1]GC RAW'!BO265</f>
        <v>20.944549560546875</v>
      </c>
      <c r="GF285" s="8">
        <f t="shared" si="611"/>
        <v>9.6081135623859865E-2</v>
      </c>
      <c r="GG285" s="8">
        <f t="shared" si="612"/>
        <v>0.82341343591323479</v>
      </c>
      <c r="GH285" s="8">
        <f>AVERAGE(GG285:GG287)</f>
        <v>0.8368111426882292</v>
      </c>
      <c r="GI285" s="8">
        <f>STDEV(GG285:GG287)</f>
        <v>2.0594442557057554E-2</v>
      </c>
      <c r="GJ285" s="2">
        <f>'[1]GC RAW'!BP265</f>
        <v>0</v>
      </c>
      <c r="GK285" s="8">
        <f>'[1]GC RAW'!BQ265</f>
        <v>0</v>
      </c>
      <c r="GL285" s="8">
        <f t="shared" si="687"/>
        <v>0</v>
      </c>
      <c r="GM285" s="8">
        <f t="shared" si="613"/>
        <v>0</v>
      </c>
      <c r="GN285" s="8">
        <f>AVERAGE(GM285:GM287)</f>
        <v>0</v>
      </c>
      <c r="GO285" s="8">
        <f>STDEV(GM285:GM287)</f>
        <v>0</v>
      </c>
      <c r="GP285" s="2">
        <v>0</v>
      </c>
      <c r="GQ285" s="8">
        <v>0</v>
      </c>
      <c r="GR285" s="8">
        <f t="shared" si="688"/>
        <v>0</v>
      </c>
      <c r="GS285" s="8">
        <f t="shared" si="614"/>
        <v>0</v>
      </c>
      <c r="GT285" s="8">
        <f>AVERAGE(GS285:GS287)</f>
        <v>0</v>
      </c>
      <c r="GU285" s="8">
        <f>STDEV(GS285:GS287)</f>
        <v>0</v>
      </c>
      <c r="GV285" s="2"/>
      <c r="GW285" s="8"/>
      <c r="GX285" s="8"/>
      <c r="GY285" s="8"/>
      <c r="GZ285" s="8"/>
      <c r="HA285" s="8"/>
      <c r="HB285" s="2"/>
      <c r="HC285" s="8"/>
      <c r="HD285" s="8"/>
      <c r="HE285" s="8"/>
      <c r="HF285" s="8"/>
      <c r="HG285" s="8"/>
      <c r="HH285" s="2">
        <f>'[1]GC RAW'!BR265</f>
        <v>22.758127212524414</v>
      </c>
      <c r="HI285" s="8">
        <f>'[1]GC RAW'!BS265</f>
        <v>5.3885459899902344</v>
      </c>
      <c r="HJ285" s="8">
        <f t="shared" si="615"/>
        <v>2.4836716903464597E-2</v>
      </c>
      <c r="HK285" s="8">
        <f t="shared" si="616"/>
        <v>0.21285017365268866</v>
      </c>
      <c r="HL285" s="8">
        <f>AVERAGE(HK285:HK287)</f>
        <v>0.24110006036281531</v>
      </c>
      <c r="HM285" s="8">
        <f>STDEV(HK285:HK287)</f>
        <v>2.639950084214425E-2</v>
      </c>
      <c r="HN285" s="2">
        <v>0</v>
      </c>
      <c r="HO285" s="8">
        <v>0</v>
      </c>
      <c r="HP285" s="8">
        <f t="shared" si="617"/>
        <v>0</v>
      </c>
      <c r="HQ285" s="8">
        <f t="shared" si="618"/>
        <v>0</v>
      </c>
      <c r="HR285" s="8">
        <f>AVERAGE(HQ285:HQ287)</f>
        <v>0</v>
      </c>
      <c r="HS285" s="8">
        <f>STDEV(HQ285:HQ287)</f>
        <v>0</v>
      </c>
      <c r="HT285" s="2">
        <f>'[1]GC RAW'!BT265</f>
        <v>0</v>
      </c>
      <c r="HU285" s="8">
        <f>'[1]GC RAW'!BU265</f>
        <v>0</v>
      </c>
      <c r="HV285" s="8">
        <f t="shared" si="619"/>
        <v>0</v>
      </c>
      <c r="HW285" s="8">
        <f t="shared" si="579"/>
        <v>0</v>
      </c>
      <c r="HX285" s="8">
        <f>AVERAGE(HW285:HW287)</f>
        <v>0</v>
      </c>
      <c r="HY285" s="8">
        <f>STDEV(HW285:HW287)</f>
        <v>0</v>
      </c>
      <c r="HZ285" s="2">
        <f>'[1]GC RAW'!BV265</f>
        <v>23.865564346313477</v>
      </c>
      <c r="IA285" s="8">
        <f>'[1]GC RAW'!BW265</f>
        <v>1.6331864595413208</v>
      </c>
      <c r="IB285" s="8">
        <f t="shared" si="620"/>
        <v>9.0154134732388872E-3</v>
      </c>
      <c r="IC285" s="8">
        <f t="shared" si="621"/>
        <v>7.7261915525638769E-2</v>
      </c>
      <c r="ID285" s="8">
        <f>AVERAGE(IC285:IC287)</f>
        <v>2.5753971841879591E-2</v>
      </c>
      <c r="IE285" s="8">
        <f>STDEV(IC285:IC287)</f>
        <v>4.4607187726833676E-2</v>
      </c>
      <c r="IF285" s="2">
        <f>'[1]GC RAW'!BX265</f>
        <v>0</v>
      </c>
      <c r="IG285" s="8">
        <f>'[1]GC RAW'!BY265</f>
        <v>0</v>
      </c>
      <c r="IH285" s="8">
        <f t="shared" si="622"/>
        <v>0</v>
      </c>
      <c r="II285" s="8">
        <f t="shared" si="623"/>
        <v>0</v>
      </c>
      <c r="IJ285" s="8">
        <f>AVERAGE(II285:II287)</f>
        <v>0</v>
      </c>
      <c r="IK285" s="8">
        <f>STDEV(II285:II287)</f>
        <v>0</v>
      </c>
      <c r="IL285" s="8">
        <f>'[1]GC RAW'!BZ265</f>
        <v>0</v>
      </c>
      <c r="IM285" s="8">
        <f>'[1]GC RAW'!CA265</f>
        <v>0</v>
      </c>
      <c r="IN285" s="8">
        <f t="shared" si="624"/>
        <v>0</v>
      </c>
      <c r="IO285" s="8">
        <f t="shared" si="625"/>
        <v>0</v>
      </c>
      <c r="IP285" s="8">
        <f>AVERAGE(IO285:IO287)</f>
        <v>0</v>
      </c>
      <c r="IQ285" s="8">
        <f>STDEV(IO285:IO287)</f>
        <v>0</v>
      </c>
      <c r="IR285" s="2">
        <f>'[1]GC RAW'!CB265</f>
        <v>25.56193733215332</v>
      </c>
      <c r="IS285" s="8">
        <f>'[1]GC RAW'!CC265</f>
        <v>7.0159826278686523</v>
      </c>
      <c r="IT285" s="8">
        <f t="shared" si="626"/>
        <v>2.8597917058818954E-2</v>
      </c>
      <c r="IU285" s="8">
        <f t="shared" si="627"/>
        <v>0.24508358474809872</v>
      </c>
      <c r="IV285" s="8">
        <f>AVERAGE(IU285:IU287)</f>
        <v>0.27833785267813033</v>
      </c>
      <c r="IW285" s="8">
        <f>STDEV(IU285:IU287)</f>
        <v>5.2342733522818659E-2</v>
      </c>
      <c r="IX285" s="2">
        <f>'[1]GC RAW'!CD265</f>
        <v>0</v>
      </c>
      <c r="IY285" s="8">
        <f>'[1]GC RAW'!CE265</f>
        <v>0</v>
      </c>
      <c r="IZ285" s="8">
        <f t="shared" si="628"/>
        <v>0</v>
      </c>
      <c r="JA285" s="8">
        <f t="shared" si="629"/>
        <v>0</v>
      </c>
      <c r="JB285" s="8">
        <f>AVERAGE(JA285:JA287)</f>
        <v>0</v>
      </c>
      <c r="JC285" s="8">
        <f>STDEV(JA285:JA287)</f>
        <v>0</v>
      </c>
      <c r="JD285" s="2">
        <f>'[1]GC RAW'!CF265</f>
        <v>26.541599273681641</v>
      </c>
      <c r="JE285" s="8">
        <f>'[1]GC RAW'!CG265</f>
        <v>1.9020732641220093</v>
      </c>
      <c r="JF285" s="8">
        <f t="shared" si="630"/>
        <v>8.7735477739503687E-3</v>
      </c>
      <c r="JG285" s="8">
        <f t="shared" si="631"/>
        <v>7.5189131256514663E-2</v>
      </c>
      <c r="JH285" s="8">
        <f>AVERAGE(JG285:JG287)</f>
        <v>7.8060923383415817E-2</v>
      </c>
      <c r="JI285" s="8">
        <f>STDEV(JG285:JG287)</f>
        <v>7.9535713328559354E-2</v>
      </c>
      <c r="JJ285" s="2">
        <f>'[1]GC RAW'!CH265</f>
        <v>0</v>
      </c>
      <c r="JK285" s="8">
        <f>'[1]GC RAW'!CI265</f>
        <v>0</v>
      </c>
      <c r="JL285" s="8">
        <f t="shared" si="632"/>
        <v>0</v>
      </c>
      <c r="JM285" s="8">
        <f t="shared" si="633"/>
        <v>0</v>
      </c>
      <c r="JN285" s="8">
        <f>AVERAGE(JM285:JM287)</f>
        <v>0</v>
      </c>
      <c r="JO285" s="8">
        <f>STDEV(JM285:JM287)</f>
        <v>0</v>
      </c>
      <c r="JP285" s="2">
        <f>'[1]GC RAW'!CJ265</f>
        <v>0</v>
      </c>
      <c r="JQ285" s="8">
        <f>'[1]GC RAW'!CK265</f>
        <v>0</v>
      </c>
      <c r="JR285" s="8">
        <f t="shared" si="634"/>
        <v>0</v>
      </c>
      <c r="JS285" s="8">
        <f t="shared" si="635"/>
        <v>0</v>
      </c>
      <c r="JT285" s="8"/>
      <c r="JU285" s="8"/>
      <c r="JV285" s="2">
        <f>'[1]GC RAW'!CL265</f>
        <v>0</v>
      </c>
      <c r="JW285" s="8">
        <f>'[1]GC RAW'!CM265</f>
        <v>0</v>
      </c>
      <c r="JX285" s="8">
        <f t="shared" si="636"/>
        <v>0</v>
      </c>
      <c r="JY285" s="8">
        <f t="shared" si="637"/>
        <v>0</v>
      </c>
      <c r="JZ285" s="8">
        <f>AVERAGE(JY285:JY287)</f>
        <v>0</v>
      </c>
      <c r="KA285" s="8">
        <f>STDEV(JY285:JY287)</f>
        <v>0</v>
      </c>
      <c r="KB285" s="2">
        <v>0</v>
      </c>
      <c r="KC285" s="8">
        <v>0</v>
      </c>
      <c r="KD285" s="8">
        <f t="shared" si="638"/>
        <v>0</v>
      </c>
      <c r="KE285" s="8">
        <f t="shared" si="639"/>
        <v>0</v>
      </c>
      <c r="KF285" s="8">
        <f>AVERAGE(KE285:KE287)</f>
        <v>0</v>
      </c>
      <c r="KG285" s="8">
        <f>STDEV(KE285:KE287)</f>
        <v>0</v>
      </c>
      <c r="KH285" s="2">
        <v>0</v>
      </c>
      <c r="KI285" s="8">
        <v>0</v>
      </c>
      <c r="KJ285" s="8">
        <f t="shared" si="640"/>
        <v>0</v>
      </c>
      <c r="KK285" s="8">
        <f t="shared" si="641"/>
        <v>0</v>
      </c>
      <c r="KL285" s="8">
        <f>AVERAGE(KK285:KK287)</f>
        <v>0</v>
      </c>
      <c r="KM285" s="8">
        <f>STDEV(KK285:KK287)</f>
        <v>0</v>
      </c>
      <c r="KN285" s="2">
        <f>'[1]GC RAW'!CN265</f>
        <v>30.622325897216797</v>
      </c>
      <c r="KO285" s="8">
        <f>'[1]GC RAW'!CO265</f>
        <v>28.375759124755859</v>
      </c>
      <c r="KP285" s="8">
        <f t="shared" si="642"/>
        <v>9.9386463001450223E-2</v>
      </c>
      <c r="KQ285" s="8">
        <f t="shared" si="643"/>
        <v>0.85174002630091017</v>
      </c>
      <c r="KR285" s="8">
        <f>AVERAGE(KQ285:KQ287)</f>
        <v>1.0123998028990233</v>
      </c>
      <c r="KS285" s="8">
        <f>STDEV(KQ285:KQ287)</f>
        <v>0.14137881484582801</v>
      </c>
      <c r="KT285" s="2">
        <f>'[1]GC RAW'!CP265</f>
        <v>31.494087219238281</v>
      </c>
      <c r="KU285" s="8">
        <f>'[1]GC RAW'!CQ265</f>
        <v>3.921229362487793</v>
      </c>
      <c r="KV285" s="8">
        <f t="shared" si="644"/>
        <v>1.7570070464656588E-2</v>
      </c>
      <c r="KW285" s="8">
        <f t="shared" si="645"/>
        <v>0.15057515709616387</v>
      </c>
      <c r="KX285" s="8">
        <f>AVERAGE(KW285:KW287)</f>
        <v>0.14003430293804967</v>
      </c>
      <c r="KY285" s="8">
        <f>STDEV(KW285:KW287)</f>
        <v>1.8228591840207337E-2</v>
      </c>
      <c r="KZ285" s="2">
        <f>'[1]GC RAW'!CR265</f>
        <v>0</v>
      </c>
      <c r="LA285" s="8">
        <f>'[1]GC RAW'!CS265</f>
        <v>0</v>
      </c>
      <c r="LB285" s="8">
        <f t="shared" si="646"/>
        <v>0</v>
      </c>
      <c r="LC285" s="8">
        <f t="shared" si="647"/>
        <v>0</v>
      </c>
      <c r="LD285" s="8">
        <f>AVERAGE(LC285:LC287)</f>
        <v>0</v>
      </c>
      <c r="LE285" s="8">
        <f>STDEV(LC285:LC287)</f>
        <v>0</v>
      </c>
      <c r="LF285" s="2">
        <f>'[1]GC RAW'!CT265</f>
        <v>33.028762817382813</v>
      </c>
      <c r="LG285" s="8">
        <f>'[1]GC RAW'!CU265</f>
        <v>4.3800668716430664</v>
      </c>
      <c r="LH285" s="8">
        <f t="shared" si="648"/>
        <v>1.5341240816449058E-2</v>
      </c>
      <c r="LI285" s="8">
        <f t="shared" si="649"/>
        <v>0.13147413100212904</v>
      </c>
      <c r="LJ285" s="8">
        <f>AVERAGE(LI285:LI287)</f>
        <v>0.11203650457665561</v>
      </c>
      <c r="LK285" s="8">
        <f>STDEV(LI285:LI287)</f>
        <v>1.6914963498974072E-2</v>
      </c>
      <c r="LL285" s="2">
        <f>'[1]GC RAW'!CV265</f>
        <v>35.76287841796875</v>
      </c>
      <c r="LM285" s="8">
        <f>'[1]GC RAW'!CW265</f>
        <v>9.0823068618774414</v>
      </c>
      <c r="LN285" s="8">
        <f t="shared" si="650"/>
        <v>3.1810897143833367E-2</v>
      </c>
      <c r="LO285" s="8">
        <f t="shared" si="651"/>
        <v>0.27261876066108542</v>
      </c>
      <c r="LP285" s="8">
        <f>AVERAGE(LO285:LO287)</f>
        <v>0.31750941392193233</v>
      </c>
      <c r="LQ285" s="8">
        <f>STDEV(LO285:LO287)</f>
        <v>5.9482564287412637E-2</v>
      </c>
      <c r="LR285" s="39">
        <f t="shared" si="652"/>
        <v>2696.7905079126358</v>
      </c>
      <c r="LS285" s="14">
        <f t="shared" si="653"/>
        <v>2485.8110920190811</v>
      </c>
      <c r="LT285" s="24">
        <f t="shared" si="654"/>
        <v>12.668818308931382</v>
      </c>
      <c r="LU285" s="24">
        <f t="shared" si="655"/>
        <v>11.668638308931381</v>
      </c>
      <c r="LV285" s="13">
        <f t="shared" si="580"/>
        <v>34.088922900763606</v>
      </c>
      <c r="LW285" s="13">
        <f>AVERAGE(LV285:LV287)</f>
        <v>37.186698983342609</v>
      </c>
      <c r="LX285" s="13">
        <f>STDEV(LV285:LV287)</f>
        <v>2.7691710501623326</v>
      </c>
      <c r="LY285" s="13">
        <f>LX285/LW285%</f>
        <v>7.4466707878608789</v>
      </c>
      <c r="LZ285" s="13">
        <f>IF(A285="","",VLOOKUP(A285,'[1]biomass corrected'!$B$2:$V$102,21,FALSE))</f>
        <v>12.586666666666668</v>
      </c>
      <c r="MA285" s="13">
        <f t="shared" si="656"/>
        <v>4.6805658453700572</v>
      </c>
      <c r="MB285" s="50">
        <f t="shared" si="704"/>
        <v>19.329044648980158</v>
      </c>
      <c r="MC285" s="50">
        <f t="shared" si="702"/>
        <v>43.654655686699876</v>
      </c>
      <c r="MD285" s="50">
        <f>IF(MC285="","",AVERAGE(MH285:MH287))</f>
        <v>37.016299664319945</v>
      </c>
      <c r="ME285" s="24">
        <f t="shared" si="703"/>
        <v>1.3691425563509341</v>
      </c>
      <c r="MF285" s="13">
        <f t="shared" si="689"/>
        <v>18.649048697661307</v>
      </c>
      <c r="MG285" s="13">
        <f t="shared" si="690"/>
        <v>43.227152736432096</v>
      </c>
      <c r="MH285" s="13">
        <f t="shared" si="691"/>
        <v>38.123798565906576</v>
      </c>
      <c r="MI285" s="24">
        <f t="shared" si="692"/>
        <v>1.3960146870506802</v>
      </c>
      <c r="MJ285" s="13">
        <f t="shared" si="693"/>
        <v>7.8604049593849631E-2</v>
      </c>
      <c r="MK285" s="13">
        <f t="shared" si="694"/>
        <v>36.608293087215571</v>
      </c>
      <c r="ML285" s="22">
        <f t="shared" si="695"/>
        <v>52.419576198290983</v>
      </c>
      <c r="MM285" s="13">
        <f>AVERAGE(ML285:ML287)</f>
        <v>52.990786023357153</v>
      </c>
      <c r="MN285" s="24">
        <f t="shared" si="696"/>
        <v>4.1222071693851428</v>
      </c>
      <c r="MO285" s="13">
        <f>AVERAGE(MN285:MN287)</f>
        <v>4.1463225505282137</v>
      </c>
      <c r="MP285" s="13">
        <f t="shared" si="697"/>
        <v>0.87722805242303437</v>
      </c>
      <c r="MQ285" s="22">
        <f>AVERAGE(MP285:MP287)</f>
        <v>0.87654384884509406</v>
      </c>
      <c r="MR285" s="13">
        <f t="shared" si="698"/>
        <v>39.6455372840867</v>
      </c>
      <c r="MS285" s="13">
        <f>AVERAGE(MR285:MR287)</f>
        <v>39.638615631467751</v>
      </c>
      <c r="MT285" s="13">
        <f t="shared" si="699"/>
        <v>7.8604049593849631E-2</v>
      </c>
      <c r="MU285" s="13">
        <f>AVERAGE(MT285:MT287)</f>
        <v>7.6689061615999046E-2</v>
      </c>
      <c r="MV285" s="13">
        <f t="shared" si="700"/>
        <v>19.672134185065676</v>
      </c>
      <c r="MW285" s="14">
        <f t="shared" si="701"/>
        <v>123.56635139600149</v>
      </c>
      <c r="MX285" s="13">
        <f>AVERAGE(MW285:MW287)</f>
        <v>119.28910875426489</v>
      </c>
    </row>
    <row r="286" spans="1:362" x14ac:dyDescent="0.35">
      <c r="A286" s="102"/>
      <c r="B286" s="1">
        <v>30.23</v>
      </c>
      <c r="C286" s="1"/>
      <c r="D286" s="1"/>
      <c r="E286" s="1"/>
      <c r="F286" s="5">
        <f>'[1]GC RAW'!H266</f>
        <v>0</v>
      </c>
      <c r="G286" s="1">
        <f>'[1]GC RAW'!I266</f>
        <v>0</v>
      </c>
      <c r="H286" s="1">
        <f t="shared" si="657"/>
        <v>0</v>
      </c>
      <c r="I286" s="1">
        <f t="shared" si="582"/>
        <v>0</v>
      </c>
      <c r="J286" s="1"/>
      <c r="K286" s="1"/>
      <c r="L286" s="5">
        <f>'[1]GC RAW'!J266</f>
        <v>0</v>
      </c>
      <c r="M286" s="1">
        <f>'[1]GC RAW'!K266</f>
        <v>0</v>
      </c>
      <c r="N286" s="1">
        <f t="shared" si="658"/>
        <v>0</v>
      </c>
      <c r="O286" s="1">
        <f t="shared" si="583"/>
        <v>0</v>
      </c>
      <c r="P286" s="1"/>
      <c r="Q286" s="1"/>
      <c r="R286" s="5">
        <f>'[1]GC RAW'!L266</f>
        <v>0</v>
      </c>
      <c r="S286" s="1">
        <f>'[1]GC RAW'!M266</f>
        <v>0</v>
      </c>
      <c r="T286" s="1">
        <f t="shared" si="659"/>
        <v>0</v>
      </c>
      <c r="U286" s="1">
        <f t="shared" si="584"/>
        <v>0</v>
      </c>
      <c r="V286" s="1"/>
      <c r="W286" s="1"/>
      <c r="X286" s="5">
        <f>'[1]GC RAW'!N266</f>
        <v>0</v>
      </c>
      <c r="Y286" s="1">
        <f>'[1]GC RAW'!O266</f>
        <v>0</v>
      </c>
      <c r="Z286" s="1">
        <f t="shared" si="660"/>
        <v>0</v>
      </c>
      <c r="AA286" s="1">
        <f t="shared" si="585"/>
        <v>0</v>
      </c>
      <c r="AB286" s="1"/>
      <c r="AC286" s="1"/>
      <c r="AD286" s="5">
        <f>'[1]GC RAW'!P266</f>
        <v>0</v>
      </c>
      <c r="AE286" s="1">
        <f>'[1]GC RAW'!Q266</f>
        <v>0</v>
      </c>
      <c r="AF286" s="1">
        <f t="shared" si="661"/>
        <v>0</v>
      </c>
      <c r="AG286" s="1">
        <f t="shared" si="586"/>
        <v>0</v>
      </c>
      <c r="AH286" s="1"/>
      <c r="AI286" s="1"/>
      <c r="AJ286" s="5">
        <f>'[1]GC RAW'!R266</f>
        <v>0</v>
      </c>
      <c r="AK286" s="1">
        <f>'[1]GC RAW'!S266</f>
        <v>0</v>
      </c>
      <c r="AL286" s="1">
        <f t="shared" si="662"/>
        <v>0</v>
      </c>
      <c r="AM286" s="1">
        <f t="shared" si="587"/>
        <v>0</v>
      </c>
      <c r="AN286" s="1"/>
      <c r="AO286" s="1"/>
      <c r="AP286" s="5">
        <f>'[1]GC RAW'!T266</f>
        <v>8.94390869140625</v>
      </c>
      <c r="AQ286" s="1">
        <f>'[1]GC RAW'!U266</f>
        <v>219.13601684570313</v>
      </c>
      <c r="AR286" s="27">
        <v>1.0001800000000001</v>
      </c>
      <c r="AS286" s="1">
        <f t="shared" si="588"/>
        <v>8.3926961720493178</v>
      </c>
      <c r="AT286" s="1"/>
      <c r="AU286" s="1"/>
      <c r="AV286" s="5">
        <f>'[1]GC RAW'!V266</f>
        <v>9.8137741088867188</v>
      </c>
      <c r="AW286" s="1">
        <f>'[1]GC RAW'!W266</f>
        <v>12.742710113525391</v>
      </c>
      <c r="AX286" s="1">
        <f t="shared" si="663"/>
        <v>5.6330080404770756E-2</v>
      </c>
      <c r="AY286" s="1">
        <f t="shared" si="589"/>
        <v>0.47267616847402444</v>
      </c>
      <c r="AZ286" s="1"/>
      <c r="BA286" s="1"/>
      <c r="BB286" s="5">
        <f>'[1]GC RAW'!X266</f>
        <v>0</v>
      </c>
      <c r="BC286" s="1">
        <f>'[1]GC RAW'!Y266</f>
        <v>0</v>
      </c>
      <c r="BD286" s="1">
        <f t="shared" si="664"/>
        <v>0</v>
      </c>
      <c r="BE286" s="1">
        <f t="shared" si="590"/>
        <v>0</v>
      </c>
      <c r="BF286" s="1"/>
      <c r="BG286" s="1"/>
      <c r="BH286" s="5">
        <f>'[1]GC RAW'!Z266</f>
        <v>10.881272315979004</v>
      </c>
      <c r="BI286" s="1">
        <f>'[1]GC RAW'!AA266</f>
        <v>1.7993602752685547</v>
      </c>
      <c r="BJ286" s="1">
        <f t="shared" si="665"/>
        <v>7.8342549464684771E-3</v>
      </c>
      <c r="BK286" s="1">
        <f t="shared" si="591"/>
        <v>6.5738688536147907E-2</v>
      </c>
      <c r="BL286" s="1"/>
      <c r="BM286" s="1"/>
      <c r="BN286" s="5">
        <f>'[1]GC RAW'!AB266</f>
        <v>0</v>
      </c>
      <c r="BO286" s="1">
        <f>'[1]GC RAW'!AC266</f>
        <v>0</v>
      </c>
      <c r="BP286" s="1">
        <f t="shared" si="666"/>
        <v>0</v>
      </c>
      <c r="BQ286" s="1">
        <f t="shared" si="592"/>
        <v>0</v>
      </c>
      <c r="BR286" s="1"/>
      <c r="BS286" s="1"/>
      <c r="BT286" s="5">
        <f>'[1]GC RAW'!AD266</f>
        <v>12.200614929199219</v>
      </c>
      <c r="BU286" s="1">
        <f>'[1]GC RAW'!AE266</f>
        <v>370.73211669921875</v>
      </c>
      <c r="BV286" s="1">
        <f t="shared" si="667"/>
        <v>1.5860270341998779</v>
      </c>
      <c r="BW286" s="1">
        <f t="shared" si="593"/>
        <v>13.308647462152859</v>
      </c>
      <c r="BX286" s="1"/>
      <c r="BY286" s="1"/>
      <c r="BZ286" s="5">
        <f>'[1]GC RAW'!AF266</f>
        <v>12.712732315063477</v>
      </c>
      <c r="CA286" s="1">
        <f>'[1]GC RAW'!AG266</f>
        <v>4.0705842971801758</v>
      </c>
      <c r="CB286" s="1">
        <f t="shared" si="668"/>
        <v>1.8173417857077032E-2</v>
      </c>
      <c r="CC286" s="1">
        <f t="shared" si="594"/>
        <v>0.15249652510762374</v>
      </c>
      <c r="CD286" s="1"/>
      <c r="CE286" s="1"/>
      <c r="CF286" s="5">
        <f>'[1]GC RAW'!AH266</f>
        <v>12.854409217834473</v>
      </c>
      <c r="CG286" s="1">
        <f>'[1]GC RAW'!AI266</f>
        <v>26.369308471679688</v>
      </c>
      <c r="CH286" s="1">
        <f t="shared" si="669"/>
        <v>0.1177275188164381</v>
      </c>
      <c r="CI286" s="1">
        <f t="shared" si="595"/>
        <v>0.98787347928931191</v>
      </c>
      <c r="CJ286" s="1"/>
      <c r="CK286" s="1"/>
      <c r="CL286" s="5">
        <f>'[1]GC RAW'!AJ266</f>
        <v>0</v>
      </c>
      <c r="CM286" s="1">
        <f>'[1]GC RAW'!AK266</f>
        <v>0</v>
      </c>
      <c r="CN286" s="1">
        <f t="shared" si="670"/>
        <v>0</v>
      </c>
      <c r="CO286" s="1">
        <f t="shared" si="596"/>
        <v>0</v>
      </c>
      <c r="CP286" s="1"/>
      <c r="CQ286" s="1"/>
      <c r="CR286" s="5">
        <f>'[1]GC RAW'!AL266</f>
        <v>0</v>
      </c>
      <c r="CS286" s="1">
        <f>'[1]GC RAW'!AM266</f>
        <v>0</v>
      </c>
      <c r="CT286" s="1">
        <f t="shared" si="671"/>
        <v>0</v>
      </c>
      <c r="CU286" s="1">
        <f t="shared" si="672"/>
        <v>0</v>
      </c>
      <c r="CV286" s="1"/>
      <c r="CW286" s="1"/>
      <c r="CX286" s="5">
        <f>'[1]GC RAW'!AN266</f>
        <v>0</v>
      </c>
      <c r="CY286" s="1">
        <f>'[1]GC RAW'!AO266</f>
        <v>0</v>
      </c>
      <c r="CZ286" s="1">
        <f t="shared" si="673"/>
        <v>0</v>
      </c>
      <c r="DA286" s="1">
        <f t="shared" si="597"/>
        <v>0</v>
      </c>
      <c r="DB286" s="1"/>
      <c r="DC286" s="1"/>
      <c r="DD286" s="5">
        <f>'[1]GC RAW'!AP266</f>
        <v>15.628999710083008</v>
      </c>
      <c r="DE286" s="1">
        <f>'[1]GC RAW'!AQ266</f>
        <v>97.784248352050781</v>
      </c>
      <c r="DF286" s="1">
        <f t="shared" si="674"/>
        <v>0.41494782131292424</v>
      </c>
      <c r="DG286" s="1">
        <f t="shared" si="598"/>
        <v>3.4819042487684047</v>
      </c>
      <c r="DH286" s="1"/>
      <c r="DI286" s="1"/>
      <c r="DJ286" s="5">
        <f>'[1]GC RAW'!AR266</f>
        <v>0</v>
      </c>
      <c r="DK286" s="1">
        <f>'[1]GC RAW'!AS266</f>
        <v>0</v>
      </c>
      <c r="DL286" s="1">
        <f t="shared" si="675"/>
        <v>0</v>
      </c>
      <c r="DM286" s="1">
        <f t="shared" si="599"/>
        <v>0</v>
      </c>
      <c r="DN286" s="1"/>
      <c r="DO286" s="1"/>
      <c r="DP286" s="5">
        <f>'[1]GC RAW'!AT266</f>
        <v>16.063440322875977</v>
      </c>
      <c r="DQ286" s="1">
        <f>'[1]GC RAW'!AU266</f>
        <v>5.2180233001708984</v>
      </c>
      <c r="DR286" s="1">
        <f t="shared" si="676"/>
        <v>2.325215258046047E-2</v>
      </c>
      <c r="DS286" s="1">
        <f t="shared" si="600"/>
        <v>0.19511313159025098</v>
      </c>
      <c r="DT286" s="1"/>
      <c r="DU286" s="1"/>
      <c r="DV286" s="5">
        <f>'[1]GC RAW'!AV266</f>
        <v>16.429096221923828</v>
      </c>
      <c r="DW286" s="1">
        <f>'[1]GC RAW'!AW266</f>
        <v>1107.896728515625</v>
      </c>
      <c r="DX286" s="1">
        <f t="shared" si="677"/>
        <v>4.8784273154556219</v>
      </c>
      <c r="DY286" s="1">
        <f t="shared" si="601"/>
        <v>40.935789813878728</v>
      </c>
      <c r="DZ286" s="1"/>
      <c r="EA286" s="1"/>
      <c r="EB286" s="5">
        <f>'[1]GC RAW'!AX266</f>
        <v>16.555038452148438</v>
      </c>
      <c r="EC286" s="1">
        <f>'[1]GC RAW'!AY266</f>
        <v>12.369705200195313</v>
      </c>
      <c r="ED286" s="1">
        <f t="shared" si="678"/>
        <v>5.4467809299894705E-2</v>
      </c>
      <c r="EE286" s="1">
        <f t="shared" si="602"/>
        <v>0.45704950570011244</v>
      </c>
      <c r="EF286" s="1"/>
      <c r="EG286" s="1"/>
      <c r="EH286" s="5">
        <v>0</v>
      </c>
      <c r="EI286" s="1">
        <v>0</v>
      </c>
      <c r="EJ286" s="1">
        <f t="shared" si="679"/>
        <v>0</v>
      </c>
      <c r="EK286" s="1">
        <f t="shared" si="603"/>
        <v>0</v>
      </c>
      <c r="EL286" s="1"/>
      <c r="EM286" s="1"/>
      <c r="EN286" s="5">
        <f>'[1]GC RAW'!BB266</f>
        <v>17.325431823730469</v>
      </c>
      <c r="EO286" s="1">
        <f>'[1]GC RAW'!BC266</f>
        <v>38.323989868164063</v>
      </c>
      <c r="EP286" s="1">
        <f t="shared" si="680"/>
        <v>0.1698649137578355</v>
      </c>
      <c r="EQ286" s="1">
        <f t="shared" si="604"/>
        <v>1.4253680452127351</v>
      </c>
      <c r="ER286" s="1"/>
      <c r="ES286" s="1"/>
      <c r="ET286" s="5">
        <f>'[1]GC RAW'!BD266</f>
        <v>17.758472442626953</v>
      </c>
      <c r="EU286" s="1">
        <f>'[1]GC RAW'!BE266</f>
        <v>414.82586669921875</v>
      </c>
      <c r="EV286" s="1">
        <f t="shared" si="681"/>
        <v>1.8386488545107689</v>
      </c>
      <c r="EW286" s="1">
        <f t="shared" si="605"/>
        <v>15.428444083060441</v>
      </c>
      <c r="EX286" s="1"/>
      <c r="EY286" s="1"/>
      <c r="EZ286" s="5">
        <f>'[1]GC RAW'!BF266</f>
        <v>18.698770523071289</v>
      </c>
      <c r="FA286" s="1">
        <f>'[1]GC RAW'!BG266</f>
        <v>446.76541137695313</v>
      </c>
      <c r="FB286" s="1">
        <f t="shared" si="682"/>
        <v>2.349128480357725</v>
      </c>
      <c r="FC286" s="1">
        <f t="shared" si="606"/>
        <v>19.711973449529392</v>
      </c>
      <c r="FD286" s="1"/>
      <c r="FE286" s="1"/>
      <c r="FF286" s="5">
        <v>0</v>
      </c>
      <c r="FG286" s="1">
        <v>0</v>
      </c>
      <c r="FH286" s="1">
        <f t="shared" si="683"/>
        <v>0</v>
      </c>
      <c r="FI286" s="1">
        <f t="shared" si="607"/>
        <v>0</v>
      </c>
      <c r="FJ286" s="1"/>
      <c r="FK286" s="1"/>
      <c r="FL286" s="5">
        <f>'[1]GC RAW'!BH266</f>
        <v>0</v>
      </c>
      <c r="FM286" s="1">
        <f>'[1]GC RAW'!BI266</f>
        <v>0</v>
      </c>
      <c r="FN286" s="1">
        <f t="shared" si="684"/>
        <v>0</v>
      </c>
      <c r="FO286" s="1">
        <f t="shared" si="608"/>
        <v>0</v>
      </c>
      <c r="FP286" s="1"/>
      <c r="FQ286" s="1"/>
      <c r="FR286" s="5">
        <f>'[1]GC RAW'!BJ266</f>
        <v>20.147323608398438</v>
      </c>
      <c r="FS286" s="1">
        <f>'[1]GC RAW'!BK266</f>
        <v>5.7729740142822266</v>
      </c>
      <c r="FT286" s="1">
        <f t="shared" si="685"/>
        <v>2.4107856979119564E-2</v>
      </c>
      <c r="FU286" s="1">
        <f t="shared" si="609"/>
        <v>0.20229350615386146</v>
      </c>
      <c r="FV286" s="1"/>
      <c r="FW286" s="1"/>
      <c r="FX286" s="5">
        <f>'[1]GC RAW'!BL266</f>
        <v>20.558357238769531</v>
      </c>
      <c r="FY286" s="1">
        <f>'[1]GC RAW'!BM266</f>
        <v>1.9519381523132324</v>
      </c>
      <c r="FZ286" s="1">
        <f t="shared" si="686"/>
        <v>8.5749112890062852E-3</v>
      </c>
      <c r="GA286" s="1">
        <f t="shared" si="610"/>
        <v>7.1953673489677378E-2</v>
      </c>
      <c r="GB286" s="1"/>
      <c r="GC286" s="1"/>
      <c r="GD286" s="5">
        <f>'[1]GC RAW'!BN266</f>
        <v>21.068302154541016</v>
      </c>
      <c r="GE286" s="1">
        <f>'[1]GC RAW'!BO266</f>
        <v>23.219169616699219</v>
      </c>
      <c r="GF286" s="1">
        <f t="shared" si="611"/>
        <v>0.10255104946898572</v>
      </c>
      <c r="GG286" s="1">
        <f t="shared" si="612"/>
        <v>0.86052490583494623</v>
      </c>
      <c r="GH286" s="1"/>
      <c r="GI286" s="1"/>
      <c r="GJ286" s="5">
        <f>'[1]GC RAW'!BP266</f>
        <v>0</v>
      </c>
      <c r="GK286" s="1">
        <f>'[1]GC RAW'!BQ266</f>
        <v>0</v>
      </c>
      <c r="GL286" s="1">
        <f t="shared" si="687"/>
        <v>0</v>
      </c>
      <c r="GM286" s="1">
        <f t="shared" si="613"/>
        <v>0</v>
      </c>
      <c r="GN286" s="1"/>
      <c r="GO286" s="1"/>
      <c r="GP286" s="5">
        <v>0</v>
      </c>
      <c r="GQ286" s="1">
        <v>0</v>
      </c>
      <c r="GR286" s="1">
        <f t="shared" si="688"/>
        <v>0</v>
      </c>
      <c r="GS286" s="1">
        <f t="shared" si="614"/>
        <v>0</v>
      </c>
      <c r="GT286" s="1"/>
      <c r="GU286" s="1"/>
      <c r="GV286" s="5"/>
      <c r="GW286" s="1"/>
      <c r="GX286" s="1"/>
      <c r="GY286" s="1"/>
      <c r="GZ286" s="1"/>
      <c r="HA286" s="1"/>
      <c r="HB286" s="5"/>
      <c r="HC286" s="1"/>
      <c r="HD286" s="1"/>
      <c r="HE286" s="1"/>
      <c r="HF286" s="1"/>
      <c r="HG286" s="1"/>
      <c r="HH286" s="5">
        <f>'[1]GC RAW'!BR266</f>
        <v>22.759490966796875</v>
      </c>
      <c r="HI286" s="1">
        <f>'[1]GC RAW'!BS266</f>
        <v>7.1204915046691895</v>
      </c>
      <c r="HJ286" s="1">
        <f t="shared" si="615"/>
        <v>3.1597948592192095E-2</v>
      </c>
      <c r="HK286" s="1">
        <f t="shared" si="616"/>
        <v>0.26514425622818061</v>
      </c>
      <c r="HL286" s="1"/>
      <c r="HM286" s="1"/>
      <c r="HN286" s="5">
        <v>0</v>
      </c>
      <c r="HO286" s="1">
        <v>0</v>
      </c>
      <c r="HP286" s="1">
        <f t="shared" si="617"/>
        <v>0</v>
      </c>
      <c r="HQ286" s="1">
        <f t="shared" si="618"/>
        <v>0</v>
      </c>
      <c r="HR286" s="1"/>
      <c r="HS286" s="1"/>
      <c r="HT286" s="5">
        <f>'[1]GC RAW'!BT266</f>
        <v>0</v>
      </c>
      <c r="HU286" s="1">
        <f>'[1]GC RAW'!BU266</f>
        <v>0</v>
      </c>
      <c r="HV286" s="1">
        <f t="shared" si="619"/>
        <v>0</v>
      </c>
      <c r="HW286" s="1">
        <f t="shared" si="579"/>
        <v>0</v>
      </c>
      <c r="HX286" s="1"/>
      <c r="HY286" s="1"/>
      <c r="HZ286" s="5">
        <f>'[1]GC RAW'!BV266</f>
        <v>0</v>
      </c>
      <c r="IA286" s="1">
        <f>'[1]GC RAW'!BW266</f>
        <v>0</v>
      </c>
      <c r="IB286" s="1">
        <f t="shared" si="620"/>
        <v>0</v>
      </c>
      <c r="IC286" s="1">
        <f t="shared" si="621"/>
        <v>0</v>
      </c>
      <c r="ID286" s="1"/>
      <c r="IE286" s="1"/>
      <c r="IF286" s="5">
        <f>'[1]GC RAW'!BX266</f>
        <v>0</v>
      </c>
      <c r="IG286" s="1">
        <f>'[1]GC RAW'!BY266</f>
        <v>0</v>
      </c>
      <c r="IH286" s="1">
        <f t="shared" si="622"/>
        <v>0</v>
      </c>
      <c r="II286" s="1">
        <f t="shared" si="623"/>
        <v>0</v>
      </c>
      <c r="IJ286" s="1"/>
      <c r="IK286" s="1"/>
      <c r="IL286" s="5">
        <f>'[1]GC RAW'!BZ266</f>
        <v>0</v>
      </c>
      <c r="IM286" s="1">
        <f>'[1]GC RAW'!CA266</f>
        <v>0</v>
      </c>
      <c r="IN286" s="1">
        <f t="shared" si="624"/>
        <v>0</v>
      </c>
      <c r="IO286" s="1">
        <f t="shared" si="625"/>
        <v>0</v>
      </c>
      <c r="IP286" s="1"/>
      <c r="IQ286" s="1"/>
      <c r="IR286" s="5">
        <f>'[1]GC RAW'!CB266</f>
        <v>25.57811164855957</v>
      </c>
      <c r="IS286" s="1">
        <f>'[1]GC RAW'!CC266</f>
        <v>7.6299700736999512</v>
      </c>
      <c r="IT286" s="1">
        <f t="shared" si="626"/>
        <v>2.9942982333465415E-2</v>
      </c>
      <c r="IU286" s="1">
        <f t="shared" si="627"/>
        <v>0.25125712692696867</v>
      </c>
      <c r="IV286" s="1"/>
      <c r="IW286" s="1"/>
      <c r="IX286" s="5">
        <f>'[1]GC RAW'!CD266</f>
        <v>0</v>
      </c>
      <c r="IY286" s="1">
        <f>'[1]GC RAW'!CE266</f>
        <v>0</v>
      </c>
      <c r="IZ286" s="1">
        <f t="shared" si="628"/>
        <v>0</v>
      </c>
      <c r="JA286" s="1">
        <f t="shared" si="629"/>
        <v>0</v>
      </c>
      <c r="JB286" s="1"/>
      <c r="JC286" s="1"/>
      <c r="JD286" s="5">
        <f>'[1]GC RAW'!CF266</f>
        <v>0</v>
      </c>
      <c r="JE286" s="1">
        <f>'[1]GC RAW'!CG266</f>
        <v>0</v>
      </c>
      <c r="JF286" s="1">
        <f t="shared" si="630"/>
        <v>0</v>
      </c>
      <c r="JG286" s="1">
        <f t="shared" si="631"/>
        <v>0</v>
      </c>
      <c r="JH286" s="1"/>
      <c r="JI286" s="1"/>
      <c r="JJ286" s="5">
        <f>'[1]GC RAW'!CH266</f>
        <v>0</v>
      </c>
      <c r="JK286" s="1">
        <f>'[1]GC RAW'!CI266</f>
        <v>0</v>
      </c>
      <c r="JL286" s="1">
        <f t="shared" si="632"/>
        <v>0</v>
      </c>
      <c r="JM286" s="1">
        <f t="shared" si="633"/>
        <v>0</v>
      </c>
      <c r="JN286" s="1"/>
      <c r="JO286" s="1"/>
      <c r="JP286" s="5">
        <f>'[1]GC RAW'!CJ266</f>
        <v>0</v>
      </c>
      <c r="JQ286" s="1">
        <f>'[1]GC RAW'!CK266</f>
        <v>0</v>
      </c>
      <c r="JR286" s="1">
        <f t="shared" si="634"/>
        <v>0</v>
      </c>
      <c r="JS286" s="1">
        <f t="shared" si="635"/>
        <v>0</v>
      </c>
      <c r="JT286" s="1">
        <f>AVERAGE(JS286:JS288)</f>
        <v>0</v>
      </c>
      <c r="JU286" s="1">
        <f>STDEV(JS286:JS288)</f>
        <v>0</v>
      </c>
      <c r="JV286" s="5">
        <f>'[1]GC RAW'!CL266</f>
        <v>0</v>
      </c>
      <c r="JW286" s="1">
        <f>'[1]GC RAW'!CM266</f>
        <v>0</v>
      </c>
      <c r="JX286" s="1">
        <f t="shared" si="636"/>
        <v>0</v>
      </c>
      <c r="JY286" s="1">
        <f t="shared" si="637"/>
        <v>0</v>
      </c>
      <c r="JZ286" s="1"/>
      <c r="KA286" s="1"/>
      <c r="KB286" s="5">
        <v>0</v>
      </c>
      <c r="KC286" s="1">
        <v>0</v>
      </c>
      <c r="KD286" s="1">
        <f t="shared" si="638"/>
        <v>0</v>
      </c>
      <c r="KE286" s="1">
        <f t="shared" si="639"/>
        <v>0</v>
      </c>
      <c r="KF286" s="1"/>
      <c r="KG286" s="1"/>
      <c r="KH286" s="5">
        <v>0</v>
      </c>
      <c r="KI286" s="1">
        <v>0</v>
      </c>
      <c r="KJ286" s="1">
        <f t="shared" si="640"/>
        <v>0</v>
      </c>
      <c r="KK286" s="1">
        <f t="shared" si="641"/>
        <v>0</v>
      </c>
      <c r="KL286" s="1"/>
      <c r="KM286" s="1"/>
      <c r="KN286" s="5">
        <f>'[1]GC RAW'!CN266</f>
        <v>30.624782562255859</v>
      </c>
      <c r="KO286" s="1">
        <f>'[1]GC RAW'!CO266</f>
        <v>39.50396728515625</v>
      </c>
      <c r="KP286" s="1">
        <f t="shared" si="642"/>
        <v>0.13321305292019139</v>
      </c>
      <c r="KQ286" s="1">
        <f t="shared" si="643"/>
        <v>1.1178154725252389</v>
      </c>
      <c r="KR286" s="1"/>
      <c r="KS286" s="1"/>
      <c r="KT286" s="5">
        <f>'[1]GC RAW'!CP266</f>
        <v>31.486061096191406</v>
      </c>
      <c r="KU286" s="1">
        <f>'[1]GC RAW'!CQ266</f>
        <v>3.2869570255279541</v>
      </c>
      <c r="KV286" s="1">
        <f t="shared" si="644"/>
        <v>1.417984898103148E-2</v>
      </c>
      <c r="KW286" s="1">
        <f t="shared" si="645"/>
        <v>0.11898574682891111</v>
      </c>
      <c r="KX286" s="1"/>
      <c r="KY286" s="1"/>
      <c r="KZ286" s="5">
        <f>'[1]GC RAW'!CR266</f>
        <v>0</v>
      </c>
      <c r="LA286" s="1">
        <f>'[1]GC RAW'!CS266</f>
        <v>0</v>
      </c>
      <c r="LB286" s="1">
        <f t="shared" si="646"/>
        <v>0</v>
      </c>
      <c r="LC286" s="1">
        <f t="shared" si="647"/>
        <v>0</v>
      </c>
      <c r="LD286" s="1"/>
      <c r="LE286" s="1"/>
      <c r="LF286" s="5">
        <f>'[1]GC RAW'!CT266</f>
        <v>33.023445129394531</v>
      </c>
      <c r="LG286" s="1">
        <f>'[1]GC RAW'!CU266</f>
        <v>3.6745462417602539</v>
      </c>
      <c r="LH286" s="1">
        <f t="shared" si="648"/>
        <v>1.2391097821337795E-2</v>
      </c>
      <c r="LI286" s="1">
        <f t="shared" si="649"/>
        <v>0.10397600357198739</v>
      </c>
      <c r="LJ286" s="1"/>
      <c r="LK286" s="1"/>
      <c r="LL286" s="5">
        <f>'[1]GC RAW'!CV266</f>
        <v>35.763729095458984</v>
      </c>
      <c r="LM286" s="1">
        <f>'[1]GC RAW'!CW266</f>
        <v>13.605133056640625</v>
      </c>
      <c r="LN286" s="1">
        <f t="shared" si="650"/>
        <v>4.5878463213023198E-2</v>
      </c>
      <c r="LO286" s="1">
        <f t="shared" si="651"/>
        <v>0.38497470714015997</v>
      </c>
      <c r="LP286" s="1"/>
      <c r="LQ286" s="1"/>
      <c r="LR286" s="32">
        <f t="shared" si="652"/>
        <v>2863.7992169857025</v>
      </c>
      <c r="LS286" s="21">
        <f t="shared" si="653"/>
        <v>2644.6632001399994</v>
      </c>
      <c r="LT286" s="26">
        <f t="shared" si="654"/>
        <v>12.917446865098221</v>
      </c>
      <c r="LU286" s="26">
        <f t="shared" si="655"/>
        <v>11.91726686509822</v>
      </c>
      <c r="LV286" s="15">
        <f t="shared" si="580"/>
        <v>39.421987645048695</v>
      </c>
      <c r="LW286" s="15"/>
      <c r="LX286" s="15"/>
      <c r="LY286" s="15"/>
      <c r="LZ286" s="15" t="str">
        <f>IF(A286="","",VLOOKUP(A286,'[1]biomass corrected'!$B$2:$V$102,21,FALSE))</f>
        <v/>
      </c>
      <c r="MA286" s="15" t="str">
        <f t="shared" si="656"/>
        <v/>
      </c>
      <c r="MB286" s="15" t="str">
        <f t="shared" si="704"/>
        <v/>
      </c>
      <c r="MC286" s="15" t="str">
        <f t="shared" si="702"/>
        <v/>
      </c>
      <c r="MD286" s="15"/>
      <c r="ME286" s="26" t="str">
        <f t="shared" si="703"/>
        <v/>
      </c>
      <c r="MF286" s="15">
        <f t="shared" si="689"/>
        <v>19.004308677109492</v>
      </c>
      <c r="MG286" s="15">
        <f t="shared" si="690"/>
        <v>44.092807815370044</v>
      </c>
      <c r="MH286" s="15">
        <f t="shared" si="691"/>
        <v>36.902883507520436</v>
      </c>
      <c r="MI286" s="26">
        <f t="shared" si="692"/>
        <v>1.3708166622582076</v>
      </c>
      <c r="MJ286" s="15">
        <f t="shared" si="693"/>
        <v>7.1953673489677378E-2</v>
      </c>
      <c r="MK286" s="15">
        <f t="shared" si="694"/>
        <v>35.405561788818019</v>
      </c>
      <c r="ML286" s="23">
        <f t="shared" si="695"/>
        <v>52.911823043084915</v>
      </c>
      <c r="MM286" s="23"/>
      <c r="MN286" s="26">
        <f t="shared" si="696"/>
        <v>4.1412925080530867</v>
      </c>
      <c r="MO286" s="23"/>
      <c r="MP286" s="15">
        <f t="shared" si="697"/>
        <v>0.8758717968693579</v>
      </c>
      <c r="MQ286" s="23"/>
      <c r="MR286" s="15">
        <f t="shared" si="698"/>
        <v>39.60735016968983</v>
      </c>
      <c r="MS286" s="15"/>
      <c r="MT286" s="15">
        <f t="shared" si="699"/>
        <v>7.1953673489677378E-2</v>
      </c>
      <c r="MU286" s="15"/>
      <c r="MV286" s="15" t="str">
        <f t="shared" si="700"/>
        <v/>
      </c>
      <c r="MW286" s="21">
        <f t="shared" si="701"/>
        <v>118.45828336186941</v>
      </c>
      <c r="MX286" s="15"/>
    </row>
    <row r="287" spans="1:362" x14ac:dyDescent="0.35">
      <c r="A287" s="103"/>
      <c r="B287" s="1">
        <v>35.82</v>
      </c>
      <c r="C287" s="1"/>
      <c r="D287" s="1"/>
      <c r="E287" s="1"/>
      <c r="F287" s="5">
        <f>'[1]GC RAW'!H267</f>
        <v>0</v>
      </c>
      <c r="G287" s="1">
        <f>'[1]GC RAW'!I267</f>
        <v>0</v>
      </c>
      <c r="H287" s="1">
        <f t="shared" si="657"/>
        <v>0</v>
      </c>
      <c r="I287" s="1">
        <f t="shared" si="582"/>
        <v>0</v>
      </c>
      <c r="J287" s="1"/>
      <c r="K287" s="1"/>
      <c r="L287" s="5">
        <f>'[1]GC RAW'!J267</f>
        <v>0</v>
      </c>
      <c r="M287" s="1">
        <f>'[1]GC RAW'!K267</f>
        <v>0</v>
      </c>
      <c r="N287" s="1">
        <f t="shared" si="658"/>
        <v>0</v>
      </c>
      <c r="O287" s="1">
        <f t="shared" si="583"/>
        <v>0</v>
      </c>
      <c r="P287" s="1"/>
      <c r="Q287" s="1"/>
      <c r="R287" s="5">
        <f>'[1]GC RAW'!L267</f>
        <v>0</v>
      </c>
      <c r="S287" s="1">
        <f>'[1]GC RAW'!M267</f>
        <v>0</v>
      </c>
      <c r="T287" s="1">
        <f t="shared" si="659"/>
        <v>0</v>
      </c>
      <c r="U287" s="1">
        <f t="shared" si="584"/>
        <v>0</v>
      </c>
      <c r="V287" s="1"/>
      <c r="W287" s="1"/>
      <c r="X287" s="5">
        <f>'[1]GC RAW'!N267</f>
        <v>0</v>
      </c>
      <c r="Y287" s="1">
        <f>'[1]GC RAW'!O267</f>
        <v>0</v>
      </c>
      <c r="Z287" s="1">
        <f t="shared" si="660"/>
        <v>0</v>
      </c>
      <c r="AA287" s="1">
        <f t="shared" si="585"/>
        <v>0</v>
      </c>
      <c r="AB287" s="1"/>
      <c r="AC287" s="1"/>
      <c r="AD287" s="5">
        <f>'[1]GC RAW'!P267</f>
        <v>0</v>
      </c>
      <c r="AE287" s="1">
        <f>'[1]GC RAW'!Q267</f>
        <v>0</v>
      </c>
      <c r="AF287" s="1">
        <f t="shared" si="661"/>
        <v>0</v>
      </c>
      <c r="AG287" s="1">
        <f t="shared" si="586"/>
        <v>0</v>
      </c>
      <c r="AH287" s="1"/>
      <c r="AI287" s="1"/>
      <c r="AJ287" s="5">
        <f>'[1]GC RAW'!R267</f>
        <v>0</v>
      </c>
      <c r="AK287" s="1">
        <f>'[1]GC RAW'!S267</f>
        <v>0</v>
      </c>
      <c r="AL287" s="1">
        <f t="shared" si="662"/>
        <v>0</v>
      </c>
      <c r="AM287" s="1">
        <f t="shared" si="587"/>
        <v>0</v>
      </c>
      <c r="AN287" s="1"/>
      <c r="AO287" s="1"/>
      <c r="AP287" s="5">
        <f>'[1]GC RAW'!T267</f>
        <v>8.9449863433837891</v>
      </c>
      <c r="AQ287" s="1">
        <f>'[1]GC RAW'!U267</f>
        <v>218.08079528808594</v>
      </c>
      <c r="AR287" s="27">
        <v>1.0001800000000001</v>
      </c>
      <c r="AS287" s="1">
        <f t="shared" si="588"/>
        <v>7.3384984976488923</v>
      </c>
      <c r="AT287" s="1"/>
      <c r="AU287" s="1"/>
      <c r="AV287" s="5">
        <f>'[1]GC RAW'!V267</f>
        <v>9.8158111572265625</v>
      </c>
      <c r="AW287" s="1">
        <f>'[1]GC RAW'!W267</f>
        <v>16.202404022216797</v>
      </c>
      <c r="AX287" s="1">
        <f t="shared" si="663"/>
        <v>7.1970474567902259E-2</v>
      </c>
      <c r="AY287" s="1">
        <f t="shared" si="589"/>
        <v>0.52806016866126948</v>
      </c>
      <c r="AZ287" s="1"/>
      <c r="BA287" s="1"/>
      <c r="BB287" s="5">
        <f>'[1]GC RAW'!X267</f>
        <v>0</v>
      </c>
      <c r="BC287" s="1">
        <f>'[1]GC RAW'!Y267</f>
        <v>0</v>
      </c>
      <c r="BD287" s="1">
        <f t="shared" si="664"/>
        <v>0</v>
      </c>
      <c r="BE287" s="1">
        <f t="shared" si="590"/>
        <v>0</v>
      </c>
      <c r="BF287" s="1"/>
      <c r="BG287" s="1"/>
      <c r="BH287" s="5">
        <f>'[1]GC RAW'!Z267</f>
        <v>10.884286880493164</v>
      </c>
      <c r="BI287" s="1">
        <f>'[1]GC RAW'!AA267</f>
        <v>1.7739661931991577</v>
      </c>
      <c r="BJ287" s="1">
        <f t="shared" si="665"/>
        <v>7.761063780239991E-3</v>
      </c>
      <c r="BK287" s="1">
        <f t="shared" si="591"/>
        <v>5.6944304916563424E-2</v>
      </c>
      <c r="BL287" s="1"/>
      <c r="BM287" s="1"/>
      <c r="BN287" s="5">
        <f>'[1]GC RAW'!AB267</f>
        <v>0</v>
      </c>
      <c r="BO287" s="1">
        <f>'[1]GC RAW'!AC267</f>
        <v>0</v>
      </c>
      <c r="BP287" s="1">
        <f t="shared" si="666"/>
        <v>0</v>
      </c>
      <c r="BQ287" s="1">
        <f t="shared" si="592"/>
        <v>0</v>
      </c>
      <c r="BR287" s="1"/>
      <c r="BS287" s="1"/>
      <c r="BT287" s="5">
        <f>'[1]GC RAW'!AD267</f>
        <v>12.205142974853516</v>
      </c>
      <c r="BU287" s="1">
        <f>'[1]GC RAW'!AE267</f>
        <v>423.6676025390625</v>
      </c>
      <c r="BV287" s="1">
        <f t="shared" si="667"/>
        <v>1.8212600915374726</v>
      </c>
      <c r="BW287" s="1">
        <f t="shared" si="593"/>
        <v>13.362909121933678</v>
      </c>
      <c r="BX287" s="1"/>
      <c r="BY287" s="1"/>
      <c r="BZ287" s="5">
        <f>'[1]GC RAW'!AF267</f>
        <v>12.714032173156738</v>
      </c>
      <c r="CA287" s="1">
        <f>'[1]GC RAW'!AG267</f>
        <v>4.3525505065917969</v>
      </c>
      <c r="CB287" s="1">
        <f t="shared" si="668"/>
        <v>1.9526302804612105E-2</v>
      </c>
      <c r="CC287" s="1">
        <f t="shared" si="594"/>
        <v>0.14326795556428171</v>
      </c>
      <c r="CD287" s="1"/>
      <c r="CE287" s="1"/>
      <c r="CF287" s="5">
        <f>'[1]GC RAW'!AH267</f>
        <v>12.856814384460449</v>
      </c>
      <c r="CG287" s="1">
        <f>'[1]GC RAW'!AI267</f>
        <v>28.03889274597168</v>
      </c>
      <c r="CH287" s="1">
        <f t="shared" si="669"/>
        <v>0.1257872002802144</v>
      </c>
      <c r="CI287" s="1">
        <f t="shared" si="595"/>
        <v>0.92292305413007014</v>
      </c>
      <c r="CJ287" s="1"/>
      <c r="CK287" s="1"/>
      <c r="CL287" s="5">
        <f>'[1]GC RAW'!AJ267</f>
        <v>0</v>
      </c>
      <c r="CM287" s="1">
        <f>'[1]GC RAW'!AK267</f>
        <v>0</v>
      </c>
      <c r="CN287" s="1">
        <f t="shared" si="670"/>
        <v>0</v>
      </c>
      <c r="CO287" s="1">
        <f t="shared" si="596"/>
        <v>0</v>
      </c>
      <c r="CP287" s="1"/>
      <c r="CQ287" s="1"/>
      <c r="CR287" s="5">
        <f>'[1]GC RAW'!AL267</f>
        <v>0</v>
      </c>
      <c r="CS287" s="1">
        <f>'[1]GC RAW'!AM267</f>
        <v>0</v>
      </c>
      <c r="CT287" s="1">
        <f t="shared" si="671"/>
        <v>0</v>
      </c>
      <c r="CU287" s="1">
        <f t="shared" si="672"/>
        <v>0</v>
      </c>
      <c r="CV287" s="1"/>
      <c r="CW287" s="1"/>
      <c r="CX287" s="5">
        <f>'[1]GC RAW'!AN267</f>
        <v>0</v>
      </c>
      <c r="CY287" s="1">
        <f>'[1]GC RAW'!AO267</f>
        <v>0</v>
      </c>
      <c r="CZ287" s="1">
        <f t="shared" si="673"/>
        <v>0</v>
      </c>
      <c r="DA287" s="1">
        <f t="shared" si="597"/>
        <v>0</v>
      </c>
      <c r="DB287" s="1"/>
      <c r="DC287" s="1"/>
      <c r="DD287" s="5">
        <f>'[1]GC RAW'!AP267</f>
        <v>15.636412620544434</v>
      </c>
      <c r="DE287" s="1">
        <f>'[1]GC RAW'!AQ267</f>
        <v>149.13499450683594</v>
      </c>
      <c r="DF287" s="1">
        <f t="shared" si="674"/>
        <v>0.63591708112303913</v>
      </c>
      <c r="DG287" s="1">
        <f t="shared" si="598"/>
        <v>4.6658366938457991</v>
      </c>
      <c r="DH287" s="1"/>
      <c r="DI287" s="1"/>
      <c r="DJ287" s="5">
        <f>'[1]GC RAW'!AR267</f>
        <v>0</v>
      </c>
      <c r="DK287" s="1">
        <f>'[1]GC RAW'!AS267</f>
        <v>0</v>
      </c>
      <c r="DL287" s="1">
        <f t="shared" si="675"/>
        <v>0</v>
      </c>
      <c r="DM287" s="1">
        <f t="shared" si="599"/>
        <v>0</v>
      </c>
      <c r="DN287" s="1"/>
      <c r="DO287" s="1"/>
      <c r="DP287" s="5">
        <f>'[1]GC RAW'!AT267</f>
        <v>16.066104888916016</v>
      </c>
      <c r="DQ287" s="1">
        <f>'[1]GC RAW'!AU267</f>
        <v>5.7354717254638672</v>
      </c>
      <c r="DR287" s="1">
        <f t="shared" si="676"/>
        <v>2.5681632934376215E-2</v>
      </c>
      <c r="DS287" s="1">
        <f t="shared" si="600"/>
        <v>0.18843070717879798</v>
      </c>
      <c r="DT287" s="1"/>
      <c r="DU287" s="1"/>
      <c r="DV287" s="5">
        <f>'[1]GC RAW'!AV267</f>
        <v>16.439508438110352</v>
      </c>
      <c r="DW287" s="1">
        <f>'[1]GC RAW'!AW267</f>
        <v>1248.1011962890625</v>
      </c>
      <c r="DX287" s="1">
        <f t="shared" si="677"/>
        <v>5.5223852367256061</v>
      </c>
      <c r="DY287" s="1">
        <f t="shared" si="601"/>
        <v>40.518722393118516</v>
      </c>
      <c r="DZ287" s="1"/>
      <c r="EA287" s="1"/>
      <c r="EB287" s="5">
        <f>'[1]GC RAW'!AX267</f>
        <v>16.562433242797852</v>
      </c>
      <c r="EC287" s="1">
        <f>'[1]GC RAW'!AY267</f>
        <v>13.544015884399414</v>
      </c>
      <c r="ED287" s="1">
        <f t="shared" si="678"/>
        <v>5.9927250761693612E-2</v>
      </c>
      <c r="EE287" s="1">
        <f t="shared" si="602"/>
        <v>0.43969689424195341</v>
      </c>
      <c r="EF287" s="1"/>
      <c r="EG287" s="1"/>
      <c r="EH287" s="5">
        <v>0</v>
      </c>
      <c r="EI287" s="1">
        <v>0</v>
      </c>
      <c r="EJ287" s="1">
        <f t="shared" si="679"/>
        <v>0</v>
      </c>
      <c r="EK287" s="1">
        <f t="shared" si="603"/>
        <v>0</v>
      </c>
      <c r="EL287" s="1"/>
      <c r="EM287" s="1"/>
      <c r="EN287" s="5">
        <f>'[1]GC RAW'!BB267</f>
        <v>17.329992294311523</v>
      </c>
      <c r="EO287" s="1">
        <f>'[1]GC RAW'!BC267</f>
        <v>40.455406188964844</v>
      </c>
      <c r="EP287" s="1">
        <f t="shared" si="680"/>
        <v>0.18017970578380876</v>
      </c>
      <c r="EQ287" s="1">
        <f t="shared" si="604"/>
        <v>1.3220105383044052</v>
      </c>
      <c r="ER287" s="1"/>
      <c r="ES287" s="1"/>
      <c r="ET287" s="5">
        <f>'[1]GC RAW'!BD267</f>
        <v>17.766036987304688</v>
      </c>
      <c r="EU287" s="1">
        <f>'[1]GC RAW'!BE267</f>
        <v>475.85968017578125</v>
      </c>
      <c r="EV287" s="1">
        <f t="shared" si="681"/>
        <v>2.1193769942133782</v>
      </c>
      <c r="EW287" s="1">
        <f t="shared" si="605"/>
        <v>15.550245843734627</v>
      </c>
      <c r="EX287" s="1"/>
      <c r="EY287" s="1"/>
      <c r="EZ287" s="5">
        <f>'[1]GC RAW'!BF267</f>
        <v>18.706596374511719</v>
      </c>
      <c r="FA287" s="1">
        <f>'[1]GC RAW'!BG267</f>
        <v>485.60787963867188</v>
      </c>
      <c r="FB287" s="1">
        <f t="shared" si="682"/>
        <v>2.5657202023973218</v>
      </c>
      <c r="FC287" s="1">
        <f t="shared" si="606"/>
        <v>18.825145324521742</v>
      </c>
      <c r="FD287" s="1"/>
      <c r="FE287" s="1"/>
      <c r="FF287" s="5">
        <v>0</v>
      </c>
      <c r="FG287" s="1">
        <v>0</v>
      </c>
      <c r="FH287" s="1">
        <f t="shared" si="683"/>
        <v>0</v>
      </c>
      <c r="FI287" s="1">
        <f t="shared" si="607"/>
        <v>0</v>
      </c>
      <c r="FJ287" s="1"/>
      <c r="FK287" s="1"/>
      <c r="FL287" s="5">
        <f>'[1]GC RAW'!BH267</f>
        <v>0</v>
      </c>
      <c r="FM287" s="1">
        <f>'[1]GC RAW'!BI267</f>
        <v>0</v>
      </c>
      <c r="FN287" s="1">
        <f t="shared" si="684"/>
        <v>0</v>
      </c>
      <c r="FO287" s="1">
        <f t="shared" si="608"/>
        <v>0</v>
      </c>
      <c r="FP287" s="1"/>
      <c r="FQ287" s="1"/>
      <c r="FR287" s="5">
        <f>'[1]GC RAW'!BJ267</f>
        <v>20.14154052734375</v>
      </c>
      <c r="FS287" s="1">
        <f>'[1]GC RAW'!BK267</f>
        <v>6.9198622703552246</v>
      </c>
      <c r="FT287" s="1">
        <f t="shared" si="685"/>
        <v>2.9037070256412251E-2</v>
      </c>
      <c r="FU287" s="1">
        <f t="shared" si="609"/>
        <v>0.2130501474262699</v>
      </c>
      <c r="FV287" s="1"/>
      <c r="FW287" s="1"/>
      <c r="FX287" s="5">
        <f>'[1]GC RAW'!BL267</f>
        <v>20.557744979858398</v>
      </c>
      <c r="FY287" s="1">
        <f>'[1]GC RAW'!BM267</f>
        <v>2.4548776149749756</v>
      </c>
      <c r="FZ287" s="1">
        <f t="shared" si="686"/>
        <v>1.0836518327702264E-2</v>
      </c>
      <c r="GA287" s="1">
        <f t="shared" si="610"/>
        <v>7.9509461764470143E-2</v>
      </c>
      <c r="GB287" s="1"/>
      <c r="GC287" s="1"/>
      <c r="GD287" s="5">
        <f>'[1]GC RAW'!BN267</f>
        <v>21.073537826538086</v>
      </c>
      <c r="GE287" s="1">
        <f>'[1]GC RAW'!BO267</f>
        <v>25.381744384765625</v>
      </c>
      <c r="GF287" s="1">
        <f t="shared" si="611"/>
        <v>0.11264482178430418</v>
      </c>
      <c r="GG287" s="1">
        <f t="shared" si="612"/>
        <v>0.82649508631650648</v>
      </c>
      <c r="GH287" s="1"/>
      <c r="GI287" s="1"/>
      <c r="GJ287" s="5">
        <f>'[1]GC RAW'!BP267</f>
        <v>0</v>
      </c>
      <c r="GK287" s="1">
        <f>'[1]GC RAW'!BQ267</f>
        <v>0</v>
      </c>
      <c r="GL287" s="1">
        <f t="shared" si="687"/>
        <v>0</v>
      </c>
      <c r="GM287" s="1">
        <f t="shared" si="613"/>
        <v>0</v>
      </c>
      <c r="GN287" s="1"/>
      <c r="GO287" s="1"/>
      <c r="GP287" s="5">
        <v>0</v>
      </c>
      <c r="GQ287" s="1">
        <v>0</v>
      </c>
      <c r="GR287" s="1">
        <f t="shared" si="688"/>
        <v>0</v>
      </c>
      <c r="GS287" s="1">
        <f t="shared" si="614"/>
        <v>0</v>
      </c>
      <c r="GT287" s="1"/>
      <c r="GU287" s="1"/>
      <c r="GV287" s="5"/>
      <c r="GW287" s="1"/>
      <c r="GX287" s="1"/>
      <c r="GY287" s="1"/>
      <c r="GZ287" s="1"/>
      <c r="HA287" s="1"/>
      <c r="HB287" s="5"/>
      <c r="HC287" s="1"/>
      <c r="HD287" s="1"/>
      <c r="HE287" s="1"/>
      <c r="HF287" s="1"/>
      <c r="HG287" s="1"/>
      <c r="HH287" s="5">
        <f>'[1]GC RAW'!BR267</f>
        <v>22.765216827392578</v>
      </c>
      <c r="HI287" s="1">
        <f>'[1]GC RAW'!BS267</f>
        <v>7.4977927207946777</v>
      </c>
      <c r="HJ287" s="1">
        <f t="shared" si="615"/>
        <v>3.3433256996836511E-2</v>
      </c>
      <c r="HK287" s="1">
        <f t="shared" si="616"/>
        <v>0.24530575120757667</v>
      </c>
      <c r="HL287" s="1"/>
      <c r="HM287" s="1"/>
      <c r="HN287" s="5">
        <v>0</v>
      </c>
      <c r="HO287" s="1">
        <v>0</v>
      </c>
      <c r="HP287" s="1">
        <f t="shared" si="617"/>
        <v>0</v>
      </c>
      <c r="HQ287" s="1">
        <f t="shared" si="618"/>
        <v>0</v>
      </c>
      <c r="HR287" s="1"/>
      <c r="HS287" s="1"/>
      <c r="HT287" s="5">
        <f>'[1]GC RAW'!BT267</f>
        <v>0</v>
      </c>
      <c r="HU287" s="1">
        <f>'[1]GC RAW'!BU267</f>
        <v>0</v>
      </c>
      <c r="HV287" s="1">
        <f t="shared" si="619"/>
        <v>0</v>
      </c>
      <c r="HW287" s="1">
        <f t="shared" si="579"/>
        <v>0</v>
      </c>
      <c r="HX287" s="1"/>
      <c r="HY287" s="1"/>
      <c r="HZ287" s="5">
        <f>'[1]GC RAW'!BV267</f>
        <v>0</v>
      </c>
      <c r="IA287" s="1">
        <f>'[1]GC RAW'!BW267</f>
        <v>0</v>
      </c>
      <c r="IB287" s="1">
        <f t="shared" si="620"/>
        <v>0</v>
      </c>
      <c r="IC287" s="1">
        <f t="shared" si="621"/>
        <v>0</v>
      </c>
      <c r="ID287" s="1"/>
      <c r="IE287" s="1"/>
      <c r="IF287" s="5">
        <f>'[1]GC RAW'!BX267</f>
        <v>0</v>
      </c>
      <c r="IG287" s="1">
        <f>'[1]GC RAW'!BY267</f>
        <v>0</v>
      </c>
      <c r="IH287" s="1">
        <f t="shared" si="622"/>
        <v>0</v>
      </c>
      <c r="II287" s="1">
        <f t="shared" si="623"/>
        <v>0</v>
      </c>
      <c r="IJ287" s="1"/>
      <c r="IK287" s="1"/>
      <c r="IL287" s="5">
        <f>'[1]GC RAW'!BZ267</f>
        <v>0</v>
      </c>
      <c r="IM287" s="1">
        <f>'[1]GC RAW'!CA267</f>
        <v>0</v>
      </c>
      <c r="IN287" s="1">
        <f t="shared" si="624"/>
        <v>0</v>
      </c>
      <c r="IO287" s="1">
        <f t="shared" si="625"/>
        <v>0</v>
      </c>
      <c r="IP287" s="1"/>
      <c r="IQ287" s="1"/>
      <c r="IR287" s="5">
        <f>'[1]GC RAW'!CB267</f>
        <v>25.572793960571289</v>
      </c>
      <c r="IS287" s="1">
        <f>'[1]GC RAW'!CC267</f>
        <v>11.705306053161621</v>
      </c>
      <c r="IT287" s="1">
        <f t="shared" si="626"/>
        <v>4.6158462467518632E-2</v>
      </c>
      <c r="IU287" s="1">
        <f t="shared" si="627"/>
        <v>0.33867284635932354</v>
      </c>
      <c r="IV287" s="1"/>
      <c r="IW287" s="1"/>
      <c r="IX287" s="5">
        <f>'[1]GC RAW'!CD267</f>
        <v>0</v>
      </c>
      <c r="IY287" s="1">
        <f>'[1]GC RAW'!CE267</f>
        <v>0</v>
      </c>
      <c r="IZ287" s="1">
        <f t="shared" si="628"/>
        <v>0</v>
      </c>
      <c r="JA287" s="1">
        <f t="shared" si="629"/>
        <v>0</v>
      </c>
      <c r="JB287" s="1"/>
      <c r="JC287" s="1"/>
      <c r="JD287" s="5">
        <f>'[1]GC RAW'!CF267</f>
        <v>26.542255401611328</v>
      </c>
      <c r="JE287" s="1">
        <f>'[1]GC RAW'!CG267</f>
        <v>4.8560152053833008</v>
      </c>
      <c r="JF287" s="1">
        <f t="shared" si="630"/>
        <v>2.1669590557207477E-2</v>
      </c>
      <c r="JG287" s="1">
        <f t="shared" si="631"/>
        <v>0.1589936388937328</v>
      </c>
      <c r="JH287" s="1"/>
      <c r="JI287" s="1"/>
      <c r="JJ287" s="5">
        <f>'[1]GC RAW'!CH267</f>
        <v>0</v>
      </c>
      <c r="JK287" s="1">
        <f>'[1]GC RAW'!CI267</f>
        <v>0</v>
      </c>
      <c r="JL287" s="1">
        <f t="shared" si="632"/>
        <v>0</v>
      </c>
      <c r="JM287" s="1">
        <f t="shared" si="633"/>
        <v>0</v>
      </c>
      <c r="JN287" s="1"/>
      <c r="JO287" s="1"/>
      <c r="JP287" s="5">
        <f>'[1]GC RAW'!CJ267</f>
        <v>0</v>
      </c>
      <c r="JQ287" s="1">
        <f>'[1]GC RAW'!CK267</f>
        <v>0</v>
      </c>
      <c r="JR287" s="1">
        <f t="shared" si="634"/>
        <v>0</v>
      </c>
      <c r="JS287" s="1">
        <f t="shared" si="635"/>
        <v>0</v>
      </c>
      <c r="JT287" s="1"/>
      <c r="JU287" s="1"/>
      <c r="JV287" s="5">
        <f>'[1]GC RAW'!CL267</f>
        <v>0</v>
      </c>
      <c r="JW287" s="1">
        <f>'[1]GC RAW'!CM267</f>
        <v>0</v>
      </c>
      <c r="JX287" s="1">
        <f t="shared" si="636"/>
        <v>0</v>
      </c>
      <c r="JY287" s="1">
        <f t="shared" si="637"/>
        <v>0</v>
      </c>
      <c r="JZ287" s="1"/>
      <c r="KA287" s="1"/>
      <c r="KB287" s="5">
        <v>0</v>
      </c>
      <c r="KC287" s="1">
        <v>0</v>
      </c>
      <c r="KD287" s="1">
        <f t="shared" si="638"/>
        <v>0</v>
      </c>
      <c r="KE287" s="1">
        <f t="shared" si="639"/>
        <v>0</v>
      </c>
      <c r="KF287" s="1"/>
      <c r="KG287" s="1"/>
      <c r="KH287" s="5">
        <v>0</v>
      </c>
      <c r="KI287" s="1">
        <v>0</v>
      </c>
      <c r="KJ287" s="1">
        <f t="shared" si="640"/>
        <v>0</v>
      </c>
      <c r="KK287" s="1">
        <f t="shared" si="641"/>
        <v>0</v>
      </c>
      <c r="KL287" s="1"/>
      <c r="KM287" s="1"/>
      <c r="KN287" s="5">
        <f>'[1]GC RAW'!CN267</f>
        <v>30.629646301269531</v>
      </c>
      <c r="KO287" s="1">
        <f>'[1]GC RAW'!CO267</f>
        <v>42.943256378173828</v>
      </c>
      <c r="KP287" s="1">
        <f t="shared" si="642"/>
        <v>0.14551152202549483</v>
      </c>
      <c r="KQ287" s="1">
        <f t="shared" si="643"/>
        <v>1.0676439098709207</v>
      </c>
      <c r="KR287" s="1"/>
      <c r="KS287" s="1"/>
      <c r="KT287" s="5">
        <f>'[1]GC RAW'!CP267</f>
        <v>31.499549865722656</v>
      </c>
      <c r="KU287" s="1">
        <f>'[1]GC RAW'!CQ267</f>
        <v>4.7331986427307129</v>
      </c>
      <c r="KV287" s="1">
        <f t="shared" si="644"/>
        <v>2.0517698885976932E-2</v>
      </c>
      <c r="KW287" s="1">
        <f t="shared" si="645"/>
        <v>0.15054200488907402</v>
      </c>
      <c r="KX287" s="1"/>
      <c r="KY287" s="1"/>
      <c r="KZ287" s="5">
        <f>'[1]GC RAW'!CR267</f>
        <v>0</v>
      </c>
      <c r="LA287" s="1">
        <f>'[1]GC RAW'!CS267</f>
        <v>0</v>
      </c>
      <c r="LB287" s="1">
        <f t="shared" si="646"/>
        <v>0</v>
      </c>
      <c r="LC287" s="1">
        <f t="shared" si="647"/>
        <v>0</v>
      </c>
      <c r="LD287" s="1"/>
      <c r="LE287" s="1"/>
      <c r="LF287" s="5">
        <f>'[1]GC RAW'!CT267</f>
        <v>33.023090362548828</v>
      </c>
      <c r="LG287" s="1">
        <f>'[1]GC RAW'!CU267</f>
        <v>4.04876708984375</v>
      </c>
      <c r="LH287" s="1">
        <f t="shared" si="648"/>
        <v>1.3719086796345807E-2</v>
      </c>
      <c r="LI287" s="1">
        <f t="shared" si="649"/>
        <v>0.1006593791558504</v>
      </c>
      <c r="LJ287" s="1"/>
      <c r="LK287" s="1"/>
      <c r="LL287" s="5">
        <f>'[1]GC RAW'!CV267</f>
        <v>35.760292053222656</v>
      </c>
      <c r="LM287" s="1">
        <f>'[1]GC RAW'!CW267</f>
        <v>11.86299991607666</v>
      </c>
      <c r="LN287" s="1">
        <f t="shared" si="650"/>
        <v>4.019730498253471E-2</v>
      </c>
      <c r="LO287" s="1">
        <f t="shared" si="651"/>
        <v>0.29493477396455164</v>
      </c>
      <c r="LP287" s="1"/>
      <c r="LQ287" s="1"/>
      <c r="LR287" s="32">
        <f t="shared" si="652"/>
        <v>3232.9586759805679</v>
      </c>
      <c r="LS287" s="21">
        <f t="shared" si="653"/>
        <v>3014.877880692482</v>
      </c>
      <c r="LT287" s="26">
        <f t="shared" si="654"/>
        <v>14.629398569990002</v>
      </c>
      <c r="LU287" s="26">
        <f t="shared" si="655"/>
        <v>13.629218569990002</v>
      </c>
      <c r="LV287" s="15">
        <f t="shared" si="580"/>
        <v>38.049186404215526</v>
      </c>
      <c r="LW287" s="15"/>
      <c r="LX287" s="15"/>
      <c r="LY287" s="15"/>
      <c r="LZ287" s="15" t="str">
        <f>IF(A287="","",VLOOKUP(A287,'[1]biomass corrected'!$B$2:$V$102,21,FALSE))</f>
        <v/>
      </c>
      <c r="MA287" s="15" t="str">
        <f t="shared" si="656"/>
        <v/>
      </c>
      <c r="MB287" s="15" t="str">
        <f t="shared" si="704"/>
        <v/>
      </c>
      <c r="MC287" s="15" t="str">
        <f t="shared" si="702"/>
        <v/>
      </c>
      <c r="MD287" s="15"/>
      <c r="ME287" s="26" t="str">
        <f t="shared" si="703"/>
        <v/>
      </c>
      <c r="MF287" s="15">
        <f t="shared" si="689"/>
        <v>20.333776572169672</v>
      </c>
      <c r="MG287" s="15">
        <f t="shared" si="690"/>
        <v>43.644006508297487</v>
      </c>
      <c r="MH287" s="15">
        <f t="shared" si="691"/>
        <v>36.022216919532823</v>
      </c>
      <c r="MI287" s="26">
        <f t="shared" si="692"/>
        <v>1.3405963197439137</v>
      </c>
      <c r="MJ287" s="15">
        <f t="shared" si="693"/>
        <v>7.9509461764470143E-2</v>
      </c>
      <c r="MK287" s="15">
        <f t="shared" si="694"/>
        <v>34.620696919463946</v>
      </c>
      <c r="ML287" s="23">
        <f t="shared" si="695"/>
        <v>53.640958828695574</v>
      </c>
      <c r="MM287" s="23"/>
      <c r="MN287" s="26">
        <f t="shared" si="696"/>
        <v>4.1754679741464127</v>
      </c>
      <c r="MO287" s="23"/>
      <c r="MP287" s="15">
        <f t="shared" si="697"/>
        <v>0.87653169724289004</v>
      </c>
      <c r="MQ287" s="23"/>
      <c r="MR287" s="15">
        <f t="shared" si="698"/>
        <v>39.662959440626715</v>
      </c>
      <c r="MS287" s="15"/>
      <c r="MT287" s="15">
        <f t="shared" si="699"/>
        <v>7.9509461764470143E-2</v>
      </c>
      <c r="MU287" s="15"/>
      <c r="MV287" s="15" t="str">
        <f t="shared" si="700"/>
        <v/>
      </c>
      <c r="MW287" s="21">
        <f t="shared" si="701"/>
        <v>115.84269150492381</v>
      </c>
      <c r="MX287" s="15"/>
    </row>
    <row r="288" spans="1:362" x14ac:dyDescent="0.35">
      <c r="A288" s="99" t="s">
        <v>237</v>
      </c>
      <c r="B288" s="8">
        <v>35.58</v>
      </c>
      <c r="C288" s="8"/>
      <c r="D288" s="8"/>
      <c r="E288" s="8"/>
      <c r="F288" s="2">
        <f>'[1]GC RAW'!H268</f>
        <v>0</v>
      </c>
      <c r="G288" s="8">
        <f>'[1]GC RAW'!I268</f>
        <v>0</v>
      </c>
      <c r="H288" s="8">
        <f t="shared" si="657"/>
        <v>0</v>
      </c>
      <c r="I288" s="8">
        <f t="shared" si="582"/>
        <v>0</v>
      </c>
      <c r="J288" s="8">
        <f>AVERAGE(I288:I290)</f>
        <v>0</v>
      </c>
      <c r="K288" s="8">
        <f>STDEV(I288:I290)</f>
        <v>0</v>
      </c>
      <c r="L288" s="2">
        <f>'[1]GC RAW'!J268</f>
        <v>0</v>
      </c>
      <c r="M288" s="8">
        <f>'[1]GC RAW'!K268</f>
        <v>0</v>
      </c>
      <c r="N288" s="8">
        <f t="shared" si="658"/>
        <v>0</v>
      </c>
      <c r="O288" s="8">
        <f t="shared" si="583"/>
        <v>0</v>
      </c>
      <c r="P288" s="8">
        <f>AVERAGE(O288:O290)</f>
        <v>0</v>
      </c>
      <c r="Q288" s="8">
        <f>STDEV(O288:O290)</f>
        <v>0</v>
      </c>
      <c r="R288" s="2">
        <f>'[1]GC RAW'!L268</f>
        <v>0</v>
      </c>
      <c r="S288" s="8">
        <f>'[1]GC RAW'!M268</f>
        <v>0</v>
      </c>
      <c r="T288" s="8">
        <f t="shared" si="659"/>
        <v>0</v>
      </c>
      <c r="U288" s="8">
        <f t="shared" si="584"/>
        <v>0</v>
      </c>
      <c r="V288" s="8">
        <f>AVERAGE(U288:U290)</f>
        <v>0</v>
      </c>
      <c r="W288" s="8">
        <f>STDEV(U288:U290)</f>
        <v>0</v>
      </c>
      <c r="X288" s="2">
        <f>'[1]GC RAW'!N268</f>
        <v>0</v>
      </c>
      <c r="Y288" s="8">
        <f>'[1]GC RAW'!O268</f>
        <v>0</v>
      </c>
      <c r="Z288" s="8">
        <f t="shared" si="660"/>
        <v>0</v>
      </c>
      <c r="AA288" s="8">
        <f t="shared" si="585"/>
        <v>0</v>
      </c>
      <c r="AB288" s="8">
        <f>AVERAGE(AA288:AA290)</f>
        <v>0</v>
      </c>
      <c r="AC288" s="8">
        <f>STDEV(AA288:AA290)</f>
        <v>0</v>
      </c>
      <c r="AD288" s="2">
        <f>'[1]GC RAW'!P268</f>
        <v>7.4989047050476074</v>
      </c>
      <c r="AE288" s="8">
        <f>'[1]GC RAW'!Q268</f>
        <v>1.555023193359375</v>
      </c>
      <c r="AF288" s="8">
        <f t="shared" si="661"/>
        <v>7.4987622403738102E-3</v>
      </c>
      <c r="AG288" s="8">
        <f t="shared" si="586"/>
        <v>5.8580122522391427E-2</v>
      </c>
      <c r="AH288" s="8">
        <f>AVERAGE(AG288:AG290)</f>
        <v>4.3361280388519503E-2</v>
      </c>
      <c r="AI288" s="8">
        <f>STDEV(AG288:AG290)</f>
        <v>3.8103875286801023E-2</v>
      </c>
      <c r="AJ288" s="2">
        <f>'[1]GC RAW'!R268</f>
        <v>0</v>
      </c>
      <c r="AK288" s="8">
        <f>'[1]GC RAW'!S268</f>
        <v>0</v>
      </c>
      <c r="AL288" s="8">
        <f t="shared" si="662"/>
        <v>0</v>
      </c>
      <c r="AM288" s="8">
        <f t="shared" si="587"/>
        <v>0</v>
      </c>
      <c r="AN288" s="8">
        <f>AVERAGE(AM288:AM290)</f>
        <v>0</v>
      </c>
      <c r="AO288" s="8">
        <f>STDEV(AM288:AM290)</f>
        <v>0</v>
      </c>
      <c r="AP288" s="2">
        <f>'[1]GC RAW'!T268</f>
        <v>8.9442138671875</v>
      </c>
      <c r="AQ288" s="8">
        <f>'[1]GC RAW'!U268</f>
        <v>216.33200073242188</v>
      </c>
      <c r="AR288" s="40">
        <v>1.0001800000000001</v>
      </c>
      <c r="AS288" s="8">
        <f t="shared" si="588"/>
        <v>7.8133784038370493</v>
      </c>
      <c r="AT288" s="8">
        <f>AVERAGE(AS288:AS290)</f>
        <v>8.0417307891831609</v>
      </c>
      <c r="AU288" s="8">
        <f>STDEV(AS288:AS290)</f>
        <v>0.23958983167858</v>
      </c>
      <c r="AV288" s="2">
        <f>'[1]GC RAW'!V268</f>
        <v>9.8146095275878906</v>
      </c>
      <c r="AW288" s="8">
        <f>'[1]GC RAW'!W268</f>
        <v>14.083327293395996</v>
      </c>
      <c r="AX288" s="8">
        <f t="shared" si="663"/>
        <v>6.3063320864285219E-2</v>
      </c>
      <c r="AY288" s="8">
        <f t="shared" si="589"/>
        <v>0.49264891251100051</v>
      </c>
      <c r="AZ288" s="8">
        <f>AVERAGE(AY288:AY290)</f>
        <v>0.46443365410237719</v>
      </c>
      <c r="BA288" s="8">
        <f>STDEV(AY288:AY290)</f>
        <v>2.4651749122479912E-2</v>
      </c>
      <c r="BB288" s="2">
        <f>'[1]GC RAW'!X268</f>
        <v>0</v>
      </c>
      <c r="BC288" s="8">
        <f>'[1]GC RAW'!Y268</f>
        <v>0</v>
      </c>
      <c r="BD288" s="8">
        <f t="shared" si="664"/>
        <v>0</v>
      </c>
      <c r="BE288" s="8">
        <f t="shared" si="590"/>
        <v>0</v>
      </c>
      <c r="BF288" s="8">
        <f>AVERAGE(BE288:BE290)</f>
        <v>0</v>
      </c>
      <c r="BG288" s="8">
        <f>STDEV(BE288:BE290)</f>
        <v>0</v>
      </c>
      <c r="BH288" s="2">
        <f>'[1]GC RAW'!Z268</f>
        <v>10.882697105407715</v>
      </c>
      <c r="BI288" s="8">
        <f>'[1]GC RAW'!AA268</f>
        <v>2.209536075592041</v>
      </c>
      <c r="BJ288" s="8">
        <f t="shared" si="665"/>
        <v>9.7448164997157929E-3</v>
      </c>
      <c r="BK288" s="8">
        <f t="shared" si="591"/>
        <v>7.6126236065742481E-2</v>
      </c>
      <c r="BL288" s="8">
        <f>AVERAGE(BK288:BK290)</f>
        <v>8.4366570631958307E-2</v>
      </c>
      <c r="BM288" s="8">
        <f>STDEV(BK288:BK290)</f>
        <v>7.6632566275124103E-3</v>
      </c>
      <c r="BN288" s="2">
        <f>'[1]GC RAW'!AB268</f>
        <v>0</v>
      </c>
      <c r="BO288" s="8">
        <f>'[1]GC RAW'!AC268</f>
        <v>0</v>
      </c>
      <c r="BP288" s="8">
        <f t="shared" si="666"/>
        <v>0</v>
      </c>
      <c r="BQ288" s="8">
        <f t="shared" si="592"/>
        <v>0</v>
      </c>
      <c r="BR288" s="8">
        <f>AVERAGE(BQ288:BQ290)</f>
        <v>0</v>
      </c>
      <c r="BS288" s="8">
        <f>STDEV(BQ288:BQ290)</f>
        <v>0</v>
      </c>
      <c r="BT288" s="2">
        <f>'[1]GC RAW'!AD268</f>
        <v>12.201828002929688</v>
      </c>
      <c r="BU288" s="8">
        <f>'[1]GC RAW'!AE268</f>
        <v>378.72500610351563</v>
      </c>
      <c r="BV288" s="8">
        <f t="shared" si="667"/>
        <v>1.6412220861367266</v>
      </c>
      <c r="BW288" s="8">
        <f t="shared" si="593"/>
        <v>12.821181391070695</v>
      </c>
      <c r="BX288" s="8">
        <f>AVERAGE(BW288:BW290)</f>
        <v>12.561271797304761</v>
      </c>
      <c r="BY288" s="8">
        <f>STDEV(BW288:BW290)</f>
        <v>0.23567365686216873</v>
      </c>
      <c r="BZ288" s="2">
        <f>'[1]GC RAW'!AF268</f>
        <v>12.712339401245117</v>
      </c>
      <c r="CA288" s="8">
        <f>'[1]GC RAW'!AG268</f>
        <v>3.9303505420684814</v>
      </c>
      <c r="CB288" s="8">
        <f t="shared" si="668"/>
        <v>1.7774776234097799E-2</v>
      </c>
      <c r="CC288" s="8">
        <f t="shared" si="594"/>
        <v>0.13885605866997519</v>
      </c>
      <c r="CD288" s="8">
        <f>AVERAGE(CC288:CC290)</f>
        <v>0.14201802607044023</v>
      </c>
      <c r="CE288" s="8">
        <f>STDEV(CC288:CC290)</f>
        <v>5.9147704299560974E-3</v>
      </c>
      <c r="CF288" s="2">
        <f>'[1]GC RAW'!AH268</f>
        <v>12.854617118835449</v>
      </c>
      <c r="CG288" s="8">
        <f>'[1]GC RAW'!AI268</f>
        <v>24.911041259765625</v>
      </c>
      <c r="CH288" s="8">
        <f t="shared" si="669"/>
        <v>0.11265854240812123</v>
      </c>
      <c r="CI288" s="8">
        <f t="shared" si="595"/>
        <v>0.88008540688613524</v>
      </c>
      <c r="CJ288" s="8">
        <f>AVERAGE(CI288:CI290)</f>
        <v>0.90804019279561754</v>
      </c>
      <c r="CK288" s="8">
        <f>STDEV(CI288:CI290)</f>
        <v>2.4716824297712034E-2</v>
      </c>
      <c r="CL288" s="2">
        <f>'[1]GC RAW'!AJ268</f>
        <v>13.742062568664551</v>
      </c>
      <c r="CM288" s="8">
        <f>'[1]GC RAW'!AK268</f>
        <v>1.7732032537460327</v>
      </c>
      <c r="CN288" s="8">
        <f t="shared" si="670"/>
        <v>1.0351884471379753E-2</v>
      </c>
      <c r="CO288" s="8">
        <f t="shared" si="596"/>
        <v>8.0868634213536239E-2</v>
      </c>
      <c r="CP288" s="8">
        <f>AVERAGE(CO288:CO290)</f>
        <v>9.0538888901769796E-2</v>
      </c>
      <c r="CQ288" s="8">
        <f>STDEV(CO288:CO290)</f>
        <v>1.0539644722275509E-2</v>
      </c>
      <c r="CR288" s="2">
        <f>'[1]GC RAW'!AL268</f>
        <v>0</v>
      </c>
      <c r="CS288" s="8">
        <f>'[1]GC RAW'!AM268</f>
        <v>0</v>
      </c>
      <c r="CT288" s="8">
        <f t="shared" si="671"/>
        <v>0</v>
      </c>
      <c r="CU288" s="8">
        <f t="shared" si="672"/>
        <v>0</v>
      </c>
      <c r="CV288" s="8">
        <f>AVERAGE(CU288:CU290)</f>
        <v>1.605447713549674E-2</v>
      </c>
      <c r="CW288" s="8">
        <f>STDEV(CU288:CU290)</f>
        <v>2.7807170087633202E-2</v>
      </c>
      <c r="CX288" s="2">
        <f>'[1]GC RAW'!AN268</f>
        <v>14.466276168823242</v>
      </c>
      <c r="CY288" s="8">
        <f>'[1]GC RAW'!AO268</f>
        <v>1.343883752822876</v>
      </c>
      <c r="CZ288" s="8">
        <f t="shared" si="673"/>
        <v>6.0233629108474114E-3</v>
      </c>
      <c r="DA288" s="8">
        <f t="shared" si="597"/>
        <v>4.7054343904185475E-2</v>
      </c>
      <c r="DB288" s="8">
        <f>AVERAGE(DA288:DA290)</f>
        <v>4.7974995886564488E-2</v>
      </c>
      <c r="DC288" s="8">
        <f>STDEV(DA288:DA290)</f>
        <v>2.1078128703457466E-3</v>
      </c>
      <c r="DD288" s="2">
        <f>'[1]GC RAW'!AP268</f>
        <v>15.6304931640625</v>
      </c>
      <c r="DE288" s="8">
        <f>'[1]GC RAW'!AQ268</f>
        <v>110.84883117675781</v>
      </c>
      <c r="DF288" s="8">
        <f t="shared" si="674"/>
        <v>0.47648441653099088</v>
      </c>
      <c r="DG288" s="8">
        <f t="shared" si="598"/>
        <v>3.7222830389411317</v>
      </c>
      <c r="DH288" s="8">
        <f>AVERAGE(DG288:DG290)</f>
        <v>3.1180284877612916</v>
      </c>
      <c r="DI288" s="8">
        <f>STDEV(DG288:DG290)</f>
        <v>0.5242115900312776</v>
      </c>
      <c r="DJ288" s="2">
        <f>'[1]GC RAW'!AR268</f>
        <v>0</v>
      </c>
      <c r="DK288" s="8">
        <f>'[1]GC RAW'!AS268</f>
        <v>0</v>
      </c>
      <c r="DL288" s="8">
        <f t="shared" si="675"/>
        <v>0</v>
      </c>
      <c r="DM288" s="8">
        <f t="shared" si="599"/>
        <v>0</v>
      </c>
      <c r="DN288" s="8">
        <f>AVERAGE(DM288:DM290)</f>
        <v>0</v>
      </c>
      <c r="DO288" s="8">
        <f>STDEV(DM288:DM290)</f>
        <v>0</v>
      </c>
      <c r="DP288" s="2">
        <f>'[1]GC RAW'!AT268</f>
        <v>16.06269645690918</v>
      </c>
      <c r="DQ288" s="8">
        <f>'[1]GC RAW'!AU268</f>
        <v>5.4112110137939453</v>
      </c>
      <c r="DR288" s="8">
        <f t="shared" si="676"/>
        <v>2.4425564893351379E-2</v>
      </c>
      <c r="DS288" s="8">
        <f t="shared" si="600"/>
        <v>0.19081183510891245</v>
      </c>
      <c r="DT288" s="8">
        <f>AVERAGE(DS288:DS290)</f>
        <v>0.19481218954337751</v>
      </c>
      <c r="DU288" s="8">
        <f>STDEV(DS288:DS290)</f>
        <v>3.7633151828371379E-3</v>
      </c>
      <c r="DV288" s="2">
        <f>'[1]GC RAW'!AV268</f>
        <v>16.428134918212891</v>
      </c>
      <c r="DW288" s="8">
        <f>'[1]GC RAW'!AW268</f>
        <v>1111.3719482421875</v>
      </c>
      <c r="DX288" s="8">
        <f t="shared" si="677"/>
        <v>4.957160563578543</v>
      </c>
      <c r="DY288" s="8">
        <f t="shared" si="601"/>
        <v>38.725200755681257</v>
      </c>
      <c r="DZ288" s="8">
        <f>AVERAGE(DY288:DY290)</f>
        <v>38.145162938673678</v>
      </c>
      <c r="EA288" s="8">
        <f>STDEV(DY288:DY290)</f>
        <v>0.56225971038067135</v>
      </c>
      <c r="EB288" s="2">
        <f>'[1]GC RAW'!AX268</f>
        <v>16.556652069091797</v>
      </c>
      <c r="EC288" s="8">
        <f>'[1]GC RAW'!AY268</f>
        <v>12.263175010681152</v>
      </c>
      <c r="ED288" s="8">
        <f t="shared" si="678"/>
        <v>5.4698634101175973E-2</v>
      </c>
      <c r="EE288" s="8">
        <f t="shared" si="602"/>
        <v>0.42730421164741655</v>
      </c>
      <c r="EF288" s="8">
        <f>AVERAGE(EE288:EE290)</f>
        <v>0.4323716905031989</v>
      </c>
      <c r="EG288" s="8">
        <f>STDEV(EE288:EE290)</f>
        <v>4.7565281176755285E-3</v>
      </c>
      <c r="EH288" s="2">
        <v>0</v>
      </c>
      <c r="EI288" s="8">
        <v>0</v>
      </c>
      <c r="EJ288" s="8">
        <f t="shared" si="679"/>
        <v>0</v>
      </c>
      <c r="EK288" s="8">
        <f t="shared" si="603"/>
        <v>0</v>
      </c>
      <c r="EL288" s="8">
        <f>AVERAGE(EK288:EK290)</f>
        <v>0</v>
      </c>
      <c r="EM288" s="8">
        <f>STDEV(EK288:EK290)</f>
        <v>0</v>
      </c>
      <c r="EN288" s="2">
        <f>'[1]GC RAW'!BB268</f>
        <v>17.327350616455078</v>
      </c>
      <c r="EO288" s="8">
        <f>'[1]GC RAW'!BC268</f>
        <v>46.738391876220703</v>
      </c>
      <c r="EP288" s="8">
        <f t="shared" si="680"/>
        <v>0.20984553281263355</v>
      </c>
      <c r="EQ288" s="8">
        <f t="shared" si="604"/>
        <v>1.6393074788737125</v>
      </c>
      <c r="ER288" s="8">
        <f>AVERAGE(EQ288:EQ290)</f>
        <v>1.7601822431174317</v>
      </c>
      <c r="ES288" s="8">
        <f>STDEV(EQ288:EQ290)</f>
        <v>0.10522524092471626</v>
      </c>
      <c r="ET288" s="2">
        <f>'[1]GC RAW'!BD268</f>
        <v>17.758628845214844</v>
      </c>
      <c r="EU288" s="8">
        <f>'[1]GC RAW'!BE268</f>
        <v>412.7559814453125</v>
      </c>
      <c r="EV288" s="8">
        <f t="shared" si="681"/>
        <v>1.8531873984320926</v>
      </c>
      <c r="EW288" s="8">
        <f t="shared" si="605"/>
        <v>14.477048528437159</v>
      </c>
      <c r="EX288" s="8">
        <f>AVERAGE(EW288:EW290)</f>
        <v>14.476671149248892</v>
      </c>
      <c r="EY288" s="8">
        <f>STDEV(EW288:EW290)</f>
        <v>0.12634334975869821</v>
      </c>
      <c r="EZ288" s="2">
        <f>'[1]GC RAW'!BF268</f>
        <v>18.708120346069336</v>
      </c>
      <c r="FA288" s="8">
        <f>'[1]GC RAW'!BG268</f>
        <v>545.6929931640625</v>
      </c>
      <c r="FB288" s="8">
        <f t="shared" si="682"/>
        <v>2.906488450050547</v>
      </c>
      <c r="FC288" s="8">
        <f t="shared" si="606"/>
        <v>22.705407113346357</v>
      </c>
      <c r="FD288" s="8">
        <f>AVERAGE(FC288:FC290)</f>
        <v>23.984949711709859</v>
      </c>
      <c r="FE288" s="8">
        <f>STDEV(FC288:FC290)</f>
        <v>1.1127023439350474</v>
      </c>
      <c r="FF288" s="2">
        <v>0</v>
      </c>
      <c r="FG288" s="8">
        <v>0</v>
      </c>
      <c r="FH288" s="8">
        <f t="shared" si="683"/>
        <v>0</v>
      </c>
      <c r="FI288" s="8">
        <f t="shared" si="607"/>
        <v>0</v>
      </c>
      <c r="FJ288" s="8">
        <f>AVERAGE(FI288:FI290)</f>
        <v>0</v>
      </c>
      <c r="FK288" s="8">
        <f>STDEV(FI288:FI290)</f>
        <v>0</v>
      </c>
      <c r="FL288" s="2">
        <f>'[1]GC RAW'!BH268</f>
        <v>0</v>
      </c>
      <c r="FM288" s="8">
        <f>'[1]GC RAW'!BI268</f>
        <v>0</v>
      </c>
      <c r="FN288" s="8">
        <f t="shared" si="684"/>
        <v>0</v>
      </c>
      <c r="FO288" s="8">
        <f t="shared" si="608"/>
        <v>0</v>
      </c>
      <c r="FP288" s="8">
        <f>AVERAGE(FO288:FO290)</f>
        <v>0</v>
      </c>
      <c r="FQ288" s="8">
        <f>STDEV(FO288:FO290)</f>
        <v>0</v>
      </c>
      <c r="FR288" s="2">
        <f>'[1]GC RAW'!BJ268</f>
        <v>20.140985488891602</v>
      </c>
      <c r="FS288" s="8">
        <f>'[1]GC RAW'!BK268</f>
        <v>6.3522934913635254</v>
      </c>
      <c r="FT288" s="8">
        <f t="shared" si="685"/>
        <v>2.6870921214122174E-2</v>
      </c>
      <c r="FU288" s="8">
        <f t="shared" si="609"/>
        <v>0.20991489082528045</v>
      </c>
      <c r="FV288" s="8">
        <f>AVERAGE(FU288:FU290)</f>
        <v>0.18138809117372348</v>
      </c>
      <c r="FW288" s="8">
        <f>STDEV(FU288:FU290)</f>
        <v>3.0943786469683633E-2</v>
      </c>
      <c r="FX288" s="2">
        <f>'[1]GC RAW'!BL268</f>
        <v>20.56074333190918</v>
      </c>
      <c r="FY288" s="8">
        <f>'[1]GC RAW'!BM268</f>
        <v>2.0808713436126709</v>
      </c>
      <c r="FZ288" s="8">
        <f t="shared" si="686"/>
        <v>9.2598043145713325E-3</v>
      </c>
      <c r="GA288" s="8">
        <f t="shared" si="610"/>
        <v>7.2337334335048464E-2</v>
      </c>
      <c r="GB288" s="8">
        <f>AVERAGE(GA288:GA290)</f>
        <v>8.2319196361337998E-2</v>
      </c>
      <c r="GC288" s="8">
        <f>STDEV(GA288:GA290)</f>
        <v>1.3826586990923125E-2</v>
      </c>
      <c r="GD288" s="2">
        <f>'[1]GC RAW'!BN268</f>
        <v>21.067754745483398</v>
      </c>
      <c r="GE288" s="8">
        <f>'[1]GC RAW'!BO268</f>
        <v>23.836275100708008</v>
      </c>
      <c r="GF288" s="8">
        <f t="shared" si="611"/>
        <v>0.10664114776200484</v>
      </c>
      <c r="GG288" s="8">
        <f t="shared" si="612"/>
        <v>0.83307768690040218</v>
      </c>
      <c r="GH288" s="8">
        <f>AVERAGE(GG288:GG290)</f>
        <v>0.85064114674806923</v>
      </c>
      <c r="GI288" s="8">
        <f>STDEV(GG288:GG290)</f>
        <v>1.8772198839949475E-2</v>
      </c>
      <c r="GJ288" s="2">
        <f>'[1]GC RAW'!BP268</f>
        <v>0</v>
      </c>
      <c r="GK288" s="8">
        <f>'[1]GC RAW'!BQ268</f>
        <v>0</v>
      </c>
      <c r="GL288" s="8">
        <f t="shared" si="687"/>
        <v>0</v>
      </c>
      <c r="GM288" s="8">
        <f t="shared" si="613"/>
        <v>0</v>
      </c>
      <c r="GN288" s="8">
        <f>AVERAGE(GM288:GM290)</f>
        <v>0</v>
      </c>
      <c r="GO288" s="8">
        <f>STDEV(GM288:GM290)</f>
        <v>0</v>
      </c>
      <c r="GP288" s="2">
        <v>0</v>
      </c>
      <c r="GQ288" s="8">
        <v>0</v>
      </c>
      <c r="GR288" s="8">
        <f t="shared" si="688"/>
        <v>0</v>
      </c>
      <c r="GS288" s="8">
        <f t="shared" si="614"/>
        <v>0</v>
      </c>
      <c r="GT288" s="8">
        <f>AVERAGE(GS288:GS290)</f>
        <v>0</v>
      </c>
      <c r="GU288" s="8">
        <f>STDEV(GS288:GS290)</f>
        <v>0</v>
      </c>
      <c r="GV288" s="2"/>
      <c r="GW288" s="8"/>
      <c r="GX288" s="8"/>
      <c r="GY288" s="8"/>
      <c r="GZ288" s="8"/>
      <c r="HA288" s="8"/>
      <c r="HB288" s="2"/>
      <c r="HC288" s="8"/>
      <c r="HD288" s="8"/>
      <c r="HE288" s="8"/>
      <c r="HF288" s="8"/>
      <c r="HG288" s="8"/>
      <c r="HH288" s="2">
        <f>'[1]GC RAW'!BR268</f>
        <v>22.760782241821289</v>
      </c>
      <c r="HI288" s="8">
        <f>'[1]GC RAW'!BS268</f>
        <v>7.2281355857849121</v>
      </c>
      <c r="HJ288" s="8">
        <f t="shared" si="615"/>
        <v>3.2491383377029726E-2</v>
      </c>
      <c r="HK288" s="8">
        <f t="shared" si="616"/>
        <v>0.25382178526752597</v>
      </c>
      <c r="HL288" s="8">
        <f>AVERAGE(HK288:HK290)</f>
        <v>0.25393311654166667</v>
      </c>
      <c r="HM288" s="8">
        <f>STDEV(HK288:HK290)</f>
        <v>5.6016465840467138E-3</v>
      </c>
      <c r="HN288" s="2">
        <v>0</v>
      </c>
      <c r="HO288" s="8">
        <v>0</v>
      </c>
      <c r="HP288" s="8">
        <f t="shared" si="617"/>
        <v>0</v>
      </c>
      <c r="HQ288" s="8">
        <f t="shared" si="618"/>
        <v>0</v>
      </c>
      <c r="HR288" s="8">
        <f>AVERAGE(HQ288:HQ290)</f>
        <v>0</v>
      </c>
      <c r="HS288" s="8">
        <f>STDEV(HQ288:HQ290)</f>
        <v>0</v>
      </c>
      <c r="HT288" s="2">
        <f>'[1]GC RAW'!BT268</f>
        <v>0</v>
      </c>
      <c r="HU288" s="8">
        <f>'[1]GC RAW'!BU268</f>
        <v>0</v>
      </c>
      <c r="HV288" s="8">
        <f t="shared" si="619"/>
        <v>0</v>
      </c>
      <c r="HW288" s="8">
        <f t="shared" si="579"/>
        <v>0</v>
      </c>
      <c r="HX288" s="8">
        <f>AVERAGE(HW288:HW290)</f>
        <v>0</v>
      </c>
      <c r="HY288" s="8">
        <f>STDEV(HW288:HW290)</f>
        <v>0</v>
      </c>
      <c r="HZ288" s="2">
        <f>'[1]GC RAW'!BV268</f>
        <v>23.867975234985352</v>
      </c>
      <c r="IA288" s="8">
        <f>'[1]GC RAW'!BW268</f>
        <v>1.7296806573867798</v>
      </c>
      <c r="IB288" s="8">
        <f t="shared" si="620"/>
        <v>9.3118318823814921E-3</v>
      </c>
      <c r="IC288" s="8">
        <f t="shared" si="621"/>
        <v>7.2743772250955671E-2</v>
      </c>
      <c r="ID288" s="8">
        <f>AVERAGE(IC288:IC290)</f>
        <v>6.6443982820182837E-2</v>
      </c>
      <c r="IE288" s="8">
        <f>STDEV(IC288:IC290)</f>
        <v>9.3590809334359055E-3</v>
      </c>
      <c r="IF288" s="2">
        <f>'[1]GC RAW'!BX268</f>
        <v>0</v>
      </c>
      <c r="IG288" s="8">
        <f>'[1]GC RAW'!BY268</f>
        <v>0</v>
      </c>
      <c r="IH288" s="8">
        <f t="shared" si="622"/>
        <v>0</v>
      </c>
      <c r="II288" s="8">
        <f t="shared" si="623"/>
        <v>0</v>
      </c>
      <c r="IJ288" s="8">
        <f>AVERAGE(II288:II290)</f>
        <v>0</v>
      </c>
      <c r="IK288" s="8">
        <f>STDEV(II288:II290)</f>
        <v>0</v>
      </c>
      <c r="IL288" s="8">
        <f>'[1]GC RAW'!BZ268</f>
        <v>0</v>
      </c>
      <c r="IM288" s="8">
        <f>'[1]GC RAW'!CA268</f>
        <v>0</v>
      </c>
      <c r="IN288" s="8">
        <f t="shared" si="624"/>
        <v>0</v>
      </c>
      <c r="IO288" s="8">
        <f t="shared" si="625"/>
        <v>0</v>
      </c>
      <c r="IP288" s="8">
        <f>AVERAGE(IO288:IO290)</f>
        <v>0</v>
      </c>
      <c r="IQ288" s="8">
        <f>STDEV(IO288:IO290)</f>
        <v>0</v>
      </c>
      <c r="IR288" s="2">
        <f>'[1]GC RAW'!CB268</f>
        <v>25.569341659545898</v>
      </c>
      <c r="IS288" s="8">
        <f>'[1]GC RAW'!CC268</f>
        <v>9.2056999206542969</v>
      </c>
      <c r="IT288" s="8">
        <f t="shared" si="626"/>
        <v>3.6595023474004902E-2</v>
      </c>
      <c r="IU288" s="8">
        <f t="shared" si="627"/>
        <v>0.28587930782429138</v>
      </c>
      <c r="IV288" s="8">
        <f>AVERAGE(IU288:IU290)</f>
        <v>0.27040634517091267</v>
      </c>
      <c r="IW288" s="8">
        <f>STDEV(IU288:IU290)</f>
        <v>1.3435777980678238E-2</v>
      </c>
      <c r="IX288" s="2">
        <f>'[1]GC RAW'!CD268</f>
        <v>0</v>
      </c>
      <c r="IY288" s="8">
        <f>'[1]GC RAW'!CE268</f>
        <v>0</v>
      </c>
      <c r="IZ288" s="8">
        <f t="shared" si="628"/>
        <v>0</v>
      </c>
      <c r="JA288" s="8">
        <f t="shared" si="629"/>
        <v>0</v>
      </c>
      <c r="JB288" s="8">
        <f>AVERAGE(JA288:JA290)</f>
        <v>0</v>
      </c>
      <c r="JC288" s="8">
        <f>STDEV(JA288:JA290)</f>
        <v>0</v>
      </c>
      <c r="JD288" s="2">
        <f>'[1]GC RAW'!CF268</f>
        <v>0</v>
      </c>
      <c r="JE288" s="8">
        <f>'[1]GC RAW'!CG268</f>
        <v>0</v>
      </c>
      <c r="JF288" s="8">
        <f t="shared" si="630"/>
        <v>0</v>
      </c>
      <c r="JG288" s="8">
        <f t="shared" si="631"/>
        <v>0</v>
      </c>
      <c r="JH288" s="8">
        <f>AVERAGE(JG288:JG290)</f>
        <v>7.0456531193586178E-2</v>
      </c>
      <c r="JI288" s="8">
        <f>STDEV(JG288:JG290)</f>
        <v>6.1017532888646094E-2</v>
      </c>
      <c r="JJ288" s="2">
        <f>'[1]GC RAW'!CH268</f>
        <v>0</v>
      </c>
      <c r="JK288" s="8">
        <f>'[1]GC RAW'!CI268</f>
        <v>0</v>
      </c>
      <c r="JL288" s="8">
        <f t="shared" si="632"/>
        <v>0</v>
      </c>
      <c r="JM288" s="8">
        <f t="shared" si="633"/>
        <v>0</v>
      </c>
      <c r="JN288" s="8">
        <f>AVERAGE(JM288:JM290)</f>
        <v>0</v>
      </c>
      <c r="JO288" s="8">
        <f>STDEV(JM288:JM290)</f>
        <v>0</v>
      </c>
      <c r="JP288" s="2">
        <f>'[1]GC RAW'!CJ268</f>
        <v>0</v>
      </c>
      <c r="JQ288" s="8">
        <f>'[1]GC RAW'!CK268</f>
        <v>0</v>
      </c>
      <c r="JR288" s="8">
        <f t="shared" si="634"/>
        <v>0</v>
      </c>
      <c r="JS288" s="8">
        <f t="shared" si="635"/>
        <v>0</v>
      </c>
      <c r="JT288" s="8"/>
      <c r="JU288" s="8"/>
      <c r="JV288" s="2">
        <f>'[1]GC RAW'!CL268</f>
        <v>0</v>
      </c>
      <c r="JW288" s="8">
        <f>'[1]GC RAW'!CM268</f>
        <v>0</v>
      </c>
      <c r="JX288" s="8">
        <f t="shared" si="636"/>
        <v>0</v>
      </c>
      <c r="JY288" s="8">
        <f t="shared" si="637"/>
        <v>0</v>
      </c>
      <c r="JZ288" s="8">
        <f>AVERAGE(JY288:JY290)</f>
        <v>2.2787372919311988E-2</v>
      </c>
      <c r="KA288" s="8">
        <f>STDEV(JY288:JY290)</f>
        <v>3.9468887667267492E-2</v>
      </c>
      <c r="KB288" s="2">
        <v>0</v>
      </c>
      <c r="KC288" s="8">
        <v>0</v>
      </c>
      <c r="KD288" s="8">
        <f t="shared" si="638"/>
        <v>0</v>
      </c>
      <c r="KE288" s="8">
        <f t="shared" si="639"/>
        <v>0</v>
      </c>
      <c r="KF288" s="8">
        <f>AVERAGE(KE288:KE290)</f>
        <v>0</v>
      </c>
      <c r="KG288" s="8">
        <f>STDEV(KE288:KE290)</f>
        <v>0</v>
      </c>
      <c r="KH288" s="2">
        <v>0</v>
      </c>
      <c r="KI288" s="8">
        <v>0</v>
      </c>
      <c r="KJ288" s="8">
        <f t="shared" si="640"/>
        <v>0</v>
      </c>
      <c r="KK288" s="8">
        <f t="shared" si="641"/>
        <v>0</v>
      </c>
      <c r="KL288" s="8">
        <f>AVERAGE(KK288:KK290)</f>
        <v>0</v>
      </c>
      <c r="KM288" s="8">
        <f>STDEV(KK288:KK290)</f>
        <v>0</v>
      </c>
      <c r="KN288" s="2">
        <f>'[1]GC RAW'!CN268</f>
        <v>30.633136749267578</v>
      </c>
      <c r="KO288" s="8">
        <f>'[1]GC RAW'!CO268</f>
        <v>42.878055572509766</v>
      </c>
      <c r="KP288" s="8">
        <f t="shared" si="642"/>
        <v>0.14646509843282923</v>
      </c>
      <c r="KQ288" s="8">
        <f t="shared" si="643"/>
        <v>1.1441812843797472</v>
      </c>
      <c r="KR288" s="8">
        <f>AVERAGE(KQ288:KQ290)</f>
        <v>1.0887002459841346</v>
      </c>
      <c r="KS288" s="8">
        <f>STDEV(KQ288:KQ290)</f>
        <v>4.9524160469536511E-2</v>
      </c>
      <c r="KT288" s="2">
        <f>'[1]GC RAW'!CP268</f>
        <v>31.492136001586914</v>
      </c>
      <c r="KU288" s="8">
        <f>'[1]GC RAW'!CQ268</f>
        <v>3.8022167682647705</v>
      </c>
      <c r="KV288" s="8">
        <f t="shared" si="644"/>
        <v>1.661527175264586E-2</v>
      </c>
      <c r="KW288" s="8">
        <f t="shared" si="645"/>
        <v>0.12979804183847599</v>
      </c>
      <c r="KX288" s="8">
        <f>AVERAGE(KW288:KW290)</f>
        <v>0.12832472994428465</v>
      </c>
      <c r="KY288" s="8">
        <f>STDEV(KW288:KW290)</f>
        <v>8.4555087235221784E-3</v>
      </c>
      <c r="KZ288" s="2">
        <f>'[1]GC RAW'!CR268</f>
        <v>0</v>
      </c>
      <c r="LA288" s="8">
        <f>'[1]GC RAW'!CS268</f>
        <v>0</v>
      </c>
      <c r="LB288" s="8">
        <f t="shared" si="646"/>
        <v>0</v>
      </c>
      <c r="LC288" s="8">
        <f t="shared" si="647"/>
        <v>0</v>
      </c>
      <c r="LD288" s="8">
        <f>AVERAGE(LC288:LC290)</f>
        <v>0</v>
      </c>
      <c r="LE288" s="8">
        <f>STDEV(LC288:LC290)</f>
        <v>0</v>
      </c>
      <c r="LF288" s="2">
        <f>'[1]GC RAW'!CT268</f>
        <v>33.034420013427734</v>
      </c>
      <c r="LG288" s="8">
        <f>'[1]GC RAW'!CU268</f>
        <v>8.3738565444946289</v>
      </c>
      <c r="LH288" s="8">
        <f t="shared" si="648"/>
        <v>2.8603855904280412E-2</v>
      </c>
      <c r="LI288" s="8">
        <f t="shared" si="649"/>
        <v>0.22345252853383535</v>
      </c>
      <c r="LJ288" s="8">
        <f>AVERAGE(LI288:LI290)</f>
        <v>0.17346831426126605</v>
      </c>
      <c r="LK288" s="8">
        <f>STDEV(LI288:LI290)</f>
        <v>4.5142176962613537E-2</v>
      </c>
      <c r="LL288" s="2">
        <f>'[1]GC RAW'!CV268</f>
        <v>35.765876770019531</v>
      </c>
      <c r="LM288" s="8">
        <f>'[1]GC RAW'!CW268</f>
        <v>10.94376277923584</v>
      </c>
      <c r="LN288" s="8">
        <f t="shared" si="650"/>
        <v>3.7382275648571099E-2</v>
      </c>
      <c r="LO288" s="8">
        <f t="shared" si="651"/>
        <v>0.29202929996483534</v>
      </c>
      <c r="LP288" s="8">
        <f>AVERAGE(LO288:LO290)</f>
        <v>0.34089263310629431</v>
      </c>
      <c r="LQ288" s="8">
        <f>STDEV(LO288:LO290)</f>
        <v>4.5401946772191844E-2</v>
      </c>
      <c r="LR288" s="39">
        <f t="shared" si="652"/>
        <v>3006.3767518997192</v>
      </c>
      <c r="LS288" s="14">
        <f t="shared" si="653"/>
        <v>2790.0447511672974</v>
      </c>
      <c r="LT288" s="24">
        <f t="shared" si="654"/>
        <v>13.801044725927323</v>
      </c>
      <c r="LU288" s="24">
        <f t="shared" si="655"/>
        <v>12.800864725927322</v>
      </c>
      <c r="LV288" s="13">
        <f t="shared" si="580"/>
        <v>35.977697374725473</v>
      </c>
      <c r="LW288" s="13">
        <f>AVERAGE(LV288:LV290)</f>
        <v>36.497185376477731</v>
      </c>
      <c r="LX288" s="13">
        <f>STDEV(LV288:LV290)</f>
        <v>0.47264357841859611</v>
      </c>
      <c r="LY288" s="13">
        <f>LX288/LW288%</f>
        <v>1.2950137758382123</v>
      </c>
      <c r="LZ288" s="13">
        <f>IF(A288="","",VLOOKUP(A288,'[1]biomass corrected'!$B$2:$V$102,21,FALSE))</f>
        <v>13.345185185185185</v>
      </c>
      <c r="MA288" s="13">
        <f t="shared" si="656"/>
        <v>4.8706169758712798</v>
      </c>
      <c r="MB288" s="50">
        <f t="shared" si="704"/>
        <v>18.075963675680711</v>
      </c>
      <c r="MC288" s="50">
        <f t="shared" si="702"/>
        <v>41.260695074465112</v>
      </c>
      <c r="MD288" s="50">
        <f>IF(MC288="","",AVERAGE(MH288:MH290))</f>
        <v>40.663341249854177</v>
      </c>
      <c r="ME288" s="24">
        <f t="shared" si="703"/>
        <v>1.4613324024287457</v>
      </c>
      <c r="MF288" s="13">
        <f t="shared" si="689"/>
        <v>19.115116346887653</v>
      </c>
      <c r="MG288" s="13">
        <f t="shared" si="690"/>
        <v>41.664217640601599</v>
      </c>
      <c r="MH288" s="13">
        <f t="shared" si="691"/>
        <v>39.220666012510755</v>
      </c>
      <c r="MI288" s="24">
        <f t="shared" si="692"/>
        <v>1.4244699658258548</v>
      </c>
      <c r="MJ288" s="13">
        <f t="shared" si="693"/>
        <v>7.2337334335048464E-2</v>
      </c>
      <c r="MK288" s="13">
        <f t="shared" si="694"/>
        <v>37.509021199302005</v>
      </c>
      <c r="ML288" s="22">
        <f t="shared" si="695"/>
        <v>51.973725476487431</v>
      </c>
      <c r="MM288" s="13">
        <f>AVERAGE(ML288:ML290)</f>
        <v>51.159990044932577</v>
      </c>
      <c r="MN288" s="24">
        <f t="shared" si="696"/>
        <v>4.1137542340513278</v>
      </c>
      <c r="MO288" s="13">
        <f>AVERAGE(MN288:MN290)</f>
        <v>4.0809652643001373</v>
      </c>
      <c r="MP288" s="13">
        <f t="shared" si="697"/>
        <v>0.87746059765979878</v>
      </c>
      <c r="MQ288" s="22">
        <f>AVERAGE(MP288:MP290)</f>
        <v>0.87734306651180383</v>
      </c>
      <c r="MR288" s="13">
        <f t="shared" si="698"/>
        <v>39.642545386602762</v>
      </c>
      <c r="MS288" s="13">
        <f>AVERAGE(MR288:MR290)</f>
        <v>39.608420593137438</v>
      </c>
      <c r="MT288" s="13">
        <f t="shared" si="699"/>
        <v>7.2337334335048464E-2</v>
      </c>
      <c r="MU288" s="13">
        <f>AVERAGE(MT288:MT290)</f>
        <v>8.2319196361337998E-2</v>
      </c>
      <c r="MV288" s="13">
        <f t="shared" si="700"/>
        <v>23.984949711709859</v>
      </c>
      <c r="MW288" s="14">
        <f t="shared" si="701"/>
        <v>125.8617910659859</v>
      </c>
      <c r="MX288" s="13">
        <f>AVERAGE(MW288:MW290)</f>
        <v>128.85415359306259</v>
      </c>
    </row>
    <row r="289" spans="1:362" x14ac:dyDescent="0.35">
      <c r="A289" s="102"/>
      <c r="B289" s="1">
        <v>34.06</v>
      </c>
      <c r="C289" s="1"/>
      <c r="D289" s="1"/>
      <c r="E289" s="1"/>
      <c r="F289" s="5">
        <f>'[1]GC RAW'!H269</f>
        <v>0</v>
      </c>
      <c r="G289" s="1">
        <f>'[1]GC RAW'!I269</f>
        <v>0</v>
      </c>
      <c r="H289" s="1">
        <f t="shared" si="657"/>
        <v>0</v>
      </c>
      <c r="I289" s="1">
        <f t="shared" si="582"/>
        <v>0</v>
      </c>
      <c r="J289" s="1"/>
      <c r="K289" s="1"/>
      <c r="L289" s="5">
        <f>'[1]GC RAW'!J269</f>
        <v>0</v>
      </c>
      <c r="M289" s="1">
        <f>'[1]GC RAW'!K269</f>
        <v>0</v>
      </c>
      <c r="N289" s="1">
        <f t="shared" si="658"/>
        <v>0</v>
      </c>
      <c r="O289" s="1">
        <f t="shared" si="583"/>
        <v>0</v>
      </c>
      <c r="P289" s="1"/>
      <c r="Q289" s="1"/>
      <c r="R289" s="5">
        <f>'[1]GC RAW'!L269</f>
        <v>0</v>
      </c>
      <c r="S289" s="1">
        <f>'[1]GC RAW'!M269</f>
        <v>0</v>
      </c>
      <c r="T289" s="1">
        <f t="shared" si="659"/>
        <v>0</v>
      </c>
      <c r="U289" s="1">
        <f t="shared" si="584"/>
        <v>0</v>
      </c>
      <c r="V289" s="1"/>
      <c r="W289" s="1"/>
      <c r="X289" s="5">
        <f>'[1]GC RAW'!N269</f>
        <v>0</v>
      </c>
      <c r="Y289" s="1">
        <f>'[1]GC RAW'!O269</f>
        <v>0</v>
      </c>
      <c r="Z289" s="1">
        <f t="shared" si="660"/>
        <v>0</v>
      </c>
      <c r="AA289" s="1">
        <f t="shared" si="585"/>
        <v>0</v>
      </c>
      <c r="AB289" s="1"/>
      <c r="AC289" s="1"/>
      <c r="AD289" s="5">
        <f>'[1]GC RAW'!P269</f>
        <v>7.4985165596008301</v>
      </c>
      <c r="AE289" s="1">
        <f>'[1]GC RAW'!Q269</f>
        <v>1.8593292236328125</v>
      </c>
      <c r="AF289" s="1">
        <f t="shared" si="661"/>
        <v>8.9165587336929256E-3</v>
      </c>
      <c r="AG289" s="1">
        <f t="shared" si="586"/>
        <v>7.1503718643167083E-2</v>
      </c>
      <c r="AH289" s="1"/>
      <c r="AI289" s="1"/>
      <c r="AJ289" s="5">
        <f>'[1]GC RAW'!R269</f>
        <v>0</v>
      </c>
      <c r="AK289" s="1">
        <f>'[1]GC RAW'!S269</f>
        <v>0</v>
      </c>
      <c r="AL289" s="1">
        <f t="shared" si="662"/>
        <v>0</v>
      </c>
      <c r="AM289" s="1">
        <f t="shared" si="587"/>
        <v>0</v>
      </c>
      <c r="AN289" s="1"/>
      <c r="AO289" s="1"/>
      <c r="AP289" s="5">
        <f>'[1]GC RAW'!T269</f>
        <v>8.9438295364379883</v>
      </c>
      <c r="AQ289" s="1">
        <f>'[1]GC RAW'!U269</f>
        <v>217.53668212890625</v>
      </c>
      <c r="AR289" s="27">
        <v>1.0001800000000001</v>
      </c>
      <c r="AS289" s="1">
        <f t="shared" si="588"/>
        <v>8.0206491594435114</v>
      </c>
      <c r="AT289" s="1"/>
      <c r="AU289" s="1"/>
      <c r="AV289" s="5">
        <f>'[1]GC RAW'!V269</f>
        <v>9.8140754699707031</v>
      </c>
      <c r="AW289" s="1">
        <f>'[1]GC RAW'!W269</f>
        <v>12.70191764831543</v>
      </c>
      <c r="AX289" s="1">
        <f t="shared" si="663"/>
        <v>5.6562568626176923E-2</v>
      </c>
      <c r="AY289" s="1">
        <f t="shared" si="589"/>
        <v>0.45358687287039517</v>
      </c>
      <c r="AZ289" s="1"/>
      <c r="BA289" s="1"/>
      <c r="BB289" s="5">
        <f>'[1]GC RAW'!X269</f>
        <v>0</v>
      </c>
      <c r="BC289" s="1">
        <f>'[1]GC RAW'!Y269</f>
        <v>0</v>
      </c>
      <c r="BD289" s="1">
        <f t="shared" si="664"/>
        <v>0</v>
      </c>
      <c r="BE289" s="1">
        <f t="shared" si="590"/>
        <v>0</v>
      </c>
      <c r="BF289" s="1"/>
      <c r="BG289" s="1"/>
      <c r="BH289" s="5">
        <f>'[1]GC RAW'!Z269</f>
        <v>10.88099479675293</v>
      </c>
      <c r="BI289" s="1">
        <f>'[1]GC RAW'!AA269</f>
        <v>2.4364602565765381</v>
      </c>
      <c r="BJ289" s="1">
        <f t="shared" si="665"/>
        <v>1.0686122952578663E-2</v>
      </c>
      <c r="BK289" s="1">
        <f t="shared" si="591"/>
        <v>8.5694218118048809E-2</v>
      </c>
      <c r="BL289" s="1"/>
      <c r="BM289" s="1"/>
      <c r="BN289" s="5">
        <f>'[1]GC RAW'!AB269</f>
        <v>0</v>
      </c>
      <c r="BO289" s="1">
        <f>'[1]GC RAW'!AC269</f>
        <v>0</v>
      </c>
      <c r="BP289" s="1">
        <f t="shared" si="666"/>
        <v>0</v>
      </c>
      <c r="BQ289" s="1">
        <f t="shared" si="592"/>
        <v>0</v>
      </c>
      <c r="BR289" s="1"/>
      <c r="BS289" s="1"/>
      <c r="BT289" s="5">
        <f>'[1]GC RAW'!AD269</f>
        <v>12.200599670410156</v>
      </c>
      <c r="BU289" s="1">
        <f>'[1]GC RAW'!AE269</f>
        <v>361.732177734375</v>
      </c>
      <c r="BV289" s="1">
        <f t="shared" si="667"/>
        <v>1.5589018801966945</v>
      </c>
      <c r="BW289" s="1">
        <f t="shared" si="593"/>
        <v>12.501154847182033</v>
      </c>
      <c r="BX289" s="1"/>
      <c r="BY289" s="1"/>
      <c r="BZ289" s="5">
        <f>'[1]GC RAW'!AF269</f>
        <v>12.712774276733398</v>
      </c>
      <c r="CA289" s="1">
        <f>'[1]GC RAW'!AG269</f>
        <v>4.1269783973693848</v>
      </c>
      <c r="CB289" s="1">
        <f t="shared" si="668"/>
        <v>1.8560655841950598E-2</v>
      </c>
      <c r="CC289" s="1">
        <f t="shared" si="594"/>
        <v>0.14884171716837105</v>
      </c>
      <c r="CD289" s="1"/>
      <c r="CE289" s="1"/>
      <c r="CF289" s="5">
        <f>'[1]GC RAW'!AH269</f>
        <v>12.854353904724121</v>
      </c>
      <c r="CG289" s="1">
        <f>'[1]GC RAW'!AI269</f>
        <v>25.703224182128906</v>
      </c>
      <c r="CH289" s="1">
        <f t="shared" si="669"/>
        <v>0.1155974136856928</v>
      </c>
      <c r="CI289" s="1">
        <f t="shared" si="595"/>
        <v>0.92699943901297344</v>
      </c>
      <c r="CJ289" s="1"/>
      <c r="CK289" s="1"/>
      <c r="CL289" s="5">
        <f>'[1]GC RAW'!AJ269</f>
        <v>13.751278877258301</v>
      </c>
      <c r="CM289" s="1">
        <f>'[1]GC RAW'!AK269</f>
        <v>2.1860125064849854</v>
      </c>
      <c r="CN289" s="1">
        <f t="shared" si="670"/>
        <v>1.2691174213169671E-2</v>
      </c>
      <c r="CO289" s="1">
        <f t="shared" si="596"/>
        <v>0.10177313662061876</v>
      </c>
      <c r="CP289" s="1"/>
      <c r="CQ289" s="1"/>
      <c r="CR289" s="5">
        <f>'[1]GC RAW'!AL269</f>
        <v>0</v>
      </c>
      <c r="CS289" s="1">
        <f>'[1]GC RAW'!AM269</f>
        <v>0</v>
      </c>
      <c r="CT289" s="1">
        <f t="shared" si="671"/>
        <v>0</v>
      </c>
      <c r="CU289" s="1">
        <f t="shared" si="672"/>
        <v>0</v>
      </c>
      <c r="CV289" s="1"/>
      <c r="CW289" s="1"/>
      <c r="CX289" s="5">
        <f>'[1]GC RAW'!AN269</f>
        <v>14.466414451599121</v>
      </c>
      <c r="CY289" s="1">
        <f>'[1]GC RAW'!AO269</f>
        <v>1.4096698760986328</v>
      </c>
      <c r="CZ289" s="1">
        <f t="shared" si="673"/>
        <v>6.2832307971644992E-3</v>
      </c>
      <c r="DA289" s="1">
        <f t="shared" si="597"/>
        <v>5.0386520238224139E-2</v>
      </c>
      <c r="DB289" s="1"/>
      <c r="DC289" s="1"/>
      <c r="DD289" s="5">
        <f>'[1]GC RAW'!AP269</f>
        <v>15.625757217407227</v>
      </c>
      <c r="DE289" s="1">
        <f>'[1]GC RAW'!AQ269</f>
        <v>83.046379089355469</v>
      </c>
      <c r="DF289" s="1">
        <f t="shared" si="674"/>
        <v>0.35499852727910469</v>
      </c>
      <c r="DG289" s="1">
        <f t="shared" si="598"/>
        <v>2.8468062143062602</v>
      </c>
      <c r="DH289" s="1"/>
      <c r="DI289" s="1"/>
      <c r="DJ289" s="5">
        <f>'[1]GC RAW'!AR269</f>
        <v>0</v>
      </c>
      <c r="DK289" s="1">
        <f>'[1]GC RAW'!AS269</f>
        <v>0</v>
      </c>
      <c r="DL289" s="1">
        <f t="shared" si="675"/>
        <v>0</v>
      </c>
      <c r="DM289" s="1">
        <f t="shared" si="599"/>
        <v>0</v>
      </c>
      <c r="DN289" s="1"/>
      <c r="DO289" s="1"/>
      <c r="DP289" s="5">
        <f>'[1]GC RAW'!AT269</f>
        <v>16.060033798217773</v>
      </c>
      <c r="DQ289" s="1">
        <f>'[1]GC RAW'!AU269</f>
        <v>5.4265904426574707</v>
      </c>
      <c r="DR289" s="1">
        <f t="shared" si="676"/>
        <v>2.4359336718246905E-2</v>
      </c>
      <c r="DS289" s="1">
        <f t="shared" si="600"/>
        <v>0.19534253191806322</v>
      </c>
      <c r="DT289" s="1"/>
      <c r="DU289" s="1"/>
      <c r="DV289" s="5">
        <f>'[1]GC RAW'!AV269</f>
        <v>16.426851272583008</v>
      </c>
      <c r="DW289" s="1">
        <f>'[1]GC RAW'!AW269</f>
        <v>1057.11962890625</v>
      </c>
      <c r="DX289" s="1">
        <f t="shared" si="677"/>
        <v>4.6890618235531258</v>
      </c>
      <c r="DY289" s="1">
        <f t="shared" si="601"/>
        <v>37.602551314423437</v>
      </c>
      <c r="DZ289" s="1"/>
      <c r="EA289" s="1"/>
      <c r="EB289" s="5">
        <f>'[1]GC RAW'!AX269</f>
        <v>16.555570602416992</v>
      </c>
      <c r="EC289" s="1">
        <f>'[1]GC RAW'!AY269</f>
        <v>12.174915313720703</v>
      </c>
      <c r="ED289" s="1">
        <f t="shared" si="678"/>
        <v>5.4004229078242733E-2</v>
      </c>
      <c r="EE289" s="1">
        <f t="shared" si="602"/>
        <v>0.43307102177888218</v>
      </c>
      <c r="EF289" s="1"/>
      <c r="EG289" s="1"/>
      <c r="EH289" s="5">
        <v>0</v>
      </c>
      <c r="EI289" s="1">
        <v>0</v>
      </c>
      <c r="EJ289" s="1">
        <f t="shared" si="679"/>
        <v>0</v>
      </c>
      <c r="EK289" s="1">
        <f t="shared" si="603"/>
        <v>0</v>
      </c>
      <c r="EL289" s="1"/>
      <c r="EM289" s="1"/>
      <c r="EN289" s="5">
        <f>'[1]GC RAW'!BB269</f>
        <v>17.327112197875977</v>
      </c>
      <c r="EO289" s="1">
        <f>'[1]GC RAW'!BC269</f>
        <v>50.549354553222656</v>
      </c>
      <c r="EP289" s="1">
        <f t="shared" si="680"/>
        <v>0.22569910862584408</v>
      </c>
      <c r="EQ289" s="1">
        <f t="shared" si="604"/>
        <v>1.8099275789228197</v>
      </c>
      <c r="ER289" s="1"/>
      <c r="ES289" s="1"/>
      <c r="ET289" s="5">
        <f>'[1]GC RAW'!BD269</f>
        <v>17.758209228515625</v>
      </c>
      <c r="EU289" s="1">
        <f>'[1]GC RAW'!BE269</f>
        <v>407.84140014648438</v>
      </c>
      <c r="EV289" s="1">
        <f t="shared" si="681"/>
        <v>1.8209815196920118</v>
      </c>
      <c r="EW289" s="1">
        <f t="shared" si="605"/>
        <v>14.602825386710293</v>
      </c>
      <c r="EX289" s="1"/>
      <c r="EY289" s="1"/>
      <c r="EZ289" s="5">
        <f>'[1]GC RAW'!BF269</f>
        <v>18.708568572998047</v>
      </c>
      <c r="FA289" s="1">
        <f>'[1]GC RAW'!BG269</f>
        <v>582.113525390625</v>
      </c>
      <c r="FB289" s="1">
        <f t="shared" si="682"/>
        <v>3.0833028246932259</v>
      </c>
      <c r="FC289" s="1">
        <f t="shared" si="606"/>
        <v>24.725639594058595</v>
      </c>
      <c r="FD289" s="1"/>
      <c r="FE289" s="1"/>
      <c r="FF289" s="5">
        <v>0</v>
      </c>
      <c r="FG289" s="1">
        <v>0</v>
      </c>
      <c r="FH289" s="1">
        <f t="shared" si="683"/>
        <v>0</v>
      </c>
      <c r="FI289" s="1">
        <f t="shared" si="607"/>
        <v>0</v>
      </c>
      <c r="FJ289" s="1"/>
      <c r="FK289" s="1"/>
      <c r="FL289" s="5">
        <f>'[1]GC RAW'!BH269</f>
        <v>0</v>
      </c>
      <c r="FM289" s="1">
        <f>'[1]GC RAW'!BI269</f>
        <v>0</v>
      </c>
      <c r="FN289" s="1">
        <f t="shared" si="684"/>
        <v>0</v>
      </c>
      <c r="FO289" s="1">
        <f t="shared" si="608"/>
        <v>0</v>
      </c>
      <c r="FP289" s="1"/>
      <c r="FQ289" s="1"/>
      <c r="FR289" s="5">
        <f>'[1]GC RAW'!BJ269</f>
        <v>20.140415191650391</v>
      </c>
      <c r="FS289" s="1">
        <f>'[1]GC RAW'!BK269</f>
        <v>4.4018058776855469</v>
      </c>
      <c r="FT289" s="1">
        <f t="shared" si="685"/>
        <v>1.8517022432041213E-2</v>
      </c>
      <c r="FU289" s="1">
        <f t="shared" si="609"/>
        <v>0.1484918118788098</v>
      </c>
      <c r="FV289" s="1"/>
      <c r="FW289" s="1"/>
      <c r="FX289" s="5">
        <f>'[1]GC RAW'!BL269</f>
        <v>20.566665649414063</v>
      </c>
      <c r="FY289" s="1">
        <f>'[1]GC RAW'!BM269</f>
        <v>2.1562228202819824</v>
      </c>
      <c r="FZ289" s="1">
        <f t="shared" si="686"/>
        <v>9.5419796063378522E-3</v>
      </c>
      <c r="GA289" s="1">
        <f t="shared" si="610"/>
        <v>7.6519097271491948E-2</v>
      </c>
      <c r="GB289" s="1"/>
      <c r="GC289" s="1"/>
      <c r="GD289" s="5">
        <f>'[1]GC RAW'!BN269</f>
        <v>21.068450927734375</v>
      </c>
      <c r="GE289" s="1">
        <f>'[1]GC RAW'!BO269</f>
        <v>23.779647827148438</v>
      </c>
      <c r="GF289" s="1">
        <f t="shared" si="611"/>
        <v>0.10579864523577598</v>
      </c>
      <c r="GG289" s="1">
        <f t="shared" si="612"/>
        <v>0.84842109918273589</v>
      </c>
      <c r="GH289" s="1"/>
      <c r="GI289" s="1"/>
      <c r="GJ289" s="5">
        <f>'[1]GC RAW'!BP269</f>
        <v>0</v>
      </c>
      <c r="GK289" s="1">
        <f>'[1]GC RAW'!BQ269</f>
        <v>0</v>
      </c>
      <c r="GL289" s="1">
        <f t="shared" si="687"/>
        <v>0</v>
      </c>
      <c r="GM289" s="1">
        <f t="shared" si="613"/>
        <v>0</v>
      </c>
      <c r="GN289" s="1"/>
      <c r="GO289" s="1"/>
      <c r="GP289" s="5">
        <v>0</v>
      </c>
      <c r="GQ289" s="1">
        <v>0</v>
      </c>
      <c r="GR289" s="1">
        <f t="shared" si="688"/>
        <v>0</v>
      </c>
      <c r="GS289" s="1">
        <f t="shared" si="614"/>
        <v>0</v>
      </c>
      <c r="GT289" s="1"/>
      <c r="GU289" s="1"/>
      <c r="GV289" s="5"/>
      <c r="GW289" s="1"/>
      <c r="GX289" s="1"/>
      <c r="GY289" s="1"/>
      <c r="GZ289" s="1"/>
      <c r="HA289" s="1"/>
      <c r="HB289" s="5"/>
      <c r="HC289" s="1"/>
      <c r="HD289" s="1"/>
      <c r="HE289" s="1"/>
      <c r="HF289" s="1"/>
      <c r="HG289" s="1"/>
      <c r="HH289" s="5">
        <f>'[1]GC RAW'!BR269</f>
        <v>22.761362075805664</v>
      </c>
      <c r="HI289" s="1">
        <f>'[1]GC RAW'!BS269</f>
        <v>7.2414536476135254</v>
      </c>
      <c r="HJ289" s="1">
        <f t="shared" si="615"/>
        <v>3.2370986426747225E-2</v>
      </c>
      <c r="HK289" s="1">
        <f t="shared" si="616"/>
        <v>0.25958959894623712</v>
      </c>
      <c r="HL289" s="1"/>
      <c r="HM289" s="1"/>
      <c r="HN289" s="5">
        <v>0</v>
      </c>
      <c r="HO289" s="1">
        <v>0</v>
      </c>
      <c r="HP289" s="1">
        <f t="shared" si="617"/>
        <v>0</v>
      </c>
      <c r="HQ289" s="1">
        <f t="shared" si="618"/>
        <v>0</v>
      </c>
      <c r="HR289" s="1"/>
      <c r="HS289" s="1"/>
      <c r="HT289" s="5">
        <f>'[1]GC RAW'!BT269</f>
        <v>0</v>
      </c>
      <c r="HU289" s="1">
        <f>'[1]GC RAW'!BU269</f>
        <v>0</v>
      </c>
      <c r="HV289" s="1">
        <f t="shared" si="619"/>
        <v>0</v>
      </c>
      <c r="HW289" s="1">
        <f t="shared" si="579"/>
        <v>0</v>
      </c>
      <c r="HX289" s="1"/>
      <c r="HY289" s="1"/>
      <c r="HZ289" s="5">
        <f>'[1]GC RAW'!BV269</f>
        <v>23.870645523071289</v>
      </c>
      <c r="IA289" s="1">
        <f>'[1]GC RAW'!BW269</f>
        <v>1.2971373796463013</v>
      </c>
      <c r="IB289" s="1">
        <f t="shared" si="620"/>
        <v>6.944539280484001E-3</v>
      </c>
      <c r="IC289" s="1">
        <f t="shared" si="621"/>
        <v>5.568968899871668E-2</v>
      </c>
      <c r="ID289" s="1"/>
      <c r="IE289" s="1"/>
      <c r="IF289" s="5">
        <f>'[1]GC RAW'!BX269</f>
        <v>0</v>
      </c>
      <c r="IG289" s="1">
        <f>'[1]GC RAW'!BY269</f>
        <v>0</v>
      </c>
      <c r="IH289" s="1">
        <f t="shared" si="622"/>
        <v>0</v>
      </c>
      <c r="II289" s="1">
        <f t="shared" si="623"/>
        <v>0</v>
      </c>
      <c r="IJ289" s="1"/>
      <c r="IK289" s="1"/>
      <c r="IL289" s="5">
        <f>'[1]GC RAW'!BZ269</f>
        <v>0</v>
      </c>
      <c r="IM289" s="1">
        <f>'[1]GC RAW'!CA269</f>
        <v>0</v>
      </c>
      <c r="IN289" s="1">
        <f t="shared" si="624"/>
        <v>0</v>
      </c>
      <c r="IO289" s="1">
        <f t="shared" si="625"/>
        <v>0</v>
      </c>
      <c r="IP289" s="1"/>
      <c r="IQ289" s="1"/>
      <c r="IR289" s="5">
        <f>'[1]GC RAW'!CB269</f>
        <v>25.56121826171875</v>
      </c>
      <c r="IS289" s="1">
        <f>'[1]GC RAW'!CC269</f>
        <v>8.3165454864501953</v>
      </c>
      <c r="IT289" s="1">
        <f t="shared" si="626"/>
        <v>3.2877323100673483E-2</v>
      </c>
      <c r="IU289" s="1">
        <f t="shared" si="627"/>
        <v>0.26365001688912942</v>
      </c>
      <c r="IV289" s="1"/>
      <c r="IW289" s="1"/>
      <c r="IX289" s="5">
        <f>'[1]GC RAW'!CD269</f>
        <v>0</v>
      </c>
      <c r="IY289" s="1">
        <f>'[1]GC RAW'!CE269</f>
        <v>0</v>
      </c>
      <c r="IZ289" s="1">
        <f t="shared" si="628"/>
        <v>0</v>
      </c>
      <c r="JA289" s="1">
        <f t="shared" si="629"/>
        <v>0</v>
      </c>
      <c r="JB289" s="1"/>
      <c r="JC289" s="1"/>
      <c r="JD289" s="5">
        <f>'[1]GC RAW'!CF269</f>
        <v>26.534809112548828</v>
      </c>
      <c r="JE289" s="1">
        <f>'[1]GC RAW'!CG269</f>
        <v>2.9520092010498047</v>
      </c>
      <c r="JF289" s="1">
        <f t="shared" si="630"/>
        <v>1.3206060915387919E-2</v>
      </c>
      <c r="JG289" s="1">
        <f t="shared" si="631"/>
        <v>0.10590211899914606</v>
      </c>
      <c r="JH289" s="1"/>
      <c r="JI289" s="1"/>
      <c r="JJ289" s="5">
        <f>'[1]GC RAW'!CH269</f>
        <v>0</v>
      </c>
      <c r="JK289" s="1">
        <f>'[1]GC RAW'!CI269</f>
        <v>0</v>
      </c>
      <c r="JL289" s="1">
        <f t="shared" si="632"/>
        <v>0</v>
      </c>
      <c r="JM289" s="1">
        <f t="shared" si="633"/>
        <v>0</v>
      </c>
      <c r="JN289" s="1"/>
      <c r="JO289" s="1"/>
      <c r="JP289" s="5">
        <f>'[1]GC RAW'!CJ269</f>
        <v>0</v>
      </c>
      <c r="JQ289" s="1">
        <f>'[1]GC RAW'!CK269</f>
        <v>0</v>
      </c>
      <c r="JR289" s="1">
        <f t="shared" si="634"/>
        <v>0</v>
      </c>
      <c r="JS289" s="1">
        <f t="shared" si="635"/>
        <v>0</v>
      </c>
      <c r="JT289" s="1">
        <f>AVERAGE(JS289:JS291)</f>
        <v>0</v>
      </c>
      <c r="JU289" s="1">
        <f>STDEV(JS289:JS291)</f>
        <v>0</v>
      </c>
      <c r="JV289" s="5">
        <f>'[1]GC RAW'!CL269</f>
        <v>0</v>
      </c>
      <c r="JW289" s="1">
        <f>'[1]GC RAW'!CM269</f>
        <v>0</v>
      </c>
      <c r="JX289" s="1">
        <f t="shared" si="636"/>
        <v>0</v>
      </c>
      <c r="JY289" s="1">
        <f t="shared" si="637"/>
        <v>0</v>
      </c>
      <c r="JZ289" s="1"/>
      <c r="KA289" s="1"/>
      <c r="KB289" s="5">
        <v>0</v>
      </c>
      <c r="KC289" s="1">
        <v>0</v>
      </c>
      <c r="KD289" s="1">
        <f t="shared" si="638"/>
        <v>0</v>
      </c>
      <c r="KE289" s="1">
        <f t="shared" si="639"/>
        <v>0</v>
      </c>
      <c r="KF289" s="1"/>
      <c r="KG289" s="1"/>
      <c r="KH289" s="5">
        <v>0</v>
      </c>
      <c r="KI289" s="1">
        <v>0</v>
      </c>
      <c r="KJ289" s="1">
        <f t="shared" si="640"/>
        <v>0</v>
      </c>
      <c r="KK289" s="1">
        <f t="shared" si="641"/>
        <v>0</v>
      </c>
      <c r="KL289" s="1"/>
      <c r="KM289" s="1"/>
      <c r="KN289" s="5">
        <f>'[1]GC RAW'!CN269</f>
        <v>30.627700805664063</v>
      </c>
      <c r="KO289" s="1">
        <f>'[1]GC RAW'!CO269</f>
        <v>38.506988525390625</v>
      </c>
      <c r="KP289" s="1">
        <f t="shared" si="642"/>
        <v>0.13080576558371337</v>
      </c>
      <c r="KQ289" s="1">
        <f t="shared" si="643"/>
        <v>1.0489583412779455</v>
      </c>
      <c r="KR289" s="1"/>
      <c r="KS289" s="1"/>
      <c r="KT289" s="5">
        <f>'[1]GC RAW'!CP269</f>
        <v>31.499118804931641</v>
      </c>
      <c r="KU289" s="1">
        <f>'[1]GC RAW'!CQ269</f>
        <v>3.4213154315948486</v>
      </c>
      <c r="KV289" s="1">
        <f t="shared" si="644"/>
        <v>1.4867979674430362E-2</v>
      </c>
      <c r="KW289" s="1">
        <f t="shared" si="645"/>
        <v>0.11922938738861313</v>
      </c>
      <c r="KX289" s="1"/>
      <c r="KY289" s="1"/>
      <c r="KZ289" s="5">
        <f>'[1]GC RAW'!CR269</f>
        <v>0</v>
      </c>
      <c r="LA289" s="1">
        <f>'[1]GC RAW'!CS269</f>
        <v>0</v>
      </c>
      <c r="LB289" s="1">
        <f t="shared" si="646"/>
        <v>0</v>
      </c>
      <c r="LC289" s="1">
        <f t="shared" si="647"/>
        <v>0</v>
      </c>
      <c r="LD289" s="1"/>
      <c r="LE289" s="1"/>
      <c r="LF289" s="5">
        <f>'[1]GC RAW'!CT269</f>
        <v>33.019111633300781</v>
      </c>
      <c r="LG289" s="1">
        <f>'[1]GC RAW'!CU269</f>
        <v>4.9804091453552246</v>
      </c>
      <c r="LH289" s="1">
        <f t="shared" si="648"/>
        <v>1.6918129828531147E-2</v>
      </c>
      <c r="LI289" s="1">
        <f t="shared" si="649"/>
        <v>0.1356699631951894</v>
      </c>
      <c r="LJ289" s="1"/>
      <c r="LK289" s="1"/>
      <c r="LL289" s="5">
        <f>'[1]GC RAW'!CV269</f>
        <v>35.761188507080078</v>
      </c>
      <c r="LM289" s="1">
        <f>'[1]GC RAW'!CW269</f>
        <v>14.014852523803711</v>
      </c>
      <c r="LN289" s="1">
        <f t="shared" si="650"/>
        <v>4.7607553436961096E-2</v>
      </c>
      <c r="LO289" s="1">
        <f t="shared" si="651"/>
        <v>0.38177476399980409</v>
      </c>
      <c r="LP289" s="1"/>
      <c r="LQ289" s="1"/>
      <c r="LR289" s="32">
        <f t="shared" si="652"/>
        <v>2939.0326336622238</v>
      </c>
      <c r="LS289" s="21">
        <f t="shared" si="653"/>
        <v>2721.4959515333176</v>
      </c>
      <c r="LT289" s="26">
        <f t="shared" si="654"/>
        <v>13.470242960208006</v>
      </c>
      <c r="LU289" s="26">
        <f t="shared" si="655"/>
        <v>12.470062960208006</v>
      </c>
      <c r="LV289" s="15">
        <f t="shared" si="580"/>
        <v>36.612046271896666</v>
      </c>
      <c r="LW289" s="15"/>
      <c r="LX289" s="15"/>
      <c r="LY289" s="15"/>
      <c r="LZ289" s="15" t="str">
        <f>IF(A289="","",VLOOKUP(A289,'[1]biomass corrected'!$B$2:$V$102,21,FALSE))</f>
        <v/>
      </c>
      <c r="MA289" s="15" t="str">
        <f t="shared" si="656"/>
        <v/>
      </c>
      <c r="MB289" s="15" t="str">
        <f t="shared" si="704"/>
        <v/>
      </c>
      <c r="MC289" s="15" t="str">
        <f t="shared" si="702"/>
        <v/>
      </c>
      <c r="MD289" s="15"/>
      <c r="ME289" s="26" t="str">
        <f t="shared" si="703"/>
        <v/>
      </c>
      <c r="MF289" s="15">
        <f t="shared" si="689"/>
        <v>17.657289140981593</v>
      </c>
      <c r="MG289" s="15">
        <f t="shared" si="690"/>
        <v>40.812519914110254</v>
      </c>
      <c r="MH289" s="15">
        <f t="shared" si="691"/>
        <v>41.530190944908156</v>
      </c>
      <c r="MI289" s="26">
        <f t="shared" si="692"/>
        <v>1.4811941812844109</v>
      </c>
      <c r="MJ289" s="15">
        <f t="shared" si="693"/>
        <v>7.6519097271491948E-2</v>
      </c>
      <c r="MK289" s="15">
        <f t="shared" si="694"/>
        <v>39.643744268713839</v>
      </c>
      <c r="ML289" s="23">
        <f t="shared" si="695"/>
        <v>50.699602640353127</v>
      </c>
      <c r="MM289" s="23"/>
      <c r="MN289" s="26">
        <f t="shared" si="696"/>
        <v>4.0598758802927941</v>
      </c>
      <c r="MO289" s="23"/>
      <c r="MP289" s="15">
        <f t="shared" si="697"/>
        <v>0.87733174567182304</v>
      </c>
      <c r="MQ289" s="23"/>
      <c r="MR289" s="15">
        <f t="shared" si="698"/>
        <v>39.589848849078891</v>
      </c>
      <c r="MS289" s="15"/>
      <c r="MT289" s="15">
        <f t="shared" si="699"/>
        <v>7.6519097271491948E-2</v>
      </c>
      <c r="MU289" s="15"/>
      <c r="MV289" s="15" t="str">
        <f t="shared" si="700"/>
        <v/>
      </c>
      <c r="MW289" s="21">
        <f t="shared" si="701"/>
        <v>130.16257002979464</v>
      </c>
      <c r="MX289" s="15"/>
    </row>
    <row r="290" spans="1:362" x14ac:dyDescent="0.35">
      <c r="A290" s="103"/>
      <c r="B290" s="1">
        <v>32.69</v>
      </c>
      <c r="C290" s="1"/>
      <c r="D290" s="1"/>
      <c r="E290" s="1"/>
      <c r="F290" s="5">
        <f>'[1]GC RAW'!H270</f>
        <v>0</v>
      </c>
      <c r="G290" s="1">
        <f>'[1]GC RAW'!I270</f>
        <v>0</v>
      </c>
      <c r="H290" s="1">
        <f t="shared" si="657"/>
        <v>0</v>
      </c>
      <c r="I290" s="1">
        <f t="shared" si="582"/>
        <v>0</v>
      </c>
      <c r="J290" s="1"/>
      <c r="K290" s="1"/>
      <c r="L290" s="5">
        <f>'[1]GC RAW'!J270</f>
        <v>0</v>
      </c>
      <c r="M290" s="1">
        <f>'[1]GC RAW'!K270</f>
        <v>0</v>
      </c>
      <c r="N290" s="1">
        <f t="shared" si="658"/>
        <v>0</v>
      </c>
      <c r="O290" s="1">
        <f t="shared" si="583"/>
        <v>0</v>
      </c>
      <c r="P290" s="1"/>
      <c r="Q290" s="1"/>
      <c r="R290" s="5">
        <f>'[1]GC RAW'!L270</f>
        <v>0</v>
      </c>
      <c r="S290" s="1">
        <f>'[1]GC RAW'!M270</f>
        <v>0</v>
      </c>
      <c r="T290" s="1">
        <f t="shared" si="659"/>
        <v>0</v>
      </c>
      <c r="U290" s="1">
        <f t="shared" si="584"/>
        <v>0</v>
      </c>
      <c r="V290" s="1"/>
      <c r="W290" s="1"/>
      <c r="X290" s="5">
        <f>'[1]GC RAW'!N270</f>
        <v>0</v>
      </c>
      <c r="Y290" s="1">
        <f>'[1]GC RAW'!O270</f>
        <v>0</v>
      </c>
      <c r="Z290" s="1">
        <f t="shared" si="660"/>
        <v>0</v>
      </c>
      <c r="AA290" s="1">
        <f t="shared" si="585"/>
        <v>0</v>
      </c>
      <c r="AB290" s="1"/>
      <c r="AC290" s="1"/>
      <c r="AD290" s="5">
        <f>'[1]GC RAW'!P270</f>
        <v>0</v>
      </c>
      <c r="AE290" s="1">
        <f>'[1]GC RAW'!Q270</f>
        <v>0</v>
      </c>
      <c r="AF290" s="1">
        <f t="shared" si="661"/>
        <v>0</v>
      </c>
      <c r="AG290" s="1">
        <f t="shared" si="586"/>
        <v>0</v>
      </c>
      <c r="AH290" s="1"/>
      <c r="AI290" s="1"/>
      <c r="AJ290" s="5">
        <f>'[1]GC RAW'!R270</f>
        <v>0</v>
      </c>
      <c r="AK290" s="1">
        <f>'[1]GC RAW'!S270</f>
        <v>0</v>
      </c>
      <c r="AL290" s="1">
        <f t="shared" si="662"/>
        <v>0</v>
      </c>
      <c r="AM290" s="1">
        <f t="shared" si="587"/>
        <v>0</v>
      </c>
      <c r="AN290" s="1"/>
      <c r="AO290" s="1"/>
      <c r="AP290" s="5">
        <f>'[1]GC RAW'!T270</f>
        <v>8.9442081451416016</v>
      </c>
      <c r="AQ290" s="1">
        <f>'[1]GC RAW'!U270</f>
        <v>234.64533996582031</v>
      </c>
      <c r="AR290" s="27">
        <v>1.0001800000000001</v>
      </c>
      <c r="AS290" s="1">
        <f t="shared" si="588"/>
        <v>8.2911648042689183</v>
      </c>
      <c r="AT290" s="1"/>
      <c r="AU290" s="1"/>
      <c r="AV290" s="5">
        <f>'[1]GC RAW'!V270</f>
        <v>9.8142862319946289</v>
      </c>
      <c r="AW290" s="1">
        <f>'[1]GC RAW'!W270</f>
        <v>13.063304901123047</v>
      </c>
      <c r="AX290" s="1">
        <f t="shared" si="663"/>
        <v>5.3930377602355473E-2</v>
      </c>
      <c r="AY290" s="1">
        <f t="shared" si="589"/>
        <v>0.44706517692573583</v>
      </c>
      <c r="AZ290" s="1"/>
      <c r="BA290" s="1"/>
      <c r="BB290" s="5">
        <f>'[1]GC RAW'!X270</f>
        <v>0</v>
      </c>
      <c r="BC290" s="1">
        <f>'[1]GC RAW'!Y270</f>
        <v>0</v>
      </c>
      <c r="BD290" s="1">
        <f t="shared" si="664"/>
        <v>0</v>
      </c>
      <c r="BE290" s="1">
        <f t="shared" si="590"/>
        <v>0</v>
      </c>
      <c r="BF290" s="1"/>
      <c r="BG290" s="1"/>
      <c r="BH290" s="5">
        <f>'[1]GC RAW'!Z270</f>
        <v>10.881362915039063</v>
      </c>
      <c r="BI290" s="1">
        <f>'[1]GC RAW'!AA270</f>
        <v>2.70802903175354</v>
      </c>
      <c r="BJ290" s="1">
        <f t="shared" si="665"/>
        <v>1.101120169888143E-2</v>
      </c>
      <c r="BK290" s="1">
        <f t="shared" si="591"/>
        <v>9.1279257712083658E-2</v>
      </c>
      <c r="BL290" s="1"/>
      <c r="BM290" s="1"/>
      <c r="BN290" s="5">
        <f>'[1]GC RAW'!AB270</f>
        <v>0</v>
      </c>
      <c r="BO290" s="1">
        <f>'[1]GC RAW'!AC270</f>
        <v>0</v>
      </c>
      <c r="BP290" s="1">
        <f t="shared" si="666"/>
        <v>0</v>
      </c>
      <c r="BQ290" s="1">
        <f t="shared" si="592"/>
        <v>0</v>
      </c>
      <c r="BR290" s="1"/>
      <c r="BS290" s="1"/>
      <c r="BT290" s="5">
        <f>'[1]GC RAW'!AD270</f>
        <v>12.20088005065918</v>
      </c>
      <c r="BU290" s="1">
        <f>'[1]GC RAW'!AE270</f>
        <v>373.23370361328125</v>
      </c>
      <c r="BV290" s="1">
        <f t="shared" si="667"/>
        <v>1.4911902623794717</v>
      </c>
      <c r="BW290" s="1">
        <f t="shared" si="593"/>
        <v>12.36147915366155</v>
      </c>
      <c r="BX290" s="1"/>
      <c r="BY290" s="1"/>
      <c r="BZ290" s="5">
        <f>'[1]GC RAW'!AF270</f>
        <v>12.712642669677734</v>
      </c>
      <c r="CA290" s="1">
        <f>'[1]GC RAW'!AG270</f>
        <v>4.0029473304748535</v>
      </c>
      <c r="CB290" s="1">
        <f t="shared" si="668"/>
        <v>1.6690200927637153E-2</v>
      </c>
      <c r="CC290" s="1">
        <f t="shared" si="594"/>
        <v>0.1383563023729745</v>
      </c>
      <c r="CD290" s="1"/>
      <c r="CE290" s="1"/>
      <c r="CF290" s="5">
        <f>'[1]GC RAW'!AH270</f>
        <v>12.85513973236084</v>
      </c>
      <c r="CG290" s="1">
        <f>'[1]GC RAW'!AI270</f>
        <v>26.531866073608398</v>
      </c>
      <c r="CH290" s="1">
        <f t="shared" si="669"/>
        <v>0.11062387741314073</v>
      </c>
      <c r="CI290" s="1">
        <f t="shared" si="595"/>
        <v>0.91703573248774395</v>
      </c>
      <c r="CJ290" s="1"/>
      <c r="CK290" s="1"/>
      <c r="CL290" s="5">
        <f>'[1]GC RAW'!AJ270</f>
        <v>13.747660636901855</v>
      </c>
      <c r="CM290" s="1">
        <f>'[1]GC RAW'!AK270</f>
        <v>1.9941617250442505</v>
      </c>
      <c r="CN290" s="1">
        <f t="shared" si="670"/>
        <v>1.0733221863662863E-2</v>
      </c>
      <c r="CO290" s="1">
        <f t="shared" si="596"/>
        <v>8.8974895871154369E-2</v>
      </c>
      <c r="CP290" s="1"/>
      <c r="CQ290" s="1"/>
      <c r="CR290" s="5">
        <f>'[1]GC RAW'!AL270</f>
        <v>14.099789619445801</v>
      </c>
      <c r="CS290" s="1">
        <f>'[1]GC RAW'!AM270</f>
        <v>1.0842009782791138</v>
      </c>
      <c r="CT290" s="1">
        <f t="shared" si="671"/>
        <v>5.810052261817392E-3</v>
      </c>
      <c r="CU290" s="1">
        <f t="shared" si="672"/>
        <v>4.8163431406490216E-2</v>
      </c>
      <c r="CV290" s="1"/>
      <c r="CW290" s="1"/>
      <c r="CX290" s="5">
        <f>'[1]GC RAW'!AN270</f>
        <v>14.472390174865723</v>
      </c>
      <c r="CY290" s="1">
        <f>'[1]GC RAW'!AO270</f>
        <v>1.357003927230835</v>
      </c>
      <c r="CZ290" s="1">
        <f t="shared" si="673"/>
        <v>5.6074739505333577E-3</v>
      </c>
      <c r="DA290" s="1">
        <f t="shared" si="597"/>
        <v>4.6484123517283857E-2</v>
      </c>
      <c r="DB290" s="1"/>
      <c r="DC290" s="1"/>
      <c r="DD290" s="5">
        <f>'[1]GC RAW'!AP270</f>
        <v>15.629189491271973</v>
      </c>
      <c r="DE290" s="1">
        <f>'[1]GC RAW'!AQ270</f>
        <v>84.773635864257813</v>
      </c>
      <c r="DF290" s="1">
        <f t="shared" si="674"/>
        <v>0.33595973245159777</v>
      </c>
      <c r="DG290" s="1">
        <f t="shared" si="598"/>
        <v>2.7849962100364833</v>
      </c>
      <c r="DH290" s="1"/>
      <c r="DI290" s="1"/>
      <c r="DJ290" s="5">
        <f>'[1]GC RAW'!AR270</f>
        <v>0</v>
      </c>
      <c r="DK290" s="1">
        <f>'[1]GC RAW'!AS270</f>
        <v>0</v>
      </c>
      <c r="DL290" s="1">
        <f t="shared" si="675"/>
        <v>0</v>
      </c>
      <c r="DM290" s="1">
        <f t="shared" si="599"/>
        <v>0</v>
      </c>
      <c r="DN290" s="1"/>
      <c r="DO290" s="1"/>
      <c r="DP290" s="5">
        <f>'[1]GC RAW'!AT270</f>
        <v>16.061969757080078</v>
      </c>
      <c r="DQ290" s="1">
        <f>'[1]GC RAW'!AU270</f>
        <v>5.7476110458374023</v>
      </c>
      <c r="DR290" s="1">
        <f t="shared" si="676"/>
        <v>2.3919183502098075E-2</v>
      </c>
      <c r="DS290" s="1">
        <f t="shared" si="600"/>
        <v>0.19828220160315677</v>
      </c>
      <c r="DT290" s="1"/>
      <c r="DU290" s="1"/>
      <c r="DV290" s="5">
        <f>'[1]GC RAW'!AV270</f>
        <v>16.430280685424805</v>
      </c>
      <c r="DW290" s="1">
        <f>'[1]GC RAW'!AW270</f>
        <v>1117.8753662109375</v>
      </c>
      <c r="DX290" s="1">
        <f t="shared" si="677"/>
        <v>4.5970134520672321</v>
      </c>
      <c r="DY290" s="1">
        <f t="shared" si="601"/>
        <v>38.107736745916334</v>
      </c>
      <c r="DZ290" s="1"/>
      <c r="EA290" s="1"/>
      <c r="EB290" s="5">
        <f>'[1]GC RAW'!AX270</f>
        <v>16.557937622070313</v>
      </c>
      <c r="EC290" s="1">
        <f>'[1]GC RAW'!AY270</f>
        <v>12.811590194702148</v>
      </c>
      <c r="ED290" s="1">
        <f t="shared" si="678"/>
        <v>5.2684811068915899E-2</v>
      </c>
      <c r="EE290" s="1">
        <f t="shared" si="602"/>
        <v>0.43673983808329803</v>
      </c>
      <c r="EF290" s="1"/>
      <c r="EG290" s="1"/>
      <c r="EH290" s="5">
        <v>0</v>
      </c>
      <c r="EI290" s="1">
        <v>0</v>
      </c>
      <c r="EJ290" s="1">
        <f t="shared" si="679"/>
        <v>0</v>
      </c>
      <c r="EK290" s="1">
        <f t="shared" si="603"/>
        <v>0</v>
      </c>
      <c r="EL290" s="1"/>
      <c r="EM290" s="1"/>
      <c r="EN290" s="5">
        <f>'[1]GC RAW'!BB270</f>
        <v>17.328561782836914</v>
      </c>
      <c r="EO290" s="1">
        <f>'[1]GC RAW'!BC270</f>
        <v>53.369125366210938</v>
      </c>
      <c r="EP290" s="1">
        <f t="shared" si="680"/>
        <v>0.2209148353574609</v>
      </c>
      <c r="EQ290" s="1">
        <f t="shared" si="604"/>
        <v>1.8313116715557627</v>
      </c>
      <c r="ER290" s="1"/>
      <c r="ES290" s="1"/>
      <c r="ET290" s="5">
        <f>'[1]GC RAW'!BD270</f>
        <v>17.760454177856445</v>
      </c>
      <c r="EU290" s="1">
        <f>'[1]GC RAW'!BE270</f>
        <v>418.19992065429688</v>
      </c>
      <c r="EV290" s="1">
        <f t="shared" si="681"/>
        <v>1.7310863909405378</v>
      </c>
      <c r="EW290" s="1">
        <f t="shared" si="605"/>
        <v>14.350139532599226</v>
      </c>
      <c r="EX290" s="1"/>
      <c r="EY290" s="1"/>
      <c r="EZ290" s="5">
        <f>'[1]GC RAW'!BF270</f>
        <v>18.712095260620117</v>
      </c>
      <c r="FA290" s="1">
        <f>'[1]GC RAW'!BG270</f>
        <v>602.45050048828125</v>
      </c>
      <c r="FB290" s="1">
        <f t="shared" si="682"/>
        <v>2.9583559477110666</v>
      </c>
      <c r="FC290" s="1">
        <f t="shared" si="606"/>
        <v>24.523802427724625</v>
      </c>
      <c r="FD290" s="1"/>
      <c r="FE290" s="1"/>
      <c r="FF290" s="5">
        <v>0</v>
      </c>
      <c r="FG290" s="1">
        <v>0</v>
      </c>
      <c r="FH290" s="1">
        <f t="shared" si="683"/>
        <v>0</v>
      </c>
      <c r="FI290" s="1">
        <f t="shared" si="607"/>
        <v>0</v>
      </c>
      <c r="FJ290" s="1"/>
      <c r="FK290" s="1"/>
      <c r="FL290" s="5">
        <f>'[1]GC RAW'!BH270</f>
        <v>0</v>
      </c>
      <c r="FM290" s="1">
        <f>'[1]GC RAW'!BI270</f>
        <v>0</v>
      </c>
      <c r="FN290" s="1">
        <f t="shared" si="684"/>
        <v>0</v>
      </c>
      <c r="FO290" s="1">
        <f t="shared" si="608"/>
        <v>0</v>
      </c>
      <c r="FP290" s="1"/>
      <c r="FQ290" s="1"/>
      <c r="FR290" s="5">
        <f>'[1]GC RAW'!BJ270</f>
        <v>20.143028259277344</v>
      </c>
      <c r="FS290" s="1">
        <f>'[1]GC RAW'!BK270</f>
        <v>5.7457709312438965</v>
      </c>
      <c r="FT290" s="1">
        <f t="shared" si="685"/>
        <v>2.2408311927917299E-2</v>
      </c>
      <c r="FU290" s="1">
        <f t="shared" si="609"/>
        <v>0.18575757081708022</v>
      </c>
      <c r="FV290" s="1"/>
      <c r="FW290" s="1"/>
      <c r="FX290" s="5">
        <f>'[1]GC RAW'!BL270</f>
        <v>20.561084747314453</v>
      </c>
      <c r="FY290" s="1">
        <f>'[1]GC RAW'!BM270</f>
        <v>2.8845052719116211</v>
      </c>
      <c r="FZ290" s="1">
        <f t="shared" si="686"/>
        <v>1.1834141281970483E-2</v>
      </c>
      <c r="GA290" s="1">
        <f t="shared" si="610"/>
        <v>9.8101157477473583E-2</v>
      </c>
      <c r="GB290" s="1"/>
      <c r="GC290" s="1"/>
      <c r="GD290" s="5">
        <f>'[1]GC RAW'!BN270</f>
        <v>21.072917938232422</v>
      </c>
      <c r="GE290" s="1">
        <f>'[1]GC RAW'!BO270</f>
        <v>25.456491470336914</v>
      </c>
      <c r="GF290" s="1">
        <f t="shared" si="611"/>
        <v>0.10500108864686632</v>
      </c>
      <c r="GG290" s="1">
        <f t="shared" si="612"/>
        <v>0.87042465416106973</v>
      </c>
      <c r="GH290" s="1"/>
      <c r="GI290" s="1"/>
      <c r="GJ290" s="5">
        <f>'[1]GC RAW'!BP270</f>
        <v>0</v>
      </c>
      <c r="GK290" s="1">
        <f>'[1]GC RAW'!BQ270</f>
        <v>0</v>
      </c>
      <c r="GL290" s="1">
        <f t="shared" si="687"/>
        <v>0</v>
      </c>
      <c r="GM290" s="1">
        <f t="shared" si="613"/>
        <v>0</v>
      </c>
      <c r="GN290" s="1"/>
      <c r="GO290" s="1"/>
      <c r="GP290" s="5">
        <v>0</v>
      </c>
      <c r="GQ290" s="1">
        <v>0</v>
      </c>
      <c r="GR290" s="1">
        <f t="shared" si="688"/>
        <v>0</v>
      </c>
      <c r="GS290" s="1">
        <f t="shared" si="614"/>
        <v>0</v>
      </c>
      <c r="GT290" s="1"/>
      <c r="GU290" s="1"/>
      <c r="GV290" s="5"/>
      <c r="GW290" s="1"/>
      <c r="GX290" s="1"/>
      <c r="GY290" s="1"/>
      <c r="GZ290" s="1"/>
      <c r="HA290" s="1"/>
      <c r="HB290" s="5"/>
      <c r="HC290" s="1"/>
      <c r="HD290" s="1"/>
      <c r="HE290" s="1"/>
      <c r="HF290" s="1"/>
      <c r="HG290" s="1"/>
      <c r="HH290" s="5">
        <f>'[1]GC RAW'!BR270</f>
        <v>22.762296676635742</v>
      </c>
      <c r="HI290" s="1">
        <f>'[1]GC RAW'!BS270</f>
        <v>7.2300686836242676</v>
      </c>
      <c r="HJ290" s="1">
        <f t="shared" si="615"/>
        <v>2.9963543254754615E-2</v>
      </c>
      <c r="HK290" s="1">
        <f t="shared" si="616"/>
        <v>0.24838796541123681</v>
      </c>
      <c r="HL290" s="1"/>
      <c r="HM290" s="1"/>
      <c r="HN290" s="5">
        <v>0</v>
      </c>
      <c r="HO290" s="1">
        <v>0</v>
      </c>
      <c r="HP290" s="1">
        <f t="shared" si="617"/>
        <v>0</v>
      </c>
      <c r="HQ290" s="1">
        <f t="shared" si="618"/>
        <v>0</v>
      </c>
      <c r="HR290" s="1"/>
      <c r="HS290" s="1"/>
      <c r="HT290" s="5">
        <f>'[1]GC RAW'!BT270</f>
        <v>0</v>
      </c>
      <c r="HU290" s="1">
        <f>'[1]GC RAW'!BU270</f>
        <v>0</v>
      </c>
      <c r="HV290" s="1">
        <f t="shared" si="619"/>
        <v>0</v>
      </c>
      <c r="HW290" s="1">
        <f t="shared" si="579"/>
        <v>0</v>
      </c>
      <c r="HX290" s="1"/>
      <c r="HY290" s="1"/>
      <c r="HZ290" s="5">
        <f>'[1]GC RAW'!BV270</f>
        <v>23.863378524780273</v>
      </c>
      <c r="IA290" s="1">
        <f>'[1]GC RAW'!BW270</f>
        <v>1.7231439352035522</v>
      </c>
      <c r="IB290" s="1">
        <f t="shared" si="620"/>
        <v>8.5526280821319155E-3</v>
      </c>
      <c r="IC290" s="1">
        <f t="shared" si="621"/>
        <v>7.089848721087616E-2</v>
      </c>
      <c r="ID290" s="1"/>
      <c r="IE290" s="1"/>
      <c r="IF290" s="5">
        <f>'[1]GC RAW'!BX270</f>
        <v>0</v>
      </c>
      <c r="IG290" s="1">
        <f>'[1]GC RAW'!BY270</f>
        <v>0</v>
      </c>
      <c r="IH290" s="1">
        <f t="shared" si="622"/>
        <v>0</v>
      </c>
      <c r="II290" s="1">
        <f t="shared" si="623"/>
        <v>0</v>
      </c>
      <c r="IJ290" s="1"/>
      <c r="IK290" s="1"/>
      <c r="IL290" s="5">
        <f>'[1]GC RAW'!BZ270</f>
        <v>0</v>
      </c>
      <c r="IM290" s="1">
        <f>'[1]GC RAW'!CA270</f>
        <v>0</v>
      </c>
      <c r="IN290" s="1">
        <f t="shared" si="624"/>
        <v>0</v>
      </c>
      <c r="IO290" s="1">
        <f t="shared" si="625"/>
        <v>0</v>
      </c>
      <c r="IP290" s="1"/>
      <c r="IQ290" s="1"/>
      <c r="IR290" s="5">
        <f>'[1]GC RAW'!CB270</f>
        <v>25.573999404907227</v>
      </c>
      <c r="IS290" s="1">
        <f>'[1]GC RAW'!CC270</f>
        <v>8.6134119033813477</v>
      </c>
      <c r="IT290" s="1">
        <f t="shared" si="626"/>
        <v>3.1568159737037089E-2</v>
      </c>
      <c r="IU290" s="1">
        <f t="shared" si="627"/>
        <v>0.26168971079931719</v>
      </c>
      <c r="IV290" s="1"/>
      <c r="IW290" s="1"/>
      <c r="IX290" s="5">
        <f>'[1]GC RAW'!CD270</f>
        <v>0</v>
      </c>
      <c r="IY290" s="1">
        <f>'[1]GC RAW'!CE270</f>
        <v>0</v>
      </c>
      <c r="IZ290" s="1">
        <f t="shared" si="628"/>
        <v>0</v>
      </c>
      <c r="JA290" s="1">
        <f t="shared" si="629"/>
        <v>0</v>
      </c>
      <c r="JB290" s="1"/>
      <c r="JC290" s="1"/>
      <c r="JD290" s="5">
        <f>'[1]GC RAW'!CF270</f>
        <v>26.529850006103516</v>
      </c>
      <c r="JE290" s="1">
        <f>'[1]GC RAW'!CG270</f>
        <v>3.0676443576812744</v>
      </c>
      <c r="JF290" s="1">
        <f t="shared" si="630"/>
        <v>1.2722755031081365E-2</v>
      </c>
      <c r="JG290" s="1">
        <f t="shared" si="631"/>
        <v>0.10546747458161244</v>
      </c>
      <c r="JH290" s="1"/>
      <c r="JI290" s="1"/>
      <c r="JJ290" s="5">
        <f>'[1]GC RAW'!CH270</f>
        <v>0</v>
      </c>
      <c r="JK290" s="1">
        <f>'[1]GC RAW'!CI270</f>
        <v>0</v>
      </c>
      <c r="JL290" s="1">
        <f t="shared" si="632"/>
        <v>0</v>
      </c>
      <c r="JM290" s="1">
        <f t="shared" si="633"/>
        <v>0</v>
      </c>
      <c r="JN290" s="1"/>
      <c r="JO290" s="1"/>
      <c r="JP290" s="5">
        <f>'[1]GC RAW'!CJ270</f>
        <v>0</v>
      </c>
      <c r="JQ290" s="1">
        <f>'[1]GC RAW'!CK270</f>
        <v>0</v>
      </c>
      <c r="JR290" s="1">
        <f t="shared" si="634"/>
        <v>0</v>
      </c>
      <c r="JS290" s="1">
        <f t="shared" si="635"/>
        <v>0</v>
      </c>
      <c r="JT290" s="1"/>
      <c r="JU290" s="1"/>
      <c r="JV290" s="5">
        <f>'[1]GC RAW'!CL270</f>
        <v>28.200687408447266</v>
      </c>
      <c r="JW290" s="1">
        <f>'[1]GC RAW'!CM270</f>
        <v>2.0081775188446045</v>
      </c>
      <c r="JX290" s="1">
        <f t="shared" si="636"/>
        <v>8.2466608194916198E-3</v>
      </c>
      <c r="JY290" s="1">
        <f t="shared" si="637"/>
        <v>6.8362118757935963E-2</v>
      </c>
      <c r="JZ290" s="1"/>
      <c r="KA290" s="1"/>
      <c r="KB290" s="5">
        <v>0</v>
      </c>
      <c r="KC290" s="1">
        <v>0</v>
      </c>
      <c r="KD290" s="1">
        <f t="shared" si="638"/>
        <v>0</v>
      </c>
      <c r="KE290" s="1">
        <f t="shared" si="639"/>
        <v>0</v>
      </c>
      <c r="KF290" s="1"/>
      <c r="KG290" s="1"/>
      <c r="KH290" s="5">
        <v>0</v>
      </c>
      <c r="KI290" s="1">
        <v>0</v>
      </c>
      <c r="KJ290" s="1">
        <f t="shared" si="640"/>
        <v>0</v>
      </c>
      <c r="KK290" s="1">
        <f t="shared" si="641"/>
        <v>0</v>
      </c>
      <c r="KL290" s="1"/>
      <c r="KM290" s="1"/>
      <c r="KN290" s="5">
        <f>'[1]GC RAW'!CN270</f>
        <v>30.633153915405273</v>
      </c>
      <c r="KO290" s="1">
        <f>'[1]GC RAW'!CO270</f>
        <v>41.099704742431641</v>
      </c>
      <c r="KP290" s="1">
        <f t="shared" si="642"/>
        <v>0.12943347172913305</v>
      </c>
      <c r="KQ290" s="1">
        <f t="shared" si="643"/>
        <v>1.0729611122947109</v>
      </c>
      <c r="KR290" s="1"/>
      <c r="KS290" s="1"/>
      <c r="KT290" s="5">
        <f>'[1]GC RAW'!CP270</f>
        <v>31.481979370117188</v>
      </c>
      <c r="KU290" s="1">
        <f>'[1]GC RAW'!CQ270</f>
        <v>4.0705404281616211</v>
      </c>
      <c r="KV290" s="1">
        <f t="shared" si="644"/>
        <v>1.6399533024921375E-2</v>
      </c>
      <c r="KW290" s="1">
        <f t="shared" si="645"/>
        <v>0.13594676060576485</v>
      </c>
      <c r="KX290" s="1"/>
      <c r="KY290" s="1"/>
      <c r="KZ290" s="5">
        <f>'[1]GC RAW'!CR270</f>
        <v>0</v>
      </c>
      <c r="LA290" s="1">
        <f>'[1]GC RAW'!CS270</f>
        <v>0</v>
      </c>
      <c r="LB290" s="1">
        <f t="shared" si="646"/>
        <v>0</v>
      </c>
      <c r="LC290" s="1">
        <f t="shared" si="647"/>
        <v>0</v>
      </c>
      <c r="LD290" s="1"/>
      <c r="LE290" s="1"/>
      <c r="LF290" s="5">
        <f>'[1]GC RAW'!CT270</f>
        <v>33.025981903076172</v>
      </c>
      <c r="LG290" s="1">
        <f>'[1]GC RAW'!CU270</f>
        <v>6.1779136657714844</v>
      </c>
      <c r="LH290" s="1">
        <f t="shared" si="648"/>
        <v>1.9455828668718277E-2</v>
      </c>
      <c r="LI290" s="1">
        <f t="shared" si="649"/>
        <v>0.16128245105477332</v>
      </c>
      <c r="LJ290" s="1"/>
      <c r="LK290" s="1"/>
      <c r="LL290" s="5">
        <f>'[1]GC RAW'!CV270</f>
        <v>35.775077819824219</v>
      </c>
      <c r="LM290" s="1">
        <f>'[1]GC RAW'!CW270</f>
        <v>13.363589286804199</v>
      </c>
      <c r="LN290" s="1">
        <f t="shared" si="650"/>
        <v>4.2085357230500144E-2</v>
      </c>
      <c r="LO290" s="1">
        <f t="shared" si="651"/>
        <v>0.34887383535424349</v>
      </c>
      <c r="LP290" s="1"/>
      <c r="LQ290" s="1"/>
      <c r="LR290" s="32">
        <f t="shared" si="652"/>
        <v>3075.2892695665359</v>
      </c>
      <c r="LS290" s="21">
        <f t="shared" si="653"/>
        <v>2840.6439296007156</v>
      </c>
      <c r="LT290" s="26">
        <f t="shared" si="654"/>
        <v>13.063382500630933</v>
      </c>
      <c r="LU290" s="26">
        <f t="shared" si="655"/>
        <v>12.063202500630933</v>
      </c>
      <c r="LV290" s="15">
        <f t="shared" si="580"/>
        <v>36.901812482811053</v>
      </c>
      <c r="LW290" s="15"/>
      <c r="LX290" s="15"/>
      <c r="LY290" s="15"/>
      <c r="LZ290" s="15" t="str">
        <f>IF(A290="","",VLOOKUP(A290,'[1]biomass corrected'!$B$2:$V$102,21,FALSE))</f>
        <v/>
      </c>
      <c r="MA290" s="15" t="str">
        <f t="shared" si="656"/>
        <v/>
      </c>
      <c r="MB290" s="15" t="str">
        <f t="shared" si="704"/>
        <v/>
      </c>
      <c r="MC290" s="15" t="str">
        <f t="shared" si="702"/>
        <v/>
      </c>
      <c r="MD290" s="15"/>
      <c r="ME290" s="26" t="str">
        <f t="shared" si="703"/>
        <v/>
      </c>
      <c r="MF290" s="15">
        <f t="shared" si="689"/>
        <v>17.455485539172887</v>
      </c>
      <c r="MG290" s="15">
        <f t="shared" si="690"/>
        <v>41.305347668683481</v>
      </c>
      <c r="MH290" s="15">
        <f t="shared" si="691"/>
        <v>41.239166792143635</v>
      </c>
      <c r="MI290" s="26">
        <f t="shared" si="692"/>
        <v>1.4783330601759708</v>
      </c>
      <c r="MJ290" s="15">
        <f t="shared" si="693"/>
        <v>9.8101157477473583E-2</v>
      </c>
      <c r="MK290" s="15">
        <f t="shared" si="694"/>
        <v>39.309753963110396</v>
      </c>
      <c r="ML290" s="23">
        <f t="shared" si="695"/>
        <v>50.806642017957174</v>
      </c>
      <c r="MM290" s="23"/>
      <c r="MN290" s="26">
        <f t="shared" si="696"/>
        <v>4.0692656785562926</v>
      </c>
      <c r="MO290" s="23"/>
      <c r="MP290" s="15">
        <f t="shared" si="697"/>
        <v>0.87723685620378966</v>
      </c>
      <c r="MQ290" s="23"/>
      <c r="MR290" s="15">
        <f t="shared" si="698"/>
        <v>39.592867543730662</v>
      </c>
      <c r="MS290" s="15"/>
      <c r="MT290" s="15">
        <f t="shared" si="699"/>
        <v>9.8101157477473583E-2</v>
      </c>
      <c r="MU290" s="15"/>
      <c r="MV290" s="15" t="str">
        <f t="shared" si="700"/>
        <v/>
      </c>
      <c r="MW290" s="21">
        <f t="shared" si="701"/>
        <v>130.53809968340724</v>
      </c>
      <c r="MX290" s="15"/>
    </row>
    <row r="291" spans="1:362" x14ac:dyDescent="0.35">
      <c r="A291" s="99" t="s">
        <v>238</v>
      </c>
      <c r="B291" s="8">
        <v>39.35</v>
      </c>
      <c r="C291" s="8"/>
      <c r="D291" s="8"/>
      <c r="E291" s="8"/>
      <c r="F291" s="2">
        <f>'[1]GC RAW'!H271</f>
        <v>0</v>
      </c>
      <c r="G291" s="8">
        <f>'[1]GC RAW'!I271</f>
        <v>0</v>
      </c>
      <c r="H291" s="8">
        <f t="shared" si="657"/>
        <v>0</v>
      </c>
      <c r="I291" s="8">
        <f t="shared" si="582"/>
        <v>0</v>
      </c>
      <c r="J291" s="8">
        <f>AVERAGE(I291:I293)</f>
        <v>0</v>
      </c>
      <c r="K291" s="8">
        <f>STDEV(I291:I293)</f>
        <v>0</v>
      </c>
      <c r="L291" s="2">
        <f>'[1]GC RAW'!J271</f>
        <v>0</v>
      </c>
      <c r="M291" s="8">
        <f>'[1]GC RAW'!K271</f>
        <v>0</v>
      </c>
      <c r="N291" s="8">
        <f t="shared" si="658"/>
        <v>0</v>
      </c>
      <c r="O291" s="8">
        <f t="shared" si="583"/>
        <v>0</v>
      </c>
      <c r="P291" s="8">
        <f>AVERAGE(O291:O293)</f>
        <v>0</v>
      </c>
      <c r="Q291" s="8">
        <f>STDEV(O291:O293)</f>
        <v>0</v>
      </c>
      <c r="R291" s="2">
        <f>'[1]GC RAW'!L271</f>
        <v>0</v>
      </c>
      <c r="S291" s="8">
        <f>'[1]GC RAW'!M271</f>
        <v>0</v>
      </c>
      <c r="T291" s="8">
        <f t="shared" si="659"/>
        <v>0</v>
      </c>
      <c r="U291" s="8">
        <f t="shared" si="584"/>
        <v>0</v>
      </c>
      <c r="V291" s="8">
        <f>AVERAGE(U291:U293)</f>
        <v>0</v>
      </c>
      <c r="W291" s="8">
        <f>STDEV(U291:U293)</f>
        <v>0</v>
      </c>
      <c r="X291" s="2">
        <f>'[1]GC RAW'!N271</f>
        <v>0</v>
      </c>
      <c r="Y291" s="8">
        <f>'[1]GC RAW'!O271</f>
        <v>0</v>
      </c>
      <c r="Z291" s="8">
        <f t="shared" si="660"/>
        <v>0</v>
      </c>
      <c r="AA291" s="8">
        <f t="shared" si="585"/>
        <v>0</v>
      </c>
      <c r="AB291" s="8">
        <f>AVERAGE(AA291:AA293)</f>
        <v>0</v>
      </c>
      <c r="AC291" s="8">
        <f>STDEV(AA291:AA293)</f>
        <v>0</v>
      </c>
      <c r="AD291" s="2">
        <f>'[1]GC RAW'!P271</f>
        <v>0</v>
      </c>
      <c r="AE291" s="8">
        <f>'[1]GC RAW'!Q271</f>
        <v>0</v>
      </c>
      <c r="AF291" s="8">
        <f t="shared" si="661"/>
        <v>0</v>
      </c>
      <c r="AG291" s="8">
        <f t="shared" si="586"/>
        <v>0</v>
      </c>
      <c r="AH291" s="8">
        <f>AVERAGE(AG291:AG293)</f>
        <v>0</v>
      </c>
      <c r="AI291" s="8">
        <f>STDEV(AG291:AG293)</f>
        <v>0</v>
      </c>
      <c r="AJ291" s="2">
        <f>'[1]GC RAW'!R271</f>
        <v>0</v>
      </c>
      <c r="AK291" s="8">
        <f>'[1]GC RAW'!S271</f>
        <v>0</v>
      </c>
      <c r="AL291" s="8">
        <f t="shared" si="662"/>
        <v>0</v>
      </c>
      <c r="AM291" s="8">
        <f t="shared" si="587"/>
        <v>0</v>
      </c>
      <c r="AN291" s="8">
        <f>AVERAGE(AM291:AM293)</f>
        <v>0</v>
      </c>
      <c r="AO291" s="8">
        <f>STDEV(AM291:AM293)</f>
        <v>0</v>
      </c>
      <c r="AP291" s="2">
        <f>'[1]GC RAW'!T271</f>
        <v>8.945591926574707</v>
      </c>
      <c r="AQ291" s="8">
        <f>'[1]GC RAW'!U271</f>
        <v>216.96524047851563</v>
      </c>
      <c r="AR291" s="40">
        <v>1.0001800000000001</v>
      </c>
      <c r="AS291" s="8">
        <f t="shared" si="588"/>
        <v>7.6137541218054086</v>
      </c>
      <c r="AT291" s="8">
        <f>AVERAGE(AS291:AS293)</f>
        <v>8.3570705224527142</v>
      </c>
      <c r="AU291" s="8">
        <f>STDEV(AS291:AS293)</f>
        <v>0.72348750555571162</v>
      </c>
      <c r="AV291" s="2">
        <f>'[1]GC RAW'!V271</f>
        <v>9.8159618377685547</v>
      </c>
      <c r="AW291" s="8">
        <f>'[1]GC RAW'!W271</f>
        <v>14.008135795593262</v>
      </c>
      <c r="AX291" s="8">
        <f t="shared" si="663"/>
        <v>6.2543547681345776E-2</v>
      </c>
      <c r="AY291" s="8">
        <f t="shared" si="589"/>
        <v>0.47610549496208632</v>
      </c>
      <c r="AZ291" s="8">
        <f>AVERAGE(AY291:AY293)</f>
        <v>0.49564033247463923</v>
      </c>
      <c r="BA291" s="8">
        <f>STDEV(AY291:AY293)</f>
        <v>2.4685194416659551E-2</v>
      </c>
      <c r="BB291" s="2">
        <f>'[1]GC RAW'!X271</f>
        <v>0</v>
      </c>
      <c r="BC291" s="8">
        <f>'[1]GC RAW'!Y271</f>
        <v>0</v>
      </c>
      <c r="BD291" s="8">
        <f t="shared" si="664"/>
        <v>0</v>
      </c>
      <c r="BE291" s="8">
        <f t="shared" si="590"/>
        <v>0</v>
      </c>
      <c r="BF291" s="8">
        <f>AVERAGE(BE291:BE293)</f>
        <v>0</v>
      </c>
      <c r="BG291" s="8">
        <f>STDEV(BE291:BE293)</f>
        <v>0</v>
      </c>
      <c r="BH291" s="2">
        <f>'[1]GC RAW'!Z271</f>
        <v>10.88468074798584</v>
      </c>
      <c r="BI291" s="8">
        <f>'[1]GC RAW'!AA271</f>
        <v>1.7135024070739746</v>
      </c>
      <c r="BJ291" s="8">
        <f t="shared" si="665"/>
        <v>7.5350804301619473E-3</v>
      </c>
      <c r="BK291" s="8">
        <f t="shared" si="591"/>
        <v>5.7359924896799371E-2</v>
      </c>
      <c r="BL291" s="8">
        <f>AVERAGE(BK291:BK293)</f>
        <v>7.1061915150554003E-2</v>
      </c>
      <c r="BM291" s="8">
        <f>STDEV(BK291:BK293)</f>
        <v>1.374691207358829E-2</v>
      </c>
      <c r="BN291" s="2">
        <f>'[1]GC RAW'!AB271</f>
        <v>0</v>
      </c>
      <c r="BO291" s="8">
        <f>'[1]GC RAW'!AC271</f>
        <v>0</v>
      </c>
      <c r="BP291" s="8">
        <f t="shared" si="666"/>
        <v>0</v>
      </c>
      <c r="BQ291" s="8">
        <f t="shared" si="592"/>
        <v>0</v>
      </c>
      <c r="BR291" s="8">
        <f>AVERAGE(BQ291:BQ293)</f>
        <v>0</v>
      </c>
      <c r="BS291" s="8">
        <f>STDEV(BQ291:BQ293)</f>
        <v>0</v>
      </c>
      <c r="BT291" s="2">
        <f>'[1]GC RAW'!AD271</f>
        <v>12.20521068572998</v>
      </c>
      <c r="BU291" s="8">
        <f>'[1]GC RAW'!AE271</f>
        <v>418.37237548828125</v>
      </c>
      <c r="BV291" s="8">
        <f t="shared" si="667"/>
        <v>1.8077442015904182</v>
      </c>
      <c r="BW291" s="8">
        <f t="shared" si="593"/>
        <v>13.761242842317255</v>
      </c>
      <c r="BX291" s="8">
        <f>AVERAGE(BW291:BW293)</f>
        <v>13.937326893443121</v>
      </c>
      <c r="BY291" s="8">
        <f>STDEV(BW291:BW293)</f>
        <v>0.19402621538051842</v>
      </c>
      <c r="BZ291" s="2">
        <f>'[1]GC RAW'!AF271</f>
        <v>12.715486526489258</v>
      </c>
      <c r="CA291" s="8">
        <f>'[1]GC RAW'!AG271</f>
        <v>7.079505443572998</v>
      </c>
      <c r="CB291" s="8">
        <f t="shared" si="668"/>
        <v>3.1923197204276478E-2</v>
      </c>
      <c r="CC291" s="8">
        <f t="shared" si="594"/>
        <v>0.24301163220147065</v>
      </c>
      <c r="CD291" s="8">
        <f>AVERAGE(CC291:CC293)</f>
        <v>0.24601742413565264</v>
      </c>
      <c r="CE291" s="8">
        <f>STDEV(CC291:CC293)</f>
        <v>4.9087408456460922E-3</v>
      </c>
      <c r="CF291" s="2">
        <f>'[1]GC RAW'!AH271</f>
        <v>12.85749626159668</v>
      </c>
      <c r="CG291" s="8">
        <f>'[1]GC RAW'!AI271</f>
        <v>15.436478614807129</v>
      </c>
      <c r="CH291" s="8">
        <f t="shared" si="669"/>
        <v>6.9606706831821713E-2</v>
      </c>
      <c r="CI291" s="8">
        <f t="shared" si="595"/>
        <v>0.52987297391077925</v>
      </c>
      <c r="CJ291" s="8">
        <f>AVERAGE(CI291:CI293)</f>
        <v>0.5345613007620581</v>
      </c>
      <c r="CK291" s="8">
        <f>STDEV(CI291:CI293)</f>
        <v>1.3482297083267437E-2</v>
      </c>
      <c r="CL291" s="2">
        <f>'[1]GC RAW'!AJ271</f>
        <v>13.713031768798828</v>
      </c>
      <c r="CM291" s="8">
        <f>'[1]GC RAW'!AK271</f>
        <v>1.9064151048660278</v>
      </c>
      <c r="CN291" s="8">
        <f t="shared" si="670"/>
        <v>1.1097086521509461E-2</v>
      </c>
      <c r="CO291" s="8">
        <f t="shared" si="596"/>
        <v>8.4475282692289294E-2</v>
      </c>
      <c r="CP291" s="8">
        <f>AVERAGE(CO291:CO293)</f>
        <v>5.9497202118579319E-2</v>
      </c>
      <c r="CQ291" s="8">
        <f>STDEV(CO291:CO293)</f>
        <v>5.1746455537144229E-2</v>
      </c>
      <c r="CR291" s="2">
        <f>'[1]GC RAW'!AL271</f>
        <v>0</v>
      </c>
      <c r="CS291" s="8">
        <f>'[1]GC RAW'!AM271</f>
        <v>0</v>
      </c>
      <c r="CT291" s="8">
        <f t="shared" si="671"/>
        <v>0</v>
      </c>
      <c r="CU291" s="8">
        <f t="shared" si="672"/>
        <v>0</v>
      </c>
      <c r="CV291" s="8">
        <f>AVERAGE(CU291:CU293)</f>
        <v>0</v>
      </c>
      <c r="CW291" s="8">
        <f>STDEV(CU291:CU293)</f>
        <v>0</v>
      </c>
      <c r="CX291" s="2">
        <f>'[1]GC RAW'!AN271</f>
        <v>14.469137191772461</v>
      </c>
      <c r="CY291" s="8">
        <f>'[1]GC RAW'!AO271</f>
        <v>1.2804419994354248</v>
      </c>
      <c r="CZ291" s="8">
        <f t="shared" si="673"/>
        <v>5.7222633710425422E-3</v>
      </c>
      <c r="DA291" s="8">
        <f t="shared" si="597"/>
        <v>4.3560065515538468E-2</v>
      </c>
      <c r="DB291" s="8">
        <f>AVERAGE(DA291:DA293)</f>
        <v>1.4520021838512823E-2</v>
      </c>
      <c r="DC291" s="8">
        <f>STDEV(DA291:DA293)</f>
        <v>2.5149415551313867E-2</v>
      </c>
      <c r="DD291" s="2">
        <f>'[1]GC RAW'!AP271</f>
        <v>15.639040946960449</v>
      </c>
      <c r="DE291" s="8">
        <f>'[1]GC RAW'!AQ271</f>
        <v>188.30680847167969</v>
      </c>
      <c r="DF291" s="8">
        <f t="shared" si="674"/>
        <v>0.80707558757995956</v>
      </c>
      <c r="DG291" s="8">
        <f t="shared" si="598"/>
        <v>6.1437692030888824</v>
      </c>
      <c r="DH291" s="8">
        <f>AVERAGE(DG291:DG293)</f>
        <v>6.1314011594208369</v>
      </c>
      <c r="DI291" s="8">
        <f>STDEV(DG291:DG293)</f>
        <v>0.17519987583789967</v>
      </c>
      <c r="DJ291" s="2">
        <f>'[1]GC RAW'!AR271</f>
        <v>0</v>
      </c>
      <c r="DK291" s="8">
        <f>'[1]GC RAW'!AS271</f>
        <v>0</v>
      </c>
      <c r="DL291" s="8">
        <f t="shared" si="675"/>
        <v>0</v>
      </c>
      <c r="DM291" s="8">
        <f t="shared" si="599"/>
        <v>0</v>
      </c>
      <c r="DN291" s="8">
        <f>AVERAGE(DM291:DM293)</f>
        <v>0</v>
      </c>
      <c r="DO291" s="8">
        <f>STDEV(DM291:DM293)</f>
        <v>0</v>
      </c>
      <c r="DP291" s="2">
        <f>'[1]GC RAW'!AT271</f>
        <v>16.065784454345703</v>
      </c>
      <c r="DQ291" s="8">
        <f>'[1]GC RAW'!AU271</f>
        <v>4.8810691833496094</v>
      </c>
      <c r="DR291" s="8">
        <f t="shared" si="676"/>
        <v>2.1968262772316647E-2</v>
      </c>
      <c r="DS291" s="8">
        <f t="shared" si="600"/>
        <v>0.16723084967868801</v>
      </c>
      <c r="DT291" s="8">
        <f>AVERAGE(DS291:DS293)</f>
        <v>0.16968217202820957</v>
      </c>
      <c r="DU291" s="8">
        <f>STDEV(DS291:DS293)</f>
        <v>9.8781585754262689E-3</v>
      </c>
      <c r="DV291" s="2">
        <f>'[1]GC RAW'!AV271</f>
        <v>16.441783905029297</v>
      </c>
      <c r="DW291" s="8">
        <f>'[1]GC RAW'!AW271</f>
        <v>1276.5948486328125</v>
      </c>
      <c r="DX291" s="8">
        <f t="shared" si="677"/>
        <v>5.6775013703790469</v>
      </c>
      <c r="DY291" s="8">
        <f t="shared" si="601"/>
        <v>43.219319982682435</v>
      </c>
      <c r="DZ291" s="8">
        <f>AVERAGE(DY291:DY293)</f>
        <v>43.323207171275293</v>
      </c>
      <c r="EA291" s="8">
        <f>STDEV(DY291:DY293)</f>
        <v>0.2459971853595842</v>
      </c>
      <c r="EB291" s="2">
        <f>'[1]GC RAW'!AX271</f>
        <v>16.562490463256836</v>
      </c>
      <c r="EC291" s="8">
        <f>'[1]GC RAW'!AY271</f>
        <v>6.8160734176635742</v>
      </c>
      <c r="ED291" s="8">
        <f t="shared" si="678"/>
        <v>3.0313663109978545E-2</v>
      </c>
      <c r="EE291" s="8">
        <f t="shared" si="602"/>
        <v>0.23075924078727797</v>
      </c>
      <c r="EF291" s="8">
        <f>AVERAGE(EE291:EE293)</f>
        <v>0.23427571572645922</v>
      </c>
      <c r="EG291" s="8">
        <f>STDEV(EE291:EE293)</f>
        <v>3.6066125744632295E-3</v>
      </c>
      <c r="EH291" s="2">
        <v>0</v>
      </c>
      <c r="EI291" s="8">
        <v>0</v>
      </c>
      <c r="EJ291" s="8">
        <f t="shared" si="679"/>
        <v>0</v>
      </c>
      <c r="EK291" s="8">
        <f t="shared" si="603"/>
        <v>0</v>
      </c>
      <c r="EL291" s="8">
        <f>AVERAGE(EK291:EK293)</f>
        <v>0</v>
      </c>
      <c r="EM291" s="8">
        <f>STDEV(EK291:EK293)</f>
        <v>0</v>
      </c>
      <c r="EN291" s="2">
        <f>'[1]GC RAW'!BB271</f>
        <v>17.331720352172852</v>
      </c>
      <c r="EO291" s="8">
        <f>'[1]GC RAW'!BC271</f>
        <v>62.290306091308594</v>
      </c>
      <c r="EP291" s="8">
        <f t="shared" si="680"/>
        <v>0.27885409887934787</v>
      </c>
      <c r="EQ291" s="8">
        <f t="shared" si="604"/>
        <v>2.1227444507238373</v>
      </c>
      <c r="ER291" s="8">
        <f>AVERAGE(EQ291:EQ293)</f>
        <v>2.1453382534073433</v>
      </c>
      <c r="ES291" s="8">
        <f>STDEV(EQ291:EQ293)</f>
        <v>3.8473995488620363E-2</v>
      </c>
      <c r="ET291" s="2">
        <f>'[1]GC RAW'!BD271</f>
        <v>17.75971794128418</v>
      </c>
      <c r="EU291" s="8">
        <f>'[1]GC RAW'!BE271</f>
        <v>378.1822509765625</v>
      </c>
      <c r="EV291" s="8">
        <f t="shared" si="681"/>
        <v>1.6930029313653876</v>
      </c>
      <c r="EW291" s="8">
        <f t="shared" si="605"/>
        <v>12.887788245027753</v>
      </c>
      <c r="EX291" s="8">
        <f>AVERAGE(EW291:EW293)</f>
        <v>12.91432896165923</v>
      </c>
      <c r="EY291" s="8">
        <f>STDEV(EW291:EW293)</f>
        <v>0.49502461627806166</v>
      </c>
      <c r="EZ291" s="2">
        <f>'[1]GC RAW'!BF271</f>
        <v>18.699680328369141</v>
      </c>
      <c r="FA291" s="8">
        <f>'[1]GC RAW'!BG271</f>
        <v>391.9896240234375</v>
      </c>
      <c r="FB291" s="8">
        <f t="shared" si="682"/>
        <v>2.0817347903001941</v>
      </c>
      <c r="FC291" s="8">
        <f t="shared" si="606"/>
        <v>15.846964386564238</v>
      </c>
      <c r="FD291" s="8">
        <f>AVERAGE(FC291:FC293)</f>
        <v>16.03662600208224</v>
      </c>
      <c r="FE291" s="8">
        <f>STDEV(FC291:FC293)</f>
        <v>0.1654916465495524</v>
      </c>
      <c r="FF291" s="2">
        <v>19.930469512939453</v>
      </c>
      <c r="FG291" s="8">
        <v>13.950948715209961</v>
      </c>
      <c r="FH291" s="8">
        <f t="shared" si="683"/>
        <v>7.2985161171976523E-2</v>
      </c>
      <c r="FI291" s="8">
        <f t="shared" si="607"/>
        <v>0.55559106531201208</v>
      </c>
      <c r="FJ291" s="8">
        <f>AVERAGE(FI291:FI293)</f>
        <v>0.5601909267252182</v>
      </c>
      <c r="FK291" s="8">
        <f>STDEV(FI291:FI293)</f>
        <v>3.6154538597199984E-2</v>
      </c>
      <c r="FL291" s="2">
        <v>0</v>
      </c>
      <c r="FM291" s="8">
        <v>0</v>
      </c>
      <c r="FN291" s="8">
        <f t="shared" si="684"/>
        <v>0</v>
      </c>
      <c r="FO291" s="8">
        <f t="shared" si="608"/>
        <v>0</v>
      </c>
      <c r="FP291" s="8">
        <f>AVERAGE(FO291:FO293)</f>
        <v>0</v>
      </c>
      <c r="FQ291" s="8">
        <f>STDEV(FO291:FO293)</f>
        <v>0</v>
      </c>
      <c r="FR291" s="2">
        <f>'[1]GC RAW'!BJ271</f>
        <v>20.145980834960938</v>
      </c>
      <c r="FS291" s="8">
        <f>'[1]GC RAW'!BK271</f>
        <v>10.076252937316895</v>
      </c>
      <c r="FT291" s="8">
        <f t="shared" si="685"/>
        <v>4.2499289125491634E-2</v>
      </c>
      <c r="FU291" s="8">
        <f t="shared" si="609"/>
        <v>0.32352090399029343</v>
      </c>
      <c r="FV291" s="8">
        <f>AVERAGE(FU291:FU293)</f>
        <v>0.29629409947940993</v>
      </c>
      <c r="FW291" s="8">
        <f>STDEV(FU291:FU293)</f>
        <v>2.8972611664417461E-2</v>
      </c>
      <c r="FX291" s="2">
        <f>'[1]GC RAW'!BL271</f>
        <v>20.560792922973633</v>
      </c>
      <c r="FY291" s="8">
        <f>'[1]GC RAW'!BM271</f>
        <v>3.1690778732299805</v>
      </c>
      <c r="FZ291" s="8">
        <f t="shared" si="686"/>
        <v>1.4061125855467781E-2</v>
      </c>
      <c r="GA291" s="8">
        <f t="shared" si="610"/>
        <v>0.10703868797545683</v>
      </c>
      <c r="GB291" s="8">
        <f>AVERAGE(GA291:GA293)</f>
        <v>0.10672095169477709</v>
      </c>
      <c r="GC291" s="8">
        <f>STDEV(GA291:GA293)</f>
        <v>1.8638240879407752E-2</v>
      </c>
      <c r="GD291" s="2">
        <f>'[1]GC RAW'!BN271</f>
        <v>21.074455261230469</v>
      </c>
      <c r="GE291" s="8">
        <f>'[1]GC RAW'!BO271</f>
        <v>20.62971305847168</v>
      </c>
      <c r="GF291" s="8">
        <f t="shared" si="611"/>
        <v>9.2025929717265503E-2</v>
      </c>
      <c r="GG291" s="8">
        <f t="shared" si="612"/>
        <v>0.70053670509088861</v>
      </c>
      <c r="GH291" s="8">
        <f>AVERAGE(GG291:GG293)</f>
        <v>0.70153900221326226</v>
      </c>
      <c r="GI291" s="8">
        <f>STDEV(GG291:GG293)</f>
        <v>1.2987589597028663E-2</v>
      </c>
      <c r="GJ291" s="2">
        <f>'[1]GC RAW'!BP271</f>
        <v>0</v>
      </c>
      <c r="GK291" s="8">
        <f>'[1]GC RAW'!BQ271</f>
        <v>0</v>
      </c>
      <c r="GL291" s="8">
        <f t="shared" si="687"/>
        <v>0</v>
      </c>
      <c r="GM291" s="8">
        <f t="shared" si="613"/>
        <v>0</v>
      </c>
      <c r="GN291" s="8">
        <f>AVERAGE(GM291:GM293)</f>
        <v>0</v>
      </c>
      <c r="GO291" s="8">
        <f>STDEV(GM291:GM293)</f>
        <v>0</v>
      </c>
      <c r="GP291" s="2">
        <v>0</v>
      </c>
      <c r="GQ291" s="8">
        <v>0</v>
      </c>
      <c r="GR291" s="8">
        <f t="shared" si="688"/>
        <v>0</v>
      </c>
      <c r="GS291" s="8">
        <f t="shared" si="614"/>
        <v>0</v>
      </c>
      <c r="GT291" s="8">
        <f>AVERAGE(GS291:GS293)</f>
        <v>0</v>
      </c>
      <c r="GU291" s="8">
        <f>STDEV(GS291:GS293)</f>
        <v>0</v>
      </c>
      <c r="GV291" s="2"/>
      <c r="GW291" s="8"/>
      <c r="GX291" s="8"/>
      <c r="GY291" s="8"/>
      <c r="GZ291" s="8"/>
      <c r="HA291" s="8"/>
      <c r="HB291" s="2"/>
      <c r="HC291" s="8"/>
      <c r="HD291" s="8"/>
      <c r="HE291" s="8"/>
      <c r="HF291" s="8"/>
      <c r="HG291" s="8"/>
      <c r="HH291" s="2">
        <f>'[1]GC RAW'!BR271</f>
        <v>22.770147323608398</v>
      </c>
      <c r="HI291" s="8">
        <f>'[1]GC RAW'!BS271</f>
        <v>4.3007912635803223</v>
      </c>
      <c r="HJ291" s="8">
        <f t="shared" si="615"/>
        <v>1.9276175944981468E-2</v>
      </c>
      <c r="HK291" s="8">
        <f t="shared" si="616"/>
        <v>0.14673765127651914</v>
      </c>
      <c r="HL291" s="8">
        <f>AVERAGE(HK291:HK293)</f>
        <v>0.13286068116214214</v>
      </c>
      <c r="HM291" s="8">
        <f>STDEV(HK291:HK293)</f>
        <v>1.3819709745823045E-2</v>
      </c>
      <c r="HN291" s="2">
        <v>0</v>
      </c>
      <c r="HO291" s="8">
        <v>0</v>
      </c>
      <c r="HP291" s="8">
        <f t="shared" si="617"/>
        <v>0</v>
      </c>
      <c r="HQ291" s="8">
        <f t="shared" si="618"/>
        <v>0</v>
      </c>
      <c r="HR291" s="8">
        <f>AVERAGE(HQ291:HQ293)</f>
        <v>0</v>
      </c>
      <c r="HS291" s="8">
        <f>STDEV(HQ291:HQ293)</f>
        <v>0</v>
      </c>
      <c r="HT291" s="2">
        <f>'[1]GC RAW'!BT271</f>
        <v>0</v>
      </c>
      <c r="HU291" s="8">
        <f>'[1]GC RAW'!BU271</f>
        <v>0</v>
      </c>
      <c r="HV291" s="8">
        <f t="shared" si="619"/>
        <v>0</v>
      </c>
      <c r="HW291" s="8">
        <f t="shared" si="579"/>
        <v>0</v>
      </c>
      <c r="HX291" s="8">
        <f>AVERAGE(HW291:HW293)</f>
        <v>0</v>
      </c>
      <c r="HY291" s="8">
        <f>STDEV(HW291:HW293)</f>
        <v>0</v>
      </c>
      <c r="HZ291" s="2">
        <f>'[1]GC RAW'!BV271</f>
        <v>23.887189865112305</v>
      </c>
      <c r="IA291" s="8">
        <f>'[1]GC RAW'!BW271</f>
        <v>1.2105399370193481</v>
      </c>
      <c r="IB291" s="8">
        <f t="shared" si="620"/>
        <v>6.4979882896877648E-3</v>
      </c>
      <c r="IC291" s="8">
        <f t="shared" si="621"/>
        <v>4.9465181391403039E-2</v>
      </c>
      <c r="ID291" s="8">
        <f>AVERAGE(IC291:IC293)</f>
        <v>1.6488393797134345E-2</v>
      </c>
      <c r="IE291" s="8">
        <f>STDEV(IC291:IC293)</f>
        <v>2.8558735791840213E-2</v>
      </c>
      <c r="IF291" s="2">
        <f>'[1]GC RAW'!BX271</f>
        <v>0</v>
      </c>
      <c r="IG291" s="8">
        <f>'[1]GC RAW'!BY271</f>
        <v>0</v>
      </c>
      <c r="IH291" s="8">
        <f t="shared" si="622"/>
        <v>0</v>
      </c>
      <c r="II291" s="8">
        <f t="shared" si="623"/>
        <v>0</v>
      </c>
      <c r="IJ291" s="8">
        <f>AVERAGE(II291:II293)</f>
        <v>0</v>
      </c>
      <c r="IK291" s="8">
        <f>STDEV(II291:II293)</f>
        <v>0</v>
      </c>
      <c r="IL291" s="8">
        <f>'[1]GC RAW'!BZ271</f>
        <v>0</v>
      </c>
      <c r="IM291" s="8">
        <f>'[1]GC RAW'!CA271</f>
        <v>0</v>
      </c>
      <c r="IN291" s="8">
        <f t="shared" si="624"/>
        <v>0</v>
      </c>
      <c r="IO291" s="8">
        <f t="shared" si="625"/>
        <v>0</v>
      </c>
      <c r="IP291" s="8">
        <f>AVERAGE(IO291:IO293)</f>
        <v>0</v>
      </c>
      <c r="IQ291" s="8">
        <f>STDEV(IO291:IO293)</f>
        <v>0</v>
      </c>
      <c r="IR291" s="2">
        <f>'[1]GC RAW'!CB271</f>
        <v>25.570550918579102</v>
      </c>
      <c r="IS291" s="8">
        <f>'[1]GC RAW'!CC271</f>
        <v>13.287609100341797</v>
      </c>
      <c r="IT291" s="8">
        <f t="shared" si="626"/>
        <v>5.2667495184193371E-2</v>
      </c>
      <c r="IU291" s="8">
        <f t="shared" si="627"/>
        <v>0.40092519200925708</v>
      </c>
      <c r="IV291" s="8">
        <f>AVERAGE(IU291:IU293)</f>
        <v>0.35933298375371375</v>
      </c>
      <c r="IW291" s="8">
        <f>STDEV(IU291:IU293)</f>
        <v>4.3000285987645076E-2</v>
      </c>
      <c r="IX291" s="2">
        <f>'[1]GC RAW'!CD271</f>
        <v>25.993021011352539</v>
      </c>
      <c r="IY291" s="8">
        <f>'[1]GC RAW'!CE271</f>
        <v>1.216699481010437</v>
      </c>
      <c r="IZ291" s="8">
        <f t="shared" si="628"/>
        <v>6.9410565302635034E-3</v>
      </c>
      <c r="JA291" s="8">
        <f t="shared" si="629"/>
        <v>5.283798692933081E-2</v>
      </c>
      <c r="JB291" s="8">
        <f>AVERAGE(JA291:JA293)</f>
        <v>1.7612662309776938E-2</v>
      </c>
      <c r="JC291" s="8">
        <f>STDEV(JA291:JA293)</f>
        <v>3.0506025977087074E-2</v>
      </c>
      <c r="JD291" s="2">
        <f>'[1]GC RAW'!CF271</f>
        <v>26.540899276733398</v>
      </c>
      <c r="JE291" s="8">
        <f>'[1]GC RAW'!CG271</f>
        <v>1.944025993347168</v>
      </c>
      <c r="JF291" s="8">
        <f t="shared" si="630"/>
        <v>8.7196689177359045E-3</v>
      </c>
      <c r="JG291" s="8">
        <f t="shared" si="631"/>
        <v>6.637746721909081E-2</v>
      </c>
      <c r="JH291" s="8">
        <f>AVERAGE(JG291:JG293)</f>
        <v>2.2125822406363602E-2</v>
      </c>
      <c r="JI291" s="8">
        <f>STDEV(JG291:JG293)</f>
        <v>3.8323048567067641E-2</v>
      </c>
      <c r="JJ291" s="2">
        <f>'[1]GC RAW'!CH271</f>
        <v>0</v>
      </c>
      <c r="JK291" s="8">
        <f>'[1]GC RAW'!CI271</f>
        <v>0</v>
      </c>
      <c r="JL291" s="8">
        <f t="shared" si="632"/>
        <v>0</v>
      </c>
      <c r="JM291" s="8">
        <f t="shared" si="633"/>
        <v>0</v>
      </c>
      <c r="JN291" s="8">
        <f>AVERAGE(JM291:JM293)</f>
        <v>0</v>
      </c>
      <c r="JO291" s="8">
        <f>STDEV(JM291:JM293)</f>
        <v>0</v>
      </c>
      <c r="JP291" s="2">
        <f>'[1]GC RAW'!CJ271</f>
        <v>0</v>
      </c>
      <c r="JQ291" s="8">
        <f>'[1]GC RAW'!CK271</f>
        <v>0</v>
      </c>
      <c r="JR291" s="8">
        <f t="shared" si="634"/>
        <v>0</v>
      </c>
      <c r="JS291" s="8">
        <f t="shared" si="635"/>
        <v>0</v>
      </c>
      <c r="JT291" s="8"/>
      <c r="JU291" s="8"/>
      <c r="JV291" s="2">
        <f>'[1]GC RAW'!CL271</f>
        <v>0</v>
      </c>
      <c r="JW291" s="8">
        <f>'[1]GC RAW'!CM271</f>
        <v>0</v>
      </c>
      <c r="JX291" s="8">
        <f t="shared" si="636"/>
        <v>0</v>
      </c>
      <c r="JY291" s="8">
        <f t="shared" si="637"/>
        <v>0</v>
      </c>
      <c r="JZ291" s="8">
        <f>AVERAGE(JY291:JY293)</f>
        <v>0</v>
      </c>
      <c r="KA291" s="8">
        <f>STDEV(JY291:JY293)</f>
        <v>0</v>
      </c>
      <c r="KB291" s="2">
        <v>0</v>
      </c>
      <c r="KC291" s="8">
        <v>0</v>
      </c>
      <c r="KD291" s="8">
        <f t="shared" si="638"/>
        <v>0</v>
      </c>
      <c r="KE291" s="8">
        <f t="shared" si="639"/>
        <v>0</v>
      </c>
      <c r="KF291" s="8">
        <f>AVERAGE(KE291:KE293)</f>
        <v>0</v>
      </c>
      <c r="KG291" s="8">
        <f>STDEV(KE291:KE293)</f>
        <v>0</v>
      </c>
      <c r="KH291" s="2">
        <v>0</v>
      </c>
      <c r="KI291" s="8">
        <v>0</v>
      </c>
      <c r="KJ291" s="8">
        <f t="shared" si="640"/>
        <v>0</v>
      </c>
      <c r="KK291" s="8">
        <f t="shared" si="641"/>
        <v>0</v>
      </c>
      <c r="KL291" s="8">
        <f>AVERAGE(KK291:KK293)</f>
        <v>0</v>
      </c>
      <c r="KM291" s="8">
        <f>STDEV(KK291:KK293)</f>
        <v>0</v>
      </c>
      <c r="KN291" s="2">
        <f>'[1]GC RAW'!CN271</f>
        <v>30.641651153564453</v>
      </c>
      <c r="KO291" s="8">
        <f>'[1]GC RAW'!CO271</f>
        <v>62.157222747802734</v>
      </c>
      <c r="KP291" s="8">
        <f t="shared" si="642"/>
        <v>0.21170020143247259</v>
      </c>
      <c r="KQ291" s="8">
        <f t="shared" si="643"/>
        <v>1.6115432034668993</v>
      </c>
      <c r="KR291" s="8">
        <f>AVERAGE(KQ291:KQ293)</f>
        <v>1.4390143836252032</v>
      </c>
      <c r="KS291" s="8">
        <f>STDEV(KQ291:KQ293)</f>
        <v>0.14944420545779741</v>
      </c>
      <c r="KT291" s="2">
        <f>'[1]GC RAW'!CP271</f>
        <v>31.498971939086914</v>
      </c>
      <c r="KU291" s="8">
        <f>'[1]GC RAW'!CQ271</f>
        <v>2.4629545211791992</v>
      </c>
      <c r="KV291" s="8">
        <f t="shared" si="644"/>
        <v>1.0731429415218938E-2</v>
      </c>
      <c r="KW291" s="8">
        <f t="shared" si="645"/>
        <v>8.1691760426110288E-2</v>
      </c>
      <c r="KX291" s="8">
        <f>AVERAGE(KW291:KW293)</f>
        <v>7.5668480627115453E-2</v>
      </c>
      <c r="KY291" s="8">
        <f>STDEV(KW291:KW293)</f>
        <v>7.2843849631737553E-2</v>
      </c>
      <c r="KZ291" s="2">
        <f>'[1]GC RAW'!CR271</f>
        <v>0</v>
      </c>
      <c r="LA291" s="8">
        <f>'[1]GC RAW'!CS271</f>
        <v>0</v>
      </c>
      <c r="LB291" s="8">
        <f t="shared" si="646"/>
        <v>0</v>
      </c>
      <c r="LC291" s="8">
        <f t="shared" si="647"/>
        <v>0</v>
      </c>
      <c r="LD291" s="8">
        <f>AVERAGE(LC291:LC293)</f>
        <v>0</v>
      </c>
      <c r="LE291" s="8">
        <f>STDEV(LC291:LC293)</f>
        <v>0</v>
      </c>
      <c r="LF291" s="2">
        <f>'[1]GC RAW'!CT271</f>
        <v>33.019599914550781</v>
      </c>
      <c r="LG291" s="8">
        <f>'[1]GC RAW'!CU271</f>
        <v>3.7163355350494385</v>
      </c>
      <c r="LH291" s="8">
        <f t="shared" si="648"/>
        <v>1.2657402415690034E-2</v>
      </c>
      <c r="LI291" s="8">
        <f t="shared" si="649"/>
        <v>9.6353006272680647E-2</v>
      </c>
      <c r="LJ291" s="8">
        <f>AVERAGE(LI291:LI293)</f>
        <v>5.8679713954984891E-2</v>
      </c>
      <c r="LK291" s="8">
        <f>STDEV(LI291:LI293)</f>
        <v>5.1496871428742978E-2</v>
      </c>
      <c r="LL291" s="2">
        <f>'[1]GC RAW'!CV271</f>
        <v>35.767833709716797</v>
      </c>
      <c r="LM291" s="8">
        <f>'[1]GC RAW'!CW271</f>
        <v>21.165969848632813</v>
      </c>
      <c r="LN291" s="8">
        <f t="shared" si="650"/>
        <v>7.2088807742421324E-2</v>
      </c>
      <c r="LO291" s="8">
        <f t="shared" si="651"/>
        <v>0.54876767890269551</v>
      </c>
      <c r="LP291" s="8">
        <f>AVERAGE(LO291:LO293)</f>
        <v>0.46017829945337835</v>
      </c>
      <c r="LQ291" s="8">
        <f>STDEV(LO291:LO293)</f>
        <v>7.7921592637588535E-2</v>
      </c>
      <c r="LR291" s="39">
        <f t="shared" si="652"/>
        <v>3131.1602684259415</v>
      </c>
      <c r="LS291" s="14">
        <f t="shared" si="653"/>
        <v>2914.1950279474258</v>
      </c>
      <c r="LT291" s="24">
        <f t="shared" si="654"/>
        <v>14.136669358587703</v>
      </c>
      <c r="LU291" s="24">
        <f t="shared" si="655"/>
        <v>13.136489358587703</v>
      </c>
      <c r="LV291" s="13">
        <f t="shared" si="580"/>
        <v>33.383708662230504</v>
      </c>
      <c r="LW291" s="13">
        <f>AVERAGE(LV291:LV293)</f>
        <v>31.372258580574936</v>
      </c>
      <c r="LX291" s="13">
        <f>STDEV(LV291:LV293)</f>
        <v>1.8021614267154513</v>
      </c>
      <c r="LY291" s="13">
        <f>LX291/LW291%</f>
        <v>5.7444427282367005</v>
      </c>
      <c r="LZ291" s="13">
        <f>IF(A291="","",VLOOKUP(A291,'[1]biomass corrected'!$B$2:$V$102,21,FALSE))</f>
        <v>14.340740740740742</v>
      </c>
      <c r="MA291" s="13">
        <f t="shared" si="656"/>
        <v>4.4990142675550429</v>
      </c>
      <c r="MB291" s="50">
        <f t="shared" si="704"/>
        <v>22.848248683421044</v>
      </c>
      <c r="MC291" s="50">
        <f t="shared" si="702"/>
        <v>45.781775410466302</v>
      </c>
      <c r="MD291" s="50">
        <f>IF(MC291="","",AVERAGE(MH291:MH293))</f>
        <v>31.369975906112643</v>
      </c>
      <c r="ME291" s="24">
        <f t="shared" si="703"/>
        <v>1.2393644674034758</v>
      </c>
      <c r="MF291" s="13">
        <f t="shared" si="689"/>
        <v>22.955295053696439</v>
      </c>
      <c r="MG291" s="13">
        <f t="shared" si="690"/>
        <v>45.831128356414972</v>
      </c>
      <c r="MH291" s="13">
        <f t="shared" si="691"/>
        <v>31.213576589888543</v>
      </c>
      <c r="MI291" s="24">
        <f t="shared" si="692"/>
        <v>1.2349754202315273</v>
      </c>
      <c r="MJ291" s="13">
        <f t="shared" si="693"/>
        <v>0.15987667490478763</v>
      </c>
      <c r="MK291" s="13">
        <f t="shared" si="694"/>
        <v>28.930955464259917</v>
      </c>
      <c r="ML291" s="22">
        <f t="shared" si="695"/>
        <v>55.693248165602512</v>
      </c>
      <c r="MM291" s="13">
        <f>AVERAGE(ML291:ML293)</f>
        <v>55.664425392362823</v>
      </c>
      <c r="MN291" s="24">
        <f t="shared" si="696"/>
        <v>4.2540021755034818</v>
      </c>
      <c r="MO291" s="13">
        <f>AVERAGE(MN291:MN293)</f>
        <v>4.2532560902876746</v>
      </c>
      <c r="MP291" s="13">
        <f t="shared" si="697"/>
        <v>0.87303287935947849</v>
      </c>
      <c r="MQ291" s="22">
        <f>AVERAGE(MP291:MP293)</f>
        <v>0.87492246072668356</v>
      </c>
      <c r="MR291" s="13">
        <f t="shared" si="698"/>
        <v>39.590779223224857</v>
      </c>
      <c r="MS291" s="13">
        <f>AVERAGE(MR291:MR293)</f>
        <v>39.667566419902577</v>
      </c>
      <c r="MT291" s="13">
        <f t="shared" si="699"/>
        <v>0.15987667490478763</v>
      </c>
      <c r="MU291" s="13">
        <f>AVERAGE(MT291:MT293)</f>
        <v>0.12433361400455405</v>
      </c>
      <c r="MV291" s="13">
        <f t="shared" si="700"/>
        <v>16.03662600208224</v>
      </c>
      <c r="MW291" s="14">
        <f t="shared" si="701"/>
        <v>108.63041337060362</v>
      </c>
      <c r="MX291" s="13">
        <f>AVERAGE(MW291:MW293)</f>
        <v>107.79453425578792</v>
      </c>
    </row>
    <row r="292" spans="1:362" x14ac:dyDescent="0.35">
      <c r="A292" s="102"/>
      <c r="B292" s="1">
        <v>36.92</v>
      </c>
      <c r="C292" s="1"/>
      <c r="D292" s="1"/>
      <c r="E292" s="1"/>
      <c r="F292" s="5">
        <f>'[1]GC RAW'!H272</f>
        <v>0</v>
      </c>
      <c r="G292" s="1">
        <f>'[1]GC RAW'!I272</f>
        <v>0</v>
      </c>
      <c r="H292" s="1">
        <f t="shared" si="657"/>
        <v>0</v>
      </c>
      <c r="I292" s="1">
        <f t="shared" si="582"/>
        <v>0</v>
      </c>
      <c r="J292" s="1"/>
      <c r="K292" s="1"/>
      <c r="L292" s="5">
        <f>'[1]GC RAW'!J272</f>
        <v>0</v>
      </c>
      <c r="M292" s="1">
        <f>'[1]GC RAW'!K272</f>
        <v>0</v>
      </c>
      <c r="N292" s="1">
        <f t="shared" si="658"/>
        <v>0</v>
      </c>
      <c r="O292" s="1">
        <f t="shared" si="583"/>
        <v>0</v>
      </c>
      <c r="P292" s="1"/>
      <c r="Q292" s="1"/>
      <c r="R292" s="5">
        <f>'[1]GC RAW'!L272</f>
        <v>0</v>
      </c>
      <c r="S292" s="1">
        <f>'[1]GC RAW'!M272</f>
        <v>0</v>
      </c>
      <c r="T292" s="1">
        <f t="shared" si="659"/>
        <v>0</v>
      </c>
      <c r="U292" s="1">
        <f t="shared" si="584"/>
        <v>0</v>
      </c>
      <c r="V292" s="1"/>
      <c r="W292" s="1"/>
      <c r="X292" s="5">
        <f>'[1]GC RAW'!N272</f>
        <v>0</v>
      </c>
      <c r="Y292" s="1">
        <f>'[1]GC RAW'!O272</f>
        <v>0</v>
      </c>
      <c r="Z292" s="1">
        <f t="shared" si="660"/>
        <v>0</v>
      </c>
      <c r="AA292" s="1">
        <f t="shared" si="585"/>
        <v>0</v>
      </c>
      <c r="AB292" s="1"/>
      <c r="AC292" s="1"/>
      <c r="AD292" s="5">
        <f>'[1]GC RAW'!P272</f>
        <v>0</v>
      </c>
      <c r="AE292" s="1">
        <f>'[1]GC RAW'!Q272</f>
        <v>0</v>
      </c>
      <c r="AF292" s="1">
        <f t="shared" si="661"/>
        <v>0</v>
      </c>
      <c r="AG292" s="1">
        <f t="shared" si="586"/>
        <v>0</v>
      </c>
      <c r="AH292" s="1"/>
      <c r="AI292" s="1"/>
      <c r="AJ292" s="5">
        <f>'[1]GC RAW'!R272</f>
        <v>0</v>
      </c>
      <c r="AK292" s="1">
        <f>'[1]GC RAW'!S272</f>
        <v>0</v>
      </c>
      <c r="AL292" s="1">
        <f t="shared" si="662"/>
        <v>0</v>
      </c>
      <c r="AM292" s="1">
        <f t="shared" si="587"/>
        <v>0</v>
      </c>
      <c r="AN292" s="1"/>
      <c r="AO292" s="1"/>
      <c r="AP292" s="5">
        <f>'[1]GC RAW'!T272</f>
        <v>8.9449682235717773</v>
      </c>
      <c r="AQ292" s="1">
        <f>'[1]GC RAW'!U272</f>
        <v>220.47946166992188</v>
      </c>
      <c r="AR292" s="27">
        <v>1.0001800000000001</v>
      </c>
      <c r="AS292" s="1">
        <f t="shared" si="588"/>
        <v>9.0589479182992445</v>
      </c>
      <c r="AT292" s="1"/>
      <c r="AU292" s="1"/>
      <c r="AV292" s="5">
        <f>'[1]GC RAW'!V272</f>
        <v>9.8152627944946289</v>
      </c>
      <c r="AW292" s="1">
        <f>'[1]GC RAW'!W272</f>
        <v>13.152151107788086</v>
      </c>
      <c r="AX292" s="1">
        <f t="shared" si="663"/>
        <v>5.7785780188475959E-2</v>
      </c>
      <c r="AY292" s="1">
        <f t="shared" si="589"/>
        <v>0.52338416399617271</v>
      </c>
      <c r="AZ292" s="1"/>
      <c r="BA292" s="1"/>
      <c r="BB292" s="5">
        <f>'[1]GC RAW'!X272</f>
        <v>0</v>
      </c>
      <c r="BC292" s="1">
        <f>'[1]GC RAW'!Y272</f>
        <v>0</v>
      </c>
      <c r="BD292" s="1">
        <f t="shared" si="664"/>
        <v>0</v>
      </c>
      <c r="BE292" s="1">
        <f t="shared" si="590"/>
        <v>0</v>
      </c>
      <c r="BF292" s="1"/>
      <c r="BG292" s="1"/>
      <c r="BH292" s="5">
        <f>'[1]GC RAW'!Z272</f>
        <v>10.883259773254395</v>
      </c>
      <c r="BI292" s="1">
        <f>'[1]GC RAW'!AA272</f>
        <v>1.8107786178588867</v>
      </c>
      <c r="BJ292" s="1">
        <f t="shared" si="665"/>
        <v>7.835930101828207E-3</v>
      </c>
      <c r="BK292" s="1">
        <f t="shared" si="591"/>
        <v>7.0972507632521165E-2</v>
      </c>
      <c r="BL292" s="1"/>
      <c r="BM292" s="1"/>
      <c r="BN292" s="5">
        <f>'[1]GC RAW'!AB272</f>
        <v>0</v>
      </c>
      <c r="BO292" s="1">
        <f>'[1]GC RAW'!AC272</f>
        <v>0</v>
      </c>
      <c r="BP292" s="1">
        <f t="shared" si="666"/>
        <v>0</v>
      </c>
      <c r="BQ292" s="1">
        <f t="shared" si="592"/>
        <v>0</v>
      </c>
      <c r="BR292" s="1"/>
      <c r="BS292" s="1"/>
      <c r="BT292" s="5">
        <f>'[1]GC RAW'!AD272</f>
        <v>12.201580047607422</v>
      </c>
      <c r="BU292" s="1">
        <f>'[1]GC RAW'!AE272</f>
        <v>361.067138671875</v>
      </c>
      <c r="BV292" s="1">
        <f t="shared" si="667"/>
        <v>1.535267168855813</v>
      </c>
      <c r="BW292" s="1">
        <f t="shared" si="593"/>
        <v>13.905402350916377</v>
      </c>
      <c r="BX292" s="1"/>
      <c r="BY292" s="1"/>
      <c r="BZ292" s="5">
        <f>'[1]GC RAW'!AF272</f>
        <v>12.712965965270996</v>
      </c>
      <c r="CA292" s="1">
        <f>'[1]GC RAW'!AG272</f>
        <v>6.262202262878418</v>
      </c>
      <c r="CB292" s="1">
        <f t="shared" si="668"/>
        <v>2.7787698221980524E-2</v>
      </c>
      <c r="CC292" s="1">
        <f t="shared" si="594"/>
        <v>0.2516820082008619</v>
      </c>
      <c r="CD292" s="1"/>
      <c r="CE292" s="1"/>
      <c r="CF292" s="5">
        <f>'[1]GC RAW'!AH272</f>
        <v>12.855238914489746</v>
      </c>
      <c r="CG292" s="1">
        <f>'[1]GC RAW'!AI272</f>
        <v>13.039095878601074</v>
      </c>
      <c r="CH292" s="1">
        <f t="shared" si="669"/>
        <v>5.7859190434361628E-2</v>
      </c>
      <c r="CI292" s="1">
        <f t="shared" si="595"/>
        <v>0.52404906390833628</v>
      </c>
      <c r="CJ292" s="1"/>
      <c r="CK292" s="1"/>
      <c r="CL292" s="5">
        <f>'[1]GC RAW'!AJ272</f>
        <v>13.717362403869629</v>
      </c>
      <c r="CM292" s="1">
        <f>'[1]GC RAW'!AK272</f>
        <v>1.8121333122253418</v>
      </c>
      <c r="CN292" s="1">
        <f t="shared" si="670"/>
        <v>1.0380150923680572E-2</v>
      </c>
      <c r="CO292" s="1">
        <f t="shared" si="596"/>
        <v>9.401632366344867E-2</v>
      </c>
      <c r="CP292" s="1"/>
      <c r="CQ292" s="1"/>
      <c r="CR292" s="5">
        <f>'[1]GC RAW'!AL272</f>
        <v>0</v>
      </c>
      <c r="CS292" s="1">
        <f>'[1]GC RAW'!AM272</f>
        <v>0</v>
      </c>
      <c r="CT292" s="1">
        <f t="shared" si="671"/>
        <v>0</v>
      </c>
      <c r="CU292" s="1">
        <f t="shared" si="672"/>
        <v>0</v>
      </c>
      <c r="CV292" s="1"/>
      <c r="CW292" s="1"/>
      <c r="CX292" s="5">
        <f>'[1]GC RAW'!AN272</f>
        <v>0</v>
      </c>
      <c r="CY292" s="1">
        <f>'[1]GC RAW'!AO272</f>
        <v>0</v>
      </c>
      <c r="CZ292" s="1">
        <f t="shared" si="673"/>
        <v>0</v>
      </c>
      <c r="DA292" s="1">
        <f t="shared" si="597"/>
        <v>0</v>
      </c>
      <c r="DB292" s="1"/>
      <c r="DC292" s="1"/>
      <c r="DD292" s="5">
        <f>'[1]GC RAW'!AP272</f>
        <v>15.636595726013184</v>
      </c>
      <c r="DE292" s="1">
        <f>'[1]GC RAW'!AQ272</f>
        <v>164.92135620117188</v>
      </c>
      <c r="DF292" s="1">
        <f t="shared" si="674"/>
        <v>0.69558003469271235</v>
      </c>
      <c r="DG292" s="1">
        <f t="shared" si="598"/>
        <v>6.3000892912176436</v>
      </c>
      <c r="DH292" s="1"/>
      <c r="DI292" s="1"/>
      <c r="DJ292" s="5">
        <f>'[1]GC RAW'!AR272</f>
        <v>0</v>
      </c>
      <c r="DK292" s="1">
        <f>'[1]GC RAW'!AS272</f>
        <v>0</v>
      </c>
      <c r="DL292" s="1">
        <f t="shared" si="675"/>
        <v>0</v>
      </c>
      <c r="DM292" s="1">
        <f t="shared" si="599"/>
        <v>0</v>
      </c>
      <c r="DN292" s="1"/>
      <c r="DO292" s="1"/>
      <c r="DP292" s="5">
        <f>'[1]GC RAW'!AT272</f>
        <v>16.063322067260742</v>
      </c>
      <c r="DQ292" s="1">
        <f>'[1]GC RAW'!AU272</f>
        <v>4.5009851455688477</v>
      </c>
      <c r="DR292" s="1">
        <f t="shared" si="676"/>
        <v>1.993472978973233E-2</v>
      </c>
      <c r="DS292" s="1">
        <f t="shared" si="600"/>
        <v>0.18055517899833393</v>
      </c>
      <c r="DT292" s="1"/>
      <c r="DU292" s="1"/>
      <c r="DV292" s="5">
        <f>'[1]GC RAW'!AV272</f>
        <v>16.431512832641602</v>
      </c>
      <c r="DW292" s="1">
        <f>'[1]GC RAW'!AW272</f>
        <v>1100.0225830078125</v>
      </c>
      <c r="DX292" s="1">
        <f t="shared" si="677"/>
        <v>4.8142405153192103</v>
      </c>
      <c r="DY292" s="1">
        <f t="shared" si="601"/>
        <v>43.60410535547885</v>
      </c>
      <c r="DZ292" s="1"/>
      <c r="EA292" s="1"/>
      <c r="EB292" s="5">
        <f>'[1]GC RAW'!AX272</f>
        <v>16.557518005371094</v>
      </c>
      <c r="EC292" s="1">
        <f>'[1]GC RAW'!AY272</f>
        <v>6.0032916069030762</v>
      </c>
      <c r="ED292" s="1">
        <f t="shared" si="678"/>
        <v>2.6273360316115709E-2</v>
      </c>
      <c r="EE292" s="1">
        <f t="shared" si="602"/>
        <v>0.2379661688320126</v>
      </c>
      <c r="EF292" s="1"/>
      <c r="EG292" s="1"/>
      <c r="EH292" s="5">
        <v>0</v>
      </c>
      <c r="EI292" s="1">
        <v>0</v>
      </c>
      <c r="EJ292" s="1">
        <f t="shared" si="679"/>
        <v>0</v>
      </c>
      <c r="EK292" s="1">
        <f t="shared" si="603"/>
        <v>0</v>
      </c>
      <c r="EL292" s="1"/>
      <c r="EM292" s="1"/>
      <c r="EN292" s="5">
        <f>'[1]GC RAW'!BB272</f>
        <v>17.328453063964844</v>
      </c>
      <c r="EO292" s="1">
        <f>'[1]GC RAW'!BC272</f>
        <v>54.880584716796875</v>
      </c>
      <c r="EP292" s="1">
        <f t="shared" si="680"/>
        <v>0.24176716597269093</v>
      </c>
      <c r="EQ292" s="1">
        <f t="shared" si="604"/>
        <v>2.1897620077400233</v>
      </c>
      <c r="ER292" s="1"/>
      <c r="ES292" s="1"/>
      <c r="ET292" s="5">
        <f>'[1]GC RAW'!BD272</f>
        <v>17.75297737121582</v>
      </c>
      <c r="EU292" s="1">
        <f>'[1]GC RAW'!BE272</f>
        <v>311.60293579101563</v>
      </c>
      <c r="EV292" s="1">
        <f t="shared" si="681"/>
        <v>1.3727142136644714</v>
      </c>
      <c r="EW292" s="1">
        <f t="shared" si="605"/>
        <v>12.433108608745973</v>
      </c>
      <c r="EX292" s="1"/>
      <c r="EY292" s="1"/>
      <c r="EZ292" s="5">
        <f>'[1]GC RAW'!BF272</f>
        <v>18.69438362121582</v>
      </c>
      <c r="FA292" s="1">
        <f>'[1]GC RAW'!BG272</f>
        <v>341.2283935546875</v>
      </c>
      <c r="FB292" s="1">
        <f t="shared" si="682"/>
        <v>1.7832737332591295</v>
      </c>
      <c r="FC292" s="1">
        <f t="shared" si="606"/>
        <v>16.151676571882575</v>
      </c>
      <c r="FD292" s="1"/>
      <c r="FE292" s="1"/>
      <c r="FF292" s="5">
        <v>19.929071426391602</v>
      </c>
      <c r="FG292" s="1">
        <v>12.833865165710449</v>
      </c>
      <c r="FH292" s="1">
        <f t="shared" si="683"/>
        <v>6.6070915356851487E-2</v>
      </c>
      <c r="FI292" s="1">
        <f t="shared" si="607"/>
        <v>0.59842526458445011</v>
      </c>
      <c r="FJ292" s="1"/>
      <c r="FK292" s="1"/>
      <c r="FL292" s="5">
        <v>0</v>
      </c>
      <c r="FM292" s="1">
        <v>0</v>
      </c>
      <c r="FN292" s="1">
        <f t="shared" si="684"/>
        <v>0</v>
      </c>
      <c r="FO292" s="1">
        <f t="shared" si="608"/>
        <v>0</v>
      </c>
      <c r="FP292" s="1"/>
      <c r="FQ292" s="1"/>
      <c r="FR292" s="5">
        <f>'[1]GC RAW'!BJ272</f>
        <v>20.142431259155273</v>
      </c>
      <c r="FS292" s="1">
        <f>'[1]GC RAW'!BK272</f>
        <v>7.9673933982849121</v>
      </c>
      <c r="FT292" s="1">
        <f t="shared" si="685"/>
        <v>3.3068986792153025E-2</v>
      </c>
      <c r="FU292" s="1">
        <f t="shared" si="609"/>
        <v>0.29951631612413748</v>
      </c>
      <c r="FV292" s="1"/>
      <c r="FW292" s="1"/>
      <c r="FX292" s="5">
        <f>'[1]GC RAW'!BL272</f>
        <v>20.56312370300293</v>
      </c>
      <c r="FY292" s="1">
        <f>'[1]GC RAW'!BM272</f>
        <v>2.2233502864837646</v>
      </c>
      <c r="FZ292" s="1">
        <f t="shared" si="686"/>
        <v>9.707716775744937E-3</v>
      </c>
      <c r="GA292" s="1">
        <f t="shared" si="610"/>
        <v>8.7925874019749689E-2</v>
      </c>
      <c r="GB292" s="1"/>
      <c r="GC292" s="1"/>
      <c r="GD292" s="5">
        <f>'[1]GC RAW'!BN272</f>
        <v>21.074579238891602</v>
      </c>
      <c r="GE292" s="1">
        <f>'[1]GC RAW'!BO272</f>
        <v>17.983184814453125</v>
      </c>
      <c r="GF292" s="1">
        <f t="shared" si="611"/>
        <v>7.894155122645706E-2</v>
      </c>
      <c r="GG292" s="1">
        <f t="shared" si="612"/>
        <v>0.71499870138397725</v>
      </c>
      <c r="GH292" s="1"/>
      <c r="GI292" s="1"/>
      <c r="GJ292" s="5">
        <f>'[1]GC RAW'!BP272</f>
        <v>0</v>
      </c>
      <c r="GK292" s="1">
        <f>'[1]GC RAW'!BQ272</f>
        <v>0</v>
      </c>
      <c r="GL292" s="1">
        <f t="shared" si="687"/>
        <v>0</v>
      </c>
      <c r="GM292" s="1">
        <f t="shared" si="613"/>
        <v>0</v>
      </c>
      <c r="GN292" s="1"/>
      <c r="GO292" s="1"/>
      <c r="GP292" s="5">
        <v>0</v>
      </c>
      <c r="GQ292" s="1">
        <v>0</v>
      </c>
      <c r="GR292" s="1">
        <f t="shared" si="688"/>
        <v>0</v>
      </c>
      <c r="GS292" s="1">
        <f t="shared" si="614"/>
        <v>0</v>
      </c>
      <c r="GT292" s="1"/>
      <c r="GU292" s="1"/>
      <c r="GV292" s="5"/>
      <c r="GW292" s="1"/>
      <c r="GX292" s="1"/>
      <c r="GY292" s="1"/>
      <c r="GZ292" s="1"/>
      <c r="HA292" s="1"/>
      <c r="HB292" s="5"/>
      <c r="HC292" s="1"/>
      <c r="HD292" s="1"/>
      <c r="HE292" s="1"/>
      <c r="HF292" s="1"/>
      <c r="HG292" s="1"/>
      <c r="HH292" s="5">
        <f>'[1]GC RAW'!BR272</f>
        <v>22.763578414916992</v>
      </c>
      <c r="HI292" s="1">
        <f>'[1]GC RAW'!BS272</f>
        <v>3.322962760925293</v>
      </c>
      <c r="HJ292" s="1">
        <f t="shared" si="615"/>
        <v>1.4656153788476439E-2</v>
      </c>
      <c r="HK292" s="1">
        <f t="shared" si="616"/>
        <v>0.13274543967325103</v>
      </c>
      <c r="HL292" s="1"/>
      <c r="HM292" s="1"/>
      <c r="HN292" s="5">
        <v>0</v>
      </c>
      <c r="HO292" s="1">
        <v>0</v>
      </c>
      <c r="HP292" s="1">
        <f t="shared" si="617"/>
        <v>0</v>
      </c>
      <c r="HQ292" s="1">
        <f t="shared" si="618"/>
        <v>0</v>
      </c>
      <c r="HR292" s="1"/>
      <c r="HS292" s="1"/>
      <c r="HT292" s="5">
        <f>'[1]GC RAW'!BT272</f>
        <v>0</v>
      </c>
      <c r="HU292" s="1">
        <f>'[1]GC RAW'!BU272</f>
        <v>0</v>
      </c>
      <c r="HV292" s="1">
        <f t="shared" si="619"/>
        <v>0</v>
      </c>
      <c r="HW292" s="1">
        <f t="shared" si="579"/>
        <v>0</v>
      </c>
      <c r="HX292" s="1"/>
      <c r="HY292" s="1"/>
      <c r="HZ292" s="5">
        <f>'[1]GC RAW'!BV272</f>
        <v>0</v>
      </c>
      <c r="IA292" s="1">
        <f>'[1]GC RAW'!BW272</f>
        <v>0</v>
      </c>
      <c r="IB292" s="1">
        <f t="shared" si="620"/>
        <v>0</v>
      </c>
      <c r="IC292" s="1">
        <f t="shared" si="621"/>
        <v>0</v>
      </c>
      <c r="ID292" s="1"/>
      <c r="IE292" s="1"/>
      <c r="IF292" s="5">
        <f>'[1]GC RAW'!BX272</f>
        <v>0</v>
      </c>
      <c r="IG292" s="1">
        <f>'[1]GC RAW'!BY272</f>
        <v>0</v>
      </c>
      <c r="IH292" s="1">
        <f t="shared" si="622"/>
        <v>0</v>
      </c>
      <c r="II292" s="1">
        <f t="shared" si="623"/>
        <v>0</v>
      </c>
      <c r="IJ292" s="1"/>
      <c r="IK292" s="1"/>
      <c r="IL292" s="5">
        <f>'[1]GC RAW'!BZ272</f>
        <v>0</v>
      </c>
      <c r="IM292" s="1">
        <f>'[1]GC RAW'!CA272</f>
        <v>0</v>
      </c>
      <c r="IN292" s="1">
        <f t="shared" si="624"/>
        <v>0</v>
      </c>
      <c r="IO292" s="1">
        <f t="shared" si="625"/>
        <v>0</v>
      </c>
      <c r="IP292" s="1"/>
      <c r="IQ292" s="1"/>
      <c r="IR292" s="5">
        <f>'[1]GC RAW'!CB272</f>
        <v>25.582729339599609</v>
      </c>
      <c r="IS292" s="1">
        <f>'[1]GC RAW'!CC272</f>
        <v>8.9179143905639648</v>
      </c>
      <c r="IT292" s="1">
        <f t="shared" si="626"/>
        <v>3.4784129716122963E-2</v>
      </c>
      <c r="IU292" s="1">
        <f t="shared" si="627"/>
        <v>0.31505091031786581</v>
      </c>
      <c r="IV292" s="1"/>
      <c r="IW292" s="1"/>
      <c r="IX292" s="5">
        <f>'[1]GC RAW'!CD272</f>
        <v>0</v>
      </c>
      <c r="IY292" s="1">
        <f>'[1]GC RAW'!CE272</f>
        <v>0</v>
      </c>
      <c r="IZ292" s="1">
        <f t="shared" si="628"/>
        <v>0</v>
      </c>
      <c r="JA292" s="1">
        <f t="shared" si="629"/>
        <v>0</v>
      </c>
      <c r="JB292" s="1"/>
      <c r="JC292" s="1"/>
      <c r="JD292" s="5">
        <f>'[1]GC RAW'!CF272</f>
        <v>0</v>
      </c>
      <c r="JE292" s="1">
        <f>'[1]GC RAW'!CG272</f>
        <v>0</v>
      </c>
      <c r="JF292" s="1">
        <f t="shared" si="630"/>
        <v>0</v>
      </c>
      <c r="JG292" s="1">
        <f t="shared" si="631"/>
        <v>0</v>
      </c>
      <c r="JH292" s="1"/>
      <c r="JI292" s="1"/>
      <c r="JJ292" s="5">
        <f>'[1]GC RAW'!CH272</f>
        <v>0</v>
      </c>
      <c r="JK292" s="1">
        <f>'[1]GC RAW'!CI272</f>
        <v>0</v>
      </c>
      <c r="JL292" s="1">
        <f t="shared" si="632"/>
        <v>0</v>
      </c>
      <c r="JM292" s="1">
        <f t="shared" si="633"/>
        <v>0</v>
      </c>
      <c r="JN292" s="1"/>
      <c r="JO292" s="1"/>
      <c r="JP292" s="5">
        <f>'[1]GC RAW'!CJ272</f>
        <v>0</v>
      </c>
      <c r="JQ292" s="1">
        <f>'[1]GC RAW'!CK272</f>
        <v>0</v>
      </c>
      <c r="JR292" s="1">
        <f t="shared" si="634"/>
        <v>0</v>
      </c>
      <c r="JS292" s="1">
        <f t="shared" si="635"/>
        <v>0</v>
      </c>
      <c r="JT292" s="1">
        <f>AVERAGE(JS292:JS294)</f>
        <v>0</v>
      </c>
      <c r="JU292" s="1">
        <f>STDEV(JS292:JS294)</f>
        <v>0</v>
      </c>
      <c r="JV292" s="5">
        <f>'[1]GC RAW'!CL272</f>
        <v>0</v>
      </c>
      <c r="JW292" s="1">
        <f>'[1]GC RAW'!CM272</f>
        <v>0</v>
      </c>
      <c r="JX292" s="1">
        <f t="shared" si="636"/>
        <v>0</v>
      </c>
      <c r="JY292" s="1">
        <f t="shared" si="637"/>
        <v>0</v>
      </c>
      <c r="JZ292" s="1"/>
      <c r="KA292" s="1"/>
      <c r="KB292" s="5">
        <v>0</v>
      </c>
      <c r="KC292" s="1">
        <v>0</v>
      </c>
      <c r="KD292" s="1">
        <f t="shared" si="638"/>
        <v>0</v>
      </c>
      <c r="KE292" s="1">
        <f t="shared" si="639"/>
        <v>0</v>
      </c>
      <c r="KF292" s="1"/>
      <c r="KG292" s="1"/>
      <c r="KH292" s="5">
        <v>0</v>
      </c>
      <c r="KI292" s="1">
        <v>0</v>
      </c>
      <c r="KJ292" s="1">
        <f t="shared" si="640"/>
        <v>0</v>
      </c>
      <c r="KK292" s="1">
        <f t="shared" si="641"/>
        <v>0</v>
      </c>
      <c r="KL292" s="1"/>
      <c r="KM292" s="1"/>
      <c r="KN292" s="5">
        <f>'[1]GC RAW'!CN272</f>
        <v>30.631471633911133</v>
      </c>
      <c r="KO292" s="1">
        <f>'[1]GC RAW'!CO272</f>
        <v>44.660575866699219</v>
      </c>
      <c r="KP292" s="1">
        <f t="shared" si="642"/>
        <v>0.14968421727581724</v>
      </c>
      <c r="KQ292" s="1">
        <f t="shared" si="643"/>
        <v>1.3557374957437824</v>
      </c>
      <c r="KR292" s="1"/>
      <c r="KS292" s="1"/>
      <c r="KT292" s="5">
        <f>'[1]GC RAW'!CP272</f>
        <v>31.50166130065918</v>
      </c>
      <c r="KU292" s="1">
        <f>'[1]GC RAW'!CQ272</f>
        <v>3.7418270111083984</v>
      </c>
      <c r="KV292" s="1">
        <f t="shared" si="644"/>
        <v>1.6043787780732111E-2</v>
      </c>
      <c r="KW292" s="1">
        <f t="shared" si="645"/>
        <v>0.14531368145523607</v>
      </c>
      <c r="KX292" s="1"/>
      <c r="KY292" s="1"/>
      <c r="KZ292" s="5">
        <f>'[1]GC RAW'!CR272</f>
        <v>0</v>
      </c>
      <c r="LA292" s="1">
        <f>'[1]GC RAW'!CS272</f>
        <v>0</v>
      </c>
      <c r="LB292" s="1">
        <f t="shared" si="646"/>
        <v>0</v>
      </c>
      <c r="LC292" s="1">
        <f t="shared" si="647"/>
        <v>0</v>
      </c>
      <c r="LD292" s="1"/>
      <c r="LE292" s="1"/>
      <c r="LF292" s="5">
        <f>'[1]GC RAW'!CT272</f>
        <v>33.035984039306641</v>
      </c>
      <c r="LG292" s="1">
        <f>'[1]GC RAW'!CU272</f>
        <v>2.6250131130218506</v>
      </c>
      <c r="LH292" s="1">
        <f t="shared" si="648"/>
        <v>8.7979840281103925E-3</v>
      </c>
      <c r="LI292" s="1">
        <f t="shared" si="649"/>
        <v>7.9686135592274027E-2</v>
      </c>
      <c r="LJ292" s="1"/>
      <c r="LK292" s="1"/>
      <c r="LL292" s="5">
        <f>'[1]GC RAW'!CV272</f>
        <v>35.778129577636719</v>
      </c>
      <c r="LM292" s="1">
        <f>'[1]GC RAW'!CW272</f>
        <v>13.251073837280273</v>
      </c>
      <c r="LN292" s="1">
        <f t="shared" si="650"/>
        <v>4.4412248989299768E-2</v>
      </c>
      <c r="LO292" s="1">
        <f t="shared" si="651"/>
        <v>0.40225584447659907</v>
      </c>
      <c r="LP292" s="1"/>
      <c r="LQ292" s="1"/>
      <c r="LR292" s="32">
        <f t="shared" si="652"/>
        <v>2705.4763870239258</v>
      </c>
      <c r="LS292" s="21">
        <f t="shared" si="653"/>
        <v>2484.9969253540039</v>
      </c>
      <c r="LT292" s="26">
        <f t="shared" si="654"/>
        <v>12.040976448113117</v>
      </c>
      <c r="LU292" s="26">
        <f t="shared" si="655"/>
        <v>11.040796448113117</v>
      </c>
      <c r="LV292" s="15">
        <f t="shared" si="580"/>
        <v>29.904649101064777</v>
      </c>
      <c r="LW292" s="15"/>
      <c r="LX292" s="15"/>
      <c r="LY292" s="15"/>
      <c r="LZ292" s="15" t="str">
        <f>IF(A292="","",VLOOKUP(A292,'[1]biomass corrected'!$B$2:$V$102,21,FALSE))</f>
        <v/>
      </c>
      <c r="MA292" s="15" t="str">
        <f t="shared" si="656"/>
        <v/>
      </c>
      <c r="MB292" s="15" t="str">
        <f t="shared" si="704"/>
        <v/>
      </c>
      <c r="MC292" s="15" t="str">
        <f t="shared" si="702"/>
        <v/>
      </c>
      <c r="MD292" s="15"/>
      <c r="ME292" s="26" t="str">
        <f t="shared" si="703"/>
        <v/>
      </c>
      <c r="MF292" s="15">
        <f t="shared" si="689"/>
        <v>22.943855495204222</v>
      </c>
      <c r="MG292" s="15">
        <f t="shared" si="690"/>
        <v>46.060926002734206</v>
      </c>
      <c r="MH292" s="15">
        <f t="shared" si="691"/>
        <v>30.995218502061572</v>
      </c>
      <c r="MI292" s="26">
        <f t="shared" si="692"/>
        <v>1.2362493198622382</v>
      </c>
      <c r="MJ292" s="15">
        <f t="shared" si="693"/>
        <v>8.7925874019749689E-2</v>
      </c>
      <c r="MK292" s="15">
        <f t="shared" si="694"/>
        <v>28.717530620301801</v>
      </c>
      <c r="ML292" s="23">
        <f t="shared" si="695"/>
        <v>55.695401113840141</v>
      </c>
      <c r="MM292" s="23"/>
      <c r="MN292" s="26">
        <f t="shared" si="696"/>
        <v>4.2524028738706123</v>
      </c>
      <c r="MO292" s="23"/>
      <c r="MP292" s="15">
        <f t="shared" si="697"/>
        <v>0.87432265771670203</v>
      </c>
      <c r="MQ292" s="23"/>
      <c r="MR292" s="15">
        <f t="shared" si="698"/>
        <v>39.643250994182409</v>
      </c>
      <c r="MS292" s="15"/>
      <c r="MT292" s="15">
        <f t="shared" si="699"/>
        <v>8.7925874019749689E-2</v>
      </c>
      <c r="MU292" s="15"/>
      <c r="MV292" s="15" t="str">
        <f t="shared" si="700"/>
        <v/>
      </c>
      <c r="MW292" s="21">
        <f t="shared" si="701"/>
        <v>106.83588539794924</v>
      </c>
      <c r="MX292" s="15"/>
    </row>
    <row r="293" spans="1:362" x14ac:dyDescent="0.35">
      <c r="A293" s="103"/>
      <c r="B293" s="1">
        <v>38.630000000000003</v>
      </c>
      <c r="C293" s="1"/>
      <c r="D293" s="1"/>
      <c r="E293" s="1"/>
      <c r="F293" s="5">
        <f>'[1]GC RAW'!H273</f>
        <v>0</v>
      </c>
      <c r="G293" s="1">
        <f>'[1]GC RAW'!I273</f>
        <v>0</v>
      </c>
      <c r="H293" s="1">
        <f t="shared" si="657"/>
        <v>0</v>
      </c>
      <c r="I293" s="1">
        <f t="shared" si="582"/>
        <v>0</v>
      </c>
      <c r="J293" s="1"/>
      <c r="K293" s="1"/>
      <c r="L293" s="5">
        <f>'[1]GC RAW'!J273</f>
        <v>0</v>
      </c>
      <c r="M293" s="1">
        <f>'[1]GC RAW'!K273</f>
        <v>0</v>
      </c>
      <c r="N293" s="1">
        <f t="shared" si="658"/>
        <v>0</v>
      </c>
      <c r="O293" s="1">
        <f t="shared" si="583"/>
        <v>0</v>
      </c>
      <c r="P293" s="1"/>
      <c r="Q293" s="1"/>
      <c r="R293" s="5">
        <f>'[1]GC RAW'!L273</f>
        <v>0</v>
      </c>
      <c r="S293" s="1">
        <f>'[1]GC RAW'!M273</f>
        <v>0</v>
      </c>
      <c r="T293" s="1">
        <f t="shared" si="659"/>
        <v>0</v>
      </c>
      <c r="U293" s="1">
        <f t="shared" si="584"/>
        <v>0</v>
      </c>
      <c r="V293" s="1"/>
      <c r="W293" s="1"/>
      <c r="X293" s="5">
        <f>'[1]GC RAW'!N273</f>
        <v>0</v>
      </c>
      <c r="Y293" s="1">
        <f>'[1]GC RAW'!O273</f>
        <v>0</v>
      </c>
      <c r="Z293" s="1">
        <f t="shared" si="660"/>
        <v>0</v>
      </c>
      <c r="AA293" s="1">
        <f t="shared" si="585"/>
        <v>0</v>
      </c>
      <c r="AB293" s="1"/>
      <c r="AC293" s="1"/>
      <c r="AD293" s="5">
        <f>'[1]GC RAW'!P273</f>
        <v>0</v>
      </c>
      <c r="AE293" s="1">
        <f>'[1]GC RAW'!Q273</f>
        <v>0</v>
      </c>
      <c r="AF293" s="1">
        <f t="shared" si="661"/>
        <v>0</v>
      </c>
      <c r="AG293" s="1">
        <f t="shared" si="586"/>
        <v>0</v>
      </c>
      <c r="AH293" s="1"/>
      <c r="AI293" s="1"/>
      <c r="AJ293" s="5">
        <f>'[1]GC RAW'!R273</f>
        <v>0</v>
      </c>
      <c r="AK293" s="1">
        <f>'[1]GC RAW'!S273</f>
        <v>0</v>
      </c>
      <c r="AL293" s="1">
        <f t="shared" si="662"/>
        <v>0</v>
      </c>
      <c r="AM293" s="1">
        <f t="shared" si="587"/>
        <v>0</v>
      </c>
      <c r="AN293" s="1"/>
      <c r="AO293" s="1"/>
      <c r="AP293" s="5">
        <f>'[1]GC RAW'!T273</f>
        <v>8.9473562240600586</v>
      </c>
      <c r="AQ293" s="1">
        <f>'[1]GC RAW'!U273</f>
        <v>217.09521484375</v>
      </c>
      <c r="AR293" s="27">
        <v>1.0001800000000001</v>
      </c>
      <c r="AS293" s="1">
        <f t="shared" si="588"/>
        <v>8.3985095272534913</v>
      </c>
      <c r="AT293" s="1"/>
      <c r="AU293" s="1"/>
      <c r="AV293" s="5">
        <f>'[1]GC RAW'!V273</f>
        <v>9.8174943923950195</v>
      </c>
      <c r="AW293" s="1">
        <f>'[1]GC RAW'!W273</f>
        <v>13.009101867675781</v>
      </c>
      <c r="AX293" s="1">
        <f t="shared" si="663"/>
        <v>5.8048285177812083E-2</v>
      </c>
      <c r="AY293" s="1">
        <f t="shared" si="589"/>
        <v>0.48743133846565856</v>
      </c>
      <c r="AZ293" s="1"/>
      <c r="BA293" s="1"/>
      <c r="BB293" s="5">
        <f>'[1]GC RAW'!X273</f>
        <v>0</v>
      </c>
      <c r="BC293" s="1">
        <f>'[1]GC RAW'!Y273</f>
        <v>0</v>
      </c>
      <c r="BD293" s="1">
        <f t="shared" si="664"/>
        <v>0</v>
      </c>
      <c r="BE293" s="1">
        <f t="shared" si="590"/>
        <v>0</v>
      </c>
      <c r="BF293" s="1"/>
      <c r="BG293" s="1"/>
      <c r="BH293" s="5">
        <f>'[1]GC RAW'!Z273</f>
        <v>10.885476112365723</v>
      </c>
      <c r="BI293" s="1">
        <f>'[1]GC RAW'!AA273</f>
        <v>2.2993319034576416</v>
      </c>
      <c r="BJ293" s="1">
        <f t="shared" si="665"/>
        <v>1.010519619502313E-2</v>
      </c>
      <c r="BK293" s="1">
        <f t="shared" si="591"/>
        <v>8.4853312922341467E-2</v>
      </c>
      <c r="BL293" s="1"/>
      <c r="BM293" s="1"/>
      <c r="BN293" s="5">
        <f>'[1]GC RAW'!AB273</f>
        <v>0</v>
      </c>
      <c r="BO293" s="1">
        <f>'[1]GC RAW'!AC273</f>
        <v>0</v>
      </c>
      <c r="BP293" s="1">
        <f t="shared" si="666"/>
        <v>0</v>
      </c>
      <c r="BQ293" s="1">
        <f t="shared" si="592"/>
        <v>0</v>
      </c>
      <c r="BR293" s="1"/>
      <c r="BS293" s="1"/>
      <c r="BT293" s="5">
        <f>'[1]GC RAW'!AD273</f>
        <v>12.204484939575195</v>
      </c>
      <c r="BU293" s="1">
        <f>'[1]GC RAW'!AE273</f>
        <v>390.09942626953125</v>
      </c>
      <c r="BV293" s="1">
        <f t="shared" si="667"/>
        <v>1.6845705302319394</v>
      </c>
      <c r="BW293" s="1">
        <f t="shared" si="593"/>
        <v>14.14533548709573</v>
      </c>
      <c r="BX293" s="1"/>
      <c r="BY293" s="1"/>
      <c r="BZ293" s="5">
        <f>'[1]GC RAW'!AF273</f>
        <v>12.715633392333984</v>
      </c>
      <c r="CA293" s="1">
        <f>'[1]GC RAW'!AG273</f>
        <v>6.4310121536254883</v>
      </c>
      <c r="CB293" s="1">
        <f t="shared" si="668"/>
        <v>2.8981622961614297E-2</v>
      </c>
      <c r="CC293" s="1">
        <f t="shared" si="594"/>
        <v>0.24335863200462537</v>
      </c>
      <c r="CD293" s="1"/>
      <c r="CE293" s="1"/>
      <c r="CF293" s="5">
        <f>'[1]GC RAW'!AH273</f>
        <v>12.858424186706543</v>
      </c>
      <c r="CG293" s="1">
        <f>'[1]GC RAW'!AI273</f>
        <v>14.52806568145752</v>
      </c>
      <c r="CH293" s="1">
        <f t="shared" si="669"/>
        <v>6.5471238654709316E-2</v>
      </c>
      <c r="CI293" s="1">
        <f t="shared" si="595"/>
        <v>0.5497618644670591</v>
      </c>
      <c r="CJ293" s="1"/>
      <c r="CK293" s="1"/>
      <c r="CL293" s="5">
        <f>'[1]GC RAW'!AJ273</f>
        <v>0</v>
      </c>
      <c r="CM293" s="1">
        <f>'[1]GC RAW'!AK273</f>
        <v>0</v>
      </c>
      <c r="CN293" s="1">
        <f t="shared" si="670"/>
        <v>0</v>
      </c>
      <c r="CO293" s="1">
        <f t="shared" si="596"/>
        <v>0</v>
      </c>
      <c r="CP293" s="1"/>
      <c r="CQ293" s="1"/>
      <c r="CR293" s="5">
        <f>'[1]GC RAW'!AL273</f>
        <v>0</v>
      </c>
      <c r="CS293" s="1">
        <f>'[1]GC RAW'!AM273</f>
        <v>0</v>
      </c>
      <c r="CT293" s="1">
        <f t="shared" si="671"/>
        <v>0</v>
      </c>
      <c r="CU293" s="1">
        <f t="shared" si="672"/>
        <v>0</v>
      </c>
      <c r="CV293" s="1"/>
      <c r="CW293" s="1"/>
      <c r="CX293" s="5">
        <f>'[1]GC RAW'!AN273</f>
        <v>0</v>
      </c>
      <c r="CY293" s="1">
        <f>'[1]GC RAW'!AO273</f>
        <v>0</v>
      </c>
      <c r="CZ293" s="1">
        <f t="shared" si="673"/>
        <v>0</v>
      </c>
      <c r="DA293" s="1">
        <f t="shared" si="597"/>
        <v>0</v>
      </c>
      <c r="DB293" s="1"/>
      <c r="DC293" s="1"/>
      <c r="DD293" s="5">
        <f>'[1]GC RAW'!AP273</f>
        <v>15.638669013977051</v>
      </c>
      <c r="DE293" s="1">
        <f>'[1]GC RAW'!AQ273</f>
        <v>165.43598937988281</v>
      </c>
      <c r="DF293" s="1">
        <f t="shared" si="674"/>
        <v>0.70862764717245597</v>
      </c>
      <c r="DG293" s="1">
        <f t="shared" si="598"/>
        <v>5.9503449839559845</v>
      </c>
      <c r="DH293" s="1"/>
      <c r="DI293" s="1"/>
      <c r="DJ293" s="5">
        <f>'[1]GC RAW'!AR273</f>
        <v>0</v>
      </c>
      <c r="DK293" s="1">
        <f>'[1]GC RAW'!AS273</f>
        <v>0</v>
      </c>
      <c r="DL293" s="1">
        <f t="shared" si="675"/>
        <v>0</v>
      </c>
      <c r="DM293" s="1">
        <f t="shared" si="599"/>
        <v>0</v>
      </c>
      <c r="DN293" s="1"/>
      <c r="DO293" s="1"/>
      <c r="DP293" s="5">
        <f>'[1]GC RAW'!AT273</f>
        <v>16.068611145019531</v>
      </c>
      <c r="DQ293" s="1">
        <f>'[1]GC RAW'!AU273</f>
        <v>4.2695612907409668</v>
      </c>
      <c r="DR293" s="1">
        <f t="shared" si="676"/>
        <v>1.9204540254666537E-2</v>
      </c>
      <c r="DS293" s="1">
        <f t="shared" si="600"/>
        <v>0.16126048740760673</v>
      </c>
      <c r="DT293" s="1"/>
      <c r="DU293" s="1"/>
      <c r="DV293" s="5">
        <f>'[1]GC RAW'!AV273</f>
        <v>16.436548233032227</v>
      </c>
      <c r="DW293" s="1">
        <f>'[1]GC RAW'!AW273</f>
        <v>1156.0440673828125</v>
      </c>
      <c r="DX293" s="1">
        <f t="shared" si="677"/>
        <v>5.138288210656893</v>
      </c>
      <c r="DY293" s="1">
        <f t="shared" si="601"/>
        <v>43.146196175664592</v>
      </c>
      <c r="DZ293" s="1"/>
      <c r="EA293" s="1"/>
      <c r="EB293" s="5">
        <f>'[1]GC RAW'!AX273</f>
        <v>16.560920715332031</v>
      </c>
      <c r="EC293" s="1">
        <f>'[1]GC RAW'!AY273</f>
        <v>6.2724399566650391</v>
      </c>
      <c r="ED293" s="1">
        <f t="shared" si="678"/>
        <v>2.7879217748463817E-2</v>
      </c>
      <c r="EE293" s="1">
        <f t="shared" si="602"/>
        <v>0.23410173756008718</v>
      </c>
      <c r="EF293" s="1"/>
      <c r="EG293" s="1"/>
      <c r="EH293" s="5">
        <v>0</v>
      </c>
      <c r="EI293" s="1">
        <v>0</v>
      </c>
      <c r="EJ293" s="1">
        <f t="shared" si="679"/>
        <v>0</v>
      </c>
      <c r="EK293" s="1">
        <f t="shared" si="603"/>
        <v>0</v>
      </c>
      <c r="EL293" s="1"/>
      <c r="EM293" s="1"/>
      <c r="EN293" s="5">
        <f>'[1]GC RAW'!BB273</f>
        <v>17.331106185913086</v>
      </c>
      <c r="EO293" s="1">
        <f>'[1]GC RAW'!BC273</f>
        <v>56.524070739746094</v>
      </c>
      <c r="EP293" s="1">
        <f t="shared" si="680"/>
        <v>0.25288898302256829</v>
      </c>
      <c r="EQ293" s="1">
        <f t="shared" si="604"/>
        <v>2.1235083017581697</v>
      </c>
      <c r="ER293" s="1"/>
      <c r="ES293" s="1"/>
      <c r="ET293" s="5">
        <f>'[1]GC RAW'!BD273</f>
        <v>17.758161544799805</v>
      </c>
      <c r="EU293" s="1">
        <f>'[1]GC RAW'!BE273</f>
        <v>357.27252197265625</v>
      </c>
      <c r="EV293" s="1">
        <f t="shared" si="681"/>
        <v>1.5984390996815012</v>
      </c>
      <c r="EW293" s="1">
        <f t="shared" si="605"/>
        <v>13.422090031203965</v>
      </c>
      <c r="EX293" s="1"/>
      <c r="EY293" s="1"/>
      <c r="EZ293" s="5">
        <f>'[1]GC RAW'!BF273</f>
        <v>18.698854446411133</v>
      </c>
      <c r="FA293" s="1">
        <f>'[1]GC RAW'!BG273</f>
        <v>361.50482177734375</v>
      </c>
      <c r="FB293" s="1">
        <f t="shared" si="682"/>
        <v>1.918690098305837</v>
      </c>
      <c r="FC293" s="1">
        <f t="shared" si="606"/>
        <v>16.111237047799907</v>
      </c>
      <c r="FD293" s="1"/>
      <c r="FE293" s="1"/>
      <c r="FF293" s="5">
        <v>19.932086944580078</v>
      </c>
      <c r="FG293" s="1">
        <v>11.993616104125977</v>
      </c>
      <c r="FH293" s="1">
        <f t="shared" si="683"/>
        <v>6.2707701733413418E-2</v>
      </c>
      <c r="FI293" s="1">
        <f t="shared" si="607"/>
        <v>0.52655645027919262</v>
      </c>
      <c r="FJ293" s="1"/>
      <c r="FK293" s="1"/>
      <c r="FL293" s="5">
        <v>0</v>
      </c>
      <c r="FM293" s="1">
        <v>0</v>
      </c>
      <c r="FN293" s="1">
        <f t="shared" si="684"/>
        <v>0</v>
      </c>
      <c r="FO293" s="1">
        <f t="shared" si="608"/>
        <v>0</v>
      </c>
      <c r="FP293" s="1"/>
      <c r="FQ293" s="1"/>
      <c r="FR293" s="5">
        <f>'[1]GC RAW'!BJ273</f>
        <v>20.146987915039063</v>
      </c>
      <c r="FS293" s="1">
        <f>'[1]GC RAW'!BK273</f>
        <v>7.5107283592224121</v>
      </c>
      <c r="FT293" s="1">
        <f t="shared" si="685"/>
        <v>3.165953787098344E-2</v>
      </c>
      <c r="FU293" s="1">
        <f t="shared" si="609"/>
        <v>0.26584507832379883</v>
      </c>
      <c r="FV293" s="1"/>
      <c r="FW293" s="1"/>
      <c r="FX293" s="5">
        <f>'[1]GC RAW'!BL273</f>
        <v>20.565952301025391</v>
      </c>
      <c r="FY293" s="1">
        <f>'[1]GC RAW'!BM273</f>
        <v>3.3623836040496826</v>
      </c>
      <c r="FZ293" s="1">
        <f t="shared" si="686"/>
        <v>1.4909887090743231E-2</v>
      </c>
      <c r="GA293" s="1">
        <f t="shared" si="610"/>
        <v>0.12519829308912481</v>
      </c>
      <c r="GB293" s="1"/>
      <c r="GC293" s="1"/>
      <c r="GD293" s="5">
        <f>'[1]GC RAW'!BN273</f>
        <v>21.076698303222656</v>
      </c>
      <c r="GE293" s="1">
        <f>'[1]GC RAW'!BO273</f>
        <v>18.407281875610352</v>
      </c>
      <c r="GF293" s="1">
        <f t="shared" si="611"/>
        <v>8.2062850868532211E-2</v>
      </c>
      <c r="GG293" s="1">
        <f t="shared" si="612"/>
        <v>0.68908160016492048</v>
      </c>
      <c r="GH293" s="1"/>
      <c r="GI293" s="1"/>
      <c r="GJ293" s="5">
        <f>'[1]GC RAW'!BP273</f>
        <v>0</v>
      </c>
      <c r="GK293" s="1">
        <f>'[1]GC RAW'!BQ273</f>
        <v>0</v>
      </c>
      <c r="GL293" s="1">
        <f t="shared" si="687"/>
        <v>0</v>
      </c>
      <c r="GM293" s="1">
        <f t="shared" si="613"/>
        <v>0</v>
      </c>
      <c r="GN293" s="1"/>
      <c r="GO293" s="1"/>
      <c r="GP293" s="5">
        <v>0</v>
      </c>
      <c r="GQ293" s="1">
        <v>0</v>
      </c>
      <c r="GR293" s="1">
        <f t="shared" si="688"/>
        <v>0</v>
      </c>
      <c r="GS293" s="1">
        <f t="shared" si="614"/>
        <v>0</v>
      </c>
      <c r="GT293" s="1"/>
      <c r="GU293" s="1"/>
      <c r="GV293" s="5"/>
      <c r="GW293" s="1"/>
      <c r="GX293" s="1"/>
      <c r="GY293" s="1"/>
      <c r="GZ293" s="1"/>
      <c r="HA293" s="1"/>
      <c r="HB293" s="5"/>
      <c r="HC293" s="1"/>
      <c r="HD293" s="1"/>
      <c r="HE293" s="1"/>
      <c r="HF293" s="1"/>
      <c r="HG293" s="1"/>
      <c r="HH293" s="5">
        <f>'[1]GC RAW'!BR273</f>
        <v>22.763877868652344</v>
      </c>
      <c r="HI293" s="1">
        <f>'[1]GC RAW'!BS273</f>
        <v>3.1664414405822754</v>
      </c>
      <c r="HJ293" s="1">
        <f t="shared" si="615"/>
        <v>1.4183515534698448E-2</v>
      </c>
      <c r="HK293" s="1">
        <f t="shared" si="616"/>
        <v>0.11909895253665621</v>
      </c>
      <c r="HL293" s="1"/>
      <c r="HM293" s="1"/>
      <c r="HN293" s="5">
        <v>0</v>
      </c>
      <c r="HO293" s="1">
        <v>0</v>
      </c>
      <c r="HP293" s="1">
        <f t="shared" si="617"/>
        <v>0</v>
      </c>
      <c r="HQ293" s="1">
        <f t="shared" si="618"/>
        <v>0</v>
      </c>
      <c r="HR293" s="1"/>
      <c r="HS293" s="1"/>
      <c r="HT293" s="5">
        <f>'[1]GC RAW'!BT273</f>
        <v>0</v>
      </c>
      <c r="HU293" s="1">
        <f>'[1]GC RAW'!BU273</f>
        <v>0</v>
      </c>
      <c r="HV293" s="1">
        <f t="shared" si="619"/>
        <v>0</v>
      </c>
      <c r="HW293" s="1">
        <f t="shared" si="579"/>
        <v>0</v>
      </c>
      <c r="HX293" s="1"/>
      <c r="HY293" s="1"/>
      <c r="HZ293" s="5">
        <f>'[1]GC RAW'!BV273</f>
        <v>0</v>
      </c>
      <c r="IA293" s="1">
        <f>'[1]GC RAW'!BW273</f>
        <v>0</v>
      </c>
      <c r="IB293" s="1">
        <f t="shared" si="620"/>
        <v>0</v>
      </c>
      <c r="IC293" s="1">
        <f t="shared" si="621"/>
        <v>0</v>
      </c>
      <c r="ID293" s="1"/>
      <c r="IE293" s="1"/>
      <c r="IF293" s="5">
        <f>'[1]GC RAW'!BX273</f>
        <v>0</v>
      </c>
      <c r="IG293" s="1">
        <f>'[1]GC RAW'!BY273</f>
        <v>0</v>
      </c>
      <c r="IH293" s="1">
        <f t="shared" si="622"/>
        <v>0</v>
      </c>
      <c r="II293" s="1">
        <f t="shared" si="623"/>
        <v>0</v>
      </c>
      <c r="IJ293" s="1"/>
      <c r="IK293" s="1"/>
      <c r="IL293" s="5">
        <f>'[1]GC RAW'!BZ273</f>
        <v>0</v>
      </c>
      <c r="IM293" s="1">
        <f>'[1]GC RAW'!CA273</f>
        <v>0</v>
      </c>
      <c r="IN293" s="1">
        <f t="shared" si="624"/>
        <v>0</v>
      </c>
      <c r="IO293" s="1">
        <f t="shared" si="625"/>
        <v>0</v>
      </c>
      <c r="IP293" s="1"/>
      <c r="IQ293" s="1"/>
      <c r="IR293" s="5">
        <f>'[1]GC RAW'!CB273</f>
        <v>25.56269645690918</v>
      </c>
      <c r="IS293" s="1">
        <f>'[1]GC RAW'!CC273</f>
        <v>10.88369083404541</v>
      </c>
      <c r="IT293" s="1">
        <f t="shared" si="626"/>
        <v>4.3113365755177942E-2</v>
      </c>
      <c r="IU293" s="1">
        <f t="shared" si="627"/>
        <v>0.3620228489340182</v>
      </c>
      <c r="IV293" s="1"/>
      <c r="IW293" s="1"/>
      <c r="IX293" s="5">
        <f>'[1]GC RAW'!CD273</f>
        <v>0</v>
      </c>
      <c r="IY293" s="1">
        <f>'[1]GC RAW'!CE273</f>
        <v>0</v>
      </c>
      <c r="IZ293" s="1">
        <f t="shared" si="628"/>
        <v>0</v>
      </c>
      <c r="JA293" s="1">
        <f t="shared" si="629"/>
        <v>0</v>
      </c>
      <c r="JB293" s="1"/>
      <c r="JC293" s="1"/>
      <c r="JD293" s="5">
        <f>'[1]GC RAW'!CF273</f>
        <v>0</v>
      </c>
      <c r="JE293" s="1">
        <f>'[1]GC RAW'!CG273</f>
        <v>0</v>
      </c>
      <c r="JF293" s="1">
        <f t="shared" si="630"/>
        <v>0</v>
      </c>
      <c r="JG293" s="1">
        <f t="shared" si="631"/>
        <v>0</v>
      </c>
      <c r="JH293" s="1"/>
      <c r="JI293" s="1"/>
      <c r="JJ293" s="5">
        <f>'[1]GC RAW'!CH273</f>
        <v>0</v>
      </c>
      <c r="JK293" s="1">
        <f>'[1]GC RAW'!CI273</f>
        <v>0</v>
      </c>
      <c r="JL293" s="1">
        <f t="shared" si="632"/>
        <v>0</v>
      </c>
      <c r="JM293" s="1">
        <f t="shared" si="633"/>
        <v>0</v>
      </c>
      <c r="JN293" s="1"/>
      <c r="JO293" s="1"/>
      <c r="JP293" s="5">
        <f>'[1]GC RAW'!CJ273</f>
        <v>0</v>
      </c>
      <c r="JQ293" s="1">
        <f>'[1]GC RAW'!CK273</f>
        <v>0</v>
      </c>
      <c r="JR293" s="1">
        <f t="shared" si="634"/>
        <v>0</v>
      </c>
      <c r="JS293" s="1">
        <f t="shared" si="635"/>
        <v>0</v>
      </c>
      <c r="JT293" s="1"/>
      <c r="JU293" s="1"/>
      <c r="JV293" s="5">
        <f>'[1]GC RAW'!CL273</f>
        <v>0</v>
      </c>
      <c r="JW293" s="1">
        <f>'[1]GC RAW'!CM273</f>
        <v>0</v>
      </c>
      <c r="JX293" s="1">
        <f t="shared" si="636"/>
        <v>0</v>
      </c>
      <c r="JY293" s="1">
        <f t="shared" si="637"/>
        <v>0</v>
      </c>
      <c r="JZ293" s="1"/>
      <c r="KA293" s="1"/>
      <c r="KB293" s="5">
        <v>0</v>
      </c>
      <c r="KC293" s="1">
        <v>0</v>
      </c>
      <c r="KD293" s="1">
        <f t="shared" si="638"/>
        <v>0</v>
      </c>
      <c r="KE293" s="1">
        <f t="shared" si="639"/>
        <v>0</v>
      </c>
      <c r="KF293" s="1"/>
      <c r="KG293" s="1"/>
      <c r="KH293" s="5">
        <v>0</v>
      </c>
      <c r="KI293" s="1">
        <v>0</v>
      </c>
      <c r="KJ293" s="1">
        <f t="shared" si="640"/>
        <v>0</v>
      </c>
      <c r="KK293" s="1">
        <f t="shared" si="641"/>
        <v>0</v>
      </c>
      <c r="KL293" s="1"/>
      <c r="KM293" s="1"/>
      <c r="KN293" s="5">
        <f>'[1]GC RAW'!CN273</f>
        <v>30.639083862304688</v>
      </c>
      <c r="KO293" s="1">
        <f>'[1]GC RAW'!CO273</f>
        <v>47.224102020263672</v>
      </c>
      <c r="KP293" s="1">
        <f t="shared" si="642"/>
        <v>0.16074345150474706</v>
      </c>
      <c r="KQ293" s="1">
        <f t="shared" si="643"/>
        <v>1.349762451664928</v>
      </c>
      <c r="KR293" s="1"/>
      <c r="KS293" s="1"/>
      <c r="KT293" s="5">
        <f>'[1]GC RAW'!CP273</f>
        <v>0</v>
      </c>
      <c r="KU293" s="1">
        <f>'[1]GC RAW'!CQ273</f>
        <v>0</v>
      </c>
      <c r="KV293" s="1">
        <f t="shared" si="644"/>
        <v>0</v>
      </c>
      <c r="KW293" s="1">
        <f t="shared" si="645"/>
        <v>0</v>
      </c>
      <c r="KX293" s="1"/>
      <c r="KY293" s="1"/>
      <c r="KZ293" s="5">
        <f>'[1]GC RAW'!CR273</f>
        <v>0</v>
      </c>
      <c r="LA293" s="1">
        <f>'[1]GC RAW'!CS273</f>
        <v>0</v>
      </c>
      <c r="LB293" s="1">
        <f t="shared" si="646"/>
        <v>0</v>
      </c>
      <c r="LC293" s="1">
        <f t="shared" si="647"/>
        <v>0</v>
      </c>
      <c r="LD293" s="1"/>
      <c r="LE293" s="1"/>
      <c r="LF293" s="5">
        <f>'[1]GC RAW'!CT273</f>
        <v>0</v>
      </c>
      <c r="LG293" s="1">
        <f>'[1]GC RAW'!CU273</f>
        <v>0</v>
      </c>
      <c r="LH293" s="1">
        <f t="shared" si="648"/>
        <v>0</v>
      </c>
      <c r="LI293" s="1">
        <f t="shared" si="649"/>
        <v>0</v>
      </c>
      <c r="LJ293" s="1"/>
      <c r="LK293" s="1"/>
      <c r="LL293" s="5">
        <f>'[1]GC RAW'!CV273</f>
        <v>35.784744262695313</v>
      </c>
      <c r="LM293" s="1">
        <f>'[1]GC RAW'!CW273</f>
        <v>15.027302742004395</v>
      </c>
      <c r="LN293" s="1">
        <f t="shared" si="650"/>
        <v>5.1150586378964649E-2</v>
      </c>
      <c r="LO293" s="1">
        <f t="shared" si="651"/>
        <v>0.42951137498084069</v>
      </c>
      <c r="LP293" s="1"/>
      <c r="LQ293" s="1"/>
      <c r="LR293" s="32">
        <f t="shared" si="652"/>
        <v>2856.3675560951233</v>
      </c>
      <c r="LS293" s="21">
        <f t="shared" si="653"/>
        <v>2639.2723412513733</v>
      </c>
      <c r="LT293" s="26">
        <f t="shared" si="654"/>
        <v>12.90919786506733</v>
      </c>
      <c r="LU293" s="26">
        <f t="shared" si="655"/>
        <v>11.90901786506733</v>
      </c>
      <c r="LV293" s="15">
        <f t="shared" si="580"/>
        <v>30.828417978429535</v>
      </c>
      <c r="LW293" s="15"/>
      <c r="LX293" s="15"/>
      <c r="LY293" s="15"/>
      <c r="LZ293" s="15" t="str">
        <f>IF(A293="","",VLOOKUP(A293,'[1]biomass corrected'!$B$2:$V$102,21,FALSE))</f>
        <v/>
      </c>
      <c r="MA293" s="15" t="str">
        <f t="shared" si="656"/>
        <v/>
      </c>
      <c r="MB293" s="15" t="str">
        <f t="shared" si="704"/>
        <v/>
      </c>
      <c r="MC293" s="15" t="str">
        <f t="shared" si="702"/>
        <v/>
      </c>
      <c r="MD293" s="15"/>
      <c r="ME293" s="26" t="str">
        <f t="shared" si="703"/>
        <v/>
      </c>
      <c r="MF293" s="15">
        <f t="shared" si="689"/>
        <v>22.645595501362461</v>
      </c>
      <c r="MG293" s="15">
        <f t="shared" si="690"/>
        <v>45.453271872249729</v>
      </c>
      <c r="MH293" s="15">
        <f t="shared" si="691"/>
        <v>31.90113262638782</v>
      </c>
      <c r="MI293" s="26">
        <f t="shared" si="692"/>
        <v>1.246868662116662</v>
      </c>
      <c r="MJ293" s="15">
        <f t="shared" si="693"/>
        <v>0.12519829308912481</v>
      </c>
      <c r="MK293" s="15">
        <f t="shared" si="694"/>
        <v>29.652426031540529</v>
      </c>
      <c r="ML293" s="23">
        <f t="shared" si="695"/>
        <v>55.604626897645794</v>
      </c>
      <c r="MM293" s="23"/>
      <c r="MN293" s="26">
        <f t="shared" si="696"/>
        <v>4.2533632214889288</v>
      </c>
      <c r="MO293" s="23"/>
      <c r="MP293" s="15">
        <f t="shared" si="697"/>
        <v>0.87741184510387005</v>
      </c>
      <c r="MQ293" s="23"/>
      <c r="MR293" s="15">
        <f t="shared" si="698"/>
        <v>39.768669042300466</v>
      </c>
      <c r="MS293" s="15"/>
      <c r="MT293" s="15">
        <f t="shared" si="699"/>
        <v>0.12519829308912481</v>
      </c>
      <c r="MU293" s="15"/>
      <c r="MV293" s="15" t="str">
        <f t="shared" si="700"/>
        <v/>
      </c>
      <c r="MW293" s="21">
        <f t="shared" si="701"/>
        <v>107.91730399881088</v>
      </c>
      <c r="MX293" s="15"/>
    </row>
    <row r="294" spans="1:362" x14ac:dyDescent="0.35">
      <c r="A294" s="98" t="s">
        <v>239</v>
      </c>
      <c r="B294" s="8">
        <v>38.58</v>
      </c>
      <c r="C294" s="8"/>
      <c r="D294" s="8"/>
      <c r="E294" s="8"/>
      <c r="F294" s="2">
        <f>'[1]GC RAW'!H274</f>
        <v>0</v>
      </c>
      <c r="G294" s="8">
        <f>'[1]GC RAW'!I274</f>
        <v>0</v>
      </c>
      <c r="H294" s="8">
        <f t="shared" si="657"/>
        <v>0</v>
      </c>
      <c r="I294" s="8">
        <f t="shared" si="582"/>
        <v>0</v>
      </c>
      <c r="J294" s="8">
        <f>AVERAGE(I294:I296)</f>
        <v>0</v>
      </c>
      <c r="K294" s="8">
        <f>STDEV(I294:I296)</f>
        <v>0</v>
      </c>
      <c r="L294" s="2">
        <f>'[1]GC RAW'!J274</f>
        <v>0</v>
      </c>
      <c r="M294" s="8">
        <f>'[1]GC RAW'!K274</f>
        <v>0</v>
      </c>
      <c r="N294" s="8">
        <f t="shared" si="658"/>
        <v>0</v>
      </c>
      <c r="O294" s="8">
        <f t="shared" si="583"/>
        <v>0</v>
      </c>
      <c r="P294" s="8">
        <f>AVERAGE(O294:O296)</f>
        <v>0</v>
      </c>
      <c r="Q294" s="8">
        <f>STDEV(O294:O296)</f>
        <v>0</v>
      </c>
      <c r="R294" s="2">
        <f>'[1]GC RAW'!L274</f>
        <v>0</v>
      </c>
      <c r="S294" s="8">
        <f>'[1]GC RAW'!M274</f>
        <v>0</v>
      </c>
      <c r="T294" s="8">
        <f t="shared" si="659"/>
        <v>0</v>
      </c>
      <c r="U294" s="8">
        <f t="shared" si="584"/>
        <v>0</v>
      </c>
      <c r="V294" s="8">
        <f>AVERAGE(U294:U296)</f>
        <v>0</v>
      </c>
      <c r="W294" s="8">
        <f>STDEV(U294:U296)</f>
        <v>0</v>
      </c>
      <c r="X294" s="2">
        <f>'[1]GC RAW'!N274</f>
        <v>0</v>
      </c>
      <c r="Y294" s="8">
        <f>'[1]GC RAW'!O274</f>
        <v>0</v>
      </c>
      <c r="Z294" s="8">
        <f t="shared" si="660"/>
        <v>0</v>
      </c>
      <c r="AA294" s="8">
        <f t="shared" si="585"/>
        <v>0</v>
      </c>
      <c r="AB294" s="8">
        <f>AVERAGE(AA294:AA296)</f>
        <v>0</v>
      </c>
      <c r="AC294" s="8">
        <f>STDEV(AA294:AA296)</f>
        <v>0</v>
      </c>
      <c r="AD294" s="2">
        <f>'[1]GC RAW'!P274</f>
        <v>0</v>
      </c>
      <c r="AE294" s="8">
        <f>'[1]GC RAW'!Q274</f>
        <v>0</v>
      </c>
      <c r="AF294" s="8">
        <f t="shared" si="661"/>
        <v>0</v>
      </c>
      <c r="AG294" s="8">
        <f t="shared" si="586"/>
        <v>0</v>
      </c>
      <c r="AH294" s="8">
        <f>AVERAGE(AG294:AG296)</f>
        <v>0</v>
      </c>
      <c r="AI294" s="8">
        <f>STDEV(AG294:AG296)</f>
        <v>0</v>
      </c>
      <c r="AJ294" s="2">
        <f>'[1]GC RAW'!R274</f>
        <v>8.2180643081665039</v>
      </c>
      <c r="AK294" s="8">
        <f>'[1]GC RAW'!S274</f>
        <v>3.855332612991333</v>
      </c>
      <c r="AL294" s="8">
        <f t="shared" si="662"/>
        <v>1.788456743489816E-2</v>
      </c>
      <c r="AM294" s="8">
        <f t="shared" si="587"/>
        <v>0.15675859192722408</v>
      </c>
      <c r="AN294" s="8">
        <f>AVERAGE(AM294:AM296)</f>
        <v>0.15120354888158558</v>
      </c>
      <c r="AO294" s="8">
        <f>STDEV(AM294:AM296)</f>
        <v>1.1875680300174952E-2</v>
      </c>
      <c r="AP294" s="2">
        <f>'[1]GC RAW'!T274</f>
        <v>8.9466800689697266</v>
      </c>
      <c r="AQ294" s="8">
        <f>'[1]GC RAW'!U274</f>
        <v>217.21232604980469</v>
      </c>
      <c r="AR294" s="40">
        <v>1.0001800000000001</v>
      </c>
      <c r="AS294" s="8">
        <f t="shared" si="588"/>
        <v>8.7665977410128946</v>
      </c>
      <c r="AT294" s="8">
        <f>AVERAGE(AS294:AS296)</f>
        <v>9.9876705300383382</v>
      </c>
      <c r="AU294" s="8">
        <f>STDEV(AS294:AS296)</f>
        <v>3.7620316836168866</v>
      </c>
      <c r="AV294" s="2">
        <f>'[1]GC RAW'!V274</f>
        <v>9.8182535171508789</v>
      </c>
      <c r="AW294" s="8">
        <f>'[1]GC RAW'!W274</f>
        <v>58.89874267578125</v>
      </c>
      <c r="AX294" s="8">
        <f t="shared" si="663"/>
        <v>0.26267206525205078</v>
      </c>
      <c r="AY294" s="8">
        <f t="shared" si="589"/>
        <v>2.302325915201084</v>
      </c>
      <c r="AZ294" s="8">
        <f>AVERAGE(AY294:AY296)</f>
        <v>2.2801498528700943</v>
      </c>
      <c r="BA294" s="8">
        <f>STDEV(AY294:AY296)</f>
        <v>0.12982553784066525</v>
      </c>
      <c r="BB294" s="2">
        <f>'[1]GC RAW'!X274</f>
        <v>0</v>
      </c>
      <c r="BC294" s="8">
        <f>'[1]GC RAW'!Y274</f>
        <v>0</v>
      </c>
      <c r="BD294" s="8">
        <f t="shared" si="664"/>
        <v>0</v>
      </c>
      <c r="BE294" s="8">
        <f t="shared" si="590"/>
        <v>0</v>
      </c>
      <c r="BF294" s="8">
        <f>AVERAGE(BE294:BE296)</f>
        <v>0</v>
      </c>
      <c r="BG294" s="8">
        <f>STDEV(BE294:BE296)</f>
        <v>0</v>
      </c>
      <c r="BH294" s="2">
        <f>'[1]GC RAW'!Z274</f>
        <v>10.884389877319336</v>
      </c>
      <c r="BI294" s="8">
        <f>'[1]GC RAW'!AA274</f>
        <v>12.075356483459473</v>
      </c>
      <c r="BJ294" s="8">
        <f t="shared" si="665"/>
        <v>5.3040649062831381E-2</v>
      </c>
      <c r="BK294" s="8">
        <f t="shared" si="591"/>
        <v>0.46490235183274542</v>
      </c>
      <c r="BL294" s="8">
        <f>AVERAGE(BK294:BK296)</f>
        <v>0.47513482660095557</v>
      </c>
      <c r="BM294" s="8">
        <f>STDEV(BK294:BK296)</f>
        <v>9.2580873072470957E-3</v>
      </c>
      <c r="BN294" s="2">
        <f>'[1]GC RAW'!AB274</f>
        <v>0</v>
      </c>
      <c r="BO294" s="8">
        <f>'[1]GC RAW'!AC274</f>
        <v>0</v>
      </c>
      <c r="BP294" s="8">
        <f t="shared" si="666"/>
        <v>0</v>
      </c>
      <c r="BQ294" s="8">
        <f t="shared" si="592"/>
        <v>0</v>
      </c>
      <c r="BR294" s="8">
        <f>AVERAGE(BQ294:BQ296)</f>
        <v>0</v>
      </c>
      <c r="BS294" s="8">
        <f>STDEV(BQ294:BQ296)</f>
        <v>0</v>
      </c>
      <c r="BT294" s="2">
        <f>'[1]GC RAW'!AD274</f>
        <v>12.208094596862793</v>
      </c>
      <c r="BU294" s="8">
        <f>'[1]GC RAW'!AE274</f>
        <v>431.27621459960938</v>
      </c>
      <c r="BV294" s="8">
        <f t="shared" si="667"/>
        <v>1.8613805814304565</v>
      </c>
      <c r="BW294" s="8">
        <f t="shared" si="593"/>
        <v>16.315038093476684</v>
      </c>
      <c r="BX294" s="8">
        <f>AVERAGE(BW294:BW296)</f>
        <v>16.366742290603849</v>
      </c>
      <c r="BY294" s="8">
        <f>STDEV(BW294:BW296)</f>
        <v>0.27146221859762476</v>
      </c>
      <c r="BZ294" s="2">
        <f>'[1]GC RAW'!AF274</f>
        <v>12.716760635375977</v>
      </c>
      <c r="CA294" s="8">
        <f>'[1]GC RAW'!AG274</f>
        <v>2.9098474979400635</v>
      </c>
      <c r="CB294" s="8">
        <f t="shared" si="668"/>
        <v>1.3106278286521549E-2</v>
      </c>
      <c r="CC294" s="8">
        <f t="shared" si="594"/>
        <v>0.11487679179718266</v>
      </c>
      <c r="CD294" s="8">
        <f>AVERAGE(CC294:CC296)</f>
        <v>0.10638259856893843</v>
      </c>
      <c r="CE294" s="8">
        <f>STDEV(CC294:CC296)</f>
        <v>7.4559598706195008E-3</v>
      </c>
      <c r="CF294" s="2">
        <f>'[1]GC RAW'!AH274</f>
        <v>12.858978271484375</v>
      </c>
      <c r="CG294" s="8">
        <f>'[1]GC RAW'!AI274</f>
        <v>13.928474426269531</v>
      </c>
      <c r="CH294" s="8">
        <f t="shared" si="669"/>
        <v>6.2735317254066156E-2</v>
      </c>
      <c r="CI294" s="8">
        <f t="shared" si="595"/>
        <v>0.54987631278492233</v>
      </c>
      <c r="CJ294" s="8">
        <f>AVERAGE(CI294:CI296)</f>
        <v>0.55124963024718954</v>
      </c>
      <c r="CK294" s="8">
        <f>STDEV(CI294:CI296)</f>
        <v>1.0526647457066789E-2</v>
      </c>
      <c r="CL294" s="2">
        <f>'[1]GC RAW'!AJ274</f>
        <v>13.75855541229248</v>
      </c>
      <c r="CM294" s="8">
        <f>'[1]GC RAW'!AK274</f>
        <v>19.260025024414063</v>
      </c>
      <c r="CN294" s="8">
        <f t="shared" si="670"/>
        <v>0.11198350194057007</v>
      </c>
      <c r="CO294" s="8">
        <f t="shared" si="596"/>
        <v>0.98153763836800845</v>
      </c>
      <c r="CP294" s="8">
        <f>AVERAGE(CO294:CO296)</f>
        <v>1.0288754514377485</v>
      </c>
      <c r="CQ294" s="8">
        <f>STDEV(CO294:CO296)</f>
        <v>8.0768444696242309E-2</v>
      </c>
      <c r="CR294" s="2">
        <f>'[1]GC RAW'!AL274</f>
        <v>0</v>
      </c>
      <c r="CS294" s="8">
        <f>'[1]GC RAW'!AM274</f>
        <v>0</v>
      </c>
      <c r="CT294" s="8">
        <f t="shared" si="671"/>
        <v>0</v>
      </c>
      <c r="CU294" s="8">
        <f t="shared" si="672"/>
        <v>0</v>
      </c>
      <c r="CV294" s="8">
        <f>AVERAGE(CU294:CU296)</f>
        <v>0</v>
      </c>
      <c r="CW294" s="8">
        <f>STDEV(CU294:CU296)</f>
        <v>0</v>
      </c>
      <c r="CX294" s="2">
        <f>'[1]GC RAW'!AN274</f>
        <v>14.474039077758789</v>
      </c>
      <c r="CY294" s="8">
        <f>'[1]GC RAW'!AO274</f>
        <v>10.862988471984863</v>
      </c>
      <c r="CZ294" s="8">
        <f t="shared" si="673"/>
        <v>4.849120161938672E-2</v>
      </c>
      <c r="DA294" s="8">
        <f t="shared" si="597"/>
        <v>0.42502635383182669</v>
      </c>
      <c r="DB294" s="8">
        <f>AVERAGE(DA294:DA296)</f>
        <v>0.43658875343004833</v>
      </c>
      <c r="DC294" s="8">
        <f>STDEV(DA294:DA296)</f>
        <v>2.8401564291655614E-2</v>
      </c>
      <c r="DD294" s="2">
        <f>'[1]GC RAW'!AP274</f>
        <v>15.630447387695313</v>
      </c>
      <c r="DE294" s="8">
        <f>'[1]GC RAW'!AQ274</f>
        <v>88.334609985351563</v>
      </c>
      <c r="DF294" s="8">
        <f t="shared" si="674"/>
        <v>0.37816800269240186</v>
      </c>
      <c r="DG294" s="8">
        <f t="shared" si="598"/>
        <v>3.3146501211047696</v>
      </c>
      <c r="DH294" s="8">
        <f>AVERAGE(DG294:DG296)</f>
        <v>3.3731465092895032</v>
      </c>
      <c r="DI294" s="8">
        <f>STDEV(DG294:DG296)</f>
        <v>0.10684795619030417</v>
      </c>
      <c r="DJ294" s="2">
        <f>'[1]GC RAW'!AR274</f>
        <v>15.834175109863281</v>
      </c>
      <c r="DK294" s="8">
        <f>'[1]GC RAW'!AS274</f>
        <v>3.6508266925811768</v>
      </c>
      <c r="DL294" s="8">
        <f t="shared" si="675"/>
        <v>1.6412610547360141E-2</v>
      </c>
      <c r="DM294" s="8">
        <f t="shared" si="599"/>
        <v>0.14385686031375533</v>
      </c>
      <c r="DN294" s="8">
        <f>AVERAGE(DM294:DM296)</f>
        <v>0.17563717722011615</v>
      </c>
      <c r="DO294" s="8">
        <f>STDEV(DM294:DM296)</f>
        <v>9.3301419996546162E-2</v>
      </c>
      <c r="DP294" s="2">
        <f>'[1]GC RAW'!AT274</f>
        <v>16.062402725219727</v>
      </c>
      <c r="DQ294" s="8">
        <f>'[1]GC RAW'!AU274</f>
        <v>2.9734892845153809</v>
      </c>
      <c r="DR294" s="8">
        <f t="shared" si="676"/>
        <v>1.3367581017381959E-2</v>
      </c>
      <c r="DS294" s="8">
        <f t="shared" si="600"/>
        <v>0.1171671154690031</v>
      </c>
      <c r="DT294" s="8">
        <f>AVERAGE(DS294:DS296)</f>
        <v>0.13215380810915156</v>
      </c>
      <c r="DU294" s="8">
        <f>STDEV(DS294:DS296)</f>
        <v>1.3660674987637438E-2</v>
      </c>
      <c r="DV294" s="2">
        <f>'[1]GC RAW'!AV274</f>
        <v>16.439781188964844</v>
      </c>
      <c r="DW294" s="8">
        <f>'[1]GC RAW'!AW274</f>
        <v>1220.3009033203125</v>
      </c>
      <c r="DX294" s="8">
        <f t="shared" si="677"/>
        <v>5.4209673128056215</v>
      </c>
      <c r="DY294" s="8">
        <f t="shared" si="601"/>
        <v>47.514887118865104</v>
      </c>
      <c r="DZ294" s="8">
        <f>AVERAGE(DY294:DY296)</f>
        <v>46.916213363217942</v>
      </c>
      <c r="EA294" s="8">
        <f>STDEV(DY294:DY296)</f>
        <v>2.1285096263502856</v>
      </c>
      <c r="EB294" s="2">
        <f>'[1]GC RAW'!AX274</f>
        <v>16.56165885925293</v>
      </c>
      <c r="EC294" s="8">
        <f>'[1]GC RAW'!AY274</f>
        <v>9.9008913040161133</v>
      </c>
      <c r="ED294" s="8">
        <f t="shared" si="678"/>
        <v>4.3982929112545699E-2</v>
      </c>
      <c r="EE294" s="8">
        <f t="shared" si="602"/>
        <v>0.38551125497527783</v>
      </c>
      <c r="EF294" s="8">
        <f>AVERAGE(EE294:EE296)</f>
        <v>0.38227085103156871</v>
      </c>
      <c r="EG294" s="8">
        <f>STDEV(EE294:EE296)</f>
        <v>7.7467656357701632E-3</v>
      </c>
      <c r="EH294" s="2">
        <v>0</v>
      </c>
      <c r="EI294" s="8">
        <v>0</v>
      </c>
      <c r="EJ294" s="8">
        <f t="shared" si="679"/>
        <v>0</v>
      </c>
      <c r="EK294" s="8">
        <f t="shared" si="603"/>
        <v>0</v>
      </c>
      <c r="EL294" s="8">
        <f>AVERAGE(EK294:EK296)</f>
        <v>0</v>
      </c>
      <c r="EM294" s="8">
        <f>STDEV(EK294:EK296)</f>
        <v>0</v>
      </c>
      <c r="EN294" s="2">
        <f>'[1]GC RAW'!BB274</f>
        <v>17.374778747558594</v>
      </c>
      <c r="EO294" s="8">
        <f>'[1]GC RAW'!BC274</f>
        <v>3.5353877544403076</v>
      </c>
      <c r="EP294" s="8">
        <f t="shared" si="680"/>
        <v>1.5808814978778635E-2</v>
      </c>
      <c r="EQ294" s="8">
        <f t="shared" si="604"/>
        <v>0.13856458005664141</v>
      </c>
      <c r="ER294" s="8">
        <f>AVERAGE(EQ294:EQ296)</f>
        <v>0.14488735227185165</v>
      </c>
      <c r="ES294" s="8">
        <f>STDEV(EQ294:EQ296)</f>
        <v>2.4535407548702554E-2</v>
      </c>
      <c r="ET294" s="2">
        <f>'[1]GC RAW'!BD274</f>
        <v>17.74241828918457</v>
      </c>
      <c r="EU294" s="8">
        <f>'[1]GC RAW'!BE274</f>
        <v>127.360107421875</v>
      </c>
      <c r="EV294" s="8">
        <f t="shared" si="681"/>
        <v>0.56950255919765147</v>
      </c>
      <c r="EW294" s="8">
        <f t="shared" si="605"/>
        <v>4.9917013427215036</v>
      </c>
      <c r="EX294" s="8">
        <f>AVERAGE(EW294:EW296)</f>
        <v>4.7646270419926253</v>
      </c>
      <c r="EY294" s="8">
        <f>STDEV(EW294:EW296)</f>
        <v>0.26099892803343855</v>
      </c>
      <c r="EZ294" s="2">
        <f>'[1]GC RAW'!BF274</f>
        <v>18.681203842163086</v>
      </c>
      <c r="FA294" s="8">
        <f>'[1]GC RAW'!BG274</f>
        <v>136.27755737304688</v>
      </c>
      <c r="FB294" s="8">
        <f t="shared" si="682"/>
        <v>0.72290439536704998</v>
      </c>
      <c r="FC294" s="8">
        <f t="shared" si="606"/>
        <v>6.3362715105211791</v>
      </c>
      <c r="FD294" s="8">
        <f>AVERAGE(FC294:FC296)</f>
        <v>6.598911790788673</v>
      </c>
      <c r="FE294" s="8">
        <f>STDEV(FC294:FC296)</f>
        <v>0.51619627528758705</v>
      </c>
      <c r="FF294" s="2">
        <v>0</v>
      </c>
      <c r="FG294" s="8">
        <v>0</v>
      </c>
      <c r="FH294" s="8">
        <f t="shared" si="683"/>
        <v>0</v>
      </c>
      <c r="FI294" s="8">
        <f t="shared" si="607"/>
        <v>0</v>
      </c>
      <c r="FJ294" s="8">
        <f>AVERAGE(FI294:FI296)</f>
        <v>0</v>
      </c>
      <c r="FK294" s="8">
        <f>STDEV(FI294:FI296)</f>
        <v>0</v>
      </c>
      <c r="FL294" s="2">
        <f>'[1]GC RAW'!BH274</f>
        <v>19.523929595947266</v>
      </c>
      <c r="FM294" s="8">
        <f>'[1]GC RAW'!BI274</f>
        <v>2.1173791885375977</v>
      </c>
      <c r="FN294" s="8">
        <f t="shared" si="684"/>
        <v>1.1064585906921715E-2</v>
      </c>
      <c r="FO294" s="8">
        <f t="shared" si="608"/>
        <v>9.6981317179770654E-2</v>
      </c>
      <c r="FP294" s="8">
        <f>AVERAGE(FO294:FO296)</f>
        <v>4.9754010381148579E-2</v>
      </c>
      <c r="FQ294" s="8">
        <f>STDEV(FO294:FO296)</f>
        <v>4.8540005600806062E-2</v>
      </c>
      <c r="FR294" s="2">
        <f>'[1]GC RAW'!BJ274</f>
        <v>20.163791656494141</v>
      </c>
      <c r="FS294" s="8">
        <f>'[1]GC RAW'!BK274</f>
        <v>1.7145832777023315</v>
      </c>
      <c r="FT294" s="8">
        <f t="shared" si="685"/>
        <v>7.2234868165015117E-3</v>
      </c>
      <c r="FU294" s="8">
        <f t="shared" si="609"/>
        <v>6.3314006686574997E-2</v>
      </c>
      <c r="FV294" s="8">
        <f>AVERAGE(FU294:FU296)</f>
        <v>0.10123607651258378</v>
      </c>
      <c r="FW294" s="8">
        <f>STDEV(FU294:FU296)</f>
        <v>5.0191192480394414E-2</v>
      </c>
      <c r="FX294" s="2">
        <f>'[1]GC RAW'!BL274</f>
        <v>20.561861038208008</v>
      </c>
      <c r="FY294" s="8">
        <f>'[1]GC RAW'!BM274</f>
        <v>2.1117286682128906</v>
      </c>
      <c r="FZ294" s="8">
        <f t="shared" si="686"/>
        <v>9.359033371347629E-3</v>
      </c>
      <c r="GA294" s="8">
        <f t="shared" si="610"/>
        <v>8.2032115030614902E-2</v>
      </c>
      <c r="GB294" s="8">
        <f>AVERAGE(GA294:GA296)</f>
        <v>8.5152311909378955E-2</v>
      </c>
      <c r="GC294" s="8">
        <f>STDEV(GA294:GA296)</f>
        <v>2.5457250811374045E-2</v>
      </c>
      <c r="GD294" s="2">
        <f>'[1]GC RAW'!BN274</f>
        <v>21.079643249511719</v>
      </c>
      <c r="GE294" s="8">
        <f>'[1]GC RAW'!BO274</f>
        <v>32.923309326171875</v>
      </c>
      <c r="GF294" s="8">
        <f t="shared" si="611"/>
        <v>0.14669867946141063</v>
      </c>
      <c r="GG294" s="8">
        <f t="shared" si="612"/>
        <v>1.2858168649402879</v>
      </c>
      <c r="GH294" s="8">
        <f>AVERAGE(GG294:GG296)</f>
        <v>1.2477838664380154</v>
      </c>
      <c r="GI294" s="8">
        <f>STDEV(GG294:GG296)</f>
        <v>0.11487175689970253</v>
      </c>
      <c r="GJ294" s="2">
        <f>'[1]GC RAW'!BP274</f>
        <v>0</v>
      </c>
      <c r="GK294" s="8">
        <f>'[1]GC RAW'!BQ274</f>
        <v>0</v>
      </c>
      <c r="GL294" s="8">
        <f t="shared" si="687"/>
        <v>0</v>
      </c>
      <c r="GM294" s="8">
        <f t="shared" si="613"/>
        <v>0</v>
      </c>
      <c r="GN294" s="8">
        <f>AVERAGE(GM294:GM296)</f>
        <v>0</v>
      </c>
      <c r="GO294" s="8">
        <f>STDEV(GM294:GM296)</f>
        <v>0</v>
      </c>
      <c r="GP294" s="2">
        <v>0</v>
      </c>
      <c r="GQ294" s="8">
        <v>0</v>
      </c>
      <c r="GR294" s="8">
        <f t="shared" si="688"/>
        <v>0</v>
      </c>
      <c r="GS294" s="8">
        <f t="shared" si="614"/>
        <v>0</v>
      </c>
      <c r="GT294" s="8">
        <f>AVERAGE(GS294:GS296)</f>
        <v>0</v>
      </c>
      <c r="GU294" s="8">
        <f>STDEV(GS294:GS296)</f>
        <v>0</v>
      </c>
      <c r="GV294" s="2"/>
      <c r="GW294" s="8"/>
      <c r="GX294" s="8"/>
      <c r="GY294" s="8"/>
      <c r="GZ294" s="8"/>
      <c r="HA294" s="8"/>
      <c r="HB294" s="2"/>
      <c r="HC294" s="8"/>
      <c r="HD294" s="8"/>
      <c r="HE294" s="8"/>
      <c r="HF294" s="8"/>
      <c r="HG294" s="8"/>
      <c r="HH294" s="2">
        <f>'[1]GC RAW'!BR274</f>
        <v>22.768024444580078</v>
      </c>
      <c r="HI294" s="8">
        <f>'[1]GC RAW'!BS274</f>
        <v>3.2282636165618896</v>
      </c>
      <c r="HJ294" s="8">
        <f t="shared" si="615"/>
        <v>1.4452640636738016E-2</v>
      </c>
      <c r="HK294" s="8">
        <f t="shared" si="616"/>
        <v>0.12667768477443925</v>
      </c>
      <c r="HL294" s="8">
        <f>AVERAGE(HK294:HK296)</f>
        <v>9.6029693555847132E-2</v>
      </c>
      <c r="HM294" s="8">
        <f>STDEV(HK294:HK296)</f>
        <v>2.6560192500114769E-2</v>
      </c>
      <c r="HN294" s="2">
        <v>0</v>
      </c>
      <c r="HO294" s="8">
        <v>0</v>
      </c>
      <c r="HP294" s="8">
        <f t="shared" si="617"/>
        <v>0</v>
      </c>
      <c r="HQ294" s="8">
        <f t="shared" si="618"/>
        <v>0</v>
      </c>
      <c r="HR294" s="8">
        <f>AVERAGE(HQ294:HQ296)</f>
        <v>0</v>
      </c>
      <c r="HS294" s="8">
        <f>STDEV(HQ294:HQ296)</f>
        <v>0</v>
      </c>
      <c r="HT294" s="2">
        <f>'[1]GC RAW'!BT274</f>
        <v>0</v>
      </c>
      <c r="HU294" s="8">
        <f>'[1]GC RAW'!BU274</f>
        <v>0</v>
      </c>
      <c r="HV294" s="8">
        <f t="shared" si="619"/>
        <v>0</v>
      </c>
      <c r="HW294" s="8">
        <f t="shared" si="579"/>
        <v>0</v>
      </c>
      <c r="HX294" s="8">
        <f>AVERAGE(HW294:HW296)</f>
        <v>1.7060665134212411E-2</v>
      </c>
      <c r="HY294" s="8">
        <f>STDEV(HW294:HW296)</f>
        <v>2.9549938823374793E-2</v>
      </c>
      <c r="HZ294" s="2">
        <f>'[1]GC RAW'!BV274</f>
        <v>23.88330078125</v>
      </c>
      <c r="IA294" s="8">
        <f>'[1]GC RAW'!BW274</f>
        <v>56.740436553955078</v>
      </c>
      <c r="IB294" s="8">
        <f t="shared" si="620"/>
        <v>0.30422729158772149</v>
      </c>
      <c r="IC294" s="8">
        <f t="shared" si="621"/>
        <v>2.6665583066921856</v>
      </c>
      <c r="ID294" s="8">
        <f>AVERAGE(IC294:IC296)</f>
        <v>2.6829750479705226</v>
      </c>
      <c r="IE294" s="8">
        <f>STDEV(IC294:IC296)</f>
        <v>6.6108600476670054E-2</v>
      </c>
      <c r="IF294" s="2">
        <f>'[1]GC RAW'!BX274</f>
        <v>24.64567756652832</v>
      </c>
      <c r="IG294" s="8">
        <f>'[1]GC RAW'!BY274</f>
        <v>206.68856811523438</v>
      </c>
      <c r="IH294" s="8">
        <f t="shared" si="622"/>
        <v>1.1777806392793435</v>
      </c>
      <c r="II294" s="8">
        <f t="shared" si="623"/>
        <v>10.323270902952483</v>
      </c>
      <c r="IJ294" s="8">
        <f>AVERAGE(II294:II296)</f>
        <v>10.736410102610156</v>
      </c>
      <c r="IK294" s="8">
        <f>STDEV(II294:II296)</f>
        <v>1.3920021810424532</v>
      </c>
      <c r="IL294" s="8">
        <f>'[1]GC RAW'!BZ274</f>
        <v>0</v>
      </c>
      <c r="IM294" s="8">
        <f>'[1]GC RAW'!CA274</f>
        <v>0</v>
      </c>
      <c r="IN294" s="8">
        <f t="shared" si="624"/>
        <v>0</v>
      </c>
      <c r="IO294" s="8">
        <f t="shared" si="625"/>
        <v>0</v>
      </c>
      <c r="IP294" s="8">
        <f>AVERAGE(IO294:IO296)</f>
        <v>0</v>
      </c>
      <c r="IQ294" s="8">
        <f>STDEV(IO294:IO296)</f>
        <v>0</v>
      </c>
      <c r="IR294" s="2">
        <f>'[1]GC RAW'!CB274</f>
        <v>25.5821533203125</v>
      </c>
      <c r="IS294" s="8">
        <f>'[1]GC RAW'!CC274</f>
        <v>2.3773093223571777</v>
      </c>
      <c r="IT294" s="8">
        <f t="shared" si="626"/>
        <v>9.4121146766539907E-3</v>
      </c>
      <c r="IU294" s="8">
        <f t="shared" si="627"/>
        <v>8.2497373735236842E-2</v>
      </c>
      <c r="IV294" s="8">
        <f>AVERAGE(IU294:IU296)</f>
        <v>7.6368035921483168E-2</v>
      </c>
      <c r="IW294" s="8">
        <f>STDEV(IU294:IU296)</f>
        <v>7.3495307348186545E-2</v>
      </c>
      <c r="IX294" s="2">
        <f>'[1]GC RAW'!CD274</f>
        <v>26.008750915527344</v>
      </c>
      <c r="IY294" s="8">
        <f>'[1]GC RAW'!CE274</f>
        <v>1.7080494165420532</v>
      </c>
      <c r="IZ294" s="8">
        <f t="shared" si="628"/>
        <v>9.7330372554229935E-3</v>
      </c>
      <c r="JA294" s="8">
        <f t="shared" si="629"/>
        <v>8.5310266568603216E-2</v>
      </c>
      <c r="JB294" s="8">
        <f>AVERAGE(JA294:JA296)</f>
        <v>5.1336685847262697E-2</v>
      </c>
      <c r="JC294" s="8">
        <f>STDEV(JA294:JA296)</f>
        <v>4.5227961044158348E-2</v>
      </c>
      <c r="JD294" s="2">
        <f>'[1]GC RAW'!CF274</f>
        <v>0</v>
      </c>
      <c r="JE294" s="8">
        <f>'[1]GC RAW'!CG274</f>
        <v>0</v>
      </c>
      <c r="JF294" s="8">
        <f t="shared" si="630"/>
        <v>0</v>
      </c>
      <c r="JG294" s="8">
        <f t="shared" si="631"/>
        <v>0</v>
      </c>
      <c r="JH294" s="8">
        <f>AVERAGE(JG294:JG296)</f>
        <v>3.1978805450247991E-2</v>
      </c>
      <c r="JI294" s="8">
        <f>STDEV(JG294:JG296)</f>
        <v>5.5388915805190043E-2</v>
      </c>
      <c r="JJ294" s="2">
        <f>'[1]GC RAW'!CH274</f>
        <v>26.753957748413086</v>
      </c>
      <c r="JK294" s="8">
        <f>'[1]GC RAW'!CI274</f>
        <v>7.296532154083252</v>
      </c>
      <c r="JL294" s="8">
        <f t="shared" si="632"/>
        <v>4.5984272488335309E-2</v>
      </c>
      <c r="JM294" s="8">
        <f t="shared" si="633"/>
        <v>0.40305306976580385</v>
      </c>
      <c r="JN294" s="8">
        <f>AVERAGE(JM294:JM296)</f>
        <v>0.40034898808151104</v>
      </c>
      <c r="JO294" s="8">
        <f>STDEV(JM294:JM296)</f>
        <v>3.5727555315829759E-2</v>
      </c>
      <c r="JP294" s="2">
        <f>'[1]GC RAW'!CJ274</f>
        <v>0</v>
      </c>
      <c r="JQ294" s="8">
        <f>'[1]GC RAW'!CK274</f>
        <v>0</v>
      </c>
      <c r="JR294" s="8">
        <f t="shared" si="634"/>
        <v>0</v>
      </c>
      <c r="JS294" s="8">
        <f t="shared" si="635"/>
        <v>0</v>
      </c>
      <c r="JT294" s="8"/>
      <c r="JU294" s="8"/>
      <c r="JV294" s="2">
        <v>0</v>
      </c>
      <c r="JW294" s="8">
        <v>0</v>
      </c>
      <c r="JX294" s="8">
        <f t="shared" si="636"/>
        <v>0</v>
      </c>
      <c r="JY294" s="8">
        <f t="shared" si="637"/>
        <v>0</v>
      </c>
      <c r="JZ294" s="8">
        <f>AVERAGE(JY294:JY296)</f>
        <v>0</v>
      </c>
      <c r="KA294" s="8">
        <f>STDEV(JY294:JY296)</f>
        <v>0</v>
      </c>
      <c r="KB294" s="2">
        <v>0</v>
      </c>
      <c r="KC294" s="8">
        <v>0</v>
      </c>
      <c r="KD294" s="8">
        <f t="shared" si="638"/>
        <v>0</v>
      </c>
      <c r="KE294" s="8">
        <f t="shared" si="639"/>
        <v>0</v>
      </c>
      <c r="KF294" s="8">
        <f>AVERAGE(KE294:KE296)</f>
        <v>0</v>
      </c>
      <c r="KG294" s="8">
        <f>STDEV(KE294:KE296)</f>
        <v>0</v>
      </c>
      <c r="KH294" s="2">
        <v>0</v>
      </c>
      <c r="KI294" s="8">
        <v>0</v>
      </c>
      <c r="KJ294" s="8">
        <f t="shared" si="640"/>
        <v>0</v>
      </c>
      <c r="KK294" s="8">
        <f t="shared" si="641"/>
        <v>0</v>
      </c>
      <c r="KL294" s="8">
        <f>AVERAGE(KK294:KK296)</f>
        <v>0</v>
      </c>
      <c r="KM294" s="8">
        <f>STDEV(KK294:KK296)</f>
        <v>0</v>
      </c>
      <c r="KN294" s="2">
        <f>'[1]GC RAW'!CN274</f>
        <v>30.638290405273438</v>
      </c>
      <c r="KO294" s="8">
        <f>'[1]GC RAW'!CO274</f>
        <v>7.0360255241394043</v>
      </c>
      <c r="KP294" s="8">
        <f t="shared" si="642"/>
        <v>2.3936617048323255E-2</v>
      </c>
      <c r="KQ294" s="8">
        <f t="shared" si="643"/>
        <v>0.20980492805627127</v>
      </c>
      <c r="KR294" s="8">
        <f>AVERAGE(KQ294:KQ296)</f>
        <v>0.23106623335912349</v>
      </c>
      <c r="KS294" s="8">
        <f>STDEV(KQ294:KQ296)</f>
        <v>2.744885457068701E-2</v>
      </c>
      <c r="KT294" s="2">
        <f>'[1]GC RAW'!CP274</f>
        <v>31.504947662353516</v>
      </c>
      <c r="KU294" s="8">
        <f>'[1]GC RAW'!CQ274</f>
        <v>5.9547357559204102</v>
      </c>
      <c r="KV294" s="8">
        <f t="shared" si="644"/>
        <v>2.5916083512656007E-2</v>
      </c>
      <c r="KW294" s="8">
        <f t="shared" si="645"/>
        <v>0.22715499127952135</v>
      </c>
      <c r="KX294" s="8">
        <f>AVERAGE(KW294:KW296)</f>
        <v>0.22641163507788201</v>
      </c>
      <c r="KY294" s="8">
        <f>STDEV(KW294:KW296)</f>
        <v>3.7550381434982662E-2</v>
      </c>
      <c r="KZ294" s="2">
        <f>'[1]GC RAW'!CR274</f>
        <v>0</v>
      </c>
      <c r="LA294" s="8">
        <f>'[1]GC RAW'!CS274</f>
        <v>0</v>
      </c>
      <c r="LB294" s="8">
        <f t="shared" si="646"/>
        <v>0</v>
      </c>
      <c r="LC294" s="8">
        <f t="shared" si="647"/>
        <v>0</v>
      </c>
      <c r="LD294" s="8">
        <f>AVERAGE(LC294:LC296)</f>
        <v>0</v>
      </c>
      <c r="LE294" s="8">
        <f>STDEV(LC294:LC296)</f>
        <v>0</v>
      </c>
      <c r="LF294" s="2">
        <f>'[1]GC RAW'!CT274</f>
        <v>0</v>
      </c>
      <c r="LG294" s="8">
        <f>'[1]GC RAW'!CU274</f>
        <v>0</v>
      </c>
      <c r="LH294" s="8">
        <f t="shared" si="648"/>
        <v>0</v>
      </c>
      <c r="LI294" s="8">
        <f t="shared" si="649"/>
        <v>0</v>
      </c>
      <c r="LJ294" s="8">
        <f>AVERAGE(LI294:LI296)</f>
        <v>0</v>
      </c>
      <c r="LK294" s="8">
        <f>STDEV(LI294:LI296)</f>
        <v>0</v>
      </c>
      <c r="LL294" s="2">
        <f>'[1]GC RAW'!CV274</f>
        <v>35.845111846923828</v>
      </c>
      <c r="LM294" s="8">
        <f>'[1]GC RAW'!CW274</f>
        <v>3.1717114448547363</v>
      </c>
      <c r="LN294" s="8">
        <f t="shared" si="650"/>
        <v>1.0790188577742242E-2</v>
      </c>
      <c r="LO294" s="8">
        <f t="shared" si="651"/>
        <v>9.4576219091301844E-2</v>
      </c>
      <c r="LP294" s="8">
        <f>AVERAGE(LO294:LO296)</f>
        <v>8.1912995188792817E-2</v>
      </c>
      <c r="LQ294" s="8">
        <f>STDEV(LO294:LO296)</f>
        <v>1.5538045217233079E-2</v>
      </c>
      <c r="LR294" s="39">
        <f t="shared" si="652"/>
        <v>2695.6817133426666</v>
      </c>
      <c r="LS294" s="14">
        <f t="shared" si="653"/>
        <v>2478.4693872928619</v>
      </c>
      <c r="LT294" s="24">
        <f t="shared" si="654"/>
        <v>12.409167038618691</v>
      </c>
      <c r="LU294" s="24">
        <f t="shared" si="655"/>
        <v>11.40898703861869</v>
      </c>
      <c r="LV294" s="13">
        <f t="shared" si="580"/>
        <v>29.572283666715116</v>
      </c>
      <c r="LW294" s="13">
        <f>AVERAGE(LV294,LV296)</f>
        <v>33.065979045496974</v>
      </c>
      <c r="LX294" s="13">
        <f>STDEV(LV294,LV296)</f>
        <v>4.9408313874734855</v>
      </c>
      <c r="LY294" s="13">
        <f>LX294/LW294%</f>
        <v>14.942341131575667</v>
      </c>
      <c r="LZ294" s="13">
        <f>IF(A294="","",VLOOKUP(A294,'[1]biomass corrected'!$B$2:$V$102,21,FALSE))</f>
        <v>7.4666666666666659</v>
      </c>
      <c r="MA294" s="13">
        <f t="shared" si="656"/>
        <v>2.468926435397107</v>
      </c>
      <c r="MB294" s="13">
        <f>IF(MA294="","",AVERAGE(MF294,MF296))</f>
        <v>23.958093596920751</v>
      </c>
      <c r="MC294" s="13">
        <f>IF(MB294="","",AVERAGE(MG294,MG296))</f>
        <v>51.407848025392845</v>
      </c>
      <c r="MD294" s="13">
        <f>IF(MC294="","",AVERAGE(MH294,MH296))</f>
        <v>24.634058377686415</v>
      </c>
      <c r="ME294" s="24">
        <f>IF(MD294="","",AVERAGE(MI294,MI296))</f>
        <v>1.3071494815539326</v>
      </c>
      <c r="MF294" s="13">
        <f t="shared" si="689"/>
        <v>23.890829020388598</v>
      </c>
      <c r="MG294" s="13">
        <f t="shared" si="690"/>
        <v>50.714893023034428</v>
      </c>
      <c r="MH294" s="13">
        <f t="shared" si="691"/>
        <v>25.394277956576978</v>
      </c>
      <c r="MI294" s="24">
        <f t="shared" si="692"/>
        <v>1.3237094116976857</v>
      </c>
      <c r="MJ294" s="13">
        <f t="shared" si="693"/>
        <v>0.66737676854479266</v>
      </c>
      <c r="MK294" s="13">
        <f t="shared" si="694"/>
        <v>24.444479747661791</v>
      </c>
      <c r="ML294" s="22">
        <f t="shared" si="695"/>
        <v>54.342967023003752</v>
      </c>
      <c r="MM294" s="13">
        <f>AVERAGE(ML294,ML296)</f>
        <v>54.618817544065095</v>
      </c>
      <c r="MN294" s="24">
        <f t="shared" si="696"/>
        <v>4.2203504029985419</v>
      </c>
      <c r="MO294" s="13">
        <f>AVERAGE(MN294,MN296)</f>
        <v>4.2288571693820565</v>
      </c>
      <c r="MP294" s="13">
        <f t="shared" si="697"/>
        <v>0.87803485619746169</v>
      </c>
      <c r="MQ294" s="22">
        <f>AVERAGE(MP294,MP296)</f>
        <v>0.87677490065364561</v>
      </c>
      <c r="MR294" s="13">
        <f t="shared" si="698"/>
        <v>39.752875575663126</v>
      </c>
      <c r="MS294" s="13">
        <f>AVERAGE(MR294,MR296)</f>
        <v>39.710281011169741</v>
      </c>
      <c r="MT294" s="13">
        <f t="shared" si="699"/>
        <v>10.893666354317505</v>
      </c>
      <c r="MU294" s="13">
        <f>AVERAGE(MT294,MT296)</f>
        <v>10.492428048296425</v>
      </c>
      <c r="MV294" s="13">
        <f t="shared" si="700"/>
        <v>6.598911790788673</v>
      </c>
      <c r="MW294" s="14">
        <f t="shared" si="701"/>
        <v>210.95681372282482</v>
      </c>
      <c r="MX294" s="13">
        <f>AVERAGE(MW294,MW296)</f>
        <v>208.83051375317186</v>
      </c>
    </row>
    <row r="295" spans="1:362" x14ac:dyDescent="0.35">
      <c r="A295" s="97"/>
      <c r="B295" s="1">
        <v>35.44</v>
      </c>
      <c r="C295" s="1"/>
      <c r="D295" s="1"/>
      <c r="E295" s="1"/>
      <c r="F295" s="5">
        <f>'[1]GC RAW'!H275</f>
        <v>0</v>
      </c>
      <c r="G295" s="1">
        <f>'[1]GC RAW'!I275</f>
        <v>0</v>
      </c>
      <c r="H295" s="1">
        <f t="shared" si="657"/>
        <v>0</v>
      </c>
      <c r="I295" s="1">
        <f t="shared" si="582"/>
        <v>0</v>
      </c>
      <c r="J295" s="1"/>
      <c r="K295" s="1"/>
      <c r="L295" s="5">
        <f>'[1]GC RAW'!J275</f>
        <v>0</v>
      </c>
      <c r="M295" s="1">
        <f>'[1]GC RAW'!K275</f>
        <v>0</v>
      </c>
      <c r="N295" s="1">
        <f t="shared" si="658"/>
        <v>0</v>
      </c>
      <c r="O295" s="1">
        <f t="shared" si="583"/>
        <v>0</v>
      </c>
      <c r="P295" s="1"/>
      <c r="Q295" s="1"/>
      <c r="R295" s="5">
        <f>'[1]GC RAW'!L275</f>
        <v>0</v>
      </c>
      <c r="S295" s="1">
        <f>'[1]GC RAW'!M275</f>
        <v>0</v>
      </c>
      <c r="T295" s="1">
        <f t="shared" si="659"/>
        <v>0</v>
      </c>
      <c r="U295" s="1">
        <f t="shared" si="584"/>
        <v>0</v>
      </c>
      <c r="V295" s="1"/>
      <c r="W295" s="1"/>
      <c r="X295" s="5">
        <f>'[1]GC RAW'!N275</f>
        <v>0</v>
      </c>
      <c r="Y295" s="1">
        <f>'[1]GC RAW'!O275</f>
        <v>0</v>
      </c>
      <c r="Z295" s="1">
        <f t="shared" si="660"/>
        <v>0</v>
      </c>
      <c r="AA295" s="1">
        <f t="shared" si="585"/>
        <v>0</v>
      </c>
      <c r="AB295" s="1"/>
      <c r="AC295" s="1"/>
      <c r="AD295" s="5">
        <f>'[1]GC RAW'!P275</f>
        <v>0</v>
      </c>
      <c r="AE295" s="1">
        <f>'[1]GC RAW'!Q275</f>
        <v>0</v>
      </c>
      <c r="AF295" s="1">
        <f t="shared" si="661"/>
        <v>0</v>
      </c>
      <c r="AG295" s="1">
        <f t="shared" si="586"/>
        <v>0</v>
      </c>
      <c r="AH295" s="1"/>
      <c r="AI295" s="1"/>
      <c r="AJ295" s="5">
        <f>'[1]GC RAW'!R275</f>
        <v>8.2171506881713867</v>
      </c>
      <c r="AK295" s="1">
        <f>'[1]GC RAW'!S275</f>
        <v>1.961992621421814</v>
      </c>
      <c r="AL295" s="1">
        <f t="shared" si="662"/>
        <v>1.121242168432531E-2</v>
      </c>
      <c r="AM295" s="1">
        <f t="shared" si="587"/>
        <v>0.15928364704094303</v>
      </c>
      <c r="AN295" s="1"/>
      <c r="AO295" s="1"/>
      <c r="AP295" s="5">
        <f>'[1]GC RAW'!T275</f>
        <v>8.9444446563720703</v>
      </c>
      <c r="AQ295" s="1">
        <f>'[1]GC RAW'!U275</f>
        <v>176.31895446777344</v>
      </c>
      <c r="AR295" s="27">
        <v>1.0001800000000001</v>
      </c>
      <c r="AS295" s="1">
        <f t="shared" si="588"/>
        <v>14.208555705688907</v>
      </c>
      <c r="AT295" s="1"/>
      <c r="AU295" s="1"/>
      <c r="AV295" s="5">
        <f>'[1]GC RAW'!V275</f>
        <v>9.8163042068481445</v>
      </c>
      <c r="AW295" s="1">
        <f>'[1]GC RAW'!W275</f>
        <v>30.71751594543457</v>
      </c>
      <c r="AX295" s="1">
        <f t="shared" si="663"/>
        <v>0.16876384893914956</v>
      </c>
      <c r="AY295" s="1">
        <f t="shared" si="589"/>
        <v>2.3974590061372694</v>
      </c>
      <c r="AZ295" s="1"/>
      <c r="BA295" s="1"/>
      <c r="BB295" s="5">
        <f>'[1]GC RAW'!X275</f>
        <v>0</v>
      </c>
      <c r="BC295" s="1">
        <f>'[1]GC RAW'!Y275</f>
        <v>0</v>
      </c>
      <c r="BD295" s="1">
        <f t="shared" si="664"/>
        <v>0</v>
      </c>
      <c r="BE295" s="1">
        <f t="shared" si="590"/>
        <v>0</v>
      </c>
      <c r="BF295" s="1"/>
      <c r="BG295" s="1"/>
      <c r="BH295" s="5">
        <f>'[1]GC RAW'!Z275</f>
        <v>10.883086204528809</v>
      </c>
      <c r="BI295" s="1">
        <f>'[1]GC RAW'!AA275</f>
        <v>6.2823104858398438</v>
      </c>
      <c r="BJ295" s="1">
        <f t="shared" si="665"/>
        <v>3.3994897032832656E-2</v>
      </c>
      <c r="BK295" s="1">
        <f t="shared" si="591"/>
        <v>0.4829314605372646</v>
      </c>
      <c r="BL295" s="1"/>
      <c r="BM295" s="1"/>
      <c r="BN295" s="5">
        <f>'[1]GC RAW'!AB275</f>
        <v>0</v>
      </c>
      <c r="BO295" s="1">
        <f>'[1]GC RAW'!AC275</f>
        <v>0</v>
      </c>
      <c r="BP295" s="1">
        <f t="shared" si="666"/>
        <v>0</v>
      </c>
      <c r="BQ295" s="1">
        <f t="shared" si="592"/>
        <v>0</v>
      </c>
      <c r="BR295" s="1"/>
      <c r="BS295" s="1"/>
      <c r="BT295" s="5">
        <f>'[1]GC RAW'!AD275</f>
        <v>12.196598052978516</v>
      </c>
      <c r="BU295" s="1">
        <f>'[1]GC RAW'!AE275</f>
        <v>220.57023620605469</v>
      </c>
      <c r="BV295" s="1">
        <f t="shared" si="667"/>
        <v>1.1727678306284881</v>
      </c>
      <c r="BW295" s="1">
        <f t="shared" si="593"/>
        <v>16.660338190450524</v>
      </c>
      <c r="BX295" s="1"/>
      <c r="BY295" s="1"/>
      <c r="BZ295" s="5">
        <f>'[1]GC RAW'!AF275</f>
        <v>12.715768814086914</v>
      </c>
      <c r="CA295" s="1">
        <f>'[1]GC RAW'!AG275</f>
        <v>1.3111398220062256</v>
      </c>
      <c r="CB295" s="1">
        <f t="shared" si="668"/>
        <v>7.2751780890954404E-3</v>
      </c>
      <c r="CC295" s="1">
        <f t="shared" si="594"/>
        <v>0.10335116993713125</v>
      </c>
      <c r="CD295" s="1"/>
      <c r="CE295" s="1"/>
      <c r="CF295" s="5">
        <f>'[1]GC RAW'!AH275</f>
        <v>12.855216026306152</v>
      </c>
      <c r="CG295" s="1">
        <f>'[1]GC RAW'!AI275</f>
        <v>7.1347060203552246</v>
      </c>
      <c r="CH295" s="1">
        <f t="shared" si="669"/>
        <v>3.9588595549712897E-2</v>
      </c>
      <c r="CI295" s="1">
        <f t="shared" si="595"/>
        <v>0.56239553398196684</v>
      </c>
      <c r="CJ295" s="1"/>
      <c r="CK295" s="1"/>
      <c r="CL295" s="5">
        <f>'[1]GC RAW'!AJ275</f>
        <v>13.75528621673584</v>
      </c>
      <c r="CM295" s="1">
        <f>'[1]GC RAW'!AK275</f>
        <v>9.6600313186645508</v>
      </c>
      <c r="CN295" s="1">
        <f t="shared" si="670"/>
        <v>6.9192846362128205E-2</v>
      </c>
      <c r="CO295" s="1">
        <f t="shared" si="596"/>
        <v>0.98295348034501051</v>
      </c>
      <c r="CP295" s="1"/>
      <c r="CQ295" s="1"/>
      <c r="CR295" s="5">
        <f>'[1]GC RAW'!AL275</f>
        <v>0</v>
      </c>
      <c r="CS295" s="1">
        <f>'[1]GC RAW'!AM275</f>
        <v>0</v>
      </c>
      <c r="CT295" s="1">
        <f t="shared" si="671"/>
        <v>0</v>
      </c>
      <c r="CU295" s="1">
        <f t="shared" si="672"/>
        <v>0</v>
      </c>
      <c r="CV295" s="1"/>
      <c r="CW295" s="1"/>
      <c r="CX295" s="5">
        <f>'[1]GC RAW'!AN275</f>
        <v>14.47064208984375</v>
      </c>
      <c r="CY295" s="1">
        <f>'[1]GC RAW'!AO275</f>
        <v>5.3223738670349121</v>
      </c>
      <c r="CZ295" s="1">
        <f t="shared" si="673"/>
        <v>2.9268769868978473E-2</v>
      </c>
      <c r="DA295" s="1">
        <f t="shared" si="597"/>
        <v>0.41579210454155213</v>
      </c>
      <c r="DB295" s="1"/>
      <c r="DC295" s="1"/>
      <c r="DD295" s="5">
        <f>'[1]GC RAW'!AP275</f>
        <v>15.617510795593262</v>
      </c>
      <c r="DE295" s="1">
        <f>'[1]GC RAW'!AQ275</f>
        <v>44.156673431396484</v>
      </c>
      <c r="DF295" s="1">
        <f t="shared" si="674"/>
        <v>0.23288187897020124</v>
      </c>
      <c r="DG295" s="1">
        <f t="shared" si="598"/>
        <v>3.3083196526561283</v>
      </c>
      <c r="DH295" s="1"/>
      <c r="DI295" s="1"/>
      <c r="DJ295" s="5">
        <f>'[1]GC RAW'!AR275</f>
        <v>15.829570770263672</v>
      </c>
      <c r="DK295" s="1">
        <f>'[1]GC RAW'!AS275</f>
        <v>3.567493200302124</v>
      </c>
      <c r="DL295" s="1">
        <f t="shared" si="675"/>
        <v>1.9757639890905825E-2</v>
      </c>
      <c r="DM295" s="1">
        <f t="shared" si="599"/>
        <v>0.28067700514195115</v>
      </c>
      <c r="DN295" s="1"/>
      <c r="DO295" s="1"/>
      <c r="DP295" s="5">
        <f>'[1]GC RAW'!AT275</f>
        <v>16.047225952148438</v>
      </c>
      <c r="DQ295" s="1">
        <f>'[1]GC RAW'!AU275</f>
        <v>1.8291287422180176</v>
      </c>
      <c r="DR295" s="1">
        <f t="shared" si="676"/>
        <v>1.0130157220702912E-2</v>
      </c>
      <c r="DS295" s="1">
        <f t="shared" si="600"/>
        <v>0.14390899955782363</v>
      </c>
      <c r="DT295" s="1"/>
      <c r="DU295" s="1"/>
      <c r="DV295" s="5">
        <f>'[1]GC RAW'!AV275</f>
        <v>16.397346496582031</v>
      </c>
      <c r="DW295" s="1">
        <f>'[1]GC RAW'!AW275</f>
        <v>573.066162109375</v>
      </c>
      <c r="DX295" s="1">
        <f t="shared" si="677"/>
        <v>3.1361735349766842</v>
      </c>
      <c r="DY295" s="1">
        <f t="shared" si="601"/>
        <v>44.552476928576368</v>
      </c>
      <c r="DZ295" s="1"/>
      <c r="EA295" s="1"/>
      <c r="EB295" s="5">
        <f>'[1]GC RAW'!AX275</f>
        <v>16.544157028198242</v>
      </c>
      <c r="EC295" s="1">
        <f>'[1]GC RAW'!AY275</f>
        <v>4.8033270835876465</v>
      </c>
      <c r="ED295" s="1">
        <f t="shared" si="678"/>
        <v>2.6286785497743631E-2</v>
      </c>
      <c r="EE295" s="1">
        <f t="shared" si="602"/>
        <v>0.37343003866122665</v>
      </c>
      <c r="EF295" s="1"/>
      <c r="EG295" s="1"/>
      <c r="EH295" s="5">
        <v>0</v>
      </c>
      <c r="EI295" s="1">
        <v>0</v>
      </c>
      <c r="EJ295" s="1">
        <f t="shared" si="679"/>
        <v>0</v>
      </c>
      <c r="EK295" s="1">
        <f t="shared" si="603"/>
        <v>0</v>
      </c>
      <c r="EL295" s="1"/>
      <c r="EM295" s="1"/>
      <c r="EN295" s="5">
        <f>'[1]GC RAW'!BB275</f>
        <v>17.322965621948242</v>
      </c>
      <c r="EO295" s="1">
        <f>'[1]GC RAW'!BC275</f>
        <v>2.1974620819091797</v>
      </c>
      <c r="EP295" s="1">
        <f t="shared" si="680"/>
        <v>1.2105120518484457E-2</v>
      </c>
      <c r="EQ295" s="1">
        <f t="shared" si="604"/>
        <v>0.17196532545238277</v>
      </c>
      <c r="ER295" s="1"/>
      <c r="ES295" s="1"/>
      <c r="ET295" s="5">
        <f>'[1]GC RAW'!BD275</f>
        <v>17.732175827026367</v>
      </c>
      <c r="EU295" s="1">
        <f>'[1]GC RAW'!BE275</f>
        <v>61.626899719238281</v>
      </c>
      <c r="EV295" s="1">
        <f t="shared" si="681"/>
        <v>0.33948301289176347</v>
      </c>
      <c r="EW295" s="1">
        <f t="shared" si="605"/>
        <v>4.8226952146690865</v>
      </c>
      <c r="EX295" s="1"/>
      <c r="EY295" s="1"/>
      <c r="EZ295" s="5">
        <f>'[1]GC RAW'!BF275</f>
        <v>18.672706604003906</v>
      </c>
      <c r="FA295" s="1">
        <f>'[1]GC RAW'!BG275</f>
        <v>77.487815856933594</v>
      </c>
      <c r="FB295" s="1">
        <f t="shared" si="682"/>
        <v>0.50637867572620709</v>
      </c>
      <c r="FC295" s="1">
        <f t="shared" si="606"/>
        <v>7.1936147715699104</v>
      </c>
      <c r="FD295" s="1"/>
      <c r="FE295" s="1"/>
      <c r="FF295" s="5">
        <v>0</v>
      </c>
      <c r="FG295" s="1">
        <v>0</v>
      </c>
      <c r="FH295" s="1">
        <f t="shared" si="683"/>
        <v>0</v>
      </c>
      <c r="FI295" s="1">
        <f t="shared" si="607"/>
        <v>0</v>
      </c>
      <c r="FJ295" s="1"/>
      <c r="FK295" s="1"/>
      <c r="FL295" s="5">
        <f>'[1]GC RAW'!BH275</f>
        <v>0</v>
      </c>
      <c r="FM295" s="1">
        <f>'[1]GC RAW'!BI275</f>
        <v>0</v>
      </c>
      <c r="FN295" s="1">
        <f t="shared" si="684"/>
        <v>0</v>
      </c>
      <c r="FO295" s="1">
        <f t="shared" si="608"/>
        <v>0</v>
      </c>
      <c r="FP295" s="1"/>
      <c r="FQ295" s="1"/>
      <c r="FR295" s="5">
        <f>'[1]GC RAW'!BJ275</f>
        <v>20.14616584777832</v>
      </c>
      <c r="FS295" s="1">
        <f>'[1]GC RAW'!BK275</f>
        <v>1.1154444217681885</v>
      </c>
      <c r="FT295" s="1">
        <f t="shared" si="685"/>
        <v>5.7892419593959018E-3</v>
      </c>
      <c r="FU295" s="1">
        <f t="shared" si="609"/>
        <v>8.224196332039059E-2</v>
      </c>
      <c r="FV295" s="1"/>
      <c r="FW295" s="1"/>
      <c r="FX295" s="5">
        <f>'[1]GC RAW'!BL275</f>
        <v>20.557746887207031</v>
      </c>
      <c r="FY295" s="1">
        <f>'[1]GC RAW'!BM275</f>
        <v>1.4443355798721313</v>
      </c>
      <c r="FZ295" s="1">
        <f t="shared" si="686"/>
        <v>7.8858126373860648E-3</v>
      </c>
      <c r="GA295" s="1">
        <f t="shared" si="610"/>
        <v>0.11202584349109707</v>
      </c>
      <c r="GB295" s="1"/>
      <c r="GC295" s="1"/>
      <c r="GD295" s="5">
        <f>'[1]GC RAW'!BN275</f>
        <v>21.076665878295898</v>
      </c>
      <c r="GE295" s="1">
        <f>'[1]GC RAW'!BO275</f>
        <v>14.346338272094727</v>
      </c>
      <c r="GF295" s="1">
        <f t="shared" si="611"/>
        <v>7.8749762623431988E-2</v>
      </c>
      <c r="GG295" s="1">
        <f t="shared" si="612"/>
        <v>1.1187190196212797</v>
      </c>
      <c r="GH295" s="1"/>
      <c r="GI295" s="1"/>
      <c r="GJ295" s="5">
        <f>'[1]GC RAW'!BP275</f>
        <v>0</v>
      </c>
      <c r="GK295" s="1">
        <f>'[1]GC RAW'!BQ275</f>
        <v>0</v>
      </c>
      <c r="GL295" s="1">
        <f t="shared" si="687"/>
        <v>0</v>
      </c>
      <c r="GM295" s="1">
        <f t="shared" si="613"/>
        <v>0</v>
      </c>
      <c r="GN295" s="1"/>
      <c r="GO295" s="1"/>
      <c r="GP295" s="5">
        <v>0</v>
      </c>
      <c r="GQ295" s="1">
        <v>0</v>
      </c>
      <c r="GR295" s="1">
        <f t="shared" si="688"/>
        <v>0</v>
      </c>
      <c r="GS295" s="1">
        <f t="shared" si="614"/>
        <v>0</v>
      </c>
      <c r="GT295" s="1"/>
      <c r="GU295" s="1"/>
      <c r="GV295" s="5"/>
      <c r="GW295" s="1"/>
      <c r="GX295" s="1"/>
      <c r="GY295" s="1"/>
      <c r="GZ295" s="1"/>
      <c r="HA295" s="1"/>
      <c r="HB295" s="5"/>
      <c r="HC295" s="1"/>
      <c r="HD295" s="1"/>
      <c r="HE295" s="1"/>
      <c r="HF295" s="1"/>
      <c r="HG295" s="1"/>
      <c r="HH295" s="5">
        <f>'[1]GC RAW'!BR275</f>
        <v>22.756099700927734</v>
      </c>
      <c r="HI295" s="1">
        <f>'[1]GC RAW'!BS275</f>
        <v>1.0426406860351563</v>
      </c>
      <c r="HJ295" s="1">
        <f t="shared" si="615"/>
        <v>5.7504038346043659E-3</v>
      </c>
      <c r="HK295" s="1">
        <f t="shared" si="616"/>
        <v>8.1690228972968099E-2</v>
      </c>
      <c r="HL295" s="1"/>
      <c r="HM295" s="1"/>
      <c r="HN295" s="5">
        <v>0</v>
      </c>
      <c r="HO295" s="1">
        <v>0</v>
      </c>
      <c r="HP295" s="1">
        <f t="shared" si="617"/>
        <v>0</v>
      </c>
      <c r="HQ295" s="1">
        <f t="shared" si="618"/>
        <v>0</v>
      </c>
      <c r="HR295" s="1"/>
      <c r="HS295" s="1"/>
      <c r="HT295" s="5">
        <f>'[1]GC RAW'!BT275</f>
        <v>0</v>
      </c>
      <c r="HU295" s="1">
        <f>'[1]GC RAW'!BU275</f>
        <v>0</v>
      </c>
      <c r="HV295" s="1">
        <f t="shared" si="619"/>
        <v>0</v>
      </c>
      <c r="HW295" s="1">
        <f t="shared" si="579"/>
        <v>0</v>
      </c>
      <c r="HX295" s="1"/>
      <c r="HY295" s="1"/>
      <c r="HZ295" s="5">
        <f>'[1]GC RAW'!BV275</f>
        <v>23.879596710205078</v>
      </c>
      <c r="IA295" s="1">
        <f>'[1]GC RAW'!BW275</f>
        <v>29.368131637573242</v>
      </c>
      <c r="IB295" s="1">
        <f t="shared" si="620"/>
        <v>0.1939846121290961</v>
      </c>
      <c r="IC295" s="1">
        <f t="shared" si="621"/>
        <v>2.7557451333587131</v>
      </c>
      <c r="ID295" s="1"/>
      <c r="IE295" s="1"/>
      <c r="IF295" s="5">
        <f>'[1]GC RAW'!BX275</f>
        <v>24.631399154663086</v>
      </c>
      <c r="IG295" s="1">
        <f>'[1]GC RAW'!BY275</f>
        <v>123.22068023681641</v>
      </c>
      <c r="IH295" s="1">
        <f t="shared" si="622"/>
        <v>0.86500181908875851</v>
      </c>
      <c r="II295" s="1">
        <f t="shared" si="623"/>
        <v>12.28821465340725</v>
      </c>
      <c r="IJ295" s="1"/>
      <c r="IK295" s="1"/>
      <c r="IL295" s="5">
        <f>'[1]GC RAW'!BZ275</f>
        <v>0</v>
      </c>
      <c r="IM295" s="1">
        <f>'[1]GC RAW'!CA275</f>
        <v>0</v>
      </c>
      <c r="IN295" s="1">
        <f t="shared" si="624"/>
        <v>0</v>
      </c>
      <c r="IO295" s="1">
        <f t="shared" si="625"/>
        <v>0</v>
      </c>
      <c r="IP295" s="1"/>
      <c r="IQ295" s="1"/>
      <c r="IR295" s="5">
        <f>'[1]GC RAW'!CB275</f>
        <v>0</v>
      </c>
      <c r="IS295" s="1">
        <f>'[1]GC RAW'!CC275</f>
        <v>0</v>
      </c>
      <c r="IT295" s="1">
        <f t="shared" si="626"/>
        <v>0</v>
      </c>
      <c r="IU295" s="1">
        <f t="shared" si="627"/>
        <v>0</v>
      </c>
      <c r="IV295" s="1"/>
      <c r="IW295" s="1"/>
      <c r="IX295" s="5">
        <f>'[1]GC RAW'!CD275</f>
        <v>0</v>
      </c>
      <c r="IY295" s="1">
        <f>'[1]GC RAW'!CE275</f>
        <v>0</v>
      </c>
      <c r="IZ295" s="1">
        <f t="shared" si="628"/>
        <v>0</v>
      </c>
      <c r="JA295" s="1">
        <f t="shared" si="629"/>
        <v>0</v>
      </c>
      <c r="JB295" s="1"/>
      <c r="JC295" s="1"/>
      <c r="JD295" s="5">
        <f>'[1]GC RAW'!CF275</f>
        <v>0</v>
      </c>
      <c r="JE295" s="1">
        <f>'[1]GC RAW'!CG275</f>
        <v>0</v>
      </c>
      <c r="JF295" s="1">
        <f t="shared" si="630"/>
        <v>0</v>
      </c>
      <c r="JG295" s="1">
        <f t="shared" si="631"/>
        <v>0</v>
      </c>
      <c r="JH295" s="1"/>
      <c r="JI295" s="1"/>
      <c r="JJ295" s="5">
        <f>'[1]GC RAW'!CH275</f>
        <v>26.748394012451172</v>
      </c>
      <c r="JK295" s="1">
        <f>'[1]GC RAW'!CI275</f>
        <v>3.940826416015625</v>
      </c>
      <c r="JL295" s="1">
        <f t="shared" si="632"/>
        <v>3.0596066021024475E-2</v>
      </c>
      <c r="JM295" s="1">
        <f t="shared" si="633"/>
        <v>0.4346476718537281</v>
      </c>
      <c r="JN295" s="1"/>
      <c r="JO295" s="1"/>
      <c r="JP295" s="5">
        <f>'[1]GC RAW'!CJ275</f>
        <v>0</v>
      </c>
      <c r="JQ295" s="1">
        <f>'[1]GC RAW'!CK275</f>
        <v>0</v>
      </c>
      <c r="JR295" s="1">
        <f t="shared" si="634"/>
        <v>0</v>
      </c>
      <c r="JS295" s="1">
        <f t="shared" si="635"/>
        <v>0</v>
      </c>
      <c r="JT295" s="1">
        <f>AVERAGE(JS295:JS297)</f>
        <v>0</v>
      </c>
      <c r="JU295" s="1">
        <f>STDEV(JS295:JS297)</f>
        <v>0</v>
      </c>
      <c r="JV295" s="5">
        <v>0</v>
      </c>
      <c r="JW295" s="1">
        <v>0</v>
      </c>
      <c r="JX295" s="1">
        <f t="shared" si="636"/>
        <v>0</v>
      </c>
      <c r="JY295" s="1">
        <f t="shared" si="637"/>
        <v>0</v>
      </c>
      <c r="JZ295" s="1"/>
      <c r="KA295" s="1"/>
      <c r="KB295" s="5">
        <v>0</v>
      </c>
      <c r="KC295" s="1">
        <v>0</v>
      </c>
      <c r="KD295" s="1">
        <f t="shared" si="638"/>
        <v>0</v>
      </c>
      <c r="KE295" s="1">
        <f t="shared" si="639"/>
        <v>0</v>
      </c>
      <c r="KF295" s="1"/>
      <c r="KG295" s="1"/>
      <c r="KH295" s="5">
        <v>0</v>
      </c>
      <c r="KI295" s="1">
        <v>0</v>
      </c>
      <c r="KJ295" s="1">
        <f t="shared" si="640"/>
        <v>0</v>
      </c>
      <c r="KK295" s="1">
        <f t="shared" si="641"/>
        <v>0</v>
      </c>
      <c r="KL295" s="1"/>
      <c r="KM295" s="1"/>
      <c r="KN295" s="5">
        <f>'[1]GC RAW'!CN275</f>
        <v>30.642059326171875</v>
      </c>
      <c r="KO295" s="1">
        <f>'[1]GC RAW'!CO275</f>
        <v>4.4014725685119629</v>
      </c>
      <c r="KP295" s="1">
        <f t="shared" si="642"/>
        <v>1.8446706141679186E-2</v>
      </c>
      <c r="KQ295" s="1">
        <f t="shared" si="643"/>
        <v>0.26205388210174407</v>
      </c>
      <c r="KR295" s="1"/>
      <c r="KS295" s="1"/>
      <c r="KT295" s="5">
        <f>'[1]GC RAW'!CP275</f>
        <v>31.503574371337891</v>
      </c>
      <c r="KU295" s="1">
        <f>'[1]GC RAW'!CQ275</f>
        <v>2.4747762680053711</v>
      </c>
      <c r="KV295" s="1">
        <f t="shared" si="644"/>
        <v>1.3268697208934945E-2</v>
      </c>
      <c r="KW295" s="1">
        <f t="shared" si="645"/>
        <v>0.18849509431809383</v>
      </c>
      <c r="KX295" s="1"/>
      <c r="KY295" s="1"/>
      <c r="KZ295" s="5">
        <f>'[1]GC RAW'!CR275</f>
        <v>0</v>
      </c>
      <c r="LA295" s="1">
        <f>'[1]GC RAW'!CS275</f>
        <v>0</v>
      </c>
      <c r="LB295" s="1">
        <f t="shared" si="646"/>
        <v>0</v>
      </c>
      <c r="LC295" s="1">
        <f t="shared" si="647"/>
        <v>0</v>
      </c>
      <c r="LD295" s="1"/>
      <c r="LE295" s="1"/>
      <c r="LF295" s="5">
        <f>'[1]GC RAW'!CT275</f>
        <v>0</v>
      </c>
      <c r="LG295" s="1">
        <f>'[1]GC RAW'!CU275</f>
        <v>0</v>
      </c>
      <c r="LH295" s="1">
        <f t="shared" si="648"/>
        <v>0</v>
      </c>
      <c r="LI295" s="1">
        <f t="shared" si="649"/>
        <v>0</v>
      </c>
      <c r="LJ295" s="1"/>
      <c r="LK295" s="1"/>
      <c r="LL295" s="5">
        <f>'[1]GC RAW'!CV275</f>
        <v>35.837516784667969</v>
      </c>
      <c r="LM295" s="1">
        <f>'[1]GC RAW'!CW275</f>
        <v>1.0845884084701538</v>
      </c>
      <c r="LN295" s="1">
        <f t="shared" si="650"/>
        <v>4.5455431890796443E-3</v>
      </c>
      <c r="LO295" s="1">
        <f t="shared" si="651"/>
        <v>6.457398029819926E-2</v>
      </c>
      <c r="LP295" s="1"/>
      <c r="LQ295" s="1"/>
      <c r="LR295" s="32">
        <f t="shared" si="652"/>
        <v>1410.4534574747086</v>
      </c>
      <c r="LS295" s="21">
        <f t="shared" si="653"/>
        <v>1234.1345030069351</v>
      </c>
      <c r="LT295" s="26">
        <f t="shared" si="654"/>
        <v>8.0394598586807948</v>
      </c>
      <c r="LU295" s="26">
        <f t="shared" si="655"/>
        <v>7.0392798586807945</v>
      </c>
      <c r="LV295" s="15">
        <f t="shared" si="580"/>
        <v>19.862527817948067</v>
      </c>
      <c r="LW295" s="15"/>
      <c r="LX295" s="15"/>
      <c r="LY295" s="15"/>
      <c r="LZ295" s="15" t="str">
        <f>IF(A295="","",VLOOKUP(A295,'[1]biomass corrected'!$B$2:$V$102,21,FALSE))</f>
        <v/>
      </c>
      <c r="MA295" s="15" t="str">
        <f t="shared" si="656"/>
        <v/>
      </c>
      <c r="MB295" s="15" t="str">
        <f t="shared" ref="MB295:MC310" si="705">IF(MA295="","",AVERAGE(MF295:MF297))</f>
        <v/>
      </c>
      <c r="MC295" s="15" t="str">
        <f t="shared" si="705"/>
        <v/>
      </c>
      <c r="MD295" s="15"/>
      <c r="ME295" s="26" t="str">
        <f t="shared" ref="ME295:ME311" si="706">IF(MD295="","",AVERAGE(MI295:MI297))</f>
        <v/>
      </c>
      <c r="MF295" s="15">
        <f t="shared" si="689"/>
        <v>24.335581282589274</v>
      </c>
      <c r="MG295" s="15">
        <f t="shared" si="690"/>
        <v>47.52314286949364</v>
      </c>
      <c r="MH295" s="15">
        <f t="shared" si="691"/>
        <v>28.14127584791709</v>
      </c>
      <c r="MI295" s="26">
        <f t="shared" si="692"/>
        <v>1.3934680112535174</v>
      </c>
      <c r="MJ295" s="15">
        <f t="shared" si="693"/>
        <v>0.54667351534482522</v>
      </c>
      <c r="MK295" s="15">
        <f t="shared" si="694"/>
        <v>27.141960001977928</v>
      </c>
      <c r="ML295" s="23">
        <f t="shared" si="695"/>
        <v>52.978093777160709</v>
      </c>
      <c r="MM295" s="23"/>
      <c r="MN295" s="26">
        <f t="shared" si="696"/>
        <v>4.1727803417489007</v>
      </c>
      <c r="MO295" s="23"/>
      <c r="MP295" s="15">
        <f t="shared" si="697"/>
        <v>0.87892262526597609</v>
      </c>
      <c r="MQ295" s="23"/>
      <c r="MR295" s="15">
        <f t="shared" si="698"/>
        <v>39.743042107672011</v>
      </c>
      <c r="MS295" s="15"/>
      <c r="MT295" s="15">
        <f t="shared" si="699"/>
        <v>12.834888168752075</v>
      </c>
      <c r="MU295" s="15"/>
      <c r="MV295" s="15" t="str">
        <f t="shared" si="700"/>
        <v/>
      </c>
      <c r="MW295" s="21">
        <f t="shared" si="701"/>
        <v>219.97805249698033</v>
      </c>
      <c r="MX295" s="15"/>
    </row>
    <row r="296" spans="1:362" x14ac:dyDescent="0.35">
      <c r="A296" s="98"/>
      <c r="B296" s="1">
        <v>39.15</v>
      </c>
      <c r="C296" s="1"/>
      <c r="D296" s="1"/>
      <c r="E296" s="1"/>
      <c r="F296" s="5">
        <f>'[1]GC RAW'!H276</f>
        <v>0</v>
      </c>
      <c r="G296" s="1">
        <f>'[1]GC RAW'!I276</f>
        <v>0</v>
      </c>
      <c r="H296" s="1">
        <f t="shared" si="657"/>
        <v>0</v>
      </c>
      <c r="I296" s="1">
        <f t="shared" si="582"/>
        <v>0</v>
      </c>
      <c r="J296" s="1"/>
      <c r="K296" s="1"/>
      <c r="L296" s="5">
        <f>'[1]GC RAW'!J276</f>
        <v>0</v>
      </c>
      <c r="M296" s="1">
        <f>'[1]GC RAW'!K276</f>
        <v>0</v>
      </c>
      <c r="N296" s="1">
        <f t="shared" si="658"/>
        <v>0</v>
      </c>
      <c r="O296" s="1">
        <f t="shared" si="583"/>
        <v>0</v>
      </c>
      <c r="P296" s="1"/>
      <c r="Q296" s="1"/>
      <c r="R296" s="5">
        <f>'[1]GC RAW'!L276</f>
        <v>0</v>
      </c>
      <c r="S296" s="1">
        <f>'[1]GC RAW'!M276</f>
        <v>0</v>
      </c>
      <c r="T296" s="1">
        <f t="shared" si="659"/>
        <v>0</v>
      </c>
      <c r="U296" s="1">
        <f t="shared" si="584"/>
        <v>0</v>
      </c>
      <c r="V296" s="1"/>
      <c r="W296" s="1"/>
      <c r="X296" s="5">
        <f>'[1]GC RAW'!N276</f>
        <v>0</v>
      </c>
      <c r="Y296" s="1">
        <f>'[1]GC RAW'!O276</f>
        <v>0</v>
      </c>
      <c r="Z296" s="1">
        <f t="shared" si="660"/>
        <v>0</v>
      </c>
      <c r="AA296" s="1">
        <f t="shared" si="585"/>
        <v>0</v>
      </c>
      <c r="AB296" s="1"/>
      <c r="AC296" s="1"/>
      <c r="AD296" s="5">
        <f>'[1]GC RAW'!P276</f>
        <v>0</v>
      </c>
      <c r="AE296" s="1">
        <f>'[1]GC RAW'!Q276</f>
        <v>0</v>
      </c>
      <c r="AF296" s="1">
        <f t="shared" si="661"/>
        <v>0</v>
      </c>
      <c r="AG296" s="1">
        <f t="shared" si="586"/>
        <v>0</v>
      </c>
      <c r="AH296" s="1"/>
      <c r="AI296" s="1"/>
      <c r="AJ296" s="5">
        <f>'[1]GC RAW'!R276</f>
        <v>8.2172069549560547</v>
      </c>
      <c r="AK296" s="1">
        <f>'[1]GC RAW'!S276</f>
        <v>4.1999907493591309</v>
      </c>
      <c r="AL296" s="1">
        <f t="shared" si="662"/>
        <v>1.9690321006253883E-2</v>
      </c>
      <c r="AM296" s="1">
        <f t="shared" si="587"/>
        <v>0.13756840767658962</v>
      </c>
      <c r="AN296" s="1"/>
      <c r="AO296" s="1"/>
      <c r="AP296" s="5">
        <f>'[1]GC RAW'!T276</f>
        <v>8.9452028274536133</v>
      </c>
      <c r="AQ296" s="1">
        <f>'[1]GC RAW'!U276</f>
        <v>214.92977905273438</v>
      </c>
      <c r="AR296" s="27">
        <v>1.0001800000000001</v>
      </c>
      <c r="AS296" s="1">
        <f t="shared" si="588"/>
        <v>6.9878581434132112</v>
      </c>
      <c r="AT296" s="1"/>
      <c r="AU296" s="1"/>
      <c r="AV296" s="5">
        <f>'[1]GC RAW'!V276</f>
        <v>9.8173389434814453</v>
      </c>
      <c r="AW296" s="1">
        <f>'[1]GC RAW'!W276</f>
        <v>67.980911254882813</v>
      </c>
      <c r="AX296" s="1">
        <f t="shared" si="663"/>
        <v>0.30639573857474517</v>
      </c>
      <c r="AY296" s="1">
        <f t="shared" si="589"/>
        <v>2.1406646372719296</v>
      </c>
      <c r="AZ296" s="1"/>
      <c r="BA296" s="1"/>
      <c r="BB296" s="5">
        <f>'[1]GC RAW'!X276</f>
        <v>0</v>
      </c>
      <c r="BC296" s="1">
        <f>'[1]GC RAW'!Y276</f>
        <v>0</v>
      </c>
      <c r="BD296" s="1">
        <f t="shared" si="664"/>
        <v>0</v>
      </c>
      <c r="BE296" s="1">
        <f t="shared" si="590"/>
        <v>0</v>
      </c>
      <c r="BF296" s="1"/>
      <c r="BG296" s="1"/>
      <c r="BH296" s="5">
        <f>'[1]GC RAW'!Z276</f>
        <v>10.883757591247559</v>
      </c>
      <c r="BI296" s="1">
        <f>'[1]GC RAW'!AA276</f>
        <v>15.398378372192383</v>
      </c>
      <c r="BJ296" s="1">
        <f t="shared" si="665"/>
        <v>6.8355227073868985E-2</v>
      </c>
      <c r="BK296" s="1">
        <f t="shared" si="591"/>
        <v>0.47757066743285664</v>
      </c>
      <c r="BL296" s="1"/>
      <c r="BM296" s="1"/>
      <c r="BN296" s="5">
        <f>'[1]GC RAW'!AB276</f>
        <v>0</v>
      </c>
      <c r="BO296" s="1">
        <f>'[1]GC RAW'!AC276</f>
        <v>0</v>
      </c>
      <c r="BP296" s="1">
        <f t="shared" si="666"/>
        <v>0</v>
      </c>
      <c r="BQ296" s="1">
        <f t="shared" si="592"/>
        <v>0</v>
      </c>
      <c r="BR296" s="1"/>
      <c r="BS296" s="1"/>
      <c r="BT296" s="5">
        <f>'[1]GC RAW'!AD276</f>
        <v>12.211600303649902</v>
      </c>
      <c r="BU296" s="1">
        <f>'[1]GC RAW'!AE276</f>
        <v>529.12982177734375</v>
      </c>
      <c r="BV296" s="1">
        <f t="shared" si="667"/>
        <v>2.3079680110839473</v>
      </c>
      <c r="BW296" s="1">
        <f t="shared" si="593"/>
        <v>16.124850587884335</v>
      </c>
      <c r="BX296" s="1"/>
      <c r="BY296" s="1"/>
      <c r="BZ296" s="5">
        <f>'[1]GC RAW'!AF276</f>
        <v>12.71837043762207</v>
      </c>
      <c r="CA296" s="1">
        <f>'[1]GC RAW'!AG276</f>
        <v>3.1733179092407227</v>
      </c>
      <c r="CB296" s="1">
        <f t="shared" si="668"/>
        <v>1.4444769408743802E-2</v>
      </c>
      <c r="CC296" s="1">
        <f t="shared" si="594"/>
        <v>0.10091983397250136</v>
      </c>
      <c r="CD296" s="1"/>
      <c r="CE296" s="1"/>
      <c r="CF296" s="5">
        <f>'[1]GC RAW'!AH276</f>
        <v>12.858455657958984</v>
      </c>
      <c r="CG296" s="1">
        <f>'[1]GC RAW'!AI276</f>
        <v>17.026199340820313</v>
      </c>
      <c r="CH296" s="1">
        <f t="shared" si="669"/>
        <v>7.7502218666686273E-2</v>
      </c>
      <c r="CI296" s="1">
        <f t="shared" si="595"/>
        <v>0.54147704397467955</v>
      </c>
      <c r="CJ296" s="1"/>
      <c r="CK296" s="1"/>
      <c r="CL296" s="5">
        <f>'[1]GC RAW'!AJ276</f>
        <v>13.760183334350586</v>
      </c>
      <c r="CM296" s="1">
        <f>'[1]GC RAW'!AK276</f>
        <v>27.33343505859375</v>
      </c>
      <c r="CN296" s="1">
        <f t="shared" si="670"/>
        <v>0.16061247908997053</v>
      </c>
      <c r="CO296" s="1">
        <f t="shared" si="596"/>
        <v>1.1221352356002265</v>
      </c>
      <c r="CP296" s="1"/>
      <c r="CQ296" s="1"/>
      <c r="CR296" s="5">
        <f>'[1]GC RAW'!AL276</f>
        <v>0</v>
      </c>
      <c r="CS296" s="1">
        <f>'[1]GC RAW'!AM276</f>
        <v>0</v>
      </c>
      <c r="CT296" s="1">
        <f t="shared" si="671"/>
        <v>0</v>
      </c>
      <c r="CU296" s="1">
        <f t="shared" si="672"/>
        <v>0</v>
      </c>
      <c r="CV296" s="1"/>
      <c r="CW296" s="1"/>
      <c r="CX296" s="5">
        <f>'[1]GC RAW'!AN276</f>
        <v>14.472140312194824</v>
      </c>
      <c r="CY296" s="1">
        <f>'[1]GC RAW'!AO276</f>
        <v>14.878429412841797</v>
      </c>
      <c r="CZ296" s="1">
        <f t="shared" si="673"/>
        <v>6.7121026628627706E-2</v>
      </c>
      <c r="DA296" s="1">
        <f t="shared" si="597"/>
        <v>0.46894780191676605</v>
      </c>
      <c r="DB296" s="1"/>
      <c r="DC296" s="1"/>
      <c r="DD296" s="5">
        <f>'[1]GC RAW'!AP276</f>
        <v>15.635686874389648</v>
      </c>
      <c r="DE296" s="1">
        <f>'[1]GC RAW'!AQ276</f>
        <v>115.67036437988281</v>
      </c>
      <c r="DF296" s="1">
        <f t="shared" si="674"/>
        <v>0.50045365073126646</v>
      </c>
      <c r="DG296" s="1">
        <f t="shared" si="598"/>
        <v>3.4964697541076117</v>
      </c>
      <c r="DH296" s="1"/>
      <c r="DI296" s="1"/>
      <c r="DJ296" s="5">
        <f>'[1]GC RAW'!AR276</f>
        <v>15.830363273620605</v>
      </c>
      <c r="DK296" s="1">
        <f>'[1]GC RAW'!AS276</f>
        <v>3.225261926651001</v>
      </c>
      <c r="DL296" s="1">
        <f t="shared" si="675"/>
        <v>1.4653430576732272E-2</v>
      </c>
      <c r="DM296" s="1">
        <f t="shared" si="599"/>
        <v>0.10237766620464191</v>
      </c>
      <c r="DN296" s="1"/>
      <c r="DO296" s="1"/>
      <c r="DP296" s="5">
        <f>'[1]GC RAW'!AT276</f>
        <v>16.061590194702148</v>
      </c>
      <c r="DQ296" s="1">
        <f>'[1]GC RAW'!AU276</f>
        <v>4.2651205062866211</v>
      </c>
      <c r="DR296" s="1">
        <f t="shared" si="676"/>
        <v>1.9377851678906773E-2</v>
      </c>
      <c r="DS296" s="1">
        <f t="shared" si="600"/>
        <v>0.13538530930062795</v>
      </c>
      <c r="DT296" s="1"/>
      <c r="DU296" s="1"/>
      <c r="DV296" s="5">
        <f>'[1]GC RAW'!AV276</f>
        <v>16.452869415283203</v>
      </c>
      <c r="DW296" s="1">
        <f>'[1]GC RAW'!AW276</f>
        <v>1552.0235595703125</v>
      </c>
      <c r="DX296" s="1">
        <f t="shared" si="677"/>
        <v>6.9678058244206662</v>
      </c>
      <c r="DY296" s="1">
        <f t="shared" si="601"/>
        <v>48.681276042212353</v>
      </c>
      <c r="DZ296" s="1"/>
      <c r="EA296" s="1"/>
      <c r="EB296" s="5">
        <f>'[1]GC RAW'!AX276</f>
        <v>16.564538955688477</v>
      </c>
      <c r="EC296" s="1">
        <f>'[1]GC RAW'!AY276</f>
        <v>12.365849494934082</v>
      </c>
      <c r="ED296" s="1">
        <f t="shared" si="678"/>
        <v>5.5516449865339525E-2</v>
      </c>
      <c r="EE296" s="1">
        <f t="shared" si="602"/>
        <v>0.38787125945820156</v>
      </c>
      <c r="EF296" s="33"/>
      <c r="EG296" s="1"/>
      <c r="EH296" s="5">
        <v>0</v>
      </c>
      <c r="EI296" s="1">
        <v>0</v>
      </c>
      <c r="EJ296" s="1">
        <f t="shared" si="679"/>
        <v>0</v>
      </c>
      <c r="EK296" s="1">
        <f t="shared" si="603"/>
        <v>0</v>
      </c>
      <c r="EL296" s="1"/>
      <c r="EM296" s="1"/>
      <c r="EN296" s="5">
        <f>'[1]GC RAW'!BB276</f>
        <v>17.36961555480957</v>
      </c>
      <c r="EO296" s="1">
        <f>'[1]GC RAW'!BC276</f>
        <v>3.9315900802612305</v>
      </c>
      <c r="EP296" s="1">
        <f t="shared" si="680"/>
        <v>1.776717451123341E-2</v>
      </c>
      <c r="EQ296" s="1">
        <f t="shared" si="604"/>
        <v>0.12413215130653084</v>
      </c>
      <c r="ER296" s="1"/>
      <c r="ES296" s="1"/>
      <c r="ET296" s="5">
        <f>'[1]GC RAW'!BD276</f>
        <v>17.743124008178711</v>
      </c>
      <c r="EU296" s="1">
        <f>'[1]GC RAW'!BE276</f>
        <v>141.87699890136719</v>
      </c>
      <c r="EV296" s="1">
        <f t="shared" si="681"/>
        <v>0.64115366738415747</v>
      </c>
      <c r="EW296" s="1">
        <f t="shared" si="605"/>
        <v>4.4794845685872842</v>
      </c>
      <c r="EX296" s="1"/>
      <c r="EY296" s="1"/>
      <c r="EZ296" s="5">
        <f>'[1]GC RAW'!BF276</f>
        <v>18.683103561401367</v>
      </c>
      <c r="FA296" s="1">
        <f>'[1]GC RAW'!BG276</f>
        <v>167.31655883789063</v>
      </c>
      <c r="FB296" s="1">
        <f t="shared" si="682"/>
        <v>0.89698116282160145</v>
      </c>
      <c r="FC296" s="1">
        <f t="shared" si="606"/>
        <v>6.2668490902749294</v>
      </c>
      <c r="FD296" s="1"/>
      <c r="FE296" s="1"/>
      <c r="FF296" s="5">
        <v>0</v>
      </c>
      <c r="FG296" s="1">
        <v>0</v>
      </c>
      <c r="FH296" s="1">
        <f t="shared" si="683"/>
        <v>0</v>
      </c>
      <c r="FI296" s="1">
        <f t="shared" si="607"/>
        <v>0</v>
      </c>
      <c r="FJ296" s="1"/>
      <c r="FK296" s="1"/>
      <c r="FL296" s="5">
        <f>'[1]GC RAW'!BH276</f>
        <v>19.51884651184082</v>
      </c>
      <c r="FM296" s="1">
        <f>'[1]GC RAW'!BI276</f>
        <v>1.4169391393661499</v>
      </c>
      <c r="FN296" s="1">
        <f t="shared" si="684"/>
        <v>7.4829974248228669E-3</v>
      </c>
      <c r="FO296" s="1">
        <f t="shared" si="608"/>
        <v>5.2280713963675098E-2</v>
      </c>
      <c r="FP296" s="1"/>
      <c r="FQ296" s="1"/>
      <c r="FR296" s="5">
        <f>'[1]GC RAW'!BJ276</f>
        <v>20.149152755737305</v>
      </c>
      <c r="FS296" s="1">
        <f>'[1]GC RAW'!BK276</f>
        <v>5.316591739654541</v>
      </c>
      <c r="FT296" s="1">
        <f t="shared" si="685"/>
        <v>2.2636510886615988E-2</v>
      </c>
      <c r="FU296" s="1">
        <f t="shared" si="609"/>
        <v>0.15815225953078579</v>
      </c>
      <c r="FV296" s="1"/>
      <c r="FW296" s="1"/>
      <c r="FX296" s="5">
        <f>'[1]GC RAW'!BL276</f>
        <v>20.55455207824707</v>
      </c>
      <c r="FY296" s="1">
        <f>'[1]GC RAW'!BM276</f>
        <v>1.9620698690414429</v>
      </c>
      <c r="FZ296" s="1">
        <f t="shared" si="686"/>
        <v>8.7881047041871423E-3</v>
      </c>
      <c r="GA296" s="1">
        <f t="shared" si="610"/>
        <v>6.1398977206424912E-2</v>
      </c>
      <c r="GB296" s="1"/>
      <c r="GC296" s="1"/>
      <c r="GD296" s="5">
        <f>'[1]GC RAW'!BN276</f>
        <v>21.079324722290039</v>
      </c>
      <c r="GE296" s="1">
        <f>'[1]GC RAW'!BO276</f>
        <v>42.55438232421875</v>
      </c>
      <c r="GF296" s="1">
        <f t="shared" si="611"/>
        <v>0.19162619991697102</v>
      </c>
      <c r="GG296" s="1">
        <f t="shared" si="612"/>
        <v>1.3388157147524784</v>
      </c>
      <c r="GH296" s="1"/>
      <c r="GI296" s="1"/>
      <c r="GJ296" s="5">
        <f>'[1]GC RAW'!BP276</f>
        <v>0</v>
      </c>
      <c r="GK296" s="1">
        <f>'[1]GC RAW'!BQ276</f>
        <v>0</v>
      </c>
      <c r="GL296" s="1">
        <f t="shared" si="687"/>
        <v>0</v>
      </c>
      <c r="GM296" s="1">
        <f t="shared" si="613"/>
        <v>0</v>
      </c>
      <c r="GN296" s="1"/>
      <c r="GO296" s="1"/>
      <c r="GP296" s="5">
        <v>0</v>
      </c>
      <c r="GQ296" s="1">
        <v>0</v>
      </c>
      <c r="GR296" s="1">
        <f t="shared" si="688"/>
        <v>0</v>
      </c>
      <c r="GS296" s="1">
        <f t="shared" si="614"/>
        <v>0</v>
      </c>
      <c r="GT296" s="1"/>
      <c r="GU296" s="1"/>
      <c r="GV296" s="5"/>
      <c r="GW296" s="1"/>
      <c r="GX296" s="1"/>
      <c r="GY296" s="1"/>
      <c r="GZ296" s="1"/>
      <c r="HA296" s="1"/>
      <c r="HB296" s="5"/>
      <c r="HC296" s="1"/>
      <c r="HD296" s="1"/>
      <c r="HE296" s="1"/>
      <c r="HF296" s="1"/>
      <c r="HG296" s="1"/>
      <c r="HH296" s="5">
        <f>'[1]GC RAW'!BR276</f>
        <v>22.773124694824219</v>
      </c>
      <c r="HI296" s="1">
        <f>'[1]GC RAW'!BS276</f>
        <v>2.5219800472259521</v>
      </c>
      <c r="HJ296" s="1">
        <f t="shared" si="615"/>
        <v>1.1410580337172238E-2</v>
      </c>
      <c r="HK296" s="1">
        <f t="shared" si="616"/>
        <v>7.9721166920134062E-2</v>
      </c>
      <c r="HL296" s="1"/>
      <c r="HM296" s="1"/>
      <c r="HN296" s="5">
        <v>0</v>
      </c>
      <c r="HO296" s="1">
        <v>0</v>
      </c>
      <c r="HP296" s="1">
        <f t="shared" si="617"/>
        <v>0</v>
      </c>
      <c r="HQ296" s="1">
        <f t="shared" si="618"/>
        <v>0</v>
      </c>
      <c r="HR296" s="1"/>
      <c r="HS296" s="1"/>
      <c r="HT296" s="5">
        <f>'[1]GC RAW'!BT276</f>
        <v>23.439371109008789</v>
      </c>
      <c r="HU296" s="1">
        <f>'[1]GC RAW'!BU276</f>
        <v>1.3519415855407715</v>
      </c>
      <c r="HV296" s="1">
        <f t="shared" si="619"/>
        <v>7.325736600715455E-3</v>
      </c>
      <c r="HW296" s="1">
        <f t="shared" si="579"/>
        <v>5.118199540263723E-2</v>
      </c>
      <c r="HX296" s="1"/>
      <c r="HY296" s="1"/>
      <c r="HZ296" s="5">
        <f>'[1]GC RAW'!BV276</f>
        <v>23.878751754760742</v>
      </c>
      <c r="IA296" s="1">
        <f>'[1]GC RAW'!BW276</f>
        <v>69.380630493164063</v>
      </c>
      <c r="IB296" s="1">
        <f t="shared" si="620"/>
        <v>0.37595132039760654</v>
      </c>
      <c r="IC296" s="1">
        <f t="shared" si="621"/>
        <v>2.626621703860669</v>
      </c>
      <c r="ID296" s="1"/>
      <c r="IE296" s="1"/>
      <c r="IF296" s="5">
        <f>'[1]GC RAW'!BX276</f>
        <v>24.644283294677734</v>
      </c>
      <c r="IG296" s="1">
        <f>'[1]GC RAW'!BY276</f>
        <v>238.54342651367188</v>
      </c>
      <c r="IH296" s="1">
        <f t="shared" si="622"/>
        <v>1.3737360073021101</v>
      </c>
      <c r="II296" s="1">
        <f t="shared" si="623"/>
        <v>9.597744751470735</v>
      </c>
      <c r="IJ296" s="1"/>
      <c r="IK296" s="1"/>
      <c r="IL296" s="5">
        <f>'[1]GC RAW'!BZ276</f>
        <v>0</v>
      </c>
      <c r="IM296" s="1">
        <f>'[1]GC RAW'!CA276</f>
        <v>0</v>
      </c>
      <c r="IN296" s="1">
        <f t="shared" si="624"/>
        <v>0</v>
      </c>
      <c r="IO296" s="1">
        <f t="shared" si="625"/>
        <v>0</v>
      </c>
      <c r="IP296" s="1"/>
      <c r="IQ296" s="1"/>
      <c r="IR296" s="5">
        <f>'[1]GC RAW'!CB276</f>
        <v>25.573915481567383</v>
      </c>
      <c r="IS296" s="1">
        <f>'[1]GC RAW'!CC276</f>
        <v>5.2444338798522949</v>
      </c>
      <c r="IT296" s="1">
        <f t="shared" si="626"/>
        <v>2.0983986828575649E-2</v>
      </c>
      <c r="IU296" s="1">
        <f t="shared" si="627"/>
        <v>0.14660673402921265</v>
      </c>
      <c r="IV296" s="1"/>
      <c r="IW296" s="1"/>
      <c r="IX296" s="5">
        <f>'[1]GC RAW'!CD276</f>
        <v>26.00639533996582</v>
      </c>
      <c r="IY296" s="1">
        <f>'[1]GC RAW'!CE276</f>
        <v>1.7074723243713379</v>
      </c>
      <c r="IZ296" s="1">
        <f t="shared" si="628"/>
        <v>9.8330783947479638E-3</v>
      </c>
      <c r="JA296" s="1">
        <f t="shared" si="629"/>
        <v>6.869979097318489E-2</v>
      </c>
      <c r="JB296" s="1"/>
      <c r="JC296" s="1"/>
      <c r="JD296" s="5">
        <f>'[1]GC RAW'!CF276</f>
        <v>26.538152694702148</v>
      </c>
      <c r="JE296" s="1">
        <f>'[1]GC RAW'!CG276</f>
        <v>3.0326764583587646</v>
      </c>
      <c r="JF296" s="1">
        <f t="shared" si="630"/>
        <v>1.3731487236347739E-2</v>
      </c>
      <c r="JG296" s="1">
        <f t="shared" si="631"/>
        <v>9.5936416350743972E-2</v>
      </c>
      <c r="JH296" s="1"/>
      <c r="JI296" s="1"/>
      <c r="JJ296" s="5">
        <f>'[1]GC RAW'!CH276</f>
        <v>26.750028610229492</v>
      </c>
      <c r="JK296" s="1">
        <f>'[1]GC RAW'!CI276</f>
        <v>8.1653356552124023</v>
      </c>
      <c r="JL296" s="1">
        <f t="shared" si="632"/>
        <v>5.2006153743637068E-2</v>
      </c>
      <c r="JM296" s="1">
        <f t="shared" si="633"/>
        <v>0.36334622262500121</v>
      </c>
      <c r="JN296" s="1"/>
      <c r="JO296" s="1"/>
      <c r="JP296" s="5">
        <f>'[1]GC RAW'!CJ276</f>
        <v>0</v>
      </c>
      <c r="JQ296" s="1">
        <f>'[1]GC RAW'!CK276</f>
        <v>0</v>
      </c>
      <c r="JR296" s="1">
        <f t="shared" si="634"/>
        <v>0</v>
      </c>
      <c r="JS296" s="1">
        <f t="shared" si="635"/>
        <v>0</v>
      </c>
      <c r="JT296" s="1"/>
      <c r="JU296" s="1"/>
      <c r="JV296" s="5">
        <v>0</v>
      </c>
      <c r="JW296" s="1">
        <v>0</v>
      </c>
      <c r="JX296" s="1">
        <f t="shared" si="636"/>
        <v>0</v>
      </c>
      <c r="JY296" s="1">
        <f t="shared" si="637"/>
        <v>0</v>
      </c>
      <c r="JZ296" s="1"/>
      <c r="KA296" s="1"/>
      <c r="KB296" s="5">
        <v>0</v>
      </c>
      <c r="KC296" s="1">
        <v>0</v>
      </c>
      <c r="KD296" s="1">
        <f t="shared" si="638"/>
        <v>0</v>
      </c>
      <c r="KE296" s="1">
        <f t="shared" si="639"/>
        <v>0</v>
      </c>
      <c r="KF296" s="1"/>
      <c r="KG296" s="1"/>
      <c r="KH296" s="5">
        <v>0</v>
      </c>
      <c r="KI296" s="1">
        <v>0</v>
      </c>
      <c r="KJ296" s="1">
        <f t="shared" si="640"/>
        <v>0</v>
      </c>
      <c r="KK296" s="1">
        <f t="shared" si="641"/>
        <v>0</v>
      </c>
      <c r="KL296" s="1"/>
      <c r="KM296" s="1"/>
      <c r="KN296" s="5">
        <f>'[1]GC RAW'!CN276</f>
        <v>30.629037857055664</v>
      </c>
      <c r="KO296" s="1">
        <f>'[1]GC RAW'!CO276</f>
        <v>9.2144737243652344</v>
      </c>
      <c r="KP296" s="1">
        <f t="shared" si="642"/>
        <v>3.1680627533661986E-2</v>
      </c>
      <c r="KQ296" s="1">
        <f t="shared" si="643"/>
        <v>0.22133988991935521</v>
      </c>
      <c r="KR296" s="1"/>
      <c r="KS296" s="1"/>
      <c r="KT296" s="5">
        <f>'[1]GC RAW'!CP276</f>
        <v>31.500341415405273</v>
      </c>
      <c r="KU296" s="1">
        <f>'[1]GC RAW'!CQ276</f>
        <v>8.5774803161621094</v>
      </c>
      <c r="KV296" s="1">
        <f t="shared" si="644"/>
        <v>3.7727191865230748E-2</v>
      </c>
      <c r="KW296" s="1">
        <f t="shared" si="645"/>
        <v>0.26358481963603086</v>
      </c>
      <c r="KX296" s="1"/>
      <c r="KY296" s="1"/>
      <c r="KZ296" s="5">
        <f>'[1]GC RAW'!CR276</f>
        <v>0</v>
      </c>
      <c r="LA296" s="1">
        <f>'[1]GC RAW'!CS276</f>
        <v>0</v>
      </c>
      <c r="LB296" s="1">
        <f t="shared" si="646"/>
        <v>0</v>
      </c>
      <c r="LC296" s="1">
        <f t="shared" si="647"/>
        <v>0</v>
      </c>
      <c r="LD296" s="1"/>
      <c r="LE296" s="1"/>
      <c r="LF296" s="5">
        <f>'[1]GC RAW'!CT276</f>
        <v>0</v>
      </c>
      <c r="LG296" s="1">
        <f>'[1]GC RAW'!CU276</f>
        <v>0</v>
      </c>
      <c r="LH296" s="1">
        <f t="shared" si="648"/>
        <v>0</v>
      </c>
      <c r="LI296" s="1">
        <f t="shared" si="649"/>
        <v>0</v>
      </c>
      <c r="LJ296" s="1"/>
      <c r="LK296" s="1"/>
      <c r="LL296" s="5">
        <f>'[1]GC RAW'!CV276</f>
        <v>35.834983825683594</v>
      </c>
      <c r="LM296" s="1">
        <f>'[1]GC RAW'!CW276</f>
        <v>3.6047279834747314</v>
      </c>
      <c r="LN296" s="1">
        <f t="shared" si="650"/>
        <v>1.2393550410009816E-2</v>
      </c>
      <c r="LO296" s="1">
        <f t="shared" si="651"/>
        <v>8.6588786176877389E-2</v>
      </c>
      <c r="LP296" s="1"/>
      <c r="LQ296" s="1"/>
      <c r="LR296" s="32">
        <f t="shared" si="652"/>
        <v>3297.3201286792755</v>
      </c>
      <c r="LS296" s="21">
        <f t="shared" si="653"/>
        <v>3082.3903496265411</v>
      </c>
      <c r="LT296" s="26">
        <f t="shared" si="654"/>
        <v>15.313292537105159</v>
      </c>
      <c r="LU296" s="26">
        <f t="shared" si="655"/>
        <v>14.313112537105159</v>
      </c>
      <c r="LV296" s="15">
        <f t="shared" si="580"/>
        <v>36.559674424278825</v>
      </c>
      <c r="LW296" s="15"/>
      <c r="LX296" s="15"/>
      <c r="LY296" s="15"/>
      <c r="LZ296" s="15" t="str">
        <f>IF(A296="","",VLOOKUP(A296,'[1]biomass corrected'!$B$2:$V$102,21,FALSE))</f>
        <v/>
      </c>
      <c r="MA296" s="15" t="str">
        <f t="shared" si="656"/>
        <v/>
      </c>
      <c r="MB296" s="15" t="str">
        <f t="shared" si="705"/>
        <v/>
      </c>
      <c r="MC296" s="15" t="str">
        <f t="shared" si="705"/>
        <v/>
      </c>
      <c r="MD296" s="15"/>
      <c r="ME296" s="26" t="str">
        <f t="shared" si="706"/>
        <v/>
      </c>
      <c r="MF296" s="15">
        <f t="shared" si="689"/>
        <v>24.025358173452904</v>
      </c>
      <c r="MG296" s="15">
        <f t="shared" si="690"/>
        <v>52.100803027751262</v>
      </c>
      <c r="MH296" s="15">
        <f t="shared" si="691"/>
        <v>23.873838798795848</v>
      </c>
      <c r="MI296" s="26">
        <f t="shared" si="692"/>
        <v>1.2905895514101797</v>
      </c>
      <c r="MJ296" s="15">
        <f t="shared" si="693"/>
        <v>0.54572570476828619</v>
      </c>
      <c r="MK296" s="15">
        <f t="shared" si="694"/>
        <v>23.101603276516386</v>
      </c>
      <c r="ML296" s="23">
        <f t="shared" si="695"/>
        <v>54.894668065126439</v>
      </c>
      <c r="MM296" s="23"/>
      <c r="MN296" s="26">
        <f t="shared" si="696"/>
        <v>4.2373639357655701</v>
      </c>
      <c r="MO296" s="23"/>
      <c r="MP296" s="15">
        <f t="shared" si="697"/>
        <v>0.87551494510982963</v>
      </c>
      <c r="MQ296" s="23"/>
      <c r="MR296" s="15">
        <f t="shared" si="698"/>
        <v>39.667686446676356</v>
      </c>
      <c r="MS296" s="15"/>
      <c r="MT296" s="15">
        <f t="shared" si="699"/>
        <v>10.091189742275345</v>
      </c>
      <c r="MU296" s="15"/>
      <c r="MV296" s="15" t="str">
        <f t="shared" si="700"/>
        <v/>
      </c>
      <c r="MW296" s="21">
        <f t="shared" si="701"/>
        <v>206.7042137835189</v>
      </c>
      <c r="MX296" s="15"/>
    </row>
    <row r="297" spans="1:362" x14ac:dyDescent="0.35">
      <c r="A297" s="99" t="s">
        <v>240</v>
      </c>
      <c r="B297" s="8">
        <v>34.46</v>
      </c>
      <c r="C297" s="8"/>
      <c r="D297" s="8"/>
      <c r="E297" s="8"/>
      <c r="F297" s="2">
        <f>'[1]GC RAW'!H277</f>
        <v>0</v>
      </c>
      <c r="G297" s="8">
        <f>'[1]GC RAW'!I277</f>
        <v>0</v>
      </c>
      <c r="H297" s="8">
        <f t="shared" si="657"/>
        <v>0</v>
      </c>
      <c r="I297" s="8">
        <f t="shared" si="582"/>
        <v>0</v>
      </c>
      <c r="J297" s="8">
        <f>AVERAGE(I297:I299)</f>
        <v>0</v>
      </c>
      <c r="K297" s="8">
        <f>STDEV(I297:I299)</f>
        <v>0</v>
      </c>
      <c r="L297" s="2">
        <f>'[1]GC RAW'!J277</f>
        <v>0</v>
      </c>
      <c r="M297" s="8">
        <f>'[1]GC RAW'!K277</f>
        <v>0</v>
      </c>
      <c r="N297" s="8">
        <f t="shared" si="658"/>
        <v>0</v>
      </c>
      <c r="O297" s="8">
        <f t="shared" si="583"/>
        <v>0</v>
      </c>
      <c r="P297" s="8">
        <f>AVERAGE(O297:O299)</f>
        <v>0</v>
      </c>
      <c r="Q297" s="8">
        <f>STDEV(O297:O299)</f>
        <v>0</v>
      </c>
      <c r="R297" s="2">
        <f>'[1]GC RAW'!L277</f>
        <v>0</v>
      </c>
      <c r="S297" s="8">
        <f>'[1]GC RAW'!M277</f>
        <v>0</v>
      </c>
      <c r="T297" s="8">
        <f t="shared" si="659"/>
        <v>0</v>
      </c>
      <c r="U297" s="8">
        <f t="shared" si="584"/>
        <v>0</v>
      </c>
      <c r="V297" s="8">
        <f>AVERAGE(U297:U299)</f>
        <v>0</v>
      </c>
      <c r="W297" s="8">
        <f>STDEV(U297:U299)</f>
        <v>0</v>
      </c>
      <c r="X297" s="2">
        <f>'[1]GC RAW'!N277</f>
        <v>0</v>
      </c>
      <c r="Y297" s="8">
        <f>'[1]GC RAW'!O277</f>
        <v>0</v>
      </c>
      <c r="Z297" s="8">
        <f t="shared" si="660"/>
        <v>0</v>
      </c>
      <c r="AA297" s="8">
        <f t="shared" si="585"/>
        <v>0</v>
      </c>
      <c r="AB297" s="8">
        <f>AVERAGE(AA297:AA299)</f>
        <v>0</v>
      </c>
      <c r="AC297" s="8">
        <f>STDEV(AA297:AA299)</f>
        <v>0</v>
      </c>
      <c r="AD297" s="2">
        <f>'[1]GC RAW'!P277</f>
        <v>0</v>
      </c>
      <c r="AE297" s="8">
        <f>'[1]GC RAW'!Q277</f>
        <v>0</v>
      </c>
      <c r="AF297" s="8">
        <f t="shared" si="661"/>
        <v>0</v>
      </c>
      <c r="AG297" s="8">
        <f t="shared" si="586"/>
        <v>0</v>
      </c>
      <c r="AH297" s="8">
        <f>AVERAGE(AG297:AG299)</f>
        <v>0</v>
      </c>
      <c r="AI297" s="8">
        <f>STDEV(AG297:AG299)</f>
        <v>0</v>
      </c>
      <c r="AJ297" s="2">
        <f>'[1]GC RAW'!R277</f>
        <v>0</v>
      </c>
      <c r="AK297" s="8">
        <f>'[1]GC RAW'!S277</f>
        <v>0</v>
      </c>
      <c r="AL297" s="8">
        <f t="shared" si="662"/>
        <v>0</v>
      </c>
      <c r="AM297" s="8">
        <f t="shared" si="587"/>
        <v>0</v>
      </c>
      <c r="AN297" s="8">
        <f>AVERAGE(AM297:AM299)</f>
        <v>0</v>
      </c>
      <c r="AO297" s="8">
        <f>STDEV(AM297:AM299)</f>
        <v>0</v>
      </c>
      <c r="AP297" s="2">
        <f>'[1]GC RAW'!T277</f>
        <v>8.9470243453979492</v>
      </c>
      <c r="AQ297" s="8">
        <f>'[1]GC RAW'!U277</f>
        <v>221.13175964355469</v>
      </c>
      <c r="AR297" s="40">
        <v>1.0001800000000001</v>
      </c>
      <c r="AS297" s="8">
        <f t="shared" si="588"/>
        <v>9.2373047978682248</v>
      </c>
      <c r="AT297" s="8">
        <f>AVERAGE(AS297:AS299)</f>
        <v>9.7772901186597831</v>
      </c>
      <c r="AU297" s="8">
        <f>STDEV(AS297:AS299)</f>
        <v>0.62291121114917192</v>
      </c>
      <c r="AV297" s="2">
        <f>'[1]GC RAW'!V277</f>
        <v>9.8180913925170898</v>
      </c>
      <c r="AW297" s="8">
        <f>'[1]GC RAW'!W277</f>
        <v>10.51661491394043</v>
      </c>
      <c r="AX297" s="8">
        <f t="shared" si="663"/>
        <v>4.6069890607503057E-2</v>
      </c>
      <c r="AY297" s="8">
        <f t="shared" si="589"/>
        <v>0.42548503423978906</v>
      </c>
      <c r="AZ297" s="8">
        <f>AVERAGE(AY297:AY299)</f>
        <v>0.44290780093049981</v>
      </c>
      <c r="BA297" s="8">
        <f>STDEV(AY297:AY299)</f>
        <v>4.5832039122892472E-2</v>
      </c>
      <c r="BB297" s="2">
        <f>'[1]GC RAW'!X277</f>
        <v>0</v>
      </c>
      <c r="BC297" s="8">
        <f>'[1]GC RAW'!Y277</f>
        <v>0</v>
      </c>
      <c r="BD297" s="8">
        <f t="shared" si="664"/>
        <v>0</v>
      </c>
      <c r="BE297" s="8">
        <f t="shared" si="590"/>
        <v>0</v>
      </c>
      <c r="BF297" s="8">
        <f>AVERAGE(BE297:BE299)</f>
        <v>0</v>
      </c>
      <c r="BG297" s="8">
        <f>STDEV(BE297:BE299)</f>
        <v>0</v>
      </c>
      <c r="BH297" s="2">
        <f>'[1]GC RAW'!Z277</f>
        <v>10.885323524475098</v>
      </c>
      <c r="BI297" s="8">
        <f>'[1]GC RAW'!AA277</f>
        <v>6.1168422698974609</v>
      </c>
      <c r="BJ297" s="8">
        <f t="shared" si="665"/>
        <v>2.6391829424723613E-2</v>
      </c>
      <c r="BK297" s="8">
        <f t="shared" si="591"/>
        <v>0.24374549837981083</v>
      </c>
      <c r="BL297" s="8">
        <f>AVERAGE(BK297:BK299)</f>
        <v>0.24775141650306068</v>
      </c>
      <c r="BM297" s="8">
        <f>STDEV(BK297:BK299)</f>
        <v>1.1481720529996119E-2</v>
      </c>
      <c r="BN297" s="2">
        <f>'[1]GC RAW'!AB277</f>
        <v>0</v>
      </c>
      <c r="BO297" s="8">
        <f>'[1]GC RAW'!AC277</f>
        <v>0</v>
      </c>
      <c r="BP297" s="8">
        <f t="shared" si="666"/>
        <v>0</v>
      </c>
      <c r="BQ297" s="8">
        <f t="shared" si="592"/>
        <v>0</v>
      </c>
      <c r="BR297" s="8">
        <f>AVERAGE(BQ297:BQ299)</f>
        <v>0</v>
      </c>
      <c r="BS297" s="8">
        <f>STDEV(BQ297:BQ299)</f>
        <v>0</v>
      </c>
      <c r="BT297" s="2">
        <f>'[1]GC RAW'!AD277</f>
        <v>12.209733009338379</v>
      </c>
      <c r="BU297" s="8">
        <f>'[1]GC RAW'!AE277</f>
        <v>451.51181030273438</v>
      </c>
      <c r="BV297" s="8">
        <f t="shared" si="667"/>
        <v>1.9141771657089677</v>
      </c>
      <c r="BW297" s="8">
        <f t="shared" si="593"/>
        <v>17.678655758736674</v>
      </c>
      <c r="BX297" s="8">
        <f>AVERAGE(BW297:BW299)</f>
        <v>17.927039546504744</v>
      </c>
      <c r="BY297" s="8">
        <f>STDEV(BW297:BW299)</f>
        <v>0.30021280887806995</v>
      </c>
      <c r="BZ297" s="2">
        <f>'[1]GC RAW'!AF277</f>
        <v>0</v>
      </c>
      <c r="CA297" s="8">
        <f>'[1]GC RAW'!AG277</f>
        <v>0</v>
      </c>
      <c r="CB297" s="8">
        <f t="shared" si="668"/>
        <v>0</v>
      </c>
      <c r="CC297" s="8">
        <f t="shared" si="594"/>
        <v>0</v>
      </c>
      <c r="CD297" s="8">
        <f>AVERAGE(CC297:CC299)</f>
        <v>0</v>
      </c>
      <c r="CE297" s="8">
        <f>STDEV(CC297:CC299)</f>
        <v>0</v>
      </c>
      <c r="CF297" s="2">
        <f>'[1]GC RAW'!AH277</f>
        <v>12.858748435974121</v>
      </c>
      <c r="CG297" s="8">
        <f>'[1]GC RAW'!AI277</f>
        <v>5.0584053993225098</v>
      </c>
      <c r="CH297" s="8">
        <f t="shared" si="669"/>
        <v>2.2379765126308564E-2</v>
      </c>
      <c r="CI297" s="8">
        <f t="shared" si="595"/>
        <v>0.20669150730509914</v>
      </c>
      <c r="CJ297" s="8">
        <f>AVERAGE(CI297:CI299)</f>
        <v>0.21131304901315406</v>
      </c>
      <c r="CK297" s="8">
        <f>STDEV(CI297:CI299)</f>
        <v>1.6713974660576749E-2</v>
      </c>
      <c r="CL297" s="2">
        <f>'[1]GC RAW'!AJ277</f>
        <v>13.759305953979492</v>
      </c>
      <c r="CM297" s="8">
        <f>'[1]GC RAW'!AK277</f>
        <v>12.16190242767334</v>
      </c>
      <c r="CN297" s="8">
        <f t="shared" si="670"/>
        <v>6.9459564638724866E-2</v>
      </c>
      <c r="CO297" s="8">
        <f t="shared" si="596"/>
        <v>0.64150369902930604</v>
      </c>
      <c r="CP297" s="8">
        <f>AVERAGE(CO297:CO299)</f>
        <v>0.640053643889264</v>
      </c>
      <c r="CQ297" s="8">
        <f>STDEV(CO297:CO299)</f>
        <v>2.0048215780020383E-2</v>
      </c>
      <c r="CR297" s="2">
        <f>'[1]GC RAW'!AL277</f>
        <v>0</v>
      </c>
      <c r="CS297" s="8">
        <f>'[1]GC RAW'!AM277</f>
        <v>0</v>
      </c>
      <c r="CT297" s="8">
        <f t="shared" si="671"/>
        <v>0</v>
      </c>
      <c r="CU297" s="8">
        <f t="shared" si="672"/>
        <v>0</v>
      </c>
      <c r="CV297" s="8">
        <f>AVERAGE(CU297:CU299)</f>
        <v>0</v>
      </c>
      <c r="CW297" s="8">
        <f>STDEV(CU297:CU299)</f>
        <v>0</v>
      </c>
      <c r="CX297" s="2">
        <f>'[1]GC RAW'!AN277</f>
        <v>14.473714828491211</v>
      </c>
      <c r="CY297" s="8">
        <f>'[1]GC RAW'!AO277</f>
        <v>3.4369642734527588</v>
      </c>
      <c r="CZ297" s="8">
        <f t="shared" si="673"/>
        <v>1.5070303191919937E-2</v>
      </c>
      <c r="DA297" s="8">
        <f t="shared" si="597"/>
        <v>0.13918393087249381</v>
      </c>
      <c r="DB297" s="8">
        <f>AVERAGE(DA297:DA299)</f>
        <v>0.13577941237829391</v>
      </c>
      <c r="DC297" s="8">
        <f>STDEV(DA297:DA299)</f>
        <v>1.1356582059254914E-2</v>
      </c>
      <c r="DD297" s="2">
        <f>'[1]GC RAW'!AP277</f>
        <v>15.63367748260498</v>
      </c>
      <c r="DE297" s="8">
        <f>'[1]GC RAW'!AQ277</f>
        <v>189.30877685546875</v>
      </c>
      <c r="DF297" s="8">
        <f t="shared" si="674"/>
        <v>0.79608231824443165</v>
      </c>
      <c r="DG297" s="8">
        <f t="shared" si="598"/>
        <v>7.352331598129684</v>
      </c>
      <c r="DH297" s="8">
        <f>AVERAGE(DG297:DG299)</f>
        <v>7.1152140055193689</v>
      </c>
      <c r="DI297" s="8">
        <f>STDEV(DG297:DG299)</f>
        <v>0.24869390904116834</v>
      </c>
      <c r="DJ297" s="2">
        <f>'[1]GC RAW'!AR277</f>
        <v>15.830924034118652</v>
      </c>
      <c r="DK297" s="8">
        <f>'[1]GC RAW'!AS277</f>
        <v>5.4079751968383789</v>
      </c>
      <c r="DL297" s="8">
        <f t="shared" si="675"/>
        <v>2.3881108554286021E-2</v>
      </c>
      <c r="DM297" s="8">
        <f t="shared" si="599"/>
        <v>0.22055737829882438</v>
      </c>
      <c r="DN297" s="8">
        <f>AVERAGE(DM297:DM299)</f>
        <v>0.22631077124800533</v>
      </c>
      <c r="DO297" s="8">
        <f>STDEV(DM297:DM299)</f>
        <v>3.9811737499423634E-2</v>
      </c>
      <c r="DP297" s="2">
        <f>'[1]GC RAW'!AT277</f>
        <v>16.052658081054688</v>
      </c>
      <c r="DQ297" s="8">
        <f>'[1]GC RAW'!AU277</f>
        <v>2.9770059585571289</v>
      </c>
      <c r="DR297" s="8">
        <f t="shared" si="676"/>
        <v>1.3146177612763894E-2</v>
      </c>
      <c r="DS297" s="8">
        <f t="shared" si="600"/>
        <v>0.12141339512488927</v>
      </c>
      <c r="DT297" s="8">
        <f>AVERAGE(DS297:DS299)</f>
        <v>0.11409766709327163</v>
      </c>
      <c r="DU297" s="8">
        <f>STDEV(DS297:DS299)</f>
        <v>6.3802684599437382E-3</v>
      </c>
      <c r="DV297" s="2">
        <f>'[1]GC RAW'!AV277</f>
        <v>16.393190383911133</v>
      </c>
      <c r="DW297" s="8">
        <f>'[1]GC RAW'!AW277</f>
        <v>397.825927734375</v>
      </c>
      <c r="DX297" s="8">
        <f t="shared" si="677"/>
        <v>1.735946292268723</v>
      </c>
      <c r="DY297" s="8">
        <f t="shared" si="601"/>
        <v>16.032579150168399</v>
      </c>
      <c r="DZ297" s="8">
        <f>AVERAGE(DY297:DY299)</f>
        <v>16.006745925109179</v>
      </c>
      <c r="EA297" s="8">
        <f>STDEV(DY297:DY299)</f>
        <v>0.93566114306306625</v>
      </c>
      <c r="EB297" s="2">
        <f>'[1]GC RAW'!AX277</f>
        <v>16.552543640136719</v>
      </c>
      <c r="EC297" s="8">
        <f>'[1]GC RAW'!AY277</f>
        <v>7.9812159538269043</v>
      </c>
      <c r="ED297" s="8">
        <f t="shared" si="678"/>
        <v>3.4826694986287147E-2</v>
      </c>
      <c r="EE297" s="8">
        <f t="shared" si="602"/>
        <v>0.32164690024867876</v>
      </c>
      <c r="EF297" s="1">
        <f>AVERAGE(EE297:EE299)</f>
        <v>0.33789890523535471</v>
      </c>
      <c r="EG297" s="8">
        <f>STDEV(EE297:EE299)</f>
        <v>1.4175451190461104E-2</v>
      </c>
      <c r="EH297" s="2">
        <v>0</v>
      </c>
      <c r="EI297" s="8">
        <v>0</v>
      </c>
      <c r="EJ297" s="8">
        <f t="shared" si="679"/>
        <v>0</v>
      </c>
      <c r="EK297" s="8">
        <f t="shared" si="603"/>
        <v>0</v>
      </c>
      <c r="EL297" s="8">
        <f>AVERAGE(EK297:EK299)</f>
        <v>0</v>
      </c>
      <c r="EM297" s="8">
        <f>STDEV(EK297:EK299)</f>
        <v>0</v>
      </c>
      <c r="EN297" s="2">
        <f>'[1]GC RAW'!BB277</f>
        <v>17.378089904785156</v>
      </c>
      <c r="EO297" s="8">
        <f>'[1]GC RAW'!BC277</f>
        <v>2.9961354732513428</v>
      </c>
      <c r="EP297" s="8">
        <f t="shared" si="680"/>
        <v>1.3160035304951245E-2</v>
      </c>
      <c r="EQ297" s="8">
        <f t="shared" si="604"/>
        <v>0.1215413798141748</v>
      </c>
      <c r="ER297" s="8">
        <f>AVERAGE(EQ297:EQ299)</f>
        <v>0.12528621435710757</v>
      </c>
      <c r="ES297" s="8">
        <f>STDEV(EQ297:EQ299)</f>
        <v>1.6220005821054165E-2</v>
      </c>
      <c r="ET297" s="2">
        <f>'[1]GC RAW'!BD277</f>
        <v>17.754232406616211</v>
      </c>
      <c r="EU297" s="8">
        <f>'[1]GC RAW'!BE277</f>
        <v>361.63494873046875</v>
      </c>
      <c r="EV297" s="8">
        <f t="shared" si="681"/>
        <v>1.5884223978806595</v>
      </c>
      <c r="EW297" s="8">
        <f t="shared" si="605"/>
        <v>14.670101218764989</v>
      </c>
      <c r="EX297" s="8">
        <f>AVERAGE(EW297:EW299)</f>
        <v>14.478595254818108</v>
      </c>
      <c r="EY297" s="8">
        <f>STDEV(EW297:EW299)</f>
        <v>0.24714863208238955</v>
      </c>
      <c r="EZ297" s="2">
        <f>'[1]GC RAW'!BF277</f>
        <v>18.678049087524414</v>
      </c>
      <c r="FA297" s="8">
        <f>'[1]GC RAW'!BG277</f>
        <v>76.358657836914063</v>
      </c>
      <c r="FB297" s="8">
        <f t="shared" si="682"/>
        <v>0.39787637757517291</v>
      </c>
      <c r="FC297" s="8">
        <f t="shared" si="606"/>
        <v>3.6746439356251615</v>
      </c>
      <c r="FD297" s="8">
        <f>AVERAGE(FC297:FC299)</f>
        <v>3.7534327790366628</v>
      </c>
      <c r="FE297" s="8">
        <f>STDEV(FC297:FC299)</f>
        <v>7.0253797774272486E-2</v>
      </c>
      <c r="FF297" s="2">
        <v>0</v>
      </c>
      <c r="FG297" s="8">
        <v>0</v>
      </c>
      <c r="FH297" s="8">
        <f t="shared" si="683"/>
        <v>0</v>
      </c>
      <c r="FI297" s="8">
        <f t="shared" si="607"/>
        <v>0</v>
      </c>
      <c r="FJ297" s="8">
        <f>AVERAGE(FI297:FI299)</f>
        <v>0</v>
      </c>
      <c r="FK297" s="8">
        <f>STDEV(FI297:FI299)</f>
        <v>0</v>
      </c>
      <c r="FL297" s="2">
        <f>'[1]GC RAW'!BH277</f>
        <v>0</v>
      </c>
      <c r="FM297" s="8">
        <f>'[1]GC RAW'!BI277</f>
        <v>0</v>
      </c>
      <c r="FN297" s="8">
        <f t="shared" si="684"/>
        <v>0</v>
      </c>
      <c r="FO297" s="8">
        <f t="shared" si="608"/>
        <v>0</v>
      </c>
      <c r="FP297" s="8">
        <f>AVERAGE(FO297:FO299)</f>
        <v>0</v>
      </c>
      <c r="FQ297" s="8">
        <f>STDEV(FO297:FO299)</f>
        <v>0</v>
      </c>
      <c r="FR297" s="2">
        <f>'[1]GC RAW'!BJ277</f>
        <v>20.155460357666016</v>
      </c>
      <c r="FS297" s="8">
        <f>'[1]GC RAW'!BK277</f>
        <v>11.987614631652832</v>
      </c>
      <c r="FT297" s="8">
        <f t="shared" si="685"/>
        <v>4.9608308421852772E-2</v>
      </c>
      <c r="FU297" s="8">
        <f t="shared" si="609"/>
        <v>0.45816459577206831</v>
      </c>
      <c r="FV297" s="8">
        <f>AVERAGE(FU297:FU299)</f>
        <v>0.44165797154484882</v>
      </c>
      <c r="FW297" s="8">
        <f>STDEV(FU297:FU299)</f>
        <v>2.0695883291889306E-2</v>
      </c>
      <c r="FX297" s="2">
        <f>'[1]GC RAW'!BL277</f>
        <v>0</v>
      </c>
      <c r="FY297" s="8">
        <f>'[1]GC RAW'!BM277</f>
        <v>0</v>
      </c>
      <c r="FZ297" s="8">
        <f t="shared" si="686"/>
        <v>0</v>
      </c>
      <c r="GA297" s="8">
        <f t="shared" si="610"/>
        <v>0</v>
      </c>
      <c r="GB297" s="8">
        <f>AVERAGE(GA297:GA299)</f>
        <v>3.9396135386335622E-2</v>
      </c>
      <c r="GC297" s="8">
        <f>STDEV(GA297:GA299)</f>
        <v>3.4307665156946734E-2</v>
      </c>
      <c r="GD297" s="2">
        <f>'[1]GC RAW'!BN277</f>
        <v>21.090335845947266</v>
      </c>
      <c r="GE297" s="8">
        <f>'[1]GC RAW'!BO277</f>
        <v>23.469728469848633</v>
      </c>
      <c r="GF297" s="8">
        <f t="shared" si="611"/>
        <v>0.10272215733766321</v>
      </c>
      <c r="GG297" s="8">
        <f t="shared" si="612"/>
        <v>0.94870510990278856</v>
      </c>
      <c r="GH297" s="8">
        <f>AVERAGE(GG297:GG299)</f>
        <v>0.90658216660709456</v>
      </c>
      <c r="GI297" s="8">
        <f>STDEV(GG297:GG299)</f>
        <v>7.6229769600793251E-2</v>
      </c>
      <c r="GJ297" s="2">
        <f>'[1]GC RAW'!BP277</f>
        <v>0</v>
      </c>
      <c r="GK297" s="8">
        <f>'[1]GC RAW'!BQ277</f>
        <v>0</v>
      </c>
      <c r="GL297" s="8">
        <f t="shared" si="687"/>
        <v>0</v>
      </c>
      <c r="GM297" s="8">
        <f t="shared" si="613"/>
        <v>0</v>
      </c>
      <c r="GN297" s="8">
        <f>AVERAGE(GM297:GM299)</f>
        <v>0</v>
      </c>
      <c r="GO297" s="8">
        <f>STDEV(GM297:GM299)</f>
        <v>0</v>
      </c>
      <c r="GP297" s="2">
        <v>22.2</v>
      </c>
      <c r="GQ297" s="8">
        <v>1.9</v>
      </c>
      <c r="GR297" s="8">
        <f t="shared" si="688"/>
        <v>8.3159078381454671E-3</v>
      </c>
      <c r="GS297" s="8">
        <f t="shared" si="614"/>
        <v>7.6802750876773282E-2</v>
      </c>
      <c r="GT297" s="8">
        <f>AVERAGE(GS297:GS299)</f>
        <v>8.229029230789521E-2</v>
      </c>
      <c r="GU297" s="8">
        <f>STDEV(GS297:GS299)</f>
        <v>1.4980504420492749E-2</v>
      </c>
      <c r="GV297" s="2"/>
      <c r="GW297" s="8"/>
      <c r="GX297" s="8"/>
      <c r="GY297" s="8"/>
      <c r="GZ297" s="8"/>
      <c r="HA297" s="8"/>
      <c r="HB297" s="2"/>
      <c r="HC297" s="8"/>
      <c r="HD297" s="8"/>
      <c r="HE297" s="8"/>
      <c r="HF297" s="8"/>
      <c r="HG297" s="8"/>
      <c r="HH297" s="2">
        <f>'[1]GC RAW'!BR277</f>
        <v>22.778739929199219</v>
      </c>
      <c r="HI297" s="8">
        <f>'[1]GC RAW'!BS277</f>
        <v>22.730485916137695</v>
      </c>
      <c r="HJ297" s="8">
        <f t="shared" si="615"/>
        <v>9.9958625809606266E-2</v>
      </c>
      <c r="HK297" s="8">
        <f t="shared" si="616"/>
        <v>0.92318212099761088</v>
      </c>
      <c r="HL297" s="8">
        <f>AVERAGE(HK297:HK299)</f>
        <v>0.88812283187300578</v>
      </c>
      <c r="HM297" s="8">
        <f>STDEV(HK297:HK299)</f>
        <v>3.3593641769681701E-2</v>
      </c>
      <c r="HN297" s="2">
        <v>0</v>
      </c>
      <c r="HO297" s="8">
        <v>0</v>
      </c>
      <c r="HP297" s="8">
        <f t="shared" si="617"/>
        <v>0</v>
      </c>
      <c r="HQ297" s="8">
        <f t="shared" si="618"/>
        <v>0</v>
      </c>
      <c r="HR297" s="8">
        <f>AVERAGE(HQ297:HQ299)</f>
        <v>0</v>
      </c>
      <c r="HS297" s="8">
        <f>STDEV(HQ297:HQ299)</f>
        <v>0</v>
      </c>
      <c r="HT297" s="2">
        <f>'[1]GC RAW'!BT277</f>
        <v>23.445047378540039</v>
      </c>
      <c r="HU297" s="8">
        <f>'[1]GC RAW'!BU277</f>
        <v>8.8237514495849609</v>
      </c>
      <c r="HV297" s="8">
        <f t="shared" si="619"/>
        <v>4.6472079775879825E-2</v>
      </c>
      <c r="HW297" s="8">
        <f t="shared" si="579"/>
        <v>0.42919950956892716</v>
      </c>
      <c r="HX297" s="8">
        <f>AVERAGE(HW297:HW299)</f>
        <v>0.41382528278707964</v>
      </c>
      <c r="HY297" s="8">
        <f>STDEV(HW297:HW299)</f>
        <v>2.4605197499998059E-2</v>
      </c>
      <c r="HZ297" s="2">
        <f>'[1]GC RAW'!BV277</f>
        <v>23.891851425170898</v>
      </c>
      <c r="IA297" s="8">
        <f>'[1]GC RAW'!BW277</f>
        <v>94.805137634277344</v>
      </c>
      <c r="IB297" s="8">
        <f t="shared" si="620"/>
        <v>0.49931051939485865</v>
      </c>
      <c r="IC297" s="8">
        <f t="shared" si="621"/>
        <v>4.6114533948211349</v>
      </c>
      <c r="ID297" s="8">
        <f>AVERAGE(IC297:IC299)</f>
        <v>4.6962823678948045</v>
      </c>
      <c r="IE297" s="8">
        <f>STDEV(IC297:IC299)</f>
        <v>0.1035584327322028</v>
      </c>
      <c r="IF297" s="2">
        <f>'[1]GC RAW'!BX277</f>
        <v>24.673288345336914</v>
      </c>
      <c r="IG297" s="8">
        <f>'[1]GC RAW'!BY277</f>
        <v>509.23910522460938</v>
      </c>
      <c r="IH297" s="8">
        <f t="shared" si="622"/>
        <v>2.8503818587569545</v>
      </c>
      <c r="II297" s="8">
        <f t="shared" si="623"/>
        <v>26.32510750030211</v>
      </c>
      <c r="IJ297" s="8">
        <f>AVERAGE(II297:II299)</f>
        <v>26.72931385560236</v>
      </c>
      <c r="IK297" s="8">
        <f>STDEV(II297:II299)</f>
        <v>1.1982815759498548</v>
      </c>
      <c r="IL297" s="8">
        <f>'[1]GC RAW'!BZ277</f>
        <v>0</v>
      </c>
      <c r="IM297" s="8">
        <f>'[1]GC RAW'!CA277</f>
        <v>0</v>
      </c>
      <c r="IN297" s="8">
        <f t="shared" si="624"/>
        <v>0</v>
      </c>
      <c r="IO297" s="8">
        <f t="shared" si="625"/>
        <v>0</v>
      </c>
      <c r="IP297" s="8">
        <f>AVERAGE(IO297:IO299)</f>
        <v>0</v>
      </c>
      <c r="IQ297" s="8">
        <f>STDEV(IO297:IO299)</f>
        <v>0</v>
      </c>
      <c r="IR297" s="2">
        <f>'[1]GC RAW'!CB277</f>
        <v>25.581218719482422</v>
      </c>
      <c r="IS297" s="8">
        <f>'[1]GC RAW'!CC277</f>
        <v>32.486663818359375</v>
      </c>
      <c r="IT297" s="8">
        <f t="shared" si="626"/>
        <v>0.12633973898626447</v>
      </c>
      <c r="IU297" s="8">
        <f t="shared" si="627"/>
        <v>1.1668286479426102</v>
      </c>
      <c r="IV297" s="8">
        <f>AVERAGE(IU297:IU299)</f>
        <v>1.095686731034835</v>
      </c>
      <c r="IW297" s="8">
        <f>STDEV(IU297:IU299)</f>
        <v>6.6041914852253525E-2</v>
      </c>
      <c r="IX297" s="9">
        <f>'[1]GC RAW'!CD277</f>
        <v>0</v>
      </c>
      <c r="IY297" s="10">
        <f>'[1]GC RAW'!CE277</f>
        <v>0</v>
      </c>
      <c r="IZ297" s="8">
        <f t="shared" si="628"/>
        <v>0</v>
      </c>
      <c r="JA297" s="8">
        <f t="shared" si="629"/>
        <v>0</v>
      </c>
      <c r="JB297" s="8">
        <f>AVERAGE(JA297:JA299)</f>
        <v>0</v>
      </c>
      <c r="JC297" s="8">
        <f>STDEV(JA297:JA299)</f>
        <v>0</v>
      </c>
      <c r="JD297" s="2">
        <f>'[1]GC RAW'!CF277</f>
        <v>26.563179016113281</v>
      </c>
      <c r="JE297" s="8">
        <f>'[1]GC RAW'!CG277</f>
        <v>3.5287489891052246</v>
      </c>
      <c r="JF297" s="8">
        <f t="shared" si="630"/>
        <v>1.5529509356468811E-2</v>
      </c>
      <c r="JG297" s="8">
        <f t="shared" si="631"/>
        <v>0.14342499478798701</v>
      </c>
      <c r="JH297" s="8">
        <f>AVERAGE(JG297:JG299)</f>
        <v>0.12391196224408695</v>
      </c>
      <c r="JI297" s="8">
        <f>STDEV(JG297:JG299)</f>
        <v>1.8645099314718219E-2</v>
      </c>
      <c r="JJ297" s="2">
        <f>'[1]GC RAW'!CH277</f>
        <v>26.758245468139648</v>
      </c>
      <c r="JK297" s="8">
        <f>'[1]GC RAW'!CI277</f>
        <v>1.5398355722427368</v>
      </c>
      <c r="JL297" s="8">
        <f t="shared" si="632"/>
        <v>9.5323616775664904E-3</v>
      </c>
      <c r="JM297" s="8">
        <f t="shared" si="633"/>
        <v>8.8037483512167947E-2</v>
      </c>
      <c r="JN297" s="8">
        <f>AVERAGE(JM297:JM299)</f>
        <v>9.1334568067309219E-2</v>
      </c>
      <c r="JO297" s="8">
        <f>STDEV(JM297:JM299)</f>
        <v>3.7111746065088464E-3</v>
      </c>
      <c r="JP297" s="2">
        <f>'[1]GC RAW'!CJ277</f>
        <v>0</v>
      </c>
      <c r="JQ297" s="8">
        <f>'[1]GC RAW'!CK277</f>
        <v>0</v>
      </c>
      <c r="JR297" s="8">
        <f t="shared" si="634"/>
        <v>0</v>
      </c>
      <c r="JS297" s="8">
        <f t="shared" si="635"/>
        <v>0</v>
      </c>
      <c r="JT297" s="8"/>
      <c r="JU297" s="8"/>
      <c r="JV297" s="2">
        <f>'[1]GC RAW'!CL277</f>
        <v>28.23106575012207</v>
      </c>
      <c r="JW297" s="8">
        <f>'[1]GC RAW'!CM277</f>
        <v>1.526857852935791</v>
      </c>
      <c r="JX297" s="8">
        <f t="shared" si="636"/>
        <v>6.6532746332974759E-3</v>
      </c>
      <c r="JY297" s="8">
        <f t="shared" si="637"/>
        <v>6.1447265183960612E-2</v>
      </c>
      <c r="JZ297" s="8">
        <f>AVERAGE(JY297:JY299)</f>
        <v>2.0482421727986869E-2</v>
      </c>
      <c r="KA297" s="8">
        <f>STDEV(JY297:JY299)</f>
        <v>3.5476595094925983E-2</v>
      </c>
      <c r="KB297" s="2">
        <v>0</v>
      </c>
      <c r="KC297" s="8">
        <v>0</v>
      </c>
      <c r="KD297" s="8">
        <f t="shared" si="638"/>
        <v>0</v>
      </c>
      <c r="KE297" s="8">
        <f t="shared" si="639"/>
        <v>0</v>
      </c>
      <c r="KF297" s="8">
        <f>AVERAGE(KE297:KE299)</f>
        <v>0</v>
      </c>
      <c r="KG297" s="8">
        <f>STDEV(KE297:KE299)</f>
        <v>0</v>
      </c>
      <c r="KH297" s="2">
        <v>30.079000000000001</v>
      </c>
      <c r="KI297" s="8">
        <v>7.57</v>
      </c>
      <c r="KJ297" s="8">
        <f t="shared" si="640"/>
        <v>3.2255062329408064E-2</v>
      </c>
      <c r="KK297" s="8">
        <f t="shared" si="641"/>
        <v>0.29789622069125532</v>
      </c>
      <c r="KL297" s="8">
        <f>AVERAGE(KK297:KK299)</f>
        <v>0.29488503359956669</v>
      </c>
      <c r="KM297" s="8">
        <f>STDEV(KK297:KK299)</f>
        <v>1.8601137184765588E-2</v>
      </c>
      <c r="KN297" s="2">
        <f>'[1]GC RAW'!CN277</f>
        <v>30.648527145385742</v>
      </c>
      <c r="KO297" s="8">
        <f>'[1]GC RAW'!CO277</f>
        <v>74.042510986328125</v>
      </c>
      <c r="KP297" s="8">
        <f t="shared" si="642"/>
        <v>0.24742857189513145</v>
      </c>
      <c r="KQ297" s="8">
        <f t="shared" si="643"/>
        <v>2.2851618051716498</v>
      </c>
      <c r="KR297" s="8">
        <f>AVERAGE(KQ297:KQ299)</f>
        <v>2.0999396695590442</v>
      </c>
      <c r="KS297" s="8">
        <f>STDEV(KQ297:KQ299)</f>
        <v>0.17122645668439318</v>
      </c>
      <c r="KT297" s="2">
        <f>'[1]GC RAW'!CP277</f>
        <v>31.510986328125</v>
      </c>
      <c r="KU297" s="8">
        <f>'[1]GC RAW'!CQ277</f>
        <v>4.3468742370605469</v>
      </c>
      <c r="KV297" s="8">
        <f t="shared" si="644"/>
        <v>1.8583062882643636E-2</v>
      </c>
      <c r="KW297" s="8">
        <f t="shared" si="645"/>
        <v>0.17162652315076385</v>
      </c>
      <c r="KX297" s="8">
        <f>AVERAGE(KW297:KW299)</f>
        <v>0.14056331016632195</v>
      </c>
      <c r="KY297" s="8">
        <f>STDEV(KW297:KW299)</f>
        <v>2.7638428345589522E-2</v>
      </c>
      <c r="KZ297" s="2">
        <f>'[1]GC RAW'!CR277</f>
        <v>0</v>
      </c>
      <c r="LA297" s="8">
        <f>'[1]GC RAW'!CS277</f>
        <v>0</v>
      </c>
      <c r="LB297" s="8">
        <f t="shared" si="646"/>
        <v>0</v>
      </c>
      <c r="LC297" s="8">
        <f t="shared" si="647"/>
        <v>0</v>
      </c>
      <c r="LD297" s="8">
        <f>AVERAGE(LC297:LC299)</f>
        <v>0</v>
      </c>
      <c r="LE297" s="8">
        <f>STDEV(LC297:LC299)</f>
        <v>0</v>
      </c>
      <c r="LF297" s="2">
        <f>'[1]GC RAW'!CT277</f>
        <v>0</v>
      </c>
      <c r="LG297" s="8">
        <f>'[1]GC RAW'!CU277</f>
        <v>0</v>
      </c>
      <c r="LH297" s="8">
        <f t="shared" si="648"/>
        <v>0</v>
      </c>
      <c r="LI297" s="8">
        <f t="shared" si="649"/>
        <v>0</v>
      </c>
      <c r="LJ297" s="8">
        <f>AVERAGE(LI297:LI299)</f>
        <v>0</v>
      </c>
      <c r="LK297" s="8">
        <f>STDEV(LI297:LI299)</f>
        <v>0</v>
      </c>
      <c r="LL297" s="2">
        <f>'[1]GC RAW'!CV277</f>
        <v>35.806995391845703</v>
      </c>
      <c r="LM297" s="8">
        <f>'[1]GC RAW'!CW277</f>
        <v>5.2775998115539551</v>
      </c>
      <c r="LN297" s="8">
        <f t="shared" si="650"/>
        <v>1.7636206106623396E-2</v>
      </c>
      <c r="LO297" s="8">
        <f t="shared" si="651"/>
        <v>0.16288169258024074</v>
      </c>
      <c r="LP297" s="8">
        <f>AVERAGE(LO297:LO299)</f>
        <v>0.17329900796135658</v>
      </c>
      <c r="LQ297" s="8">
        <f>STDEV(LO297:LO299)</f>
        <v>2.7211863948157146E-2</v>
      </c>
      <c r="LR297" s="39">
        <f t="shared" si="652"/>
        <v>2557.6998575639727</v>
      </c>
      <c r="LS297" s="14">
        <f t="shared" si="653"/>
        <v>2336.568097920418</v>
      </c>
      <c r="LT297" s="24">
        <f t="shared" si="654"/>
        <v>11.827797166327786</v>
      </c>
      <c r="LU297" s="24">
        <f t="shared" si="655"/>
        <v>10.827617166327785</v>
      </c>
      <c r="LV297" s="13">
        <f t="shared" si="580"/>
        <v>31.4208275285194</v>
      </c>
      <c r="LW297" s="13">
        <f>AVERAGE(LV297:LV299)</f>
        <v>30.202147805908137</v>
      </c>
      <c r="LX297" s="13">
        <f>STDEV(LV297:LV299)</f>
        <v>1.1754974336138326</v>
      </c>
      <c r="LY297" s="13">
        <f>LX297/LW297%</f>
        <v>3.8920988042574978</v>
      </c>
      <c r="LZ297" s="13">
        <f>IF(A297="","",VLOOKUP(A297,'[1]biomass corrected'!$B$2:$V$102,21,FALSE))</f>
        <v>9.1733333333333338</v>
      </c>
      <c r="MA297" s="13">
        <f t="shared" si="656"/>
        <v>2.770543692061973</v>
      </c>
      <c r="MB297" s="50">
        <f t="shared" si="705"/>
        <v>30.010250785485667</v>
      </c>
      <c r="MC297" s="50">
        <f t="shared" si="705"/>
        <v>18.150191405808116</v>
      </c>
      <c r="MD297" s="50">
        <f>IF(MC297="","",AVERAGE(MH297:MH299))</f>
        <v>51.839557808706225</v>
      </c>
      <c r="ME297" s="24">
        <f t="shared" si="706"/>
        <v>1.8446827262321133</v>
      </c>
      <c r="MF297" s="13">
        <f t="shared" si="689"/>
        <v>30.251876637401594</v>
      </c>
      <c r="MG297" s="13">
        <f t="shared" si="690"/>
        <v>18.248153204141342</v>
      </c>
      <c r="MH297" s="13">
        <f t="shared" si="691"/>
        <v>51.499970158457089</v>
      </c>
      <c r="MI297" s="24">
        <f t="shared" si="692"/>
        <v>1.8301273234032251</v>
      </c>
      <c r="MJ297" s="13">
        <f t="shared" si="693"/>
        <v>8.8037483512167947E-2</v>
      </c>
      <c r="MK297" s="13">
        <f t="shared" si="694"/>
        <v>50.695134945263895</v>
      </c>
      <c r="ML297" s="22">
        <f t="shared" si="695"/>
        <v>46.614671177641767</v>
      </c>
      <c r="MM297" s="13">
        <f>AVERAGE(ML297:ML299)</f>
        <v>46.315626152186439</v>
      </c>
      <c r="MN297" s="24">
        <f t="shared" si="696"/>
        <v>4.1094916033912563</v>
      </c>
      <c r="MO297" s="13">
        <f>AVERAGE(MN297:MN299)</f>
        <v>4.0975446669815101</v>
      </c>
      <c r="MP297" s="13">
        <f t="shared" si="697"/>
        <v>0.88277105148906654</v>
      </c>
      <c r="MQ297" s="22">
        <f>AVERAGE(MP297:MP299)</f>
        <v>0.88426146454557586</v>
      </c>
      <c r="MR297" s="13">
        <f t="shared" si="698"/>
        <v>39.761902995643673</v>
      </c>
      <c r="MS297" s="13">
        <f>AVERAGE(MR297:MR299)</f>
        <v>39.812198658299586</v>
      </c>
      <c r="MT297" s="13">
        <f t="shared" si="699"/>
        <v>26.413144983814277</v>
      </c>
      <c r="MU297" s="13">
        <f>AVERAGE(MT297:MT299)</f>
        <v>26.860044559056004</v>
      </c>
      <c r="MV297" s="13">
        <f t="shared" si="700"/>
        <v>3.7534327790366628</v>
      </c>
      <c r="MW297" s="14">
        <f t="shared" si="701"/>
        <v>322.71801660831403</v>
      </c>
      <c r="MX297" s="13">
        <f>AVERAGE(MW297:MW299)</f>
        <v>327.20866122734122</v>
      </c>
    </row>
    <row r="298" spans="1:362" x14ac:dyDescent="0.35">
      <c r="A298" s="102"/>
      <c r="B298" s="1">
        <v>31.76</v>
      </c>
      <c r="C298" s="1"/>
      <c r="D298" s="1"/>
      <c r="E298" s="1"/>
      <c r="F298" s="5">
        <f>'[1]GC RAW'!H278</f>
        <v>0</v>
      </c>
      <c r="G298" s="1">
        <f>'[1]GC RAW'!I278</f>
        <v>0</v>
      </c>
      <c r="H298" s="1">
        <f t="shared" si="657"/>
        <v>0</v>
      </c>
      <c r="I298" s="1">
        <f t="shared" si="582"/>
        <v>0</v>
      </c>
      <c r="J298" s="1"/>
      <c r="K298" s="1"/>
      <c r="L298" s="5">
        <f>'[1]GC RAW'!J278</f>
        <v>0</v>
      </c>
      <c r="M298" s="1">
        <f>'[1]GC RAW'!K278</f>
        <v>0</v>
      </c>
      <c r="N298" s="1">
        <f t="shared" si="658"/>
        <v>0</v>
      </c>
      <c r="O298" s="1">
        <f t="shared" si="583"/>
        <v>0</v>
      </c>
      <c r="P298" s="1"/>
      <c r="Q298" s="1"/>
      <c r="R298" s="5">
        <f>'[1]GC RAW'!L278</f>
        <v>0</v>
      </c>
      <c r="S298" s="1">
        <f>'[1]GC RAW'!M278</f>
        <v>0</v>
      </c>
      <c r="T298" s="1">
        <f t="shared" si="659"/>
        <v>0</v>
      </c>
      <c r="U298" s="1">
        <f t="shared" si="584"/>
        <v>0</v>
      </c>
      <c r="V298" s="1"/>
      <c r="W298" s="1"/>
      <c r="X298" s="5">
        <f>'[1]GC RAW'!N278</f>
        <v>0</v>
      </c>
      <c r="Y298" s="1">
        <f>'[1]GC RAW'!O278</f>
        <v>0</v>
      </c>
      <c r="Z298" s="1">
        <f t="shared" si="660"/>
        <v>0</v>
      </c>
      <c r="AA298" s="1">
        <f t="shared" si="585"/>
        <v>0</v>
      </c>
      <c r="AB298" s="1"/>
      <c r="AC298" s="1"/>
      <c r="AD298" s="5">
        <f>'[1]GC RAW'!P278</f>
        <v>0</v>
      </c>
      <c r="AE298" s="1">
        <f>'[1]GC RAW'!Q278</f>
        <v>0</v>
      </c>
      <c r="AF298" s="1">
        <f t="shared" si="661"/>
        <v>0</v>
      </c>
      <c r="AG298" s="1">
        <f t="shared" si="586"/>
        <v>0</v>
      </c>
      <c r="AH298" s="1"/>
      <c r="AI298" s="1"/>
      <c r="AJ298" s="5">
        <f>'[1]GC RAW'!R278</f>
        <v>0</v>
      </c>
      <c r="AK298" s="1">
        <f>'[1]GC RAW'!S278</f>
        <v>0</v>
      </c>
      <c r="AL298" s="1">
        <f t="shared" si="662"/>
        <v>0</v>
      </c>
      <c r="AM298" s="1">
        <f t="shared" si="587"/>
        <v>0</v>
      </c>
      <c r="AN298" s="1"/>
      <c r="AO298" s="1"/>
      <c r="AP298" s="5">
        <f>'[1]GC RAW'!T278</f>
        <v>8.947056770324707</v>
      </c>
      <c r="AQ298" s="1">
        <f>'[1]GC RAW'!U278</f>
        <v>224.35853576660156</v>
      </c>
      <c r="AR298" s="27">
        <v>1.0001800000000001</v>
      </c>
      <c r="AS298" s="1">
        <f t="shared" si="588"/>
        <v>10.45878036953764</v>
      </c>
      <c r="AT298" s="1"/>
      <c r="AU298" s="1"/>
      <c r="AV298" s="5">
        <f>'[1]GC RAW'!V278</f>
        <v>9.818150520324707</v>
      </c>
      <c r="AW298" s="1">
        <f>'[1]GC RAW'!W278</f>
        <v>9.0442276000976563</v>
      </c>
      <c r="AX298" s="1">
        <f t="shared" si="663"/>
        <v>3.9050016082630687E-2</v>
      </c>
      <c r="AY298" s="1">
        <f t="shared" si="589"/>
        <v>0.40834204006793468</v>
      </c>
      <c r="AZ298" s="1"/>
      <c r="BA298" s="1"/>
      <c r="BB298" s="5">
        <f>'[1]GC RAW'!X278</f>
        <v>0</v>
      </c>
      <c r="BC298" s="1">
        <f>'[1]GC RAW'!Y278</f>
        <v>0</v>
      </c>
      <c r="BD298" s="1">
        <f t="shared" si="664"/>
        <v>0</v>
      </c>
      <c r="BE298" s="1">
        <f t="shared" si="590"/>
        <v>0</v>
      </c>
      <c r="BF298" s="1"/>
      <c r="BG298" s="1"/>
      <c r="BH298" s="5">
        <f>'[1]GC RAW'!Z278</f>
        <v>10.885378837585449</v>
      </c>
      <c r="BI298" s="1">
        <f>'[1]GC RAW'!AA278</f>
        <v>5.3702888488769531</v>
      </c>
      <c r="BJ298" s="1">
        <f t="shared" si="665"/>
        <v>2.2837490730098026E-2</v>
      </c>
      <c r="BK298" s="1">
        <f t="shared" si="591"/>
        <v>0.23880931406091607</v>
      </c>
      <c r="BL298" s="1"/>
      <c r="BM298" s="1"/>
      <c r="BN298" s="5">
        <f>'[1]GC RAW'!AB278</f>
        <v>0</v>
      </c>
      <c r="BO298" s="1">
        <f>'[1]GC RAW'!AC278</f>
        <v>0</v>
      </c>
      <c r="BP298" s="1">
        <f t="shared" si="666"/>
        <v>0</v>
      </c>
      <c r="BQ298" s="1">
        <f t="shared" si="592"/>
        <v>0</v>
      </c>
      <c r="BR298" s="1"/>
      <c r="BS298" s="1"/>
      <c r="BT298" s="5">
        <f>'[1]GC RAW'!AD278</f>
        <v>12.209074020385742</v>
      </c>
      <c r="BU298" s="1">
        <f>'[1]GC RAW'!AE278</f>
        <v>408.33303833007813</v>
      </c>
      <c r="BV298" s="1">
        <f t="shared" si="667"/>
        <v>1.7062240588333821</v>
      </c>
      <c r="BW298" s="1">
        <f t="shared" si="593"/>
        <v>17.84181116654943</v>
      </c>
      <c r="BX298" s="1"/>
      <c r="BY298" s="1"/>
      <c r="BZ298" s="5">
        <f>'[1]GC RAW'!AF278</f>
        <v>0</v>
      </c>
      <c r="CA298" s="1">
        <f>'[1]GC RAW'!AG278</f>
        <v>0</v>
      </c>
      <c r="CB298" s="1">
        <f t="shared" si="668"/>
        <v>0</v>
      </c>
      <c r="CC298" s="1">
        <f t="shared" si="594"/>
        <v>0</v>
      </c>
      <c r="CD298" s="1"/>
      <c r="CE298" s="1"/>
      <c r="CF298" s="5">
        <f>'[1]GC RAW'!AH278</f>
        <v>12.858519554138184</v>
      </c>
      <c r="CG298" s="1">
        <f>'[1]GC RAW'!AI278</f>
        <v>4.3289775848388672</v>
      </c>
      <c r="CH298" s="1">
        <f t="shared" si="669"/>
        <v>1.8877120749243893E-2</v>
      </c>
      <c r="CI298" s="1">
        <f t="shared" si="595"/>
        <v>0.19739612862243164</v>
      </c>
      <c r="CJ298" s="1"/>
      <c r="CK298" s="1"/>
      <c r="CL298" s="5">
        <f>'[1]GC RAW'!AJ278</f>
        <v>13.760746002197266</v>
      </c>
      <c r="CM298" s="1">
        <f>'[1]GC RAW'!AK278</f>
        <v>10.521387100219727</v>
      </c>
      <c r="CN298" s="1">
        <f t="shared" si="670"/>
        <v>5.9225954166976916E-2</v>
      </c>
      <c r="CO298" s="1">
        <f t="shared" si="596"/>
        <v>0.61931976925024901</v>
      </c>
      <c r="CP298" s="1"/>
      <c r="CQ298" s="1"/>
      <c r="CR298" s="5">
        <f>'[1]GC RAW'!AL278</f>
        <v>0</v>
      </c>
      <c r="CS298" s="1">
        <f>'[1]GC RAW'!AM278</f>
        <v>0</v>
      </c>
      <c r="CT298" s="1">
        <f t="shared" si="671"/>
        <v>0</v>
      </c>
      <c r="CU298" s="1">
        <f t="shared" si="672"/>
        <v>0</v>
      </c>
      <c r="CV298" s="1"/>
      <c r="CW298" s="1"/>
      <c r="CX298" s="5">
        <f>'[1]GC RAW'!AN278</f>
        <v>14.47093677520752</v>
      </c>
      <c r="CY298" s="1">
        <f>'[1]GC RAW'!AO278</f>
        <v>2.7241742610931396</v>
      </c>
      <c r="CZ298" s="1">
        <f t="shared" si="673"/>
        <v>1.1773087778141943E-2</v>
      </c>
      <c r="DA298" s="1">
        <f t="shared" si="597"/>
        <v>0.12310997954655607</v>
      </c>
      <c r="DB298" s="1"/>
      <c r="DC298" s="1"/>
      <c r="DD298" s="5">
        <f>'[1]GC RAW'!AP278</f>
        <v>15.630376815795898</v>
      </c>
      <c r="DE298" s="1">
        <f>'[1]GC RAW'!AQ278</f>
        <v>164.66961669921875</v>
      </c>
      <c r="DF298" s="1">
        <f t="shared" si="674"/>
        <v>0.68251032829216485</v>
      </c>
      <c r="DG298" s="1">
        <f t="shared" si="598"/>
        <v>7.1369409741734318</v>
      </c>
      <c r="DH298" s="1"/>
      <c r="DI298" s="1"/>
      <c r="DJ298" s="5">
        <f>'[1]GC RAW'!AR278</f>
        <v>15.831586837768555</v>
      </c>
      <c r="DK298" s="1">
        <f>'[1]GC RAW'!AS278</f>
        <v>4.1678338050842285</v>
      </c>
      <c r="DL298" s="1">
        <f t="shared" si="675"/>
        <v>1.8140059588438544E-2</v>
      </c>
      <c r="DM298" s="1">
        <f t="shared" si="599"/>
        <v>0.1896887551498771</v>
      </c>
      <c r="DN298" s="1"/>
      <c r="DO298" s="1"/>
      <c r="DP298" s="5">
        <f>'[1]GC RAW'!AT278</f>
        <v>16.051553726196289</v>
      </c>
      <c r="DQ298" s="1">
        <f>'[1]GC RAW'!AU278</f>
        <v>2.4100208282470703</v>
      </c>
      <c r="DR298" s="1">
        <f t="shared" si="676"/>
        <v>1.048936293487748E-2</v>
      </c>
      <c r="DS298" s="1">
        <f t="shared" si="600"/>
        <v>0.10968619963631776</v>
      </c>
      <c r="DT298" s="1"/>
      <c r="DU298" s="1"/>
      <c r="DV298" s="5">
        <f>'[1]GC RAW'!AV278</f>
        <v>16.388313293457031</v>
      </c>
      <c r="DW298" s="1">
        <f>'[1]GC RAW'!AW278</f>
        <v>334.8306884765625</v>
      </c>
      <c r="DX298" s="1">
        <f t="shared" si="677"/>
        <v>1.4400480420139501</v>
      </c>
      <c r="DY298" s="1">
        <f t="shared" si="601"/>
        <v>15.058435674585189</v>
      </c>
      <c r="DZ298" s="1"/>
      <c r="EA298" s="1"/>
      <c r="EB298" s="5">
        <f>'[1]GC RAW'!AX278</f>
        <v>16.549850463867188</v>
      </c>
      <c r="EC298" s="1">
        <f>'[1]GC RAW'!AY278</f>
        <v>7.7315325736999512</v>
      </c>
      <c r="ED298" s="1">
        <f t="shared" si="678"/>
        <v>3.3251965030986201E-2</v>
      </c>
      <c r="EE298" s="1">
        <f t="shared" si="602"/>
        <v>0.34771241088067201</v>
      </c>
      <c r="EF298" s="1"/>
      <c r="EG298" s="1"/>
      <c r="EH298" s="5">
        <v>0</v>
      </c>
      <c r="EI298" s="1">
        <v>0</v>
      </c>
      <c r="EJ298" s="1">
        <f t="shared" si="679"/>
        <v>0</v>
      </c>
      <c r="EK298" s="1">
        <f t="shared" si="603"/>
        <v>0</v>
      </c>
      <c r="EL298" s="1"/>
      <c r="EM298" s="1"/>
      <c r="EN298" s="5">
        <f>'[1]GC RAW'!BB278</f>
        <v>17.378923416137695</v>
      </c>
      <c r="EO298" s="1">
        <f>'[1]GC RAW'!BC278</f>
        <v>3.1599791049957275</v>
      </c>
      <c r="EP298" s="1">
        <f t="shared" si="680"/>
        <v>1.3680070753139817E-2</v>
      </c>
      <c r="EQ298" s="1">
        <f t="shared" si="604"/>
        <v>0.14305110624770012</v>
      </c>
      <c r="ER298" s="1"/>
      <c r="ES298" s="1"/>
      <c r="ET298" s="5">
        <f>'[1]GC RAW'!BD278</f>
        <v>17.753271102905273</v>
      </c>
      <c r="EU298" s="1">
        <f>'[1]GC RAW'!BE278</f>
        <v>313.66726684570313</v>
      </c>
      <c r="EV298" s="1">
        <f t="shared" si="681"/>
        <v>1.357917334519529</v>
      </c>
      <c r="EW298" s="1">
        <f t="shared" si="605"/>
        <v>14.199603233145758</v>
      </c>
      <c r="EX298" s="1"/>
      <c r="EY298" s="1"/>
      <c r="EZ298" s="5">
        <f>'[1]GC RAW'!BF278</f>
        <v>18.679101943969727</v>
      </c>
      <c r="FA298" s="1">
        <f>'[1]GC RAW'!BG278</f>
        <v>70.937034606933594</v>
      </c>
      <c r="FB298" s="1">
        <f t="shared" si="682"/>
        <v>0.36431027778861774</v>
      </c>
      <c r="FC298" s="1">
        <f t="shared" si="606"/>
        <v>3.8095554617732801</v>
      </c>
      <c r="FD298" s="1"/>
      <c r="FE298" s="1"/>
      <c r="FF298" s="5">
        <v>0</v>
      </c>
      <c r="FG298" s="1">
        <v>0</v>
      </c>
      <c r="FH298" s="1">
        <f t="shared" si="683"/>
        <v>0</v>
      </c>
      <c r="FI298" s="1">
        <f t="shared" si="607"/>
        <v>0</v>
      </c>
      <c r="FJ298" s="1"/>
      <c r="FK298" s="1"/>
      <c r="FL298" s="5">
        <f>'[1]GC RAW'!BH278</f>
        <v>0</v>
      </c>
      <c r="FM298" s="1">
        <f>'[1]GC RAW'!BI278</f>
        <v>0</v>
      </c>
      <c r="FN298" s="1">
        <f t="shared" si="684"/>
        <v>0</v>
      </c>
      <c r="FO298" s="1">
        <f t="shared" si="608"/>
        <v>0</v>
      </c>
      <c r="FP298" s="1"/>
      <c r="FQ298" s="1"/>
      <c r="FR298" s="5">
        <f>'[1]GC RAW'!BJ278</f>
        <v>20.157585144042969</v>
      </c>
      <c r="FS298" s="1">
        <f>'[1]GC RAW'!BK278</f>
        <v>10.512444496154785</v>
      </c>
      <c r="FT298" s="1">
        <f t="shared" si="685"/>
        <v>4.2877937400107827E-2</v>
      </c>
      <c r="FU298" s="1">
        <f t="shared" si="609"/>
        <v>0.44837022332631277</v>
      </c>
      <c r="FV298" s="1"/>
      <c r="FW298" s="1"/>
      <c r="FX298" s="5">
        <f>'[1]GC RAW'!BL278</f>
        <v>20.567592620849609</v>
      </c>
      <c r="FY298" s="1">
        <f>'[1]GC RAW'!BM278</f>
        <v>1.2367857694625854</v>
      </c>
      <c r="FZ298" s="1">
        <f t="shared" si="686"/>
        <v>5.3067573357429253E-3</v>
      </c>
      <c r="GA298" s="1">
        <f t="shared" si="610"/>
        <v>5.549222084921511E-2</v>
      </c>
      <c r="GB298" s="1"/>
      <c r="GC298" s="1"/>
      <c r="GD298" s="5">
        <f>'[1]GC RAW'!BN278</f>
        <v>21.084678649902344</v>
      </c>
      <c r="GE298" s="1">
        <f>'[1]GC RAW'!BO278</f>
        <v>18.146671295166016</v>
      </c>
      <c r="GF298" s="1">
        <f t="shared" si="611"/>
        <v>7.8281937135309551E-2</v>
      </c>
      <c r="GG298" s="1">
        <f t="shared" si="612"/>
        <v>0.81858624187661722</v>
      </c>
      <c r="GH298" s="1"/>
      <c r="GI298" s="1"/>
      <c r="GJ298" s="5">
        <f>'[1]GC RAW'!BP278</f>
        <v>0</v>
      </c>
      <c r="GK298" s="1">
        <f>'[1]GC RAW'!BQ278</f>
        <v>0</v>
      </c>
      <c r="GL298" s="1">
        <f t="shared" si="687"/>
        <v>0</v>
      </c>
      <c r="GM298" s="1">
        <f t="shared" si="613"/>
        <v>0</v>
      </c>
      <c r="GN298" s="1"/>
      <c r="GO298" s="1"/>
      <c r="GP298" s="5">
        <v>22.2</v>
      </c>
      <c r="GQ298" s="1">
        <v>2.2000000000000002</v>
      </c>
      <c r="GR298" s="1">
        <f t="shared" si="688"/>
        <v>9.4904602004643023E-3</v>
      </c>
      <c r="GS298" s="1">
        <f t="shared" si="614"/>
        <v>9.9240775502903764E-2</v>
      </c>
      <c r="GT298" s="1"/>
      <c r="GU298" s="1"/>
      <c r="GV298" s="5"/>
      <c r="GW298" s="1"/>
      <c r="GX298" s="1"/>
      <c r="GY298" s="1"/>
      <c r="GZ298" s="1"/>
      <c r="HA298" s="1"/>
      <c r="HB298" s="5"/>
      <c r="HC298" s="1"/>
      <c r="HD298" s="1"/>
      <c r="HE298" s="1"/>
      <c r="HF298" s="1"/>
      <c r="HG298" s="1"/>
      <c r="HH298" s="5">
        <f>'[1]GC RAW'!BR278</f>
        <v>22.777675628662109</v>
      </c>
      <c r="HI298" s="1">
        <f>'[1]GC RAW'!BS278</f>
        <v>18.891263961791992</v>
      </c>
      <c r="HJ298" s="1">
        <f t="shared" si="615"/>
        <v>8.1880615433056733E-2</v>
      </c>
      <c r="HK298" s="1">
        <f t="shared" si="616"/>
        <v>0.8562172542311528</v>
      </c>
      <c r="HL298" s="1"/>
      <c r="HM298" s="1"/>
      <c r="HN298" s="5">
        <v>0</v>
      </c>
      <c r="HO298" s="1">
        <v>0</v>
      </c>
      <c r="HP298" s="1">
        <f t="shared" si="617"/>
        <v>0</v>
      </c>
      <c r="HQ298" s="1">
        <f t="shared" si="618"/>
        <v>0</v>
      </c>
      <c r="HR298" s="1"/>
      <c r="HS298" s="1"/>
      <c r="HT298" s="5">
        <f>'[1]GC RAW'!BT278</f>
        <v>23.442546844482422</v>
      </c>
      <c r="HU298" s="1">
        <f>'[1]GC RAW'!BU278</f>
        <v>7.8632922172546387</v>
      </c>
      <c r="HV298" s="1">
        <f t="shared" si="619"/>
        <v>4.0818005780956901E-2</v>
      </c>
      <c r="HW298" s="1">
        <f t="shared" si="579"/>
        <v>0.42682972823446369</v>
      </c>
      <c r="HX298" s="1"/>
      <c r="HY298" s="1"/>
      <c r="HZ298" s="5">
        <f>'[1]GC RAW'!BV278</f>
        <v>23.890167236328125</v>
      </c>
      <c r="IA298" s="1">
        <f>'[1]GC RAW'!BW278</f>
        <v>88.643524169921875</v>
      </c>
      <c r="IB298" s="1">
        <f t="shared" si="620"/>
        <v>0.46014465468708304</v>
      </c>
      <c r="IC298" s="1">
        <f t="shared" si="621"/>
        <v>4.8116857781488731</v>
      </c>
      <c r="ID298" s="1"/>
      <c r="IE298" s="1"/>
      <c r="IF298" s="5">
        <f>'[1]GC RAW'!BX278</f>
        <v>24.672723770141602</v>
      </c>
      <c r="IG298" s="1">
        <f>'[1]GC RAW'!BY278</f>
        <v>486.70367431640625</v>
      </c>
      <c r="IH298" s="1">
        <f t="shared" si="622"/>
        <v>2.6850628056067651</v>
      </c>
      <c r="II298" s="1">
        <f t="shared" si="623"/>
        <v>28.077428225175161</v>
      </c>
      <c r="IJ298" s="1"/>
      <c r="IK298" s="1"/>
      <c r="IL298" s="5">
        <f>'[1]GC RAW'!BZ278</f>
        <v>0</v>
      </c>
      <c r="IM298" s="1">
        <f>'[1]GC RAW'!CA278</f>
        <v>0</v>
      </c>
      <c r="IN298" s="1">
        <f t="shared" si="624"/>
        <v>0</v>
      </c>
      <c r="IO298" s="1">
        <f t="shared" si="625"/>
        <v>0</v>
      </c>
      <c r="IP298" s="1"/>
      <c r="IQ298" s="1"/>
      <c r="IR298" s="5">
        <f>'[1]GC RAW'!CB278</f>
        <v>25.579191207885742</v>
      </c>
      <c r="IS298" s="1">
        <f>'[1]GC RAW'!CC278</f>
        <v>27.042240142822266</v>
      </c>
      <c r="IT298" s="1">
        <f t="shared" si="626"/>
        <v>0.10365399638656163</v>
      </c>
      <c r="IU298" s="1">
        <f t="shared" si="627"/>
        <v>1.083899280761359</v>
      </c>
      <c r="IV298" s="1"/>
      <c r="IW298" s="1"/>
      <c r="IX298" s="16">
        <f>'[1]GC RAW'!CD278</f>
        <v>0</v>
      </c>
      <c r="IY298" s="18">
        <f>'[1]GC RAW'!CE278</f>
        <v>0</v>
      </c>
      <c r="IZ298" s="1">
        <f t="shared" si="628"/>
        <v>0</v>
      </c>
      <c r="JA298" s="1">
        <f t="shared" si="629"/>
        <v>0</v>
      </c>
      <c r="JB298" s="1"/>
      <c r="JC298" s="1"/>
      <c r="JD298" s="5">
        <f>'[1]GC RAW'!CF278</f>
        <v>26.53993034362793</v>
      </c>
      <c r="JE298" s="1">
        <f>'[1]GC RAW'!CG278</f>
        <v>2.3430991172790527</v>
      </c>
      <c r="JF298" s="1">
        <f t="shared" si="630"/>
        <v>1.0163332948604321E-2</v>
      </c>
      <c r="JG298" s="1">
        <f t="shared" si="631"/>
        <v>0.10627693728322697</v>
      </c>
      <c r="JH298" s="1"/>
      <c r="JI298" s="1"/>
      <c r="JJ298" s="5">
        <f>'[1]GC RAW'!CH278</f>
        <v>26.751632690429688</v>
      </c>
      <c r="JK298" s="1">
        <f>'[1]GC RAW'!CI278</f>
        <v>1.4202035665512085</v>
      </c>
      <c r="JL298" s="1">
        <f t="shared" si="632"/>
        <v>8.6653336129629884E-3</v>
      </c>
      <c r="JM298" s="1">
        <f t="shared" si="633"/>
        <v>9.0612510834801707E-2</v>
      </c>
      <c r="JN298" s="1"/>
      <c r="JO298" s="1"/>
      <c r="JP298" s="5">
        <f>'[1]GC RAW'!CJ278</f>
        <v>0</v>
      </c>
      <c r="JQ298" s="1">
        <f>'[1]GC RAW'!CK278</f>
        <v>0</v>
      </c>
      <c r="JR298" s="1">
        <f t="shared" si="634"/>
        <v>0</v>
      </c>
      <c r="JS298" s="1">
        <f t="shared" si="635"/>
        <v>0</v>
      </c>
      <c r="JT298" s="1">
        <f>AVERAGE(JS298:JS300)</f>
        <v>0</v>
      </c>
      <c r="JU298" s="1">
        <f>STDEV(JS298:JS300)</f>
        <v>0</v>
      </c>
      <c r="JV298" s="5">
        <f>'[1]GC RAW'!CL278</f>
        <v>0</v>
      </c>
      <c r="JW298" s="1">
        <f>'[1]GC RAW'!CM278</f>
        <v>0</v>
      </c>
      <c r="JX298" s="1">
        <f t="shared" si="636"/>
        <v>0</v>
      </c>
      <c r="JY298" s="1">
        <f t="shared" si="637"/>
        <v>0</v>
      </c>
      <c r="JZ298" s="1"/>
      <c r="KA298" s="1"/>
      <c r="KB298" s="5">
        <v>0</v>
      </c>
      <c r="KC298" s="1">
        <v>0</v>
      </c>
      <c r="KD298" s="1">
        <f t="shared" si="638"/>
        <v>0</v>
      </c>
      <c r="KE298" s="1">
        <f t="shared" si="639"/>
        <v>0</v>
      </c>
      <c r="KF298" s="1"/>
      <c r="KG298" s="1"/>
      <c r="KH298" s="5">
        <v>30.081</v>
      </c>
      <c r="KI298" s="1">
        <v>7.1</v>
      </c>
      <c r="KJ298" s="1">
        <f t="shared" si="640"/>
        <v>2.9817338762255181E-2</v>
      </c>
      <c r="KK298" s="1">
        <f t="shared" si="641"/>
        <v>0.31179687388122956</v>
      </c>
      <c r="KL298" s="1"/>
      <c r="KM298" s="1"/>
      <c r="KN298" s="5">
        <f>'[1]GC RAW'!CN278</f>
        <v>30.649333953857422</v>
      </c>
      <c r="KO298" s="1">
        <f>'[1]GC RAW'!CO278</f>
        <v>60.021728515625</v>
      </c>
      <c r="KP298" s="1">
        <f t="shared" si="642"/>
        <v>0.19769046957044462</v>
      </c>
      <c r="KQ298" s="1">
        <f t="shared" si="643"/>
        <v>2.0672291011498372</v>
      </c>
      <c r="KR298" s="1"/>
      <c r="KS298" s="1"/>
      <c r="KT298" s="5">
        <f>'[1]GC RAW'!CP278</f>
        <v>31.512256622314453</v>
      </c>
      <c r="KU298" s="1">
        <f>'[1]GC RAW'!CQ278</f>
        <v>2.6938304901123047</v>
      </c>
      <c r="KV298" s="1">
        <f t="shared" si="644"/>
        <v>1.1350604986564268E-2</v>
      </c>
      <c r="KW298" s="1">
        <f t="shared" si="645"/>
        <v>0.11869212003424824</v>
      </c>
      <c r="KX298" s="1"/>
      <c r="KY298" s="1"/>
      <c r="KZ298" s="5">
        <f>'[1]GC RAW'!CR278</f>
        <v>0</v>
      </c>
      <c r="LA298" s="1">
        <f>'[1]GC RAW'!CS278</f>
        <v>0</v>
      </c>
      <c r="LB298" s="1">
        <f t="shared" si="646"/>
        <v>0</v>
      </c>
      <c r="LC298" s="1">
        <f t="shared" si="647"/>
        <v>0</v>
      </c>
      <c r="LD298" s="1"/>
      <c r="LE298" s="1"/>
      <c r="LF298" s="5">
        <f>'[1]GC RAW'!CT278</f>
        <v>0</v>
      </c>
      <c r="LG298" s="1">
        <f>'[1]GC RAW'!CU278</f>
        <v>0</v>
      </c>
      <c r="LH298" s="1">
        <f t="shared" si="648"/>
        <v>0</v>
      </c>
      <c r="LI298" s="1">
        <f t="shared" si="649"/>
        <v>0</v>
      </c>
      <c r="LJ298" s="1"/>
      <c r="LK298" s="1"/>
      <c r="LL298" s="5">
        <f>'[1]GC RAW'!CV278</f>
        <v>35.794971466064453</v>
      </c>
      <c r="LM298" s="1">
        <f>'[1]GC RAW'!CW278</f>
        <v>5.9283547401428223</v>
      </c>
      <c r="LN298" s="1">
        <f t="shared" si="650"/>
        <v>1.9525916053115887E-2</v>
      </c>
      <c r="LO298" s="1">
        <f t="shared" si="651"/>
        <v>0.20418051502086454</v>
      </c>
      <c r="LP298" s="1"/>
      <c r="LQ298" s="1"/>
      <c r="LR298" s="32">
        <f t="shared" si="652"/>
        <v>2307.0017152309415</v>
      </c>
      <c r="LS298" s="21">
        <f t="shared" si="653"/>
        <v>2082.6431794643399</v>
      </c>
      <c r="LT298" s="26">
        <f t="shared" si="654"/>
        <v>10.563245335162172</v>
      </c>
      <c r="LU298" s="26">
        <f t="shared" si="655"/>
        <v>9.5630653351621717</v>
      </c>
      <c r="LV298" s="15">
        <f t="shared" si="580"/>
        <v>30.110407226581145</v>
      </c>
      <c r="LW298" s="15"/>
      <c r="LX298" s="15"/>
      <c r="LY298" s="15"/>
      <c r="LZ298" s="15" t="str">
        <f>IF(A298="","",VLOOKUP(A298,'[1]biomass corrected'!$B$2:$V$102,21,FALSE))</f>
        <v/>
      </c>
      <c r="MA298" s="15" t="str">
        <f t="shared" si="656"/>
        <v/>
      </c>
      <c r="MB298" s="15" t="str">
        <f t="shared" si="705"/>
        <v/>
      </c>
      <c r="MC298" s="15" t="str">
        <f t="shared" si="705"/>
        <v/>
      </c>
      <c r="MD298" s="15"/>
      <c r="ME298" s="26" t="str">
        <f t="shared" si="706"/>
        <v/>
      </c>
      <c r="MF298" s="15">
        <f t="shared" si="689"/>
        <v>29.844721869339473</v>
      </c>
      <c r="MG298" s="15">
        <f t="shared" si="690"/>
        <v>17.08407620748612</v>
      </c>
      <c r="MH298" s="15">
        <f t="shared" si="691"/>
        <v>53.071201923174421</v>
      </c>
      <c r="MI298" s="26">
        <f t="shared" si="692"/>
        <v>1.8869787692200826</v>
      </c>
      <c r="MJ298" s="15">
        <f t="shared" si="693"/>
        <v>0.14610473168401683</v>
      </c>
      <c r="MK298" s="15">
        <f t="shared" si="694"/>
        <v>52.18131968070869</v>
      </c>
      <c r="ML298" s="23">
        <f t="shared" si="695"/>
        <v>45.429808678482182</v>
      </c>
      <c r="MM298" s="23"/>
      <c r="MN298" s="26">
        <f t="shared" si="696"/>
        <v>4.0671745446824312</v>
      </c>
      <c r="MO298" s="23"/>
      <c r="MP298" s="15">
        <f t="shared" si="697"/>
        <v>0.88333958808731117</v>
      </c>
      <c r="MQ298" s="23"/>
      <c r="MR298" s="15">
        <f t="shared" si="698"/>
        <v>39.745017953662497</v>
      </c>
      <c r="MS298" s="15"/>
      <c r="MT298" s="15">
        <f t="shared" si="699"/>
        <v>28.223532956859177</v>
      </c>
      <c r="MU298" s="15"/>
      <c r="MV298" s="15" t="str">
        <f t="shared" si="700"/>
        <v/>
      </c>
      <c r="MW298" s="21">
        <f t="shared" si="701"/>
        <v>334.88619484205009</v>
      </c>
      <c r="MX298" s="15"/>
    </row>
    <row r="299" spans="1:362" x14ac:dyDescent="0.35">
      <c r="A299" s="103"/>
      <c r="B299" s="1">
        <v>35.700000000000003</v>
      </c>
      <c r="C299" s="1"/>
      <c r="D299" s="1"/>
      <c r="E299" s="1"/>
      <c r="F299" s="5">
        <f>'[1]GC RAW'!H279</f>
        <v>0</v>
      </c>
      <c r="G299" s="1">
        <f>'[1]GC RAW'!I279</f>
        <v>0</v>
      </c>
      <c r="H299" s="1">
        <f t="shared" si="657"/>
        <v>0</v>
      </c>
      <c r="I299" s="1">
        <f t="shared" si="582"/>
        <v>0</v>
      </c>
      <c r="J299" s="1"/>
      <c r="K299" s="1"/>
      <c r="L299" s="5">
        <f>'[1]GC RAW'!J279</f>
        <v>0</v>
      </c>
      <c r="M299" s="1">
        <f>'[1]GC RAW'!K279</f>
        <v>0</v>
      </c>
      <c r="N299" s="1">
        <f t="shared" si="658"/>
        <v>0</v>
      </c>
      <c r="O299" s="1">
        <f t="shared" si="583"/>
        <v>0</v>
      </c>
      <c r="P299" s="1"/>
      <c r="Q299" s="1"/>
      <c r="R299" s="5">
        <f>'[1]GC RAW'!L279</f>
        <v>0</v>
      </c>
      <c r="S299" s="1">
        <f>'[1]GC RAW'!M279</f>
        <v>0</v>
      </c>
      <c r="T299" s="1">
        <f t="shared" si="659"/>
        <v>0</v>
      </c>
      <c r="U299" s="1">
        <f t="shared" si="584"/>
        <v>0</v>
      </c>
      <c r="V299" s="1"/>
      <c r="W299" s="1"/>
      <c r="X299" s="5">
        <f>'[1]GC RAW'!N279</f>
        <v>0</v>
      </c>
      <c r="Y299" s="1">
        <f>'[1]GC RAW'!O279</f>
        <v>0</v>
      </c>
      <c r="Z299" s="1">
        <f t="shared" si="660"/>
        <v>0</v>
      </c>
      <c r="AA299" s="1">
        <f t="shared" si="585"/>
        <v>0</v>
      </c>
      <c r="AB299" s="1"/>
      <c r="AC299" s="1"/>
      <c r="AD299" s="5">
        <f>'[1]GC RAW'!P279</f>
        <v>0</v>
      </c>
      <c r="AE299" s="1">
        <f>'[1]GC RAW'!Q279</f>
        <v>0</v>
      </c>
      <c r="AF299" s="1">
        <f t="shared" si="661"/>
        <v>0</v>
      </c>
      <c r="AG299" s="1">
        <f t="shared" si="586"/>
        <v>0</v>
      </c>
      <c r="AH299" s="1"/>
      <c r="AI299" s="1"/>
      <c r="AJ299" s="5">
        <f>'[1]GC RAW'!R279</f>
        <v>0</v>
      </c>
      <c r="AK299" s="1">
        <f>'[1]GC RAW'!S279</f>
        <v>0</v>
      </c>
      <c r="AL299" s="1">
        <f t="shared" si="662"/>
        <v>0</v>
      </c>
      <c r="AM299" s="1">
        <f t="shared" si="587"/>
        <v>0</v>
      </c>
      <c r="AN299" s="1"/>
      <c r="AO299" s="1"/>
      <c r="AP299" s="5">
        <f>'[1]GC RAW'!T279</f>
        <v>8.9470529556274414</v>
      </c>
      <c r="AQ299" s="1">
        <f>'[1]GC RAW'!U279</f>
        <v>214.586669921875</v>
      </c>
      <c r="AR299" s="27">
        <v>1.0001800000000001</v>
      </c>
      <c r="AS299" s="1">
        <f t="shared" si="588"/>
        <v>9.6357851885734807</v>
      </c>
      <c r="AT299" s="1"/>
      <c r="AU299" s="1"/>
      <c r="AV299" s="5">
        <f>'[1]GC RAW'!V279</f>
        <v>9.8183078765869141</v>
      </c>
      <c r="AW299" s="1">
        <f>'[1]GC RAW'!W279</f>
        <v>11.379303932189941</v>
      </c>
      <c r="AX299" s="1">
        <f t="shared" si="663"/>
        <v>5.1369494040805014E-2</v>
      </c>
      <c r="AY299" s="1">
        <f t="shared" si="589"/>
        <v>0.49489632848377557</v>
      </c>
      <c r="AZ299" s="1"/>
      <c r="BA299" s="1"/>
      <c r="BB299" s="5">
        <f>'[1]GC RAW'!X279</f>
        <v>0</v>
      </c>
      <c r="BC299" s="1">
        <f>'[1]GC RAW'!Y279</f>
        <v>0</v>
      </c>
      <c r="BD299" s="1">
        <f t="shared" si="664"/>
        <v>0</v>
      </c>
      <c r="BE299" s="1">
        <f t="shared" si="590"/>
        <v>0</v>
      </c>
      <c r="BF299" s="1"/>
      <c r="BG299" s="1"/>
      <c r="BH299" s="5">
        <f>'[1]GC RAW'!Z279</f>
        <v>10.884950637817383</v>
      </c>
      <c r="BI299" s="1">
        <f>'[1]GC RAW'!AA279</f>
        <v>6.08612060546875</v>
      </c>
      <c r="BJ299" s="1">
        <f t="shared" si="665"/>
        <v>2.706020919564827E-2</v>
      </c>
      <c r="BK299" s="1">
        <f t="shared" si="591"/>
        <v>0.26069943706845516</v>
      </c>
      <c r="BL299" s="1"/>
      <c r="BM299" s="1"/>
      <c r="BN299" s="5">
        <f>'[1]GC RAW'!AB279</f>
        <v>0</v>
      </c>
      <c r="BO299" s="1">
        <f>'[1]GC RAW'!AC279</f>
        <v>0</v>
      </c>
      <c r="BP299" s="1">
        <f t="shared" si="666"/>
        <v>0</v>
      </c>
      <c r="BQ299" s="1">
        <f t="shared" si="592"/>
        <v>0</v>
      </c>
      <c r="BR299" s="1"/>
      <c r="BS299" s="1"/>
      <c r="BT299" s="5">
        <f>'[1]GC RAW'!AD279</f>
        <v>12.208075523376465</v>
      </c>
      <c r="BU299" s="1">
        <f>'[1]GC RAW'!AE279</f>
        <v>433.8563232421875</v>
      </c>
      <c r="BV299" s="1">
        <f t="shared" si="667"/>
        <v>1.8954281642968589</v>
      </c>
      <c r="BW299" s="1">
        <f t="shared" si="593"/>
        <v>18.260651714228135</v>
      </c>
      <c r="BX299" s="1"/>
      <c r="BY299" s="1"/>
      <c r="BZ299" s="5">
        <f>'[1]GC RAW'!AF279</f>
        <v>0</v>
      </c>
      <c r="CA299" s="1">
        <f>'[1]GC RAW'!AG279</f>
        <v>0</v>
      </c>
      <c r="CB299" s="1">
        <f t="shared" si="668"/>
        <v>0</v>
      </c>
      <c r="CC299" s="1">
        <f t="shared" si="594"/>
        <v>0</v>
      </c>
      <c r="CD299" s="1"/>
      <c r="CE299" s="1"/>
      <c r="CF299" s="5">
        <f>'[1]GC RAW'!AH279</f>
        <v>12.859060287475586</v>
      </c>
      <c r="CG299" s="1">
        <f>'[1]GC RAW'!AI279</f>
        <v>5.232968807220459</v>
      </c>
      <c r="CH299" s="1">
        <f t="shared" si="669"/>
        <v>2.385824090978577E-2</v>
      </c>
      <c r="CI299" s="1">
        <f t="shared" si="595"/>
        <v>0.22985151111193147</v>
      </c>
      <c r="CJ299" s="1"/>
      <c r="CK299" s="1"/>
      <c r="CL299" s="5">
        <f>'[1]GC RAW'!AJ279</f>
        <v>13.759326934814453</v>
      </c>
      <c r="CM299" s="1">
        <f>'[1]GC RAW'!AK279</f>
        <v>11.628397941589355</v>
      </c>
      <c r="CN299" s="1">
        <f t="shared" si="670"/>
        <v>6.8438236347740253E-2</v>
      </c>
      <c r="CO299" s="1">
        <f t="shared" si="596"/>
        <v>0.65933746338823684</v>
      </c>
      <c r="CP299" s="1"/>
      <c r="CQ299" s="1"/>
      <c r="CR299" s="5">
        <f>'[1]GC RAW'!AL279</f>
        <v>0</v>
      </c>
      <c r="CS299" s="1">
        <f>'[1]GC RAW'!AM279</f>
        <v>0</v>
      </c>
      <c r="CT299" s="1">
        <f t="shared" si="671"/>
        <v>0</v>
      </c>
      <c r="CU299" s="1">
        <f t="shared" si="672"/>
        <v>0</v>
      </c>
      <c r="CV299" s="1"/>
      <c r="CW299" s="1"/>
      <c r="CX299" s="5">
        <f>'[1]GC RAW'!AN279</f>
        <v>14.471056938171387</v>
      </c>
      <c r="CY299" s="1">
        <f>'[1]GC RAW'!AO279</f>
        <v>3.3319344520568848</v>
      </c>
      <c r="CZ299" s="1">
        <f t="shared" si="673"/>
        <v>1.5055382810595579E-2</v>
      </c>
      <c r="DA299" s="1">
        <f t="shared" si="597"/>
        <v>0.14504432671583181</v>
      </c>
      <c r="DB299" s="1"/>
      <c r="DC299" s="1"/>
      <c r="DD299" s="5">
        <f>'[1]GC RAW'!AP279</f>
        <v>15.630364418029785</v>
      </c>
      <c r="DE299" s="1">
        <f>'[1]GC RAW'!AQ279</f>
        <v>164.22892761230469</v>
      </c>
      <c r="DF299" s="1">
        <f t="shared" si="674"/>
        <v>0.71168082896731577</v>
      </c>
      <c r="DG299" s="1">
        <f t="shared" si="598"/>
        <v>6.8563694442549918</v>
      </c>
      <c r="DH299" s="1"/>
      <c r="DI299" s="1"/>
      <c r="DJ299" s="5">
        <f>'[1]GC RAW'!AR279</f>
        <v>15.828880310058594</v>
      </c>
      <c r="DK299" s="1">
        <f>'[1]GC RAW'!AS279</f>
        <v>6.1286978721618652</v>
      </c>
      <c r="DL299" s="1">
        <f t="shared" si="675"/>
        <v>2.7889221121953234E-2</v>
      </c>
      <c r="DM299" s="1">
        <f t="shared" si="599"/>
        <v>0.26868618029531449</v>
      </c>
      <c r="DN299" s="1"/>
      <c r="DO299" s="1"/>
      <c r="DP299" s="5">
        <f>'[1]GC RAW'!AT279</f>
        <v>16.052671432495117</v>
      </c>
      <c r="DQ299" s="1">
        <f>'[1]GC RAW'!AU279</f>
        <v>2.5363075733184814</v>
      </c>
      <c r="DR299" s="1">
        <f t="shared" si="676"/>
        <v>1.1541708242278246E-2</v>
      </c>
      <c r="DS299" s="1">
        <f t="shared" si="600"/>
        <v>0.11119340651860783</v>
      </c>
      <c r="DT299" s="1"/>
      <c r="DU299" s="1"/>
      <c r="DV299" s="5">
        <f>'[1]GC RAW'!AV279</f>
        <v>16.389514923095703</v>
      </c>
      <c r="DW299" s="1">
        <f>'[1]GC RAW'!AW279</f>
        <v>390.78375244140625</v>
      </c>
      <c r="DX299" s="1">
        <f t="shared" si="677"/>
        <v>1.7572278625289461</v>
      </c>
      <c r="DY299" s="1">
        <f t="shared" si="601"/>
        <v>16.929222950573951</v>
      </c>
      <c r="DZ299" s="1"/>
      <c r="EA299" s="1"/>
      <c r="EB299" s="5">
        <f>'[1]GC RAW'!AX279</f>
        <v>16.550155639648438</v>
      </c>
      <c r="EC299" s="1">
        <f>'[1]GC RAW'!AY279</f>
        <v>7.9484724998474121</v>
      </c>
      <c r="ED299" s="1">
        <f t="shared" si="678"/>
        <v>3.5741704341638959E-2</v>
      </c>
      <c r="EE299" s="1">
        <f t="shared" si="602"/>
        <v>0.34433740457671336</v>
      </c>
      <c r="EF299" s="1"/>
      <c r="EG299" s="1"/>
      <c r="EH299" s="5">
        <v>0</v>
      </c>
      <c r="EI299" s="1">
        <v>0</v>
      </c>
      <c r="EJ299" s="1">
        <f t="shared" si="679"/>
        <v>0</v>
      </c>
      <c r="EK299" s="1">
        <f t="shared" si="603"/>
        <v>0</v>
      </c>
      <c r="EL299" s="1"/>
      <c r="EM299" s="1"/>
      <c r="EN299" s="5">
        <f>'[1]GC RAW'!BB279</f>
        <v>17.377119064331055</v>
      </c>
      <c r="EO299" s="1">
        <f>'[1]GC RAW'!BC279</f>
        <v>2.5515856742858887</v>
      </c>
      <c r="EP299" s="1">
        <f t="shared" si="680"/>
        <v>1.1549259633732533E-2</v>
      </c>
      <c r="EQ299" s="1">
        <f t="shared" si="604"/>
        <v>0.11126615700944782</v>
      </c>
      <c r="ER299" s="1"/>
      <c r="ES299" s="1"/>
      <c r="ET299" s="5">
        <f>'[1]GC RAW'!BD279</f>
        <v>17.752521514892578</v>
      </c>
      <c r="EU299" s="1">
        <f>'[1]GC RAW'!BE279</f>
        <v>334.0333251953125</v>
      </c>
      <c r="EV299" s="1">
        <f t="shared" si="681"/>
        <v>1.5119373172054535</v>
      </c>
      <c r="EW299" s="1">
        <f t="shared" si="605"/>
        <v>14.566081312543576</v>
      </c>
      <c r="EX299" s="1"/>
      <c r="EY299" s="1"/>
      <c r="EZ299" s="5">
        <f>'[1]GC RAW'!BF279</f>
        <v>18.677143096923828</v>
      </c>
      <c r="FA299" s="1">
        <f>'[1]GC RAW'!BG279</f>
        <v>72.995513916015625</v>
      </c>
      <c r="FB299" s="1">
        <f t="shared" si="682"/>
        <v>0.39195338663208867</v>
      </c>
      <c r="FC299" s="1">
        <f t="shared" si="606"/>
        <v>3.776098939711547</v>
      </c>
      <c r="FD299" s="1"/>
      <c r="FE299" s="1"/>
      <c r="FF299" s="5">
        <v>0</v>
      </c>
      <c r="FG299" s="1">
        <v>0</v>
      </c>
      <c r="FH299" s="1">
        <f t="shared" si="683"/>
        <v>0</v>
      </c>
      <c r="FI299" s="1">
        <f t="shared" si="607"/>
        <v>0</v>
      </c>
      <c r="FJ299" s="1"/>
      <c r="FK299" s="1"/>
      <c r="FL299" s="5">
        <f>'[1]GC RAW'!BH279</f>
        <v>0</v>
      </c>
      <c r="FM299" s="1">
        <f>'[1]GC RAW'!BI279</f>
        <v>0</v>
      </c>
      <c r="FN299" s="1">
        <f t="shared" si="684"/>
        <v>0</v>
      </c>
      <c r="FO299" s="1">
        <f t="shared" si="608"/>
        <v>0</v>
      </c>
      <c r="FP299" s="1"/>
      <c r="FQ299" s="1"/>
      <c r="FR299" s="5">
        <f>'[1]GC RAW'!BJ279</f>
        <v>20.159236907958984</v>
      </c>
      <c r="FS299" s="1">
        <f>'[1]GC RAW'!BK279</f>
        <v>10.184818267822266</v>
      </c>
      <c r="FT299" s="1">
        <f t="shared" si="685"/>
        <v>4.3433348334669601E-2</v>
      </c>
      <c r="FU299" s="1">
        <f t="shared" si="609"/>
        <v>0.41843909553616548</v>
      </c>
      <c r="FV299" s="1"/>
      <c r="FW299" s="1"/>
      <c r="FX299" s="5">
        <f>'[1]GC RAW'!BL279</f>
        <v>20.561855316162109</v>
      </c>
      <c r="FY299" s="1">
        <f>'[1]GC RAW'!BM279</f>
        <v>1.4506330490112305</v>
      </c>
      <c r="FZ299" s="1">
        <f t="shared" si="686"/>
        <v>6.5077696727308407E-3</v>
      </c>
      <c r="GA299" s="1">
        <f t="shared" si="610"/>
        <v>6.2696185309791763E-2</v>
      </c>
      <c r="GB299" s="1"/>
      <c r="GC299" s="1"/>
      <c r="GD299" s="5">
        <f>'[1]GC RAW'!BN279</f>
        <v>21.084129333496094</v>
      </c>
      <c r="GE299" s="1">
        <f>'[1]GC RAW'!BO279</f>
        <v>21.919525146484375</v>
      </c>
      <c r="GF299" s="1">
        <f t="shared" si="611"/>
        <v>9.8863410850855191E-2</v>
      </c>
      <c r="GG299" s="1">
        <f t="shared" si="612"/>
        <v>0.9524551480418777</v>
      </c>
      <c r="GH299" s="1"/>
      <c r="GI299" s="1"/>
      <c r="GJ299" s="5">
        <f>'[1]GC RAW'!BP279</f>
        <v>0</v>
      </c>
      <c r="GK299" s="1">
        <f>'[1]GC RAW'!BQ279</f>
        <v>0</v>
      </c>
      <c r="GL299" s="1">
        <f t="shared" si="687"/>
        <v>0</v>
      </c>
      <c r="GM299" s="1">
        <f t="shared" si="613"/>
        <v>0</v>
      </c>
      <c r="GN299" s="1"/>
      <c r="GO299" s="1"/>
      <c r="GP299" s="5">
        <v>22.2</v>
      </c>
      <c r="GQ299" s="1">
        <v>1.63</v>
      </c>
      <c r="GR299" s="1">
        <f t="shared" si="688"/>
        <v>7.3517723860336472E-3</v>
      </c>
      <c r="GS299" s="1">
        <f t="shared" si="614"/>
        <v>7.0827350544008613E-2</v>
      </c>
      <c r="GT299" s="1"/>
      <c r="GU299" s="1"/>
      <c r="GV299" s="5"/>
      <c r="GW299" s="1"/>
      <c r="GX299" s="1"/>
      <c r="GY299" s="1"/>
      <c r="GZ299" s="1"/>
      <c r="HA299" s="1"/>
      <c r="HB299" s="5"/>
      <c r="HC299" s="1"/>
      <c r="HD299" s="1"/>
      <c r="HE299" s="1"/>
      <c r="HF299" s="1"/>
      <c r="HG299" s="1"/>
      <c r="HH299" s="5">
        <f>'[1]GC RAW'!BR279</f>
        <v>22.774370193481445</v>
      </c>
      <c r="HI299" s="1">
        <f>'[1]GC RAW'!BS279</f>
        <v>20.270256042480469</v>
      </c>
      <c r="HJ299" s="1">
        <f t="shared" si="615"/>
        <v>9.1858462752111389E-2</v>
      </c>
      <c r="HK299" s="1">
        <f t="shared" si="616"/>
        <v>0.88496912039025344</v>
      </c>
      <c r="HL299" s="1"/>
      <c r="HM299" s="1"/>
      <c r="HN299" s="5">
        <v>0</v>
      </c>
      <c r="HO299" s="1">
        <v>0</v>
      </c>
      <c r="HP299" s="1">
        <f t="shared" si="617"/>
        <v>0</v>
      </c>
      <c r="HQ299" s="1">
        <f t="shared" si="618"/>
        <v>0</v>
      </c>
      <c r="HR299" s="1"/>
      <c r="HS299" s="1"/>
      <c r="HT299" s="5">
        <f>'[1]GC RAW'!BT279</f>
        <v>23.441116333007813</v>
      </c>
      <c r="HU299" s="1">
        <f>'[1]GC RAW'!BU279</f>
        <v>7.3717069625854492</v>
      </c>
      <c r="HV299" s="1">
        <f t="shared" si="619"/>
        <v>4.0008778050065877E-2</v>
      </c>
      <c r="HW299" s="1">
        <f t="shared" si="579"/>
        <v>0.38544661055784812</v>
      </c>
      <c r="HX299" s="1"/>
      <c r="HY299" s="1"/>
      <c r="HZ299" s="5">
        <f>'[1]GC RAW'!BV279</f>
        <v>23.889366149902344</v>
      </c>
      <c r="IA299" s="1">
        <f>'[1]GC RAW'!BW279</f>
        <v>89.232154846191406</v>
      </c>
      <c r="IB299" s="1">
        <f t="shared" si="620"/>
        <v>0.48429346097043796</v>
      </c>
      <c r="IC299" s="1">
        <f t="shared" si="621"/>
        <v>4.6657079307144063</v>
      </c>
      <c r="ID299" s="1"/>
      <c r="IE299" s="1"/>
      <c r="IF299" s="5">
        <f>'[1]GC RAW'!BX279</f>
        <v>24.668964385986328</v>
      </c>
      <c r="IG299" s="1">
        <f>'[1]GC RAW'!BY279</f>
        <v>464.0185546875</v>
      </c>
      <c r="IH299" s="1">
        <f t="shared" si="622"/>
        <v>2.6764863173749629</v>
      </c>
      <c r="II299" s="1">
        <f t="shared" si="623"/>
        <v>25.785405841329808</v>
      </c>
      <c r="IJ299" s="1"/>
      <c r="IK299" s="1"/>
      <c r="IL299" s="5">
        <f>'[1]GC RAW'!BZ279</f>
        <v>0</v>
      </c>
      <c r="IM299" s="1">
        <f>'[1]GC RAW'!CA279</f>
        <v>0</v>
      </c>
      <c r="IN299" s="1">
        <f t="shared" si="624"/>
        <v>0</v>
      </c>
      <c r="IO299" s="1">
        <f t="shared" si="625"/>
        <v>0</v>
      </c>
      <c r="IP299" s="1"/>
      <c r="IQ299" s="1"/>
      <c r="IR299" s="5">
        <f>'[1]GC RAW'!CB279</f>
        <v>25.587770462036133</v>
      </c>
      <c r="IS299" s="1">
        <f>'[1]GC RAW'!CC279</f>
        <v>26.841503143310547</v>
      </c>
      <c r="IT299" s="1">
        <f t="shared" si="626"/>
        <v>0.10756972928758057</v>
      </c>
      <c r="IU299" s="1">
        <f t="shared" si="627"/>
        <v>1.0363322644005357</v>
      </c>
      <c r="IV299" s="1"/>
      <c r="IW299" s="1"/>
      <c r="IX299" s="16">
        <f>'[1]GC RAW'!CD279</f>
        <v>0</v>
      </c>
      <c r="IY299" s="18">
        <f>'[1]GC RAW'!CE279</f>
        <v>0</v>
      </c>
      <c r="IZ299" s="1">
        <f t="shared" si="628"/>
        <v>0</v>
      </c>
      <c r="JA299" s="1">
        <f t="shared" si="629"/>
        <v>0</v>
      </c>
      <c r="JB299" s="1"/>
      <c r="JC299" s="1"/>
      <c r="JD299" s="5">
        <f>'[1]GC RAW'!CF279</f>
        <v>26.553943634033203</v>
      </c>
      <c r="JE299" s="1">
        <f>'[1]GC RAW'!CG279</f>
        <v>2.7930994033813477</v>
      </c>
      <c r="JF299" s="1">
        <f t="shared" si="630"/>
        <v>1.2666940823631566E-2</v>
      </c>
      <c r="JG299" s="1">
        <f t="shared" si="631"/>
        <v>0.12203395466104681</v>
      </c>
      <c r="JH299" s="1"/>
      <c r="JI299" s="1"/>
      <c r="JJ299" s="5">
        <f>'[1]GC RAW'!CH279</f>
        <v>26.75531005859375</v>
      </c>
      <c r="JK299" s="1">
        <f>'[1]GC RAW'!CI279</f>
        <v>1.5515083074569702</v>
      </c>
      <c r="JL299" s="1">
        <f t="shared" si="632"/>
        <v>9.8975715685138653E-3</v>
      </c>
      <c r="JM299" s="1">
        <f t="shared" si="633"/>
        <v>9.5353709854958002E-2</v>
      </c>
      <c r="JN299" s="1"/>
      <c r="JO299" s="1"/>
      <c r="JP299" s="5">
        <f>'[1]GC RAW'!CJ279</f>
        <v>0</v>
      </c>
      <c r="JQ299" s="1">
        <f>'[1]GC RAW'!CK279</f>
        <v>0</v>
      </c>
      <c r="JR299" s="1">
        <f t="shared" si="634"/>
        <v>0</v>
      </c>
      <c r="JS299" s="1">
        <f t="shared" si="635"/>
        <v>0</v>
      </c>
      <c r="JT299" s="1"/>
      <c r="JU299" s="1"/>
      <c r="JV299" s="5">
        <f>'[1]GC RAW'!CL279</f>
        <v>0</v>
      </c>
      <c r="JW299" s="1">
        <f>'[1]GC RAW'!CM279</f>
        <v>0</v>
      </c>
      <c r="JX299" s="1">
        <f t="shared" si="636"/>
        <v>0</v>
      </c>
      <c r="JY299" s="1">
        <f t="shared" si="637"/>
        <v>0</v>
      </c>
      <c r="JZ299" s="1"/>
      <c r="KA299" s="1"/>
      <c r="KB299" s="5">
        <v>0</v>
      </c>
      <c r="KC299" s="1">
        <v>0</v>
      </c>
      <c r="KD299" s="1">
        <f t="shared" si="638"/>
        <v>0</v>
      </c>
      <c r="KE299" s="1">
        <f t="shared" si="639"/>
        <v>0</v>
      </c>
      <c r="KF299" s="1"/>
      <c r="KG299" s="1"/>
      <c r="KH299" s="5">
        <v>30.081</v>
      </c>
      <c r="KI299" s="1">
        <v>6.5</v>
      </c>
      <c r="KJ299" s="1">
        <f t="shared" si="640"/>
        <v>2.854064240799558E-2</v>
      </c>
      <c r="KK299" s="1">
        <f t="shared" si="641"/>
        <v>0.27496200622621525</v>
      </c>
      <c r="KL299" s="1"/>
      <c r="KM299" s="1"/>
      <c r="KN299" s="5">
        <f>'[1]GC RAW'!CN279</f>
        <v>30.638942718505859</v>
      </c>
      <c r="KO299" s="1">
        <f>'[1]GC RAW'!CO279</f>
        <v>58.699634552001953</v>
      </c>
      <c r="KP299" s="1">
        <f t="shared" si="642"/>
        <v>0.20214010600026941</v>
      </c>
      <c r="KQ299" s="1">
        <f t="shared" si="643"/>
        <v>1.9474281023556452</v>
      </c>
      <c r="KR299" s="1"/>
      <c r="KS299" s="1"/>
      <c r="KT299" s="5">
        <f>'[1]GC RAW'!CP279</f>
        <v>31.498048782348633</v>
      </c>
      <c r="KU299" s="1">
        <f>'[1]GC RAW'!CQ279</f>
        <v>3.0953011512756348</v>
      </c>
      <c r="KV299" s="1">
        <f t="shared" si="644"/>
        <v>1.363614189962266E-2</v>
      </c>
      <c r="KW299" s="1">
        <f t="shared" si="645"/>
        <v>0.13137128731395376</v>
      </c>
      <c r="KX299" s="1"/>
      <c r="KY299" s="1"/>
      <c r="KZ299" s="5">
        <f>'[1]GC RAW'!CR279</f>
        <v>0</v>
      </c>
      <c r="LA299" s="1">
        <f>'[1]GC RAW'!CS279</f>
        <v>0</v>
      </c>
      <c r="LB299" s="1">
        <f t="shared" si="646"/>
        <v>0</v>
      </c>
      <c r="LC299" s="1">
        <f t="shared" si="647"/>
        <v>0</v>
      </c>
      <c r="LD299" s="1"/>
      <c r="LE299" s="1"/>
      <c r="LF299" s="5">
        <f>'[1]GC RAW'!CT279</f>
        <v>0</v>
      </c>
      <c r="LG299" s="1">
        <f>'[1]GC RAW'!CU279</f>
        <v>0</v>
      </c>
      <c r="LH299" s="1">
        <f t="shared" si="648"/>
        <v>0</v>
      </c>
      <c r="LI299" s="1">
        <f t="shared" si="649"/>
        <v>0</v>
      </c>
      <c r="LJ299" s="1"/>
      <c r="LK299" s="1"/>
      <c r="LL299" s="5">
        <f>'[1]GC RAW'!CV279</f>
        <v>35.796195983886719</v>
      </c>
      <c r="LM299" s="1">
        <f>'[1]GC RAW'!CW279</f>
        <v>4.6067671775817871</v>
      </c>
      <c r="LN299" s="1">
        <f t="shared" si="650"/>
        <v>1.5864023902397283E-2</v>
      </c>
      <c r="LO299" s="1">
        <f t="shared" si="651"/>
        <v>0.15283481628296447</v>
      </c>
      <c r="LP299" s="1"/>
      <c r="LQ299" s="1"/>
      <c r="LR299" s="32">
        <f t="shared" si="652"/>
        <v>2387.4737644243241</v>
      </c>
      <c r="LS299" s="21">
        <f t="shared" si="653"/>
        <v>2172.8870945024491</v>
      </c>
      <c r="LT299" s="26">
        <f t="shared" si="654"/>
        <v>11.380029492556719</v>
      </c>
      <c r="LU299" s="26">
        <f t="shared" si="655"/>
        <v>10.379849492556719</v>
      </c>
      <c r="LV299" s="15">
        <f t="shared" si="580"/>
        <v>29.075208662623861</v>
      </c>
      <c r="LW299" s="15"/>
      <c r="LX299" s="15"/>
      <c r="LY299" s="15"/>
      <c r="LZ299" s="15" t="str">
        <f>IF(A299="","",VLOOKUP(A299,'[1]biomass corrected'!$B$2:$V$102,21,FALSE))</f>
        <v/>
      </c>
      <c r="MA299" s="15" t="str">
        <f t="shared" si="656"/>
        <v/>
      </c>
      <c r="MB299" s="15" t="str">
        <f t="shared" si="705"/>
        <v/>
      </c>
      <c r="MC299" s="15" t="str">
        <f t="shared" si="705"/>
        <v/>
      </c>
      <c r="MD299" s="15"/>
      <c r="ME299" s="26" t="str">
        <f t="shared" si="706"/>
        <v/>
      </c>
      <c r="MF299" s="15">
        <f t="shared" si="689"/>
        <v>29.934153849715937</v>
      </c>
      <c r="MG299" s="15">
        <f t="shared" si="690"/>
        <v>19.118344805796877</v>
      </c>
      <c r="MH299" s="15">
        <f t="shared" si="691"/>
        <v>50.947501344487172</v>
      </c>
      <c r="MI299" s="26">
        <f t="shared" si="692"/>
        <v>1.8169420860730319</v>
      </c>
      <c r="MJ299" s="15">
        <f t="shared" si="693"/>
        <v>0.15804989516474977</v>
      </c>
      <c r="MK299" s="15">
        <f t="shared" si="694"/>
        <v>50.063709755247444</v>
      </c>
      <c r="ML299" s="23">
        <f t="shared" si="695"/>
        <v>46.902398600435355</v>
      </c>
      <c r="MM299" s="23"/>
      <c r="MN299" s="26">
        <f t="shared" si="696"/>
        <v>4.1159678528708437</v>
      </c>
      <c r="MO299" s="23"/>
      <c r="MP299" s="15">
        <f t="shared" si="697"/>
        <v>0.88667375406034998</v>
      </c>
      <c r="MQ299" s="23"/>
      <c r="MR299" s="15">
        <f t="shared" si="698"/>
        <v>39.929675025592594</v>
      </c>
      <c r="MS299" s="15"/>
      <c r="MT299" s="15">
        <f t="shared" si="699"/>
        <v>25.94345573649456</v>
      </c>
      <c r="MU299" s="15"/>
      <c r="MV299" s="15" t="str">
        <f t="shared" si="700"/>
        <v/>
      </c>
      <c r="MW299" s="21">
        <f t="shared" si="701"/>
        <v>324.02177223165955</v>
      </c>
      <c r="MX299" s="15"/>
    </row>
    <row r="300" spans="1:362" x14ac:dyDescent="0.35">
      <c r="A300" s="99" t="s">
        <v>241</v>
      </c>
      <c r="B300" s="8">
        <v>37.19</v>
      </c>
      <c r="C300" s="8"/>
      <c r="D300" s="8"/>
      <c r="E300" s="8"/>
      <c r="F300" s="2">
        <f>'[1]GC RAW'!H280</f>
        <v>0</v>
      </c>
      <c r="G300" s="8">
        <f>'[1]GC RAW'!I280</f>
        <v>0</v>
      </c>
      <c r="H300" s="8">
        <f t="shared" si="657"/>
        <v>0</v>
      </c>
      <c r="I300" s="8">
        <f t="shared" si="582"/>
        <v>0</v>
      </c>
      <c r="J300" s="8">
        <f>AVERAGE(I300:I302)</f>
        <v>0</v>
      </c>
      <c r="K300" s="8">
        <f>STDEV(I300:I302)</f>
        <v>0</v>
      </c>
      <c r="L300" s="2">
        <f>'[1]GC RAW'!J280</f>
        <v>0</v>
      </c>
      <c r="M300" s="8">
        <f>'[1]GC RAW'!K280</f>
        <v>0</v>
      </c>
      <c r="N300" s="8">
        <f t="shared" si="658"/>
        <v>0</v>
      </c>
      <c r="O300" s="8">
        <f t="shared" si="583"/>
        <v>0</v>
      </c>
      <c r="P300" s="8">
        <f>AVERAGE(O300:O302)</f>
        <v>0</v>
      </c>
      <c r="Q300" s="8">
        <f>STDEV(O300:O302)</f>
        <v>0</v>
      </c>
      <c r="R300" s="2">
        <f>'[1]GC RAW'!L280</f>
        <v>0</v>
      </c>
      <c r="S300" s="8">
        <f>'[1]GC RAW'!M280</f>
        <v>0</v>
      </c>
      <c r="T300" s="8">
        <f t="shared" si="659"/>
        <v>0</v>
      </c>
      <c r="U300" s="8">
        <f t="shared" si="584"/>
        <v>0</v>
      </c>
      <c r="V300" s="8">
        <f>AVERAGE(U300:U302)</f>
        <v>0</v>
      </c>
      <c r="W300" s="8">
        <f>STDEV(U300:U302)</f>
        <v>0</v>
      </c>
      <c r="X300" s="2">
        <f>'[1]GC RAW'!N280</f>
        <v>0</v>
      </c>
      <c r="Y300" s="8">
        <f>'[1]GC RAW'!O280</f>
        <v>0</v>
      </c>
      <c r="Z300" s="8">
        <f t="shared" si="660"/>
        <v>0</v>
      </c>
      <c r="AA300" s="8">
        <f t="shared" si="585"/>
        <v>0</v>
      </c>
      <c r="AB300" s="8">
        <f>AVERAGE(AA300:AA302)</f>
        <v>0</v>
      </c>
      <c r="AC300" s="8">
        <f>STDEV(AA300:AA302)</f>
        <v>0</v>
      </c>
      <c r="AD300" s="2">
        <f>'[1]GC RAW'!P280</f>
        <v>0</v>
      </c>
      <c r="AE300" s="8">
        <f>'[1]GC RAW'!Q280</f>
        <v>0</v>
      </c>
      <c r="AF300" s="8">
        <f t="shared" si="661"/>
        <v>0</v>
      </c>
      <c r="AG300" s="8">
        <f t="shared" si="586"/>
        <v>0</v>
      </c>
      <c r="AH300" s="8">
        <f>AVERAGE(AG300:AG302)</f>
        <v>0</v>
      </c>
      <c r="AI300" s="8">
        <f>STDEV(AG300:AG302)</f>
        <v>0</v>
      </c>
      <c r="AJ300" s="2">
        <f>'[1]GC RAW'!R280</f>
        <v>0</v>
      </c>
      <c r="AK300" s="8">
        <f>'[1]GC RAW'!S280</f>
        <v>0</v>
      </c>
      <c r="AL300" s="8">
        <f t="shared" si="662"/>
        <v>0</v>
      </c>
      <c r="AM300" s="8">
        <f t="shared" si="587"/>
        <v>0</v>
      </c>
      <c r="AN300" s="8">
        <f>AVERAGE(AM300:AM302)</f>
        <v>0</v>
      </c>
      <c r="AO300" s="8">
        <f>STDEV(AM300:AM302)</f>
        <v>0</v>
      </c>
      <c r="AP300" s="2">
        <f>'[1]GC RAW'!T280</f>
        <v>8.9462032318115234</v>
      </c>
      <c r="AQ300" s="8">
        <f>'[1]GC RAW'!U280</f>
        <v>215.4803466796875</v>
      </c>
      <c r="AR300" s="40">
        <v>1.0001800000000001</v>
      </c>
      <c r="AS300" s="8">
        <f t="shared" si="588"/>
        <v>48.73383806891551</v>
      </c>
      <c r="AT300" s="8">
        <f>AVERAGE(AS300:AS302)</f>
        <v>51.896377782372348</v>
      </c>
      <c r="AU300" s="8">
        <f>STDEV(AS300:AS302)</f>
        <v>3.0817383728269991</v>
      </c>
      <c r="AV300" s="2">
        <f>'[1]GC RAW'!V280</f>
        <v>0</v>
      </c>
      <c r="AW300" s="8">
        <f>'[1]GC RAW'!W280</f>
        <v>0</v>
      </c>
      <c r="AX300" s="8">
        <f t="shared" si="663"/>
        <v>0</v>
      </c>
      <c r="AY300" s="8">
        <f t="shared" si="589"/>
        <v>0</v>
      </c>
      <c r="AZ300" s="8">
        <f>AVERAGE(AY300:AY302)</f>
        <v>0.18502154780591096</v>
      </c>
      <c r="BA300" s="8">
        <f>STDEV(AY300:AY302)</f>
        <v>0.16024467705831102</v>
      </c>
      <c r="BB300" s="2">
        <f>'[1]GC RAW'!X280</f>
        <v>0</v>
      </c>
      <c r="BC300" s="8">
        <f>'[1]GC RAW'!Y280</f>
        <v>0</v>
      </c>
      <c r="BD300" s="8">
        <f t="shared" si="664"/>
        <v>0</v>
      </c>
      <c r="BE300" s="8">
        <f t="shared" si="590"/>
        <v>0</v>
      </c>
      <c r="BF300" s="8">
        <f>AVERAGE(BE300:BE302)</f>
        <v>0</v>
      </c>
      <c r="BG300" s="8">
        <f>STDEV(BE300:BE302)</f>
        <v>0</v>
      </c>
      <c r="BH300" s="2">
        <f>'[1]GC RAW'!Z280</f>
        <v>10.883803367614746</v>
      </c>
      <c r="BI300" s="8">
        <f>'[1]GC RAW'!AA280</f>
        <v>3.2746596336364746</v>
      </c>
      <c r="BJ300" s="8">
        <f t="shared" si="665"/>
        <v>1.4499460271148665E-2</v>
      </c>
      <c r="BK300" s="8">
        <f t="shared" si="591"/>
        <v>0.70648718124820808</v>
      </c>
      <c r="BL300" s="8">
        <f>AVERAGE(BK300:BK302)</f>
        <v>0.68405888977743157</v>
      </c>
      <c r="BM300" s="8">
        <f>STDEV(BK300:BK302)</f>
        <v>4.7209575425209267E-2</v>
      </c>
      <c r="BN300" s="2">
        <f>'[1]GC RAW'!AB280</f>
        <v>0</v>
      </c>
      <c r="BO300" s="8">
        <f>'[1]GC RAW'!AC280</f>
        <v>0</v>
      </c>
      <c r="BP300" s="8">
        <f t="shared" si="666"/>
        <v>0</v>
      </c>
      <c r="BQ300" s="8">
        <f t="shared" si="592"/>
        <v>0</v>
      </c>
      <c r="BR300" s="8">
        <f>AVERAGE(BQ300:BQ302)</f>
        <v>0</v>
      </c>
      <c r="BS300" s="8">
        <f>STDEV(BQ300:BQ302)</f>
        <v>0</v>
      </c>
      <c r="BT300" s="2">
        <f>'[1]GC RAW'!AD280</f>
        <v>12.191555976867676</v>
      </c>
      <c r="BU300" s="8">
        <f>'[1]GC RAW'!AE280</f>
        <v>79.161903381347656</v>
      </c>
      <c r="BV300" s="8">
        <f t="shared" si="667"/>
        <v>0.34440757951695861</v>
      </c>
      <c r="BW300" s="8">
        <f t="shared" si="593"/>
        <v>16.781282579022378</v>
      </c>
      <c r="BX300" s="8">
        <f>AVERAGE(BW300:BW302)</f>
        <v>16.598498261203986</v>
      </c>
      <c r="BY300" s="8">
        <f>STDEV(BW300:BW302)</f>
        <v>0.16571963403573536</v>
      </c>
      <c r="BZ300" s="2">
        <f>'[1]GC RAW'!AF280</f>
        <v>0</v>
      </c>
      <c r="CA300" s="8">
        <f>'[1]GC RAW'!AG280</f>
        <v>0</v>
      </c>
      <c r="CB300" s="8">
        <f t="shared" si="668"/>
        <v>0</v>
      </c>
      <c r="CC300" s="8">
        <f t="shared" si="594"/>
        <v>0</v>
      </c>
      <c r="CD300" s="8">
        <f>AVERAGE(CC300:CC302)</f>
        <v>0</v>
      </c>
      <c r="CE300" s="8">
        <f>STDEV(CC300:CC302)</f>
        <v>0</v>
      </c>
      <c r="CF300" s="2">
        <f>'[1]GC RAW'!AH280</f>
        <v>12.856009483337402</v>
      </c>
      <c r="CG300" s="8">
        <f>'[1]GC RAW'!AI280</f>
        <v>1.4132586717605591</v>
      </c>
      <c r="CH300" s="8">
        <f t="shared" si="669"/>
        <v>6.4166301434817261E-3</v>
      </c>
      <c r="CI300" s="8">
        <f t="shared" si="595"/>
        <v>0.31265073722785947</v>
      </c>
      <c r="CJ300" s="8">
        <f>AVERAGE(CI300:CI302)</f>
        <v>0.3346392632366551</v>
      </c>
      <c r="CK300" s="8">
        <f>STDEV(CI300:CI302)</f>
        <v>3.8892634687755688E-2</v>
      </c>
      <c r="CL300" s="2">
        <f>'[1]GC RAW'!AJ280</f>
        <v>13.757390022277832</v>
      </c>
      <c r="CM300" s="8">
        <f>'[1]GC RAW'!AK280</f>
        <v>1.0540851354598999</v>
      </c>
      <c r="CN300" s="8">
        <f t="shared" si="670"/>
        <v>6.1780253685049863E-3</v>
      </c>
      <c r="CO300" s="8">
        <f t="shared" si="596"/>
        <v>0.30102470344775345</v>
      </c>
      <c r="CP300" s="8">
        <f>AVERAGE(CO300:CO302)</f>
        <v>0.22152904139822205</v>
      </c>
      <c r="CQ300" s="8">
        <f>STDEV(CO300:CO302)</f>
        <v>0.19438127136727643</v>
      </c>
      <c r="CR300" s="2">
        <f>'[1]GC RAW'!AL280</f>
        <v>0</v>
      </c>
      <c r="CS300" s="8">
        <f>'[1]GC RAW'!AM280</f>
        <v>0</v>
      </c>
      <c r="CT300" s="8">
        <f t="shared" si="671"/>
        <v>0</v>
      </c>
      <c r="CU300" s="8">
        <f t="shared" si="672"/>
        <v>0</v>
      </c>
      <c r="CV300" s="8">
        <f>AVERAGE(CU300:CU302)</f>
        <v>0</v>
      </c>
      <c r="CW300" s="8">
        <f>STDEV(CU300:CU302)</f>
        <v>0</v>
      </c>
      <c r="CX300" s="2">
        <f>'[1]GC RAW'!AN280</f>
        <v>0</v>
      </c>
      <c r="CY300" s="8">
        <f>'[1]GC RAW'!AO280</f>
        <v>0</v>
      </c>
      <c r="CZ300" s="8">
        <f t="shared" si="673"/>
        <v>0</v>
      </c>
      <c r="DA300" s="8">
        <f t="shared" si="597"/>
        <v>0</v>
      </c>
      <c r="DB300" s="8">
        <f>AVERAGE(DA300:DA302)</f>
        <v>0</v>
      </c>
      <c r="DC300" s="8">
        <f>STDEV(DA300:DA302)</f>
        <v>0</v>
      </c>
      <c r="DD300" s="2">
        <f>'[1]GC RAW'!AP280</f>
        <v>15.61525821685791</v>
      </c>
      <c r="DE300" s="8">
        <f>'[1]GC RAW'!AQ280</f>
        <v>11.823294639587402</v>
      </c>
      <c r="DF300" s="8">
        <f t="shared" si="674"/>
        <v>5.102337676043301E-2</v>
      </c>
      <c r="DG300" s="8">
        <f t="shared" si="598"/>
        <v>2.486117479625876</v>
      </c>
      <c r="DH300" s="8">
        <f>AVERAGE(DG300:DG302)</f>
        <v>2.4550162986335571</v>
      </c>
      <c r="DI300" s="8">
        <f>STDEV(DG300:DG302)</f>
        <v>6.5711422311392764E-2</v>
      </c>
      <c r="DJ300" s="2">
        <f>'[1]GC RAW'!AR280</f>
        <v>0</v>
      </c>
      <c r="DK300" s="8">
        <f>'[1]GC RAW'!AS280</f>
        <v>0</v>
      </c>
      <c r="DL300" s="8">
        <f t="shared" si="675"/>
        <v>0</v>
      </c>
      <c r="DM300" s="8">
        <f t="shared" si="599"/>
        <v>0</v>
      </c>
      <c r="DN300" s="8">
        <f>AVERAGE(DM300:DM302)</f>
        <v>0</v>
      </c>
      <c r="DO300" s="8">
        <f>STDEV(DM300:DM302)</f>
        <v>0</v>
      </c>
      <c r="DP300" s="2">
        <f>'[1]GC RAW'!AT280</f>
        <v>0</v>
      </c>
      <c r="DQ300" s="8">
        <f>'[1]GC RAW'!AU280</f>
        <v>0</v>
      </c>
      <c r="DR300" s="8">
        <f t="shared" si="676"/>
        <v>0</v>
      </c>
      <c r="DS300" s="8">
        <f t="shared" si="600"/>
        <v>0</v>
      </c>
      <c r="DT300" s="8">
        <f>AVERAGE(DS300:DS302)</f>
        <v>0</v>
      </c>
      <c r="DU300" s="8">
        <f>STDEV(DS300:DS302)</f>
        <v>0</v>
      </c>
      <c r="DV300" s="2">
        <f>'[1]GC RAW'!AV280</f>
        <v>16.360763549804688</v>
      </c>
      <c r="DW300" s="8">
        <f>'[1]GC RAW'!AW280</f>
        <v>18.461750030517578</v>
      </c>
      <c r="DX300" s="8">
        <f t="shared" si="677"/>
        <v>8.2672205350641764E-2</v>
      </c>
      <c r="DY300" s="8">
        <f t="shared" si="601"/>
        <v>4.0282087907759658</v>
      </c>
      <c r="DZ300" s="8">
        <f>AVERAGE(DY300:DY302)</f>
        <v>4.0541856657411737</v>
      </c>
      <c r="EA300" s="8">
        <f>STDEV(DY300:DY302)</f>
        <v>8.3791923084382575E-2</v>
      </c>
      <c r="EB300" s="2">
        <f>'[1]GC RAW'!AX280</f>
        <v>0</v>
      </c>
      <c r="EC300" s="8">
        <f>'[1]GC RAW'!AY280</f>
        <v>0</v>
      </c>
      <c r="ED300" s="8">
        <f t="shared" si="678"/>
        <v>0</v>
      </c>
      <c r="EE300" s="8">
        <f t="shared" si="602"/>
        <v>0</v>
      </c>
      <c r="EF300" s="8">
        <f>AVERAGE(EE300:EE302)</f>
        <v>0</v>
      </c>
      <c r="EG300" s="8">
        <f>STDEV(EE300:EE302)</f>
        <v>0</v>
      </c>
      <c r="EH300" s="2">
        <v>0</v>
      </c>
      <c r="EI300" s="8">
        <v>0</v>
      </c>
      <c r="EJ300" s="8">
        <f t="shared" si="679"/>
        <v>0</v>
      </c>
      <c r="EK300" s="8">
        <f t="shared" si="603"/>
        <v>0</v>
      </c>
      <c r="EL300" s="8">
        <f>AVERAGE(EK300:EK302)</f>
        <v>0</v>
      </c>
      <c r="EM300" s="8">
        <f>STDEV(EK300:EK302)</f>
        <v>0</v>
      </c>
      <c r="EN300" s="2">
        <f>'[1]GC RAW'!BB280</f>
        <v>17.373172760009766</v>
      </c>
      <c r="EO300" s="8">
        <f>'[1]GC RAW'!BC280</f>
        <v>1.1850428581237793</v>
      </c>
      <c r="EP300" s="8">
        <f t="shared" si="680"/>
        <v>5.3416216238736164E-3</v>
      </c>
      <c r="EQ300" s="8">
        <f t="shared" si="604"/>
        <v>0.26027087448586683</v>
      </c>
      <c r="ER300" s="8">
        <f>AVERAGE(EQ300:EQ302)</f>
        <v>0.25237064725116864</v>
      </c>
      <c r="ES300" s="8">
        <f>STDEV(EQ300:EQ302)</f>
        <v>1.6890882554734116E-2</v>
      </c>
      <c r="ET300" s="2">
        <f>'[1]GC RAW'!BD280</f>
        <v>17.749404907226563</v>
      </c>
      <c r="EU300" s="8">
        <f>'[1]GC RAW'!BE280</f>
        <v>329.49813842773438</v>
      </c>
      <c r="EV300" s="8">
        <f t="shared" si="681"/>
        <v>1.4852242424702651</v>
      </c>
      <c r="EW300" s="8">
        <f t="shared" si="605"/>
        <v>72.367651551294358</v>
      </c>
      <c r="EX300" s="8">
        <f>AVERAGE(EW300:EW302)</f>
        <v>72.292358406556843</v>
      </c>
      <c r="EY300" s="8">
        <f>STDEV(EW300:EW302)</f>
        <v>0.29423890062483027</v>
      </c>
      <c r="EZ300" s="2">
        <f>'[1]GC RAW'!BF280</f>
        <v>0</v>
      </c>
      <c r="FA300" s="8">
        <f>'[1]GC RAW'!BG280</f>
        <v>0</v>
      </c>
      <c r="FB300" s="8">
        <f t="shared" si="682"/>
        <v>0</v>
      </c>
      <c r="FC300" s="8">
        <f t="shared" si="606"/>
        <v>0</v>
      </c>
      <c r="FD300" s="8">
        <f>AVERAGE(FC300:FC302)</f>
        <v>0</v>
      </c>
      <c r="FE300" s="8">
        <f>STDEV(FC300:FC302)</f>
        <v>0</v>
      </c>
      <c r="FF300" s="2">
        <v>0</v>
      </c>
      <c r="FG300" s="8">
        <v>0</v>
      </c>
      <c r="FH300" s="8">
        <f t="shared" si="683"/>
        <v>0</v>
      </c>
      <c r="FI300" s="8">
        <f t="shared" si="607"/>
        <v>0</v>
      </c>
      <c r="FJ300" s="8">
        <f>AVERAGE(FI300:FI302)</f>
        <v>0</v>
      </c>
      <c r="FK300" s="8">
        <f>STDEV(FI300:FI302)</f>
        <v>0</v>
      </c>
      <c r="FL300" s="2">
        <f>'[1]GC RAW'!BH280</f>
        <v>19.515682220458984</v>
      </c>
      <c r="FM300" s="8">
        <f>'[1]GC RAW'!BI280</f>
        <v>2.7835969924926758</v>
      </c>
      <c r="FN300" s="8">
        <f t="shared" si="684"/>
        <v>1.4662893636610309E-2</v>
      </c>
      <c r="FO300" s="8">
        <f t="shared" si="608"/>
        <v>0.7144504830213545</v>
      </c>
      <c r="FP300" s="8">
        <f>AVERAGE(FO300:FO302)</f>
        <v>0.70460082341202279</v>
      </c>
      <c r="FQ300" s="8">
        <f>STDEV(FO300:FO302)</f>
        <v>6.6749241485444671E-2</v>
      </c>
      <c r="FR300" s="2">
        <f>'[1]GC RAW'!BJ280</f>
        <v>19.934175491333008</v>
      </c>
      <c r="FS300" s="8">
        <f>'[1]GC RAW'!BK280</f>
        <v>1.7510368824005127</v>
      </c>
      <c r="FT300" s="8">
        <f t="shared" si="685"/>
        <v>7.4363598140737208E-3</v>
      </c>
      <c r="FU300" s="8">
        <f t="shared" si="609"/>
        <v>0.36233713431708225</v>
      </c>
      <c r="FV300" s="8">
        <f>AVERAGE(FU300:FU302)</f>
        <v>0.39374264560988842</v>
      </c>
      <c r="FW300" s="8">
        <f>STDEV(FU300:FU302)</f>
        <v>2.7581631933272389E-2</v>
      </c>
      <c r="FX300" s="2">
        <f>'[1]GC RAW'!BL280</f>
        <v>20.566896438598633</v>
      </c>
      <c r="FY300" s="8">
        <f>'[1]GC RAW'!BM280</f>
        <v>1.9809681177139282</v>
      </c>
      <c r="FZ300" s="8">
        <f t="shared" si="686"/>
        <v>8.8500793922037836E-3</v>
      </c>
      <c r="GA300" s="8">
        <f t="shared" si="610"/>
        <v>0.43122071626777714</v>
      </c>
      <c r="GB300" s="8">
        <f>AVERAGE(GA300:GA302)</f>
        <v>0.37754277578687051</v>
      </c>
      <c r="GC300" s="8">
        <f>STDEV(GA300:GA302)</f>
        <v>4.8705691012683683E-2</v>
      </c>
      <c r="GD300" s="2">
        <f>'[1]GC RAW'!BN280</f>
        <v>0</v>
      </c>
      <c r="GE300" s="8">
        <f>'[1]GC RAW'!BO280</f>
        <v>0</v>
      </c>
      <c r="GF300" s="8">
        <f t="shared" si="611"/>
        <v>0</v>
      </c>
      <c r="GG300" s="8">
        <f t="shared" si="612"/>
        <v>0</v>
      </c>
      <c r="GH300" s="8">
        <f>AVERAGE(GG300:GG302)</f>
        <v>0</v>
      </c>
      <c r="GI300" s="8">
        <f>STDEV(GG300:GG302)</f>
        <v>0</v>
      </c>
      <c r="GJ300" s="2">
        <f>'[1]GC RAW'!BP280</f>
        <v>0</v>
      </c>
      <c r="GK300" s="8">
        <f>'[1]GC RAW'!BQ280</f>
        <v>0</v>
      </c>
      <c r="GL300" s="8">
        <f t="shared" si="687"/>
        <v>0</v>
      </c>
      <c r="GM300" s="8">
        <f t="shared" si="613"/>
        <v>0</v>
      </c>
      <c r="GN300" s="8">
        <f>AVERAGE(GM300:GM302)</f>
        <v>0.10075219889678334</v>
      </c>
      <c r="GO300" s="8">
        <f>STDEV(GM300:GM302)</f>
        <v>0.17450792746351376</v>
      </c>
      <c r="GP300" s="2">
        <v>0</v>
      </c>
      <c r="GQ300" s="8">
        <v>0</v>
      </c>
      <c r="GR300" s="8">
        <f t="shared" si="688"/>
        <v>0</v>
      </c>
      <c r="GS300" s="8">
        <f t="shared" si="614"/>
        <v>0</v>
      </c>
      <c r="GT300" s="8">
        <f>AVERAGE(GS300:GS302)</f>
        <v>0</v>
      </c>
      <c r="GU300" s="8">
        <f>STDEV(GS300:GS302)</f>
        <v>0</v>
      </c>
      <c r="GV300" s="2"/>
      <c r="GW300" s="8"/>
      <c r="GX300" s="8"/>
      <c r="GY300" s="8"/>
      <c r="GZ300" s="8"/>
      <c r="HA300" s="8"/>
      <c r="HB300" s="2"/>
      <c r="HC300" s="8"/>
      <c r="HD300" s="8"/>
      <c r="HE300" s="8"/>
      <c r="HF300" s="8"/>
      <c r="HG300" s="8"/>
      <c r="HH300" s="2">
        <f>'[1]GC RAW'!BR280</f>
        <v>0</v>
      </c>
      <c r="HI300" s="8">
        <f>'[1]GC RAW'!BS280</f>
        <v>0</v>
      </c>
      <c r="HJ300" s="8">
        <f t="shared" si="615"/>
        <v>0</v>
      </c>
      <c r="HK300" s="8">
        <f t="shared" si="616"/>
        <v>0</v>
      </c>
      <c r="HL300" s="8">
        <f>AVERAGE(HK300:HK302)</f>
        <v>0</v>
      </c>
      <c r="HM300" s="8">
        <f>STDEV(HK300:HK302)</f>
        <v>0</v>
      </c>
      <c r="HN300" s="2">
        <v>0</v>
      </c>
      <c r="HO300" s="8">
        <v>0</v>
      </c>
      <c r="HP300" s="8">
        <f t="shared" si="617"/>
        <v>0</v>
      </c>
      <c r="HQ300" s="8">
        <f t="shared" si="618"/>
        <v>0</v>
      </c>
      <c r="HR300" s="8">
        <f>AVERAGE(HQ300:HQ302)</f>
        <v>0</v>
      </c>
      <c r="HS300" s="8">
        <f>STDEV(HQ300:HQ302)</f>
        <v>0</v>
      </c>
      <c r="HT300" s="2">
        <f>'[1]GC RAW'!BT280</f>
        <v>0</v>
      </c>
      <c r="HU300" s="8">
        <f>'[1]GC RAW'!BU280</f>
        <v>0</v>
      </c>
      <c r="HV300" s="8">
        <f t="shared" si="619"/>
        <v>0</v>
      </c>
      <c r="HW300" s="8">
        <f t="shared" si="579"/>
        <v>0</v>
      </c>
      <c r="HX300" s="8">
        <f>AVERAGE(HW300:HW302)</f>
        <v>0</v>
      </c>
      <c r="HY300" s="8">
        <f>STDEV(HW300:HW302)</f>
        <v>0</v>
      </c>
      <c r="HZ300" s="2">
        <f>'[1]GC RAW'!BV280</f>
        <v>0</v>
      </c>
      <c r="IA300" s="8">
        <f>'[1]GC RAW'!BW280</f>
        <v>0</v>
      </c>
      <c r="IB300" s="8">
        <f t="shared" si="620"/>
        <v>0</v>
      </c>
      <c r="IC300" s="8">
        <f t="shared" si="621"/>
        <v>0</v>
      </c>
      <c r="ID300" s="8">
        <f>AVERAGE(IC300:IC302)</f>
        <v>0</v>
      </c>
      <c r="IE300" s="8">
        <f>STDEV(IC300:IC302)</f>
        <v>0</v>
      </c>
      <c r="IF300" s="2">
        <f>'[1]GC RAW'!BX280</f>
        <v>0</v>
      </c>
      <c r="IG300" s="8">
        <f>'[1]GC RAW'!BY280</f>
        <v>0</v>
      </c>
      <c r="IH300" s="8">
        <f t="shared" si="622"/>
        <v>0</v>
      </c>
      <c r="II300" s="8">
        <f t="shared" si="623"/>
        <v>0</v>
      </c>
      <c r="IJ300" s="8">
        <f>AVERAGE(II300:II302)</f>
        <v>0</v>
      </c>
      <c r="IK300" s="8">
        <f>STDEV(II300:II302)</f>
        <v>0</v>
      </c>
      <c r="IL300" s="8">
        <f>'[1]GC RAW'!BZ280</f>
        <v>0</v>
      </c>
      <c r="IM300" s="8">
        <f>'[1]GC RAW'!CA280</f>
        <v>0</v>
      </c>
      <c r="IN300" s="8">
        <f t="shared" si="624"/>
        <v>0</v>
      </c>
      <c r="IO300" s="8">
        <f t="shared" si="625"/>
        <v>0</v>
      </c>
      <c r="IP300" s="8">
        <f>AVERAGE(IO300:IO302)</f>
        <v>0</v>
      </c>
      <c r="IQ300" s="8">
        <f>STDEV(IO300:IO302)</f>
        <v>0</v>
      </c>
      <c r="IR300" s="2">
        <f>'[1]GC RAW'!CB280</f>
        <v>0</v>
      </c>
      <c r="IS300" s="8">
        <f>'[1]GC RAW'!CC280</f>
        <v>0</v>
      </c>
      <c r="IT300" s="8">
        <f t="shared" si="626"/>
        <v>0</v>
      </c>
      <c r="IU300" s="8">
        <f t="shared" si="627"/>
        <v>0</v>
      </c>
      <c r="IV300" s="8">
        <f>AVERAGE(IU300:IU302)</f>
        <v>0</v>
      </c>
      <c r="IW300" s="8">
        <f>STDEV(IU300:IU302)</f>
        <v>0</v>
      </c>
      <c r="IX300" s="2">
        <f>'[1]GC RAW'!CD280</f>
        <v>0</v>
      </c>
      <c r="IY300" s="8">
        <f>'[1]GC RAW'!CE280</f>
        <v>0</v>
      </c>
      <c r="IZ300" s="8">
        <f t="shared" si="628"/>
        <v>0</v>
      </c>
      <c r="JA300" s="8">
        <f t="shared" si="629"/>
        <v>0</v>
      </c>
      <c r="JB300" s="8">
        <f>AVERAGE(JA300:JA302)</f>
        <v>0.20272967886139001</v>
      </c>
      <c r="JC300" s="8">
        <f>STDEV(JA300:JA302)</f>
        <v>0.35113810399004974</v>
      </c>
      <c r="JD300" s="2">
        <f>'[1]GC RAW'!CF280</f>
        <v>0</v>
      </c>
      <c r="JE300" s="8">
        <f>'[1]GC RAW'!CG280</f>
        <v>0</v>
      </c>
      <c r="JF300" s="8">
        <f t="shared" si="630"/>
        <v>0</v>
      </c>
      <c r="JG300" s="8">
        <f t="shared" si="631"/>
        <v>0</v>
      </c>
      <c r="JH300" s="8">
        <f>AVERAGE(JG300:JG302)</f>
        <v>0</v>
      </c>
      <c r="JI300" s="8">
        <f>STDEV(JG300:JG302)</f>
        <v>0</v>
      </c>
      <c r="JJ300" s="2">
        <f>'[1]GC RAW'!CH280</f>
        <v>0</v>
      </c>
      <c r="JK300" s="8">
        <f>'[1]GC RAW'!CI280</f>
        <v>0</v>
      </c>
      <c r="JL300" s="8">
        <f t="shared" si="632"/>
        <v>0</v>
      </c>
      <c r="JM300" s="8">
        <f t="shared" si="633"/>
        <v>0</v>
      </c>
      <c r="JN300" s="8">
        <f>AVERAGE(JM300:JM302)</f>
        <v>0</v>
      </c>
      <c r="JO300" s="8">
        <f>STDEV(JM300:JM302)</f>
        <v>0</v>
      </c>
      <c r="JP300" s="2">
        <f>'[1]GC RAW'!CJ280</f>
        <v>0</v>
      </c>
      <c r="JQ300" s="8">
        <f>'[1]GC RAW'!CK280</f>
        <v>0</v>
      </c>
      <c r="JR300" s="8">
        <f t="shared" si="634"/>
        <v>0</v>
      </c>
      <c r="JS300" s="8">
        <f t="shared" si="635"/>
        <v>0</v>
      </c>
      <c r="JT300" s="8"/>
      <c r="JU300" s="8"/>
      <c r="JV300" s="2">
        <f>'[1]GC RAW'!CL280</f>
        <v>0</v>
      </c>
      <c r="JW300" s="8">
        <f>'[1]GC RAW'!CM280</f>
        <v>0</v>
      </c>
      <c r="JX300" s="8">
        <f t="shared" si="636"/>
        <v>0</v>
      </c>
      <c r="JY300" s="8">
        <f t="shared" si="637"/>
        <v>0</v>
      </c>
      <c r="JZ300" s="8">
        <f>AVERAGE(JY300:JY302)</f>
        <v>0</v>
      </c>
      <c r="KA300" s="8">
        <f>STDEV(JY300:JY302)</f>
        <v>0</v>
      </c>
      <c r="KB300" s="2">
        <v>0</v>
      </c>
      <c r="KC300" s="8">
        <v>0</v>
      </c>
      <c r="KD300" s="8">
        <f t="shared" si="638"/>
        <v>0</v>
      </c>
      <c r="KE300" s="8">
        <f t="shared" si="639"/>
        <v>0</v>
      </c>
      <c r="KF300" s="8">
        <f>AVERAGE(KE300:KE302)</f>
        <v>0</v>
      </c>
      <c r="KG300" s="8">
        <f>STDEV(KE300:KE302)</f>
        <v>0</v>
      </c>
      <c r="KH300" s="2">
        <v>0</v>
      </c>
      <c r="KI300" s="8">
        <v>0</v>
      </c>
      <c r="KJ300" s="8">
        <f t="shared" si="640"/>
        <v>0</v>
      </c>
      <c r="KK300" s="8">
        <f t="shared" si="641"/>
        <v>0</v>
      </c>
      <c r="KL300" s="8">
        <f>AVERAGE(KK300:KK302)</f>
        <v>0</v>
      </c>
      <c r="KM300" s="8">
        <f>STDEV(KK300:KK302)</f>
        <v>0</v>
      </c>
      <c r="KN300" s="2">
        <f>'[1]GC RAW'!CN280</f>
        <v>30.636615753173828</v>
      </c>
      <c r="KO300" s="8">
        <f>'[1]GC RAW'!CO280</f>
        <v>7.4705672264099121</v>
      </c>
      <c r="KP300" s="8">
        <f t="shared" si="642"/>
        <v>2.5619210641657814E-2</v>
      </c>
      <c r="KQ300" s="8">
        <f t="shared" si="643"/>
        <v>1.2482977692655211</v>
      </c>
      <c r="KR300" s="8">
        <f>AVERAGE(KQ300:KQ302)</f>
        <v>1.1429538558281001</v>
      </c>
      <c r="KS300" s="8">
        <f>STDEV(KQ300:KQ302)</f>
        <v>9.7105803217566025E-2</v>
      </c>
      <c r="KT300" s="2">
        <f>'[1]GC RAW'!CP280</f>
        <v>0</v>
      </c>
      <c r="KU300" s="8">
        <f>'[1]GC RAW'!CQ280</f>
        <v>0</v>
      </c>
      <c r="KV300" s="8">
        <f t="shared" si="644"/>
        <v>0</v>
      </c>
      <c r="KW300" s="8">
        <f t="shared" si="645"/>
        <v>0</v>
      </c>
      <c r="KX300" s="8">
        <f>AVERAGE(KW300:KW302)</f>
        <v>0</v>
      </c>
      <c r="KY300" s="8">
        <f>STDEV(KW300:KW302)</f>
        <v>0</v>
      </c>
      <c r="KZ300" s="2">
        <f>'[1]GC RAW'!CR280</f>
        <v>0</v>
      </c>
      <c r="LA300" s="8">
        <f>'[1]GC RAW'!CS280</f>
        <v>0</v>
      </c>
      <c r="LB300" s="8">
        <f t="shared" si="646"/>
        <v>0</v>
      </c>
      <c r="LC300" s="8">
        <f t="shared" si="647"/>
        <v>0</v>
      </c>
      <c r="LD300" s="8">
        <f>AVERAGE(LC300:LC302)</f>
        <v>0</v>
      </c>
      <c r="LE300" s="8">
        <f>STDEV(LC300:LC302)</f>
        <v>0</v>
      </c>
      <c r="LF300" s="2">
        <f>'[1]GC RAW'!CT280</f>
        <v>0</v>
      </c>
      <c r="LG300" s="8">
        <f>'[1]GC RAW'!CU280</f>
        <v>0</v>
      </c>
      <c r="LH300" s="8">
        <f t="shared" si="648"/>
        <v>0</v>
      </c>
      <c r="LI300" s="8">
        <f t="shared" si="649"/>
        <v>0</v>
      </c>
      <c r="LJ300" s="8">
        <f>AVERAGE(LI300:LI302)</f>
        <v>0</v>
      </c>
      <c r="LK300" s="8">
        <f>STDEV(LI300:LI302)</f>
        <v>0</v>
      </c>
      <c r="LL300" s="2">
        <f>'[1]GC RAW'!CV280</f>
        <v>0</v>
      </c>
      <c r="LM300" s="8">
        <f>'[1]GC RAW'!CW280</f>
        <v>0</v>
      </c>
      <c r="LN300" s="8">
        <f t="shared" si="650"/>
        <v>0</v>
      </c>
      <c r="LO300" s="8">
        <f t="shared" si="651"/>
        <v>0</v>
      </c>
      <c r="LP300" s="8">
        <f>AVERAGE(LO300:LO302)</f>
        <v>0</v>
      </c>
      <c r="LQ300" s="8">
        <f>STDEV(LO300:LO302)</f>
        <v>0</v>
      </c>
      <c r="LR300" s="39">
        <f t="shared" si="652"/>
        <v>675.33864867687225</v>
      </c>
      <c r="LS300" s="14">
        <f t="shared" si="653"/>
        <v>459.85830199718475</v>
      </c>
      <c r="LT300" s="24">
        <f t="shared" si="654"/>
        <v>3.0525116849898533</v>
      </c>
      <c r="LU300" s="24">
        <f t="shared" si="655"/>
        <v>2.052331684989853</v>
      </c>
      <c r="LV300" s="13">
        <f t="shared" si="580"/>
        <v>5.5185041274263327</v>
      </c>
      <c r="LW300" s="13">
        <f>AVERAGE(LV300:LV302)</f>
        <v>5.4177122542934528</v>
      </c>
      <c r="LX300" s="13">
        <f>STDEV(LV300:LV302)</f>
        <v>0.16864621291213269</v>
      </c>
      <c r="LY300" s="13">
        <f>LX300/LW300%</f>
        <v>3.1128676643630011</v>
      </c>
      <c r="LZ300" s="13">
        <f>IF(A300="","",VLOOKUP(A300,'[1]biomass corrected'!$B$2:$V$102,21,FALSE))</f>
        <v>6.9451851851851849</v>
      </c>
      <c r="MA300" s="13">
        <f t="shared" si="656"/>
        <v>0.37627014886115118</v>
      </c>
      <c r="MB300" s="50">
        <f t="shared" si="705"/>
        <v>21.680820540257098</v>
      </c>
      <c r="MC300" s="50">
        <f t="shared" si="705"/>
        <v>4.3888249289778285</v>
      </c>
      <c r="MD300" s="50">
        <f>IF(MC300="","",AVERAGE(MH300:MH302))</f>
        <v>73.930354530765086</v>
      </c>
      <c r="ME300" s="24">
        <f t="shared" si="706"/>
        <v>1.527052608189658</v>
      </c>
      <c r="MF300" s="13">
        <f t="shared" si="689"/>
        <v>21.885546846926818</v>
      </c>
      <c r="MG300" s="13">
        <f t="shared" si="690"/>
        <v>4.3408595280038256</v>
      </c>
      <c r="MH300" s="13">
        <f t="shared" si="691"/>
        <v>73.773593625069353</v>
      </c>
      <c r="MI300" s="24">
        <f t="shared" si="692"/>
        <v>1.5174005582862833</v>
      </c>
      <c r="MJ300" s="13">
        <f t="shared" si="693"/>
        <v>1.1456711992891315</v>
      </c>
      <c r="MK300" s="13">
        <f t="shared" si="694"/>
        <v>72.367651551294358</v>
      </c>
      <c r="ML300" s="22">
        <f t="shared" si="695"/>
        <v>49.534737895422218</v>
      </c>
      <c r="MM300" s="13">
        <f>AVERAGE(ML300:ML302)</f>
        <v>49.232382526268673</v>
      </c>
      <c r="MN300" s="24">
        <f t="shared" si="696"/>
        <v>3.9978410081104441</v>
      </c>
      <c r="MO300" s="13">
        <f>AVERAGE(MN300:MN302)</f>
        <v>3.9799334925458183</v>
      </c>
      <c r="MP300" s="13">
        <f t="shared" si="697"/>
        <v>0.88133828481171794</v>
      </c>
      <c r="MQ300" s="22">
        <f>AVERAGE(MP300:MP302)</f>
        <v>0.87987854672242316</v>
      </c>
      <c r="MR300" s="13">
        <f t="shared" si="698"/>
        <v>39.702901122902382</v>
      </c>
      <c r="MS300" s="13">
        <f>AVERAGE(MR300:MR302)</f>
        <v>39.629106739381953</v>
      </c>
      <c r="MT300" s="13">
        <f t="shared" si="699"/>
        <v>0.43122071626777714</v>
      </c>
      <c r="MU300" s="13">
        <f>AVERAGE(MT300:MT302)</f>
        <v>0.5802724546482606</v>
      </c>
      <c r="MV300" s="13" t="str">
        <f t="shared" si="700"/>
        <v/>
      </c>
      <c r="MW300" s="14">
        <f t="shared" si="701"/>
        <v>132.29123543250211</v>
      </c>
      <c r="MX300" s="13">
        <f>AVERAGE(MW300:MW302)</f>
        <v>132.89919663854761</v>
      </c>
    </row>
    <row r="301" spans="1:362" x14ac:dyDescent="0.35">
      <c r="A301" s="102"/>
      <c r="B301" s="1">
        <v>36.78</v>
      </c>
      <c r="C301" s="1"/>
      <c r="D301" s="1"/>
      <c r="E301" s="1"/>
      <c r="F301" s="5">
        <f>'[1]GC RAW'!H281</f>
        <v>0</v>
      </c>
      <c r="G301" s="1">
        <f>'[1]GC RAW'!I281</f>
        <v>0</v>
      </c>
      <c r="H301" s="1">
        <f t="shared" si="657"/>
        <v>0</v>
      </c>
      <c r="I301" s="1">
        <f t="shared" si="582"/>
        <v>0</v>
      </c>
      <c r="J301" s="1"/>
      <c r="K301" s="1"/>
      <c r="L301" s="5">
        <f>'[1]GC RAW'!J281</f>
        <v>0</v>
      </c>
      <c r="M301" s="1">
        <f>'[1]GC RAW'!K281</f>
        <v>0</v>
      </c>
      <c r="N301" s="1">
        <f t="shared" si="658"/>
        <v>0</v>
      </c>
      <c r="O301" s="1">
        <f t="shared" si="583"/>
        <v>0</v>
      </c>
      <c r="P301" s="1"/>
      <c r="Q301" s="1"/>
      <c r="R301" s="5">
        <f>'[1]GC RAW'!L281</f>
        <v>0</v>
      </c>
      <c r="S301" s="1">
        <f>'[1]GC RAW'!M281</f>
        <v>0</v>
      </c>
      <c r="T301" s="1">
        <f t="shared" si="659"/>
        <v>0</v>
      </c>
      <c r="U301" s="1">
        <f t="shared" si="584"/>
        <v>0</v>
      </c>
      <c r="V301" s="1"/>
      <c r="W301" s="1"/>
      <c r="X301" s="5">
        <f>'[1]GC RAW'!N281</f>
        <v>0</v>
      </c>
      <c r="Y301" s="1">
        <f>'[1]GC RAW'!O281</f>
        <v>0</v>
      </c>
      <c r="Z301" s="1">
        <f t="shared" si="660"/>
        <v>0</v>
      </c>
      <c r="AA301" s="1">
        <f t="shared" si="585"/>
        <v>0</v>
      </c>
      <c r="AB301" s="1"/>
      <c r="AC301" s="1"/>
      <c r="AD301" s="5">
        <f>'[1]GC RAW'!P281</f>
        <v>0</v>
      </c>
      <c r="AE301" s="1">
        <f>'[1]GC RAW'!Q281</f>
        <v>0</v>
      </c>
      <c r="AF301" s="1">
        <f t="shared" si="661"/>
        <v>0</v>
      </c>
      <c r="AG301" s="1">
        <f t="shared" si="586"/>
        <v>0</v>
      </c>
      <c r="AH301" s="1"/>
      <c r="AI301" s="1"/>
      <c r="AJ301" s="5">
        <f>'[1]GC RAW'!R281</f>
        <v>0</v>
      </c>
      <c r="AK301" s="1">
        <f>'[1]GC RAW'!S281</f>
        <v>0</v>
      </c>
      <c r="AL301" s="1">
        <f t="shared" si="662"/>
        <v>0</v>
      </c>
      <c r="AM301" s="1">
        <f t="shared" si="587"/>
        <v>0</v>
      </c>
      <c r="AN301" s="1"/>
      <c r="AO301" s="1"/>
      <c r="AP301" s="5">
        <f>'[1]GC RAW'!T281</f>
        <v>8.9457473754882813</v>
      </c>
      <c r="AQ301" s="1">
        <f>'[1]GC RAW'!U281</f>
        <v>218.856201171875</v>
      </c>
      <c r="AR301" s="27">
        <v>1.0001800000000001</v>
      </c>
      <c r="AS301" s="1">
        <f t="shared" si="588"/>
        <v>52.064895601706858</v>
      </c>
      <c r="AT301" s="1"/>
      <c r="AU301" s="1"/>
      <c r="AV301" s="5">
        <f>'[1]GC RAW'!V281</f>
        <v>9.8183822631835938</v>
      </c>
      <c r="AW301" s="1">
        <f>'[1]GC RAW'!W281</f>
        <v>1.196252703666687</v>
      </c>
      <c r="AX301" s="1">
        <f t="shared" si="663"/>
        <v>5.2948834735254708E-3</v>
      </c>
      <c r="AY301" s="1">
        <f t="shared" si="589"/>
        <v>0.27562794224270293</v>
      </c>
      <c r="AZ301" s="1"/>
      <c r="BA301" s="1"/>
      <c r="BB301" s="5">
        <f>'[1]GC RAW'!X281</f>
        <v>0</v>
      </c>
      <c r="BC301" s="1">
        <f>'[1]GC RAW'!Y281</f>
        <v>0</v>
      </c>
      <c r="BD301" s="1">
        <f t="shared" si="664"/>
        <v>0</v>
      </c>
      <c r="BE301" s="1">
        <f t="shared" si="590"/>
        <v>0</v>
      </c>
      <c r="BF301" s="1"/>
      <c r="BG301" s="1"/>
      <c r="BH301" s="5">
        <f>'[1]GC RAW'!Z281</f>
        <v>10.884799003601074</v>
      </c>
      <c r="BI301" s="1">
        <f>'[1]GC RAW'!AA281</f>
        <v>3.1545321941375732</v>
      </c>
      <c r="BJ301" s="1">
        <f t="shared" si="665"/>
        <v>1.3752113340223181E-2</v>
      </c>
      <c r="BK301" s="1">
        <f t="shared" si="591"/>
        <v>0.715873488133696</v>
      </c>
      <c r="BL301" s="1"/>
      <c r="BM301" s="1"/>
      <c r="BN301" s="5">
        <f>'[1]GC RAW'!AB281</f>
        <v>0</v>
      </c>
      <c r="BO301" s="1">
        <f>'[1]GC RAW'!AC281</f>
        <v>0</v>
      </c>
      <c r="BP301" s="1">
        <f t="shared" si="666"/>
        <v>0</v>
      </c>
      <c r="BQ301" s="1">
        <f t="shared" si="592"/>
        <v>0</v>
      </c>
      <c r="BR301" s="1"/>
      <c r="BS301" s="1"/>
      <c r="BT301" s="5">
        <f>'[1]GC RAW'!AD281</f>
        <v>12.189953804016113</v>
      </c>
      <c r="BU301" s="1">
        <f>'[1]GC RAW'!AE281</f>
        <v>74.248428344726563</v>
      </c>
      <c r="BV301" s="1">
        <f t="shared" si="667"/>
        <v>0.31804791056606041</v>
      </c>
      <c r="BW301" s="1">
        <f t="shared" si="593"/>
        <v>16.556151152755437</v>
      </c>
      <c r="BX301" s="1"/>
      <c r="BY301" s="1"/>
      <c r="BZ301" s="5">
        <f>'[1]GC RAW'!AF281</f>
        <v>0</v>
      </c>
      <c r="CA301" s="1">
        <f>'[1]GC RAW'!AG281</f>
        <v>0</v>
      </c>
      <c r="CB301" s="1">
        <f t="shared" si="668"/>
        <v>0</v>
      </c>
      <c r="CC301" s="1">
        <f t="shared" si="594"/>
        <v>0</v>
      </c>
      <c r="CD301" s="1"/>
      <c r="CE301" s="1"/>
      <c r="CF301" s="5">
        <f>'[1]GC RAW'!AH281</f>
        <v>12.853573799133301</v>
      </c>
      <c r="CG301" s="1">
        <f>'[1]GC RAW'!AI281</f>
        <v>1.3395717144012451</v>
      </c>
      <c r="CH301" s="1">
        <f t="shared" si="669"/>
        <v>5.988252794228017E-3</v>
      </c>
      <c r="CI301" s="1">
        <f t="shared" si="595"/>
        <v>0.31172164667171015</v>
      </c>
      <c r="CJ301" s="1"/>
      <c r="CK301" s="1"/>
      <c r="CL301" s="5">
        <f>'[1]GC RAW'!AJ281</f>
        <v>13.761893272399902</v>
      </c>
      <c r="CM301" s="1">
        <f>'[1]GC RAW'!AK281</f>
        <v>1.2102897167205811</v>
      </c>
      <c r="CN301" s="1">
        <f t="shared" si="670"/>
        <v>6.984127362213057E-3</v>
      </c>
      <c r="CO301" s="1">
        <f t="shared" si="596"/>
        <v>0.36356242074691264</v>
      </c>
      <c r="CP301" s="1"/>
      <c r="CQ301" s="1"/>
      <c r="CR301" s="5">
        <f>'[1]GC RAW'!AL281</f>
        <v>0</v>
      </c>
      <c r="CS301" s="1">
        <f>'[1]GC RAW'!AM281</f>
        <v>0</v>
      </c>
      <c r="CT301" s="1">
        <f t="shared" si="671"/>
        <v>0</v>
      </c>
      <c r="CU301" s="1">
        <f t="shared" si="672"/>
        <v>0</v>
      </c>
      <c r="CV301" s="1"/>
      <c r="CW301" s="1"/>
      <c r="CX301" s="5">
        <f>'[1]GC RAW'!AN281</f>
        <v>0</v>
      </c>
      <c r="CY301" s="1">
        <f>'[1]GC RAW'!AO281</f>
        <v>0</v>
      </c>
      <c r="CZ301" s="1">
        <f t="shared" si="673"/>
        <v>0</v>
      </c>
      <c r="DA301" s="1">
        <f t="shared" si="597"/>
        <v>0</v>
      </c>
      <c r="DB301" s="1"/>
      <c r="DC301" s="1"/>
      <c r="DD301" s="5">
        <f>'[1]GC RAW'!AP281</f>
        <v>15.611815452575684</v>
      </c>
      <c r="DE301" s="1">
        <f>'[1]GC RAW'!AQ281</f>
        <v>10.758320808410645</v>
      </c>
      <c r="DF301" s="1">
        <f t="shared" si="674"/>
        <v>4.5711343336307983E-2</v>
      </c>
      <c r="DG301" s="1">
        <f t="shared" si="598"/>
        <v>2.3795280035780095</v>
      </c>
      <c r="DH301" s="1"/>
      <c r="DI301" s="1"/>
      <c r="DJ301" s="5">
        <f>'[1]GC RAW'!AR281</f>
        <v>0</v>
      </c>
      <c r="DK301" s="1">
        <f>'[1]GC RAW'!AS281</f>
        <v>0</v>
      </c>
      <c r="DL301" s="1">
        <f t="shared" si="675"/>
        <v>0</v>
      </c>
      <c r="DM301" s="1">
        <f t="shared" si="599"/>
        <v>0</v>
      </c>
      <c r="DN301" s="1"/>
      <c r="DO301" s="1"/>
      <c r="DP301" s="5">
        <f>'[1]GC RAW'!AT281</f>
        <v>0</v>
      </c>
      <c r="DQ301" s="1">
        <f>'[1]GC RAW'!AU281</f>
        <v>0</v>
      </c>
      <c r="DR301" s="1">
        <f t="shared" si="676"/>
        <v>0</v>
      </c>
      <c r="DS301" s="1">
        <f t="shared" si="600"/>
        <v>0</v>
      </c>
      <c r="DT301" s="1"/>
      <c r="DU301" s="1"/>
      <c r="DV301" s="5">
        <f>'[1]GC RAW'!AV281</f>
        <v>16.361772537231445</v>
      </c>
      <c r="DW301" s="1">
        <f>'[1]GC RAW'!AW281</f>
        <v>18.072776794433594</v>
      </c>
      <c r="DX301" s="1">
        <f t="shared" si="677"/>
        <v>7.9682022792166976E-2</v>
      </c>
      <c r="DY301" s="1">
        <f t="shared" si="601"/>
        <v>4.1478895778829807</v>
      </c>
      <c r="DZ301" s="1"/>
      <c r="EA301" s="1"/>
      <c r="EB301" s="5">
        <f>'[1]GC RAW'!AX281</f>
        <v>0</v>
      </c>
      <c r="EC301" s="1">
        <f>'[1]GC RAW'!AY281</f>
        <v>0</v>
      </c>
      <c r="ED301" s="1">
        <f t="shared" si="678"/>
        <v>0</v>
      </c>
      <c r="EE301" s="1">
        <f t="shared" si="602"/>
        <v>0</v>
      </c>
      <c r="EF301" s="1"/>
      <c r="EG301" s="1"/>
      <c r="EH301" s="5">
        <v>0</v>
      </c>
      <c r="EI301" s="1">
        <v>0</v>
      </c>
      <c r="EJ301" s="1">
        <f t="shared" si="679"/>
        <v>0</v>
      </c>
      <c r="EK301" s="1">
        <f t="shared" si="603"/>
        <v>0</v>
      </c>
      <c r="EL301" s="1"/>
      <c r="EM301" s="1"/>
      <c r="EN301" s="5">
        <f>'[1]GC RAW'!BB281</f>
        <v>17.380342483520508</v>
      </c>
      <c r="EO301" s="1">
        <f>'[1]GC RAW'!BC281</f>
        <v>1.0084607601165771</v>
      </c>
      <c r="EP301" s="1">
        <f t="shared" si="680"/>
        <v>4.4755547803916138E-3</v>
      </c>
      <c r="EQ301" s="1">
        <f t="shared" si="604"/>
        <v>0.23297735647664361</v>
      </c>
      <c r="ER301" s="1"/>
      <c r="ES301" s="1"/>
      <c r="ET301" s="5">
        <f>'[1]GC RAW'!BD281</f>
        <v>17.748004913330078</v>
      </c>
      <c r="EU301" s="1">
        <f>'[1]GC RAW'!BE281</f>
        <v>311.51821899414063</v>
      </c>
      <c r="EV301" s="1">
        <f t="shared" si="681"/>
        <v>1.3825196867720837</v>
      </c>
      <c r="EW301" s="1">
        <f t="shared" si="605"/>
        <v>71.967788957080728</v>
      </c>
      <c r="EX301" s="1"/>
      <c r="EY301" s="1"/>
      <c r="EZ301" s="5">
        <f>'[1]GC RAW'!BF281</f>
        <v>0</v>
      </c>
      <c r="FA301" s="1">
        <f>'[1]GC RAW'!BG281</f>
        <v>0</v>
      </c>
      <c r="FB301" s="1">
        <f t="shared" si="682"/>
        <v>0</v>
      </c>
      <c r="FC301" s="1">
        <f t="shared" si="606"/>
        <v>0</v>
      </c>
      <c r="FD301" s="1"/>
      <c r="FE301" s="1"/>
      <c r="FF301" s="5">
        <v>0</v>
      </c>
      <c r="FG301" s="1">
        <v>0</v>
      </c>
      <c r="FH301" s="1">
        <f t="shared" si="683"/>
        <v>0</v>
      </c>
      <c r="FI301" s="1">
        <f t="shared" si="607"/>
        <v>0</v>
      </c>
      <c r="FJ301" s="1"/>
      <c r="FK301" s="1"/>
      <c r="FL301" s="5">
        <f>'[1]GC RAW'!BH281</f>
        <v>19.512889862060547</v>
      </c>
      <c r="FM301" s="1">
        <f>'[1]GC RAW'!BI281</f>
        <v>2.3463881015777588</v>
      </c>
      <c r="FN301" s="1">
        <f t="shared" si="684"/>
        <v>1.2169198698626415E-2</v>
      </c>
      <c r="FO301" s="1">
        <f t="shared" si="608"/>
        <v>0.6334740344742058</v>
      </c>
      <c r="FP301" s="1"/>
      <c r="FQ301" s="1"/>
      <c r="FR301" s="5">
        <f>'[1]GC RAW'!BJ281</f>
        <v>19.934003829956055</v>
      </c>
      <c r="FS301" s="1">
        <f>'[1]GC RAW'!BK281</f>
        <v>1.9021767377853394</v>
      </c>
      <c r="FT301" s="1">
        <f t="shared" si="685"/>
        <v>7.9536188804048003E-3</v>
      </c>
      <c r="FU301" s="1">
        <f t="shared" si="609"/>
        <v>0.41402981129800681</v>
      </c>
      <c r="FV301" s="1"/>
      <c r="FW301" s="1"/>
      <c r="FX301" s="5">
        <f>'[1]GC RAW'!BL281</f>
        <v>20.563224792480469</v>
      </c>
      <c r="FY301" s="1">
        <f>'[1]GC RAW'!BM281</f>
        <v>1.4681575298309326</v>
      </c>
      <c r="FZ301" s="1">
        <f t="shared" si="686"/>
        <v>6.4578974848040717E-3</v>
      </c>
      <c r="GA301" s="1">
        <f t="shared" si="610"/>
        <v>0.33616924788822938</v>
      </c>
      <c r="GB301" s="1"/>
      <c r="GC301" s="1"/>
      <c r="GD301" s="5">
        <f>'[1]GC RAW'!BN281</f>
        <v>0</v>
      </c>
      <c r="GE301" s="1">
        <f>'[1]GC RAW'!BO281</f>
        <v>0</v>
      </c>
      <c r="GF301" s="1">
        <f t="shared" si="611"/>
        <v>0</v>
      </c>
      <c r="GG301" s="1">
        <f t="shared" si="612"/>
        <v>0</v>
      </c>
      <c r="GH301" s="1"/>
      <c r="GI301" s="1"/>
      <c r="GJ301" s="5">
        <f>'[1]GC RAW'!BP281</f>
        <v>0</v>
      </c>
      <c r="GK301" s="1">
        <f>'[1]GC RAW'!BQ281</f>
        <v>0</v>
      </c>
      <c r="GL301" s="1">
        <f t="shared" si="687"/>
        <v>0</v>
      </c>
      <c r="GM301" s="1">
        <f t="shared" si="613"/>
        <v>0</v>
      </c>
      <c r="GN301" s="1"/>
      <c r="GO301" s="1"/>
      <c r="GP301" s="5">
        <v>0</v>
      </c>
      <c r="GQ301" s="1">
        <v>0</v>
      </c>
      <c r="GR301" s="1">
        <f t="shared" si="688"/>
        <v>0</v>
      </c>
      <c r="GS301" s="1">
        <f t="shared" si="614"/>
        <v>0</v>
      </c>
      <c r="GT301" s="1"/>
      <c r="GU301" s="1"/>
      <c r="GV301" s="5"/>
      <c r="GW301" s="1"/>
      <c r="GX301" s="1"/>
      <c r="GY301" s="1"/>
      <c r="GZ301" s="1"/>
      <c r="HA301" s="1"/>
      <c r="HB301" s="5"/>
      <c r="HC301" s="1"/>
      <c r="HD301" s="1"/>
      <c r="HE301" s="1"/>
      <c r="HF301" s="1"/>
      <c r="HG301" s="1"/>
      <c r="HH301" s="5">
        <f>'[1]GC RAW'!BR281</f>
        <v>0</v>
      </c>
      <c r="HI301" s="1">
        <f>'[1]GC RAW'!BS281</f>
        <v>0</v>
      </c>
      <c r="HJ301" s="1">
        <f t="shared" si="615"/>
        <v>0</v>
      </c>
      <c r="HK301" s="1">
        <f t="shared" si="616"/>
        <v>0</v>
      </c>
      <c r="HL301" s="1"/>
      <c r="HM301" s="1"/>
      <c r="HN301" s="5">
        <v>0</v>
      </c>
      <c r="HO301" s="1">
        <v>0</v>
      </c>
      <c r="HP301" s="1">
        <f t="shared" si="617"/>
        <v>0</v>
      </c>
      <c r="HQ301" s="1">
        <f t="shared" si="618"/>
        <v>0</v>
      </c>
      <c r="HR301" s="1"/>
      <c r="HS301" s="1"/>
      <c r="HT301" s="5">
        <f>'[1]GC RAW'!BT281</f>
        <v>0</v>
      </c>
      <c r="HU301" s="1">
        <f>'[1]GC RAW'!BU281</f>
        <v>0</v>
      </c>
      <c r="HV301" s="1">
        <f t="shared" si="619"/>
        <v>0</v>
      </c>
      <c r="HW301" s="1">
        <f t="shared" si="579"/>
        <v>0</v>
      </c>
      <c r="HX301" s="1"/>
      <c r="HY301" s="1"/>
      <c r="HZ301" s="5">
        <f>'[1]GC RAW'!BV281</f>
        <v>0</v>
      </c>
      <c r="IA301" s="1">
        <f>'[1]GC RAW'!BW281</f>
        <v>0</v>
      </c>
      <c r="IB301" s="1">
        <f t="shared" si="620"/>
        <v>0</v>
      </c>
      <c r="IC301" s="1">
        <f t="shared" si="621"/>
        <v>0</v>
      </c>
      <c r="ID301" s="1"/>
      <c r="IE301" s="1"/>
      <c r="IF301" s="5">
        <f>'[1]GC RAW'!BX281</f>
        <v>0</v>
      </c>
      <c r="IG301" s="1">
        <f>'[1]GC RAW'!BY281</f>
        <v>0</v>
      </c>
      <c r="IH301" s="1">
        <f t="shared" si="622"/>
        <v>0</v>
      </c>
      <c r="II301" s="1">
        <f t="shared" si="623"/>
        <v>0</v>
      </c>
      <c r="IJ301" s="1"/>
      <c r="IK301" s="1"/>
      <c r="IL301" s="5">
        <f>'[1]GC RAW'!BZ281</f>
        <v>0</v>
      </c>
      <c r="IM301" s="1">
        <f>'[1]GC RAW'!CA281</f>
        <v>0</v>
      </c>
      <c r="IN301" s="1">
        <f t="shared" si="624"/>
        <v>0</v>
      </c>
      <c r="IO301" s="1">
        <f t="shared" si="625"/>
        <v>0</v>
      </c>
      <c r="IP301" s="1"/>
      <c r="IQ301" s="1"/>
      <c r="IR301" s="5">
        <f>'[1]GC RAW'!CB281</f>
        <v>0</v>
      </c>
      <c r="IS301" s="1">
        <f>'[1]GC RAW'!CC281</f>
        <v>0</v>
      </c>
      <c r="IT301" s="1">
        <f t="shared" si="626"/>
        <v>0</v>
      </c>
      <c r="IU301" s="1">
        <f t="shared" si="627"/>
        <v>0</v>
      </c>
      <c r="IV301" s="1"/>
      <c r="IW301" s="1"/>
      <c r="IX301" s="5">
        <f>'[1]GC RAW'!CD281</f>
        <v>26.011335372924805</v>
      </c>
      <c r="IY301" s="1">
        <f>'[1]GC RAW'!CE281</f>
        <v>2.0658471584320068</v>
      </c>
      <c r="IZ301" s="1">
        <f t="shared" si="628"/>
        <v>1.1683467403146261E-2</v>
      </c>
      <c r="JA301" s="1">
        <f t="shared" si="629"/>
        <v>0.60818903658417001</v>
      </c>
      <c r="JB301" s="1"/>
      <c r="JC301" s="1"/>
      <c r="JD301" s="5">
        <f>'[1]GC RAW'!CF281</f>
        <v>0</v>
      </c>
      <c r="JE301" s="1">
        <f>'[1]GC RAW'!CG281</f>
        <v>0</v>
      </c>
      <c r="JF301" s="1">
        <f t="shared" si="630"/>
        <v>0</v>
      </c>
      <c r="JG301" s="1">
        <f t="shared" si="631"/>
        <v>0</v>
      </c>
      <c r="JH301" s="1"/>
      <c r="JI301" s="1"/>
      <c r="JJ301" s="5">
        <f>'[1]GC RAW'!CH281</f>
        <v>0</v>
      </c>
      <c r="JK301" s="1">
        <f>'[1]GC RAW'!CI281</f>
        <v>0</v>
      </c>
      <c r="JL301" s="1">
        <f t="shared" si="632"/>
        <v>0</v>
      </c>
      <c r="JM301" s="1">
        <f t="shared" si="633"/>
        <v>0</v>
      </c>
      <c r="JN301" s="1"/>
      <c r="JO301" s="1"/>
      <c r="JP301" s="5">
        <f>'[1]GC RAW'!CJ281</f>
        <v>0</v>
      </c>
      <c r="JQ301" s="1">
        <f>'[1]GC RAW'!CK281</f>
        <v>0</v>
      </c>
      <c r="JR301" s="1">
        <f t="shared" si="634"/>
        <v>0</v>
      </c>
      <c r="JS301" s="1">
        <f t="shared" si="635"/>
        <v>0</v>
      </c>
      <c r="JT301" s="1">
        <f>AVERAGE(JS301:JS303)</f>
        <v>0</v>
      </c>
      <c r="JU301" s="1">
        <f>STDEV(JS301:JS303)</f>
        <v>0</v>
      </c>
      <c r="JV301" s="5">
        <f>'[1]GC RAW'!CL281</f>
        <v>0</v>
      </c>
      <c r="JW301" s="1">
        <f>'[1]GC RAW'!CM281</f>
        <v>0</v>
      </c>
      <c r="JX301" s="1">
        <f t="shared" si="636"/>
        <v>0</v>
      </c>
      <c r="JY301" s="1">
        <f t="shared" si="637"/>
        <v>0</v>
      </c>
      <c r="JZ301" s="1"/>
      <c r="KA301" s="1"/>
      <c r="KB301" s="5">
        <v>0</v>
      </c>
      <c r="KC301" s="1">
        <v>0</v>
      </c>
      <c r="KD301" s="1">
        <f t="shared" si="638"/>
        <v>0</v>
      </c>
      <c r="KE301" s="1">
        <f t="shared" si="639"/>
        <v>0</v>
      </c>
      <c r="KF301" s="1"/>
      <c r="KG301" s="1"/>
      <c r="KH301" s="5">
        <v>0</v>
      </c>
      <c r="KI301" s="1">
        <v>0</v>
      </c>
      <c r="KJ301" s="1">
        <f t="shared" si="640"/>
        <v>0</v>
      </c>
      <c r="KK301" s="1">
        <f t="shared" si="641"/>
        <v>0</v>
      </c>
      <c r="KL301" s="1"/>
      <c r="KM301" s="1"/>
      <c r="KN301" s="5">
        <f>'[1]GC RAW'!CN281</f>
        <v>30.640178680419922</v>
      </c>
      <c r="KO301" s="1">
        <f>'[1]GC RAW'!CO281</f>
        <v>6.0138735771179199</v>
      </c>
      <c r="KP301" s="1">
        <f t="shared" si="642"/>
        <v>2.030557393973283E-2</v>
      </c>
      <c r="KQ301" s="1">
        <f t="shared" si="643"/>
        <v>1.0570173241865755</v>
      </c>
      <c r="KR301" s="1"/>
      <c r="KS301" s="1"/>
      <c r="KT301" s="5">
        <f>'[1]GC RAW'!CP281</f>
        <v>0</v>
      </c>
      <c r="KU301" s="1">
        <f>'[1]GC RAW'!CQ281</f>
        <v>0</v>
      </c>
      <c r="KV301" s="1">
        <f t="shared" si="644"/>
        <v>0</v>
      </c>
      <c r="KW301" s="1">
        <f t="shared" si="645"/>
        <v>0</v>
      </c>
      <c r="KX301" s="1"/>
      <c r="KY301" s="1"/>
      <c r="KZ301" s="5">
        <f>'[1]GC RAW'!CR281</f>
        <v>0</v>
      </c>
      <c r="LA301" s="1">
        <f>'[1]GC RAW'!CS281</f>
        <v>0</v>
      </c>
      <c r="LB301" s="1">
        <f t="shared" si="646"/>
        <v>0</v>
      </c>
      <c r="LC301" s="1">
        <f t="shared" si="647"/>
        <v>0</v>
      </c>
      <c r="LD301" s="1"/>
      <c r="LE301" s="1"/>
      <c r="LF301" s="5">
        <f>'[1]GC RAW'!CT281</f>
        <v>0</v>
      </c>
      <c r="LG301" s="1">
        <f>'[1]GC RAW'!CU281</f>
        <v>0</v>
      </c>
      <c r="LH301" s="1">
        <f t="shared" si="648"/>
        <v>0</v>
      </c>
      <c r="LI301" s="1">
        <f t="shared" si="649"/>
        <v>0</v>
      </c>
      <c r="LJ301" s="1"/>
      <c r="LK301" s="1"/>
      <c r="LL301" s="5">
        <f>'[1]GC RAW'!CV281</f>
        <v>0</v>
      </c>
      <c r="LM301" s="1">
        <f>'[1]GC RAW'!CW281</f>
        <v>0</v>
      </c>
      <c r="LN301" s="1">
        <f t="shared" si="650"/>
        <v>0</v>
      </c>
      <c r="LO301" s="1">
        <f t="shared" si="651"/>
        <v>0</v>
      </c>
      <c r="LP301" s="1"/>
      <c r="LQ301" s="1"/>
      <c r="LR301" s="32">
        <f t="shared" si="652"/>
        <v>655.15949630737305</v>
      </c>
      <c r="LS301" s="21">
        <f t="shared" si="653"/>
        <v>436.30329513549805</v>
      </c>
      <c r="LT301" s="26">
        <f t="shared" si="654"/>
        <v>2.9212056516239149</v>
      </c>
      <c r="LU301" s="26">
        <f t="shared" si="655"/>
        <v>1.9210256516239148</v>
      </c>
      <c r="LV301" s="15">
        <f t="shared" si="580"/>
        <v>5.2230169973461518</v>
      </c>
      <c r="LW301" s="15"/>
      <c r="LX301" s="15"/>
      <c r="LY301" s="15"/>
      <c r="LZ301" s="15" t="str">
        <f>IF(A301="","",VLOOKUP(A301,'[1]biomass corrected'!$B$2:$V$102,21,FALSE))</f>
        <v/>
      </c>
      <c r="MA301" s="15" t="str">
        <f t="shared" si="656"/>
        <v/>
      </c>
      <c r="MB301" s="15" t="str">
        <f t="shared" si="705"/>
        <v/>
      </c>
      <c r="MC301" s="15" t="str">
        <f t="shared" si="705"/>
        <v/>
      </c>
      <c r="MD301" s="15"/>
      <c r="ME301" s="26" t="str">
        <f t="shared" si="706"/>
        <v/>
      </c>
      <c r="MF301" s="15">
        <f t="shared" si="689"/>
        <v>21.76179014294134</v>
      </c>
      <c r="MG301" s="15">
        <f t="shared" si="690"/>
        <v>4.4596112245546911</v>
      </c>
      <c r="MH301" s="29">
        <f t="shared" si="691"/>
        <v>73.778598632503972</v>
      </c>
      <c r="MI301" s="28">
        <f t="shared" si="692"/>
        <v>1.5319432210142871</v>
      </c>
      <c r="MJ301" s="29">
        <f t="shared" si="693"/>
        <v>1.5778323189466053</v>
      </c>
      <c r="MK301" s="29">
        <f t="shared" si="694"/>
        <v>71.967788957080728</v>
      </c>
      <c r="ML301" s="56">
        <f t="shared" si="695"/>
        <v>49.222865083582725</v>
      </c>
      <c r="MM301" s="56"/>
      <c r="MN301" s="28">
        <f t="shared" si="696"/>
        <v>3.9817526465002628</v>
      </c>
      <c r="MO301" s="56"/>
      <c r="MP301" s="29">
        <f t="shared" si="697"/>
        <v>0.88064479615471969</v>
      </c>
      <c r="MQ301" s="56"/>
      <c r="MR301" s="29">
        <f t="shared" si="698"/>
        <v>39.66113185853483</v>
      </c>
      <c r="MS301" s="29"/>
      <c r="MT301" s="29">
        <f t="shared" si="699"/>
        <v>0.94435828447239945</v>
      </c>
      <c r="MU301" s="29"/>
      <c r="MV301" s="29" t="str">
        <f t="shared" si="700"/>
        <v/>
      </c>
      <c r="MW301" s="57">
        <f t="shared" si="701"/>
        <v>133.05183656731009</v>
      </c>
      <c r="MX301" s="29"/>
    </row>
    <row r="302" spans="1:362" x14ac:dyDescent="0.35">
      <c r="A302" s="103"/>
      <c r="B302" s="1">
        <v>33.06</v>
      </c>
      <c r="C302" s="1"/>
      <c r="D302" s="1"/>
      <c r="E302" s="1"/>
      <c r="F302" s="5">
        <f>'[1]GC RAW'!H282</f>
        <v>0</v>
      </c>
      <c r="G302" s="1">
        <f>'[1]GC RAW'!I282</f>
        <v>0</v>
      </c>
      <c r="H302" s="1">
        <f t="shared" si="657"/>
        <v>0</v>
      </c>
      <c r="I302" s="1">
        <f t="shared" si="582"/>
        <v>0</v>
      </c>
      <c r="J302" s="1"/>
      <c r="K302" s="1"/>
      <c r="L302" s="5">
        <f>'[1]GC RAW'!J282</f>
        <v>0</v>
      </c>
      <c r="M302" s="1">
        <f>'[1]GC RAW'!K282</f>
        <v>0</v>
      </c>
      <c r="N302" s="1">
        <f t="shared" si="658"/>
        <v>0</v>
      </c>
      <c r="O302" s="1">
        <f t="shared" si="583"/>
        <v>0</v>
      </c>
      <c r="P302" s="1"/>
      <c r="Q302" s="1"/>
      <c r="R302" s="5">
        <f>'[1]GC RAW'!L282</f>
        <v>0</v>
      </c>
      <c r="S302" s="1">
        <f>'[1]GC RAW'!M282</f>
        <v>0</v>
      </c>
      <c r="T302" s="1">
        <f t="shared" si="659"/>
        <v>0</v>
      </c>
      <c r="U302" s="1">
        <f t="shared" si="584"/>
        <v>0</v>
      </c>
      <c r="V302" s="1"/>
      <c r="W302" s="1"/>
      <c r="X302" s="5">
        <f>'[1]GC RAW'!N282</f>
        <v>0</v>
      </c>
      <c r="Y302" s="1">
        <f>'[1]GC RAW'!O282</f>
        <v>0</v>
      </c>
      <c r="Z302" s="1">
        <f t="shared" si="660"/>
        <v>0</v>
      </c>
      <c r="AA302" s="1">
        <f t="shared" si="585"/>
        <v>0</v>
      </c>
      <c r="AB302" s="1"/>
      <c r="AC302" s="1"/>
      <c r="AD302" s="5">
        <f>'[1]GC RAW'!P282</f>
        <v>0</v>
      </c>
      <c r="AE302" s="1">
        <f>'[1]GC RAW'!Q282</f>
        <v>0</v>
      </c>
      <c r="AF302" s="1">
        <f t="shared" si="661"/>
        <v>0</v>
      </c>
      <c r="AG302" s="1">
        <f t="shared" si="586"/>
        <v>0</v>
      </c>
      <c r="AH302" s="1"/>
      <c r="AI302" s="1"/>
      <c r="AJ302" s="5">
        <f>'[1]GC RAW'!R282</f>
        <v>0</v>
      </c>
      <c r="AK302" s="1">
        <f>'[1]GC RAW'!S282</f>
        <v>0</v>
      </c>
      <c r="AL302" s="1">
        <f t="shared" si="662"/>
        <v>0</v>
      </c>
      <c r="AM302" s="1">
        <f t="shared" si="587"/>
        <v>0</v>
      </c>
      <c r="AN302" s="1"/>
      <c r="AO302" s="1"/>
      <c r="AP302" s="5">
        <f>'[1]GC RAW'!T282</f>
        <v>8.9448699951171875</v>
      </c>
      <c r="AQ302" s="1">
        <f>'[1]GC RAW'!U282</f>
        <v>218.86026000976563</v>
      </c>
      <c r="AR302" s="27">
        <v>1.0001800000000001</v>
      </c>
      <c r="AS302" s="1">
        <f t="shared" si="588"/>
        <v>54.890399676494681</v>
      </c>
      <c r="AT302" s="1"/>
      <c r="AU302" s="1"/>
      <c r="AV302" s="5">
        <f>'[1]GC RAW'!V282</f>
        <v>9.8158397674560547</v>
      </c>
      <c r="AW302" s="1">
        <f>'[1]GC RAW'!W282</f>
        <v>1.1503759622573853</v>
      </c>
      <c r="AX302" s="1">
        <f t="shared" si="663"/>
        <v>5.0917282699423343E-3</v>
      </c>
      <c r="AY302" s="1">
        <f t="shared" si="589"/>
        <v>0.27943670117503</v>
      </c>
      <c r="AZ302" s="1"/>
      <c r="BA302" s="1"/>
      <c r="BB302" s="5">
        <f>'[1]GC RAW'!X282</f>
        <v>0</v>
      </c>
      <c r="BC302" s="1">
        <f>'[1]GC RAW'!Y282</f>
        <v>0</v>
      </c>
      <c r="BD302" s="1">
        <f t="shared" si="664"/>
        <v>0</v>
      </c>
      <c r="BE302" s="1">
        <f t="shared" si="590"/>
        <v>0</v>
      </c>
      <c r="BF302" s="1"/>
      <c r="BG302" s="1"/>
      <c r="BH302" s="5">
        <f>'[1]GC RAW'!Z282</f>
        <v>10.883634567260742</v>
      </c>
      <c r="BI302" s="1">
        <f>'[1]GC RAW'!AA282</f>
        <v>2.6325039863586426</v>
      </c>
      <c r="BJ302" s="1">
        <f t="shared" si="665"/>
        <v>1.1476130079995241E-2</v>
      </c>
      <c r="BK302" s="1">
        <f t="shared" si="591"/>
        <v>0.6298159999503905</v>
      </c>
      <c r="BL302" s="1"/>
      <c r="BM302" s="1"/>
      <c r="BN302" s="5">
        <f>'[1]GC RAW'!AB282</f>
        <v>0</v>
      </c>
      <c r="BO302" s="1">
        <f>'[1]GC RAW'!AC282</f>
        <v>0</v>
      </c>
      <c r="BP302" s="1">
        <f t="shared" si="666"/>
        <v>0</v>
      </c>
      <c r="BQ302" s="1">
        <f t="shared" si="592"/>
        <v>0</v>
      </c>
      <c r="BR302" s="1"/>
      <c r="BS302" s="1"/>
      <c r="BT302" s="5">
        <f>'[1]GC RAW'!AD282</f>
        <v>12.188364028930664</v>
      </c>
      <c r="BU302" s="1">
        <f>'[1]GC RAW'!AE282</f>
        <v>70.010505676269531</v>
      </c>
      <c r="BV302" s="1">
        <f t="shared" si="667"/>
        <v>0.29988893503853392</v>
      </c>
      <c r="BW302" s="1">
        <f t="shared" si="593"/>
        <v>16.458061051834147</v>
      </c>
      <c r="BX302" s="1"/>
      <c r="BY302" s="1"/>
      <c r="BZ302" s="5">
        <f>'[1]GC RAW'!AF282</f>
        <v>0</v>
      </c>
      <c r="CA302" s="1">
        <f>'[1]GC RAW'!AG282</f>
        <v>0</v>
      </c>
      <c r="CB302" s="1">
        <f t="shared" si="668"/>
        <v>0</v>
      </c>
      <c r="CC302" s="1">
        <f t="shared" si="594"/>
        <v>0</v>
      </c>
      <c r="CD302" s="1"/>
      <c r="CE302" s="1"/>
      <c r="CF302" s="5">
        <f>'[1]GC RAW'!AH282</f>
        <v>12.852653503417969</v>
      </c>
      <c r="CG302" s="1">
        <f>'[1]GC RAW'!AI282</f>
        <v>1.5471036434173584</v>
      </c>
      <c r="CH302" s="1">
        <f t="shared" si="669"/>
        <v>6.9158491506849202E-3</v>
      </c>
      <c r="CI302" s="1">
        <f t="shared" si="595"/>
        <v>0.37954540581039564</v>
      </c>
      <c r="CJ302" s="1"/>
      <c r="CK302" s="1"/>
      <c r="CL302" s="5">
        <f>'[1]GC RAW'!AJ282</f>
        <v>0</v>
      </c>
      <c r="CM302" s="1">
        <f>'[1]GC RAW'!AK282</f>
        <v>0</v>
      </c>
      <c r="CN302" s="1">
        <f t="shared" si="670"/>
        <v>0</v>
      </c>
      <c r="CO302" s="1">
        <f t="shared" si="596"/>
        <v>0</v>
      </c>
      <c r="CP302" s="1"/>
      <c r="CQ302" s="1"/>
      <c r="CR302" s="5">
        <f>'[1]GC RAW'!AL282</f>
        <v>0</v>
      </c>
      <c r="CS302" s="1">
        <f>'[1]GC RAW'!AM282</f>
        <v>0</v>
      </c>
      <c r="CT302" s="1">
        <f t="shared" si="671"/>
        <v>0</v>
      </c>
      <c r="CU302" s="1">
        <f t="shared" si="672"/>
        <v>0</v>
      </c>
      <c r="CV302" s="1"/>
      <c r="CW302" s="1"/>
      <c r="CX302" s="5">
        <f>'[1]GC RAW'!AN282</f>
        <v>0</v>
      </c>
      <c r="CY302" s="1">
        <f>'[1]GC RAW'!AO282</f>
        <v>0</v>
      </c>
      <c r="CZ302" s="1">
        <f t="shared" si="673"/>
        <v>0</v>
      </c>
      <c r="DA302" s="1">
        <f t="shared" si="597"/>
        <v>0</v>
      </c>
      <c r="DB302" s="1"/>
      <c r="DC302" s="1"/>
      <c r="DD302" s="5">
        <f>'[1]GC RAW'!AP282</f>
        <v>15.611438751220703</v>
      </c>
      <c r="DE302" s="1">
        <f>'[1]GC RAW'!AQ282</f>
        <v>10.718812942504883</v>
      </c>
      <c r="DF302" s="1">
        <f t="shared" si="674"/>
        <v>4.5542632592299466E-2</v>
      </c>
      <c r="DG302" s="1">
        <f t="shared" si="598"/>
        <v>2.4994034126967852</v>
      </c>
      <c r="DH302" s="1"/>
      <c r="DI302" s="1"/>
      <c r="DJ302" s="5">
        <f>'[1]GC RAW'!AR282</f>
        <v>0</v>
      </c>
      <c r="DK302" s="1">
        <f>'[1]GC RAW'!AS282</f>
        <v>0</v>
      </c>
      <c r="DL302" s="1">
        <f t="shared" si="675"/>
        <v>0</v>
      </c>
      <c r="DM302" s="1">
        <f t="shared" si="599"/>
        <v>0</v>
      </c>
      <c r="DN302" s="1"/>
      <c r="DO302" s="1"/>
      <c r="DP302" s="5">
        <f>'[1]GC RAW'!AT282</f>
        <v>0</v>
      </c>
      <c r="DQ302" s="1">
        <f>'[1]GC RAW'!AU282</f>
        <v>0</v>
      </c>
      <c r="DR302" s="1">
        <f t="shared" si="676"/>
        <v>0</v>
      </c>
      <c r="DS302" s="1">
        <f t="shared" si="600"/>
        <v>0</v>
      </c>
      <c r="DT302" s="1"/>
      <c r="DU302" s="1"/>
      <c r="DV302" s="5">
        <f>'[1]GC RAW'!AV282</f>
        <v>16.358150482177734</v>
      </c>
      <c r="DW302" s="1">
        <f>'[1]GC RAW'!AW282</f>
        <v>16.475614547729492</v>
      </c>
      <c r="DX302" s="1">
        <f t="shared" si="677"/>
        <v>7.263886243526689E-2</v>
      </c>
      <c r="DY302" s="1">
        <f t="shared" si="601"/>
        <v>3.9864586285645731</v>
      </c>
      <c r="DZ302" s="1"/>
      <c r="EA302" s="1"/>
      <c r="EB302" s="5">
        <f>'[1]GC RAW'!AX282</f>
        <v>0</v>
      </c>
      <c r="EC302" s="1">
        <f>'[1]GC RAW'!AY282</f>
        <v>0</v>
      </c>
      <c r="ED302" s="1">
        <f t="shared" si="678"/>
        <v>0</v>
      </c>
      <c r="EE302" s="1">
        <f t="shared" si="602"/>
        <v>0</v>
      </c>
      <c r="EF302" s="1"/>
      <c r="EG302" s="1"/>
      <c r="EH302" s="5">
        <v>0</v>
      </c>
      <c r="EI302" s="1">
        <v>0</v>
      </c>
      <c r="EJ302" s="1">
        <f t="shared" si="679"/>
        <v>0</v>
      </c>
      <c r="EK302" s="1">
        <f t="shared" si="603"/>
        <v>0</v>
      </c>
      <c r="EL302" s="1"/>
      <c r="EM302" s="1"/>
      <c r="EN302" s="5">
        <f>'[1]GC RAW'!BB282</f>
        <v>17.378049850463867</v>
      </c>
      <c r="EO302" s="1">
        <f>'[1]GC RAW'!BC282</f>
        <v>1.0833820104598999</v>
      </c>
      <c r="EP302" s="1">
        <f t="shared" si="680"/>
        <v>4.8079665627202691E-3</v>
      </c>
      <c r="EQ302" s="1">
        <f t="shared" si="604"/>
        <v>0.26386371079099552</v>
      </c>
      <c r="ER302" s="1"/>
      <c r="ES302" s="1"/>
      <c r="ET302" s="5">
        <f>'[1]GC RAW'!BD282</f>
        <v>17.74449348449707</v>
      </c>
      <c r="EU302" s="1">
        <f>'[1]GC RAW'!BE282</f>
        <v>297.84429931640625</v>
      </c>
      <c r="EV302" s="1">
        <f t="shared" si="681"/>
        <v>1.3218102370023923</v>
      </c>
      <c r="EW302" s="1">
        <f t="shared" si="605"/>
        <v>72.54163471129543</v>
      </c>
      <c r="EX302" s="1"/>
      <c r="EY302" s="1"/>
      <c r="EZ302" s="5">
        <f>'[1]GC RAW'!BF282</f>
        <v>0</v>
      </c>
      <c r="FA302" s="1">
        <f>'[1]GC RAW'!BG282</f>
        <v>0</v>
      </c>
      <c r="FB302" s="1">
        <f t="shared" si="682"/>
        <v>0</v>
      </c>
      <c r="FC302" s="1">
        <f t="shared" si="606"/>
        <v>0</v>
      </c>
      <c r="FD302" s="1"/>
      <c r="FE302" s="1"/>
      <c r="FF302" s="5">
        <v>0</v>
      </c>
      <c r="FG302" s="1">
        <v>0</v>
      </c>
      <c r="FH302" s="1">
        <f t="shared" si="683"/>
        <v>0</v>
      </c>
      <c r="FI302" s="1">
        <f t="shared" si="607"/>
        <v>0</v>
      </c>
      <c r="FJ302" s="1"/>
      <c r="FK302" s="1"/>
      <c r="FL302" s="5">
        <f>'[1]GC RAW'!BH282</f>
        <v>19.513784408569336</v>
      </c>
      <c r="FM302" s="1">
        <f>'[1]GC RAW'!BI282</f>
        <v>2.6908361911773682</v>
      </c>
      <c r="FN302" s="1">
        <f t="shared" si="684"/>
        <v>1.3955369523389119E-2</v>
      </c>
      <c r="FO302" s="1">
        <f t="shared" si="608"/>
        <v>0.76587795274050841</v>
      </c>
      <c r="FP302" s="1"/>
      <c r="FQ302" s="1"/>
      <c r="FR302" s="5">
        <f>'[1]GC RAW'!BJ282</f>
        <v>19.925420761108398</v>
      </c>
      <c r="FS302" s="1">
        <f>'[1]GC RAW'!BK282</f>
        <v>1.7643382549285889</v>
      </c>
      <c r="FT302" s="1">
        <f t="shared" si="685"/>
        <v>7.3771345914684008E-3</v>
      </c>
      <c r="FU302" s="1">
        <f t="shared" si="609"/>
        <v>0.40486099121457614</v>
      </c>
      <c r="FV302" s="1"/>
      <c r="FW302" s="1"/>
      <c r="FX302" s="5">
        <f>'[1]GC RAW'!BL282</f>
        <v>20.573749542236328</v>
      </c>
      <c r="FY302" s="1">
        <f>'[1]GC RAW'!BM282</f>
        <v>1.5130306482315063</v>
      </c>
      <c r="FZ302" s="1">
        <f t="shared" si="686"/>
        <v>6.6551547859545557E-3</v>
      </c>
      <c r="GA302" s="1">
        <f t="shared" si="610"/>
        <v>0.36523836320460512</v>
      </c>
      <c r="GB302" s="1"/>
      <c r="GC302" s="1"/>
      <c r="GD302" s="5">
        <f>'[1]GC RAW'!BN282</f>
        <v>0</v>
      </c>
      <c r="GE302" s="1">
        <f>'[1]GC RAW'!BO282</f>
        <v>0</v>
      </c>
      <c r="GF302" s="1">
        <f t="shared" si="611"/>
        <v>0</v>
      </c>
      <c r="GG302" s="1">
        <f t="shared" si="612"/>
        <v>0</v>
      </c>
      <c r="GH302" s="1"/>
      <c r="GI302" s="1"/>
      <c r="GJ302" s="5">
        <f>'[1]GC RAW'!BP282</f>
        <v>21.236183166503906</v>
      </c>
      <c r="GK302" s="1">
        <f>'[1]GC RAW'!BQ282</f>
        <v>1.2454241514205933</v>
      </c>
      <c r="GL302" s="1">
        <f t="shared" si="687"/>
        <v>5.5075387437415729E-3</v>
      </c>
      <c r="GM302" s="1">
        <f t="shared" si="613"/>
        <v>0.30225659669035004</v>
      </c>
      <c r="GN302" s="1"/>
      <c r="GO302" s="1"/>
      <c r="GP302" s="5">
        <v>0</v>
      </c>
      <c r="GQ302" s="1">
        <v>0</v>
      </c>
      <c r="GR302" s="1">
        <f t="shared" si="688"/>
        <v>0</v>
      </c>
      <c r="GS302" s="1">
        <f t="shared" si="614"/>
        <v>0</v>
      </c>
      <c r="GT302" s="1"/>
      <c r="GU302" s="1"/>
      <c r="GV302" s="5"/>
      <c r="GW302" s="1"/>
      <c r="GX302" s="1"/>
      <c r="GY302" s="1"/>
      <c r="GZ302" s="1"/>
      <c r="HA302" s="1"/>
      <c r="HB302" s="5"/>
      <c r="HC302" s="1"/>
      <c r="HD302" s="1"/>
      <c r="HE302" s="1"/>
      <c r="HF302" s="1"/>
      <c r="HG302" s="1"/>
      <c r="HH302" s="5">
        <f>'[1]GC RAW'!BR282</f>
        <v>0</v>
      </c>
      <c r="HI302" s="1">
        <f>'[1]GC RAW'!BS282</f>
        <v>0</v>
      </c>
      <c r="HJ302" s="1">
        <f t="shared" si="615"/>
        <v>0</v>
      </c>
      <c r="HK302" s="1">
        <f t="shared" si="616"/>
        <v>0</v>
      </c>
      <c r="HL302" s="1"/>
      <c r="HM302" s="1"/>
      <c r="HN302" s="5">
        <v>0</v>
      </c>
      <c r="HO302" s="1">
        <v>0</v>
      </c>
      <c r="HP302" s="1">
        <f t="shared" si="617"/>
        <v>0</v>
      </c>
      <c r="HQ302" s="1">
        <f t="shared" si="618"/>
        <v>0</v>
      </c>
      <c r="HR302" s="1"/>
      <c r="HS302" s="1"/>
      <c r="HT302" s="5">
        <f>'[1]GC RAW'!BT282</f>
        <v>0</v>
      </c>
      <c r="HU302" s="1">
        <f>'[1]GC RAW'!BU282</f>
        <v>0</v>
      </c>
      <c r="HV302" s="1">
        <f t="shared" si="619"/>
        <v>0</v>
      </c>
      <c r="HW302" s="1">
        <f t="shared" si="579"/>
        <v>0</v>
      </c>
      <c r="HX302" s="1"/>
      <c r="HY302" s="1"/>
      <c r="HZ302" s="5">
        <f>'[1]GC RAW'!BV282</f>
        <v>0</v>
      </c>
      <c r="IA302" s="1">
        <f>'[1]GC RAW'!BW282</f>
        <v>0</v>
      </c>
      <c r="IB302" s="1">
        <f t="shared" si="620"/>
        <v>0</v>
      </c>
      <c r="IC302" s="1">
        <f t="shared" si="621"/>
        <v>0</v>
      </c>
      <c r="ID302" s="1"/>
      <c r="IE302" s="1"/>
      <c r="IF302" s="5">
        <f>'[1]GC RAW'!BX282</f>
        <v>0</v>
      </c>
      <c r="IG302" s="1">
        <f>'[1]GC RAW'!BY282</f>
        <v>0</v>
      </c>
      <c r="IH302" s="1">
        <f t="shared" si="622"/>
        <v>0</v>
      </c>
      <c r="II302" s="1">
        <f t="shared" si="623"/>
        <v>0</v>
      </c>
      <c r="IJ302" s="1"/>
      <c r="IK302" s="1"/>
      <c r="IL302" s="5">
        <f>'[1]GC RAW'!BZ282</f>
        <v>0</v>
      </c>
      <c r="IM302" s="1">
        <f>'[1]GC RAW'!CA282</f>
        <v>0</v>
      </c>
      <c r="IN302" s="1">
        <f t="shared" si="624"/>
        <v>0</v>
      </c>
      <c r="IO302" s="1">
        <f t="shared" si="625"/>
        <v>0</v>
      </c>
      <c r="IP302" s="1"/>
      <c r="IQ302" s="1"/>
      <c r="IR302" s="5">
        <f>'[1]GC RAW'!CB282</f>
        <v>0</v>
      </c>
      <c r="IS302" s="1">
        <f>'[1]GC RAW'!CC282</f>
        <v>0</v>
      </c>
      <c r="IT302" s="1">
        <f t="shared" si="626"/>
        <v>0</v>
      </c>
      <c r="IU302" s="1">
        <f t="shared" si="627"/>
        <v>0</v>
      </c>
      <c r="IV302" s="1"/>
      <c r="IW302" s="1"/>
      <c r="IX302" s="5">
        <f>'[1]GC RAW'!CD282</f>
        <v>0</v>
      </c>
      <c r="IY302" s="1">
        <f>'[1]GC RAW'!CE282</f>
        <v>0</v>
      </c>
      <c r="IZ302" s="1">
        <f t="shared" si="628"/>
        <v>0</v>
      </c>
      <c r="JA302" s="1">
        <f t="shared" si="629"/>
        <v>0</v>
      </c>
      <c r="JB302" s="1"/>
      <c r="JC302" s="1"/>
      <c r="JD302" s="5">
        <f>'[1]GC RAW'!CF282</f>
        <v>0</v>
      </c>
      <c r="JE302" s="1">
        <f>'[1]GC RAW'!CG282</f>
        <v>0</v>
      </c>
      <c r="JF302" s="1">
        <f t="shared" si="630"/>
        <v>0</v>
      </c>
      <c r="JG302" s="1">
        <f t="shared" si="631"/>
        <v>0</v>
      </c>
      <c r="JH302" s="1"/>
      <c r="JI302" s="1"/>
      <c r="JJ302" s="5">
        <f>'[1]GC RAW'!CH282</f>
        <v>0</v>
      </c>
      <c r="JK302" s="1">
        <f>'[1]GC RAW'!CI282</f>
        <v>0</v>
      </c>
      <c r="JL302" s="1">
        <f t="shared" si="632"/>
        <v>0</v>
      </c>
      <c r="JM302" s="1">
        <f t="shared" si="633"/>
        <v>0</v>
      </c>
      <c r="JN302" s="1"/>
      <c r="JO302" s="1"/>
      <c r="JP302" s="5">
        <f>'[1]GC RAW'!CJ282</f>
        <v>0</v>
      </c>
      <c r="JQ302" s="1">
        <f>'[1]GC RAW'!CK282</f>
        <v>0</v>
      </c>
      <c r="JR302" s="1">
        <f t="shared" si="634"/>
        <v>0</v>
      </c>
      <c r="JS302" s="1">
        <f t="shared" si="635"/>
        <v>0</v>
      </c>
      <c r="JT302" s="1"/>
      <c r="JU302" s="1"/>
      <c r="JV302" s="5">
        <f>'[1]GC RAW'!CL282</f>
        <v>0</v>
      </c>
      <c r="JW302" s="1">
        <f>'[1]GC RAW'!CM282</f>
        <v>0</v>
      </c>
      <c r="JX302" s="1">
        <f t="shared" si="636"/>
        <v>0</v>
      </c>
      <c r="JY302" s="1">
        <f t="shared" si="637"/>
        <v>0</v>
      </c>
      <c r="JZ302" s="1"/>
      <c r="KA302" s="1"/>
      <c r="KB302" s="5">
        <v>0</v>
      </c>
      <c r="KC302" s="1">
        <v>0</v>
      </c>
      <c r="KD302" s="1">
        <f t="shared" si="638"/>
        <v>0</v>
      </c>
      <c r="KE302" s="1">
        <f t="shared" si="639"/>
        <v>0</v>
      </c>
      <c r="KF302" s="1"/>
      <c r="KG302" s="1"/>
      <c r="KH302" s="5">
        <v>0</v>
      </c>
      <c r="KI302" s="1">
        <v>0</v>
      </c>
      <c r="KJ302" s="1">
        <f t="shared" si="640"/>
        <v>0</v>
      </c>
      <c r="KK302" s="1">
        <f t="shared" si="641"/>
        <v>0</v>
      </c>
      <c r="KL302" s="1"/>
      <c r="KM302" s="1"/>
      <c r="KN302" s="5">
        <f>'[1]GC RAW'!CN282</f>
        <v>30.654361724853516</v>
      </c>
      <c r="KO302" s="1">
        <f>'[1]GC RAW'!CO282</f>
        <v>6.0634512901306152</v>
      </c>
      <c r="KP302" s="1">
        <f t="shared" si="642"/>
        <v>2.0472591182074121E-2</v>
      </c>
      <c r="KQ302" s="1">
        <f t="shared" si="643"/>
        <v>1.1235464740322032</v>
      </c>
      <c r="KR302" s="1"/>
      <c r="KS302" s="1"/>
      <c r="KT302" s="5">
        <f>'[1]GC RAW'!CP282</f>
        <v>0</v>
      </c>
      <c r="KU302" s="1">
        <f>'[1]GC RAW'!CQ282</f>
        <v>0</v>
      </c>
      <c r="KV302" s="1">
        <f t="shared" si="644"/>
        <v>0</v>
      </c>
      <c r="KW302" s="1">
        <f t="shared" si="645"/>
        <v>0</v>
      </c>
      <c r="KX302" s="1"/>
      <c r="KY302" s="1"/>
      <c r="KZ302" s="5">
        <f>'[1]GC RAW'!CR282</f>
        <v>0</v>
      </c>
      <c r="LA302" s="1">
        <f>'[1]GC RAW'!CS282</f>
        <v>0</v>
      </c>
      <c r="LB302" s="1">
        <f t="shared" si="646"/>
        <v>0</v>
      </c>
      <c r="LC302" s="1">
        <f t="shared" si="647"/>
        <v>0</v>
      </c>
      <c r="LD302" s="1"/>
      <c r="LE302" s="1"/>
      <c r="LF302" s="5">
        <f>'[1]GC RAW'!CT282</f>
        <v>0</v>
      </c>
      <c r="LG302" s="1">
        <f>'[1]GC RAW'!CU282</f>
        <v>0</v>
      </c>
      <c r="LH302" s="1">
        <f t="shared" si="648"/>
        <v>0</v>
      </c>
      <c r="LI302" s="1">
        <f t="shared" si="649"/>
        <v>0</v>
      </c>
      <c r="LJ302" s="1"/>
      <c r="LK302" s="1"/>
      <c r="LL302" s="5">
        <f>'[1]GC RAW'!CV282</f>
        <v>0</v>
      </c>
      <c r="LM302" s="1">
        <f>'[1]GC RAW'!CW282</f>
        <v>0</v>
      </c>
      <c r="LN302" s="1">
        <f t="shared" si="650"/>
        <v>0</v>
      </c>
      <c r="LO302" s="1">
        <f t="shared" si="651"/>
        <v>0</v>
      </c>
      <c r="LP302" s="1"/>
      <c r="LQ302" s="1"/>
      <c r="LR302" s="32">
        <f t="shared" si="652"/>
        <v>633.59993863105774</v>
      </c>
      <c r="LS302" s="21">
        <f t="shared" si="653"/>
        <v>414.73967862129211</v>
      </c>
      <c r="LT302" s="26">
        <f t="shared" si="654"/>
        <v>2.8223201299584635</v>
      </c>
      <c r="LU302" s="26">
        <f t="shared" si="655"/>
        <v>1.8221401299584634</v>
      </c>
      <c r="LV302" s="15">
        <f t="shared" si="580"/>
        <v>5.5116156381078749</v>
      </c>
      <c r="LW302" s="15"/>
      <c r="LX302" s="15"/>
      <c r="LY302" s="15"/>
      <c r="LZ302" s="15" t="str">
        <f>IF(A302="","",VLOOKUP(A302,'[1]biomass corrected'!$B$2:$V$102,21,FALSE))</f>
        <v/>
      </c>
      <c r="MA302" s="15" t="str">
        <f t="shared" si="656"/>
        <v/>
      </c>
      <c r="MB302" s="15" t="str">
        <f t="shared" si="705"/>
        <v/>
      </c>
      <c r="MC302" s="15" t="str">
        <f t="shared" si="705"/>
        <v/>
      </c>
      <c r="MD302" s="15"/>
      <c r="ME302" s="26" t="str">
        <f t="shared" si="706"/>
        <v/>
      </c>
      <c r="MF302" s="15">
        <f t="shared" si="689"/>
        <v>21.395124630903133</v>
      </c>
      <c r="MG302" s="15">
        <f t="shared" si="690"/>
        <v>4.3660040343749689</v>
      </c>
      <c r="MH302" s="15">
        <f t="shared" si="691"/>
        <v>74.238871334721907</v>
      </c>
      <c r="MI302" s="26">
        <f t="shared" si="692"/>
        <v>1.5318140452684041</v>
      </c>
      <c r="MJ302" s="15">
        <f t="shared" si="693"/>
        <v>1.4333729126354637</v>
      </c>
      <c r="MK302" s="15">
        <f t="shared" si="694"/>
        <v>72.54163471129543</v>
      </c>
      <c r="ML302" s="23">
        <f t="shared" si="695"/>
        <v>48.93954459980106</v>
      </c>
      <c r="MM302" s="23"/>
      <c r="MN302" s="26">
        <f t="shared" si="696"/>
        <v>3.9602068230267484</v>
      </c>
      <c r="MO302" s="23"/>
      <c r="MP302" s="15">
        <f t="shared" si="697"/>
        <v>0.87765255920083207</v>
      </c>
      <c r="MQ302" s="23"/>
      <c r="MR302" s="15">
        <f t="shared" si="698"/>
        <v>39.52328723670864</v>
      </c>
      <c r="MS302" s="15"/>
      <c r="MT302" s="15">
        <f t="shared" si="699"/>
        <v>0.36523836320460512</v>
      </c>
      <c r="MU302" s="15"/>
      <c r="MV302" s="15" t="str">
        <f t="shared" si="700"/>
        <v/>
      </c>
      <c r="MW302" s="21">
        <f t="shared" si="701"/>
        <v>133.35451791583063</v>
      </c>
      <c r="MX302" s="15"/>
    </row>
    <row r="303" spans="1:362" x14ac:dyDescent="0.35">
      <c r="A303" s="99" t="s">
        <v>242</v>
      </c>
      <c r="B303" s="8">
        <v>32.56</v>
      </c>
      <c r="C303" s="8"/>
      <c r="D303" s="8"/>
      <c r="E303" s="8"/>
      <c r="F303" s="2">
        <f>'[1]GC RAW'!H283</f>
        <v>0</v>
      </c>
      <c r="G303" s="8">
        <f>'[1]GC RAW'!I283</f>
        <v>0</v>
      </c>
      <c r="H303" s="8">
        <f t="shared" si="657"/>
        <v>0</v>
      </c>
      <c r="I303" s="8">
        <f t="shared" si="582"/>
        <v>0</v>
      </c>
      <c r="J303" s="8">
        <f>AVERAGE(I303:I305)</f>
        <v>0</v>
      </c>
      <c r="K303" s="8">
        <f>STDEV(I303:I305)</f>
        <v>0</v>
      </c>
      <c r="L303" s="2">
        <f>'[1]GC RAW'!J283</f>
        <v>0</v>
      </c>
      <c r="M303" s="8">
        <f>'[1]GC RAW'!K283</f>
        <v>0</v>
      </c>
      <c r="N303" s="8">
        <f t="shared" si="658"/>
        <v>0</v>
      </c>
      <c r="O303" s="8">
        <f t="shared" si="583"/>
        <v>0</v>
      </c>
      <c r="P303" s="8">
        <f>AVERAGE(O303:O305)</f>
        <v>0</v>
      </c>
      <c r="Q303" s="8">
        <f>STDEV(O303:O305)</f>
        <v>0</v>
      </c>
      <c r="R303" s="2">
        <f>'[1]GC RAW'!L283</f>
        <v>0</v>
      </c>
      <c r="S303" s="8">
        <f>'[1]GC RAW'!M283</f>
        <v>0</v>
      </c>
      <c r="T303" s="8">
        <f t="shared" si="659"/>
        <v>0</v>
      </c>
      <c r="U303" s="8">
        <f t="shared" si="584"/>
        <v>0</v>
      </c>
      <c r="V303" s="8">
        <f>AVERAGE(U303:U305)</f>
        <v>0</v>
      </c>
      <c r="W303" s="8">
        <f>STDEV(U303:U305)</f>
        <v>0</v>
      </c>
      <c r="X303" s="2">
        <f>'[1]GC RAW'!N283</f>
        <v>0</v>
      </c>
      <c r="Y303" s="8">
        <f>'[1]GC RAW'!O283</f>
        <v>0</v>
      </c>
      <c r="Z303" s="8">
        <f t="shared" si="660"/>
        <v>0</v>
      </c>
      <c r="AA303" s="8">
        <f t="shared" si="585"/>
        <v>0</v>
      </c>
      <c r="AB303" s="8">
        <f>AVERAGE(AA303:AA305)</f>
        <v>0</v>
      </c>
      <c r="AC303" s="8">
        <f>STDEV(AA303:AA305)</f>
        <v>0</v>
      </c>
      <c r="AD303" s="2">
        <f>'[1]GC RAW'!P283</f>
        <v>0</v>
      </c>
      <c r="AE303" s="8">
        <f>'[1]GC RAW'!Q283</f>
        <v>0</v>
      </c>
      <c r="AF303" s="8">
        <f t="shared" si="661"/>
        <v>0</v>
      </c>
      <c r="AG303" s="8">
        <f t="shared" si="586"/>
        <v>0</v>
      </c>
      <c r="AH303" s="8">
        <f>AVERAGE(AG303:AG305)</f>
        <v>0</v>
      </c>
      <c r="AI303" s="8">
        <f>STDEV(AG303:AG305)</f>
        <v>0</v>
      </c>
      <c r="AJ303" s="2">
        <f>'[1]GC RAW'!R283</f>
        <v>8.217890739440918</v>
      </c>
      <c r="AK303" s="8">
        <f>'[1]GC RAW'!S283</f>
        <v>2.3757610321044922</v>
      </c>
      <c r="AL303" s="8">
        <f t="shared" si="662"/>
        <v>1.0759584651572425E-2</v>
      </c>
      <c r="AM303" s="8">
        <f t="shared" si="587"/>
        <v>0.11049776780351263</v>
      </c>
      <c r="AN303" s="8">
        <f>AVERAGE(AM303:AM305)</f>
        <v>0.10923321355394833</v>
      </c>
      <c r="AO303" s="8">
        <f>STDEV(AM303:AM305)</f>
        <v>5.7453547180785214E-3</v>
      </c>
      <c r="AP303" s="2">
        <f>'[1]GC RAW'!T283</f>
        <v>8.9465150833129883</v>
      </c>
      <c r="AQ303" s="8">
        <f>'[1]GC RAW'!U283</f>
        <v>222.48887634277344</v>
      </c>
      <c r="AR303" s="40">
        <v>1.0001800000000001</v>
      </c>
      <c r="AS303" s="8">
        <f t="shared" si="588"/>
        <v>10.27155424494625</v>
      </c>
      <c r="AT303" s="8">
        <f>AVERAGE(AS303:AS305)</f>
        <v>9.6103705322412072</v>
      </c>
      <c r="AU303" s="8">
        <f>STDEV(AS303:AS305)</f>
        <v>0.80807355055487728</v>
      </c>
      <c r="AV303" s="2">
        <f>'[1]GC RAW'!V283</f>
        <v>9.8179216384887695</v>
      </c>
      <c r="AW303" s="8">
        <f>'[1]GC RAW'!W283</f>
        <v>56.357254028320313</v>
      </c>
      <c r="AX303" s="8">
        <f t="shared" si="663"/>
        <v>0.24537700015252314</v>
      </c>
      <c r="AY303" s="8">
        <f t="shared" si="589"/>
        <v>2.5199495766050366</v>
      </c>
      <c r="AZ303" s="8">
        <f>AVERAGE(AY303:AY305)</f>
        <v>2.4986049532553141</v>
      </c>
      <c r="BA303" s="8">
        <f>STDEV(AY303:AY305)</f>
        <v>5.5297069303415006E-2</v>
      </c>
      <c r="BB303" s="2">
        <f>'[1]GC RAW'!X283</f>
        <v>0</v>
      </c>
      <c r="BC303" s="8">
        <f>'[1]GC RAW'!Y283</f>
        <v>0</v>
      </c>
      <c r="BD303" s="8">
        <f t="shared" si="664"/>
        <v>0</v>
      </c>
      <c r="BE303" s="8">
        <f t="shared" si="590"/>
        <v>0</v>
      </c>
      <c r="BF303" s="8">
        <f>AVERAGE(BE303:BE305)</f>
        <v>0</v>
      </c>
      <c r="BG303" s="8">
        <f>STDEV(BE303:BE305)</f>
        <v>0</v>
      </c>
      <c r="BH303" s="2">
        <f>'[1]GC RAW'!Z283</f>
        <v>10.884219169616699</v>
      </c>
      <c r="BI303" s="8">
        <f>'[1]GC RAW'!AA283</f>
        <v>4.4539833068847656</v>
      </c>
      <c r="BJ303" s="8">
        <f t="shared" si="665"/>
        <v>1.9100011024573343E-2</v>
      </c>
      <c r="BK303" s="8">
        <f t="shared" si="591"/>
        <v>0.1961514920494076</v>
      </c>
      <c r="BL303" s="8">
        <f>AVERAGE(BK303:BK305)</f>
        <v>0.19587903638352713</v>
      </c>
      <c r="BM303" s="8">
        <f>STDEV(BK303:BK305)</f>
        <v>9.11950129205958E-3</v>
      </c>
      <c r="BN303" s="2">
        <f>'[1]GC RAW'!AB283</f>
        <v>0</v>
      </c>
      <c r="BO303" s="8">
        <f>'[1]GC RAW'!AC283</f>
        <v>0</v>
      </c>
      <c r="BP303" s="8">
        <f t="shared" si="666"/>
        <v>0</v>
      </c>
      <c r="BQ303" s="8">
        <f t="shared" si="592"/>
        <v>0</v>
      </c>
      <c r="BR303" s="8">
        <f>AVERAGE(BQ303:BQ305)</f>
        <v>0</v>
      </c>
      <c r="BS303" s="8">
        <f>STDEV(BQ303:BQ305)</f>
        <v>0</v>
      </c>
      <c r="BT303" s="2">
        <f>'[1]GC RAW'!AD283</f>
        <v>12.20766544342041</v>
      </c>
      <c r="BU303" s="8">
        <f>'[1]GC RAW'!AE283</f>
        <v>431.52813720703125</v>
      </c>
      <c r="BV303" s="8">
        <f t="shared" si="667"/>
        <v>1.8182975525294434</v>
      </c>
      <c r="BW303" s="8">
        <f t="shared" si="593"/>
        <v>18.673380735726749</v>
      </c>
      <c r="BX303" s="8">
        <f>AVERAGE(BW303:BW305)</f>
        <v>18.335060383622633</v>
      </c>
      <c r="BY303" s="8">
        <f>STDEV(BW303:BW305)</f>
        <v>0.2946088917090996</v>
      </c>
      <c r="BZ303" s="2">
        <f>'[1]GC RAW'!AF283</f>
        <v>12.717309951782227</v>
      </c>
      <c r="CA303" s="8">
        <f>'[1]GC RAW'!AG283</f>
        <v>2.7225825786590576</v>
      </c>
      <c r="CB303" s="8">
        <f t="shared" si="668"/>
        <v>1.1971990990265963E-2</v>
      </c>
      <c r="CC303" s="8">
        <f t="shared" si="594"/>
        <v>0.12294882408818873</v>
      </c>
      <c r="CD303" s="8">
        <f>AVERAGE(CC303:CC305)</f>
        <v>0.12166326165461568</v>
      </c>
      <c r="CE303" s="8">
        <f>STDEV(CC303:CC305)</f>
        <v>6.1147552971060901E-3</v>
      </c>
      <c r="CF303" s="2">
        <f>'[1]GC RAW'!AH283</f>
        <v>12.859121322631836</v>
      </c>
      <c r="CG303" s="8">
        <f>'[1]GC RAW'!AI283</f>
        <v>3.0256280899047852</v>
      </c>
      <c r="CH303" s="8">
        <f t="shared" si="669"/>
        <v>1.3304551979587052E-2</v>
      </c>
      <c r="CI303" s="8">
        <f t="shared" si="595"/>
        <v>0.13663383327304626</v>
      </c>
      <c r="CJ303" s="8">
        <f>AVERAGE(CI303:CI305)</f>
        <v>0.13329306737799815</v>
      </c>
      <c r="CK303" s="8">
        <f>STDEV(CI303:CI305)</f>
        <v>3.6359571634649213E-3</v>
      </c>
      <c r="CL303" s="2">
        <f>'[1]GC RAW'!AJ283</f>
        <v>13.758622169494629</v>
      </c>
      <c r="CM303" s="8">
        <f>'[1]GC RAW'!AK283</f>
        <v>8.5042104721069336</v>
      </c>
      <c r="CN303" s="8">
        <f t="shared" si="670"/>
        <v>4.8273341429938763E-2</v>
      </c>
      <c r="CO303" s="8">
        <f t="shared" si="596"/>
        <v>0.49575300954070983</v>
      </c>
      <c r="CP303" s="8">
        <f>AVERAGE(CO303:CO305)</f>
        <v>0.49328582400207077</v>
      </c>
      <c r="CQ303" s="8">
        <f>STDEV(CO303:CO305)</f>
        <v>1.1459091816520012E-2</v>
      </c>
      <c r="CR303" s="2">
        <f>'[1]GC RAW'!AL283</f>
        <v>0</v>
      </c>
      <c r="CS303" s="8">
        <f>'[1]GC RAW'!AM283</f>
        <v>0</v>
      </c>
      <c r="CT303" s="8">
        <f t="shared" si="671"/>
        <v>0</v>
      </c>
      <c r="CU303" s="8">
        <f t="shared" si="672"/>
        <v>0</v>
      </c>
      <c r="CV303" s="8">
        <f>AVERAGE(CU303:CU305)</f>
        <v>0</v>
      </c>
      <c r="CW303" s="8">
        <f>STDEV(CU303:CU305)</f>
        <v>0</v>
      </c>
      <c r="CX303" s="2">
        <f>'[1]GC RAW'!AN283</f>
        <v>14.472844123840332</v>
      </c>
      <c r="CY303" s="8">
        <f>'[1]GC RAW'!AO283</f>
        <v>1.9601888656616211</v>
      </c>
      <c r="CZ303" s="8">
        <f t="shared" si="673"/>
        <v>8.5425535342695032E-3</v>
      </c>
      <c r="DA303" s="8">
        <f t="shared" si="597"/>
        <v>8.7729510705679484E-2</v>
      </c>
      <c r="DB303" s="8">
        <f>AVERAGE(DA303:DA305)</f>
        <v>7.680604980182959E-2</v>
      </c>
      <c r="DC303" s="8">
        <f>STDEV(DA303:DA305)</f>
        <v>1.2749971191061736E-2</v>
      </c>
      <c r="DD303" s="2">
        <f>'[1]GC RAW'!AP283</f>
        <v>15.639579772949219</v>
      </c>
      <c r="DE303" s="8">
        <f>'[1]GC RAW'!AQ283</f>
        <v>270.29074096679688</v>
      </c>
      <c r="DF303" s="8">
        <f t="shared" si="674"/>
        <v>1.1296950256078784</v>
      </c>
      <c r="DG303" s="8">
        <f t="shared" si="598"/>
        <v>11.601635441397814</v>
      </c>
      <c r="DH303" s="8">
        <f>AVERAGE(DG303:DG305)</f>
        <v>11.490488187448632</v>
      </c>
      <c r="DI303" s="8">
        <f>STDEV(DG303:DG305)</f>
        <v>9.798706824529356E-2</v>
      </c>
      <c r="DJ303" s="2">
        <f>'[1]GC RAW'!AR283</f>
        <v>15.833752632141113</v>
      </c>
      <c r="DK303" s="8">
        <f>'[1]GC RAW'!AS283</f>
        <v>3.8319735527038574</v>
      </c>
      <c r="DL303" s="8">
        <f t="shared" si="675"/>
        <v>1.6818416904949004E-2</v>
      </c>
      <c r="DM303" s="8">
        <f t="shared" si="599"/>
        <v>0.17272019191875934</v>
      </c>
      <c r="DN303" s="8">
        <f>AVERAGE(DM303:DM305)</f>
        <v>0.15868514528662381</v>
      </c>
      <c r="DO303" s="8">
        <f>STDEV(DM303:DM305)</f>
        <v>1.3075515251938999E-2</v>
      </c>
      <c r="DP303" s="2">
        <f>'[1]GC RAW'!AT283</f>
        <v>16.067476272583008</v>
      </c>
      <c r="DQ303" s="8">
        <f>'[1]GC RAW'!AU283</f>
        <v>2.8409512042999268</v>
      </c>
      <c r="DR303" s="8">
        <f t="shared" si="676"/>
        <v>1.2468849563645636E-2</v>
      </c>
      <c r="DS303" s="8">
        <f t="shared" si="600"/>
        <v>0.12805141541028667</v>
      </c>
      <c r="DT303" s="8">
        <f>AVERAGE(DS303:DS305)</f>
        <v>0.11117001979501846</v>
      </c>
      <c r="DU303" s="8">
        <f>STDEV(DS303:DS305)</f>
        <v>1.6842099582325899E-2</v>
      </c>
      <c r="DV303" s="2">
        <f>'[1]GC RAW'!AV283</f>
        <v>16.41815185546875</v>
      </c>
      <c r="DW303" s="8">
        <f>'[1]GC RAW'!AW283</f>
        <v>832.04193115234375</v>
      </c>
      <c r="DX303" s="8">
        <f t="shared" si="677"/>
        <v>3.6085375827613673</v>
      </c>
      <c r="DY303" s="8">
        <f t="shared" si="601"/>
        <v>37.058618974845132</v>
      </c>
      <c r="DZ303" s="8">
        <f>AVERAGE(DY303:DY305)</f>
        <v>37.741723366474531</v>
      </c>
      <c r="EA303" s="8">
        <f>STDEV(DY303:DY305)</f>
        <v>0.59202390775989888</v>
      </c>
      <c r="EB303" s="2">
        <f>'[1]GC RAW'!AX283</f>
        <v>16.555553436279297</v>
      </c>
      <c r="EC303" s="8">
        <f>'[1]GC RAW'!AY283</f>
        <v>3.6481046676635742</v>
      </c>
      <c r="ED303" s="8">
        <f t="shared" si="678"/>
        <v>1.5821705981667454E-2</v>
      </c>
      <c r="EE303" s="8">
        <f t="shared" si="602"/>
        <v>0.16248426407075506</v>
      </c>
      <c r="EF303" s="8">
        <f>AVERAGE(EE303:EE305)</f>
        <v>0.16523780733942239</v>
      </c>
      <c r="EG303" s="8">
        <f>STDEV(EE303:EE305)</f>
        <v>3.9450826275314035E-3</v>
      </c>
      <c r="EH303" s="2">
        <v>0</v>
      </c>
      <c r="EI303" s="8">
        <v>0</v>
      </c>
      <c r="EJ303" s="8">
        <f t="shared" si="679"/>
        <v>0</v>
      </c>
      <c r="EK303" s="8">
        <f t="shared" si="603"/>
        <v>0</v>
      </c>
      <c r="EL303" s="8">
        <f>AVERAGE(EK303:EK305)</f>
        <v>0</v>
      </c>
      <c r="EM303" s="8">
        <f>STDEV(EK303:EK305)</f>
        <v>0</v>
      </c>
      <c r="EN303" s="2">
        <f>'[1]GC RAW'!BB283</f>
        <v>17.374961853027344</v>
      </c>
      <c r="EO303" s="8">
        <f>'[1]GC RAW'!BC283</f>
        <v>2.1599485874176025</v>
      </c>
      <c r="EP303" s="8">
        <f t="shared" si="680"/>
        <v>9.4293518377042019E-3</v>
      </c>
      <c r="EQ303" s="8">
        <f t="shared" si="604"/>
        <v>9.6836668295369147E-2</v>
      </c>
      <c r="ER303" s="8">
        <f>AVERAGE(EQ303:EQ305)</f>
        <v>9.4074320951654453E-2</v>
      </c>
      <c r="ES303" s="8">
        <f>STDEV(EQ303:EQ305)</f>
        <v>3.1730795462072865E-3</v>
      </c>
      <c r="ET303" s="2">
        <f>'[1]GC RAW'!BD283</f>
        <v>17.738473892211914</v>
      </c>
      <c r="EU303" s="8">
        <f>'[1]GC RAW'!BE283</f>
        <v>128.56980895996094</v>
      </c>
      <c r="EV303" s="8">
        <f t="shared" si="681"/>
        <v>0.56127723199158497</v>
      </c>
      <c r="EW303" s="8">
        <f t="shared" si="605"/>
        <v>5.7641519874970957</v>
      </c>
      <c r="EX303" s="8">
        <f>AVERAGE(EW303:EW305)</f>
        <v>5.5309975402832263</v>
      </c>
      <c r="EY303" s="8">
        <f>STDEV(EW303:EW305)</f>
        <v>0.20269715002440133</v>
      </c>
      <c r="EZ303" s="2">
        <f>'[1]GC RAW'!BF283</f>
        <v>18.675060272216797</v>
      </c>
      <c r="FA303" s="8">
        <f>'[1]GC RAW'!BG283</f>
        <v>61.306663513183594</v>
      </c>
      <c r="FB303" s="8">
        <f t="shared" si="682"/>
        <v>0.31749754350452236</v>
      </c>
      <c r="FC303" s="8">
        <f t="shared" si="606"/>
        <v>3.2606063316041944</v>
      </c>
      <c r="FD303" s="8">
        <f>AVERAGE(FC303:FC305)</f>
        <v>3.2445138669327096</v>
      </c>
      <c r="FE303" s="8">
        <f>STDEV(FC303:FC305)</f>
        <v>5.6969762893347063E-2</v>
      </c>
      <c r="FF303" s="2">
        <v>0</v>
      </c>
      <c r="FG303" s="8">
        <v>0</v>
      </c>
      <c r="FH303" s="8">
        <f t="shared" si="683"/>
        <v>0</v>
      </c>
      <c r="FI303" s="8">
        <f t="shared" si="607"/>
        <v>0</v>
      </c>
      <c r="FJ303" s="8">
        <f>AVERAGE(FI303:FI305)</f>
        <v>0</v>
      </c>
      <c r="FK303" s="8">
        <f>STDEV(FI303:FI305)</f>
        <v>0</v>
      </c>
      <c r="FL303" s="2">
        <f>'[1]GC RAW'!BH283</f>
        <v>19.5189208984375</v>
      </c>
      <c r="FM303" s="8">
        <f>'[1]GC RAW'!BI283</f>
        <v>8.0111703872680664</v>
      </c>
      <c r="FN303" s="8">
        <f t="shared" si="684"/>
        <v>4.0870378271634887E-2</v>
      </c>
      <c r="FO303" s="8">
        <f t="shared" si="608"/>
        <v>0.41972675661238007</v>
      </c>
      <c r="FP303" s="8">
        <f>AVERAGE(FO303:FO305)</f>
        <v>0.43344678974598044</v>
      </c>
      <c r="FQ303" s="8">
        <f>STDEV(FO303:FO305)</f>
        <v>1.4828326629069159E-2</v>
      </c>
      <c r="FR303" s="2">
        <f>'[1]GC RAW'!BJ283</f>
        <v>20.15693473815918</v>
      </c>
      <c r="FS303" s="8">
        <f>'[1]GC RAW'!BK283</f>
        <v>9.8567237854003906</v>
      </c>
      <c r="FT303" s="8">
        <f t="shared" si="685"/>
        <v>4.0541242143889267E-2</v>
      </c>
      <c r="FU303" s="8">
        <f t="shared" si="609"/>
        <v>0.41634662544587936</v>
      </c>
      <c r="FV303" s="8">
        <f>AVERAGE(FU303:FU305)</f>
        <v>0.42512599822335106</v>
      </c>
      <c r="FW303" s="8">
        <f>STDEV(FU303:FU305)</f>
        <v>1.3946413044012512E-2</v>
      </c>
      <c r="FX303" s="2">
        <f>'[1]GC RAW'!BL283</f>
        <v>20.557912826538086</v>
      </c>
      <c r="FY303" s="8">
        <f>'[1]GC RAW'!BM283</f>
        <v>6.5917773246765137</v>
      </c>
      <c r="FZ303" s="8">
        <f t="shared" si="686"/>
        <v>2.8521448095585177E-2</v>
      </c>
      <c r="GA303" s="8">
        <f t="shared" si="610"/>
        <v>0.2929068780201784</v>
      </c>
      <c r="GB303" s="8">
        <f>AVERAGE(GA303:GA305)</f>
        <v>0.31407887590987804</v>
      </c>
      <c r="GC303" s="8">
        <f>STDEV(GA303:GA305)</f>
        <v>1.8824644878385702E-2</v>
      </c>
      <c r="GD303" s="2">
        <f>'[1]GC RAW'!BN283</f>
        <v>21.077674865722656</v>
      </c>
      <c r="GE303" s="8">
        <f>'[1]GC RAW'!BO283</f>
        <v>20.691658020019531</v>
      </c>
      <c r="GF303" s="8">
        <f t="shared" si="611"/>
        <v>9.0010708005022866E-2</v>
      </c>
      <c r="GG303" s="8">
        <f t="shared" si="612"/>
        <v>0.92438348087305289</v>
      </c>
      <c r="GH303" s="8">
        <f>AVERAGE(GG303:GG305)</f>
        <v>0.98947192114702254</v>
      </c>
      <c r="GI303" s="8">
        <f>STDEV(GG303:GG305)</f>
        <v>6.1096241553605393E-2</v>
      </c>
      <c r="GJ303" s="2">
        <f>'[1]GC RAW'!BP283</f>
        <v>0</v>
      </c>
      <c r="GK303" s="8">
        <f>'[1]GC RAW'!BQ283</f>
        <v>0</v>
      </c>
      <c r="GL303" s="8">
        <f t="shared" si="687"/>
        <v>0</v>
      </c>
      <c r="GM303" s="8">
        <f t="shared" si="613"/>
        <v>0</v>
      </c>
      <c r="GN303" s="8">
        <f>AVERAGE(GM303:GM305)</f>
        <v>0</v>
      </c>
      <c r="GO303" s="8">
        <f>STDEV(GM303:GM305)</f>
        <v>0</v>
      </c>
      <c r="GP303" s="2">
        <v>0</v>
      </c>
      <c r="GQ303" s="8">
        <v>0</v>
      </c>
      <c r="GR303" s="8">
        <f t="shared" si="688"/>
        <v>0</v>
      </c>
      <c r="GS303" s="8">
        <f t="shared" si="614"/>
        <v>0</v>
      </c>
      <c r="GT303" s="8">
        <f>AVERAGE(GS303:GS305)</f>
        <v>0</v>
      </c>
      <c r="GU303" s="8">
        <f>STDEV(GS303:GS305)</f>
        <v>0</v>
      </c>
      <c r="GV303" s="2"/>
      <c r="GW303" s="8"/>
      <c r="GX303" s="8"/>
      <c r="GY303" s="8"/>
      <c r="GZ303" s="8"/>
      <c r="HA303" s="8"/>
      <c r="HB303" s="2"/>
      <c r="HC303" s="8"/>
      <c r="HD303" s="8"/>
      <c r="HE303" s="8"/>
      <c r="HF303" s="8"/>
      <c r="HG303" s="8"/>
      <c r="HH303" s="2">
        <f>'[1]GC RAW'!BR283</f>
        <v>22.76746940612793</v>
      </c>
      <c r="HI303" s="8">
        <f>'[1]GC RAW'!BS283</f>
        <v>3.6575648784637451</v>
      </c>
      <c r="HJ303" s="8">
        <f t="shared" si="615"/>
        <v>1.5986243165944443E-2</v>
      </c>
      <c r="HK303" s="8">
        <f t="shared" si="616"/>
        <v>0.16417401252964428</v>
      </c>
      <c r="HL303" s="8">
        <f>AVERAGE(HK303:HK305)</f>
        <v>0.14708981614986261</v>
      </c>
      <c r="HM303" s="8">
        <f>STDEV(HK303:HK305)</f>
        <v>1.5513842684113656E-2</v>
      </c>
      <c r="HN303" s="2">
        <v>0</v>
      </c>
      <c r="HO303" s="8">
        <v>0</v>
      </c>
      <c r="HP303" s="8">
        <f t="shared" si="617"/>
        <v>0</v>
      </c>
      <c r="HQ303" s="8">
        <f t="shared" si="618"/>
        <v>0</v>
      </c>
      <c r="HR303" s="8">
        <f>AVERAGE(HQ303:HQ305)</f>
        <v>0</v>
      </c>
      <c r="HS303" s="8">
        <f>STDEV(HQ303:HQ305)</f>
        <v>0</v>
      </c>
      <c r="HT303" s="2">
        <f>'[1]GC RAW'!BT283</f>
        <v>0</v>
      </c>
      <c r="HU303" s="8">
        <f>'[1]GC RAW'!BU283</f>
        <v>0</v>
      </c>
      <c r="HV303" s="8">
        <f t="shared" si="619"/>
        <v>0</v>
      </c>
      <c r="HW303" s="8">
        <f t="shared" si="579"/>
        <v>0</v>
      </c>
      <c r="HX303" s="8">
        <f>AVERAGE(HW303:HW305)</f>
        <v>0</v>
      </c>
      <c r="HY303" s="8">
        <f>STDEV(HW303:HW305)</f>
        <v>0</v>
      </c>
      <c r="HZ303" s="2">
        <f>'[1]GC RAW'!BV283</f>
        <v>23.879438400268555</v>
      </c>
      <c r="IA303" s="8">
        <f>'[1]GC RAW'!BW283</f>
        <v>55.0167236328125</v>
      </c>
      <c r="IB303" s="8">
        <f t="shared" si="620"/>
        <v>0.28798932208107386</v>
      </c>
      <c r="IC303" s="8">
        <f t="shared" si="621"/>
        <v>2.957565581916302</v>
      </c>
      <c r="ID303" s="8">
        <f>AVERAGE(IC303:IC305)</f>
        <v>3.0042086566134021</v>
      </c>
      <c r="IE303" s="8">
        <f>STDEV(IC303:IC305)</f>
        <v>4.0741910724352577E-2</v>
      </c>
      <c r="IF303" s="2">
        <f>'[1]GC RAW'!BX283</f>
        <v>24.645055770874023</v>
      </c>
      <c r="IG303" s="8">
        <f>'[1]GC RAW'!BY283</f>
        <v>180.43490600585938</v>
      </c>
      <c r="IH303" s="8">
        <f t="shared" si="622"/>
        <v>1.003794185625752</v>
      </c>
      <c r="II303" s="8">
        <f t="shared" si="623"/>
        <v>10.308670867660377</v>
      </c>
      <c r="IJ303" s="8">
        <f>AVERAGE(II303:II305)</f>
        <v>10.025723544991012</v>
      </c>
      <c r="IK303" s="8">
        <f>STDEV(II303:II305)</f>
        <v>0.28711198639084384</v>
      </c>
      <c r="IL303" s="8">
        <f>'[1]GC RAW'!BZ283</f>
        <v>24.893251419067383</v>
      </c>
      <c r="IM303" s="8">
        <f>'[1]GC RAW'!CA283</f>
        <v>1.3026413917541504</v>
      </c>
      <c r="IN303" s="8">
        <f t="shared" si="624"/>
        <v>7.4241169013876699E-3</v>
      </c>
      <c r="IO303" s="8">
        <f t="shared" si="625"/>
        <v>7.6243495644209763E-2</v>
      </c>
      <c r="IP303" s="8">
        <f>AVERAGE(IO303:IO305)</f>
        <v>9.0327200578862746E-2</v>
      </c>
      <c r="IQ303" s="8">
        <f>STDEV(IO303:IO305)</f>
        <v>1.2203699961454602E-2</v>
      </c>
      <c r="IR303" s="2">
        <f>'[1]GC RAW'!CB283</f>
        <v>25.594642639160156</v>
      </c>
      <c r="IS303" s="8">
        <f>'[1]GC RAW'!CC283</f>
        <v>12.948917388916016</v>
      </c>
      <c r="IT303" s="8">
        <f t="shared" si="626"/>
        <v>5.0050813467563821E-2</v>
      </c>
      <c r="IU303" s="8">
        <f t="shared" si="627"/>
        <v>0.51400712425340245</v>
      </c>
      <c r="IV303" s="8">
        <f>AVERAGE(IU303:IU305)</f>
        <v>0.52133000459142365</v>
      </c>
      <c r="IW303" s="8">
        <f>STDEV(IU303:IU305)</f>
        <v>1.2489881081725097E-2</v>
      </c>
      <c r="IX303" s="2">
        <f>'[1]GC RAW'!CD283</f>
        <v>26.010509490966797</v>
      </c>
      <c r="IY303" s="8">
        <f>'[1]GC RAW'!CE283</f>
        <v>6.776221752166748</v>
      </c>
      <c r="IZ303" s="8">
        <f t="shared" si="628"/>
        <v>3.7697428651165994E-2</v>
      </c>
      <c r="JA303" s="8">
        <f t="shared" si="629"/>
        <v>0.38714149781583557</v>
      </c>
      <c r="JB303" s="8">
        <f>AVERAGE(JA303:JA305)</f>
        <v>0.4544647682456619</v>
      </c>
      <c r="JC303" s="8">
        <f>STDEV(JA303:JA305)</f>
        <v>6.0017110214096434E-2</v>
      </c>
      <c r="JD303" s="9">
        <f>'[1]GC RAW'!CF283</f>
        <v>26.549688339233398</v>
      </c>
      <c r="JE303" s="10">
        <f>'[1]GC RAW'!CG283</f>
        <v>1.2015128135681152</v>
      </c>
      <c r="JF303" s="8">
        <f t="shared" si="630"/>
        <v>5.2554292495108476E-3</v>
      </c>
      <c r="JG303" s="8">
        <f t="shared" si="631"/>
        <v>5.3971711708720262E-2</v>
      </c>
      <c r="JH303" s="8">
        <f>AVERAGE(JG303:JG305)</f>
        <v>6.7261752550036621E-2</v>
      </c>
      <c r="JI303" s="8">
        <f>STDEV(JG303:JG305)</f>
        <v>1.7026950360132655E-2</v>
      </c>
      <c r="JJ303" s="2">
        <f>'[1]GC RAW'!CH283</f>
        <v>26.758022308349609</v>
      </c>
      <c r="JK303" s="8">
        <f>'[1]GC RAW'!CI283</f>
        <v>27.955408096313477</v>
      </c>
      <c r="JL303" s="8">
        <f t="shared" si="632"/>
        <v>0.1720025238463144</v>
      </c>
      <c r="JM303" s="8">
        <f t="shared" si="633"/>
        <v>1.766415299201223</v>
      </c>
      <c r="JN303" s="8">
        <f>AVERAGE(JM303:JM305)</f>
        <v>1.8862197606921558</v>
      </c>
      <c r="JO303" s="8">
        <f>STDEV(JM303:JM305)</f>
        <v>0.10919890890529275</v>
      </c>
      <c r="JP303" s="2">
        <f>'[1]GC RAW'!CJ283</f>
        <v>0</v>
      </c>
      <c r="JQ303" s="8">
        <f>'[1]GC RAW'!CK283</f>
        <v>0</v>
      </c>
      <c r="JR303" s="8">
        <f t="shared" si="634"/>
        <v>0</v>
      </c>
      <c r="JS303" s="8">
        <f t="shared" si="635"/>
        <v>0</v>
      </c>
      <c r="JT303" s="8"/>
      <c r="JU303" s="8"/>
      <c r="JV303" s="2">
        <f>'[1]GC RAW'!CL283</f>
        <v>0</v>
      </c>
      <c r="JW303" s="8">
        <f>'[1]GC RAW'!CM283</f>
        <v>0</v>
      </c>
      <c r="JX303" s="8">
        <f t="shared" si="636"/>
        <v>0</v>
      </c>
      <c r="JY303" s="8">
        <f t="shared" si="637"/>
        <v>0</v>
      </c>
      <c r="JZ303" s="8">
        <f>AVERAGE(JY303:JY305)</f>
        <v>0</v>
      </c>
      <c r="KA303" s="8">
        <f>STDEV(JY303:JY305)</f>
        <v>0</v>
      </c>
      <c r="KB303" s="2">
        <v>0</v>
      </c>
      <c r="KC303" s="8">
        <v>0</v>
      </c>
      <c r="KD303" s="8">
        <f t="shared" si="638"/>
        <v>0</v>
      </c>
      <c r="KE303" s="8">
        <f t="shared" si="639"/>
        <v>0</v>
      </c>
      <c r="KF303" s="8">
        <f>AVERAGE(KE303:KE305)</f>
        <v>0</v>
      </c>
      <c r="KG303" s="8">
        <f>STDEV(KE303:KE305)</f>
        <v>0</v>
      </c>
      <c r="KH303" s="2">
        <v>0</v>
      </c>
      <c r="KI303" s="8">
        <v>0</v>
      </c>
      <c r="KJ303" s="8">
        <f t="shared" si="640"/>
        <v>0</v>
      </c>
      <c r="KK303" s="8">
        <f t="shared" si="641"/>
        <v>0</v>
      </c>
      <c r="KL303" s="8">
        <f>AVERAGE(KK303:KK305)</f>
        <v>0</v>
      </c>
      <c r="KM303" s="8">
        <f>STDEV(KK303:KK305)</f>
        <v>0</v>
      </c>
      <c r="KN303" s="2">
        <f>'[1]GC RAW'!CN283</f>
        <v>30.651744842529297</v>
      </c>
      <c r="KO303" s="8">
        <f>'[1]GC RAW'!CO283</f>
        <v>21.940994262695313</v>
      </c>
      <c r="KP303" s="8">
        <f t="shared" si="642"/>
        <v>7.2873198724335606E-2</v>
      </c>
      <c r="KQ303" s="8">
        <f t="shared" si="643"/>
        <v>0.74838630416501128</v>
      </c>
      <c r="KR303" s="8">
        <f>AVERAGE(KQ303:KQ305)</f>
        <v>0.78138751345384982</v>
      </c>
      <c r="KS303" s="8">
        <f>STDEV(KQ303:KQ305)</f>
        <v>5.5805233878516353E-2</v>
      </c>
      <c r="KT303" s="2">
        <f>'[1]GC RAW'!CP283</f>
        <v>31.518440246582031</v>
      </c>
      <c r="KU303" s="8">
        <f>'[1]GC RAW'!CQ283</f>
        <v>7.3905606269836426</v>
      </c>
      <c r="KV303" s="8">
        <f t="shared" si="644"/>
        <v>3.1402225227067225E-2</v>
      </c>
      <c r="KW303" s="8">
        <f t="shared" si="645"/>
        <v>0.32249161134179904</v>
      </c>
      <c r="KX303" s="8">
        <f>AVERAGE(KW303:KW305)</f>
        <v>0.3140192216367495</v>
      </c>
      <c r="KY303" s="8">
        <f>STDEV(KW303:KW305)</f>
        <v>2.3892714230204438E-2</v>
      </c>
      <c r="KZ303" s="2">
        <f>'[1]GC RAW'!CR283</f>
        <v>0</v>
      </c>
      <c r="LA303" s="8">
        <f>'[1]GC RAW'!CS283</f>
        <v>0</v>
      </c>
      <c r="LB303" s="8">
        <f t="shared" si="646"/>
        <v>0</v>
      </c>
      <c r="LC303" s="8">
        <f t="shared" si="647"/>
        <v>0</v>
      </c>
      <c r="LD303" s="8">
        <f>AVERAGE(LC303:LC305)</f>
        <v>0</v>
      </c>
      <c r="LE303" s="8">
        <f>STDEV(LC303:LC305)</f>
        <v>0</v>
      </c>
      <c r="LF303" s="2">
        <f>'[1]GC RAW'!CT283</f>
        <v>0</v>
      </c>
      <c r="LG303" s="8">
        <f>'[1]GC RAW'!CU283</f>
        <v>0</v>
      </c>
      <c r="LH303" s="8">
        <f t="shared" si="648"/>
        <v>0</v>
      </c>
      <c r="LI303" s="8">
        <f t="shared" si="649"/>
        <v>0</v>
      </c>
      <c r="LJ303" s="8">
        <f>AVERAGE(LI303:LI305)</f>
        <v>0</v>
      </c>
      <c r="LK303" s="8">
        <f>STDEV(LI303:LI305)</f>
        <v>0</v>
      </c>
      <c r="LL303" s="2">
        <f>'[1]GC RAW'!CV283</f>
        <v>35.81695556640625</v>
      </c>
      <c r="LM303" s="8">
        <f>'[1]GC RAW'!CW283</f>
        <v>1.7420227527618408</v>
      </c>
      <c r="LN303" s="8">
        <f t="shared" si="650"/>
        <v>5.7858257800179171E-3</v>
      </c>
      <c r="LO303" s="8">
        <f t="shared" si="651"/>
        <v>5.9418727980226044E-2</v>
      </c>
      <c r="LP303" s="8">
        <f>AVERAGE(LO303:LO305)</f>
        <v>4.5128131306989193E-2</v>
      </c>
      <c r="LQ303" s="8">
        <f>STDEV(LO303:LO305)</f>
        <v>3.9948234822241295E-2</v>
      </c>
      <c r="LR303" s="39">
        <f t="shared" si="652"/>
        <v>2403.6255476474762</v>
      </c>
      <c r="LS303" s="14">
        <f t="shared" si="653"/>
        <v>2181.1366713047028</v>
      </c>
      <c r="LT303" s="24">
        <f t="shared" si="654"/>
        <v>10.737557383681761</v>
      </c>
      <c r="LU303" s="24">
        <f t="shared" si="655"/>
        <v>9.7373773836817605</v>
      </c>
      <c r="LV303" s="13">
        <f t="shared" si="580"/>
        <v>29.905950195582804</v>
      </c>
      <c r="LW303" s="13">
        <f>AVERAGE(LV303:LV305)</f>
        <v>31.355384535920212</v>
      </c>
      <c r="LX303" s="13">
        <f>STDEV(LV303:LV305)</f>
        <v>2.0307289527459216</v>
      </c>
      <c r="LY303" s="13">
        <f>LX303/LW303%</f>
        <v>6.4764919416617328</v>
      </c>
      <c r="LZ303" s="13">
        <f>IF(A303="","",VLOOKUP(A303,'[1]biomass corrected'!$B$2:$V$102,21,FALSE))</f>
        <v>13.771851851851851</v>
      </c>
      <c r="MA303" s="13">
        <f t="shared" si="656"/>
        <v>4.3182171058653962</v>
      </c>
      <c r="MB303" s="50">
        <f t="shared" si="705"/>
        <v>34.850395114534756</v>
      </c>
      <c r="MC303" s="50">
        <f t="shared" si="705"/>
        <v>39.76577459908421</v>
      </c>
      <c r="MD303" s="50">
        <f>IF(MC303="","",AVERAGE(MH303:MH305))</f>
        <v>25.383830286381031</v>
      </c>
      <c r="ME303" s="24">
        <f t="shared" si="706"/>
        <v>1.2325168171114029</v>
      </c>
      <c r="MF303" s="13">
        <f t="shared" si="689"/>
        <v>35.276108076987526</v>
      </c>
      <c r="MG303" s="13">
        <f t="shared" si="690"/>
        <v>39.056732354296884</v>
      </c>
      <c r="MH303" s="13">
        <f t="shared" si="691"/>
        <v>25.667159568715572</v>
      </c>
      <c r="MI303" s="24">
        <f t="shared" si="692"/>
        <v>1.2315083180204063</v>
      </c>
      <c r="MJ303" s="13">
        <f t="shared" si="693"/>
        <v>2.9424339272938269</v>
      </c>
      <c r="MK303" s="13">
        <f t="shared" si="694"/>
        <v>22.455168781207611</v>
      </c>
      <c r="ML303" s="22">
        <f t="shared" si="695"/>
        <v>56.383069084366099</v>
      </c>
      <c r="MM303" s="13">
        <f>AVERAGE(ML303:ML305)</f>
        <v>56.428508896625324</v>
      </c>
      <c r="MN303" s="24">
        <f t="shared" si="696"/>
        <v>4.3224035958502363</v>
      </c>
      <c r="MO303" s="13">
        <f>AVERAGE(MN303:MN305)</f>
        <v>4.3296529250848339</v>
      </c>
      <c r="MP303" s="13">
        <f t="shared" si="697"/>
        <v>0.87721891733534529</v>
      </c>
      <c r="MQ303" s="22">
        <f>AVERAGE(MP303:MP305)</f>
        <v>0.87768757384504814</v>
      </c>
      <c r="MR303" s="13">
        <f t="shared" si="698"/>
        <v>39.799296782863813</v>
      </c>
      <c r="MS303" s="13">
        <f>AVERAGE(MR303:MR305)</f>
        <v>39.822756649942143</v>
      </c>
      <c r="MT303" s="13">
        <f t="shared" si="699"/>
        <v>12.755134542697613</v>
      </c>
      <c r="MU303" s="13">
        <f>AVERAGE(MT303:MT305)</f>
        <v>12.680486949838707</v>
      </c>
      <c r="MV303" s="13">
        <f t="shared" si="700"/>
        <v>3.2445138669327096</v>
      </c>
      <c r="MW303" s="14">
        <f t="shared" si="701"/>
        <v>214.09334251405272</v>
      </c>
      <c r="MX303" s="13">
        <f>AVERAGE(MW303:MW305)</f>
        <v>216.00648183154672</v>
      </c>
    </row>
    <row r="304" spans="1:362" x14ac:dyDescent="0.35">
      <c r="A304" s="102"/>
      <c r="B304" s="1">
        <v>34.1</v>
      </c>
      <c r="C304" s="1"/>
      <c r="D304" s="1"/>
      <c r="E304" s="1"/>
      <c r="F304" s="5">
        <f>'[1]GC RAW'!H284</f>
        <v>0</v>
      </c>
      <c r="G304" s="1">
        <f>'[1]GC RAW'!I284</f>
        <v>0</v>
      </c>
      <c r="H304" s="1">
        <f t="shared" si="657"/>
        <v>0</v>
      </c>
      <c r="I304" s="1">
        <f t="shared" si="582"/>
        <v>0</v>
      </c>
      <c r="J304" s="1"/>
      <c r="K304" s="1"/>
      <c r="L304" s="5">
        <f>'[1]GC RAW'!J284</f>
        <v>0</v>
      </c>
      <c r="M304" s="1">
        <f>'[1]GC RAW'!K284</f>
        <v>0</v>
      </c>
      <c r="N304" s="1">
        <f t="shared" si="658"/>
        <v>0</v>
      </c>
      <c r="O304" s="1">
        <f t="shared" si="583"/>
        <v>0</v>
      </c>
      <c r="P304" s="1"/>
      <c r="Q304" s="1"/>
      <c r="R304" s="5">
        <f>'[1]GC RAW'!L284</f>
        <v>0</v>
      </c>
      <c r="S304" s="1">
        <f>'[1]GC RAW'!M284</f>
        <v>0</v>
      </c>
      <c r="T304" s="1">
        <f t="shared" si="659"/>
        <v>0</v>
      </c>
      <c r="U304" s="1">
        <f t="shared" si="584"/>
        <v>0</v>
      </c>
      <c r="V304" s="1"/>
      <c r="W304" s="1"/>
      <c r="X304" s="5">
        <f>'[1]GC RAW'!N284</f>
        <v>0</v>
      </c>
      <c r="Y304" s="1">
        <f>'[1]GC RAW'!O284</f>
        <v>0</v>
      </c>
      <c r="Z304" s="1">
        <f t="shared" si="660"/>
        <v>0</v>
      </c>
      <c r="AA304" s="1">
        <f t="shared" si="585"/>
        <v>0</v>
      </c>
      <c r="AB304" s="1"/>
      <c r="AC304" s="1"/>
      <c r="AD304" s="5">
        <f>'[1]GC RAW'!P284</f>
        <v>0</v>
      </c>
      <c r="AE304" s="1">
        <f>'[1]GC RAW'!Q284</f>
        <v>0</v>
      </c>
      <c r="AF304" s="1">
        <f t="shared" si="661"/>
        <v>0</v>
      </c>
      <c r="AG304" s="1">
        <f t="shared" si="586"/>
        <v>0</v>
      </c>
      <c r="AH304" s="1"/>
      <c r="AI304" s="1"/>
      <c r="AJ304" s="5">
        <f>'[1]GC RAW'!R284</f>
        <v>8.2181549072265625</v>
      </c>
      <c r="AK304" s="1">
        <f>'[1]GC RAW'!S284</f>
        <v>2.538604736328125</v>
      </c>
      <c r="AL304" s="1">
        <f t="shared" si="662"/>
        <v>1.1823679396080347E-2</v>
      </c>
      <c r="AM304" s="1">
        <f t="shared" si="587"/>
        <v>0.10296092067130001</v>
      </c>
      <c r="AN304" s="1"/>
      <c r="AO304" s="1"/>
      <c r="AP304" s="5">
        <f>'[1]GC RAW'!T284</f>
        <v>8.9466114044189453</v>
      </c>
      <c r="AQ304" s="1">
        <f>'[1]GC RAW'!U284</f>
        <v>216.34332275390625</v>
      </c>
      <c r="AR304" s="27">
        <v>1.0001800000000001</v>
      </c>
      <c r="AS304" s="1">
        <f t="shared" si="588"/>
        <v>8.7095945506742538</v>
      </c>
      <c r="AT304" s="1"/>
      <c r="AU304" s="1"/>
      <c r="AV304" s="5">
        <f>'[1]GC RAW'!V284</f>
        <v>9.8187961578369141</v>
      </c>
      <c r="AW304" s="1">
        <f>'[1]GC RAW'!W284</f>
        <v>62.470645904541016</v>
      </c>
      <c r="AX304" s="1">
        <f t="shared" si="663"/>
        <v>0.2797208451870708</v>
      </c>
      <c r="AY304" s="1">
        <f t="shared" si="589"/>
        <v>2.4358167019449581</v>
      </c>
      <c r="AZ304" s="1"/>
      <c r="BA304" s="1"/>
      <c r="BB304" s="5">
        <f>'[1]GC RAW'!X284</f>
        <v>0</v>
      </c>
      <c r="BC304" s="1">
        <f>'[1]GC RAW'!Y284</f>
        <v>0</v>
      </c>
      <c r="BD304" s="1">
        <f t="shared" si="664"/>
        <v>0</v>
      </c>
      <c r="BE304" s="1">
        <f t="shared" si="590"/>
        <v>0</v>
      </c>
      <c r="BF304" s="1"/>
      <c r="BG304" s="1"/>
      <c r="BH304" s="5">
        <f>'[1]GC RAW'!Z284</f>
        <v>10.885000228881836</v>
      </c>
      <c r="BI304" s="1">
        <f>'[1]GC RAW'!AA284</f>
        <v>5.3344049453735352</v>
      </c>
      <c r="BJ304" s="1">
        <f t="shared" si="665"/>
        <v>2.3525335230299788E-2</v>
      </c>
      <c r="BK304" s="1">
        <f t="shared" si="591"/>
        <v>0.20485925685836956</v>
      </c>
      <c r="BL304" s="1"/>
      <c r="BM304" s="1"/>
      <c r="BN304" s="5">
        <f>'[1]GC RAW'!AB284</f>
        <v>0</v>
      </c>
      <c r="BO304" s="1">
        <f>'[1]GC RAW'!AC284</f>
        <v>0</v>
      </c>
      <c r="BP304" s="1">
        <f t="shared" si="666"/>
        <v>0</v>
      </c>
      <c r="BQ304" s="1">
        <f t="shared" si="592"/>
        <v>0</v>
      </c>
      <c r="BR304" s="1"/>
      <c r="BS304" s="1"/>
      <c r="BT304" s="5">
        <f>'[1]GC RAW'!AD284</f>
        <v>12.210758209228516</v>
      </c>
      <c r="BU304" s="1">
        <f>'[1]GC RAW'!AE284</f>
        <v>480.59521484375</v>
      </c>
      <c r="BV304" s="1">
        <f t="shared" si="667"/>
        <v>2.0825722874438473</v>
      </c>
      <c r="BW304" s="1">
        <f t="shared" si="593"/>
        <v>18.135095928838957</v>
      </c>
      <c r="BX304" s="1"/>
      <c r="BY304" s="1"/>
      <c r="BZ304" s="5">
        <f>'[1]GC RAW'!AF284</f>
        <v>12.718329429626465</v>
      </c>
      <c r="CA304" s="1">
        <f>'[1]GC RAW'!AG284</f>
        <v>3.2258691787719727</v>
      </c>
      <c r="CB304" s="1">
        <f t="shared" si="668"/>
        <v>1.4588037743373396E-2</v>
      </c>
      <c r="CC304" s="1">
        <f t="shared" si="594"/>
        <v>0.12703302808965913</v>
      </c>
      <c r="CD304" s="1"/>
      <c r="CE304" s="1"/>
      <c r="CF304" s="5">
        <f>'[1]GC RAW'!AH284</f>
        <v>12.860888481140137</v>
      </c>
      <c r="CG304" s="1">
        <f>'[1]GC RAW'!AI284</f>
        <v>3.2865009307861328</v>
      </c>
      <c r="CH304" s="1">
        <f t="shared" si="669"/>
        <v>1.4862206039050965E-2</v>
      </c>
      <c r="CI304" s="1">
        <f t="shared" si="595"/>
        <v>0.12942049303996908</v>
      </c>
      <c r="CJ304" s="1"/>
      <c r="CK304" s="1"/>
      <c r="CL304" s="5">
        <f>'[1]GC RAW'!AJ284</f>
        <v>13.761603355407715</v>
      </c>
      <c r="CM304" s="1">
        <f>'[1]GC RAW'!AK284</f>
        <v>9.9009742736816406</v>
      </c>
      <c r="CN304" s="1">
        <f t="shared" si="670"/>
        <v>5.7798437801125417E-2</v>
      </c>
      <c r="CO304" s="1">
        <f t="shared" si="596"/>
        <v>0.50331036304481869</v>
      </c>
      <c r="CP304" s="1"/>
      <c r="CQ304" s="1"/>
      <c r="CR304" s="5">
        <f>'[1]GC RAW'!AL284</f>
        <v>0</v>
      </c>
      <c r="CS304" s="1">
        <f>'[1]GC RAW'!AM284</f>
        <v>0</v>
      </c>
      <c r="CT304" s="1">
        <f t="shared" si="671"/>
        <v>0</v>
      </c>
      <c r="CU304" s="1">
        <f t="shared" si="672"/>
        <v>0</v>
      </c>
      <c r="CV304" s="1"/>
      <c r="CW304" s="1"/>
      <c r="CX304" s="5">
        <f>'[1]GC RAW'!AN284</f>
        <v>14.476794242858887</v>
      </c>
      <c r="CY304" s="1">
        <f>'[1]GC RAW'!AO284</f>
        <v>2.0470633506774902</v>
      </c>
      <c r="CZ304" s="1">
        <f t="shared" si="673"/>
        <v>9.1745734353005648E-3</v>
      </c>
      <c r="DA304" s="1">
        <f t="shared" si="597"/>
        <v>7.9892434158706005E-2</v>
      </c>
      <c r="DB304" s="1"/>
      <c r="DC304" s="1"/>
      <c r="DD304" s="5">
        <f>'[1]GC RAW'!AP284</f>
        <v>15.650076866149902</v>
      </c>
      <c r="DE304" s="1">
        <f>'[1]GC RAW'!AQ284</f>
        <v>305.99484252929688</v>
      </c>
      <c r="DF304" s="1">
        <f t="shared" si="674"/>
        <v>1.3152519708771295</v>
      </c>
      <c r="DG304" s="1">
        <f t="shared" si="598"/>
        <v>11.453249813348616</v>
      </c>
      <c r="DH304" s="1"/>
      <c r="DI304" s="1"/>
      <c r="DJ304" s="5">
        <f>'[1]GC RAW'!AR284</f>
        <v>15.835737228393555</v>
      </c>
      <c r="DK304" s="1">
        <f>'[1]GC RAW'!AS284</f>
        <v>3.7361111640930176</v>
      </c>
      <c r="DL304" s="1">
        <f t="shared" si="675"/>
        <v>1.6863480220678132E-2</v>
      </c>
      <c r="DM304" s="1">
        <f t="shared" si="599"/>
        <v>0.14684764285970658</v>
      </c>
      <c r="DN304" s="1"/>
      <c r="DO304" s="1"/>
      <c r="DP304" s="5">
        <f>'[1]GC RAW'!AT284</f>
        <v>16.064624786376953</v>
      </c>
      <c r="DQ304" s="1">
        <f>'[1]GC RAW'!AU284</f>
        <v>2.8263912200927734</v>
      </c>
      <c r="DR304" s="1">
        <f t="shared" si="676"/>
        <v>1.2757327162534655E-2</v>
      </c>
      <c r="DS304" s="1">
        <f t="shared" si="600"/>
        <v>0.11109115072884927</v>
      </c>
      <c r="DT304" s="1"/>
      <c r="DU304" s="1"/>
      <c r="DV304" s="5">
        <f>'[1]GC RAW'!AV284</f>
        <v>16.429855346679688</v>
      </c>
      <c r="DW304" s="1">
        <f>'[1]GC RAW'!AW284</f>
        <v>981.1226806640625</v>
      </c>
      <c r="DX304" s="1">
        <f t="shared" si="677"/>
        <v>4.3759680452616223</v>
      </c>
      <c r="DY304" s="1">
        <f t="shared" si="601"/>
        <v>38.106048352231888</v>
      </c>
      <c r="DZ304" s="1"/>
      <c r="EA304" s="1"/>
      <c r="EB304" s="5">
        <f>'[1]GC RAW'!AX284</f>
        <v>16.560169219970703</v>
      </c>
      <c r="EC304" s="1">
        <f>'[1]GC RAW'!AY284</f>
        <v>4.2089347839355469</v>
      </c>
      <c r="ED304" s="1">
        <f t="shared" si="678"/>
        <v>1.8772539338939697E-2</v>
      </c>
      <c r="EE304" s="1">
        <f t="shared" si="602"/>
        <v>0.16347178140809379</v>
      </c>
      <c r="EF304" s="1"/>
      <c r="EG304" s="1"/>
      <c r="EH304" s="5">
        <v>0</v>
      </c>
      <c r="EI304" s="1">
        <v>0</v>
      </c>
      <c r="EJ304" s="1">
        <f t="shared" si="679"/>
        <v>0</v>
      </c>
      <c r="EK304" s="1">
        <f t="shared" si="603"/>
        <v>0</v>
      </c>
      <c r="EL304" s="1"/>
      <c r="EM304" s="1"/>
      <c r="EN304" s="5">
        <f>'[1]GC RAW'!BB284</f>
        <v>17.379310607910156</v>
      </c>
      <c r="EO304" s="1">
        <f>'[1]GC RAW'!BC284</f>
        <v>2.3176412582397461</v>
      </c>
      <c r="EP304" s="1">
        <f t="shared" si="680"/>
        <v>1.0405176406747351E-2</v>
      </c>
      <c r="EQ304" s="1">
        <f t="shared" si="604"/>
        <v>9.0608558190536745E-2</v>
      </c>
      <c r="ER304" s="1"/>
      <c r="ES304" s="1"/>
      <c r="ET304" s="5">
        <f>'[1]GC RAW'!BD284</f>
        <v>17.744754791259766</v>
      </c>
      <c r="EU304" s="1">
        <f>'[1]GC RAW'!BE284</f>
        <v>138.03910827636719</v>
      </c>
      <c r="EV304" s="1">
        <f t="shared" si="681"/>
        <v>0.61973407987075102</v>
      </c>
      <c r="EW304" s="1">
        <f t="shared" si="605"/>
        <v>5.3966611658995536</v>
      </c>
      <c r="EX304" s="1"/>
      <c r="EY304" s="1"/>
      <c r="EZ304" s="5">
        <f>'[1]GC RAW'!BF284</f>
        <v>18.678775787353516</v>
      </c>
      <c r="FA304" s="1">
        <f>'[1]GC RAW'!BG284</f>
        <v>68.592658996582031</v>
      </c>
      <c r="FB304" s="1">
        <f t="shared" si="682"/>
        <v>0.36532141736918916</v>
      </c>
      <c r="FC304" s="1">
        <f t="shared" si="606"/>
        <v>3.1812288047784243</v>
      </c>
      <c r="FD304" s="1"/>
      <c r="FE304" s="1"/>
      <c r="FF304" s="5">
        <v>0</v>
      </c>
      <c r="FG304" s="1">
        <v>0</v>
      </c>
      <c r="FH304" s="1">
        <f t="shared" si="683"/>
        <v>0</v>
      </c>
      <c r="FI304" s="1">
        <f t="shared" si="607"/>
        <v>0</v>
      </c>
      <c r="FJ304" s="1"/>
      <c r="FK304" s="1"/>
      <c r="FL304" s="5">
        <f>'[1]GC RAW'!BH284</f>
        <v>19.523097991943359</v>
      </c>
      <c r="FM304" s="1">
        <f>'[1]GC RAW'!BI284</f>
        <v>9.8315343856811523</v>
      </c>
      <c r="FN304" s="1">
        <f t="shared" si="684"/>
        <v>5.1582073757294962E-2</v>
      </c>
      <c r="FO304" s="1">
        <f t="shared" si="608"/>
        <v>0.44917809645165235</v>
      </c>
      <c r="FP304" s="1"/>
      <c r="FQ304" s="1"/>
      <c r="FR304" s="5">
        <f>'[1]GC RAW'!BJ284</f>
        <v>20.161516189575195</v>
      </c>
      <c r="FS304" s="1">
        <f>'[1]GC RAW'!BK284</f>
        <v>11.97825813293457</v>
      </c>
      <c r="FT304" s="1">
        <f t="shared" si="685"/>
        <v>5.0666737386303937E-2</v>
      </c>
      <c r="FU304" s="1">
        <f t="shared" si="609"/>
        <v>0.44120732252214229</v>
      </c>
      <c r="FV304" s="1"/>
      <c r="FW304" s="1"/>
      <c r="FX304" s="5">
        <f>'[1]GC RAW'!BL284</f>
        <v>20.563573837280273</v>
      </c>
      <c r="FY304" s="1">
        <f>'[1]GC RAW'!BM284</f>
        <v>8.4888267517089844</v>
      </c>
      <c r="FZ304" s="1">
        <f t="shared" si="686"/>
        <v>3.7773003673472819E-2</v>
      </c>
      <c r="GA304" s="1">
        <f t="shared" si="610"/>
        <v>0.32892833985590336</v>
      </c>
      <c r="GB304" s="1"/>
      <c r="GC304" s="1"/>
      <c r="GD304" s="5">
        <f>'[1]GC RAW'!BN284</f>
        <v>21.085592269897461</v>
      </c>
      <c r="GE304" s="1">
        <f>'[1]GC RAW'!BO284</f>
        <v>26.83952522277832</v>
      </c>
      <c r="GF304" s="1">
        <f t="shared" si="611"/>
        <v>0.12007110901280282</v>
      </c>
      <c r="GG304" s="1">
        <f t="shared" si="612"/>
        <v>1.0455824719063787</v>
      </c>
      <c r="GH304" s="1"/>
      <c r="GI304" s="1"/>
      <c r="GJ304" s="5">
        <f>'[1]GC RAW'!BP284</f>
        <v>0</v>
      </c>
      <c r="GK304" s="1">
        <f>'[1]GC RAW'!BQ284</f>
        <v>0</v>
      </c>
      <c r="GL304" s="1">
        <f t="shared" si="687"/>
        <v>0</v>
      </c>
      <c r="GM304" s="1">
        <f t="shared" si="613"/>
        <v>0</v>
      </c>
      <c r="GN304" s="1"/>
      <c r="GO304" s="1"/>
      <c r="GP304" s="5">
        <v>0</v>
      </c>
      <c r="GQ304" s="1">
        <v>0</v>
      </c>
      <c r="GR304" s="1">
        <f t="shared" si="688"/>
        <v>0</v>
      </c>
      <c r="GS304" s="1">
        <f t="shared" si="614"/>
        <v>0</v>
      </c>
      <c r="GT304" s="1"/>
      <c r="GU304" s="1"/>
      <c r="GV304" s="5"/>
      <c r="GW304" s="1"/>
      <c r="GX304" s="1"/>
      <c r="GY304" s="1"/>
      <c r="GZ304" s="1"/>
      <c r="HA304" s="1"/>
      <c r="HB304" s="5"/>
      <c r="HC304" s="1"/>
      <c r="HD304" s="1"/>
      <c r="HE304" s="1"/>
      <c r="HF304" s="1"/>
      <c r="HG304" s="1"/>
      <c r="HH304" s="5">
        <f>'[1]GC RAW'!BR284</f>
        <v>22.773975372314453</v>
      </c>
      <c r="HI304" s="1">
        <f>'[1]GC RAW'!BS284</f>
        <v>3.6588737964630127</v>
      </c>
      <c r="HJ304" s="1">
        <f t="shared" si="615"/>
        <v>1.6446239604085606E-2</v>
      </c>
      <c r="HK304" s="1">
        <f t="shared" si="616"/>
        <v>0.14321430026078014</v>
      </c>
      <c r="HL304" s="1"/>
      <c r="HM304" s="1"/>
      <c r="HN304" s="5">
        <v>0</v>
      </c>
      <c r="HO304" s="1">
        <v>0</v>
      </c>
      <c r="HP304" s="1">
        <f t="shared" si="617"/>
        <v>0</v>
      </c>
      <c r="HQ304" s="1">
        <f t="shared" si="618"/>
        <v>0</v>
      </c>
      <c r="HR304" s="1"/>
      <c r="HS304" s="1"/>
      <c r="HT304" s="5">
        <f>'[1]GC RAW'!BT284</f>
        <v>0</v>
      </c>
      <c r="HU304" s="1">
        <f>'[1]GC RAW'!BU284</f>
        <v>0</v>
      </c>
      <c r="HV304" s="1">
        <f t="shared" si="619"/>
        <v>0</v>
      </c>
      <c r="HW304" s="1">
        <f t="shared" si="579"/>
        <v>0</v>
      </c>
      <c r="HX304" s="1"/>
      <c r="HY304" s="1"/>
      <c r="HZ304" s="5">
        <f>'[1]GC RAW'!BV284</f>
        <v>23.888999938964844</v>
      </c>
      <c r="IA304" s="1">
        <f>'[1]GC RAW'!BW284</f>
        <v>64.696922302246094</v>
      </c>
      <c r="IB304" s="1">
        <f t="shared" si="620"/>
        <v>0.3482812466045111</v>
      </c>
      <c r="IC304" s="1">
        <f t="shared" si="621"/>
        <v>3.0328425358722289</v>
      </c>
      <c r="ID304" s="1"/>
      <c r="IE304" s="1"/>
      <c r="IF304" s="5">
        <f>'[1]GC RAW'!BX284</f>
        <v>24.648916244506836</v>
      </c>
      <c r="IG304" s="1">
        <f>'[1]GC RAW'!BY284</f>
        <v>195.39360046386719</v>
      </c>
      <c r="IH304" s="1">
        <f t="shared" si="622"/>
        <v>1.1178904876779103</v>
      </c>
      <c r="II304" s="1">
        <f t="shared" si="623"/>
        <v>9.7346206680098692</v>
      </c>
      <c r="IJ304" s="1"/>
      <c r="IK304" s="1"/>
      <c r="IL304" s="5">
        <f>'[1]GC RAW'!BZ284</f>
        <v>24.895753860473633</v>
      </c>
      <c r="IM304" s="1">
        <f>'[1]GC RAW'!CA284</f>
        <v>1.9157402515411377</v>
      </c>
      <c r="IN304" s="1">
        <f t="shared" si="624"/>
        <v>1.1228490068260693E-2</v>
      </c>
      <c r="IO304" s="1">
        <f t="shared" si="625"/>
        <v>9.7777995871566423E-2</v>
      </c>
      <c r="IP304" s="1"/>
      <c r="IQ304" s="1"/>
      <c r="IR304" s="5">
        <f>'[1]GC RAW'!CB284</f>
        <v>25.596078872680664</v>
      </c>
      <c r="IS304" s="1">
        <f>'[1]GC RAW'!CC284</f>
        <v>15.477511405944824</v>
      </c>
      <c r="IT304" s="1">
        <f t="shared" si="626"/>
        <v>6.1523866339867193E-2</v>
      </c>
      <c r="IU304" s="1">
        <f t="shared" si="627"/>
        <v>0.5357514957408851</v>
      </c>
      <c r="IV304" s="1"/>
      <c r="IW304" s="1"/>
      <c r="IX304" s="5">
        <f>'[1]GC RAW'!CD284</f>
        <v>26.011980056762695</v>
      </c>
      <c r="IY304" s="1">
        <f>'[1]GC RAW'!CE284</f>
        <v>10.083484649658203</v>
      </c>
      <c r="IZ304" s="1">
        <f t="shared" si="628"/>
        <v>5.7689870833736077E-2</v>
      </c>
      <c r="JA304" s="1">
        <f t="shared" si="629"/>
        <v>0.50236495894999833</v>
      </c>
      <c r="JB304" s="1"/>
      <c r="JC304" s="1"/>
      <c r="JD304" s="16">
        <f>'[1]GC RAW'!CF284</f>
        <v>26.553337097167969</v>
      </c>
      <c r="JE304" s="18">
        <f>'[1]GC RAW'!CG284</f>
        <v>2.2071089744567871</v>
      </c>
      <c r="JF304" s="1">
        <f t="shared" si="630"/>
        <v>9.9281509313992114E-3</v>
      </c>
      <c r="JG304" s="1">
        <f t="shared" si="631"/>
        <v>8.6454607421050295E-2</v>
      </c>
      <c r="JH304" s="1"/>
      <c r="JI304" s="1"/>
      <c r="JJ304" s="5">
        <f>'[1]GC RAW'!CH284</f>
        <v>26.757774353027344</v>
      </c>
      <c r="JK304" s="1">
        <f>'[1]GC RAW'!CI284</f>
        <v>35.937667846679688</v>
      </c>
      <c r="JL304" s="1">
        <f t="shared" si="632"/>
        <v>0.22739645000419448</v>
      </c>
      <c r="JM304" s="1">
        <f t="shared" si="633"/>
        <v>1.9801744503981309</v>
      </c>
      <c r="JN304" s="1"/>
      <c r="JO304" s="1"/>
      <c r="JP304" s="5">
        <f>'[1]GC RAW'!CJ284</f>
        <v>0</v>
      </c>
      <c r="JQ304" s="1">
        <f>'[1]GC RAW'!CK284</f>
        <v>0</v>
      </c>
      <c r="JR304" s="1">
        <f t="shared" si="634"/>
        <v>0</v>
      </c>
      <c r="JS304" s="1">
        <f t="shared" si="635"/>
        <v>0</v>
      </c>
      <c r="JT304" s="1">
        <f>AVERAGE(JS304:JS306)</f>
        <v>0</v>
      </c>
      <c r="JU304" s="1">
        <f>STDEV(JS304:JS306)</f>
        <v>0</v>
      </c>
      <c r="JV304" s="5">
        <f>'[1]GC RAW'!CL284</f>
        <v>0</v>
      </c>
      <c r="JW304" s="1">
        <f>'[1]GC RAW'!CM284</f>
        <v>0</v>
      </c>
      <c r="JX304" s="1">
        <f t="shared" si="636"/>
        <v>0</v>
      </c>
      <c r="JY304" s="1">
        <f t="shared" si="637"/>
        <v>0</v>
      </c>
      <c r="JZ304" s="1"/>
      <c r="KA304" s="1"/>
      <c r="KB304" s="5">
        <v>0</v>
      </c>
      <c r="KC304" s="1">
        <v>0</v>
      </c>
      <c r="KD304" s="1">
        <f t="shared" si="638"/>
        <v>0</v>
      </c>
      <c r="KE304" s="1">
        <f t="shared" si="639"/>
        <v>0</v>
      </c>
      <c r="KF304" s="1"/>
      <c r="KG304" s="1"/>
      <c r="KH304" s="5">
        <v>0</v>
      </c>
      <c r="KI304" s="1">
        <v>0</v>
      </c>
      <c r="KJ304" s="1">
        <f t="shared" si="640"/>
        <v>0</v>
      </c>
      <c r="KK304" s="1">
        <f t="shared" si="641"/>
        <v>0</v>
      </c>
      <c r="KL304" s="1"/>
      <c r="KM304" s="1"/>
      <c r="KN304" s="5">
        <f>'[1]GC RAW'!CN284</f>
        <v>30.652410507202148</v>
      </c>
      <c r="KO304" s="1">
        <f>'[1]GC RAW'!CO284</f>
        <v>28.436855316162109</v>
      </c>
      <c r="KP304" s="1">
        <f t="shared" si="642"/>
        <v>9.7131009969059101E-2</v>
      </c>
      <c r="KQ304" s="1">
        <f t="shared" si="643"/>
        <v>0.84581946762383142</v>
      </c>
      <c r="KR304" s="1"/>
      <c r="KS304" s="1"/>
      <c r="KT304" s="5">
        <f>'[1]GC RAW'!CP284</f>
        <v>31.507211685180664</v>
      </c>
      <c r="KU304" s="1">
        <f>'[1]GC RAW'!CQ284</f>
        <v>8.7387990951538086</v>
      </c>
      <c r="KV304" s="1">
        <f t="shared" si="644"/>
        <v>3.8185598533693091E-2</v>
      </c>
      <c r="KW304" s="1">
        <f t="shared" si="645"/>
        <v>0.33252122708241327</v>
      </c>
      <c r="KX304" s="1"/>
      <c r="KY304" s="1"/>
      <c r="KZ304" s="5">
        <f>'[1]GC RAW'!CR284</f>
        <v>0</v>
      </c>
      <c r="LA304" s="1">
        <f>'[1]GC RAW'!CS284</f>
        <v>0</v>
      </c>
      <c r="LB304" s="1">
        <f t="shared" si="646"/>
        <v>0</v>
      </c>
      <c r="LC304" s="1">
        <f t="shared" si="647"/>
        <v>0</v>
      </c>
      <c r="LD304" s="1"/>
      <c r="LE304" s="1"/>
      <c r="LF304" s="5">
        <f>'[1]GC RAW'!CT284</f>
        <v>0</v>
      </c>
      <c r="LG304" s="1">
        <f>'[1]GC RAW'!CU284</f>
        <v>0</v>
      </c>
      <c r="LH304" s="1">
        <f t="shared" si="648"/>
        <v>0</v>
      </c>
      <c r="LI304" s="1">
        <f t="shared" si="649"/>
        <v>0</v>
      </c>
      <c r="LJ304" s="1"/>
      <c r="LK304" s="1"/>
      <c r="LL304" s="5">
        <f>'[1]GC RAW'!CV284</f>
        <v>35.787715911865234</v>
      </c>
      <c r="LM304" s="1">
        <f>'[1]GC RAW'!CW284</f>
        <v>2.554002046585083</v>
      </c>
      <c r="LN304" s="1">
        <f t="shared" si="650"/>
        <v>8.7236368258645208E-3</v>
      </c>
      <c r="LO304" s="1">
        <f t="shared" si="651"/>
        <v>7.5965665940741542E-2</v>
      </c>
      <c r="LP304" s="1"/>
      <c r="LQ304" s="1"/>
      <c r="LR304" s="32">
        <f t="shared" si="652"/>
        <v>2718.8196804523468</v>
      </c>
      <c r="LS304" s="21">
        <f t="shared" si="653"/>
        <v>2502.4763576984406</v>
      </c>
      <c r="LT304" s="26">
        <f t="shared" si="654"/>
        <v>12.483837410006199</v>
      </c>
      <c r="LU304" s="26">
        <f t="shared" si="655"/>
        <v>11.483657410006199</v>
      </c>
      <c r="LV304" s="15">
        <f t="shared" si="580"/>
        <v>33.676414692100288</v>
      </c>
      <c r="LW304" s="15"/>
      <c r="LX304" s="15"/>
      <c r="LY304" s="15"/>
      <c r="LZ304" s="15" t="str">
        <f>IF(A304="","",VLOOKUP(A304,'[1]biomass corrected'!$B$2:$V$102,21,FALSE))</f>
        <v/>
      </c>
      <c r="MA304" s="15" t="str">
        <f t="shared" si="656"/>
        <v/>
      </c>
      <c r="MB304" s="15" t="str">
        <f t="shared" si="705"/>
        <v/>
      </c>
      <c r="MC304" s="15" t="str">
        <f t="shared" si="705"/>
        <v/>
      </c>
      <c r="MD304" s="15"/>
      <c r="ME304" s="26" t="str">
        <f t="shared" si="706"/>
        <v/>
      </c>
      <c r="MF304" s="15">
        <f t="shared" si="689"/>
        <v>34.658071270593879</v>
      </c>
      <c r="MG304" s="15">
        <f t="shared" si="690"/>
        <v>40.257481212007754</v>
      </c>
      <c r="MH304" s="15">
        <f t="shared" si="691"/>
        <v>25.084447517398349</v>
      </c>
      <c r="MI304" s="26">
        <f t="shared" si="692"/>
        <v>1.228680759392399</v>
      </c>
      <c r="MJ304" s="15">
        <f t="shared" si="693"/>
        <v>3.3584238415272516</v>
      </c>
      <c r="MK304" s="15">
        <f t="shared" si="694"/>
        <v>21.488567474820854</v>
      </c>
      <c r="ML304" s="23">
        <f t="shared" si="695"/>
        <v>56.474459517544069</v>
      </c>
      <c r="MM304" s="23"/>
      <c r="MN304" s="26">
        <f t="shared" si="696"/>
        <v>4.3322119745817425</v>
      </c>
      <c r="MO304" s="23"/>
      <c r="MP304" s="15">
        <f t="shared" si="697"/>
        <v>0.87680889020713471</v>
      </c>
      <c r="MQ304" s="23"/>
      <c r="MR304" s="15">
        <f t="shared" si="698"/>
        <v>39.788884241607121</v>
      </c>
      <c r="MS304" s="15"/>
      <c r="MT304" s="15">
        <f t="shared" si="699"/>
        <v>12.546088417213902</v>
      </c>
      <c r="MU304" s="15"/>
      <c r="MV304" s="15" t="str">
        <f t="shared" si="700"/>
        <v/>
      </c>
      <c r="MW304" s="21">
        <f t="shared" si="701"/>
        <v>216.81821467663468</v>
      </c>
      <c r="MX304" s="15"/>
    </row>
    <row r="305" spans="1:362" x14ac:dyDescent="0.35">
      <c r="A305" s="103"/>
      <c r="B305" s="1">
        <v>33.31</v>
      </c>
      <c r="C305" s="1"/>
      <c r="D305" s="1"/>
      <c r="E305" s="1"/>
      <c r="F305" s="5">
        <f>'[1]GC RAW'!H285</f>
        <v>0</v>
      </c>
      <c r="G305" s="1">
        <f>'[1]GC RAW'!I285</f>
        <v>0</v>
      </c>
      <c r="H305" s="1">
        <f t="shared" si="657"/>
        <v>0</v>
      </c>
      <c r="I305" s="1">
        <f t="shared" si="582"/>
        <v>0</v>
      </c>
      <c r="J305" s="1"/>
      <c r="K305" s="1"/>
      <c r="L305" s="5">
        <f>'[1]GC RAW'!J285</f>
        <v>0</v>
      </c>
      <c r="M305" s="1">
        <f>'[1]GC RAW'!K285</f>
        <v>0</v>
      </c>
      <c r="N305" s="1">
        <f t="shared" si="658"/>
        <v>0</v>
      </c>
      <c r="O305" s="1">
        <f t="shared" si="583"/>
        <v>0</v>
      </c>
      <c r="P305" s="1"/>
      <c r="Q305" s="1"/>
      <c r="R305" s="5">
        <f>'[1]GC RAW'!L285</f>
        <v>0</v>
      </c>
      <c r="S305" s="1">
        <f>'[1]GC RAW'!M285</f>
        <v>0</v>
      </c>
      <c r="T305" s="1">
        <f t="shared" si="659"/>
        <v>0</v>
      </c>
      <c r="U305" s="1">
        <f t="shared" si="584"/>
        <v>0</v>
      </c>
      <c r="V305" s="1"/>
      <c r="W305" s="1"/>
      <c r="X305" s="5">
        <f>'[1]GC RAW'!N285</f>
        <v>0</v>
      </c>
      <c r="Y305" s="1">
        <f>'[1]GC RAW'!O285</f>
        <v>0</v>
      </c>
      <c r="Z305" s="1">
        <f t="shared" si="660"/>
        <v>0</v>
      </c>
      <c r="AA305" s="1">
        <f t="shared" si="585"/>
        <v>0</v>
      </c>
      <c r="AB305" s="1"/>
      <c r="AC305" s="1"/>
      <c r="AD305" s="5">
        <f>'[1]GC RAW'!P285</f>
        <v>0</v>
      </c>
      <c r="AE305" s="1">
        <f>'[1]GC RAW'!Q285</f>
        <v>0</v>
      </c>
      <c r="AF305" s="1">
        <f t="shared" si="661"/>
        <v>0</v>
      </c>
      <c r="AG305" s="1">
        <f t="shared" si="586"/>
        <v>0</v>
      </c>
      <c r="AH305" s="1"/>
      <c r="AI305" s="1"/>
      <c r="AJ305" s="5">
        <f>'[1]GC RAW'!R285</f>
        <v>8.2165193557739258</v>
      </c>
      <c r="AK305" s="1">
        <f>'[1]GC RAW'!S285</f>
        <v>2.5388181209564209</v>
      </c>
      <c r="AL305" s="1">
        <f t="shared" si="662"/>
        <v>1.1600197672384066E-2</v>
      </c>
      <c r="AM305" s="1">
        <f t="shared" si="587"/>
        <v>0.11424095218703237</v>
      </c>
      <c r="AN305" s="1"/>
      <c r="AO305" s="1"/>
      <c r="AP305" s="1">
        <f>'[1]GC RAW'!T285</f>
        <v>8.9454421997070313</v>
      </c>
      <c r="AQ305" s="1">
        <f>'[1]GC RAW'!U285</f>
        <v>220.52978515625</v>
      </c>
      <c r="AR305" s="27">
        <v>1.0001800000000001</v>
      </c>
      <c r="AS305" s="1">
        <f t="shared" si="588"/>
        <v>9.8499628011031195</v>
      </c>
      <c r="AT305" s="1"/>
      <c r="AU305" s="1"/>
      <c r="AV305" s="5">
        <f>'[1]GC RAW'!V285</f>
        <v>9.8167333602905273</v>
      </c>
      <c r="AW305" s="1">
        <f>'[1]GC RAW'!W285</f>
        <v>58.716548919677734</v>
      </c>
      <c r="AX305" s="1">
        <f t="shared" si="663"/>
        <v>0.25792034358505905</v>
      </c>
      <c r="AY305" s="1">
        <f t="shared" si="589"/>
        <v>2.5400485812159479</v>
      </c>
      <c r="AZ305" s="1"/>
      <c r="BA305" s="1"/>
      <c r="BB305" s="1">
        <f>'[1]GC RAW'!X285</f>
        <v>0</v>
      </c>
      <c r="BC305" s="1">
        <f>'[1]GC RAW'!Y285</f>
        <v>0</v>
      </c>
      <c r="BD305" s="1">
        <f t="shared" si="664"/>
        <v>0</v>
      </c>
      <c r="BE305" s="1">
        <f t="shared" si="590"/>
        <v>0</v>
      </c>
      <c r="BF305" s="1"/>
      <c r="BG305" s="1"/>
      <c r="BH305" s="5">
        <f>'[1]GC RAW'!Z285</f>
        <v>10.882689476013184</v>
      </c>
      <c r="BI305" s="1">
        <f>'[1]GC RAW'!AA285</f>
        <v>4.3801651000976563</v>
      </c>
      <c r="BJ305" s="1">
        <f t="shared" si="665"/>
        <v>1.8950320600880186E-2</v>
      </c>
      <c r="BK305" s="1">
        <f t="shared" si="591"/>
        <v>0.18662636024280421</v>
      </c>
      <c r="BL305" s="1"/>
      <c r="BM305" s="1"/>
      <c r="BN305" s="5">
        <f>'[1]GC RAW'!AB285</f>
        <v>0</v>
      </c>
      <c r="BO305" s="1">
        <f>'[1]GC RAW'!AC285</f>
        <v>0</v>
      </c>
      <c r="BP305" s="1">
        <f t="shared" si="666"/>
        <v>0</v>
      </c>
      <c r="BQ305" s="1">
        <f t="shared" si="592"/>
        <v>0</v>
      </c>
      <c r="BR305" s="1"/>
      <c r="BS305" s="1"/>
      <c r="BT305" s="5">
        <f>'[1]GC RAW'!AD285</f>
        <v>12.206581115722656</v>
      </c>
      <c r="BU305" s="1">
        <f>'[1]GC RAW'!AE285</f>
        <v>434.64974975585938</v>
      </c>
      <c r="BV305" s="1">
        <f t="shared" si="667"/>
        <v>1.8477206727188329</v>
      </c>
      <c r="BW305" s="1">
        <f t="shared" si="593"/>
        <v>18.196704486302199</v>
      </c>
      <c r="BX305" s="1"/>
      <c r="BY305" s="1"/>
      <c r="BZ305" s="5">
        <f>'[1]GC RAW'!AF285</f>
        <v>12.715651512145996</v>
      </c>
      <c r="CA305" s="1">
        <f>'[1]GC RAW'!AG285</f>
        <v>2.6323583126068115</v>
      </c>
      <c r="CB305" s="1">
        <f t="shared" si="668"/>
        <v>1.1678078033047835E-2</v>
      </c>
      <c r="CC305" s="1">
        <f t="shared" si="594"/>
        <v>0.11500793278599916</v>
      </c>
      <c r="CD305" s="1"/>
      <c r="CE305" s="1"/>
      <c r="CF305" s="5">
        <f>'[1]GC RAW'!AH285</f>
        <v>12.856952667236328</v>
      </c>
      <c r="CG305" s="1">
        <f>'[1]GC RAW'!AI285</f>
        <v>3.063054084777832</v>
      </c>
      <c r="CH305" s="1">
        <f t="shared" si="669"/>
        <v>1.3588778658497763E-2</v>
      </c>
      <c r="CI305" s="1">
        <f t="shared" si="595"/>
        <v>0.13382487582097913</v>
      </c>
      <c r="CJ305" s="1"/>
      <c r="CK305" s="1"/>
      <c r="CL305" s="5">
        <f>'[1]GC RAW'!AJ285</f>
        <v>13.758795738220215</v>
      </c>
      <c r="CM305" s="1">
        <f>'[1]GC RAW'!AK285</f>
        <v>8.5248804092407227</v>
      </c>
      <c r="CN305" s="1">
        <f t="shared" si="670"/>
        <v>4.8820554155262881E-2</v>
      </c>
      <c r="CO305" s="1">
        <f t="shared" si="596"/>
        <v>0.48079409942068391</v>
      </c>
      <c r="CP305" s="1"/>
      <c r="CQ305" s="1"/>
      <c r="CR305" s="5">
        <f>'[1]GC RAW'!AL285</f>
        <v>0</v>
      </c>
      <c r="CS305" s="1">
        <f>'[1]GC RAW'!AM285</f>
        <v>0</v>
      </c>
      <c r="CT305" s="1">
        <f t="shared" si="671"/>
        <v>0</v>
      </c>
      <c r="CU305" s="1">
        <f t="shared" si="672"/>
        <v>0</v>
      </c>
      <c r="CV305" s="1"/>
      <c r="CW305" s="1"/>
      <c r="CX305" s="5">
        <f>'[1]GC RAW'!AN285</f>
        <v>14.47235107421875</v>
      </c>
      <c r="CY305" s="1">
        <f>'[1]GC RAW'!AO285</f>
        <v>1.4502608776092529</v>
      </c>
      <c r="CZ305" s="1">
        <f t="shared" si="673"/>
        <v>6.3764208176386988E-3</v>
      </c>
      <c r="DA305" s="1">
        <f t="shared" si="597"/>
        <v>6.2796204541103309E-2</v>
      </c>
      <c r="DB305" s="1"/>
      <c r="DC305" s="1"/>
      <c r="DD305" s="1">
        <f>'[1]GC RAW'!AP285</f>
        <v>15.640461921691895</v>
      </c>
      <c r="DE305" s="1">
        <f>'[1]GC RAW'!AQ285</f>
        <v>274.92135620117188</v>
      </c>
      <c r="DF305" s="1">
        <f t="shared" si="674"/>
        <v>1.1592565903493599</v>
      </c>
      <c r="DG305" s="1">
        <f t="shared" si="598"/>
        <v>11.416579307599463</v>
      </c>
      <c r="DH305" s="1"/>
      <c r="DI305" s="1"/>
      <c r="DJ305" s="5">
        <f>'[1]GC RAW'!AR285</f>
        <v>15.829590797424316</v>
      </c>
      <c r="DK305" s="1">
        <f>'[1]GC RAW'!AS285</f>
        <v>3.5885570049285889</v>
      </c>
      <c r="DL305" s="1">
        <f t="shared" si="675"/>
        <v>1.588998578066423E-2</v>
      </c>
      <c r="DM305" s="1">
        <f t="shared" si="599"/>
        <v>0.1564876010814055</v>
      </c>
      <c r="DN305" s="1"/>
      <c r="DO305" s="1"/>
      <c r="DP305" s="1">
        <f>'[1]GC RAW'!AT285</f>
        <v>16.063360214233398</v>
      </c>
      <c r="DQ305" s="1">
        <f>'[1]GC RAW'!AU285</f>
        <v>2.1640253067016602</v>
      </c>
      <c r="DR305" s="1">
        <f t="shared" si="676"/>
        <v>9.5822168368121553E-3</v>
      </c>
      <c r="DS305" s="1">
        <f t="shared" si="600"/>
        <v>9.4367493245919448E-2</v>
      </c>
      <c r="DT305" s="1"/>
      <c r="DU305" s="1"/>
      <c r="DV305" s="1">
        <f>'[1]GC RAW'!AV285</f>
        <v>16.419855117797852</v>
      </c>
      <c r="DW305" s="1">
        <f>'[1]GC RAW'!AW285</f>
        <v>883.2650146484375</v>
      </c>
      <c r="DX305" s="1">
        <f t="shared" si="677"/>
        <v>3.8647205508819136</v>
      </c>
      <c r="DY305" s="1">
        <f t="shared" si="601"/>
        <v>38.060502772346574</v>
      </c>
      <c r="DZ305" s="1"/>
      <c r="EA305" s="1"/>
      <c r="EB305" s="5">
        <f>'[1]GC RAW'!AX285</f>
        <v>16.555824279785156</v>
      </c>
      <c r="EC305" s="1">
        <f>'[1]GC RAW'!AY285</f>
        <v>3.9395368099212646</v>
      </c>
      <c r="ED305" s="1">
        <f t="shared" si="678"/>
        <v>1.7237418688340684E-2</v>
      </c>
      <c r="EE305" s="1">
        <f t="shared" si="602"/>
        <v>0.16975737653941833</v>
      </c>
      <c r="EF305" s="1"/>
      <c r="EG305" s="1"/>
      <c r="EH305" s="5">
        <v>0</v>
      </c>
      <c r="EI305" s="1">
        <v>0</v>
      </c>
      <c r="EJ305" s="1">
        <f t="shared" si="679"/>
        <v>0</v>
      </c>
      <c r="EK305" s="1">
        <f t="shared" si="603"/>
        <v>0</v>
      </c>
      <c r="EL305" s="1"/>
      <c r="EM305" s="1"/>
      <c r="EN305" s="5">
        <f>'[1]GC RAW'!BB285</f>
        <v>17.375629425048828</v>
      </c>
      <c r="EO305" s="1">
        <f>'[1]GC RAW'!BC285</f>
        <v>2.1850955486297607</v>
      </c>
      <c r="EP305" s="1">
        <f t="shared" si="680"/>
        <v>9.6238735389932231E-3</v>
      </c>
      <c r="EQ305" s="1">
        <f t="shared" si="604"/>
        <v>9.4777736369057439E-2</v>
      </c>
      <c r="ER305" s="1"/>
      <c r="ES305" s="1"/>
      <c r="ET305" s="5">
        <f>'[1]GC RAW'!BD285</f>
        <v>17.740043640136719</v>
      </c>
      <c r="EU305" s="1">
        <f>'[1]GC RAW'!BE285</f>
        <v>125.23860168457031</v>
      </c>
      <c r="EV305" s="1">
        <f t="shared" si="681"/>
        <v>0.55159165262519572</v>
      </c>
      <c r="EW305" s="1">
        <f t="shared" si="605"/>
        <v>5.4321794674530297</v>
      </c>
      <c r="EX305" s="1"/>
      <c r="EY305" s="1"/>
      <c r="EZ305" s="1">
        <f>'[1]GC RAW'!BF285</f>
        <v>18.675540924072266</v>
      </c>
      <c r="FA305" s="1">
        <f>'[1]GC RAW'!BG285</f>
        <v>63.972148895263672</v>
      </c>
      <c r="FB305" s="1">
        <f t="shared" si="682"/>
        <v>0.33424481270227674</v>
      </c>
      <c r="FC305" s="1">
        <f t="shared" si="606"/>
        <v>3.2917064644155101</v>
      </c>
      <c r="FD305" s="1"/>
      <c r="FE305" s="1"/>
      <c r="FF305" s="1">
        <v>0</v>
      </c>
      <c r="FG305" s="1">
        <v>0</v>
      </c>
      <c r="FH305" s="1">
        <f t="shared" si="683"/>
        <v>0</v>
      </c>
      <c r="FI305" s="1">
        <f t="shared" si="607"/>
        <v>0</v>
      </c>
      <c r="FJ305" s="1"/>
      <c r="FK305" s="1"/>
      <c r="FL305" s="1">
        <f>'[1]GC RAW'!BH285</f>
        <v>19.521310806274414</v>
      </c>
      <c r="FM305" s="1">
        <f>'[1]GC RAW'!BI285</f>
        <v>8.5114927291870117</v>
      </c>
      <c r="FN305" s="1">
        <f t="shared" si="684"/>
        <v>4.3808609563326904E-2</v>
      </c>
      <c r="FO305" s="1">
        <f t="shared" si="608"/>
        <v>0.43143551617390902</v>
      </c>
      <c r="FP305" s="1"/>
      <c r="FQ305" s="1"/>
      <c r="FR305" s="1">
        <f>'[1]GC RAW'!BJ285</f>
        <v>20.161874771118164</v>
      </c>
      <c r="FS305" s="1">
        <f>'[1]GC RAW'!BK285</f>
        <v>10.224250793457031</v>
      </c>
      <c r="FT305" s="1">
        <f t="shared" si="685"/>
        <v>4.2426480532864193E-2</v>
      </c>
      <c r="FU305" s="1">
        <f t="shared" si="609"/>
        <v>0.41782404670203155</v>
      </c>
      <c r="FV305" s="1"/>
      <c r="FW305" s="1"/>
      <c r="FX305" s="5">
        <f>'[1]GC RAW'!BL285</f>
        <v>20.559108734130859</v>
      </c>
      <c r="FY305" s="1">
        <f>'[1]GC RAW'!BM285</f>
        <v>7.4529447555541992</v>
      </c>
      <c r="FZ305" s="1">
        <f t="shared" si="686"/>
        <v>3.2534039831240494E-2</v>
      </c>
      <c r="GA305" s="1">
        <f t="shared" si="610"/>
        <v>0.32040140985355237</v>
      </c>
      <c r="GB305" s="1"/>
      <c r="GC305" s="1"/>
      <c r="GD305" s="1">
        <f>'[1]GC RAW'!BN285</f>
        <v>21.081392288208008</v>
      </c>
      <c r="GE305" s="1">
        <f>'[1]GC RAW'!BO285</f>
        <v>23.1009521484375</v>
      </c>
      <c r="GF305" s="1">
        <f t="shared" si="611"/>
        <v>0.10138409167552555</v>
      </c>
      <c r="GG305" s="1">
        <f t="shared" si="612"/>
        <v>0.99844981066163585</v>
      </c>
      <c r="GH305" s="1"/>
      <c r="GI305" s="1"/>
      <c r="GJ305" s="5">
        <f>'[1]GC RAW'!BP285</f>
        <v>0</v>
      </c>
      <c r="GK305" s="1">
        <f>'[1]GC RAW'!BQ285</f>
        <v>0</v>
      </c>
      <c r="GL305" s="1">
        <f t="shared" si="687"/>
        <v>0</v>
      </c>
      <c r="GM305" s="1">
        <f t="shared" si="613"/>
        <v>0</v>
      </c>
      <c r="GN305" s="1"/>
      <c r="GO305" s="1"/>
      <c r="GP305" s="5">
        <v>0</v>
      </c>
      <c r="GQ305" s="1">
        <v>0</v>
      </c>
      <c r="GR305" s="1">
        <f t="shared" si="688"/>
        <v>0</v>
      </c>
      <c r="GS305" s="1">
        <f t="shared" si="614"/>
        <v>0</v>
      </c>
      <c r="GT305" s="1"/>
      <c r="GU305" s="1"/>
      <c r="GV305" s="5"/>
      <c r="GW305" s="1"/>
      <c r="GX305" s="1"/>
      <c r="GY305" s="1"/>
      <c r="GZ305" s="1"/>
      <c r="HA305" s="1"/>
      <c r="HB305" s="5"/>
      <c r="HC305" s="1"/>
      <c r="HD305" s="1"/>
      <c r="HE305" s="1"/>
      <c r="HF305" s="1"/>
      <c r="HG305" s="1"/>
      <c r="HH305" s="1">
        <f>'[1]GC RAW'!BR285</f>
        <v>22.769800186157227</v>
      </c>
      <c r="HI305" s="1">
        <f>'[1]GC RAW'!BS285</f>
        <v>3.0829575061798096</v>
      </c>
      <c r="HJ305" s="1">
        <f t="shared" si="615"/>
        <v>1.35944913668695E-2</v>
      </c>
      <c r="HK305" s="1">
        <f t="shared" si="616"/>
        <v>0.1338811356591634</v>
      </c>
      <c r="HL305" s="1"/>
      <c r="HM305" s="1"/>
      <c r="HN305" s="1">
        <v>0</v>
      </c>
      <c r="HO305" s="1">
        <v>0</v>
      </c>
      <c r="HP305" s="1">
        <f t="shared" si="617"/>
        <v>0</v>
      </c>
      <c r="HQ305" s="1">
        <f t="shared" si="618"/>
        <v>0</v>
      </c>
      <c r="HR305" s="1"/>
      <c r="HS305" s="1"/>
      <c r="HT305" s="5">
        <f>'[1]GC RAW'!BT285</f>
        <v>0</v>
      </c>
      <c r="HU305" s="1">
        <f>'[1]GC RAW'!BU285</f>
        <v>0</v>
      </c>
      <c r="HV305" s="1">
        <f t="shared" si="619"/>
        <v>0</v>
      </c>
      <c r="HW305" s="1">
        <f t="shared" si="579"/>
        <v>0</v>
      </c>
      <c r="HX305" s="1"/>
      <c r="HY305" s="1"/>
      <c r="HZ305" s="1">
        <f>'[1]GC RAW'!BV285</f>
        <v>23.883077621459961</v>
      </c>
      <c r="IA305" s="1">
        <f>'[1]GC RAW'!BW285</f>
        <v>58.109432220458984</v>
      </c>
      <c r="IB305" s="1">
        <f t="shared" si="620"/>
        <v>0.30688053470887411</v>
      </c>
      <c r="IC305" s="1">
        <f t="shared" si="621"/>
        <v>3.0222178520516749</v>
      </c>
      <c r="ID305" s="1"/>
      <c r="IE305" s="1"/>
      <c r="IF305" s="1">
        <f>'[1]GC RAW'!BX285</f>
        <v>24.645038604736328</v>
      </c>
      <c r="IG305" s="1">
        <f>'[1]GC RAW'!BY285</f>
        <v>181.52952575683594</v>
      </c>
      <c r="IH305" s="1">
        <f t="shared" si="622"/>
        <v>1.0188551368353134</v>
      </c>
      <c r="II305" s="1">
        <f t="shared" si="623"/>
        <v>10.033879099302789</v>
      </c>
      <c r="IJ305" s="1"/>
      <c r="IK305" s="1"/>
      <c r="IL305" s="5">
        <f>'[1]GC RAW'!BZ285</f>
        <v>24.909418106079102</v>
      </c>
      <c r="IM305" s="1">
        <f>'[1]GC RAW'!CA285</f>
        <v>1.7122836112976074</v>
      </c>
      <c r="IN305" s="1">
        <f t="shared" si="624"/>
        <v>9.8454750539556483E-3</v>
      </c>
      <c r="IO305" s="1">
        <f t="shared" si="625"/>
        <v>9.6960110220812107E-2</v>
      </c>
      <c r="IP305" s="1"/>
      <c r="IQ305" s="1"/>
      <c r="IR305" s="1">
        <f>'[1]GC RAW'!CB285</f>
        <v>25.600198745727539</v>
      </c>
      <c r="IS305" s="1">
        <f>'[1]GC RAW'!CC285</f>
        <v>13.390088081359863</v>
      </c>
      <c r="IT305" s="1">
        <f t="shared" si="626"/>
        <v>5.2215827188023853E-2</v>
      </c>
      <c r="IU305" s="1">
        <f t="shared" si="627"/>
        <v>0.51423139377998339</v>
      </c>
      <c r="IV305" s="1"/>
      <c r="IW305" s="1"/>
      <c r="IX305" s="1">
        <f>'[1]GC RAW'!CD285</f>
        <v>26.012453079223633</v>
      </c>
      <c r="IY305" s="1">
        <f>'[1]GC RAW'!CE285</f>
        <v>8.5734176635742188</v>
      </c>
      <c r="IZ305" s="1">
        <f t="shared" si="628"/>
        <v>4.811928302213539E-2</v>
      </c>
      <c r="JA305" s="1">
        <f t="shared" si="629"/>
        <v>0.47388784797115163</v>
      </c>
      <c r="JB305" s="1"/>
      <c r="JC305" s="1"/>
      <c r="JD305" s="16">
        <f>'[1]GC RAW'!CF285</f>
        <v>26.563728332519531</v>
      </c>
      <c r="JE305" s="18">
        <f>'[1]GC RAW'!CG285</f>
        <v>1.4118890762329102</v>
      </c>
      <c r="JF305" s="1">
        <f t="shared" si="630"/>
        <v>6.2304786696656365E-3</v>
      </c>
      <c r="JG305" s="1">
        <f t="shared" si="631"/>
        <v>6.1358938520339301E-2</v>
      </c>
      <c r="JH305" s="1"/>
      <c r="JI305" s="1"/>
      <c r="JJ305" s="35">
        <f>'[1]GC RAW'!CH285</f>
        <v>26.754411697387695</v>
      </c>
      <c r="JK305" s="1">
        <f>'[1]GC RAW'!CI285</f>
        <v>31.277873992919922</v>
      </c>
      <c r="JL305" s="1">
        <f t="shared" si="632"/>
        <v>0.19415440886525825</v>
      </c>
      <c r="JM305" s="1">
        <f t="shared" si="633"/>
        <v>1.9120695324771133</v>
      </c>
      <c r="JN305" s="1"/>
      <c r="JO305" s="1"/>
      <c r="JP305" s="5">
        <f>'[1]GC RAW'!CJ285</f>
        <v>0</v>
      </c>
      <c r="JQ305" s="1">
        <f>'[1]GC RAW'!CK285</f>
        <v>0</v>
      </c>
      <c r="JR305" s="1">
        <f t="shared" si="634"/>
        <v>0</v>
      </c>
      <c r="JS305" s="1">
        <f t="shared" si="635"/>
        <v>0</v>
      </c>
      <c r="JT305" s="1"/>
      <c r="JU305" s="1"/>
      <c r="JV305" s="5">
        <f>'[1]GC RAW'!CL285</f>
        <v>0</v>
      </c>
      <c r="JW305" s="1">
        <f>'[1]GC RAW'!CM285</f>
        <v>0</v>
      </c>
      <c r="JX305" s="1">
        <f t="shared" si="636"/>
        <v>0</v>
      </c>
      <c r="JY305" s="1">
        <f t="shared" si="637"/>
        <v>0</v>
      </c>
      <c r="JZ305" s="1"/>
      <c r="KA305" s="1"/>
      <c r="KB305" s="1">
        <v>0</v>
      </c>
      <c r="KC305" s="1">
        <v>0</v>
      </c>
      <c r="KD305" s="1">
        <f t="shared" si="638"/>
        <v>0</v>
      </c>
      <c r="KE305" s="1">
        <f t="shared" si="639"/>
        <v>0</v>
      </c>
      <c r="KF305" s="1"/>
      <c r="KG305" s="1"/>
      <c r="KH305" s="1">
        <v>0</v>
      </c>
      <c r="KI305" s="1">
        <v>0</v>
      </c>
      <c r="KJ305" s="1">
        <f t="shared" si="640"/>
        <v>0</v>
      </c>
      <c r="KK305" s="1">
        <f t="shared" si="641"/>
        <v>0</v>
      </c>
      <c r="KL305" s="1"/>
      <c r="KM305" s="1"/>
      <c r="KN305" s="1">
        <f>'[1]GC RAW'!CN285</f>
        <v>30.649747848510742</v>
      </c>
      <c r="KO305" s="1">
        <f>'[1]GC RAW'!CO285</f>
        <v>22.726221084594727</v>
      </c>
      <c r="KP305" s="1">
        <f t="shared" si="642"/>
        <v>7.6151735385949451E-2</v>
      </c>
      <c r="KQ305" s="1">
        <f t="shared" si="643"/>
        <v>0.74995676857270699</v>
      </c>
      <c r="KR305" s="1"/>
      <c r="KS305" s="1"/>
      <c r="KT305" s="1">
        <f>'[1]GC RAW'!CP285</f>
        <v>31.516008377075195</v>
      </c>
      <c r="KU305" s="1">
        <f>'[1]GC RAW'!CQ285</f>
        <v>6.7993783950805664</v>
      </c>
      <c r="KV305" s="1">
        <f t="shared" si="644"/>
        <v>2.9146962313669967E-2</v>
      </c>
      <c r="KW305" s="1">
        <f t="shared" si="645"/>
        <v>0.28704482648603619</v>
      </c>
      <c r="KX305" s="1"/>
      <c r="KY305" s="1"/>
      <c r="KZ305" s="1">
        <f>'[1]GC RAW'!CR285</f>
        <v>0</v>
      </c>
      <c r="LA305" s="1">
        <f>'[1]GC RAW'!CS285</f>
        <v>0</v>
      </c>
      <c r="LB305" s="1">
        <f t="shared" si="646"/>
        <v>0</v>
      </c>
      <c r="LC305" s="1">
        <f t="shared" si="647"/>
        <v>0</v>
      </c>
      <c r="LD305" s="1"/>
      <c r="LE305" s="1"/>
      <c r="LF305" s="1">
        <f>'[1]GC RAW'!CT285</f>
        <v>0</v>
      </c>
      <c r="LG305" s="1">
        <f>'[1]GC RAW'!CU285</f>
        <v>0</v>
      </c>
      <c r="LH305" s="1">
        <f t="shared" si="648"/>
        <v>0</v>
      </c>
      <c r="LI305" s="1">
        <f t="shared" si="649"/>
        <v>0</v>
      </c>
      <c r="LJ305" s="1"/>
      <c r="LK305" s="1"/>
      <c r="LL305" s="1">
        <f>'[1]GC RAW'!CV285</f>
        <v>0</v>
      </c>
      <c r="LM305" s="1">
        <f>'[1]GC RAW'!CW285</f>
        <v>0</v>
      </c>
      <c r="LN305" s="1">
        <f t="shared" si="650"/>
        <v>0</v>
      </c>
      <c r="LO305" s="1">
        <f t="shared" si="651"/>
        <v>0</v>
      </c>
      <c r="LP305" s="1"/>
      <c r="LQ305" s="1"/>
      <c r="LR305" s="32">
        <f t="shared" si="652"/>
        <v>2473.6626646518707</v>
      </c>
      <c r="LS305" s="21">
        <f t="shared" si="653"/>
        <v>2253.1328794956207</v>
      </c>
      <c r="LT305" s="26">
        <f t="shared" si="654"/>
        <v>11.154330022657829</v>
      </c>
      <c r="LU305" s="26">
        <f t="shared" si="655"/>
        <v>10.154150022657829</v>
      </c>
      <c r="LV305" s="15">
        <f t="shared" si="580"/>
        <v>30.483788720077541</v>
      </c>
      <c r="LW305" s="15"/>
      <c r="LX305" s="15"/>
      <c r="LY305" s="15"/>
      <c r="LZ305" s="15" t="str">
        <f>IF(A305="","",VLOOKUP(A305,'[1]biomass corrected'!$B$2:$V$102,21,FALSE))</f>
        <v/>
      </c>
      <c r="MA305" s="15" t="str">
        <f t="shared" si="656"/>
        <v/>
      </c>
      <c r="MB305" s="15" t="str">
        <f t="shared" si="705"/>
        <v/>
      </c>
      <c r="MC305" s="15" t="str">
        <f t="shared" si="705"/>
        <v/>
      </c>
      <c r="MD305" s="15"/>
      <c r="ME305" s="26" t="str">
        <f t="shared" si="706"/>
        <v/>
      </c>
      <c r="MF305" s="15">
        <f t="shared" si="689"/>
        <v>34.617005996022861</v>
      </c>
      <c r="MG305" s="15">
        <f t="shared" si="690"/>
        <v>39.983110230948007</v>
      </c>
      <c r="MH305" s="15">
        <f t="shared" si="691"/>
        <v>25.39988377302917</v>
      </c>
      <c r="MI305" s="26">
        <f t="shared" si="692"/>
        <v>1.2373613739214036</v>
      </c>
      <c r="MJ305" s="15">
        <f t="shared" si="693"/>
        <v>3.2347544166965383</v>
      </c>
      <c r="MK305" s="15">
        <f t="shared" si="694"/>
        <v>21.913864018882165</v>
      </c>
      <c r="ML305" s="23">
        <f t="shared" si="695"/>
        <v>56.427998087965825</v>
      </c>
      <c r="MM305" s="23"/>
      <c r="MN305" s="26">
        <f t="shared" si="696"/>
        <v>4.334343204822523</v>
      </c>
      <c r="MO305" s="23"/>
      <c r="MP305" s="15">
        <f t="shared" si="697"/>
        <v>0.87903491399266431</v>
      </c>
      <c r="MQ305" s="23"/>
      <c r="MR305" s="15">
        <f t="shared" si="698"/>
        <v>39.880088925355501</v>
      </c>
      <c r="MS305" s="15"/>
      <c r="MT305" s="15">
        <f t="shared" si="699"/>
        <v>12.740237889604607</v>
      </c>
      <c r="MU305" s="15"/>
      <c r="MV305" s="15" t="str">
        <f t="shared" si="700"/>
        <v/>
      </c>
      <c r="MW305" s="21">
        <f t="shared" si="701"/>
        <v>217.10788830395279</v>
      </c>
      <c r="MX305" s="15"/>
    </row>
    <row r="306" spans="1:362" x14ac:dyDescent="0.35">
      <c r="A306" s="98" t="s">
        <v>243</v>
      </c>
      <c r="B306" s="8">
        <v>30.86</v>
      </c>
      <c r="C306" s="8"/>
      <c r="D306" s="8"/>
      <c r="E306" s="8"/>
      <c r="F306" s="2">
        <f>'[1]GC RAW'!H286</f>
        <v>0</v>
      </c>
      <c r="G306" s="8">
        <f>'[1]GC RAW'!I286</f>
        <v>0</v>
      </c>
      <c r="H306" s="8">
        <f t="shared" si="657"/>
        <v>0</v>
      </c>
      <c r="I306" s="8">
        <f t="shared" si="582"/>
        <v>0</v>
      </c>
      <c r="J306" s="8">
        <f>AVERAGE(I306:I308)</f>
        <v>0</v>
      </c>
      <c r="K306" s="8">
        <f>STDEV(I306:I308)</f>
        <v>0</v>
      </c>
      <c r="L306" s="2">
        <f>'[1]GC RAW'!J286</f>
        <v>0</v>
      </c>
      <c r="M306" s="8">
        <f>'[1]GC RAW'!K286</f>
        <v>0</v>
      </c>
      <c r="N306" s="8">
        <f t="shared" si="658"/>
        <v>0</v>
      </c>
      <c r="O306" s="8">
        <f t="shared" si="583"/>
        <v>0</v>
      </c>
      <c r="P306" s="8">
        <f>AVERAGE(O306:O308)</f>
        <v>0</v>
      </c>
      <c r="Q306" s="8">
        <f>STDEV(O306:O308)</f>
        <v>0</v>
      </c>
      <c r="R306" s="2">
        <f>'[1]GC RAW'!L286</f>
        <v>0</v>
      </c>
      <c r="S306" s="8">
        <f>'[1]GC RAW'!M286</f>
        <v>0</v>
      </c>
      <c r="T306" s="8">
        <f t="shared" si="659"/>
        <v>0</v>
      </c>
      <c r="U306" s="8">
        <f t="shared" si="584"/>
        <v>0</v>
      </c>
      <c r="V306" s="8">
        <f>AVERAGE(U306:U308)</f>
        <v>0</v>
      </c>
      <c r="W306" s="8">
        <f>STDEV(U306:U308)</f>
        <v>0</v>
      </c>
      <c r="X306" s="2">
        <f>'[1]GC RAW'!N286</f>
        <v>0</v>
      </c>
      <c r="Y306" s="8">
        <f>'[1]GC RAW'!O286</f>
        <v>0</v>
      </c>
      <c r="Z306" s="8">
        <f t="shared" si="660"/>
        <v>0</v>
      </c>
      <c r="AA306" s="8">
        <f t="shared" si="585"/>
        <v>0</v>
      </c>
      <c r="AB306" s="8">
        <f>AVERAGE(AA306:AA308)</f>
        <v>0</v>
      </c>
      <c r="AC306" s="8">
        <f>STDEV(AA306:AA308)</f>
        <v>0</v>
      </c>
      <c r="AD306" s="2">
        <f>'[1]GC RAW'!P286</f>
        <v>0</v>
      </c>
      <c r="AE306" s="8">
        <f>'[1]GC RAW'!Q286</f>
        <v>0</v>
      </c>
      <c r="AF306" s="8">
        <f t="shared" si="661"/>
        <v>0</v>
      </c>
      <c r="AG306" s="8">
        <f t="shared" si="586"/>
        <v>0</v>
      </c>
      <c r="AH306" s="8">
        <f>AVERAGE(AG306:AG308)</f>
        <v>0</v>
      </c>
      <c r="AI306" s="8">
        <f>STDEV(AG306:AG308)</f>
        <v>0</v>
      </c>
      <c r="AJ306" s="2">
        <f>'[1]GC RAW'!R286</f>
        <v>8.2179412841796875</v>
      </c>
      <c r="AK306" s="8">
        <f>'[1]GC RAW'!S286</f>
        <v>5.3177289962768555</v>
      </c>
      <c r="AL306" s="8">
        <f t="shared" si="662"/>
        <v>2.4706828444587419E-2</v>
      </c>
      <c r="AM306" s="8">
        <f t="shared" si="587"/>
        <v>0.25208667386629902</v>
      </c>
      <c r="AN306" s="8">
        <f>AVERAGE(AM306:AM308)</f>
        <v>0.25179236768703689</v>
      </c>
      <c r="AO306" s="8">
        <f>STDEV(AM306:AM308)</f>
        <v>2.1408063547507599E-3</v>
      </c>
      <c r="AP306" s="2">
        <f>'[1]GC RAW'!T286</f>
        <v>8.9463558197021484</v>
      </c>
      <c r="AQ306" s="8">
        <f>'[1]GC RAW'!U286</f>
        <v>216.87538146972656</v>
      </c>
      <c r="AR306" s="40">
        <v>1.0001800000000001</v>
      </c>
      <c r="AS306" s="8">
        <f t="shared" si="588"/>
        <v>10.204954068996667</v>
      </c>
      <c r="AT306" s="8">
        <f>AVERAGE(AS306:AS308)</f>
        <v>9.8258475072989668</v>
      </c>
      <c r="AU306" s="8">
        <f>STDEV(AS306:AS308)</f>
        <v>0.47309166606743103</v>
      </c>
      <c r="AV306" s="2">
        <f>'[1]GC RAW'!V286</f>
        <v>9.818115234375</v>
      </c>
      <c r="AW306" s="8">
        <f>'[1]GC RAW'!W286</f>
        <v>70.52618408203125</v>
      </c>
      <c r="AX306" s="8">
        <f t="shared" si="663"/>
        <v>0.31501589036727556</v>
      </c>
      <c r="AY306" s="8">
        <f t="shared" si="589"/>
        <v>3.2141441462558107</v>
      </c>
      <c r="AZ306" s="8">
        <f>AVERAGE(AY306:AY308)</f>
        <v>3.2106891597827691</v>
      </c>
      <c r="BA306" s="8">
        <f>STDEV(AY306:AY308)</f>
        <v>3.6671995734531192E-2</v>
      </c>
      <c r="BB306" s="2">
        <f>'[1]GC RAW'!X286</f>
        <v>0</v>
      </c>
      <c r="BC306" s="8">
        <f>'[1]GC RAW'!Y286</f>
        <v>0</v>
      </c>
      <c r="BD306" s="8">
        <f t="shared" si="664"/>
        <v>0</v>
      </c>
      <c r="BE306" s="8">
        <f t="shared" si="590"/>
        <v>0</v>
      </c>
      <c r="BF306" s="8">
        <f>AVERAGE(BE306:BE308)</f>
        <v>0</v>
      </c>
      <c r="BG306" s="8">
        <f>STDEV(BE306:BE308)</f>
        <v>0</v>
      </c>
      <c r="BH306" s="2">
        <f>'[1]GC RAW'!Z286</f>
        <v>10.885408401489258</v>
      </c>
      <c r="BI306" s="8">
        <f>'[1]GC RAW'!AA286</f>
        <v>7.5150232315063477</v>
      </c>
      <c r="BJ306" s="8">
        <f t="shared" si="665"/>
        <v>3.306080370605452E-2</v>
      </c>
      <c r="BK306" s="8">
        <f t="shared" si="591"/>
        <v>0.33732326511668015</v>
      </c>
      <c r="BL306" s="8">
        <f>AVERAGE(BK306:BK308)</f>
        <v>0.34780940036673841</v>
      </c>
      <c r="BM306" s="8">
        <f>STDEV(BK306:BK308)</f>
        <v>1.7118262748066181E-2</v>
      </c>
      <c r="BN306" s="2">
        <f>'[1]GC RAW'!AB286</f>
        <v>0</v>
      </c>
      <c r="BO306" s="8">
        <f>'[1]GC RAW'!AC286</f>
        <v>0</v>
      </c>
      <c r="BP306" s="8">
        <f t="shared" si="666"/>
        <v>0</v>
      </c>
      <c r="BQ306" s="8">
        <f t="shared" si="592"/>
        <v>0</v>
      </c>
      <c r="BR306" s="8">
        <f>AVERAGE(BQ306:BQ308)</f>
        <v>0</v>
      </c>
      <c r="BS306" s="8">
        <f>STDEV(BQ306:BQ308)</f>
        <v>0</v>
      </c>
      <c r="BT306" s="2">
        <f>'[1]GC RAW'!AD286</f>
        <v>12.212032318115234</v>
      </c>
      <c r="BU306" s="8">
        <f>'[1]GC RAW'!AE286</f>
        <v>496.54641723632813</v>
      </c>
      <c r="BV306" s="8">
        <f t="shared" si="667"/>
        <v>2.1464151986315421</v>
      </c>
      <c r="BW306" s="8">
        <f t="shared" si="593"/>
        <v>21.900126492262636</v>
      </c>
      <c r="BX306" s="8">
        <f>AVERAGE(BW306:BW308)</f>
        <v>21.70056405700144</v>
      </c>
      <c r="BY306" s="8">
        <f>STDEV(BW306:BW308)</f>
        <v>0.35051716977432007</v>
      </c>
      <c r="BZ306" s="2">
        <f>'[1]GC RAW'!AF286</f>
        <v>12.71880054473877</v>
      </c>
      <c r="CA306" s="8">
        <f>'[1]GC RAW'!AG286</f>
        <v>3.2317428588867188</v>
      </c>
      <c r="CB306" s="8">
        <f t="shared" si="668"/>
        <v>1.4578745835898082E-2</v>
      </c>
      <c r="CC306" s="8">
        <f t="shared" si="594"/>
        <v>0.14874865688067782</v>
      </c>
      <c r="CD306" s="8">
        <f>AVERAGE(CC306:CC308)</f>
        <v>0.1442083032579016</v>
      </c>
      <c r="CE306" s="8">
        <f>STDEV(CC306:CC308)</f>
        <v>4.010718068048944E-3</v>
      </c>
      <c r="CF306" s="2">
        <f>'[1]GC RAW'!AH286</f>
        <v>12.859617233276367</v>
      </c>
      <c r="CG306" s="8">
        <f>'[1]GC RAW'!AI286</f>
        <v>8.4082221984863281</v>
      </c>
      <c r="CH306" s="8">
        <f t="shared" si="669"/>
        <v>3.7930357648605854E-2</v>
      </c>
      <c r="CI306" s="8">
        <f t="shared" si="595"/>
        <v>0.38700789620332254</v>
      </c>
      <c r="CJ306" s="8">
        <f>AVERAGE(CI306:CI308)</f>
        <v>0.38655260306808703</v>
      </c>
      <c r="CK306" s="8">
        <f>STDEV(CI306:CI308)</f>
        <v>5.2794287053491195E-4</v>
      </c>
      <c r="CL306" s="2">
        <f>'[1]GC RAW'!AJ286</f>
        <v>13.760744094848633</v>
      </c>
      <c r="CM306" s="8">
        <f>'[1]GC RAW'!AK286</f>
        <v>10.256280899047852</v>
      </c>
      <c r="CN306" s="8">
        <f t="shared" si="670"/>
        <v>5.9725709095468579E-2</v>
      </c>
      <c r="CO306" s="8">
        <f t="shared" si="596"/>
        <v>0.60938842814044802</v>
      </c>
      <c r="CP306" s="8">
        <f>AVERAGE(CO306:CO308)</f>
        <v>0.64092107811182586</v>
      </c>
      <c r="CQ306" s="8">
        <f>STDEV(CO306:CO308)</f>
        <v>3.8109244618338568E-2</v>
      </c>
      <c r="CR306" s="2">
        <f>'[1]GC RAW'!AL286</f>
        <v>0</v>
      </c>
      <c r="CS306" s="8">
        <f>'[1]GC RAW'!AM286</f>
        <v>0</v>
      </c>
      <c r="CT306" s="8">
        <f t="shared" si="671"/>
        <v>0</v>
      </c>
      <c r="CU306" s="8">
        <f t="shared" si="672"/>
        <v>0</v>
      </c>
      <c r="CV306" s="8">
        <f>AVERAGE(CU306:CU308)</f>
        <v>0</v>
      </c>
      <c r="CW306" s="8">
        <f>STDEV(CU306:CU308)</f>
        <v>0</v>
      </c>
      <c r="CX306" s="2">
        <f>'[1]GC RAW'!AN286</f>
        <v>14.473766326904297</v>
      </c>
      <c r="CY306" s="8">
        <f>'[1]GC RAW'!AO286</f>
        <v>5.2377314567565918</v>
      </c>
      <c r="CZ306" s="8">
        <f t="shared" si="673"/>
        <v>2.3416989745648105E-2</v>
      </c>
      <c r="DA306" s="8">
        <f t="shared" si="597"/>
        <v>0.23892629805485496</v>
      </c>
      <c r="DB306" s="8">
        <f>AVERAGE(DA306:DA308)</f>
        <v>0.25931123417769925</v>
      </c>
      <c r="DC306" s="8">
        <f>STDEV(DA306:DA308)</f>
        <v>2.4034636057933736E-2</v>
      </c>
      <c r="DD306" s="2">
        <f>'[1]GC RAW'!AP286</f>
        <v>15.636639595031738</v>
      </c>
      <c r="DE306" s="8">
        <f>'[1]GC RAW'!AQ286</f>
        <v>183.14985656738281</v>
      </c>
      <c r="DF306" s="8">
        <f t="shared" si="674"/>
        <v>0.78529833583397812</v>
      </c>
      <c r="DG306" s="8">
        <f t="shared" si="598"/>
        <v>8.0124911992294052</v>
      </c>
      <c r="DH306" s="8">
        <f>AVERAGE(DG306:DG308)</f>
        <v>8.0167435670408533</v>
      </c>
      <c r="DI306" s="8">
        <f>STDEV(DG306:DG308)</f>
        <v>2.9361437480737881E-2</v>
      </c>
      <c r="DJ306" s="2">
        <f>'[1]GC RAW'!AR286</f>
        <v>15.831300735473633</v>
      </c>
      <c r="DK306" s="8">
        <f>'[1]GC RAW'!AS286</f>
        <v>6.0699138641357422</v>
      </c>
      <c r="DL306" s="8">
        <f t="shared" si="675"/>
        <v>2.7330223650143183E-2</v>
      </c>
      <c r="DM306" s="8">
        <f t="shared" si="599"/>
        <v>0.27885348341810234</v>
      </c>
      <c r="DN306" s="8">
        <f>AVERAGE(DM306:DM308)</f>
        <v>0.2775711502885253</v>
      </c>
      <c r="DO306" s="8">
        <f>STDEV(DM306:DM308)</f>
        <v>3.151095337105457E-2</v>
      </c>
      <c r="DP306" s="2">
        <f>'[1]GC RAW'!AT286</f>
        <v>16.069028854370117</v>
      </c>
      <c r="DQ306" s="8">
        <f>'[1]GC RAW'!AU286</f>
        <v>1.468909740447998</v>
      </c>
      <c r="DR306" s="8">
        <f t="shared" si="676"/>
        <v>6.6138717330931438E-3</v>
      </c>
      <c r="DS306" s="8">
        <f t="shared" si="600"/>
        <v>6.7482110474565496E-2</v>
      </c>
      <c r="DT306" s="8">
        <f>AVERAGE(DS306:DS308)</f>
        <v>8.6994671789767344E-2</v>
      </c>
      <c r="DU306" s="8">
        <f>STDEV(DS306:DS308)</f>
        <v>1.6910614952439181E-2</v>
      </c>
      <c r="DV306" s="2">
        <f>'[1]GC RAW'!AV286</f>
        <v>16.422046661376953</v>
      </c>
      <c r="DW306" s="8">
        <f>'[1]GC RAW'!AW286</f>
        <v>885.4337158203125</v>
      </c>
      <c r="DX306" s="8">
        <f t="shared" si="677"/>
        <v>3.9394910784366992</v>
      </c>
      <c r="DY306" s="8">
        <f t="shared" si="601"/>
        <v>40.195090394397667</v>
      </c>
      <c r="DZ306" s="8">
        <f>AVERAGE(DY306:DY308)</f>
        <v>39.949051230751337</v>
      </c>
      <c r="EA306" s="8">
        <f>STDEV(DY306:DY308)</f>
        <v>0.56807014546290457</v>
      </c>
      <c r="EB306" s="2">
        <f>'[1]GC RAW'!AX286</f>
        <v>16.556352615356445</v>
      </c>
      <c r="EC306" s="8">
        <f>'[1]GC RAW'!AY286</f>
        <v>5.2323765754699707</v>
      </c>
      <c r="ED306" s="8">
        <f t="shared" si="678"/>
        <v>2.3280004442781169E-2</v>
      </c>
      <c r="EE306" s="8">
        <f t="shared" si="602"/>
        <v>0.23752862091285587</v>
      </c>
      <c r="EF306" s="8">
        <f>AVERAGE(EE306:EE308)</f>
        <v>0.23769364813271254</v>
      </c>
      <c r="EG306" s="8">
        <f>STDEV(EE306:EE308)</f>
        <v>1.091056744095603E-3</v>
      </c>
      <c r="EH306" s="2">
        <v>0</v>
      </c>
      <c r="EI306" s="8">
        <v>0</v>
      </c>
      <c r="EJ306" s="8">
        <f t="shared" si="679"/>
        <v>0</v>
      </c>
      <c r="EK306" s="8">
        <f t="shared" si="603"/>
        <v>0</v>
      </c>
      <c r="EL306" s="8">
        <f>AVERAGE(EK306:EK308)</f>
        <v>0</v>
      </c>
      <c r="EM306" s="8">
        <f>STDEV(EK306:EK308)</f>
        <v>0</v>
      </c>
      <c r="EN306" s="2">
        <f>'[1]GC RAW'!BB286</f>
        <v>17.326728820800781</v>
      </c>
      <c r="EO306" s="8">
        <f>'[1]GC RAW'!BC286</f>
        <v>6.1221170425415039</v>
      </c>
      <c r="EP306" s="8">
        <f t="shared" si="680"/>
        <v>2.7418147080170215E-2</v>
      </c>
      <c r="EQ306" s="8">
        <f t="shared" si="604"/>
        <v>0.27975057650636098</v>
      </c>
      <c r="ER306" s="8">
        <f>AVERAGE(EQ306:EQ308)</f>
        <v>0.27529574243370686</v>
      </c>
      <c r="ES306" s="8">
        <f>STDEV(EQ306:EQ308)</f>
        <v>1.1256459491712239E-2</v>
      </c>
      <c r="ET306" s="2">
        <f>'[1]GC RAW'!BD286</f>
        <v>17.738382339477539</v>
      </c>
      <c r="EU306" s="8">
        <f>'[1]GC RAW'!BE286</f>
        <v>81.568267822265625</v>
      </c>
      <c r="EV306" s="8">
        <f t="shared" si="681"/>
        <v>0.36530676376895366</v>
      </c>
      <c r="EW306" s="8">
        <f t="shared" si="605"/>
        <v>3.7272678371453014</v>
      </c>
      <c r="EX306" s="8">
        <f>AVERAGE(EW306:EW308)</f>
        <v>3.8060380695419123</v>
      </c>
      <c r="EY306" s="8">
        <f>STDEV(EW306:EW308)</f>
        <v>0.17729665562896649</v>
      </c>
      <c r="EZ306" s="2">
        <f>'[1]GC RAW'!BF286</f>
        <v>18.676841735839844</v>
      </c>
      <c r="FA306" s="8">
        <f>'[1]GC RAW'!BG286</f>
        <v>66.578468322753906</v>
      </c>
      <c r="FB306" s="8">
        <f t="shared" si="682"/>
        <v>0.35372400583920216</v>
      </c>
      <c r="FC306" s="8">
        <f t="shared" si="606"/>
        <v>3.6090875969231204</v>
      </c>
      <c r="FD306" s="8">
        <f>AVERAGE(FC306:FC308)</f>
        <v>3.6977965821513803</v>
      </c>
      <c r="FE306" s="8">
        <f>STDEV(FC306:FC308)</f>
        <v>0.1889546126389402</v>
      </c>
      <c r="FF306" s="2">
        <v>0</v>
      </c>
      <c r="FG306" s="8">
        <v>0</v>
      </c>
      <c r="FH306" s="8">
        <f t="shared" si="683"/>
        <v>0</v>
      </c>
      <c r="FI306" s="8">
        <f t="shared" si="607"/>
        <v>0</v>
      </c>
      <c r="FJ306" s="8">
        <f>AVERAGE(FI306:FI308)</f>
        <v>0</v>
      </c>
      <c r="FK306" s="8">
        <f>STDEV(FI306:FI308)</f>
        <v>0</v>
      </c>
      <c r="FL306" s="2">
        <f>'[1]GC RAW'!BH286</f>
        <v>0</v>
      </c>
      <c r="FM306" s="8">
        <f>'[1]GC RAW'!BI286</f>
        <v>0</v>
      </c>
      <c r="FN306" s="8">
        <f t="shared" si="684"/>
        <v>0</v>
      </c>
      <c r="FO306" s="8">
        <f t="shared" si="608"/>
        <v>0</v>
      </c>
      <c r="FP306" s="8">
        <f>AVERAGE(FO306:FO308)</f>
        <v>0</v>
      </c>
      <c r="FQ306" s="8">
        <f>STDEV(FO306:FO308)</f>
        <v>0</v>
      </c>
      <c r="FR306" s="2">
        <f>'[1]GC RAW'!BJ286</f>
        <v>20.159589767456055</v>
      </c>
      <c r="FS306" s="8">
        <f>'[1]GC RAW'!BK286</f>
        <v>7.8254261016845703</v>
      </c>
      <c r="FT306" s="8">
        <f t="shared" si="685"/>
        <v>3.3019500988804511E-2</v>
      </c>
      <c r="FU306" s="8">
        <f t="shared" si="609"/>
        <v>0.33690184863918499</v>
      </c>
      <c r="FV306" s="8">
        <f>AVERAGE(FU306:FU308)</f>
        <v>0.31704508744863508</v>
      </c>
      <c r="FW306" s="8">
        <f>STDEV(FU306:FU308)</f>
        <v>2.6343559608462158E-2</v>
      </c>
      <c r="FX306" s="2">
        <f>'[1]GC RAW'!BL286</f>
        <v>20.56312370300293</v>
      </c>
      <c r="FY306" s="8">
        <f>'[1]GC RAW'!BM286</f>
        <v>1.7472856044769287</v>
      </c>
      <c r="FZ306" s="8">
        <f t="shared" si="686"/>
        <v>7.7558783602608618E-3</v>
      </c>
      <c r="GA306" s="8">
        <f t="shared" si="610"/>
        <v>7.9134138286295744E-2</v>
      </c>
      <c r="GB306" s="8">
        <f>AVERAGE(GA306:GA308)</f>
        <v>8.146189095841995E-2</v>
      </c>
      <c r="GC306" s="8">
        <f>STDEV(GA306:GA308)</f>
        <v>7.8302329336047624E-3</v>
      </c>
      <c r="GD306" s="2">
        <f>'[1]GC RAW'!BN286</f>
        <v>21.081539154052734</v>
      </c>
      <c r="GE306" s="8">
        <f>'[1]GC RAW'!BO286</f>
        <v>15.36973762512207</v>
      </c>
      <c r="GF306" s="8">
        <f t="shared" si="611"/>
        <v>6.8590407995406291E-2</v>
      </c>
      <c r="GG306" s="8">
        <f t="shared" si="612"/>
        <v>0.69983599268817909</v>
      </c>
      <c r="GH306" s="8">
        <f>AVERAGE(GG306:GG308)</f>
        <v>0.70496298535422852</v>
      </c>
      <c r="GI306" s="8">
        <f>STDEV(GG306:GG308)</f>
        <v>8.6430595514234432E-3</v>
      </c>
      <c r="GJ306" s="2">
        <f>'[1]GC RAW'!BP286</f>
        <v>0</v>
      </c>
      <c r="GK306" s="8">
        <f>'[1]GC RAW'!BQ286</f>
        <v>0</v>
      </c>
      <c r="GL306" s="8">
        <f t="shared" si="687"/>
        <v>0</v>
      </c>
      <c r="GM306" s="8">
        <f t="shared" si="613"/>
        <v>0</v>
      </c>
      <c r="GN306" s="8">
        <f>AVERAGE(GM306:GM308)</f>
        <v>0</v>
      </c>
      <c r="GO306" s="8">
        <f>STDEV(GM306:GM308)</f>
        <v>0</v>
      </c>
      <c r="GP306" s="2">
        <v>22.198</v>
      </c>
      <c r="GQ306" s="8">
        <v>1.25</v>
      </c>
      <c r="GR306" s="8">
        <f t="shared" si="688"/>
        <v>5.5783652320855366E-3</v>
      </c>
      <c r="GS306" s="8">
        <f t="shared" si="614"/>
        <v>5.6916715964647195E-2</v>
      </c>
      <c r="GT306" s="8">
        <f>AVERAGE(GS306:GS308)</f>
        <v>7.0830642591354909E-2</v>
      </c>
      <c r="GU306" s="8">
        <f>STDEV(GS306:GS308)</f>
        <v>1.6361302957943726E-2</v>
      </c>
      <c r="GV306" s="2"/>
      <c r="GW306" s="8"/>
      <c r="GX306" s="8"/>
      <c r="GY306" s="8"/>
      <c r="GZ306" s="8"/>
      <c r="HA306" s="8"/>
      <c r="HB306" s="2"/>
      <c r="HC306" s="8"/>
      <c r="HD306" s="8"/>
      <c r="HE306" s="8"/>
      <c r="HF306" s="8"/>
      <c r="HG306" s="8"/>
      <c r="HH306" s="2">
        <f>'[1]GC RAW'!BR286</f>
        <v>22.198102951049805</v>
      </c>
      <c r="HI306" s="8">
        <f>'[1]GC RAW'!BS286</f>
        <v>1.2474397420883179</v>
      </c>
      <c r="HJ306" s="8">
        <f t="shared" si="615"/>
        <v>5.5933500404571007E-3</v>
      </c>
      <c r="HK306" s="8">
        <f t="shared" si="616"/>
        <v>5.7069607725294805E-2</v>
      </c>
      <c r="HL306" s="8">
        <f>AVERAGE(HK306:HK308)</f>
        <v>5.7803561903727187E-2</v>
      </c>
      <c r="HM306" s="8">
        <f>STDEV(HK306:HK308)</f>
        <v>9.0645139986452513E-3</v>
      </c>
      <c r="HN306" s="2">
        <v>0</v>
      </c>
      <c r="HO306" s="8">
        <v>0</v>
      </c>
      <c r="HP306" s="8">
        <f t="shared" si="617"/>
        <v>0</v>
      </c>
      <c r="HQ306" s="8">
        <f t="shared" si="618"/>
        <v>0</v>
      </c>
      <c r="HR306" s="8">
        <f>AVERAGE(HQ306:HQ308)</f>
        <v>0</v>
      </c>
      <c r="HS306" s="8">
        <f>STDEV(HQ306:HQ308)</f>
        <v>0</v>
      </c>
      <c r="HT306" s="2">
        <f>'[1]GC RAW'!BT286</f>
        <v>0</v>
      </c>
      <c r="HU306" s="8">
        <f>'[1]GC RAW'!BU286</f>
        <v>0</v>
      </c>
      <c r="HV306" s="8">
        <f t="shared" si="619"/>
        <v>0</v>
      </c>
      <c r="HW306" s="8">
        <f t="shared" si="579"/>
        <v>0</v>
      </c>
      <c r="HX306" s="8">
        <f>AVERAGE(HW306:HW308)</f>
        <v>0</v>
      </c>
      <c r="HY306" s="8">
        <f>STDEV(HW306:HW308)</f>
        <v>0</v>
      </c>
      <c r="HZ306" s="2">
        <f>'[1]GC RAW'!BV286</f>
        <v>23.881824493408203</v>
      </c>
      <c r="IA306" s="8">
        <f>'[1]GC RAW'!BW286</f>
        <v>31.096200942993164</v>
      </c>
      <c r="IB306" s="8">
        <f t="shared" si="620"/>
        <v>0.16698868415660564</v>
      </c>
      <c r="IC306" s="8">
        <f t="shared" si="621"/>
        <v>1.7038051669303045</v>
      </c>
      <c r="ID306" s="8">
        <f>AVERAGE(IC306:IC308)</f>
        <v>1.7234242117232821</v>
      </c>
      <c r="IE306" s="8">
        <f>STDEV(IC306:IC308)</f>
        <v>6.3508230713848646E-2</v>
      </c>
      <c r="IF306" s="2">
        <f>'[1]GC RAW'!BX286</f>
        <v>24.643512725830078</v>
      </c>
      <c r="IG306" s="8">
        <f>'[1]GC RAW'!BY286</f>
        <v>187.28848266601563</v>
      </c>
      <c r="IH306" s="8">
        <f t="shared" si="622"/>
        <v>1.0688905459619169</v>
      </c>
      <c r="II306" s="8">
        <f t="shared" si="623"/>
        <v>10.906015843474307</v>
      </c>
      <c r="IJ306" s="8">
        <f>AVERAGE(II306:II308)</f>
        <v>11.036786996694758</v>
      </c>
      <c r="IK306" s="8">
        <f>STDEV(II306:II308)</f>
        <v>0.27307982894739746</v>
      </c>
      <c r="IL306" s="8">
        <f>'[1]GC RAW'!BZ286</f>
        <v>0</v>
      </c>
      <c r="IM306" s="8">
        <f>'[1]GC RAW'!CA286</f>
        <v>0</v>
      </c>
      <c r="IN306" s="8">
        <f t="shared" si="624"/>
        <v>0</v>
      </c>
      <c r="IO306" s="8">
        <f t="shared" si="625"/>
        <v>0</v>
      </c>
      <c r="IP306" s="8">
        <f>AVERAGE(IO306:IO308)</f>
        <v>0</v>
      </c>
      <c r="IQ306" s="8">
        <f>STDEV(IO306:IO308)</f>
        <v>0</v>
      </c>
      <c r="IR306" s="2">
        <f>'[1]GC RAW'!CB286</f>
        <v>25.599641799926758</v>
      </c>
      <c r="IS306" s="8">
        <f>'[1]GC RAW'!CC286</f>
        <v>11.862261772155762</v>
      </c>
      <c r="IT306" s="8">
        <f t="shared" si="626"/>
        <v>4.703739160337668E-2</v>
      </c>
      <c r="IU306" s="8">
        <f t="shared" si="627"/>
        <v>0.47992803379178595</v>
      </c>
      <c r="IV306" s="8">
        <f>AVERAGE(IU306:IU308)</f>
        <v>0.48300211187643732</v>
      </c>
      <c r="IW306" s="8">
        <f>STDEV(IU306:IU308)</f>
        <v>3.2017831495146582E-3</v>
      </c>
      <c r="IX306" s="2">
        <f>'[1]GC RAW'!CD286</f>
        <v>0</v>
      </c>
      <c r="IY306" s="8">
        <f>'[1]GC RAW'!CE286</f>
        <v>0</v>
      </c>
      <c r="IZ306" s="8">
        <f t="shared" si="628"/>
        <v>0</v>
      </c>
      <c r="JA306" s="8">
        <f t="shared" si="629"/>
        <v>0</v>
      </c>
      <c r="JB306" s="8">
        <f>AVERAGE(JA306:JA308)</f>
        <v>0</v>
      </c>
      <c r="JC306" s="8">
        <f>STDEV(JA306:JA308)</f>
        <v>0</v>
      </c>
      <c r="JD306" s="2">
        <f>'[1]GC RAW'!CF286</f>
        <v>26.551496505737305</v>
      </c>
      <c r="JE306" s="8">
        <f>'[1]GC RAW'!CG286</f>
        <v>1.9763154983520508</v>
      </c>
      <c r="JF306" s="8">
        <f t="shared" si="630"/>
        <v>8.868172049454958E-3</v>
      </c>
      <c r="JG306" s="8">
        <f t="shared" si="631"/>
        <v>9.0483001500377816E-2</v>
      </c>
      <c r="JH306" s="8">
        <f>AVERAGE(JG306:JG308)</f>
        <v>8.9800673112418058E-2</v>
      </c>
      <c r="JI306" s="8">
        <f>STDEV(JG306:JG308)</f>
        <v>1.6965705779723131E-2</v>
      </c>
      <c r="JJ306" s="2">
        <f>'[1]GC RAW'!CH286</f>
        <v>26.755571365356445</v>
      </c>
      <c r="JK306" s="8">
        <f>'[1]GC RAW'!CI286</f>
        <v>1.7382186651229858</v>
      </c>
      <c r="JL306" s="8">
        <f t="shared" si="632"/>
        <v>1.097163720981173E-2</v>
      </c>
      <c r="JM306" s="8">
        <f t="shared" si="633"/>
        <v>0.11194490370515651</v>
      </c>
      <c r="JN306" s="8">
        <f>AVERAGE(JM306:JM308)</f>
        <v>0.10527906017233414</v>
      </c>
      <c r="JO306" s="8">
        <f>STDEV(JM306:JM308)</f>
        <v>5.8338095040326703E-3</v>
      </c>
      <c r="JP306" s="2">
        <f>'[1]GC RAW'!CJ286</f>
        <v>0</v>
      </c>
      <c r="JQ306" s="8">
        <f>'[1]GC RAW'!CK286</f>
        <v>0</v>
      </c>
      <c r="JR306" s="8">
        <f t="shared" si="634"/>
        <v>0</v>
      </c>
      <c r="JS306" s="8">
        <f t="shared" si="635"/>
        <v>0</v>
      </c>
      <c r="JT306" s="8"/>
      <c r="JU306" s="8"/>
      <c r="JV306" s="2">
        <f>'[1]GC RAW'!CL286</f>
        <v>0</v>
      </c>
      <c r="JW306" s="8">
        <f>'[1]GC RAW'!CM286</f>
        <v>0</v>
      </c>
      <c r="JX306" s="8">
        <f t="shared" si="636"/>
        <v>0</v>
      </c>
      <c r="JY306" s="8">
        <f t="shared" si="637"/>
        <v>0</v>
      </c>
      <c r="JZ306" s="8">
        <f>AVERAGE(JY306:JY308)</f>
        <v>0</v>
      </c>
      <c r="KA306" s="8">
        <f>STDEV(JY306:JY308)</f>
        <v>0</v>
      </c>
      <c r="KB306" s="2">
        <v>0</v>
      </c>
      <c r="KC306" s="8">
        <v>0</v>
      </c>
      <c r="KD306" s="8">
        <f t="shared" si="638"/>
        <v>0</v>
      </c>
      <c r="KE306" s="8">
        <f t="shared" si="639"/>
        <v>0</v>
      </c>
      <c r="KF306" s="8">
        <f>AVERAGE(KE306:KE308)</f>
        <v>0</v>
      </c>
      <c r="KG306" s="8">
        <f>STDEV(KE306:KE308)</f>
        <v>0</v>
      </c>
      <c r="KH306" s="2">
        <v>0</v>
      </c>
      <c r="KI306" s="8">
        <v>0</v>
      </c>
      <c r="KJ306" s="8">
        <f t="shared" si="640"/>
        <v>0</v>
      </c>
      <c r="KK306" s="8">
        <f t="shared" si="641"/>
        <v>0</v>
      </c>
      <c r="KL306" s="8">
        <f>AVERAGE(KK306:KK308)</f>
        <v>0</v>
      </c>
      <c r="KM306" s="8">
        <f>STDEV(KK306:KK308)</f>
        <v>0</v>
      </c>
      <c r="KN306" s="2">
        <f>'[1]GC RAW'!CN286</f>
        <v>30.647960662841797</v>
      </c>
      <c r="KO306" s="8">
        <f>'[1]GC RAW'!CO286</f>
        <v>34.394863128662109</v>
      </c>
      <c r="KP306" s="8">
        <f t="shared" si="642"/>
        <v>0.11719340194813904</v>
      </c>
      <c r="KQ306" s="8">
        <f t="shared" si="643"/>
        <v>1.1957380512210036</v>
      </c>
      <c r="KR306" s="8">
        <f>AVERAGE(KQ306:KQ308)</f>
        <v>1.2474115181000751</v>
      </c>
      <c r="KS306" s="8">
        <f>STDEV(KQ306:KQ308)</f>
        <v>7.8790658742923694E-2</v>
      </c>
      <c r="KT306" s="2">
        <f>'[1]GC RAW'!CP286</f>
        <v>31.512144088745117</v>
      </c>
      <c r="KU306" s="8">
        <f>'[1]GC RAW'!CQ286</f>
        <v>13.79934024810791</v>
      </c>
      <c r="KV306" s="8">
        <f t="shared" si="644"/>
        <v>6.0150523292189693E-2</v>
      </c>
      <c r="KW306" s="8">
        <f t="shared" si="645"/>
        <v>0.61372285730859444</v>
      </c>
      <c r="KX306" s="8">
        <f>AVERAGE(KW306:KW308)</f>
        <v>0.59134179877909465</v>
      </c>
      <c r="KY306" s="8">
        <f>STDEV(KW306:KW308)</f>
        <v>3.9487435784728055E-2</v>
      </c>
      <c r="KZ306" s="2">
        <f>'[1]GC RAW'!CR286</f>
        <v>0</v>
      </c>
      <c r="LA306" s="8">
        <f>'[1]GC RAW'!CS286</f>
        <v>0</v>
      </c>
      <c r="LB306" s="8">
        <f t="shared" si="646"/>
        <v>0</v>
      </c>
      <c r="LC306" s="8">
        <f t="shared" si="647"/>
        <v>0</v>
      </c>
      <c r="LD306" s="8">
        <f>AVERAGE(LC306:LC308)</f>
        <v>0</v>
      </c>
      <c r="LE306" s="8">
        <f>STDEV(LC306:LC308)</f>
        <v>0</v>
      </c>
      <c r="LF306" s="2">
        <f>'[1]GC RAW'!CT286</f>
        <v>0</v>
      </c>
      <c r="LG306" s="8">
        <f>'[1]GC RAW'!CU286</f>
        <v>0</v>
      </c>
      <c r="LH306" s="8">
        <f t="shared" si="648"/>
        <v>0</v>
      </c>
      <c r="LI306" s="8">
        <f t="shared" si="649"/>
        <v>0</v>
      </c>
      <c r="LJ306" s="8">
        <f>AVERAGE(LI306:LI308)</f>
        <v>2.1201702684307971E-2</v>
      </c>
      <c r="LK306" s="8">
        <f>STDEV(LI306:LI308)</f>
        <v>3.6722426256190856E-2</v>
      </c>
      <c r="LL306" s="2">
        <f>'[1]GC RAW'!CV286</f>
        <v>35.804225921630859</v>
      </c>
      <c r="LM306" s="8">
        <f>'[1]GC RAW'!CW286</f>
        <v>4.9820241928100586</v>
      </c>
      <c r="LN306" s="8">
        <f t="shared" si="650"/>
        <v>1.6975219862317068E-2</v>
      </c>
      <c r="LO306" s="8">
        <f t="shared" si="651"/>
        <v>0.1732001629767298</v>
      </c>
      <c r="LP306" s="8">
        <f>AVERAGE(LO306:LO308)</f>
        <v>0.18061489301724123</v>
      </c>
      <c r="LQ306" s="8">
        <f>STDEV(LO306:LO308)</f>
        <v>1.9747468579150069E-2</v>
      </c>
      <c r="LR306" s="39">
        <f t="shared" si="652"/>
        <v>2374.1159343719482</v>
      </c>
      <c r="LS306" s="14">
        <f t="shared" si="653"/>
        <v>2157.2405529022217</v>
      </c>
      <c r="LT306" s="24">
        <f t="shared" si="654"/>
        <v>10.801106032960931</v>
      </c>
      <c r="LU306" s="24">
        <f t="shared" si="655"/>
        <v>9.8009260329609305</v>
      </c>
      <c r="LV306" s="13">
        <f t="shared" si="580"/>
        <v>31.759319614260956</v>
      </c>
      <c r="LW306" s="13">
        <f>AVERAGE(LV306:LV308)</f>
        <v>31.457552745736333</v>
      </c>
      <c r="LX306" s="13">
        <f>STDEV(LV306:LV308)</f>
        <v>0.6912853511667586</v>
      </c>
      <c r="LY306" s="13">
        <f>LX306/LW306%</f>
        <v>2.1975178957951629</v>
      </c>
      <c r="LZ306" s="13">
        <f>IF(A306="","",VLOOKUP(A306,'[1]biomass corrected'!$B$2:$V$102,21,FALSE))</f>
        <v>3.3303703703703698</v>
      </c>
      <c r="MA306" s="13">
        <f t="shared" si="656"/>
        <v>1.0476530158876336</v>
      </c>
      <c r="MB306" s="50">
        <f t="shared" si="705"/>
        <v>36.237180050100115</v>
      </c>
      <c r="MC306" s="50">
        <f t="shared" si="705"/>
        <v>42.630532041440489</v>
      </c>
      <c r="MD306" s="50">
        <f>IF(MC306="","",AVERAGE(MH306:MH308))</f>
        <v>21.132287908459404</v>
      </c>
      <c r="ME306" s="24">
        <f t="shared" si="706"/>
        <v>1.1236220115120636</v>
      </c>
      <c r="MF306" s="13">
        <f t="shared" si="689"/>
        <v>36.33812813852326</v>
      </c>
      <c r="MG306" s="13">
        <f t="shared" si="690"/>
        <v>42.852025991397824</v>
      </c>
      <c r="MH306" s="13">
        <f t="shared" si="691"/>
        <v>20.809845870078895</v>
      </c>
      <c r="MI306" s="24">
        <f t="shared" si="692"/>
        <v>1.116010084539238</v>
      </c>
      <c r="MJ306" s="13">
        <f t="shared" si="693"/>
        <v>0.19107904199145226</v>
      </c>
      <c r="MK306" s="13">
        <f t="shared" si="694"/>
        <v>20.003246052198328</v>
      </c>
      <c r="ML306" s="22">
        <f t="shared" si="695"/>
        <v>58.277550553709411</v>
      </c>
      <c r="MM306" s="13">
        <f>AVERAGE(ML306:ML308)</f>
        <v>58.096526349072654</v>
      </c>
      <c r="MN306" s="24">
        <f t="shared" si="696"/>
        <v>4.3445466746129657</v>
      </c>
      <c r="MO306" s="13">
        <f>AVERAGE(MN306:MN308)</f>
        <v>4.337480363445799</v>
      </c>
      <c r="MP306" s="13">
        <f t="shared" si="697"/>
        <v>0.87481636642246918</v>
      </c>
      <c r="MQ306" s="22">
        <f>AVERAGE(MP306:MP308)</f>
        <v>0.8741286677865806</v>
      </c>
      <c r="MR306" s="13">
        <f t="shared" si="698"/>
        <v>39.737280111404615</v>
      </c>
      <c r="MS306" s="13">
        <f>AVERAGE(MR306:MR308)</f>
        <v>39.702858884584238</v>
      </c>
      <c r="MT306" s="13">
        <f t="shared" si="699"/>
        <v>11.09709488546576</v>
      </c>
      <c r="MU306" s="13">
        <f>AVERAGE(MT306:MT308)</f>
        <v>11.223527947825511</v>
      </c>
      <c r="MV306" s="13">
        <f t="shared" si="700"/>
        <v>3.6977965821513803</v>
      </c>
      <c r="MW306" s="14">
        <f t="shared" si="701"/>
        <v>156.97000933529415</v>
      </c>
      <c r="MX306" s="13">
        <f>AVERAGE(MW306:MW308)</f>
        <v>158.34036657249089</v>
      </c>
    </row>
    <row r="307" spans="1:362" x14ac:dyDescent="0.35">
      <c r="A307" s="98"/>
      <c r="B307" s="1">
        <v>33.68</v>
      </c>
      <c r="C307" s="1"/>
      <c r="D307" s="1"/>
      <c r="E307" s="1"/>
      <c r="F307" s="5">
        <f>'[1]GC RAW'!H287</f>
        <v>0</v>
      </c>
      <c r="G307" s="1">
        <f>'[1]GC RAW'!I287</f>
        <v>0</v>
      </c>
      <c r="H307" s="1">
        <f t="shared" si="657"/>
        <v>0</v>
      </c>
      <c r="I307" s="1">
        <f t="shared" si="582"/>
        <v>0</v>
      </c>
      <c r="J307" s="1"/>
      <c r="K307" s="1"/>
      <c r="L307" s="5">
        <f>'[1]GC RAW'!J287</f>
        <v>0</v>
      </c>
      <c r="M307" s="1">
        <f>'[1]GC RAW'!K287</f>
        <v>0</v>
      </c>
      <c r="N307" s="1">
        <f t="shared" si="658"/>
        <v>0</v>
      </c>
      <c r="O307" s="1">
        <f t="shared" si="583"/>
        <v>0</v>
      </c>
      <c r="P307" s="1"/>
      <c r="Q307" s="1"/>
      <c r="R307" s="5">
        <f>'[1]GC RAW'!L287</f>
        <v>0</v>
      </c>
      <c r="S307" s="1">
        <f>'[1]GC RAW'!M287</f>
        <v>0</v>
      </c>
      <c r="T307" s="1">
        <f t="shared" si="659"/>
        <v>0</v>
      </c>
      <c r="U307" s="1">
        <f t="shared" si="584"/>
        <v>0</v>
      </c>
      <c r="V307" s="1"/>
      <c r="W307" s="1"/>
      <c r="X307" s="5">
        <f>'[1]GC RAW'!N287</f>
        <v>0</v>
      </c>
      <c r="Y307" s="1">
        <f>'[1]GC RAW'!O287</f>
        <v>0</v>
      </c>
      <c r="Z307" s="1">
        <f t="shared" si="660"/>
        <v>0</v>
      </c>
      <c r="AA307" s="1">
        <f t="shared" si="585"/>
        <v>0</v>
      </c>
      <c r="AB307" s="1"/>
      <c r="AC307" s="1"/>
      <c r="AD307" s="5">
        <f>'[1]GC RAW'!P287</f>
        <v>0</v>
      </c>
      <c r="AE307" s="1">
        <f>'[1]GC RAW'!Q287</f>
        <v>0</v>
      </c>
      <c r="AF307" s="1">
        <f t="shared" si="661"/>
        <v>0</v>
      </c>
      <c r="AG307" s="1">
        <f t="shared" si="586"/>
        <v>0</v>
      </c>
      <c r="AH307" s="1"/>
      <c r="AI307" s="1"/>
      <c r="AJ307" s="5">
        <f>'[1]GC RAW'!R287</f>
        <v>8.2174654006958008</v>
      </c>
      <c r="AK307" s="1">
        <f>'[1]GC RAW'!S287</f>
        <v>5.9549760818481445</v>
      </c>
      <c r="AL307" s="1">
        <f t="shared" si="662"/>
        <v>2.7304804715027813E-2</v>
      </c>
      <c r="AM307" s="1">
        <f t="shared" si="587"/>
        <v>0.25377079446021439</v>
      </c>
      <c r="AN307" s="1"/>
      <c r="AO307" s="1"/>
      <c r="AP307" s="5">
        <f>'[1]GC RAW'!T287</f>
        <v>8.9456167221069336</v>
      </c>
      <c r="AQ307" s="1">
        <f>'[1]GC RAW'!U287</f>
        <v>219.75663757324219</v>
      </c>
      <c r="AR307" s="27">
        <v>1.0001800000000001</v>
      </c>
      <c r="AS307" s="1">
        <f t="shared" si="588"/>
        <v>9.295670701630165</v>
      </c>
      <c r="AT307" s="1"/>
      <c r="AU307" s="1"/>
      <c r="AV307" s="5">
        <f>'[1]GC RAW'!V287</f>
        <v>9.8181438446044922</v>
      </c>
      <c r="AW307" s="1">
        <f>'[1]GC RAW'!W287</f>
        <v>79.219161987304688</v>
      </c>
      <c r="AX307" s="1">
        <f t="shared" si="663"/>
        <v>0.34920509667161009</v>
      </c>
      <c r="AY307" s="1">
        <f t="shared" si="589"/>
        <v>3.2455113939393065</v>
      </c>
      <c r="AZ307" s="1"/>
      <c r="BA307" s="1"/>
      <c r="BB307" s="5">
        <f>'[1]GC RAW'!X287</f>
        <v>0</v>
      </c>
      <c r="BC307" s="1">
        <f>'[1]GC RAW'!Y287</f>
        <v>0</v>
      </c>
      <c r="BD307" s="1">
        <f t="shared" si="664"/>
        <v>0</v>
      </c>
      <c r="BE307" s="1">
        <f t="shared" si="590"/>
        <v>0</v>
      </c>
      <c r="BF307" s="1"/>
      <c r="BG307" s="1"/>
      <c r="BH307" s="5">
        <f>'[1]GC RAW'!Z287</f>
        <v>10.884222030639648</v>
      </c>
      <c r="BI307" s="1">
        <f>'[1]GC RAW'!AA287</f>
        <v>8.3899259567260742</v>
      </c>
      <c r="BJ307" s="1">
        <f t="shared" si="665"/>
        <v>3.6425830487381565E-2</v>
      </c>
      <c r="BK307" s="1">
        <f t="shared" si="591"/>
        <v>0.33854158775830318</v>
      </c>
      <c r="BL307" s="1"/>
      <c r="BM307" s="1"/>
      <c r="BN307" s="5">
        <f>'[1]GC RAW'!AB287</f>
        <v>0</v>
      </c>
      <c r="BO307" s="1">
        <f>'[1]GC RAW'!AC287</f>
        <v>0</v>
      </c>
      <c r="BP307" s="1">
        <f t="shared" si="666"/>
        <v>0</v>
      </c>
      <c r="BQ307" s="1">
        <f t="shared" si="592"/>
        <v>0</v>
      </c>
      <c r="BR307" s="1"/>
      <c r="BS307" s="1"/>
      <c r="BT307" s="5">
        <f>'[1]GC RAW'!AD287</f>
        <v>12.212624549865723</v>
      </c>
      <c r="BU307" s="1">
        <f>'[1]GC RAW'!AE287</f>
        <v>552.5009765625</v>
      </c>
      <c r="BV307" s="1">
        <f t="shared" si="667"/>
        <v>2.3569761436718584</v>
      </c>
      <c r="BW307" s="1">
        <f t="shared" si="593"/>
        <v>21.90573105158246</v>
      </c>
      <c r="BX307" s="1"/>
      <c r="BY307" s="1"/>
      <c r="BZ307" s="5">
        <f>'[1]GC RAW'!AF287</f>
        <v>12.717788696289063</v>
      </c>
      <c r="CA307" s="1">
        <f>'[1]GC RAW'!AG287</f>
        <v>3.4112980365753174</v>
      </c>
      <c r="CB307" s="1">
        <f t="shared" si="668"/>
        <v>1.5186975265102711E-2</v>
      </c>
      <c r="CC307" s="1">
        <f t="shared" si="594"/>
        <v>0.14114771442959995</v>
      </c>
      <c r="CD307" s="1"/>
      <c r="CE307" s="1"/>
      <c r="CF307" s="5">
        <f>'[1]GC RAW'!AH287</f>
        <v>12.858089447021484</v>
      </c>
      <c r="CG307" s="1">
        <f>'[1]GC RAW'!AI287</f>
        <v>9.3453092575073242</v>
      </c>
      <c r="CH307" s="1">
        <f t="shared" si="669"/>
        <v>4.1604919884020077E-2</v>
      </c>
      <c r="CI307" s="1">
        <f t="shared" si="595"/>
        <v>0.38667603312359344</v>
      </c>
      <c r="CJ307" s="1"/>
      <c r="CK307" s="1"/>
      <c r="CL307" s="5">
        <f>'[1]GC RAW'!AJ287</f>
        <v>13.760053634643555</v>
      </c>
      <c r="CM307" s="1">
        <f>'[1]GC RAW'!AK287</f>
        <v>11.796990394592285</v>
      </c>
      <c r="CN307" s="1">
        <f t="shared" si="670"/>
        <v>6.7797064212729866E-2</v>
      </c>
      <c r="CO307" s="1">
        <f t="shared" si="596"/>
        <v>0.63010576442121613</v>
      </c>
      <c r="CP307" s="1"/>
      <c r="CQ307" s="1"/>
      <c r="CR307" s="5">
        <f>'[1]GC RAW'!AL287</f>
        <v>0</v>
      </c>
      <c r="CS307" s="1">
        <f>'[1]GC RAW'!AM287</f>
        <v>0</v>
      </c>
      <c r="CT307" s="1">
        <f t="shared" si="671"/>
        <v>0</v>
      </c>
      <c r="CU307" s="1">
        <f t="shared" si="672"/>
        <v>0</v>
      </c>
      <c r="CV307" s="1"/>
      <c r="CW307" s="1"/>
      <c r="CX307" s="5">
        <f>'[1]GC RAW'!AN287</f>
        <v>14.471589088439941</v>
      </c>
      <c r="CY307" s="1">
        <f>'[1]GC RAW'!AO287</f>
        <v>6.1744012832641602</v>
      </c>
      <c r="CZ307" s="1">
        <f t="shared" si="673"/>
        <v>2.7242749926861938E-2</v>
      </c>
      <c r="DA307" s="1">
        <f t="shared" si="597"/>
        <v>0.25319405739663642</v>
      </c>
      <c r="DB307" s="1"/>
      <c r="DC307" s="1"/>
      <c r="DD307" s="5">
        <f>'[1]GC RAW'!AP287</f>
        <v>15.63884162902832</v>
      </c>
      <c r="DE307" s="1">
        <f>'[1]GC RAW'!AQ287</f>
        <v>203.15791320800781</v>
      </c>
      <c r="DF307" s="1">
        <f t="shared" si="674"/>
        <v>0.859666675750552</v>
      </c>
      <c r="DG307" s="1">
        <f t="shared" si="598"/>
        <v>7.9897401777102175</v>
      </c>
      <c r="DH307" s="1"/>
      <c r="DI307" s="1"/>
      <c r="DJ307" s="5">
        <f>'[1]GC RAW'!AR287</f>
        <v>15.828811645507813</v>
      </c>
      <c r="DK307" s="1">
        <f>'[1]GC RAW'!AS287</f>
        <v>5.943077564239502</v>
      </c>
      <c r="DL307" s="1">
        <f t="shared" si="675"/>
        <v>2.6408291815435532E-2</v>
      </c>
      <c r="DM307" s="1">
        <f t="shared" si="599"/>
        <v>0.24543860555984298</v>
      </c>
      <c r="DN307" s="1"/>
      <c r="DO307" s="1"/>
      <c r="DP307" s="5">
        <f>'[1]GC RAW'!AT287</f>
        <v>16.058805465698242</v>
      </c>
      <c r="DQ307" s="1">
        <f>'[1]GC RAW'!AU287</f>
        <v>2.3583157062530518</v>
      </c>
      <c r="DR307" s="1">
        <f t="shared" si="676"/>
        <v>1.0479265782832668E-2</v>
      </c>
      <c r="DS307" s="1">
        <f t="shared" si="600"/>
        <v>9.7394272942943394E-2</v>
      </c>
      <c r="DT307" s="1"/>
      <c r="DU307" s="1"/>
      <c r="DV307" s="5">
        <f>'[1]GC RAW'!AV287</f>
        <v>16.427606582641602</v>
      </c>
      <c r="DW307" s="1">
        <f>'[1]GC RAW'!AW287</f>
        <v>988.81927490234375</v>
      </c>
      <c r="DX307" s="1">
        <f t="shared" si="677"/>
        <v>4.3417943001241461</v>
      </c>
      <c r="DY307" s="1">
        <f t="shared" si="601"/>
        <v>40.352626595381707</v>
      </c>
      <c r="DZ307" s="1"/>
      <c r="EA307" s="1"/>
      <c r="EB307" s="5">
        <f>'[1]GC RAW'!AX287</f>
        <v>16.557003021240234</v>
      </c>
      <c r="EC307" s="1">
        <f>'[1]GC RAW'!AY287</f>
        <v>5.8000707626342773</v>
      </c>
      <c r="ED307" s="1">
        <f t="shared" si="678"/>
        <v>2.5467458833677441E-2</v>
      </c>
      <c r="EE307" s="1">
        <f t="shared" si="602"/>
        <v>0.23669450591412319</v>
      </c>
      <c r="EF307" s="1"/>
      <c r="EG307" s="1"/>
      <c r="EH307" s="5">
        <v>0</v>
      </c>
      <c r="EI307" s="1">
        <v>0</v>
      </c>
      <c r="EJ307" s="1">
        <f t="shared" si="679"/>
        <v>0</v>
      </c>
      <c r="EK307" s="1">
        <f t="shared" si="603"/>
        <v>0</v>
      </c>
      <c r="EL307" s="1"/>
      <c r="EM307" s="1"/>
      <c r="EN307" s="5">
        <f>'[1]GC RAW'!BB287</f>
        <v>17.329269409179688</v>
      </c>
      <c r="EO307" s="1">
        <f>'[1]GC RAW'!BC287</f>
        <v>6.9050173759460449</v>
      </c>
      <c r="EP307" s="1">
        <f t="shared" si="680"/>
        <v>3.0518944116677396E-2</v>
      </c>
      <c r="EQ307" s="1">
        <f t="shared" si="604"/>
        <v>0.28364299893027894</v>
      </c>
      <c r="ER307" s="1"/>
      <c r="ES307" s="1"/>
      <c r="ET307" s="5">
        <f>'[1]GC RAW'!BD287</f>
        <v>17.737812042236328</v>
      </c>
      <c r="EU307" s="1">
        <f>'[1]GC RAW'!BE287</f>
        <v>89.629302978515625</v>
      </c>
      <c r="EV307" s="1">
        <f t="shared" si="681"/>
        <v>0.39614551852496882</v>
      </c>
      <c r="EW307" s="1">
        <f t="shared" si="605"/>
        <v>3.6817755705319466</v>
      </c>
      <c r="EX307" s="1"/>
      <c r="EY307" s="1"/>
      <c r="EZ307" s="5">
        <f>'[1]GC RAW'!BF287</f>
        <v>18.676895141601563</v>
      </c>
      <c r="FA307" s="1">
        <f>'[1]GC RAW'!BG287</f>
        <v>73.250083923339844</v>
      </c>
      <c r="FB307" s="1">
        <f t="shared" si="682"/>
        <v>0.38406710876936662</v>
      </c>
      <c r="FC307" s="1">
        <f t="shared" si="606"/>
        <v>3.5695188570529375</v>
      </c>
      <c r="FD307" s="1"/>
      <c r="FE307" s="1"/>
      <c r="FF307" s="5">
        <v>0</v>
      </c>
      <c r="FG307" s="1">
        <v>0</v>
      </c>
      <c r="FH307" s="1">
        <f t="shared" si="683"/>
        <v>0</v>
      </c>
      <c r="FI307" s="1">
        <f t="shared" si="607"/>
        <v>0</v>
      </c>
      <c r="FJ307" s="1"/>
      <c r="FK307" s="1"/>
      <c r="FL307" s="5">
        <f>'[1]GC RAW'!BH287</f>
        <v>0</v>
      </c>
      <c r="FM307" s="1">
        <f>'[1]GC RAW'!BI287</f>
        <v>0</v>
      </c>
      <c r="FN307" s="1">
        <f t="shared" si="684"/>
        <v>0</v>
      </c>
      <c r="FO307" s="1">
        <f t="shared" si="608"/>
        <v>0</v>
      </c>
      <c r="FP307" s="1"/>
      <c r="FQ307" s="1"/>
      <c r="FR307" s="5">
        <f>'[1]GC RAW'!BJ287</f>
        <v>20.155902862548828</v>
      </c>
      <c r="FS307" s="1">
        <f>'[1]GC RAW'!BK287</f>
        <v>8.4510707855224609</v>
      </c>
      <c r="FT307" s="1">
        <f t="shared" si="685"/>
        <v>3.5191882988346856E-2</v>
      </c>
      <c r="FU307" s="1">
        <f t="shared" si="609"/>
        <v>0.32707328243913386</v>
      </c>
      <c r="FV307" s="1"/>
      <c r="FW307" s="1"/>
      <c r="FX307" s="5">
        <f>'[1]GC RAW'!BL287</f>
        <v>20.564271926879883</v>
      </c>
      <c r="FY307" s="1">
        <f>'[1]GC RAW'!BM287</f>
        <v>1.8436039686203003</v>
      </c>
      <c r="FZ307" s="1">
        <f t="shared" si="686"/>
        <v>8.0761240145565405E-3</v>
      </c>
      <c r="GA307" s="1">
        <f t="shared" si="610"/>
        <v>7.5059478678682859E-2</v>
      </c>
      <c r="GB307" s="1"/>
      <c r="GC307" s="1"/>
      <c r="GD307" s="5">
        <f>'[1]GC RAW'!BN287</f>
        <v>21.081594467163086</v>
      </c>
      <c r="GE307" s="1">
        <f>'[1]GC RAW'!BO287</f>
        <v>17.46638298034668</v>
      </c>
      <c r="GF307" s="1">
        <f t="shared" si="611"/>
        <v>7.6925117014380789E-2</v>
      </c>
      <c r="GG307" s="1">
        <f t="shared" si="612"/>
        <v>0.71494186691400707</v>
      </c>
      <c r="GH307" s="1"/>
      <c r="GI307" s="1"/>
      <c r="GJ307" s="5">
        <f>'[1]GC RAW'!BP287</f>
        <v>0</v>
      </c>
      <c r="GK307" s="1">
        <f>'[1]GC RAW'!BQ287</f>
        <v>0</v>
      </c>
      <c r="GL307" s="1">
        <f t="shared" si="687"/>
        <v>0</v>
      </c>
      <c r="GM307" s="1">
        <f t="shared" si="613"/>
        <v>0</v>
      </c>
      <c r="GN307" s="1"/>
      <c r="GO307" s="1"/>
      <c r="GP307" s="5">
        <v>22.207000000000001</v>
      </c>
      <c r="GQ307" s="1">
        <v>1.63</v>
      </c>
      <c r="GR307" s="1">
        <f t="shared" si="688"/>
        <v>7.1788154922818445E-3</v>
      </c>
      <c r="GS307" s="1">
        <f t="shared" si="614"/>
        <v>6.6719895262865758E-2</v>
      </c>
      <c r="GT307" s="1"/>
      <c r="GU307" s="1"/>
      <c r="GV307" s="5"/>
      <c r="GW307" s="1"/>
      <c r="GX307" s="1"/>
      <c r="GY307" s="1"/>
      <c r="GZ307" s="1"/>
      <c r="HA307" s="1"/>
      <c r="HB307" s="5"/>
      <c r="HC307" s="1"/>
      <c r="HD307" s="1"/>
      <c r="HE307" s="1"/>
      <c r="HF307" s="1"/>
      <c r="HG307" s="1"/>
      <c r="HH307" s="5">
        <f>'[1]GC RAW'!BR287</f>
        <v>22.206565856933594</v>
      </c>
      <c r="HI307" s="1">
        <f>'[1]GC RAW'!BS287</f>
        <v>1.6342871189117432</v>
      </c>
      <c r="HJ307" s="1">
        <f t="shared" si="615"/>
        <v>7.2318437651246528E-3</v>
      </c>
      <c r="HK307" s="1">
        <f t="shared" si="616"/>
        <v>6.721273991305167E-2</v>
      </c>
      <c r="HL307" s="1"/>
      <c r="HM307" s="1"/>
      <c r="HN307" s="5">
        <v>0</v>
      </c>
      <c r="HO307" s="1">
        <v>0</v>
      </c>
      <c r="HP307" s="1">
        <f t="shared" si="617"/>
        <v>0</v>
      </c>
      <c r="HQ307" s="1">
        <f t="shared" si="618"/>
        <v>0</v>
      </c>
      <c r="HR307" s="1"/>
      <c r="HS307" s="1"/>
      <c r="HT307" s="5">
        <f>'[1]GC RAW'!BT287</f>
        <v>0</v>
      </c>
      <c r="HU307" s="1">
        <f>'[1]GC RAW'!BU287</f>
        <v>0</v>
      </c>
      <c r="HV307" s="1">
        <f t="shared" si="619"/>
        <v>0</v>
      </c>
      <c r="HW307" s="1">
        <f t="shared" si="579"/>
        <v>0</v>
      </c>
      <c r="HX307" s="1"/>
      <c r="HY307" s="1"/>
      <c r="HZ307" s="5">
        <f>'[1]GC RAW'!BV287</f>
        <v>23.880365371704102</v>
      </c>
      <c r="IA307" s="1">
        <f>'[1]GC RAW'!BW287</f>
        <v>33.946598052978516</v>
      </c>
      <c r="IB307" s="1">
        <f t="shared" si="620"/>
        <v>0.17990540910755415</v>
      </c>
      <c r="IC307" s="1">
        <f t="shared" si="621"/>
        <v>1.6720404732206999</v>
      </c>
      <c r="ID307" s="1"/>
      <c r="IE307" s="1"/>
      <c r="IF307" s="5">
        <f>'[1]GC RAW'!BX287</f>
        <v>24.642877578735352</v>
      </c>
      <c r="IG307" s="1">
        <f>'[1]GC RAW'!BY287</f>
        <v>207.34051513671875</v>
      </c>
      <c r="IH307" s="1">
        <f t="shared" si="622"/>
        <v>1.1678164606928902</v>
      </c>
      <c r="II307" s="1">
        <f t="shared" si="623"/>
        <v>10.853683595497145</v>
      </c>
      <c r="IJ307" s="1"/>
      <c r="IK307" s="1"/>
      <c r="IL307" s="5">
        <f>'[1]GC RAW'!BZ287</f>
        <v>0</v>
      </c>
      <c r="IM307" s="1">
        <f>'[1]GC RAW'!CA287</f>
        <v>0</v>
      </c>
      <c r="IN307" s="1">
        <f t="shared" si="624"/>
        <v>0</v>
      </c>
      <c r="IO307" s="1">
        <f t="shared" si="625"/>
        <v>0</v>
      </c>
      <c r="IP307" s="1"/>
      <c r="IQ307" s="1"/>
      <c r="IR307" s="5">
        <f>'[1]GC RAW'!CB287</f>
        <v>25.583915710449219</v>
      </c>
      <c r="IS307" s="1">
        <f>'[1]GC RAW'!CC287</f>
        <v>13.273488998413086</v>
      </c>
      <c r="IT307" s="1">
        <f t="shared" si="626"/>
        <v>5.1943244786855532E-2</v>
      </c>
      <c r="IU307" s="1">
        <f t="shared" si="627"/>
        <v>0.4827604018404455</v>
      </c>
      <c r="IV307" s="1"/>
      <c r="IW307" s="1"/>
      <c r="IX307" s="5">
        <f>'[1]GC RAW'!CD287</f>
        <v>0</v>
      </c>
      <c r="IY307" s="1">
        <f>'[1]GC RAW'!CE287</f>
        <v>0</v>
      </c>
      <c r="IZ307" s="1">
        <f t="shared" si="628"/>
        <v>0</v>
      </c>
      <c r="JA307" s="1">
        <f t="shared" si="629"/>
        <v>0</v>
      </c>
      <c r="JB307" s="1"/>
      <c r="JC307" s="1"/>
      <c r="JD307" s="5">
        <f>'[1]GC RAW'!CF287</f>
        <v>26.5465087890625</v>
      </c>
      <c r="JE307" s="1">
        <f>'[1]GC RAW'!CG287</f>
        <v>2.5855555534362793</v>
      </c>
      <c r="JF307" s="1">
        <f t="shared" si="630"/>
        <v>1.1449854340428049E-2</v>
      </c>
      <c r="JG307" s="1">
        <f t="shared" si="631"/>
        <v>0.10641492084449798</v>
      </c>
      <c r="JH307" s="1"/>
      <c r="JI307" s="1"/>
      <c r="JJ307" s="5">
        <f>'[1]GC RAW'!CH287</f>
        <v>26.758842468261719</v>
      </c>
      <c r="JK307" s="1">
        <f>'[1]GC RAW'!CI287</f>
        <v>1.7754290103912354</v>
      </c>
      <c r="JL307" s="1">
        <f t="shared" si="632"/>
        <v>1.1059579023758587E-2</v>
      </c>
      <c r="JM307" s="1">
        <f t="shared" si="633"/>
        <v>0.10278770291699119</v>
      </c>
      <c r="JN307" s="1"/>
      <c r="JO307" s="1"/>
      <c r="JP307" s="5">
        <f>'[1]GC RAW'!CJ287</f>
        <v>0</v>
      </c>
      <c r="JQ307" s="1">
        <f>'[1]GC RAW'!CK287</f>
        <v>0</v>
      </c>
      <c r="JR307" s="1">
        <f t="shared" si="634"/>
        <v>0</v>
      </c>
      <c r="JS307" s="1">
        <f t="shared" si="635"/>
        <v>0</v>
      </c>
      <c r="JT307" s="1">
        <f>AVERAGE(JS307:JS309)</f>
        <v>0</v>
      </c>
      <c r="JU307" s="1">
        <f>STDEV(JS307:JS309)</f>
        <v>0</v>
      </c>
      <c r="JV307" s="5">
        <f>'[1]GC RAW'!CL287</f>
        <v>0</v>
      </c>
      <c r="JW307" s="1">
        <f>'[1]GC RAW'!CM287</f>
        <v>0</v>
      </c>
      <c r="JX307" s="1">
        <f t="shared" si="636"/>
        <v>0</v>
      </c>
      <c r="JY307" s="1">
        <f t="shared" si="637"/>
        <v>0</v>
      </c>
      <c r="JZ307" s="1"/>
      <c r="KA307" s="1"/>
      <c r="KB307" s="5">
        <v>0</v>
      </c>
      <c r="KC307" s="1">
        <v>0</v>
      </c>
      <c r="KD307" s="1">
        <f t="shared" si="638"/>
        <v>0</v>
      </c>
      <c r="KE307" s="1">
        <f t="shared" si="639"/>
        <v>0</v>
      </c>
      <c r="KF307" s="1"/>
      <c r="KG307" s="1"/>
      <c r="KH307" s="5">
        <v>0</v>
      </c>
      <c r="KI307" s="1">
        <v>0</v>
      </c>
      <c r="KJ307" s="1">
        <f t="shared" si="640"/>
        <v>0</v>
      </c>
      <c r="KK307" s="1">
        <f t="shared" si="641"/>
        <v>0</v>
      </c>
      <c r="KL307" s="1"/>
      <c r="KM307" s="1"/>
      <c r="KN307" s="5">
        <f>'[1]GC RAW'!CN287</f>
        <v>30.642665863037109</v>
      </c>
      <c r="KO307" s="1">
        <f>'[1]GC RAW'!CO287</f>
        <v>38.666080474853516</v>
      </c>
      <c r="KP307" s="1">
        <f t="shared" si="642"/>
        <v>0.13001934709902829</v>
      </c>
      <c r="KQ307" s="1">
        <f t="shared" si="643"/>
        <v>1.2083995235592797</v>
      </c>
      <c r="KR307" s="1"/>
      <c r="KS307" s="1"/>
      <c r="KT307" s="5">
        <f>'[1]GC RAW'!CP287</f>
        <v>31.518560409545898</v>
      </c>
      <c r="KU307" s="1">
        <f>'[1]GC RAW'!CQ287</f>
        <v>13.650242805480957</v>
      </c>
      <c r="KV307" s="1">
        <f t="shared" si="644"/>
        <v>5.8720496349851922E-2</v>
      </c>
      <c r="KW307" s="1">
        <f t="shared" si="645"/>
        <v>0.54574816283518923</v>
      </c>
      <c r="KX307" s="1"/>
      <c r="KY307" s="1"/>
      <c r="KZ307" s="5">
        <f>'[1]GC RAW'!CR287</f>
        <v>0</v>
      </c>
      <c r="LA307" s="1">
        <f>'[1]GC RAW'!CS287</f>
        <v>0</v>
      </c>
      <c r="LB307" s="1">
        <f t="shared" si="646"/>
        <v>0</v>
      </c>
      <c r="LC307" s="1">
        <f t="shared" si="647"/>
        <v>0</v>
      </c>
      <c r="LD307" s="1"/>
      <c r="LE307" s="1"/>
      <c r="LF307" s="5">
        <f>'[1]GC RAW'!CT287</f>
        <v>0</v>
      </c>
      <c r="LG307" s="1">
        <f>'[1]GC RAW'!CU287</f>
        <v>0</v>
      </c>
      <c r="LH307" s="1">
        <f t="shared" si="648"/>
        <v>0</v>
      </c>
      <c r="LI307" s="1">
        <f t="shared" si="649"/>
        <v>0</v>
      </c>
      <c r="LJ307" s="1"/>
      <c r="LK307" s="1"/>
      <c r="LL307" s="5">
        <f>'[1]GC RAW'!CV287</f>
        <v>35.793159484863281</v>
      </c>
      <c r="LM307" s="1">
        <f>'[1]GC RAW'!CW287</f>
        <v>5.3003644943237305</v>
      </c>
      <c r="LN307" s="1">
        <f t="shared" si="650"/>
        <v>1.7823113242290783E-2</v>
      </c>
      <c r="LO307" s="1">
        <f t="shared" si="651"/>
        <v>0.16564797494270936</v>
      </c>
      <c r="LP307" s="1"/>
      <c r="LQ307" s="1"/>
      <c r="LR307" s="32">
        <f t="shared" si="652"/>
        <v>2619.9763529348375</v>
      </c>
      <c r="LS307" s="21">
        <f t="shared" si="653"/>
        <v>2400.2197153615953</v>
      </c>
      <c r="LT307" s="26">
        <f t="shared" si="654"/>
        <v>11.759812436469595</v>
      </c>
      <c r="LU307" s="26">
        <f t="shared" si="655"/>
        <v>10.759632436469595</v>
      </c>
      <c r="LV307" s="15">
        <f t="shared" si="580"/>
        <v>31.94665212728502</v>
      </c>
      <c r="LW307" s="15"/>
      <c r="LX307" s="15"/>
      <c r="LY307" s="15"/>
      <c r="LZ307" s="15" t="str">
        <f>IF(A307="","",VLOOKUP(A307,'[1]biomass corrected'!$B$2:$V$102,21,FALSE))</f>
        <v/>
      </c>
      <c r="MA307" s="15" t="str">
        <f t="shared" si="656"/>
        <v/>
      </c>
      <c r="MB307" s="15" t="str">
        <f t="shared" si="705"/>
        <v/>
      </c>
      <c r="MC307" s="15" t="str">
        <f t="shared" si="705"/>
        <v/>
      </c>
      <c r="MD307" s="15"/>
      <c r="ME307" s="26" t="str">
        <f t="shared" si="706"/>
        <v/>
      </c>
      <c r="MF307" s="15">
        <f t="shared" si="689"/>
        <v>36.381633977710578</v>
      </c>
      <c r="MG307" s="15">
        <f t="shared" si="690"/>
        <v>43.000486104725013</v>
      </c>
      <c r="MH307" s="15">
        <f t="shared" si="691"/>
        <v>20.617879917564444</v>
      </c>
      <c r="MI307" s="26">
        <f t="shared" si="692"/>
        <v>1.1117776863757272</v>
      </c>
      <c r="MJ307" s="15">
        <f t="shared" si="693"/>
        <v>0.17784718159567403</v>
      </c>
      <c r="MK307" s="15">
        <f t="shared" si="694"/>
        <v>19.84423123621578</v>
      </c>
      <c r="ML307" s="23">
        <f t="shared" si="695"/>
        <v>58.37061011158022</v>
      </c>
      <c r="MM307" s="23"/>
      <c r="MN307" s="26">
        <f t="shared" si="696"/>
        <v>4.3477869820934707</v>
      </c>
      <c r="MO307" s="23"/>
      <c r="MP307" s="15">
        <f t="shared" si="697"/>
        <v>0.87507370963183173</v>
      </c>
      <c r="MQ307" s="23"/>
      <c r="MR307" s="15">
        <f t="shared" si="698"/>
        <v>39.750874846729864</v>
      </c>
      <c r="MS307" s="15"/>
      <c r="MT307" s="15">
        <f t="shared" si="699"/>
        <v>11.031530777092819</v>
      </c>
      <c r="MU307" s="15"/>
      <c r="MV307" s="15" t="str">
        <f t="shared" si="700"/>
        <v/>
      </c>
      <c r="MW307" s="21">
        <f t="shared" si="701"/>
        <v>155.4225559889305</v>
      </c>
      <c r="MX307" s="15"/>
    </row>
    <row r="308" spans="1:362" x14ac:dyDescent="0.35">
      <c r="A308" s="98"/>
      <c r="B308" s="1">
        <v>32.69</v>
      </c>
      <c r="C308" s="1"/>
      <c r="D308" s="1"/>
      <c r="E308" s="23"/>
      <c r="F308" s="5">
        <f>'[1]GC RAW'!H288</f>
        <v>0</v>
      </c>
      <c r="G308" s="1">
        <f>'[1]GC RAW'!I288</f>
        <v>0</v>
      </c>
      <c r="H308" s="1">
        <f t="shared" si="657"/>
        <v>0</v>
      </c>
      <c r="I308" s="1">
        <f t="shared" si="582"/>
        <v>0</v>
      </c>
      <c r="J308" s="1"/>
      <c r="K308" s="1"/>
      <c r="L308" s="5">
        <f>'[1]GC RAW'!J288</f>
        <v>0</v>
      </c>
      <c r="M308" s="1">
        <f>'[1]GC RAW'!K288</f>
        <v>0</v>
      </c>
      <c r="N308" s="1">
        <f t="shared" si="658"/>
        <v>0</v>
      </c>
      <c r="O308" s="1">
        <f t="shared" si="583"/>
        <v>0</v>
      </c>
      <c r="P308" s="1"/>
      <c r="Q308" s="1"/>
      <c r="R308" s="5">
        <f>'[1]GC RAW'!L288</f>
        <v>0</v>
      </c>
      <c r="S308" s="1">
        <f>'[1]GC RAW'!M288</f>
        <v>0</v>
      </c>
      <c r="T308" s="1">
        <f t="shared" si="659"/>
        <v>0</v>
      </c>
      <c r="U308" s="1">
        <f t="shared" si="584"/>
        <v>0</v>
      </c>
      <c r="V308" s="1"/>
      <c r="W308" s="1"/>
      <c r="X308" s="5">
        <f>'[1]GC RAW'!N288</f>
        <v>0</v>
      </c>
      <c r="Y308" s="1">
        <f>'[1]GC RAW'!O288</f>
        <v>0</v>
      </c>
      <c r="Z308" s="1">
        <f t="shared" si="660"/>
        <v>0</v>
      </c>
      <c r="AA308" s="1">
        <f t="shared" si="585"/>
        <v>0</v>
      </c>
      <c r="AB308" s="1"/>
      <c r="AC308" s="1"/>
      <c r="AD308" s="5">
        <f>'[1]GC RAW'!P288</f>
        <v>0</v>
      </c>
      <c r="AE308" s="1">
        <f>'[1]GC RAW'!Q288</f>
        <v>0</v>
      </c>
      <c r="AF308" s="1">
        <f t="shared" si="661"/>
        <v>0</v>
      </c>
      <c r="AG308" s="1">
        <f t="shared" si="586"/>
        <v>0</v>
      </c>
      <c r="AH308" s="1"/>
      <c r="AI308" s="1"/>
      <c r="AJ308" s="5">
        <f>'[1]GC RAW'!R288</f>
        <v>8.2169313430786133</v>
      </c>
      <c r="AK308" s="1">
        <f>'[1]GC RAW'!S288</f>
        <v>5.3945775032043457</v>
      </c>
      <c r="AL308" s="1">
        <f t="shared" si="662"/>
        <v>2.5014193209829731E-2</v>
      </c>
      <c r="AM308" s="1">
        <f t="shared" si="587"/>
        <v>0.24951963473459723</v>
      </c>
      <c r="AN308" s="1"/>
      <c r="AO308" s="1"/>
      <c r="AP308" s="5">
        <f>'[1]GC RAW'!T288</f>
        <v>8.9451923370361328</v>
      </c>
      <c r="AQ308" s="1">
        <f>'[1]GC RAW'!U288</f>
        <v>217.30613708496094</v>
      </c>
      <c r="AR308" s="27">
        <v>1.0001800000000001</v>
      </c>
      <c r="AS308" s="1">
        <f t="shared" si="588"/>
        <v>9.9769177512700704</v>
      </c>
      <c r="AT308" s="1"/>
      <c r="AU308" s="1"/>
      <c r="AV308" s="5">
        <f>'[1]GC RAW'!V288</f>
        <v>9.8171405792236328</v>
      </c>
      <c r="AW308" s="1">
        <f>'[1]GC RAW'!W288</f>
        <v>71.342941284179688</v>
      </c>
      <c r="AX308" s="1">
        <f t="shared" si="663"/>
        <v>0.31803238759769431</v>
      </c>
      <c r="AY308" s="1">
        <f t="shared" si="589"/>
        <v>3.172411939153192</v>
      </c>
      <c r="AZ308" s="1"/>
      <c r="BA308" s="1"/>
      <c r="BB308" s="5">
        <f>'[1]GC RAW'!X288</f>
        <v>0</v>
      </c>
      <c r="BC308" s="1">
        <f>'[1]GC RAW'!Y288</f>
        <v>0</v>
      </c>
      <c r="BD308" s="1">
        <f t="shared" si="664"/>
        <v>0</v>
      </c>
      <c r="BE308" s="1">
        <f t="shared" si="590"/>
        <v>0</v>
      </c>
      <c r="BF308" s="1"/>
      <c r="BG308" s="1"/>
      <c r="BH308" s="5">
        <f>'[1]GC RAW'!Z288</f>
        <v>10.883574485778809</v>
      </c>
      <c r="BI308" s="1">
        <f>'[1]GC RAW'!AA288</f>
        <v>8.3925247192382813</v>
      </c>
      <c r="BJ308" s="1">
        <f t="shared" si="665"/>
        <v>3.6848004443167111E-2</v>
      </c>
      <c r="BK308" s="1">
        <f t="shared" si="591"/>
        <v>0.36756334822523179</v>
      </c>
      <c r="BL308" s="1"/>
      <c r="BM308" s="1"/>
      <c r="BN308" s="5">
        <f>'[1]GC RAW'!AB288</f>
        <v>0</v>
      </c>
      <c r="BO308" s="1">
        <f>'[1]GC RAW'!AC288</f>
        <v>0</v>
      </c>
      <c r="BP308" s="1">
        <f t="shared" si="666"/>
        <v>0</v>
      </c>
      <c r="BQ308" s="1">
        <f t="shared" si="592"/>
        <v>0</v>
      </c>
      <c r="BR308" s="1"/>
      <c r="BS308" s="1"/>
      <c r="BT308" s="5">
        <f>'[1]GC RAW'!AD288</f>
        <v>12.211115837097168</v>
      </c>
      <c r="BU308" s="1">
        <f>'[1]GC RAW'!AE288</f>
        <v>494.86221313476563</v>
      </c>
      <c r="BV308" s="1">
        <f t="shared" si="667"/>
        <v>2.1348946045666901</v>
      </c>
      <c r="BW308" s="1">
        <f t="shared" si="593"/>
        <v>21.295834627159216</v>
      </c>
      <c r="BX308" s="1"/>
      <c r="BY308" s="1"/>
      <c r="BZ308" s="5">
        <f>'[1]GC RAW'!AF288</f>
        <v>12.716151237487793</v>
      </c>
      <c r="CA308" s="1">
        <f>'[1]GC RAW'!AG288</f>
        <v>3.1781249046325684</v>
      </c>
      <c r="CB308" s="1">
        <f t="shared" si="668"/>
        <v>1.4308450080404609E-2</v>
      </c>
      <c r="CC308" s="1">
        <f t="shared" si="594"/>
        <v>0.14272853846342698</v>
      </c>
      <c r="CD308" s="1"/>
      <c r="CE308" s="1"/>
      <c r="CF308" s="5">
        <f>'[1]GC RAW'!AH288</f>
        <v>12.857861518859863</v>
      </c>
      <c r="CG308" s="1">
        <f>'[1]GC RAW'!AI288</f>
        <v>8.5944614410400391</v>
      </c>
      <c r="CH308" s="1">
        <f t="shared" si="669"/>
        <v>3.8693649160992584E-2</v>
      </c>
      <c r="CI308" s="1">
        <f t="shared" si="595"/>
        <v>0.38597387987734522</v>
      </c>
      <c r="CJ308" s="1"/>
      <c r="CK308" s="1"/>
      <c r="CL308" s="5">
        <f>'[1]GC RAW'!AJ288</f>
        <v>13.759059906005859</v>
      </c>
      <c r="CM308" s="1">
        <f>'[1]GC RAW'!AK288</f>
        <v>11.785929679870605</v>
      </c>
      <c r="CN308" s="1">
        <f t="shared" si="670"/>
        <v>6.8497310215305349E-2</v>
      </c>
      <c r="CO308" s="1">
        <f t="shared" si="596"/>
        <v>0.68326904177381331</v>
      </c>
      <c r="CP308" s="1"/>
      <c r="CQ308" s="1"/>
      <c r="CR308" s="5">
        <f>'[1]GC RAW'!AL288</f>
        <v>0</v>
      </c>
      <c r="CS308" s="1">
        <f>'[1]GC RAW'!AM288</f>
        <v>0</v>
      </c>
      <c r="CT308" s="1">
        <f t="shared" si="671"/>
        <v>0</v>
      </c>
      <c r="CU308" s="1">
        <f t="shared" si="672"/>
        <v>0</v>
      </c>
      <c r="CV308" s="1"/>
      <c r="CW308" s="1"/>
      <c r="CX308" s="5">
        <f>'[1]GC RAW'!AN288</f>
        <v>14.471017837524414</v>
      </c>
      <c r="CY308" s="1">
        <f>'[1]GC RAW'!AO288</f>
        <v>6.4215250015258789</v>
      </c>
      <c r="CZ308" s="1">
        <f t="shared" si="673"/>
        <v>2.8652616029403496E-2</v>
      </c>
      <c r="DA308" s="1">
        <f t="shared" si="597"/>
        <v>0.28581334708160638</v>
      </c>
      <c r="DB308" s="1"/>
      <c r="DC308" s="1"/>
      <c r="DD308" s="5">
        <f>'[1]GC RAW'!AP288</f>
        <v>15.636222839355469</v>
      </c>
      <c r="DE308" s="1">
        <f>'[1]GC RAW'!AQ288</f>
        <v>188.53993225097656</v>
      </c>
      <c r="DF308" s="1">
        <f t="shared" si="674"/>
        <v>0.80680708859573258</v>
      </c>
      <c r="DG308" s="1">
        <f t="shared" si="598"/>
        <v>8.0479993241829355</v>
      </c>
      <c r="DH308" s="1"/>
      <c r="DI308" s="1"/>
      <c r="DJ308" s="5">
        <f>'[1]GC RAW'!AR288</f>
        <v>15.830431938171387</v>
      </c>
      <c r="DK308" s="1">
        <f>'[1]GC RAW'!AS288</f>
        <v>6.8806157112121582</v>
      </c>
      <c r="DL308" s="1">
        <f t="shared" si="675"/>
        <v>3.0919055907171433E-2</v>
      </c>
      <c r="DM308" s="1">
        <f t="shared" si="599"/>
        <v>0.30842136188763059</v>
      </c>
      <c r="DN308" s="1"/>
      <c r="DO308" s="1"/>
      <c r="DP308" s="5">
        <f>'[1]GC RAW'!AT288</f>
        <v>16.062490463256836</v>
      </c>
      <c r="DQ308" s="1">
        <f>'[1]GC RAW'!AU288</f>
        <v>2.1440787315368652</v>
      </c>
      <c r="DR308" s="1">
        <f t="shared" si="676"/>
        <v>9.634732261204388E-3</v>
      </c>
      <c r="DS308" s="1">
        <f t="shared" si="600"/>
        <v>9.6107631951793157E-2</v>
      </c>
      <c r="DT308" s="1"/>
      <c r="DU308" s="1"/>
      <c r="DV308" s="5">
        <f>'[1]GC RAW'!AV288</f>
        <v>16.419750213623047</v>
      </c>
      <c r="DW308" s="1">
        <f>'[1]GC RAW'!AW288</f>
        <v>887.24951171875</v>
      </c>
      <c r="DX308" s="1">
        <f t="shared" si="677"/>
        <v>3.9397448772269699</v>
      </c>
      <c r="DY308" s="1">
        <f t="shared" si="601"/>
        <v>39.29943670247463</v>
      </c>
      <c r="DZ308" s="1"/>
      <c r="EA308" s="1"/>
      <c r="EB308" s="5">
        <f>'[1]GC RAW'!AX288</f>
        <v>16.554336547851563</v>
      </c>
      <c r="EC308" s="1">
        <f>'[1]GC RAW'!AY288</f>
        <v>5.392608642578125</v>
      </c>
      <c r="ED308" s="1">
        <f t="shared" si="678"/>
        <v>2.3945352455963579E-2</v>
      </c>
      <c r="EE308" s="1">
        <f t="shared" si="602"/>
        <v>0.23885781757115856</v>
      </c>
      <c r="EF308" s="1"/>
      <c r="EG308" s="1"/>
      <c r="EH308" s="5">
        <v>0</v>
      </c>
      <c r="EI308" s="1">
        <v>0</v>
      </c>
      <c r="EJ308" s="1">
        <f t="shared" si="679"/>
        <v>0</v>
      </c>
      <c r="EK308" s="1">
        <f t="shared" si="603"/>
        <v>0</v>
      </c>
      <c r="EL308" s="1"/>
      <c r="EM308" s="1"/>
      <c r="EN308" s="5">
        <f>'[1]GC RAW'!BB288</f>
        <v>17.325092315673828</v>
      </c>
      <c r="EO308" s="1">
        <f>'[1]GC RAW'!BC288</f>
        <v>5.8874311447143555</v>
      </c>
      <c r="EP308" s="1">
        <f t="shared" si="680"/>
        <v>2.6314830618744407E-2</v>
      </c>
      <c r="EQ308" s="1">
        <f t="shared" si="604"/>
        <v>0.26249365186448059</v>
      </c>
      <c r="ER308" s="1"/>
      <c r="ES308" s="1"/>
      <c r="ET308" s="5">
        <f>'[1]GC RAW'!BD288</f>
        <v>17.737958908081055</v>
      </c>
      <c r="EU308" s="1">
        <f>'[1]GC RAW'!BE288</f>
        <v>89.918853759765625</v>
      </c>
      <c r="EV308" s="1">
        <f t="shared" si="681"/>
        <v>0.40190693495315322</v>
      </c>
      <c r="EW308" s="1">
        <f t="shared" si="605"/>
        <v>4.0090708009484883</v>
      </c>
      <c r="EX308" s="1"/>
      <c r="EY308" s="1"/>
      <c r="EZ308" s="5">
        <f>'[1]GC RAW'!BF288</f>
        <v>18.676567077636719</v>
      </c>
      <c r="FA308" s="1">
        <f>'[1]GC RAW'!BG288</f>
        <v>74.015129089355469</v>
      </c>
      <c r="FB308" s="1">
        <f t="shared" si="682"/>
        <v>0.3924546689755245</v>
      </c>
      <c r="FC308" s="1">
        <f t="shared" si="606"/>
        <v>3.9147832924780834</v>
      </c>
      <c r="FD308" s="1"/>
      <c r="FE308" s="1"/>
      <c r="FF308" s="5">
        <v>0</v>
      </c>
      <c r="FG308" s="1">
        <v>0</v>
      </c>
      <c r="FH308" s="1">
        <f t="shared" si="683"/>
        <v>0</v>
      </c>
      <c r="FI308" s="1">
        <f t="shared" si="607"/>
        <v>0</v>
      </c>
      <c r="FJ308" s="1"/>
      <c r="FK308" s="1"/>
      <c r="FL308" s="5">
        <f>'[1]GC RAW'!BH288</f>
        <v>0</v>
      </c>
      <c r="FM308" s="1">
        <f>'[1]GC RAW'!BI288</f>
        <v>0</v>
      </c>
      <c r="FN308" s="1">
        <f t="shared" si="684"/>
        <v>0</v>
      </c>
      <c r="FO308" s="1">
        <f t="shared" si="608"/>
        <v>0</v>
      </c>
      <c r="FP308" s="1"/>
      <c r="FQ308" s="1"/>
      <c r="FR308" s="5">
        <f>'[1]GC RAW'!BJ288</f>
        <v>20.15571403503418</v>
      </c>
      <c r="FS308" s="1">
        <f>'[1]GC RAW'!BK288</f>
        <v>6.8360486030578613</v>
      </c>
      <c r="FT308" s="1">
        <f t="shared" si="685"/>
        <v>2.8787630333491746E-2</v>
      </c>
      <c r="FU308" s="1">
        <f t="shared" si="609"/>
        <v>0.28716013126758633</v>
      </c>
      <c r="FV308" s="1"/>
      <c r="FW308" s="1"/>
      <c r="FX308" s="5">
        <f>'[1]GC RAW'!BL288</f>
        <v>20.565017700195313</v>
      </c>
      <c r="FY308" s="1">
        <f>'[1]GC RAW'!BM288</f>
        <v>2.0410079956054688</v>
      </c>
      <c r="FZ308" s="1">
        <f t="shared" si="686"/>
        <v>9.0416993233066924E-3</v>
      </c>
      <c r="GA308" s="1">
        <f t="shared" si="610"/>
        <v>9.019205591028126E-2</v>
      </c>
      <c r="GB308" s="1"/>
      <c r="GC308" s="1"/>
      <c r="GD308" s="5">
        <f>'[1]GC RAW'!BN288</f>
        <v>21.078996658325195</v>
      </c>
      <c r="GE308" s="1">
        <f>'[1]GC RAW'!BO288</f>
        <v>15.758451461791992</v>
      </c>
      <c r="GF308" s="1">
        <f t="shared" si="611"/>
        <v>7.0185716061327827E-2</v>
      </c>
      <c r="GG308" s="1">
        <f t="shared" si="612"/>
        <v>0.70011109646049952</v>
      </c>
      <c r="GH308" s="1"/>
      <c r="GI308" s="1"/>
      <c r="GJ308" s="5">
        <f>'[1]GC RAW'!BP288</f>
        <v>0</v>
      </c>
      <c r="GK308" s="1">
        <f>'[1]GC RAW'!BQ288</f>
        <v>0</v>
      </c>
      <c r="GL308" s="1">
        <f t="shared" si="687"/>
        <v>0</v>
      </c>
      <c r="GM308" s="1">
        <f t="shared" si="613"/>
        <v>0</v>
      </c>
      <c r="GN308" s="1"/>
      <c r="GO308" s="1"/>
      <c r="GP308" s="5">
        <v>22.210999999999999</v>
      </c>
      <c r="GQ308" s="1">
        <v>2</v>
      </c>
      <c r="GR308" s="1">
        <f t="shared" si="688"/>
        <v>8.9076920066036187E-3</v>
      </c>
      <c r="GS308" s="1">
        <f t="shared" si="614"/>
        <v>8.8855316546551766E-2</v>
      </c>
      <c r="GT308" s="1"/>
      <c r="GU308" s="1"/>
      <c r="GV308" s="5"/>
      <c r="GW308" s="1"/>
      <c r="GX308" s="1"/>
      <c r="GY308" s="1"/>
      <c r="GZ308" s="1"/>
      <c r="HA308" s="1"/>
      <c r="HB308" s="5"/>
      <c r="HC308" s="1"/>
      <c r="HD308" s="1"/>
      <c r="HE308" s="1"/>
      <c r="HF308" s="1"/>
      <c r="HG308" s="1"/>
      <c r="HH308" s="5">
        <f>'[1]GC RAW'!BR288</f>
        <v>22.77171516418457</v>
      </c>
      <c r="HI308" s="1">
        <f>'[1]GC RAW'!BS288</f>
        <v>1.1005839109420776</v>
      </c>
      <c r="HJ308" s="1">
        <f t="shared" si="615"/>
        <v>4.9250863241238011E-3</v>
      </c>
      <c r="HK308" s="1">
        <f t="shared" si="616"/>
        <v>4.9128338072835093E-2</v>
      </c>
      <c r="HL308" s="1"/>
      <c r="HM308" s="1"/>
      <c r="HN308" s="5">
        <v>0</v>
      </c>
      <c r="HO308" s="1">
        <v>0</v>
      </c>
      <c r="HP308" s="1">
        <f t="shared" si="617"/>
        <v>0</v>
      </c>
      <c r="HQ308" s="1">
        <f t="shared" si="618"/>
        <v>0</v>
      </c>
      <c r="HR308" s="1"/>
      <c r="HS308" s="1"/>
      <c r="HT308" s="5">
        <f>'[1]GC RAW'!BT288</f>
        <v>0</v>
      </c>
      <c r="HU308" s="1">
        <f>'[1]GC RAW'!BU288</f>
        <v>0</v>
      </c>
      <c r="HV308" s="1">
        <f t="shared" si="619"/>
        <v>0</v>
      </c>
      <c r="HW308" s="1">
        <f t="shared" si="579"/>
        <v>0</v>
      </c>
      <c r="HX308" s="1"/>
      <c r="HY308" s="1"/>
      <c r="HZ308" s="5">
        <f>'[1]GC RAW'!BV288</f>
        <v>23.882343292236328</v>
      </c>
      <c r="IA308" s="1">
        <f>'[1]GC RAW'!BW288</f>
        <v>33.565227508544922</v>
      </c>
      <c r="IB308" s="1">
        <f t="shared" si="620"/>
        <v>0.17989022628250817</v>
      </c>
      <c r="IC308" s="1">
        <f t="shared" si="621"/>
        <v>1.7944269950188421</v>
      </c>
      <c r="ID308" s="1"/>
      <c r="IE308" s="1"/>
      <c r="IF308" s="5">
        <f>'[1]GC RAW'!BX288</f>
        <v>24.642379760742188</v>
      </c>
      <c r="IG308" s="1">
        <f>'[1]GC RAW'!BY288</f>
        <v>199.775634765625</v>
      </c>
      <c r="IH308" s="1">
        <f t="shared" si="622"/>
        <v>1.137896989152468</v>
      </c>
      <c r="II308" s="1">
        <f t="shared" si="623"/>
        <v>11.350661551112823</v>
      </c>
      <c r="IJ308" s="1"/>
      <c r="IK308" s="1"/>
      <c r="IL308" s="5">
        <f>'[1]GC RAW'!BZ288</f>
        <v>0</v>
      </c>
      <c r="IM308" s="1">
        <f>'[1]GC RAW'!CA288</f>
        <v>0</v>
      </c>
      <c r="IN308" s="1">
        <f t="shared" si="624"/>
        <v>0</v>
      </c>
      <c r="IO308" s="1">
        <f t="shared" si="625"/>
        <v>0</v>
      </c>
      <c r="IP308" s="1"/>
      <c r="IQ308" s="1"/>
      <c r="IR308" s="5">
        <f>'[1]GC RAW'!CB288</f>
        <v>25.579265594482422</v>
      </c>
      <c r="IS308" s="1">
        <f>'[1]GC RAW'!CC288</f>
        <v>12.319356918334961</v>
      </c>
      <c r="IT308" s="1">
        <f t="shared" si="626"/>
        <v>4.8753076786381272E-2</v>
      </c>
      <c r="IU308" s="1">
        <f t="shared" si="627"/>
        <v>0.48631789999708058</v>
      </c>
      <c r="IV308" s="1"/>
      <c r="IW308" s="1"/>
      <c r="IX308" s="5">
        <f>'[1]GC RAW'!CD288</f>
        <v>0</v>
      </c>
      <c r="IY308" s="1">
        <f>'[1]GC RAW'!CE288</f>
        <v>0</v>
      </c>
      <c r="IZ308" s="1">
        <f t="shared" si="628"/>
        <v>0</v>
      </c>
      <c r="JA308" s="1">
        <f t="shared" si="629"/>
        <v>0</v>
      </c>
      <c r="JB308" s="1"/>
      <c r="JC308" s="1"/>
      <c r="JD308" s="5">
        <f>'[1]GC RAW'!CF288</f>
        <v>26.557674407958984</v>
      </c>
      <c r="JE308" s="1">
        <f>'[1]GC RAW'!CG288</f>
        <v>1.62303626537323</v>
      </c>
      <c r="JF308" s="1">
        <f t="shared" si="630"/>
        <v>7.2684920872085465E-3</v>
      </c>
      <c r="JG308" s="1">
        <f t="shared" si="631"/>
        <v>7.250409699237835E-2</v>
      </c>
      <c r="JH308" s="1"/>
      <c r="JI308" s="1"/>
      <c r="JJ308" s="5">
        <f>'[1]GC RAW'!CH288</f>
        <v>26.749643325805664</v>
      </c>
      <c r="JK308" s="1">
        <f>'[1]GC RAW'!CI288</f>
        <v>1.6089675426483154</v>
      </c>
      <c r="JL308" s="1">
        <f t="shared" si="632"/>
        <v>1.0135672683608401E-2</v>
      </c>
      <c r="JM308" s="1">
        <f t="shared" si="633"/>
        <v>0.10110457389485472</v>
      </c>
      <c r="JN308" s="1"/>
      <c r="JO308" s="1"/>
      <c r="JP308" s="5">
        <f>'[1]GC RAW'!CJ288</f>
        <v>0</v>
      </c>
      <c r="JQ308" s="1">
        <f>'[1]GC RAW'!CK288</f>
        <v>0</v>
      </c>
      <c r="JR308" s="1">
        <f t="shared" si="634"/>
        <v>0</v>
      </c>
      <c r="JS308" s="1">
        <f t="shared" si="635"/>
        <v>0</v>
      </c>
      <c r="JT308" s="1"/>
      <c r="JU308" s="1"/>
      <c r="JV308" s="5">
        <f>'[1]GC RAW'!CL288</f>
        <v>0</v>
      </c>
      <c r="JW308" s="1">
        <f>'[1]GC RAW'!CM288</f>
        <v>0</v>
      </c>
      <c r="JX308" s="1">
        <f t="shared" si="636"/>
        <v>0</v>
      </c>
      <c r="JY308" s="1">
        <f t="shared" si="637"/>
        <v>0</v>
      </c>
      <c r="JZ308" s="1"/>
      <c r="KA308" s="1"/>
      <c r="KB308" s="5">
        <v>0</v>
      </c>
      <c r="KC308" s="1">
        <v>0</v>
      </c>
      <c r="KD308" s="1">
        <f t="shared" si="638"/>
        <v>0</v>
      </c>
      <c r="KE308" s="1">
        <f t="shared" si="639"/>
        <v>0</v>
      </c>
      <c r="KF308" s="1"/>
      <c r="KG308" s="1"/>
      <c r="KH308" s="5">
        <v>0</v>
      </c>
      <c r="KI308" s="1">
        <v>0</v>
      </c>
      <c r="KJ308" s="1">
        <f t="shared" si="640"/>
        <v>0</v>
      </c>
      <c r="KK308" s="1">
        <f t="shared" si="641"/>
        <v>0</v>
      </c>
      <c r="KL308" s="1"/>
      <c r="KM308" s="1"/>
      <c r="KN308" s="5">
        <f>'[1]GC RAW'!CN288</f>
        <v>30.652194976806641</v>
      </c>
      <c r="KO308" s="1">
        <f>'[1]GC RAW'!CO288</f>
        <v>39.447685241699219</v>
      </c>
      <c r="KP308" s="1">
        <f t="shared" si="642"/>
        <v>0.13414341686899084</v>
      </c>
      <c r="KQ308" s="1">
        <f t="shared" si="643"/>
        <v>1.338096979519942</v>
      </c>
      <c r="KR308" s="1"/>
      <c r="KS308" s="1"/>
      <c r="KT308" s="5">
        <f>'[1]GC RAW'!CP288</f>
        <v>31.519710540771484</v>
      </c>
      <c r="KU308" s="1">
        <f>'[1]GC RAW'!CQ288</f>
        <v>14.16193962097168</v>
      </c>
      <c r="KV308" s="1">
        <f t="shared" si="644"/>
        <v>6.1608706346503408E-2</v>
      </c>
      <c r="KW308" s="1">
        <f t="shared" si="645"/>
        <v>0.61455437619350006</v>
      </c>
      <c r="KX308" s="1"/>
      <c r="KY308" s="1"/>
      <c r="KZ308" s="5">
        <f>'[1]GC RAW'!CR288</f>
        <v>0</v>
      </c>
      <c r="LA308" s="1">
        <f>'[1]GC RAW'!CS288</f>
        <v>0</v>
      </c>
      <c r="LB308" s="1">
        <f t="shared" si="646"/>
        <v>0</v>
      </c>
      <c r="LC308" s="1">
        <f t="shared" si="647"/>
        <v>0</v>
      </c>
      <c r="LD308" s="1"/>
      <c r="LE308" s="1"/>
      <c r="LF308" s="5">
        <f>'[1]GC RAW'!CT288</f>
        <v>33.048416137695313</v>
      </c>
      <c r="LG308" s="1">
        <f>'[1]GC RAW'!CU288</f>
        <v>1.8751064538955688</v>
      </c>
      <c r="LH308" s="1">
        <f t="shared" si="648"/>
        <v>6.3763738018462659E-3</v>
      </c>
      <c r="LI308" s="1">
        <f t="shared" si="649"/>
        <v>6.3605108052923909E-2</v>
      </c>
      <c r="LJ308" s="1"/>
      <c r="LK308" s="1"/>
      <c r="LL308" s="5">
        <f>'[1]GC RAW'!CV288</f>
        <v>35.796623229980469</v>
      </c>
      <c r="LM308" s="1">
        <f>'[1]GC RAW'!CW288</f>
        <v>5.9844269752502441</v>
      </c>
      <c r="LN308" s="1">
        <f t="shared" si="650"/>
        <v>2.0350281075920688E-2</v>
      </c>
      <c r="LO308" s="1">
        <f t="shared" si="651"/>
        <v>0.20299654113228466</v>
      </c>
      <c r="LP308" s="1"/>
      <c r="LQ308" s="1"/>
      <c r="LR308" s="32">
        <f t="shared" si="652"/>
        <v>2425.4040690660477</v>
      </c>
      <c r="LS308" s="21">
        <f t="shared" si="653"/>
        <v>2208.0979319810867</v>
      </c>
      <c r="LT308" s="26">
        <f t="shared" si="654"/>
        <v>11.025119815432239</v>
      </c>
      <c r="LU308" s="26">
        <f t="shared" si="655"/>
        <v>10.024939815432239</v>
      </c>
      <c r="LV308" s="15">
        <f t="shared" si="580"/>
        <v>30.666686495663015</v>
      </c>
      <c r="LW308" s="15"/>
      <c r="LX308" s="15"/>
      <c r="LY308" s="15"/>
      <c r="LZ308" s="15" t="str">
        <f>IF(A308="","",VLOOKUP(A308,'[1]biomass corrected'!$B$2:$V$102,21,FALSE))</f>
        <v/>
      </c>
      <c r="MA308" s="15" t="str">
        <f t="shared" si="656"/>
        <v/>
      </c>
      <c r="MB308" s="15" t="str">
        <f t="shared" si="705"/>
        <v/>
      </c>
      <c r="MC308" s="15" t="str">
        <f t="shared" si="705"/>
        <v/>
      </c>
      <c r="MD308" s="15"/>
      <c r="ME308" s="26" t="str">
        <f t="shared" si="706"/>
        <v/>
      </c>
      <c r="MF308" s="15">
        <f t="shared" si="689"/>
        <v>35.991778034066513</v>
      </c>
      <c r="MG308" s="15">
        <f t="shared" si="690"/>
        <v>42.039084028198623</v>
      </c>
      <c r="MH308" s="15">
        <f t="shared" si="691"/>
        <v>21.969137937734871</v>
      </c>
      <c r="MI308" s="26">
        <f t="shared" si="692"/>
        <v>1.1430782636212264</v>
      </c>
      <c r="MJ308" s="15">
        <f t="shared" si="693"/>
        <v>0.19129662980513598</v>
      </c>
      <c r="MK308" s="15">
        <f t="shared" si="694"/>
        <v>21.118070977631071</v>
      </c>
      <c r="ML308" s="23">
        <f t="shared" si="695"/>
        <v>57.641418381928325</v>
      </c>
      <c r="MM308" s="23"/>
      <c r="MN308" s="26">
        <f t="shared" si="696"/>
        <v>4.3201074336309606</v>
      </c>
      <c r="MO308" s="23"/>
      <c r="MP308" s="15">
        <f t="shared" si="697"/>
        <v>0.87249592730544101</v>
      </c>
      <c r="MQ308" s="23"/>
      <c r="MR308" s="15">
        <f t="shared" si="698"/>
        <v>39.620421695618226</v>
      </c>
      <c r="MS308" s="15"/>
      <c r="MT308" s="15">
        <f t="shared" si="699"/>
        <v>11.541958180917959</v>
      </c>
      <c r="MU308" s="15"/>
      <c r="MV308" s="15" t="str">
        <f t="shared" si="700"/>
        <v/>
      </c>
      <c r="MW308" s="21">
        <f t="shared" si="701"/>
        <v>162.62853439324809</v>
      </c>
      <c r="MX308" s="15"/>
    </row>
    <row r="309" spans="1:362" x14ac:dyDescent="0.35">
      <c r="A309" s="99" t="s">
        <v>244</v>
      </c>
      <c r="B309" s="8">
        <v>34.82</v>
      </c>
      <c r="C309" s="8"/>
      <c r="D309" s="8"/>
      <c r="E309" s="8"/>
      <c r="F309" s="2">
        <f>'[1]GC RAW'!H289</f>
        <v>0</v>
      </c>
      <c r="G309" s="8">
        <f>'[1]GC RAW'!I289</f>
        <v>0</v>
      </c>
      <c r="H309" s="8">
        <f t="shared" si="657"/>
        <v>0</v>
      </c>
      <c r="I309" s="8">
        <f t="shared" si="582"/>
        <v>0</v>
      </c>
      <c r="J309" s="8">
        <f>AVERAGE(I309:I311)</f>
        <v>0</v>
      </c>
      <c r="K309" s="8">
        <f>STDEV(I309:I311)</f>
        <v>0</v>
      </c>
      <c r="L309" s="2">
        <f>'[1]GC RAW'!J289</f>
        <v>0</v>
      </c>
      <c r="M309" s="8">
        <f>'[1]GC RAW'!K289</f>
        <v>0</v>
      </c>
      <c r="N309" s="8">
        <f t="shared" si="658"/>
        <v>0</v>
      </c>
      <c r="O309" s="8">
        <f t="shared" si="583"/>
        <v>0</v>
      </c>
      <c r="P309" s="8">
        <f>AVERAGE(O309:O311)</f>
        <v>0</v>
      </c>
      <c r="Q309" s="8">
        <f>STDEV(O309:O311)</f>
        <v>0</v>
      </c>
      <c r="R309" s="2">
        <f>'[1]GC RAW'!L289</f>
        <v>0</v>
      </c>
      <c r="S309" s="8">
        <f>'[1]GC RAW'!M289</f>
        <v>0</v>
      </c>
      <c r="T309" s="8">
        <f t="shared" si="659"/>
        <v>0</v>
      </c>
      <c r="U309" s="8">
        <f t="shared" si="584"/>
        <v>0</v>
      </c>
      <c r="V309" s="8">
        <f>AVERAGE(U309:U311)</f>
        <v>0</v>
      </c>
      <c r="W309" s="8">
        <f>STDEV(U309:U311)</f>
        <v>0</v>
      </c>
      <c r="X309" s="2">
        <f>'[1]GC RAW'!N289</f>
        <v>0</v>
      </c>
      <c r="Y309" s="8">
        <f>'[1]GC RAW'!O289</f>
        <v>0</v>
      </c>
      <c r="Z309" s="8">
        <f t="shared" si="660"/>
        <v>0</v>
      </c>
      <c r="AA309" s="8">
        <f t="shared" si="585"/>
        <v>0</v>
      </c>
      <c r="AB309" s="8">
        <f>AVERAGE(AA309:AA311)</f>
        <v>0</v>
      </c>
      <c r="AC309" s="8">
        <f>STDEV(AA309:AA311)</f>
        <v>0</v>
      </c>
      <c r="AD309" s="2">
        <f>'[1]GC RAW'!P289</f>
        <v>0</v>
      </c>
      <c r="AE309" s="8">
        <f>'[1]GC RAW'!Q289</f>
        <v>0</v>
      </c>
      <c r="AF309" s="8">
        <f t="shared" si="661"/>
        <v>0</v>
      </c>
      <c r="AG309" s="8">
        <f t="shared" si="586"/>
        <v>0</v>
      </c>
      <c r="AH309" s="8">
        <f>AVERAGE(AG309:AG311)</f>
        <v>0</v>
      </c>
      <c r="AI309" s="8">
        <f>STDEV(AG309:AG311)</f>
        <v>0</v>
      </c>
      <c r="AJ309" s="2">
        <f>'[1]GC RAW'!R289</f>
        <v>8.2184820175170898</v>
      </c>
      <c r="AK309" s="8">
        <f>'[1]GC RAW'!S289</f>
        <v>5.683443546295166</v>
      </c>
      <c r="AL309" s="8">
        <f t="shared" si="662"/>
        <v>2.4821028733102601E-2</v>
      </c>
      <c r="AM309" s="8">
        <f t="shared" si="587"/>
        <v>0.21876883772886357</v>
      </c>
      <c r="AN309" s="8">
        <f>AVERAGE(AM309:AM311)</f>
        <v>0.20741628556859715</v>
      </c>
      <c r="AO309" s="8">
        <f>STDEV(AM309:AM311)</f>
        <v>1.0418588412765831E-2</v>
      </c>
      <c r="AP309" s="2">
        <f>'[1]GC RAW'!T289</f>
        <v>8.9472723007202148</v>
      </c>
      <c r="AQ309" s="8">
        <f>'[1]GC RAW'!U289</f>
        <v>230.72402954101563</v>
      </c>
      <c r="AR309" s="40">
        <v>1.0001800000000001</v>
      </c>
      <c r="AS309" s="8">
        <f t="shared" si="588"/>
        <v>8.8154370422141639</v>
      </c>
      <c r="AT309" s="8">
        <f>AVERAGE(AS309:AS311)</f>
        <v>8.5410903844557282</v>
      </c>
      <c r="AU309" s="8">
        <f>STDEV(AS309:AS311)</f>
        <v>0.41679927340504624</v>
      </c>
      <c r="AV309" s="2">
        <f>'[1]GC RAW'!V289</f>
        <v>9.8186216354370117</v>
      </c>
      <c r="AW309" s="8">
        <f>'[1]GC RAW'!W289</f>
        <v>59.212184906005859</v>
      </c>
      <c r="AX309" s="8">
        <f t="shared" si="663"/>
        <v>0.24860541835893685</v>
      </c>
      <c r="AY309" s="8">
        <f t="shared" si="589"/>
        <v>2.1911710031159601</v>
      </c>
      <c r="AZ309" s="8">
        <f>AVERAGE(AY309:AY311)</f>
        <v>2.1290894334327852</v>
      </c>
      <c r="BA309" s="8">
        <f>STDEV(AY309:AY311)</f>
        <v>5.5457970055716871E-2</v>
      </c>
      <c r="BB309" s="2">
        <f>'[1]GC RAW'!X289</f>
        <v>0</v>
      </c>
      <c r="BC309" s="8">
        <f>'[1]GC RAW'!Y289</f>
        <v>0</v>
      </c>
      <c r="BD309" s="8">
        <f t="shared" si="664"/>
        <v>0</v>
      </c>
      <c r="BE309" s="8">
        <f t="shared" si="590"/>
        <v>0</v>
      </c>
      <c r="BF309" s="8">
        <f>AVERAGE(BE309:BE311)</f>
        <v>0</v>
      </c>
      <c r="BG309" s="8">
        <f>STDEV(BE309:BE311)</f>
        <v>0</v>
      </c>
      <c r="BH309" s="2">
        <f>'[1]GC RAW'!Z289</f>
        <v>10.88719367980957</v>
      </c>
      <c r="BI309" s="8">
        <f>'[1]GC RAW'!AA289</f>
        <v>2.616973876953125</v>
      </c>
      <c r="BJ309" s="8">
        <f t="shared" si="665"/>
        <v>1.08218097608292E-2</v>
      </c>
      <c r="BK309" s="8">
        <f t="shared" si="591"/>
        <v>9.538181390290601E-2</v>
      </c>
      <c r="BL309" s="8">
        <f>AVERAGE(BK309:BK311)</f>
        <v>9.6030813900358822E-2</v>
      </c>
      <c r="BM309" s="8">
        <f>STDEV(BK309:BK311)</f>
        <v>6.4003118445321746E-4</v>
      </c>
      <c r="BN309" s="2">
        <f>'[1]GC RAW'!AB289</f>
        <v>0</v>
      </c>
      <c r="BO309" s="8">
        <f>'[1]GC RAW'!AC289</f>
        <v>0</v>
      </c>
      <c r="BP309" s="8">
        <f t="shared" si="666"/>
        <v>0</v>
      </c>
      <c r="BQ309" s="8">
        <f t="shared" si="592"/>
        <v>0</v>
      </c>
      <c r="BR309" s="8">
        <f>AVERAGE(BQ309:BQ311)</f>
        <v>0</v>
      </c>
      <c r="BS309" s="8">
        <f>STDEV(BQ309:BQ311)</f>
        <v>0</v>
      </c>
      <c r="BT309" s="2">
        <f>'[1]GC RAW'!AD289</f>
        <v>12.203823089599609</v>
      </c>
      <c r="BU309" s="8">
        <f>'[1]GC RAW'!AE289</f>
        <v>342.71923828125</v>
      </c>
      <c r="BV309" s="8">
        <f t="shared" si="667"/>
        <v>1.3925467826222178</v>
      </c>
      <c r="BW309" s="8">
        <f t="shared" si="593"/>
        <v>12.273699224683609</v>
      </c>
      <c r="BX309" s="8">
        <f>AVERAGE(BW309:BW311)</f>
        <v>11.896706712503638</v>
      </c>
      <c r="BY309" s="8">
        <f>STDEV(BW309:BW311)</f>
        <v>0.33164586963987536</v>
      </c>
      <c r="BZ309" s="2">
        <f>'[1]GC RAW'!AF289</f>
        <v>12.720518112182617</v>
      </c>
      <c r="CA309" s="8">
        <f>'[1]GC RAW'!AG289</f>
        <v>1.374975323677063</v>
      </c>
      <c r="CB309" s="8">
        <f t="shared" si="668"/>
        <v>5.8303643962464881E-3</v>
      </c>
      <c r="CC309" s="8">
        <f t="shared" si="594"/>
        <v>5.1387960435399539E-2</v>
      </c>
      <c r="CD309" s="8">
        <f>AVERAGE(CC309:CC311)</f>
        <v>4.8937859512714531E-2</v>
      </c>
      <c r="CE309" s="8">
        <f>STDEV(CC309:CC311)</f>
        <v>2.2048828158366409E-3</v>
      </c>
      <c r="CF309" s="2">
        <f>'[1]GC RAW'!AH289</f>
        <v>12.861915588378906</v>
      </c>
      <c r="CG309" s="8">
        <f>'[1]GC RAW'!AI289</f>
        <v>2.209428071975708</v>
      </c>
      <c r="CH309" s="8">
        <f t="shared" si="669"/>
        <v>9.3687155549605963E-3</v>
      </c>
      <c r="CI309" s="8">
        <f t="shared" si="595"/>
        <v>8.2574458738594717E-2</v>
      </c>
      <c r="CJ309" s="8">
        <f>AVERAGE(CI309:CI311)</f>
        <v>8.3412494345402821E-2</v>
      </c>
      <c r="CK309" s="8">
        <f>STDEV(CI309:CI311)</f>
        <v>7.4723831824846816E-4</v>
      </c>
      <c r="CL309" s="2">
        <f>'[1]GC RAW'!AJ289</f>
        <v>13.763638496398926</v>
      </c>
      <c r="CM309" s="8">
        <f>'[1]GC RAW'!AK289</f>
        <v>5.472442626953125</v>
      </c>
      <c r="CN309" s="8">
        <f t="shared" si="670"/>
        <v>2.9955050289234921E-2</v>
      </c>
      <c r="CO309" s="8">
        <f t="shared" si="596"/>
        <v>0.26401933644055031</v>
      </c>
      <c r="CP309" s="8">
        <f>AVERAGE(CO309:CO311)</f>
        <v>0.29092511517529701</v>
      </c>
      <c r="CQ309" s="8">
        <f>STDEV(CO309:CO311)</f>
        <v>2.712838006352674E-2</v>
      </c>
      <c r="CR309" s="2">
        <f>'[1]GC RAW'!AL289</f>
        <v>0</v>
      </c>
      <c r="CS309" s="8">
        <f>'[1]GC RAW'!AM289</f>
        <v>0</v>
      </c>
      <c r="CT309" s="8">
        <f t="shared" si="671"/>
        <v>0</v>
      </c>
      <c r="CU309" s="8">
        <f t="shared" si="672"/>
        <v>0</v>
      </c>
      <c r="CV309" s="8">
        <f>AVERAGE(CU309:CU311)</f>
        <v>0</v>
      </c>
      <c r="CW309" s="8">
        <f>STDEV(CU309:CU311)</f>
        <v>0</v>
      </c>
      <c r="CX309" s="2">
        <f>'[1]GC RAW'!AN289</f>
        <v>14.471621513366699</v>
      </c>
      <c r="CY309" s="8">
        <f>'[1]GC RAW'!AO289</f>
        <v>1.5568557977676392</v>
      </c>
      <c r="CZ309" s="8">
        <f t="shared" si="673"/>
        <v>6.5426494864104104E-3</v>
      </c>
      <c r="DA309" s="8">
        <f t="shared" si="597"/>
        <v>5.7665934768467479E-2</v>
      </c>
      <c r="DB309" s="8">
        <f>AVERAGE(DA309:DA311)</f>
        <v>6.1303133227639361E-2</v>
      </c>
      <c r="DC309" s="8">
        <f>STDEV(DA309:DA311)</f>
        <v>6.2021819579004449E-3</v>
      </c>
      <c r="DD309" s="2">
        <f>'[1]GC RAW'!AP289</f>
        <v>15.648518562316895</v>
      </c>
      <c r="DE309" s="8">
        <f>'[1]GC RAW'!AQ289</f>
        <v>329.37835693359375</v>
      </c>
      <c r="DF309" s="8">
        <f t="shared" si="674"/>
        <v>1.3275184971552774</v>
      </c>
      <c r="DG309" s="8">
        <f t="shared" si="598"/>
        <v>11.70054963511279</v>
      </c>
      <c r="DH309" s="8">
        <f>AVERAGE(DG309:DG311)</f>
        <v>11.250453971639814</v>
      </c>
      <c r="DI309" s="8">
        <f>STDEV(DG309:DG311)</f>
        <v>0.48308692434542638</v>
      </c>
      <c r="DJ309" s="2">
        <f>'[1]GC RAW'!AR289</f>
        <v>15.834925651550293</v>
      </c>
      <c r="DK309" s="8">
        <f>'[1]GC RAW'!AS289</f>
        <v>3.8663244247436523</v>
      </c>
      <c r="DL309" s="8">
        <f t="shared" si="675"/>
        <v>1.6363506696974672E-2</v>
      </c>
      <c r="DM309" s="8">
        <f t="shared" si="599"/>
        <v>0.14422550248658247</v>
      </c>
      <c r="DN309" s="8">
        <f>AVERAGE(DM309:DM311)</f>
        <v>0.19833376446248593</v>
      </c>
      <c r="DO309" s="8">
        <f>STDEV(DM309:DM311)</f>
        <v>5.0695983612677235E-2</v>
      </c>
      <c r="DP309" s="2">
        <f>'[1]GC RAW'!AT289</f>
        <v>16.063028335571289</v>
      </c>
      <c r="DQ309" s="8">
        <f>'[1]GC RAW'!AU289</f>
        <v>1.7368414402008057</v>
      </c>
      <c r="DR309" s="8">
        <f t="shared" si="676"/>
        <v>7.3508618046695335E-3</v>
      </c>
      <c r="DS309" s="8">
        <f t="shared" si="600"/>
        <v>6.4789397353557418E-2</v>
      </c>
      <c r="DT309" s="8">
        <f>AVERAGE(DS309:DS311)</f>
        <v>5.9285880541758797E-2</v>
      </c>
      <c r="DU309" s="8">
        <f>STDEV(DS309:DS311)</f>
        <v>1.0473496444983556E-2</v>
      </c>
      <c r="DV309" s="2">
        <f>'[1]GC RAW'!AV289</f>
        <v>16.423017501831055</v>
      </c>
      <c r="DW309" s="8">
        <f>'[1]GC RAW'!AW289</f>
        <v>864.7127685546875</v>
      </c>
      <c r="DX309" s="8">
        <f t="shared" si="677"/>
        <v>3.616374232444338</v>
      </c>
      <c r="DY309" s="8">
        <f t="shared" si="601"/>
        <v>31.874182014436034</v>
      </c>
      <c r="DZ309" s="8">
        <f>AVERAGE(DY309:DY311)</f>
        <v>30.592707548929379</v>
      </c>
      <c r="EA309" s="8">
        <f>STDEV(DY309:DY311)</f>
        <v>1.2230564056114073</v>
      </c>
      <c r="EB309" s="2">
        <f>'[1]GC RAW'!AX289</f>
        <v>16.557876586914063</v>
      </c>
      <c r="EC309" s="8">
        <f>'[1]GC RAW'!AY289</f>
        <v>3.1994457244873047</v>
      </c>
      <c r="ED309" s="8">
        <f t="shared" si="678"/>
        <v>1.3380620128322232E-2</v>
      </c>
      <c r="EE309" s="8">
        <f t="shared" si="602"/>
        <v>0.11793478606551645</v>
      </c>
      <c r="EF309" s="8">
        <f>AVERAGE(EE309:EE311)</f>
        <v>0.13832815471434881</v>
      </c>
      <c r="EG309" s="8">
        <f>STDEV(EE309:EE311)</f>
        <v>1.7895391060342661E-2</v>
      </c>
      <c r="EH309" s="2">
        <v>0</v>
      </c>
      <c r="EI309" s="8">
        <v>0</v>
      </c>
      <c r="EJ309" s="8">
        <f t="shared" si="679"/>
        <v>0</v>
      </c>
      <c r="EK309" s="8">
        <f t="shared" si="603"/>
        <v>0</v>
      </c>
      <c r="EL309" s="8">
        <f>AVERAGE(EK309:EK311)</f>
        <v>0</v>
      </c>
      <c r="EM309" s="8">
        <f>STDEV(EK309:EK311)</f>
        <v>0</v>
      </c>
      <c r="EN309" s="2">
        <f>'[1]GC RAW'!BB289</f>
        <v>17.337875366210938</v>
      </c>
      <c r="EO309" s="8">
        <f>'[1]GC RAW'!BC289</f>
        <v>3.2588808536529541</v>
      </c>
      <c r="EP309" s="8">
        <f t="shared" si="680"/>
        <v>1.3718997735907424E-2</v>
      </c>
      <c r="EQ309" s="8">
        <f t="shared" si="604"/>
        <v>0.12091719572793952</v>
      </c>
      <c r="ER309" s="8">
        <f>AVERAGE(EQ309:EQ311)</f>
        <v>0.11742639942368312</v>
      </c>
      <c r="ES309" s="8">
        <f>STDEV(EQ309:EQ311)</f>
        <v>8.5411132384328216E-3</v>
      </c>
      <c r="ET309" s="2">
        <f>'[1]GC RAW'!BD289</f>
        <v>17.744693756103516</v>
      </c>
      <c r="EU309" s="8">
        <f>'[1]GC RAW'!BE289</f>
        <v>132.58119201660156</v>
      </c>
      <c r="EV309" s="8">
        <f t="shared" si="681"/>
        <v>0.55813058371276103</v>
      </c>
      <c r="EW309" s="8">
        <f t="shared" si="605"/>
        <v>4.9192795517347747</v>
      </c>
      <c r="EX309" s="8">
        <f>AVERAGE(EW309:EW311)</f>
        <v>5.1271151301331024</v>
      </c>
      <c r="EY309" s="8">
        <f>STDEV(EW309:EW311)</f>
        <v>0.18349581301468781</v>
      </c>
      <c r="EZ309" s="2">
        <f>'[1]GC RAW'!BF289</f>
        <v>18.683294296264648</v>
      </c>
      <c r="FA309" s="8">
        <f>'[1]GC RAW'!BG289</f>
        <v>128.37559509277344</v>
      </c>
      <c r="FB309" s="8">
        <f t="shared" si="682"/>
        <v>0.64110716828406544</v>
      </c>
      <c r="FC309" s="8">
        <f t="shared" si="606"/>
        <v>5.6506227672222797</v>
      </c>
      <c r="FD309" s="8">
        <f>AVERAGE(FC309:FC311)</f>
        <v>5.7285588812788006</v>
      </c>
      <c r="FE309" s="8">
        <f>STDEV(FC309:FC311)</f>
        <v>7.5528421590616526E-2</v>
      </c>
      <c r="FF309" s="2">
        <v>0</v>
      </c>
      <c r="FG309" s="8">
        <v>0</v>
      </c>
      <c r="FH309" s="8">
        <f t="shared" si="683"/>
        <v>0</v>
      </c>
      <c r="FI309" s="8">
        <f t="shared" si="607"/>
        <v>0</v>
      </c>
      <c r="FJ309" s="8">
        <f>AVERAGE(FI309:FI311)</f>
        <v>0</v>
      </c>
      <c r="FK309" s="8">
        <f>STDEV(FI309:FI311)</f>
        <v>0</v>
      </c>
      <c r="FL309" s="2">
        <f>'[1]GC RAW'!BH289</f>
        <v>19.525230407714844</v>
      </c>
      <c r="FM309" s="8">
        <f>'[1]GC RAW'!BI289</f>
        <v>11.566220283508301</v>
      </c>
      <c r="FN309" s="8">
        <f t="shared" si="684"/>
        <v>5.6900963804727721E-2</v>
      </c>
      <c r="FO309" s="8">
        <f t="shared" si="608"/>
        <v>0.50151659107549051</v>
      </c>
      <c r="FP309" s="8">
        <f>AVERAGE(FO309:FO311)</f>
        <v>0.58719610561565816</v>
      </c>
      <c r="FQ309" s="8">
        <f>STDEV(FO309:FO311)</f>
        <v>8.0189758548163792E-2</v>
      </c>
      <c r="FR309" s="2">
        <f>'[1]GC RAW'!BJ289</f>
        <v>20.163181304931641</v>
      </c>
      <c r="FS309" s="8">
        <f>'[1]GC RAW'!BK289</f>
        <v>10.564972877502441</v>
      </c>
      <c r="FT309" s="8">
        <f t="shared" si="685"/>
        <v>4.1903309590036276E-2</v>
      </c>
      <c r="FU309" s="8">
        <f t="shared" si="609"/>
        <v>0.36932950823989058</v>
      </c>
      <c r="FV309" s="8">
        <f>AVERAGE(FU309:FU311)</f>
        <v>0.345035309954073</v>
      </c>
      <c r="FW309" s="8">
        <f>STDEV(FU309:FU311)</f>
        <v>2.5399039146646714E-2</v>
      </c>
      <c r="FX309" s="2">
        <f>'[1]GC RAW'!BL289</f>
        <v>20.561517715454102</v>
      </c>
      <c r="FY309" s="8">
        <f>'[1]GC RAW'!BM289</f>
        <v>16.948442459106445</v>
      </c>
      <c r="FZ309" s="8">
        <f t="shared" si="686"/>
        <v>7.0715450369826974E-2</v>
      </c>
      <c r="GA309" s="8">
        <f t="shared" si="610"/>
        <v>0.62327541107303686</v>
      </c>
      <c r="GB309" s="8">
        <f>AVERAGE(GA309:GA311)</f>
        <v>0.70459798921754269</v>
      </c>
      <c r="GC309" s="8">
        <f>STDEV(GA309:GA311)</f>
        <v>8.4858085943116474E-2</v>
      </c>
      <c r="GD309" s="2">
        <f>'[1]GC RAW'!BN289</f>
        <v>21.089746475219727</v>
      </c>
      <c r="GE309" s="8">
        <f>'[1]GC RAW'!BO289</f>
        <v>32.47198486328125</v>
      </c>
      <c r="GF309" s="8">
        <f t="shared" si="611"/>
        <v>0.13621445475943006</v>
      </c>
      <c r="GG309" s="8">
        <f t="shared" si="612"/>
        <v>1.2005738468788469</v>
      </c>
      <c r="GH309" s="8">
        <f>AVERAGE(GG309:GG311)</f>
        <v>1.2176468823157489</v>
      </c>
      <c r="GI309" s="8">
        <f>STDEV(GG309:GG311)</f>
        <v>1.9039643889536537E-2</v>
      </c>
      <c r="GJ309" s="2">
        <f>'[1]GC RAW'!BP289</f>
        <v>0</v>
      </c>
      <c r="GK309" s="8">
        <f>'[1]GC RAW'!BQ289</f>
        <v>0</v>
      </c>
      <c r="GL309" s="8">
        <f t="shared" si="687"/>
        <v>0</v>
      </c>
      <c r="GM309" s="8">
        <f t="shared" si="613"/>
        <v>0</v>
      </c>
      <c r="GN309" s="8">
        <f>AVERAGE(GM309:GM311)</f>
        <v>0</v>
      </c>
      <c r="GO309" s="8">
        <f>STDEV(GM309:GM311)</f>
        <v>0</v>
      </c>
      <c r="GP309" s="2">
        <v>22.212</v>
      </c>
      <c r="GQ309" s="8">
        <v>1.17</v>
      </c>
      <c r="GR309" s="8">
        <f t="shared" si="688"/>
        <v>4.9079510457873789E-3</v>
      </c>
      <c r="GS309" s="8">
        <f t="shared" si="614"/>
        <v>4.3257947019944211E-2</v>
      </c>
      <c r="GT309" s="8">
        <f>AVERAGE(GS309:GS311)</f>
        <v>4.656328775898292E-2</v>
      </c>
      <c r="GU309" s="8">
        <f>STDEV(GS309:GS311)</f>
        <v>3.0938745981565017E-3</v>
      </c>
      <c r="GV309" s="2"/>
      <c r="GW309" s="8"/>
      <c r="GX309" s="8"/>
      <c r="GY309" s="8"/>
      <c r="GZ309" s="8"/>
      <c r="HA309" s="8"/>
      <c r="HB309" s="2"/>
      <c r="HC309" s="8"/>
      <c r="HD309" s="8"/>
      <c r="HE309" s="8"/>
      <c r="HF309" s="8"/>
      <c r="HG309" s="8"/>
      <c r="HH309" s="2">
        <f>'[1]GC RAW'!BR289</f>
        <v>22.771305084228516</v>
      </c>
      <c r="HI309" s="8">
        <f>'[1]GC RAW'!BS289</f>
        <v>7.1477193832397461</v>
      </c>
      <c r="HJ309" s="8">
        <f t="shared" si="615"/>
        <v>3.0125713731588784E-2</v>
      </c>
      <c r="HK309" s="8">
        <f t="shared" si="616"/>
        <v>0.2655235385156548</v>
      </c>
      <c r="HL309" s="8">
        <f>AVERAGE(HK309:HK311)</f>
        <v>0.29754306853735474</v>
      </c>
      <c r="HM309" s="8">
        <f>STDEV(HK309:HK311)</f>
        <v>2.8712173919571413E-2</v>
      </c>
      <c r="HN309" s="2">
        <v>0</v>
      </c>
      <c r="HO309" s="8">
        <v>0</v>
      </c>
      <c r="HP309" s="8">
        <f t="shared" si="617"/>
        <v>0</v>
      </c>
      <c r="HQ309" s="8">
        <f t="shared" si="618"/>
        <v>0</v>
      </c>
      <c r="HR309" s="8">
        <f>AVERAGE(HQ309:HQ311)</f>
        <v>0</v>
      </c>
      <c r="HS309" s="8">
        <f>STDEV(HQ309:HQ311)</f>
        <v>0</v>
      </c>
      <c r="HT309" s="2">
        <f>'[1]GC RAW'!BT289</f>
        <v>0</v>
      </c>
      <c r="HU309" s="8">
        <f>'[1]GC RAW'!BU289</f>
        <v>0</v>
      </c>
      <c r="HV309" s="8">
        <f t="shared" si="619"/>
        <v>0</v>
      </c>
      <c r="HW309" s="8">
        <f t="shared" si="579"/>
        <v>0</v>
      </c>
      <c r="HX309" s="8">
        <f>AVERAGE(HW309:HW311)</f>
        <v>0</v>
      </c>
      <c r="HY309" s="8">
        <f>STDEV(HW309:HW311)</f>
        <v>0</v>
      </c>
      <c r="HZ309" s="2">
        <f>'[1]GC RAW'!BV289</f>
        <v>23.894886016845703</v>
      </c>
      <c r="IA309" s="8">
        <f>'[1]GC RAW'!BW289</f>
        <v>111.56570434570313</v>
      </c>
      <c r="IB309" s="8">
        <f t="shared" si="620"/>
        <v>0.56315487529383756</v>
      </c>
      <c r="IC309" s="8">
        <f t="shared" si="621"/>
        <v>4.9635629068455609</v>
      </c>
      <c r="ID309" s="8">
        <f>AVERAGE(IC309:IC311)</f>
        <v>5.107106067768501</v>
      </c>
      <c r="IE309" s="8">
        <f>STDEV(IC309:IC311)</f>
        <v>0.13038843757037988</v>
      </c>
      <c r="IF309" s="2">
        <f>'[1]GC RAW'!BX289</f>
        <v>24.657184600830078</v>
      </c>
      <c r="IG309" s="8">
        <f>'[1]GC RAW'!BY289</f>
        <v>312.98199462890625</v>
      </c>
      <c r="IH309" s="8">
        <f t="shared" si="622"/>
        <v>1.6790318974335388</v>
      </c>
      <c r="II309" s="8">
        <f t="shared" si="623"/>
        <v>14.798736211176738</v>
      </c>
      <c r="IJ309" s="8">
        <f>AVERAGE(II309:II311)</f>
        <v>15.324419793310128</v>
      </c>
      <c r="IK309" s="8">
        <f>STDEV(II309:II311)</f>
        <v>0.59384287479445197</v>
      </c>
      <c r="IL309" s="8">
        <f>'[1]GC RAW'!BZ289</f>
        <v>24.895036697387695</v>
      </c>
      <c r="IM309" s="8">
        <f>'[1]GC RAW'!CA289</f>
        <v>3.4605114459991455</v>
      </c>
      <c r="IN309" s="8">
        <f t="shared" si="624"/>
        <v>1.9018475114753033E-2</v>
      </c>
      <c r="IO309" s="8">
        <f t="shared" si="625"/>
        <v>0.16762599733350211</v>
      </c>
      <c r="IP309" s="8">
        <f>AVERAGE(IO309:IO311)</f>
        <v>0.22124780756166593</v>
      </c>
      <c r="IQ309" s="8">
        <f>STDEV(IO309:IO311)</f>
        <v>4.7568770827832049E-2</v>
      </c>
      <c r="IR309" s="2">
        <f>'[1]GC RAW'!CB289</f>
        <v>25.605722427368164</v>
      </c>
      <c r="IS309" s="8">
        <f>'[1]GC RAW'!CC289</f>
        <v>15.472770690917969</v>
      </c>
      <c r="IT309" s="8">
        <f t="shared" si="626"/>
        <v>5.7671499588614804E-2</v>
      </c>
      <c r="IU309" s="8">
        <f t="shared" si="627"/>
        <v>0.5083079783174167</v>
      </c>
      <c r="IV309" s="8">
        <f>AVERAGE(IU309:IU311)</f>
        <v>0.50371547790650073</v>
      </c>
      <c r="IW309" s="8">
        <f>STDEV(IU309:IU311)</f>
        <v>1.3865600390956412E-2</v>
      </c>
      <c r="IX309" s="2">
        <f>'[1]GC RAW'!CD289</f>
        <v>26.013097763061523</v>
      </c>
      <c r="IY309" s="8">
        <f>'[1]GC RAW'!CE289</f>
        <v>18.366495132446289</v>
      </c>
      <c r="IZ309" s="8">
        <f t="shared" si="628"/>
        <v>9.8529409680575358E-2</v>
      </c>
      <c r="JA309" s="8">
        <f t="shared" si="629"/>
        <v>0.86842349161714771</v>
      </c>
      <c r="JB309" s="8">
        <f>AVERAGE(JA309:JA311)</f>
        <v>1.0096763764229018</v>
      </c>
      <c r="JC309" s="8">
        <f>STDEV(JA309:JA311)</f>
        <v>0.1381743686759124</v>
      </c>
      <c r="JD309" s="2">
        <f>'[1]GC RAW'!CF289</f>
        <v>26.55645751953125</v>
      </c>
      <c r="JE309" s="8">
        <f>'[1]GC RAW'!CG289</f>
        <v>1.4501438140869141</v>
      </c>
      <c r="JF309" s="8">
        <f t="shared" si="630"/>
        <v>6.1165472669384071E-3</v>
      </c>
      <c r="JG309" s="8">
        <f t="shared" si="631"/>
        <v>5.3910333487394907E-2</v>
      </c>
      <c r="JH309" s="8">
        <f>AVERAGE(JG309:JG311)</f>
        <v>6.7429592324331586E-2</v>
      </c>
      <c r="JI309" s="8">
        <f>STDEV(JG309:JG311)</f>
        <v>1.6475557054080325E-2</v>
      </c>
      <c r="JJ309" s="2">
        <f>'[1]GC RAW'!CH289</f>
        <v>26.762069702148438</v>
      </c>
      <c r="JK309" s="8">
        <f>'[1]GC RAW'!CI289</f>
        <v>87.463615417480469</v>
      </c>
      <c r="JL309" s="8">
        <f t="shared" si="632"/>
        <v>0.51893370967795971</v>
      </c>
      <c r="JM309" s="8">
        <f t="shared" si="633"/>
        <v>4.5738041619995364</v>
      </c>
      <c r="JN309" s="8">
        <f>AVERAGE(JM309:JM311)</f>
        <v>5.266251784136716</v>
      </c>
      <c r="JO309" s="8">
        <f>STDEV(JM309:JM311)</f>
        <v>0.6289519426701019</v>
      </c>
      <c r="JP309" s="2">
        <f>'[1]GC RAW'!CJ289</f>
        <v>0</v>
      </c>
      <c r="JQ309" s="8">
        <f>'[1]GC RAW'!CK289</f>
        <v>0</v>
      </c>
      <c r="JR309" s="8">
        <f t="shared" si="634"/>
        <v>0</v>
      </c>
      <c r="JS309" s="8">
        <f t="shared" si="635"/>
        <v>0</v>
      </c>
      <c r="JT309" s="8"/>
      <c r="JU309" s="8"/>
      <c r="JV309" s="2">
        <v>0</v>
      </c>
      <c r="JW309" s="8">
        <v>0</v>
      </c>
      <c r="JX309" s="8">
        <f t="shared" si="636"/>
        <v>0</v>
      </c>
      <c r="JY309" s="8">
        <f t="shared" si="637"/>
        <v>0</v>
      </c>
      <c r="JZ309" s="8">
        <f>AVERAGE(JY309:JY311)</f>
        <v>0</v>
      </c>
      <c r="KA309" s="8">
        <f>STDEV(JY309:JY311)</f>
        <v>0</v>
      </c>
      <c r="KB309" s="2">
        <v>0</v>
      </c>
      <c r="KC309" s="8">
        <v>0</v>
      </c>
      <c r="KD309" s="8">
        <f t="shared" si="638"/>
        <v>0</v>
      </c>
      <c r="KE309" s="8">
        <f t="shared" si="639"/>
        <v>0</v>
      </c>
      <c r="KF309" s="8">
        <f>AVERAGE(KE309:KE311)</f>
        <v>0</v>
      </c>
      <c r="KG309" s="8">
        <f>STDEV(KE309:KE311)</f>
        <v>0</v>
      </c>
      <c r="KH309" s="2">
        <v>0</v>
      </c>
      <c r="KI309" s="8">
        <v>0</v>
      </c>
      <c r="KJ309" s="8">
        <f t="shared" si="640"/>
        <v>0</v>
      </c>
      <c r="KK309" s="8">
        <f t="shared" si="641"/>
        <v>0</v>
      </c>
      <c r="KL309" s="8">
        <f>AVERAGE(KK309:KK311)</f>
        <v>0</v>
      </c>
      <c r="KM309" s="8">
        <f>STDEV(KK309:KK311)</f>
        <v>0</v>
      </c>
      <c r="KN309" s="2">
        <f>'[1]GC RAW'!CN289</f>
        <v>30.656734466552734</v>
      </c>
      <c r="KO309" s="8">
        <f>'[1]GC RAW'!CO289</f>
        <v>10.650524139404297</v>
      </c>
      <c r="KP309" s="8">
        <f t="shared" si="642"/>
        <v>3.4111277536150689E-2</v>
      </c>
      <c r="KQ309" s="8">
        <f t="shared" si="643"/>
        <v>0.3006517022430269</v>
      </c>
      <c r="KR309" s="8">
        <f>AVERAGE(KQ309:KQ311)</f>
        <v>0.32305610484306313</v>
      </c>
      <c r="KS309" s="8">
        <f>STDEV(KQ309:KQ311)</f>
        <v>3.1450698936507732E-2</v>
      </c>
      <c r="KT309" s="2">
        <f>'[1]GC RAW'!CP289</f>
        <v>31.528478622436523</v>
      </c>
      <c r="KU309" s="8">
        <f>'[1]GC RAW'!CQ289</f>
        <v>22.882314682006836</v>
      </c>
      <c r="KV309" s="8">
        <f t="shared" si="644"/>
        <v>9.3755870114726664E-2</v>
      </c>
      <c r="KW309" s="8">
        <f t="shared" si="645"/>
        <v>0.82635022729346852</v>
      </c>
      <c r="KX309" s="8">
        <f>AVERAGE(KW309:KW311)</f>
        <v>0.84652353021431015</v>
      </c>
      <c r="KY309" s="8">
        <f>STDEV(KW309:KW311)</f>
        <v>4.1121734478832377E-2</v>
      </c>
      <c r="KZ309" s="2">
        <f>'[1]GC RAW'!CR289</f>
        <v>0</v>
      </c>
      <c r="LA309" s="8">
        <f>'[1]GC RAW'!CS289</f>
        <v>0</v>
      </c>
      <c r="LB309" s="8">
        <f t="shared" si="646"/>
        <v>0</v>
      </c>
      <c r="LC309" s="8">
        <f t="shared" si="647"/>
        <v>0</v>
      </c>
      <c r="LD309" s="8">
        <f>AVERAGE(LC309:LC311)</f>
        <v>0</v>
      </c>
      <c r="LE309" s="8">
        <f>STDEV(LC309:LC311)</f>
        <v>0</v>
      </c>
      <c r="LF309" s="2">
        <f>'[1]GC RAW'!CT289</f>
        <v>0</v>
      </c>
      <c r="LG309" s="8">
        <f>'[1]GC RAW'!CU289</f>
        <v>0</v>
      </c>
      <c r="LH309" s="8">
        <f t="shared" si="648"/>
        <v>0</v>
      </c>
      <c r="LI309" s="8">
        <f t="shared" si="649"/>
        <v>0</v>
      </c>
      <c r="LJ309" s="8">
        <f>AVERAGE(LI309:LI311)</f>
        <v>0</v>
      </c>
      <c r="LK309" s="8">
        <f>STDEV(LI309:LI311)</f>
        <v>0</v>
      </c>
      <c r="LL309" s="2">
        <f>'[1]GC RAW'!CV289</f>
        <v>35.844429016113281</v>
      </c>
      <c r="LM309" s="8">
        <f>'[1]GC RAW'!CW289</f>
        <v>3.8251948356628418</v>
      </c>
      <c r="LN309" s="8">
        <f t="shared" si="650"/>
        <v>1.2251254582522702E-2</v>
      </c>
      <c r="LO309" s="8">
        <f t="shared" si="651"/>
        <v>0.10798072692951932</v>
      </c>
      <c r="LP309" s="8">
        <f>AVERAGE(LO309:LO311)</f>
        <v>0.10595924332271091</v>
      </c>
      <c r="LQ309" s="8">
        <f>STDEV(LO309:LO311)</f>
        <v>1.6903849787632333E-2</v>
      </c>
      <c r="LR309" s="39">
        <f t="shared" si="652"/>
        <v>2786.6675860118867</v>
      </c>
      <c r="LS309" s="14">
        <f t="shared" si="653"/>
        <v>2555.943556470871</v>
      </c>
      <c r="LT309" s="24">
        <f t="shared" si="654"/>
        <v>12.345958946755269</v>
      </c>
      <c r="LU309" s="24">
        <f t="shared" si="655"/>
        <v>11.345778946755269</v>
      </c>
      <c r="LV309" s="13">
        <f t="shared" si="580"/>
        <v>32.584086578849131</v>
      </c>
      <c r="LW309" s="13">
        <f>AVERAGE(LV309:LV311)</f>
        <v>30.772497956885626</v>
      </c>
      <c r="LX309" s="13">
        <f>STDEV(LV309:LV311)</f>
        <v>1.6176193506140073</v>
      </c>
      <c r="LY309" s="13">
        <f>LX309/LW309%</f>
        <v>5.2567047136712874</v>
      </c>
      <c r="LZ309" s="13">
        <f>IF(A309="","",VLOOKUP(A309,'[1]biomass corrected'!$B$2:$V$102,21,FALSE))</f>
        <v>11.354074074074072</v>
      </c>
      <c r="MA309" s="13">
        <f t="shared" si="656"/>
        <v>3.4939322124677243</v>
      </c>
      <c r="MB309" s="50">
        <f t="shared" si="705"/>
        <v>27.042429224924131</v>
      </c>
      <c r="MC309" s="50">
        <f t="shared" si="705"/>
        <v>33.221534319448331</v>
      </c>
      <c r="MD309" s="50">
        <f>IF(MC309="","",AVERAGE(MH309:MH311))</f>
        <v>39.73603645562752</v>
      </c>
      <c r="ME309" s="24">
        <f t="shared" si="706"/>
        <v>1.7128950856304641</v>
      </c>
      <c r="MF309" s="13">
        <f t="shared" si="689"/>
        <v>27.921879039785015</v>
      </c>
      <c r="MG309" s="13">
        <f t="shared" si="690"/>
        <v>34.437349686386796</v>
      </c>
      <c r="MH309" s="13">
        <f t="shared" si="691"/>
        <v>37.640771273828186</v>
      </c>
      <c r="MI309" s="24">
        <f t="shared" si="692"/>
        <v>1.647034208390308</v>
      </c>
      <c r="MJ309" s="13">
        <f t="shared" si="693"/>
        <v>6.7346456530987133</v>
      </c>
      <c r="MK309" s="13">
        <f t="shared" si="694"/>
        <v>30.597724975495009</v>
      </c>
      <c r="ML309" s="22">
        <f t="shared" si="695"/>
        <v>48.991538862008994</v>
      </c>
      <c r="MM309" s="13">
        <f>AVERAGE(ML309:ML311)</f>
        <v>47.830366805036412</v>
      </c>
      <c r="MN309" s="24">
        <f t="shared" si="696"/>
        <v>4.1405129092361541</v>
      </c>
      <c r="MO309" s="13">
        <f>AVERAGE(MN309:MN311)</f>
        <v>4.1123457859990014</v>
      </c>
      <c r="MP309" s="13">
        <f t="shared" si="697"/>
        <v>0.8815620718865913</v>
      </c>
      <c r="MQ309" s="22">
        <f>AVERAGE(MP309:MP311)</f>
        <v>0.88328024931775317</v>
      </c>
      <c r="MR309" s="13">
        <f t="shared" si="698"/>
        <v>39.769872419729957</v>
      </c>
      <c r="MS309" s="13">
        <f>AVERAGE(MR309:MR311)</f>
        <v>39.807084875425694</v>
      </c>
      <c r="MT309" s="13">
        <f t="shared" si="699"/>
        <v>20.86423927586646</v>
      </c>
      <c r="MU309" s="13">
        <f>AVERAGE(MT309:MT311)</f>
        <v>22.304945943087287</v>
      </c>
      <c r="MV309" s="13">
        <f t="shared" si="700"/>
        <v>5.7285588812788006</v>
      </c>
      <c r="MW309" s="14">
        <f t="shared" si="701"/>
        <v>323.80090503826773</v>
      </c>
      <c r="MX309" s="13">
        <f>AVERAGE(MW309:MW311)</f>
        <v>334.7364367057483</v>
      </c>
    </row>
    <row r="310" spans="1:362" x14ac:dyDescent="0.35">
      <c r="A310" s="98"/>
      <c r="B310" s="1">
        <v>38.799999999999997</v>
      </c>
      <c r="C310" s="1"/>
      <c r="D310" s="1"/>
      <c r="E310" s="1"/>
      <c r="F310" s="5">
        <f>'[1]GC RAW'!H290</f>
        <v>0</v>
      </c>
      <c r="G310" s="1">
        <f>'[1]GC RAW'!I290</f>
        <v>0</v>
      </c>
      <c r="H310" s="1">
        <f t="shared" si="657"/>
        <v>0</v>
      </c>
      <c r="I310" s="1">
        <f t="shared" si="582"/>
        <v>0</v>
      </c>
      <c r="J310" s="1"/>
      <c r="K310" s="1"/>
      <c r="L310" s="5">
        <f>'[1]GC RAW'!J290</f>
        <v>0</v>
      </c>
      <c r="M310" s="1">
        <f>'[1]GC RAW'!K290</f>
        <v>0</v>
      </c>
      <c r="N310" s="1">
        <f t="shared" si="658"/>
        <v>0</v>
      </c>
      <c r="O310" s="1">
        <f t="shared" si="583"/>
        <v>0</v>
      </c>
      <c r="P310" s="1"/>
      <c r="Q310" s="1"/>
      <c r="R310" s="5">
        <f>'[1]GC RAW'!L290</f>
        <v>0</v>
      </c>
      <c r="S310" s="1">
        <f>'[1]GC RAW'!M290</f>
        <v>0</v>
      </c>
      <c r="T310" s="1">
        <f t="shared" si="659"/>
        <v>0</v>
      </c>
      <c r="U310" s="1">
        <f t="shared" si="584"/>
        <v>0</v>
      </c>
      <c r="V310" s="1"/>
      <c r="W310" s="1"/>
      <c r="X310" s="5">
        <f>'[1]GC RAW'!N290</f>
        <v>0</v>
      </c>
      <c r="Y310" s="1">
        <f>'[1]GC RAW'!O290</f>
        <v>0</v>
      </c>
      <c r="Z310" s="1">
        <f t="shared" si="660"/>
        <v>0</v>
      </c>
      <c r="AA310" s="1">
        <f t="shared" si="585"/>
        <v>0</v>
      </c>
      <c r="AB310" s="1"/>
      <c r="AC310" s="1"/>
      <c r="AD310" s="5">
        <f>'[1]GC RAW'!P290</f>
        <v>0</v>
      </c>
      <c r="AE310" s="1">
        <f>'[1]GC RAW'!Q290</f>
        <v>0</v>
      </c>
      <c r="AF310" s="1">
        <f t="shared" si="661"/>
        <v>0</v>
      </c>
      <c r="AG310" s="1">
        <f t="shared" si="586"/>
        <v>0</v>
      </c>
      <c r="AH310" s="1"/>
      <c r="AI310" s="1"/>
      <c r="AJ310" s="5">
        <f>'[1]GC RAW'!R290</f>
        <v>8.2176599502563477</v>
      </c>
      <c r="AK310" s="1">
        <f>'[1]GC RAW'!S290</f>
        <v>5.3626737594604492</v>
      </c>
      <c r="AL310" s="1">
        <f t="shared" si="662"/>
        <v>2.3463987100250078E-2</v>
      </c>
      <c r="AM310" s="1">
        <f t="shared" si="587"/>
        <v>0.20518771221650492</v>
      </c>
      <c r="AN310" s="1"/>
      <c r="AO310" s="1"/>
      <c r="AP310" s="5">
        <f>'[1]GC RAW'!T290</f>
        <v>8.9465103149414063</v>
      </c>
      <c r="AQ310" s="1">
        <f>'[1]GC RAW'!U290</f>
        <v>230.29293823242188</v>
      </c>
      <c r="AR310" s="27">
        <v>1.0001800000000001</v>
      </c>
      <c r="AS310" s="1">
        <f t="shared" si="588"/>
        <v>8.7463671509824792</v>
      </c>
      <c r="AT310" s="1"/>
      <c r="AU310" s="1"/>
      <c r="AV310" s="5">
        <f>'[1]GC RAW'!V290</f>
        <v>9.8179817199707031</v>
      </c>
      <c r="AW310" s="1">
        <f>'[1]GC RAW'!W290</f>
        <v>57.406448364257813</v>
      </c>
      <c r="AX310" s="1">
        <f t="shared" si="663"/>
        <v>0.24147511911833308</v>
      </c>
      <c r="AY310" s="1">
        <f t="shared" si="589"/>
        <v>2.1116499526446932</v>
      </c>
      <c r="AZ310" s="1"/>
      <c r="BA310" s="1"/>
      <c r="BB310" s="5">
        <f>'[1]GC RAW'!X290</f>
        <v>0</v>
      </c>
      <c r="BC310" s="1">
        <f>'[1]GC RAW'!Y290</f>
        <v>0</v>
      </c>
      <c r="BD310" s="1">
        <f t="shared" si="664"/>
        <v>0</v>
      </c>
      <c r="BE310" s="1">
        <f t="shared" si="590"/>
        <v>0</v>
      </c>
      <c r="BF310" s="1"/>
      <c r="BG310" s="1"/>
      <c r="BH310" s="5">
        <f>'[1]GC RAW'!Z290</f>
        <v>10.884840965270996</v>
      </c>
      <c r="BI310" s="1">
        <f>'[1]GC RAW'!AA290</f>
        <v>2.6511313915252686</v>
      </c>
      <c r="BJ310" s="1">
        <f t="shared" si="665"/>
        <v>1.0983581246434445E-2</v>
      </c>
      <c r="BK310" s="1">
        <f t="shared" si="591"/>
        <v>9.6049145367795213E-2</v>
      </c>
      <c r="BL310" s="1"/>
      <c r="BM310" s="1"/>
      <c r="BN310" s="5">
        <f>'[1]GC RAW'!AB290</f>
        <v>0</v>
      </c>
      <c r="BO310" s="1">
        <f>'[1]GC RAW'!AC290</f>
        <v>0</v>
      </c>
      <c r="BP310" s="1">
        <f t="shared" si="666"/>
        <v>0</v>
      </c>
      <c r="BQ310" s="1">
        <f t="shared" si="592"/>
        <v>0</v>
      </c>
      <c r="BR310" s="1"/>
      <c r="BS310" s="1"/>
      <c r="BT310" s="5">
        <f>'[1]GC RAW'!AD290</f>
        <v>12.203485488891602</v>
      </c>
      <c r="BU310" s="1">
        <f>'[1]GC RAW'!AE290</f>
        <v>327.25802612304688</v>
      </c>
      <c r="BV310" s="1">
        <f t="shared" si="667"/>
        <v>1.3322134808193538</v>
      </c>
      <c r="BW310" s="1">
        <f t="shared" si="593"/>
        <v>11.649931239111382</v>
      </c>
      <c r="BX310" s="1"/>
      <c r="BY310" s="1"/>
      <c r="BZ310" s="5">
        <f>'[1]GC RAW'!AF290</f>
        <v>12.715444564819336</v>
      </c>
      <c r="CA310" s="1">
        <f>'[1]GC RAW'!AG290</f>
        <v>1.2681835889816284</v>
      </c>
      <c r="CB310" s="1">
        <f t="shared" si="668"/>
        <v>5.3875973523574965E-3</v>
      </c>
      <c r="CC310" s="1">
        <f t="shared" si="594"/>
        <v>4.7113424089043753E-2</v>
      </c>
      <c r="CD310" s="1"/>
      <c r="CE310" s="1"/>
      <c r="CF310" s="5">
        <f>'[1]GC RAW'!AH290</f>
        <v>12.858963966369629</v>
      </c>
      <c r="CG310" s="1">
        <f>'[1]GC RAW'!AI290</f>
        <v>2.2517642974853516</v>
      </c>
      <c r="CH310" s="1">
        <f t="shared" si="669"/>
        <v>9.566108929613985E-3</v>
      </c>
      <c r="CI310" s="1">
        <f t="shared" si="595"/>
        <v>8.3653643248911114E-2</v>
      </c>
      <c r="CJ310" s="1"/>
      <c r="CK310" s="1"/>
      <c r="CL310" s="5">
        <f>'[1]GC RAW'!AJ290</f>
        <v>13.759592056274414</v>
      </c>
      <c r="CM310" s="1">
        <f>'[1]GC RAW'!AK290</f>
        <v>6.6366076469421387</v>
      </c>
      <c r="CN310" s="1">
        <f t="shared" si="670"/>
        <v>3.6395457768406372E-2</v>
      </c>
      <c r="CO310" s="1">
        <f t="shared" si="596"/>
        <v>0.31827074753600304</v>
      </c>
      <c r="CP310" s="1"/>
      <c r="CQ310" s="1"/>
      <c r="CR310" s="5">
        <f>'[1]GC RAW'!AL290</f>
        <v>0</v>
      </c>
      <c r="CS310" s="1">
        <f>'[1]GC RAW'!AM290</f>
        <v>0</v>
      </c>
      <c r="CT310" s="1">
        <f t="shared" si="671"/>
        <v>0</v>
      </c>
      <c r="CU310" s="1">
        <f t="shared" si="672"/>
        <v>0</v>
      </c>
      <c r="CV310" s="1"/>
      <c r="CW310" s="1"/>
      <c r="CX310" s="5">
        <f>'[1]GC RAW'!AN290</f>
        <v>14.471922874450684</v>
      </c>
      <c r="CY310" s="1">
        <f>'[1]GC RAW'!AO290</f>
        <v>1.8595095872879028</v>
      </c>
      <c r="CZ310" s="1">
        <f t="shared" si="673"/>
        <v>7.8291730919731652E-3</v>
      </c>
      <c r="DA310" s="1">
        <f t="shared" si="597"/>
        <v>6.8464498741216587E-2</v>
      </c>
      <c r="DB310" s="1"/>
      <c r="DC310" s="1"/>
      <c r="DD310" s="5">
        <f>'[1]GC RAW'!AP290</f>
        <v>15.646379470825195</v>
      </c>
      <c r="DE310" s="1">
        <f>'[1]GC RAW'!AQ290</f>
        <v>304.1575927734375</v>
      </c>
      <c r="DF310" s="1">
        <f t="shared" si="674"/>
        <v>1.2281640808871417</v>
      </c>
      <c r="DG310" s="1">
        <f t="shared" si="598"/>
        <v>10.740040765750049</v>
      </c>
      <c r="DH310" s="1"/>
      <c r="DI310" s="1"/>
      <c r="DJ310" s="5">
        <f>'[1]GC RAW'!AR290</f>
        <v>15.835582733154297</v>
      </c>
      <c r="DK310" s="1">
        <f>'[1]GC RAW'!AS290</f>
        <v>5.5566582679748535</v>
      </c>
      <c r="DL310" s="1">
        <f t="shared" si="675"/>
        <v>2.356155673482491E-2</v>
      </c>
      <c r="DM310" s="1">
        <f t="shared" si="599"/>
        <v>0.2060409384825557</v>
      </c>
      <c r="DN310" s="1"/>
      <c r="DO310" s="1"/>
      <c r="DP310" s="5">
        <f>'[1]GC RAW'!AT290</f>
        <v>16.06886100769043</v>
      </c>
      <c r="DQ310" s="1">
        <f>'[1]GC RAW'!AU290</f>
        <v>1.2731373310089111</v>
      </c>
      <c r="DR310" s="1">
        <f t="shared" si="676"/>
        <v>5.3984060219565361E-3</v>
      </c>
      <c r="DS310" s="1">
        <f t="shared" si="600"/>
        <v>4.7207943668246356E-2</v>
      </c>
      <c r="DT310" s="1"/>
      <c r="DU310" s="1"/>
      <c r="DV310" s="5">
        <f>'[1]GC RAW'!AV290</f>
        <v>16.421794891357422</v>
      </c>
      <c r="DW310" s="1">
        <f>'[1]GC RAW'!AW290</f>
        <v>831.48095703125</v>
      </c>
      <c r="DX310" s="1">
        <f t="shared" si="677"/>
        <v>3.4839026297627269</v>
      </c>
      <c r="DY310" s="1">
        <f t="shared" si="601"/>
        <v>30.46600763680356</v>
      </c>
      <c r="DZ310" s="1"/>
      <c r="EA310" s="1"/>
      <c r="EB310" s="5">
        <f>'[1]GC RAW'!AX290</f>
        <v>16.557277679443359</v>
      </c>
      <c r="EC310" s="1">
        <f>'[1]GC RAW'!AY290</f>
        <v>4.1323127746582031</v>
      </c>
      <c r="ED310" s="1">
        <f t="shared" si="678"/>
        <v>1.7314377702690731E-2</v>
      </c>
      <c r="EE310" s="1">
        <f t="shared" si="602"/>
        <v>0.15141065046143462</v>
      </c>
      <c r="EF310" s="1"/>
      <c r="EG310" s="1"/>
      <c r="EH310" s="5">
        <v>0</v>
      </c>
      <c r="EI310" s="1">
        <v>0</v>
      </c>
      <c r="EJ310" s="1">
        <f t="shared" si="679"/>
        <v>0</v>
      </c>
      <c r="EK310" s="1">
        <f t="shared" si="603"/>
        <v>0</v>
      </c>
      <c r="EL310" s="1"/>
      <c r="EM310" s="1"/>
      <c r="EN310" s="5">
        <f>'[1]GC RAW'!BB290</f>
        <v>17.33860969543457</v>
      </c>
      <c r="EO310" s="1">
        <f>'[1]GC RAW'!BC290</f>
        <v>2.9199204444885254</v>
      </c>
      <c r="EP310" s="1">
        <f t="shared" si="680"/>
        <v>1.2315076890113248E-2</v>
      </c>
      <c r="EQ310" s="1">
        <f t="shared" si="604"/>
        <v>0.10769279926964143</v>
      </c>
      <c r="ER310" s="1"/>
      <c r="ES310" s="1"/>
      <c r="ET310" s="5">
        <f>'[1]GC RAW'!BD290</f>
        <v>17.743415832519531</v>
      </c>
      <c r="EU310" s="1">
        <f>'[1]GC RAW'!BE290</f>
        <v>140.86344909667969</v>
      </c>
      <c r="EV310" s="1">
        <f t="shared" si="681"/>
        <v>0.59410666818219915</v>
      </c>
      <c r="EW310" s="1">
        <f t="shared" si="605"/>
        <v>5.1953398855890276</v>
      </c>
      <c r="EX310" s="1"/>
      <c r="EY310" s="1"/>
      <c r="EZ310" s="5">
        <f>'[1]GC RAW'!BF290</f>
        <v>18.681472778320313</v>
      </c>
      <c r="FA310" s="1">
        <f>'[1]GC RAW'!BG290</f>
        <v>132.59425354003906</v>
      </c>
      <c r="FB310" s="1">
        <f t="shared" si="682"/>
        <v>0.66341467313364899</v>
      </c>
      <c r="FC310" s="1">
        <f t="shared" si="606"/>
        <v>5.8014240482472408</v>
      </c>
      <c r="FD310" s="1"/>
      <c r="FE310" s="1"/>
      <c r="FF310" s="5">
        <v>0</v>
      </c>
      <c r="FG310" s="1">
        <v>0</v>
      </c>
      <c r="FH310" s="1">
        <f t="shared" si="683"/>
        <v>0</v>
      </c>
      <c r="FI310" s="1">
        <f t="shared" si="607"/>
        <v>0</v>
      </c>
      <c r="FJ310" s="1"/>
      <c r="FK310" s="1"/>
      <c r="FL310" s="5">
        <f>'[1]GC RAW'!BH290</f>
        <v>19.524656295776367</v>
      </c>
      <c r="FM310" s="1">
        <f>'[1]GC RAW'!BI290</f>
        <v>15.323083877563477</v>
      </c>
      <c r="FN310" s="1">
        <f t="shared" si="684"/>
        <v>7.5524272282144631E-2</v>
      </c>
      <c r="FO310" s="1">
        <f t="shared" si="608"/>
        <v>0.66044413424624193</v>
      </c>
      <c r="FP310" s="1"/>
      <c r="FQ310" s="1"/>
      <c r="FR310" s="5">
        <f>'[1]GC RAW'!BJ290</f>
        <v>20.16261100769043</v>
      </c>
      <c r="FS310" s="1">
        <f>'[1]GC RAW'!BK290</f>
        <v>9.1703357696533203</v>
      </c>
      <c r="FT310" s="1">
        <f t="shared" si="685"/>
        <v>3.6439917393650517E-2</v>
      </c>
      <c r="FU310" s="1">
        <f t="shared" si="609"/>
        <v>0.3186595377595432</v>
      </c>
      <c r="FV310" s="1"/>
      <c r="FW310" s="1"/>
      <c r="FX310" s="5">
        <f>'[1]GC RAW'!BL290</f>
        <v>20.563760757446289</v>
      </c>
      <c r="FY310" s="1">
        <f>'[1]GC RAW'!BM290</f>
        <v>21.682344436645508</v>
      </c>
      <c r="FZ310" s="1">
        <f t="shared" si="686"/>
        <v>9.0636466214181102E-2</v>
      </c>
      <c r="GA310" s="1">
        <f t="shared" si="610"/>
        <v>0.79259714329105435</v>
      </c>
      <c r="GB310" s="1"/>
      <c r="GC310" s="1"/>
      <c r="GD310" s="5">
        <f>'[1]GC RAW'!BN290</f>
        <v>21.087190628051758</v>
      </c>
      <c r="GE310" s="1">
        <f>'[1]GC RAW'!BO290</f>
        <v>33.690486907958984</v>
      </c>
      <c r="GF310" s="1">
        <f t="shared" si="611"/>
        <v>0.14159041517518478</v>
      </c>
      <c r="GG310" s="1">
        <f t="shared" si="612"/>
        <v>1.2381788839830901</v>
      </c>
      <c r="GH310" s="1"/>
      <c r="GI310" s="1"/>
      <c r="GJ310" s="5">
        <f>'[1]GC RAW'!BP290</f>
        <v>0</v>
      </c>
      <c r="GK310" s="1">
        <f>'[1]GC RAW'!BQ290</f>
        <v>0</v>
      </c>
      <c r="GL310" s="1">
        <f t="shared" si="687"/>
        <v>0</v>
      </c>
      <c r="GM310" s="1">
        <f t="shared" si="613"/>
        <v>0</v>
      </c>
      <c r="GN310" s="1"/>
      <c r="GO310" s="1"/>
      <c r="GP310" s="5">
        <v>22.225000000000001</v>
      </c>
      <c r="GQ310" s="1">
        <v>1.28</v>
      </c>
      <c r="GR310" s="1">
        <f t="shared" si="688"/>
        <v>5.3794334263961531E-3</v>
      </c>
      <c r="GS310" s="1">
        <f t="shared" si="614"/>
        <v>4.7042032245724202E-2</v>
      </c>
      <c r="GT310" s="1"/>
      <c r="GU310" s="1"/>
      <c r="GV310" s="5"/>
      <c r="GW310" s="1"/>
      <c r="GX310" s="1"/>
      <c r="GY310" s="1"/>
      <c r="GZ310" s="1"/>
      <c r="HA310" s="1"/>
      <c r="HB310" s="5"/>
      <c r="HC310" s="1"/>
      <c r="HD310" s="1"/>
      <c r="HE310" s="1"/>
      <c r="HF310" s="1"/>
      <c r="HG310" s="1"/>
      <c r="HH310" s="5">
        <f>'[1]GC RAW'!BR290</f>
        <v>22.776094436645508</v>
      </c>
      <c r="HI310" s="1">
        <f>'[1]GC RAW'!BS290</f>
        <v>8.2897348403930664</v>
      </c>
      <c r="HJ310" s="1">
        <f t="shared" si="615"/>
        <v>3.5004404785213265E-2</v>
      </c>
      <c r="HK310" s="1">
        <f t="shared" si="616"/>
        <v>0.30610627702321896</v>
      </c>
      <c r="HL310" s="1"/>
      <c r="HM310" s="1"/>
      <c r="HN310" s="5">
        <v>0</v>
      </c>
      <c r="HO310" s="1">
        <v>0</v>
      </c>
      <c r="HP310" s="1">
        <f t="shared" si="617"/>
        <v>0</v>
      </c>
      <c r="HQ310" s="1">
        <f t="shared" si="618"/>
        <v>0</v>
      </c>
      <c r="HR310" s="1"/>
      <c r="HS310" s="1"/>
      <c r="HT310" s="5">
        <f>'[1]GC RAW'!BT290</f>
        <v>0</v>
      </c>
      <c r="HU310" s="1">
        <f>'[1]GC RAW'!BU290</f>
        <v>0</v>
      </c>
      <c r="HV310" s="1">
        <f t="shared" si="619"/>
        <v>0</v>
      </c>
      <c r="HW310" s="1">
        <f t="shared" si="579"/>
        <v>0</v>
      </c>
      <c r="HX310" s="1"/>
      <c r="HY310" s="1"/>
      <c r="HZ310" s="5">
        <f>'[1]GC RAW'!BV290</f>
        <v>23.895015716552734</v>
      </c>
      <c r="IA310" s="1">
        <f>'[1]GC RAW'!BW290</f>
        <v>116.21578979492188</v>
      </c>
      <c r="IB310" s="1">
        <f t="shared" si="620"/>
        <v>0.58772542907059977</v>
      </c>
      <c r="IC310" s="1">
        <f t="shared" si="621"/>
        <v>5.1395372699115924</v>
      </c>
      <c r="ID310" s="1"/>
      <c r="IE310" s="1"/>
      <c r="IF310" s="5">
        <f>'[1]GC RAW'!BX290</f>
        <v>24.660953521728516</v>
      </c>
      <c r="IG310" s="1">
        <f>'[1]GC RAW'!BY290</f>
        <v>323.5284423828125</v>
      </c>
      <c r="IH310" s="1">
        <f t="shared" si="622"/>
        <v>1.7388585964747698</v>
      </c>
      <c r="II310" s="1">
        <f t="shared" si="623"/>
        <v>15.205958635855968</v>
      </c>
      <c r="IJ310" s="1"/>
      <c r="IK310" s="1"/>
      <c r="IL310" s="5">
        <f>'[1]GC RAW'!BZ290</f>
        <v>24.895381927490234</v>
      </c>
      <c r="IM310" s="1">
        <f>'[1]GC RAW'!CA290</f>
        <v>5.3659205436706543</v>
      </c>
      <c r="IN310" s="1">
        <f t="shared" si="624"/>
        <v>2.9545534237453881E-2</v>
      </c>
      <c r="IO310" s="1">
        <f t="shared" si="625"/>
        <v>0.258369583587649</v>
      </c>
      <c r="IP310" s="1"/>
      <c r="IQ310" s="1"/>
      <c r="IR310" s="5">
        <f>'[1]GC RAW'!CB290</f>
        <v>25.603317260742188</v>
      </c>
      <c r="IS310" s="1">
        <f>'[1]GC RAW'!CC290</f>
        <v>14.94810676574707</v>
      </c>
      <c r="IT310" s="1">
        <f t="shared" si="626"/>
        <v>5.5820221200089976E-2</v>
      </c>
      <c r="IU310" s="1">
        <f t="shared" si="627"/>
        <v>0.48813628453382657</v>
      </c>
      <c r="IV310" s="1"/>
      <c r="IW310" s="1"/>
      <c r="IX310" s="5">
        <f>'[1]GC RAW'!CD290</f>
        <v>26.012655258178711</v>
      </c>
      <c r="IY310" s="1">
        <f>'[1]GC RAW'!CE290</f>
        <v>24.351961135864258</v>
      </c>
      <c r="IZ310" s="1">
        <f t="shared" si="628"/>
        <v>0.13088375368250663</v>
      </c>
      <c r="JA310" s="1">
        <f t="shared" si="629"/>
        <v>1.1445513445639364</v>
      </c>
      <c r="JB310" s="1"/>
      <c r="JC310" s="1"/>
      <c r="JD310" s="5">
        <f>'[1]GC RAW'!CF290</f>
        <v>26.568294525146484</v>
      </c>
      <c r="JE310" s="1">
        <f>'[1]GC RAW'!CG290</f>
        <v>2.3213114738464355</v>
      </c>
      <c r="JF310" s="1">
        <f t="shared" si="630"/>
        <v>9.8093648274022848E-3</v>
      </c>
      <c r="JG310" s="1">
        <f t="shared" si="631"/>
        <v>8.5780865742560594E-2</v>
      </c>
      <c r="JH310" s="1"/>
      <c r="JI310" s="1"/>
      <c r="JJ310" s="5">
        <f>'[1]GC RAW'!CH290</f>
        <v>26.767221450805664</v>
      </c>
      <c r="JK310" s="1">
        <f>'[1]GC RAW'!CI290</f>
        <v>111.6197509765625</v>
      </c>
      <c r="JL310" s="1">
        <f t="shared" si="632"/>
        <v>0.66349509111211535</v>
      </c>
      <c r="JM310" s="1">
        <f t="shared" si="633"/>
        <v>5.8021272868295029</v>
      </c>
      <c r="JN310" s="1"/>
      <c r="JO310" s="1"/>
      <c r="JP310" s="5">
        <f>'[1]GC RAW'!CJ290</f>
        <v>0</v>
      </c>
      <c r="JQ310" s="1">
        <f>'[1]GC RAW'!CK290</f>
        <v>0</v>
      </c>
      <c r="JR310" s="1">
        <f t="shared" si="634"/>
        <v>0</v>
      </c>
      <c r="JS310" s="1">
        <f t="shared" si="635"/>
        <v>0</v>
      </c>
      <c r="JT310" s="1">
        <f>AVERAGE(JS310:JS312)</f>
        <v>0</v>
      </c>
      <c r="JU310" s="1">
        <f>STDEV(JS310:JS312)</f>
        <v>0</v>
      </c>
      <c r="JV310" s="5">
        <v>0</v>
      </c>
      <c r="JW310" s="1">
        <v>0</v>
      </c>
      <c r="JX310" s="1">
        <f t="shared" si="636"/>
        <v>0</v>
      </c>
      <c r="JY310" s="1">
        <f t="shared" si="637"/>
        <v>0</v>
      </c>
      <c r="JZ310" s="1"/>
      <c r="KA310" s="1"/>
      <c r="KB310" s="5">
        <v>0</v>
      </c>
      <c r="KC310" s="1">
        <v>0</v>
      </c>
      <c r="KD310" s="1">
        <f t="shared" si="638"/>
        <v>0</v>
      </c>
      <c r="KE310" s="1">
        <f t="shared" si="639"/>
        <v>0</v>
      </c>
      <c r="KF310" s="1"/>
      <c r="KG310" s="1"/>
      <c r="KH310" s="5">
        <v>0</v>
      </c>
      <c r="KI310" s="1">
        <v>0</v>
      </c>
      <c r="KJ310" s="1">
        <f t="shared" si="640"/>
        <v>0</v>
      </c>
      <c r="KK310" s="1">
        <f t="shared" si="641"/>
        <v>0</v>
      </c>
      <c r="KL310" s="1"/>
      <c r="KM310" s="1"/>
      <c r="KN310" s="5">
        <f>'[1]GC RAW'!CN290</f>
        <v>30.637317657470703</v>
      </c>
      <c r="KO310" s="1">
        <f>'[1]GC RAW'!CO290</f>
        <v>11.030120849609375</v>
      </c>
      <c r="KP310" s="1">
        <f t="shared" si="642"/>
        <v>3.5393171600377547E-2</v>
      </c>
      <c r="KQ310" s="1">
        <f t="shared" si="643"/>
        <v>0.30950596238139949</v>
      </c>
      <c r="KR310" s="1"/>
      <c r="KS310" s="1"/>
      <c r="KT310" s="5">
        <f>'[1]GC RAW'!CP290</f>
        <v>31.520675659179688</v>
      </c>
      <c r="KU310" s="1">
        <f>'[1]GC RAW'!CQ290</f>
        <v>22.825868606567383</v>
      </c>
      <c r="KV310" s="1">
        <f t="shared" si="644"/>
        <v>9.3699664315237283E-2</v>
      </c>
      <c r="KW310" s="1">
        <f t="shared" si="645"/>
        <v>0.81938417687303933</v>
      </c>
      <c r="KX310" s="1"/>
      <c r="KY310" s="1"/>
      <c r="KZ310" s="5">
        <f>'[1]GC RAW'!CR290</f>
        <v>0</v>
      </c>
      <c r="LA310" s="1">
        <f>'[1]GC RAW'!CS290</f>
        <v>0</v>
      </c>
      <c r="LB310" s="1">
        <f t="shared" si="646"/>
        <v>0</v>
      </c>
      <c r="LC310" s="1">
        <f t="shared" si="647"/>
        <v>0</v>
      </c>
      <c r="LD310" s="1"/>
      <c r="LE310" s="1"/>
      <c r="LF310" s="5">
        <f>'[1]GC RAW'!CT290</f>
        <v>0</v>
      </c>
      <c r="LG310" s="1">
        <f>'[1]GC RAW'!CU290</f>
        <v>0</v>
      </c>
      <c r="LH310" s="1">
        <f t="shared" si="648"/>
        <v>0</v>
      </c>
      <c r="LI310" s="1">
        <f t="shared" si="649"/>
        <v>0</v>
      </c>
      <c r="LJ310" s="1"/>
      <c r="LK310" s="1"/>
      <c r="LL310" s="5">
        <f>'[1]GC RAW'!CV290</f>
        <v>35.844196319580078</v>
      </c>
      <c r="LM310" s="1">
        <f>'[1]GC RAW'!CW290</f>
        <v>3.1409597396850586</v>
      </c>
      <c r="LN310" s="1">
        <f t="shared" si="650"/>
        <v>1.0078631827545882E-2</v>
      </c>
      <c r="LO310" s="1">
        <f t="shared" si="651"/>
        <v>8.8135549944303823E-2</v>
      </c>
      <c r="LP310" s="1"/>
      <c r="LQ310" s="1"/>
      <c r="LR310" s="32">
        <f t="shared" si="652"/>
        <v>2782.7497823524477</v>
      </c>
      <c r="LS310" s="21">
        <f t="shared" si="653"/>
        <v>2552.4568441200258</v>
      </c>
      <c r="LT310" s="26">
        <f t="shared" si="654"/>
        <v>12.435556342366899</v>
      </c>
      <c r="LU310" s="26">
        <f t="shared" si="655"/>
        <v>11.435376342366899</v>
      </c>
      <c r="LV310" s="15">
        <f t="shared" si="580"/>
        <v>29.47261943908995</v>
      </c>
      <c r="LW310" s="15"/>
      <c r="LX310" s="15"/>
      <c r="LY310" s="15"/>
      <c r="LZ310" s="15" t="str">
        <f>IF(A310="","",VLOOKUP(A310,'[1]biomass corrected'!$B$2:$V$102,21,FALSE))</f>
        <v/>
      </c>
      <c r="MA310" s="15" t="str">
        <f t="shared" si="656"/>
        <v/>
      </c>
      <c r="MB310" s="15" t="str">
        <f t="shared" si="705"/>
        <v/>
      </c>
      <c r="MC310" s="15" t="str">
        <f t="shared" si="705"/>
        <v/>
      </c>
      <c r="MD310" s="15"/>
      <c r="ME310" s="26" t="str">
        <f t="shared" si="706"/>
        <v/>
      </c>
      <c r="MF310" s="15">
        <f t="shared" si="689"/>
        <v>26.2374313473012</v>
      </c>
      <c r="MG310" s="15">
        <f t="shared" si="690"/>
        <v>33.095337273555408</v>
      </c>
      <c r="MH310" s="15">
        <f t="shared" si="691"/>
        <v>40.66723137914336</v>
      </c>
      <c r="MI310" s="26">
        <f t="shared" si="692"/>
        <v>1.7472364705263674</v>
      </c>
      <c r="MJ310" s="15">
        <f t="shared" si="693"/>
        <v>8.6580894925183856</v>
      </c>
      <c r="MK310" s="15">
        <f t="shared" si="694"/>
        <v>31.648366116627049</v>
      </c>
      <c r="ML310" s="23">
        <f t="shared" si="695"/>
        <v>47.056637506508466</v>
      </c>
      <c r="MM310" s="23"/>
      <c r="MN310" s="26">
        <f t="shared" si="696"/>
        <v>4.0850946085800821</v>
      </c>
      <c r="MO310" s="23"/>
      <c r="MP310" s="15">
        <f t="shared" si="697"/>
        <v>0.88296053196363666</v>
      </c>
      <c r="MQ310" s="23"/>
      <c r="MR310" s="15">
        <f t="shared" si="698"/>
        <v>39.768019632650329</v>
      </c>
      <c r="MS310" s="15"/>
      <c r="MT310" s="15">
        <f t="shared" si="699"/>
        <v>22.945234410540461</v>
      </c>
      <c r="MU310" s="15"/>
      <c r="MV310" s="15" t="str">
        <f t="shared" si="700"/>
        <v/>
      </c>
      <c r="MW310" s="21">
        <f t="shared" si="701"/>
        <v>339.0471226554659</v>
      </c>
      <c r="MX310" s="15"/>
    </row>
    <row r="311" spans="1:362" x14ac:dyDescent="0.35">
      <c r="A311" s="98"/>
      <c r="B311" s="1">
        <v>41</v>
      </c>
      <c r="C311" s="1"/>
      <c r="D311" s="1"/>
      <c r="E311" s="1"/>
      <c r="F311" s="5">
        <f>'[1]GC RAW'!H291</f>
        <v>0</v>
      </c>
      <c r="G311" s="1">
        <f>'[1]GC RAW'!I291</f>
        <v>0</v>
      </c>
      <c r="H311" s="1">
        <f t="shared" si="657"/>
        <v>0</v>
      </c>
      <c r="I311" s="1">
        <f t="shared" si="582"/>
        <v>0</v>
      </c>
      <c r="J311" s="1"/>
      <c r="K311" s="1"/>
      <c r="L311" s="5">
        <f>'[1]GC RAW'!J291</f>
        <v>0</v>
      </c>
      <c r="M311" s="1">
        <f>'[1]GC RAW'!K291</f>
        <v>0</v>
      </c>
      <c r="N311" s="1">
        <f t="shared" si="658"/>
        <v>0</v>
      </c>
      <c r="O311" s="1">
        <f t="shared" si="583"/>
        <v>0</v>
      </c>
      <c r="P311" s="1"/>
      <c r="Q311" s="1"/>
      <c r="R311" s="5">
        <f>'[1]GC RAW'!L291</f>
        <v>0</v>
      </c>
      <c r="S311" s="1">
        <f>'[1]GC RAW'!M291</f>
        <v>0</v>
      </c>
      <c r="T311" s="1">
        <f t="shared" si="659"/>
        <v>0</v>
      </c>
      <c r="U311" s="1">
        <f t="shared" si="584"/>
        <v>0</v>
      </c>
      <c r="V311" s="1"/>
      <c r="W311" s="1"/>
      <c r="X311" s="5">
        <f>'[1]GC RAW'!N291</f>
        <v>0</v>
      </c>
      <c r="Y311" s="1">
        <f>'[1]GC RAW'!O291</f>
        <v>0</v>
      </c>
      <c r="Z311" s="1">
        <f t="shared" si="660"/>
        <v>0</v>
      </c>
      <c r="AA311" s="1">
        <f t="shared" si="585"/>
        <v>0</v>
      </c>
      <c r="AB311" s="1"/>
      <c r="AC311" s="1"/>
      <c r="AD311" s="5">
        <f>'[1]GC RAW'!P291</f>
        <v>0</v>
      </c>
      <c r="AE311" s="1">
        <f>'[1]GC RAW'!Q291</f>
        <v>0</v>
      </c>
      <c r="AF311" s="1">
        <f t="shared" si="661"/>
        <v>0</v>
      </c>
      <c r="AG311" s="1">
        <f t="shared" si="586"/>
        <v>0</v>
      </c>
      <c r="AH311" s="1"/>
      <c r="AI311" s="1"/>
      <c r="AJ311" s="19">
        <f>'[1]GC RAW'!R291</f>
        <v>8.2187204360961914</v>
      </c>
      <c r="AK311" s="20">
        <f>'[1]GC RAW'!S291</f>
        <v>5.3602962493896484</v>
      </c>
      <c r="AL311" s="1">
        <f t="shared" si="662"/>
        <v>2.4601973853583113E-2</v>
      </c>
      <c r="AM311" s="1">
        <f t="shared" si="587"/>
        <v>0.19829230676042298</v>
      </c>
      <c r="AN311" s="1"/>
      <c r="AO311" s="1"/>
      <c r="AP311" s="19">
        <f>'[1]GC RAW'!T291</f>
        <v>8.9475345611572266</v>
      </c>
      <c r="AQ311" s="20">
        <f>'[1]GC RAW'!U291</f>
        <v>219.54315185546875</v>
      </c>
      <c r="AR311" s="27">
        <v>1.0001800000000001</v>
      </c>
      <c r="AS311" s="1">
        <f t="shared" si="588"/>
        <v>8.0614669601705433</v>
      </c>
      <c r="AT311" s="1"/>
      <c r="AU311" s="1"/>
      <c r="AV311" s="19">
        <f>'[1]GC RAW'!V291</f>
        <v>9.819671630859375</v>
      </c>
      <c r="AW311" s="20">
        <f>'[1]GC RAW'!W291</f>
        <v>58.611465454101563</v>
      </c>
      <c r="AX311" s="1">
        <f t="shared" si="663"/>
        <v>0.25861577742118719</v>
      </c>
      <c r="AY311" s="1">
        <f t="shared" si="589"/>
        <v>2.0844473445377028</v>
      </c>
      <c r="AZ311" s="1"/>
      <c r="BA311" s="1"/>
      <c r="BB311" s="19">
        <f>'[1]GC RAW'!X291</f>
        <v>0</v>
      </c>
      <c r="BC311" s="20">
        <f>'[1]GC RAW'!Y291</f>
        <v>0</v>
      </c>
      <c r="BD311" s="1">
        <f t="shared" si="664"/>
        <v>0</v>
      </c>
      <c r="BE311" s="1">
        <f t="shared" si="590"/>
        <v>0</v>
      </c>
      <c r="BF311" s="1"/>
      <c r="BG311" s="1"/>
      <c r="BH311" s="19">
        <f>'[1]GC RAW'!Z291</f>
        <v>10.887294769287109</v>
      </c>
      <c r="BI311" s="20">
        <f>'[1]GC RAW'!AA291</f>
        <v>2.7595870494842529</v>
      </c>
      <c r="BJ311" s="1">
        <f t="shared" si="665"/>
        <v>1.1992715714754652E-2</v>
      </c>
      <c r="BK311" s="1">
        <f t="shared" si="591"/>
        <v>9.6661482430375228E-2</v>
      </c>
      <c r="BL311" s="1"/>
      <c r="BM311" s="1"/>
      <c r="BN311" s="19">
        <f>'[1]GC RAW'!AB291</f>
        <v>0</v>
      </c>
      <c r="BO311" s="20">
        <f>'[1]GC RAW'!AC291</f>
        <v>0</v>
      </c>
      <c r="BP311" s="1">
        <f t="shared" si="666"/>
        <v>0</v>
      </c>
      <c r="BQ311" s="1">
        <f t="shared" si="592"/>
        <v>0</v>
      </c>
      <c r="BR311" s="1"/>
      <c r="BS311" s="1"/>
      <c r="BT311" s="19">
        <f>'[1]GC RAW'!AD291</f>
        <v>12.205916404724121</v>
      </c>
      <c r="BU311" s="20">
        <f>'[1]GC RAW'!AE291</f>
        <v>341.87454223632813</v>
      </c>
      <c r="BV311" s="1">
        <f t="shared" si="667"/>
        <v>1.4598593159288002</v>
      </c>
      <c r="BW311" s="1">
        <f t="shared" si="593"/>
        <v>11.766489673715926</v>
      </c>
      <c r="BX311" s="1"/>
      <c r="BY311" s="1"/>
      <c r="BZ311" s="19">
        <f>'[1]GC RAW'!AF291</f>
        <v>12.721321105957031</v>
      </c>
      <c r="CA311" s="20">
        <f>'[1]GC RAW'!AG291</f>
        <v>1.3450769186019897</v>
      </c>
      <c r="CB311" s="1">
        <f t="shared" si="668"/>
        <v>5.9940567203665028E-3</v>
      </c>
      <c r="CC311" s="1">
        <f t="shared" si="594"/>
        <v>4.8312194013700301E-2</v>
      </c>
      <c r="CD311" s="1"/>
      <c r="CE311" s="1"/>
      <c r="CF311" s="19">
        <f>'[1]GC RAW'!AH291</f>
        <v>12.861523628234863</v>
      </c>
      <c r="CG311" s="20">
        <f>'[1]GC RAW'!AI291</f>
        <v>2.3389382362365723</v>
      </c>
      <c r="CH311" s="1">
        <f t="shared" si="669"/>
        <v>1.0422979235966977E-2</v>
      </c>
      <c r="CI311" s="1">
        <f t="shared" si="595"/>
        <v>8.4009381048702633E-2</v>
      </c>
      <c r="CJ311" s="1"/>
      <c r="CK311" s="1"/>
      <c r="CL311" s="19">
        <f>'[1]GC RAW'!AJ291</f>
        <v>13.764092445373535</v>
      </c>
      <c r="CM311" s="20">
        <f>'[1]GC RAW'!AK291</f>
        <v>6.2650771141052246</v>
      </c>
      <c r="CN311" s="1">
        <f t="shared" si="670"/>
        <v>3.604028278375157E-2</v>
      </c>
      <c r="CO311" s="1">
        <f t="shared" si="596"/>
        <v>0.29048526154933768</v>
      </c>
      <c r="CP311" s="1"/>
      <c r="CQ311" s="1"/>
      <c r="CR311" s="19">
        <f>'[1]GC RAW'!AL291</f>
        <v>0</v>
      </c>
      <c r="CS311" s="20">
        <f>'[1]GC RAW'!AM291</f>
        <v>0</v>
      </c>
      <c r="CT311" s="1">
        <f t="shared" si="671"/>
        <v>0</v>
      </c>
      <c r="CU311" s="1">
        <f t="shared" si="672"/>
        <v>0</v>
      </c>
      <c r="CV311" s="1"/>
      <c r="CW311" s="1"/>
      <c r="CX311" s="19">
        <f>'[1]GC RAW'!AN291</f>
        <v>14.479508399963379</v>
      </c>
      <c r="CY311" s="20">
        <f>'[1]GC RAW'!AO291</f>
        <v>1.6231387853622437</v>
      </c>
      <c r="CZ311" s="1">
        <f t="shared" si="673"/>
        <v>7.1685918546421281E-3</v>
      </c>
      <c r="DA311" s="1">
        <f t="shared" si="597"/>
        <v>5.7778966173234012E-2</v>
      </c>
      <c r="DB311" s="1"/>
      <c r="DC311" s="1"/>
      <c r="DD311" s="19">
        <f>'[1]GC RAW'!AP291</f>
        <v>15.652135848999023</v>
      </c>
      <c r="DE311" s="20">
        <f>'[1]GC RAW'!AQ291</f>
        <v>331.31253051757813</v>
      </c>
      <c r="DF311" s="1">
        <f t="shared" si="674"/>
        <v>1.4033187146734656</v>
      </c>
      <c r="DG311" s="1">
        <f t="shared" si="598"/>
        <v>11.310771514056606</v>
      </c>
      <c r="DH311" s="1"/>
      <c r="DI311" s="1"/>
      <c r="DJ311" s="5">
        <f>'[1]GC RAW'!AR291</f>
        <v>15.834643363952637</v>
      </c>
      <c r="DK311" s="1">
        <f>'[1]GC RAW'!AS291</f>
        <v>6.8266696929931641</v>
      </c>
      <c r="DL311" s="1">
        <f t="shared" si="675"/>
        <v>3.0364064741707573E-2</v>
      </c>
      <c r="DM311" s="1">
        <f t="shared" si="599"/>
        <v>0.24473485241831963</v>
      </c>
      <c r="DN311" s="1"/>
      <c r="DO311" s="1"/>
      <c r="DP311" s="19">
        <f>'[1]GC RAW'!AT291</f>
        <v>16.07142448425293</v>
      </c>
      <c r="DQ311" s="20">
        <f>'[1]GC RAW'!AU291</f>
        <v>1.8371168375015259</v>
      </c>
      <c r="DR311" s="1">
        <f t="shared" si="676"/>
        <v>8.1712367963594195E-3</v>
      </c>
      <c r="DS311" s="1">
        <f t="shared" si="600"/>
        <v>6.586030060347263E-2</v>
      </c>
      <c r="DT311" s="1"/>
      <c r="DU311" s="1"/>
      <c r="DV311" s="19">
        <f>'[1]GC RAW'!AV291</f>
        <v>16.423341751098633</v>
      </c>
      <c r="DW311" s="20">
        <f>'[1]GC RAW'!AW291</f>
        <v>830.99224853515625</v>
      </c>
      <c r="DX311" s="1">
        <f t="shared" si="677"/>
        <v>3.6523416853233432</v>
      </c>
      <c r="DY311" s="1">
        <f t="shared" si="601"/>
        <v>29.437932995548532</v>
      </c>
      <c r="DZ311" s="1"/>
      <c r="EA311" s="1"/>
      <c r="EB311" s="19">
        <f>'[1]GC RAW'!AX291</f>
        <v>16.558906555175781</v>
      </c>
      <c r="EC311" s="20">
        <f>'[1]GC RAW'!AY291</f>
        <v>4.1111888885498047</v>
      </c>
      <c r="ED311" s="1">
        <f t="shared" si="678"/>
        <v>1.8069322042843759E-2</v>
      </c>
      <c r="EE311" s="1">
        <f t="shared" si="602"/>
        <v>0.14563902761609537</v>
      </c>
      <c r="EF311" s="1"/>
      <c r="EG311" s="1"/>
      <c r="EH311" s="19">
        <v>0</v>
      </c>
      <c r="EI311" s="20">
        <v>0</v>
      </c>
      <c r="EJ311" s="1">
        <f t="shared" si="679"/>
        <v>0</v>
      </c>
      <c r="EK311" s="1">
        <f t="shared" si="603"/>
        <v>0</v>
      </c>
      <c r="EL311" s="1"/>
      <c r="EM311" s="1"/>
      <c r="EN311" s="19">
        <f>'[1]GC RAW'!BB291</f>
        <v>17.336015701293945</v>
      </c>
      <c r="EO311" s="20">
        <f>'[1]GC RAW'!BC291</f>
        <v>3.4681575298309326</v>
      </c>
      <c r="EP311" s="1">
        <f t="shared" si="680"/>
        <v>1.534354284910955E-2</v>
      </c>
      <c r="EQ311" s="1">
        <f t="shared" si="604"/>
        <v>0.12366920327346842</v>
      </c>
      <c r="ER311" s="1"/>
      <c r="ES311" s="1"/>
      <c r="ET311" s="19">
        <f>'[1]GC RAW'!BD291</f>
        <v>17.747695922851563</v>
      </c>
      <c r="EU311" s="20">
        <f>'[1]GC RAW'!BE291</f>
        <v>147.69914245605469</v>
      </c>
      <c r="EV311" s="1">
        <f t="shared" si="681"/>
        <v>0.65343863465212504</v>
      </c>
      <c r="EW311" s="1">
        <f t="shared" si="605"/>
        <v>5.2667259530755031</v>
      </c>
      <c r="EX311" s="1"/>
      <c r="EY311" s="1"/>
      <c r="EZ311" s="19">
        <f>'[1]GC RAW'!BF291</f>
        <v>18.683629989624023</v>
      </c>
      <c r="FA311" s="20">
        <f>'[1]GC RAW'!BG291</f>
        <v>135.54161071777344</v>
      </c>
      <c r="FB311" s="1">
        <f t="shared" si="682"/>
        <v>0.71136703903512244</v>
      </c>
      <c r="FC311" s="1">
        <f t="shared" si="606"/>
        <v>5.7336298283668823</v>
      </c>
      <c r="FD311" s="1"/>
      <c r="FE311" s="1"/>
      <c r="FF311" s="19">
        <v>0</v>
      </c>
      <c r="FG311" s="20">
        <v>0</v>
      </c>
      <c r="FH311" s="1">
        <f t="shared" si="683"/>
        <v>0</v>
      </c>
      <c r="FI311" s="1">
        <f t="shared" si="607"/>
        <v>0</v>
      </c>
      <c r="FJ311" s="1"/>
      <c r="FK311" s="1"/>
      <c r="FL311" s="19">
        <f>'[1]GC RAW'!BH291</f>
        <v>19.524711608886719</v>
      </c>
      <c r="FM311" s="20">
        <f>'[1]GC RAW'!BI291</f>
        <v>14.389463424682617</v>
      </c>
      <c r="FN311" s="1">
        <f t="shared" si="684"/>
        <v>7.4395333684904058E-2</v>
      </c>
      <c r="FO311" s="1">
        <f t="shared" si="608"/>
        <v>0.59962759152524214</v>
      </c>
      <c r="FP311" s="1"/>
      <c r="FQ311" s="1"/>
      <c r="FR311" s="19">
        <f>'[1]GC RAW'!BJ291</f>
        <v>20.163772583007813</v>
      </c>
      <c r="FS311" s="20">
        <f>'[1]GC RAW'!BK291</f>
        <v>10.332060813903809</v>
      </c>
      <c r="FT311" s="1">
        <f t="shared" si="685"/>
        <v>4.3066524568939717E-2</v>
      </c>
      <c r="FU311" s="1">
        <f t="shared" si="609"/>
        <v>0.34711688386278516</v>
      </c>
      <c r="FV311" s="1"/>
      <c r="FW311" s="1"/>
      <c r="FX311" s="5">
        <f>'[1]GC RAW'!BL291</f>
        <v>20.56593132019043</v>
      </c>
      <c r="FY311" s="1">
        <f>'[1]GC RAW'!BM291</f>
        <v>19.747547149658203</v>
      </c>
      <c r="FZ311" s="1">
        <f t="shared" si="686"/>
        <v>8.6590572484112893E-2</v>
      </c>
      <c r="GA311" s="1">
        <f t="shared" si="610"/>
        <v>0.69792141328853674</v>
      </c>
      <c r="GB311" s="1"/>
      <c r="GC311" s="1"/>
      <c r="GD311" s="19">
        <f>'[1]GC RAW'!BN291</f>
        <v>21.091608047485352</v>
      </c>
      <c r="GE311" s="20">
        <f>'[1]GC RAW'!BO291</f>
        <v>34.171394348144531</v>
      </c>
      <c r="GF311" s="1">
        <f t="shared" si="611"/>
        <v>0.15064336006216336</v>
      </c>
      <c r="GG311" s="1">
        <f t="shared" si="612"/>
        <v>1.2141879160853093</v>
      </c>
      <c r="GH311" s="1"/>
      <c r="GI311" s="1"/>
      <c r="GJ311" s="5">
        <f>'[1]GC RAW'!BP291</f>
        <v>0</v>
      </c>
      <c r="GK311" s="1">
        <f>'[1]GC RAW'!BQ291</f>
        <v>0</v>
      </c>
      <c r="GL311" s="1">
        <f t="shared" si="687"/>
        <v>0</v>
      </c>
      <c r="GM311" s="1">
        <f t="shared" si="613"/>
        <v>0</v>
      </c>
      <c r="GN311" s="1"/>
      <c r="GO311" s="1"/>
      <c r="GP311" s="5">
        <v>22.207000000000001</v>
      </c>
      <c r="GQ311" s="1">
        <v>1.39</v>
      </c>
      <c r="GR311" s="1">
        <f t="shared" si="688"/>
        <v>6.1277648887563445E-3</v>
      </c>
      <c r="GS311" s="1">
        <f t="shared" si="614"/>
        <v>4.9389884011280367E-2</v>
      </c>
      <c r="GT311" s="1"/>
      <c r="GU311" s="1"/>
      <c r="GV311" s="5"/>
      <c r="GW311" s="1"/>
      <c r="GX311" s="1"/>
      <c r="GY311" s="1"/>
      <c r="GZ311" s="1"/>
      <c r="HA311" s="1"/>
      <c r="HB311" s="5"/>
      <c r="HC311" s="1"/>
      <c r="HD311" s="1"/>
      <c r="HE311" s="1"/>
      <c r="HF311" s="1"/>
      <c r="HG311" s="1"/>
      <c r="HH311" s="19">
        <f>'[1]GC RAW'!BR291</f>
        <v>22.782951354980469</v>
      </c>
      <c r="HI311" s="20">
        <f>'[1]GC RAW'!BS291</f>
        <v>8.9913625717163086</v>
      </c>
      <c r="HJ311" s="1">
        <f t="shared" si="615"/>
        <v>3.9826147219812161E-2</v>
      </c>
      <c r="HK311" s="1">
        <f t="shared" si="616"/>
        <v>0.3209993900731905</v>
      </c>
      <c r="HL311" s="1"/>
      <c r="HM311" s="1"/>
      <c r="HN311" s="19">
        <v>0</v>
      </c>
      <c r="HO311" s="20">
        <v>0</v>
      </c>
      <c r="HP311" s="1">
        <f t="shared" si="617"/>
        <v>0</v>
      </c>
      <c r="HQ311" s="1">
        <f t="shared" si="618"/>
        <v>0</v>
      </c>
      <c r="HR311" s="1"/>
      <c r="HS311" s="1"/>
      <c r="HT311" s="5">
        <f>'[1]GC RAW'!BT291</f>
        <v>0</v>
      </c>
      <c r="HU311" s="1">
        <f>'[1]GC RAW'!BU291</f>
        <v>0</v>
      </c>
      <c r="HV311" s="1">
        <f t="shared" si="619"/>
        <v>0</v>
      </c>
      <c r="HW311" s="1">
        <f t="shared" si="579"/>
        <v>0</v>
      </c>
      <c r="HX311" s="1"/>
      <c r="HY311" s="1"/>
      <c r="HZ311" s="19">
        <f>'[1]GC RAW'!BV291</f>
        <v>23.896427154541016</v>
      </c>
      <c r="IA311" s="20">
        <f>'[1]GC RAW'!BW291</f>
        <v>122.0439453125</v>
      </c>
      <c r="IB311" s="1">
        <f t="shared" si="620"/>
        <v>0.64742029354948993</v>
      </c>
      <c r="IC311" s="1">
        <f t="shared" si="621"/>
        <v>5.2182180265483487</v>
      </c>
      <c r="ID311" s="1"/>
      <c r="IE311" s="1"/>
      <c r="IF311" s="19">
        <f>'[1]GC RAW'!BX291</f>
        <v>24.663389205932617</v>
      </c>
      <c r="IG311" s="20">
        <f>'[1]GC RAW'!BY291</f>
        <v>351.41268920898438</v>
      </c>
      <c r="IH311" s="1">
        <f t="shared" si="622"/>
        <v>1.9812075089340455</v>
      </c>
      <c r="II311" s="1">
        <f t="shared" si="623"/>
        <v>15.968564532897673</v>
      </c>
      <c r="IJ311" s="1"/>
      <c r="IK311" s="1"/>
      <c r="IL311" s="5">
        <f>'[1]GC RAW'!BZ291</f>
        <v>24.894523620605469</v>
      </c>
      <c r="IM311" s="1">
        <f>'[1]GC RAW'!CA291</f>
        <v>5.1070761680603027</v>
      </c>
      <c r="IN311" s="1">
        <f t="shared" si="624"/>
        <v>2.9497191708434865E-2</v>
      </c>
      <c r="IO311" s="1">
        <f t="shared" si="625"/>
        <v>0.23774784176384667</v>
      </c>
      <c r="IP311" s="1"/>
      <c r="IQ311" s="1"/>
      <c r="IR311" s="19">
        <f>'[1]GC RAW'!CB291</f>
        <v>25.605796813964844</v>
      </c>
      <c r="IS311" s="20">
        <f>'[1]GC RAW'!CC291</f>
        <v>16.302492141723633</v>
      </c>
      <c r="IT311" s="1">
        <f t="shared" si="626"/>
        <v>6.3858702119908503E-2</v>
      </c>
      <c r="IU311" s="1">
        <f t="shared" si="627"/>
        <v>0.51470217086825876</v>
      </c>
      <c r="IV311" s="1"/>
      <c r="IW311" s="1"/>
      <c r="IX311" s="19">
        <f>'[1]GC RAW'!CD291</f>
        <v>26.013641357421875</v>
      </c>
      <c r="IY311" s="20">
        <f>'[1]GC RAW'!CE291</f>
        <v>22.359828948974609</v>
      </c>
      <c r="IZ311" s="1">
        <f t="shared" si="628"/>
        <v>0.12606107398086738</v>
      </c>
      <c r="JA311" s="1">
        <f t="shared" si="629"/>
        <v>1.0160542930876211</v>
      </c>
      <c r="JB311" s="1"/>
      <c r="JC311" s="1"/>
      <c r="JD311" s="5">
        <f>'[1]GC RAW'!CF291</f>
        <v>26.573352813720703</v>
      </c>
      <c r="JE311" s="1">
        <f>'[1]GC RAW'!CG291</f>
        <v>1.7520779371261597</v>
      </c>
      <c r="JF311" s="1">
        <f t="shared" si="630"/>
        <v>7.7664332827220937E-3</v>
      </c>
      <c r="JG311" s="1">
        <f t="shared" si="631"/>
        <v>6.2597577743039257E-2</v>
      </c>
      <c r="JH311" s="1"/>
      <c r="JI311" s="1"/>
      <c r="JJ311" s="19">
        <f>'[1]GC RAW'!CH291</f>
        <v>26.767433166503906</v>
      </c>
      <c r="JK311" s="20">
        <f>'[1]GC RAW'!CI291</f>
        <v>107.90267181396484</v>
      </c>
      <c r="JL311" s="1">
        <f t="shared" si="632"/>
        <v>0.67280558720655104</v>
      </c>
      <c r="JM311" s="1">
        <f t="shared" si="633"/>
        <v>5.4228239035811079</v>
      </c>
      <c r="JN311" s="1"/>
      <c r="JO311" s="1"/>
      <c r="JP311" s="5">
        <f>'[1]GC RAW'!CJ291</f>
        <v>0</v>
      </c>
      <c r="JQ311" s="1">
        <f>'[1]GC RAW'!CK291</f>
        <v>0</v>
      </c>
      <c r="JR311" s="1">
        <f t="shared" si="634"/>
        <v>0</v>
      </c>
      <c r="JS311" s="1">
        <f t="shared" si="635"/>
        <v>0</v>
      </c>
      <c r="JT311" s="1"/>
      <c r="JU311" s="1"/>
      <c r="JV311" s="5">
        <f>'[1]GC RAW'!CL291</f>
        <v>0</v>
      </c>
      <c r="JW311" s="1">
        <f>'[1]GC RAW'!CM291</f>
        <v>0</v>
      </c>
      <c r="JX311" s="1">
        <f t="shared" si="636"/>
        <v>0</v>
      </c>
      <c r="JY311" s="1">
        <f t="shared" si="637"/>
        <v>0</v>
      </c>
      <c r="JZ311" s="1"/>
      <c r="KA311" s="1"/>
      <c r="KB311" s="19">
        <v>0</v>
      </c>
      <c r="KC311" s="20">
        <v>0</v>
      </c>
      <c r="KD311" s="1">
        <f t="shared" si="638"/>
        <v>0</v>
      </c>
      <c r="KE311" s="1">
        <f t="shared" si="639"/>
        <v>0</v>
      </c>
      <c r="KF311" s="1"/>
      <c r="KG311" s="1"/>
      <c r="KH311" s="19">
        <v>0</v>
      </c>
      <c r="KI311" s="20">
        <v>0</v>
      </c>
      <c r="KJ311" s="1">
        <f t="shared" si="640"/>
        <v>0</v>
      </c>
      <c r="KK311" s="1">
        <f t="shared" si="641"/>
        <v>0</v>
      </c>
      <c r="KL311" s="1"/>
      <c r="KM311" s="1"/>
      <c r="KN311" s="19">
        <f>'[1]GC RAW'!CN291</f>
        <v>30.653520584106445</v>
      </c>
      <c r="KO311" s="20">
        <f>'[1]GC RAW'!CO291</f>
        <v>13.233401298522949</v>
      </c>
      <c r="KP311" s="1">
        <f t="shared" si="642"/>
        <v>4.4542174965900933E-2</v>
      </c>
      <c r="KQ311" s="1">
        <f t="shared" si="643"/>
        <v>0.359010649904763</v>
      </c>
      <c r="KR311" s="1"/>
      <c r="KS311" s="1"/>
      <c r="KT311" s="19">
        <f>'[1]GC RAW'!CP291</f>
        <v>31.523508071899414</v>
      </c>
      <c r="KU311" s="20">
        <f>'[1]GC RAW'!CQ291</f>
        <v>25.754348754882813</v>
      </c>
      <c r="KV311" s="1">
        <f t="shared" si="644"/>
        <v>0.11089756757758583</v>
      </c>
      <c r="KW311" s="1">
        <f t="shared" si="645"/>
        <v>0.89383618647642249</v>
      </c>
      <c r="KX311" s="1"/>
      <c r="KY311" s="1"/>
      <c r="KZ311" s="19">
        <f>'[1]GC RAW'!CR291</f>
        <v>0</v>
      </c>
      <c r="LA311" s="20">
        <f>'[1]GC RAW'!CS291</f>
        <v>0</v>
      </c>
      <c r="LB311" s="1">
        <f t="shared" si="646"/>
        <v>0</v>
      </c>
      <c r="LC311" s="1">
        <f t="shared" si="647"/>
        <v>0</v>
      </c>
      <c r="LD311" s="1"/>
      <c r="LE311" s="1"/>
      <c r="LF311" s="19">
        <f>'[1]GC RAW'!CT291</f>
        <v>0</v>
      </c>
      <c r="LG311" s="20">
        <f>'[1]GC RAW'!CU291</f>
        <v>0</v>
      </c>
      <c r="LH311" s="1">
        <f t="shared" si="648"/>
        <v>0</v>
      </c>
      <c r="LI311" s="1">
        <f t="shared" si="649"/>
        <v>0</v>
      </c>
      <c r="LJ311" s="1"/>
      <c r="LK311" s="1"/>
      <c r="LL311" s="19">
        <f>'[1]GC RAW'!CV291</f>
        <v>35.839206695556641</v>
      </c>
      <c r="LM311" s="20">
        <f>'[1]GC RAW'!CW291</f>
        <v>4.4882183074951172</v>
      </c>
      <c r="LN311" s="1">
        <f t="shared" si="650"/>
        <v>1.5106849752974759E-2</v>
      </c>
      <c r="LO311" s="1">
        <f t="shared" si="651"/>
        <v>0.12176145309430958</v>
      </c>
      <c r="LP311" s="1"/>
      <c r="LQ311" s="1"/>
      <c r="LR311" s="32">
        <f t="shared" si="652"/>
        <v>2860.8885172748564</v>
      </c>
      <c r="LS311" s="21">
        <f t="shared" si="653"/>
        <v>2641.3453654193877</v>
      </c>
      <c r="LT311" s="26">
        <f t="shared" si="654"/>
        <v>13.407103019614297</v>
      </c>
      <c r="LU311" s="26">
        <f t="shared" si="655"/>
        <v>12.406923019614297</v>
      </c>
      <c r="LV311" s="15">
        <f t="shared" si="580"/>
        <v>30.260787852717797</v>
      </c>
      <c r="LW311" s="15"/>
      <c r="LX311" s="15"/>
      <c r="LY311" s="15"/>
      <c r="LZ311" s="15" t="str">
        <f>IF(A311="","",VLOOKUP(A311,'[1]biomass corrected'!$B$2:$V$102,21,FALSE))</f>
        <v/>
      </c>
      <c r="MA311" s="15" t="str">
        <f t="shared" si="656"/>
        <v/>
      </c>
      <c r="MB311" s="15" t="str">
        <f t="shared" ref="MB311:MC311" si="707">IF(MA311="","",AVERAGE(MF311:MF313))</f>
        <v/>
      </c>
      <c r="MC311" s="15" t="str">
        <f t="shared" si="707"/>
        <v/>
      </c>
      <c r="MD311" s="15"/>
      <c r="ME311" s="26" t="str">
        <f t="shared" si="706"/>
        <v/>
      </c>
      <c r="MF311" s="15">
        <f t="shared" si="689"/>
        <v>26.967977287686178</v>
      </c>
      <c r="MG311" s="15">
        <f t="shared" si="690"/>
        <v>32.13191599840281</v>
      </c>
      <c r="MH311" s="15">
        <f t="shared" si="691"/>
        <v>40.900106713911022</v>
      </c>
      <c r="MI311" s="26">
        <f t="shared" si="692"/>
        <v>1.7444145779747171</v>
      </c>
      <c r="MJ311" s="15">
        <f t="shared" si="693"/>
        <v>7.9741750432463547</v>
      </c>
      <c r="MK311" s="15">
        <f t="shared" si="694"/>
        <v>32.508137730961593</v>
      </c>
      <c r="ML311" s="23">
        <f t="shared" si="695"/>
        <v>47.442924046591763</v>
      </c>
      <c r="MM311" s="23"/>
      <c r="MN311" s="26">
        <f t="shared" si="696"/>
        <v>4.1114298401807678</v>
      </c>
      <c r="MO311" s="23"/>
      <c r="MP311" s="15">
        <f t="shared" si="697"/>
        <v>0.88531814410303133</v>
      </c>
      <c r="MQ311" s="23"/>
      <c r="MR311" s="15">
        <f t="shared" si="698"/>
        <v>39.88336257389679</v>
      </c>
      <c r="MS311" s="15"/>
      <c r="MT311" s="15">
        <f t="shared" si="699"/>
        <v>23.105364142854938</v>
      </c>
      <c r="MU311" s="15"/>
      <c r="MV311" s="15" t="str">
        <f t="shared" si="700"/>
        <v/>
      </c>
      <c r="MW311" s="21">
        <f t="shared" si="701"/>
        <v>341.36128242351134</v>
      </c>
      <c r="MX311" s="15"/>
    </row>
    <row r="312" spans="1:362" x14ac:dyDescent="0.35">
      <c r="A312" s="99" t="s">
        <v>245</v>
      </c>
      <c r="B312" s="8">
        <v>38.58</v>
      </c>
      <c r="C312" s="8"/>
      <c r="D312" s="8"/>
      <c r="E312" s="8"/>
      <c r="F312" s="2">
        <f>'[1]GC RAW'!H292</f>
        <v>0</v>
      </c>
      <c r="G312" s="8">
        <f>'[1]GC RAW'!I292</f>
        <v>0</v>
      </c>
      <c r="H312" s="8">
        <f t="shared" si="657"/>
        <v>0</v>
      </c>
      <c r="I312" s="8">
        <f t="shared" si="582"/>
        <v>0</v>
      </c>
      <c r="J312" s="8">
        <f>AVERAGE(I312:I313)</f>
        <v>0</v>
      </c>
      <c r="K312" s="8">
        <f>STDEV(I312:I313)</f>
        <v>0</v>
      </c>
      <c r="L312" s="2">
        <f>'[1]GC RAW'!J292</f>
        <v>0</v>
      </c>
      <c r="M312" s="8">
        <f>'[1]GC RAW'!K292</f>
        <v>0</v>
      </c>
      <c r="N312" s="8">
        <f t="shared" si="658"/>
        <v>0</v>
      </c>
      <c r="O312" s="8">
        <f t="shared" si="583"/>
        <v>0</v>
      </c>
      <c r="P312" s="8">
        <f>AVERAGE(O312:O313)</f>
        <v>0</v>
      </c>
      <c r="Q312" s="8">
        <f>STDEV(O312:O313)</f>
        <v>0</v>
      </c>
      <c r="R312" s="2">
        <f>'[1]GC RAW'!L292</f>
        <v>0</v>
      </c>
      <c r="S312" s="8">
        <f>'[1]GC RAW'!M292</f>
        <v>0</v>
      </c>
      <c r="T312" s="8">
        <f t="shared" si="659"/>
        <v>0</v>
      </c>
      <c r="U312" s="8">
        <f t="shared" si="584"/>
        <v>0</v>
      </c>
      <c r="V312" s="8">
        <f>AVERAGE(U312:U313)</f>
        <v>0</v>
      </c>
      <c r="W312" s="8">
        <f>STDEV(U312:U313)</f>
        <v>0</v>
      </c>
      <c r="X312" s="2">
        <f>'[1]GC RAW'!N292</f>
        <v>0</v>
      </c>
      <c r="Y312" s="8">
        <f>'[1]GC RAW'!O292</f>
        <v>0</v>
      </c>
      <c r="Z312" s="8">
        <f t="shared" si="660"/>
        <v>0</v>
      </c>
      <c r="AA312" s="8">
        <f t="shared" si="585"/>
        <v>0</v>
      </c>
      <c r="AB312" s="8">
        <f>AVERAGE(AA312:AA313)</f>
        <v>0</v>
      </c>
      <c r="AC312" s="8">
        <f>STDEV(AA312:AA313)</f>
        <v>0</v>
      </c>
      <c r="AD312" s="2">
        <f>'[1]GC RAW'!P292</f>
        <v>0</v>
      </c>
      <c r="AE312" s="8">
        <f>'[1]GC RAW'!Q292</f>
        <v>0</v>
      </c>
      <c r="AF312" s="8">
        <f t="shared" si="661"/>
        <v>0</v>
      </c>
      <c r="AG312" s="8">
        <f t="shared" si="586"/>
        <v>0</v>
      </c>
      <c r="AH312" s="8">
        <f>AVERAGE(AG312:AG313)</f>
        <v>0</v>
      </c>
      <c r="AI312" s="8">
        <f>STDEV(AG312:AG313)</f>
        <v>0</v>
      </c>
      <c r="AJ312" s="11">
        <f>'[1]GC RAW'!R292</f>
        <v>0</v>
      </c>
      <c r="AK312" s="12">
        <f>'[1]GC RAW'!S292</f>
        <v>0</v>
      </c>
      <c r="AL312" s="8">
        <f t="shared" si="662"/>
        <v>0</v>
      </c>
      <c r="AM312" s="8">
        <f t="shared" si="587"/>
        <v>0</v>
      </c>
      <c r="AN312" s="8">
        <f>AVERAGE(AM312:AM313)</f>
        <v>0</v>
      </c>
      <c r="AO312" s="8">
        <f>STDEV(AM312:AM313)</f>
        <v>0</v>
      </c>
      <c r="AP312" s="11">
        <f>'[1]GC RAW'!T292</f>
        <v>8.8324260711669922</v>
      </c>
      <c r="AQ312" s="12">
        <f>'[1]GC RAW'!U292</f>
        <v>230.75634765625</v>
      </c>
      <c r="AR312" s="40">
        <v>1.0001800000000001</v>
      </c>
      <c r="AS312" s="8">
        <f t="shared" si="588"/>
        <v>23.903304794821874</v>
      </c>
      <c r="AT312" s="8">
        <f>AVERAGE(AS312:AS313)</f>
        <v>24.276221547825394</v>
      </c>
      <c r="AU312" s="8">
        <f>STDEV(AS312:AS313)</f>
        <v>0.52738392973371184</v>
      </c>
      <c r="AV312" s="11">
        <f>'[1]GC RAW'!V292</f>
        <v>9.6895303726196289</v>
      </c>
      <c r="AW312" s="12">
        <f>'[1]GC RAW'!W292</f>
        <v>19.180009841918945</v>
      </c>
      <c r="AX312" s="8">
        <f t="shared" si="663"/>
        <v>8.0516984302982958E-2</v>
      </c>
      <c r="AY312" s="8">
        <f t="shared" si="589"/>
        <v>1.9242756473375691</v>
      </c>
      <c r="AZ312" s="8">
        <f>AVERAGE(AY312:AY313)</f>
        <v>1.9092801398444732</v>
      </c>
      <c r="BA312" s="8">
        <f>STDEV(AY312:AY313)</f>
        <v>2.1206850071403379E-2</v>
      </c>
      <c r="BB312" s="11">
        <f>'[1]GC RAW'!X292</f>
        <v>0</v>
      </c>
      <c r="BC312" s="12">
        <f>'[1]GC RAW'!Y292</f>
        <v>0</v>
      </c>
      <c r="BD312" s="8">
        <f t="shared" si="664"/>
        <v>0</v>
      </c>
      <c r="BE312" s="8">
        <f t="shared" si="590"/>
        <v>0</v>
      </c>
      <c r="BF312" s="8">
        <f>AVERAGE(BE312:BE313)</f>
        <v>0</v>
      </c>
      <c r="BG312" s="8">
        <f>STDEV(BE312:BE313)</f>
        <v>0</v>
      </c>
      <c r="BH312" s="11">
        <f>'[1]GC RAW'!Z292</f>
        <v>10.74048900604248</v>
      </c>
      <c r="BI312" s="12">
        <f>'[1]GC RAW'!AA292</f>
        <v>4.1832375526428223</v>
      </c>
      <c r="BJ312" s="8">
        <f t="shared" si="665"/>
        <v>1.7296260062400964E-2</v>
      </c>
      <c r="BK312" s="8">
        <f t="shared" si="591"/>
        <v>0.41336337067535345</v>
      </c>
      <c r="BL312" s="8">
        <f>AVERAGE(BK312:BK313)</f>
        <v>0.35356407441006948</v>
      </c>
      <c r="BM312" s="8">
        <f>STDEV(BK312:BK313)</f>
        <v>8.4568975798731252E-2</v>
      </c>
      <c r="BN312" s="11">
        <f>'[1]GC RAW'!AB292</f>
        <v>0</v>
      </c>
      <c r="BO312" s="12">
        <f>'[1]GC RAW'!AC292</f>
        <v>0</v>
      </c>
      <c r="BP312" s="8">
        <f t="shared" si="666"/>
        <v>0</v>
      </c>
      <c r="BQ312" s="8">
        <f t="shared" si="592"/>
        <v>0</v>
      </c>
      <c r="BR312" s="8">
        <f>AVERAGE(BQ312:BQ313)</f>
        <v>0</v>
      </c>
      <c r="BS312" s="8">
        <f>STDEV(BQ312:BQ313)</f>
        <v>0</v>
      </c>
      <c r="BT312" s="11">
        <f>'[1]GC RAW'!AD292</f>
        <v>12.029610633850098</v>
      </c>
      <c r="BU312" s="12">
        <f>'[1]GC RAW'!AE292</f>
        <v>143.30841064453125</v>
      </c>
      <c r="BV312" s="8">
        <f t="shared" si="667"/>
        <v>0.58221335247864947</v>
      </c>
      <c r="BW312" s="8">
        <f t="shared" si="593"/>
        <v>13.914318642556557</v>
      </c>
      <c r="BX312" s="8">
        <f>AVERAGE(BW312:BW313)</f>
        <v>13.697650462113668</v>
      </c>
      <c r="BY312" s="8">
        <f>STDEV(BW312:BW313)</f>
        <v>0.30641507931703388</v>
      </c>
      <c r="BZ312" s="11">
        <f>'[1]GC RAW'!AF292</f>
        <v>12.544489860534668</v>
      </c>
      <c r="CA312" s="12">
        <f>'[1]GC RAW'!AG292</f>
        <v>2.7716875076293945</v>
      </c>
      <c r="CB312" s="8">
        <f t="shared" si="668"/>
        <v>1.1751254466022223E-2</v>
      </c>
      <c r="CC312" s="8">
        <f t="shared" si="594"/>
        <v>0.28084326543506261</v>
      </c>
      <c r="CD312" s="8">
        <f>AVERAGE(CC312:CC313)</f>
        <v>0.25177833930535365</v>
      </c>
      <c r="CE312" s="8">
        <f>STDEV(CC312:CC313)</f>
        <v>4.1104012722007005E-2</v>
      </c>
      <c r="CF312" s="11">
        <f>'[1]GC RAW'!AH292</f>
        <v>12.68706226348877</v>
      </c>
      <c r="CG312" s="12">
        <f>'[1]GC RAW'!AI292</f>
        <v>4.7639923095703125</v>
      </c>
      <c r="CH312" s="8">
        <f t="shared" si="669"/>
        <v>2.0198094931055424E-2</v>
      </c>
      <c r="CI312" s="8">
        <f t="shared" si="595"/>
        <v>0.48271433083221466</v>
      </c>
      <c r="CJ312" s="8">
        <f>AVERAGE(CI312:CI313)</f>
        <v>0.45595740024078191</v>
      </c>
      <c r="CK312" s="8">
        <f>STDEV(CI312:CI313)</f>
        <v>3.7840014129879751E-2</v>
      </c>
      <c r="CL312" s="11">
        <f>'[1]GC RAW'!AJ292</f>
        <v>13.569478988647461</v>
      </c>
      <c r="CM312" s="12">
        <f>'[1]GC RAW'!AK292</f>
        <v>3.5453827381134033</v>
      </c>
      <c r="CN312" s="8">
        <f t="shared" si="670"/>
        <v>1.9403994071702759E-2</v>
      </c>
      <c r="CO312" s="8">
        <f t="shared" si="596"/>
        <v>0.46373611203266185</v>
      </c>
      <c r="CP312" s="8">
        <f>AVERAGE(CO312:CO313)</f>
        <v>0.38215055894400907</v>
      </c>
      <c r="CQ312" s="8">
        <f>STDEV(CO312:CO313)</f>
        <v>0.11537939567168282</v>
      </c>
      <c r="CR312" s="11">
        <f>'[1]GC RAW'!AL292</f>
        <v>0</v>
      </c>
      <c r="CS312" s="12">
        <f>'[1]GC RAW'!AM292</f>
        <v>0</v>
      </c>
      <c r="CT312" s="8">
        <f t="shared" si="671"/>
        <v>0</v>
      </c>
      <c r="CU312" s="8">
        <f t="shared" si="672"/>
        <v>0</v>
      </c>
      <c r="CV312" s="8">
        <f>AVERAGE(CU312:CU313)</f>
        <v>0</v>
      </c>
      <c r="CW312" s="8">
        <f>STDEV(CU312:CU313)</f>
        <v>0</v>
      </c>
      <c r="CX312" s="11">
        <f>'[1]GC RAW'!AN292</f>
        <v>14.275883674621582</v>
      </c>
      <c r="CY312" s="12">
        <f>'[1]GC RAW'!AO292</f>
        <v>2.4287972450256348</v>
      </c>
      <c r="CZ312" s="8">
        <f t="shared" si="673"/>
        <v>1.0205533178416167E-2</v>
      </c>
      <c r="DA312" s="8">
        <f t="shared" si="597"/>
        <v>0.24390206778514753</v>
      </c>
      <c r="DB312" s="8">
        <f>AVERAGE(DA312:DA313)</f>
        <v>0.20354960440436312</v>
      </c>
      <c r="DC312" s="8">
        <f>STDEV(DA312:DA313)</f>
        <v>5.7067000988268959E-2</v>
      </c>
      <c r="DD312" s="11">
        <f>'[1]GC RAW'!AP292</f>
        <v>15.403216361999512</v>
      </c>
      <c r="DE312" s="12">
        <f>'[1]GC RAW'!AQ292</f>
        <v>36.869827270507813</v>
      </c>
      <c r="DF312" s="8">
        <f t="shared" si="674"/>
        <v>0.14857844090876857</v>
      </c>
      <c r="DG312" s="8">
        <f t="shared" si="598"/>
        <v>3.5508766011935111</v>
      </c>
      <c r="DH312" s="8">
        <f>AVERAGE(DG312:DG313)</f>
        <v>3.5931096955509481</v>
      </c>
      <c r="DI312" s="8">
        <f>STDEV(DG312:DG313)</f>
        <v>5.9726614821269952E-2</v>
      </c>
      <c r="DJ312" s="2">
        <f>'[1]GC RAW'!AR292</f>
        <v>15.628141403198242</v>
      </c>
      <c r="DK312" s="8">
        <f>'[1]GC RAW'!AS292</f>
        <v>10.001520156860352</v>
      </c>
      <c r="DL312" s="8">
        <f t="shared" si="675"/>
        <v>4.2323665328264357E-2</v>
      </c>
      <c r="DM312" s="8">
        <f t="shared" si="599"/>
        <v>1.0114934035628962</v>
      </c>
      <c r="DN312" s="8">
        <f>AVERAGE(DM312:DM313)</f>
        <v>1.0261711253678012</v>
      </c>
      <c r="DO312" s="8">
        <f>STDEV(DM312:DM313)</f>
        <v>2.0757433241235808E-2</v>
      </c>
      <c r="DP312" s="11">
        <f>'[1]GC RAW'!AT292</f>
        <v>0</v>
      </c>
      <c r="DQ312" s="12">
        <f>'[1]GC RAW'!AU292</f>
        <v>0</v>
      </c>
      <c r="DR312" s="8">
        <f t="shared" si="676"/>
        <v>0</v>
      </c>
      <c r="DS312" s="8">
        <f t="shared" si="600"/>
        <v>0</v>
      </c>
      <c r="DT312" s="8">
        <f>AVERAGE(DS312:DS313)</f>
        <v>0</v>
      </c>
      <c r="DU312" s="8">
        <f>STDEV(DS312:DS313)</f>
        <v>0</v>
      </c>
      <c r="DV312" s="11">
        <f>'[1]GC RAW'!AV292</f>
        <v>16.158903121948242</v>
      </c>
      <c r="DW312" s="12">
        <f>'[1]GC RAW'!AW292</f>
        <v>213.31529235839844</v>
      </c>
      <c r="DX312" s="8">
        <f t="shared" si="677"/>
        <v>0.89199548559554809</v>
      </c>
      <c r="DY312" s="8">
        <f t="shared" si="601"/>
        <v>21.317802763298133</v>
      </c>
      <c r="DZ312" s="8">
        <f>AVERAGE(DY312:DY313)</f>
        <v>21.354133423297966</v>
      </c>
      <c r="EA312" s="8">
        <f>STDEV(DY312:DY313)</f>
        <v>5.1379312101733278E-2</v>
      </c>
      <c r="EB312" s="11">
        <f>'[1]GC RAW'!AX292</f>
        <v>16.325302124023438</v>
      </c>
      <c r="EC312" s="12">
        <f>'[1]GC RAW'!AY292</f>
        <v>13.024245262145996</v>
      </c>
      <c r="ED312" s="8">
        <f t="shared" si="678"/>
        <v>5.4461955580776433E-2</v>
      </c>
      <c r="EE312" s="8">
        <f t="shared" si="602"/>
        <v>1.3015864384104352</v>
      </c>
      <c r="EF312" s="8">
        <f>AVERAGE(EE312:EE313)</f>
        <v>1.2734251749256646</v>
      </c>
      <c r="EG312" s="8">
        <f>STDEV(EE312:EE313)</f>
        <v>3.9826040753724562E-2</v>
      </c>
      <c r="EH312" s="11">
        <v>0</v>
      </c>
      <c r="EI312" s="12">
        <v>0</v>
      </c>
      <c r="EJ312" s="8">
        <f t="shared" si="679"/>
        <v>0</v>
      </c>
      <c r="EK312" s="8">
        <f t="shared" si="603"/>
        <v>0</v>
      </c>
      <c r="EL312" s="8">
        <f>AVERAGE(EK312:EK313)</f>
        <v>0</v>
      </c>
      <c r="EM312" s="8">
        <f>STDEV(EK312:EK313)</f>
        <v>0</v>
      </c>
      <c r="EN312" s="11">
        <f>'[1]GC RAW'!BB292</f>
        <v>0</v>
      </c>
      <c r="EO312" s="12">
        <f>'[1]GC RAW'!BC292</f>
        <v>0</v>
      </c>
      <c r="EP312" s="8">
        <f t="shared" si="680"/>
        <v>0</v>
      </c>
      <c r="EQ312" s="8">
        <f t="shared" si="604"/>
        <v>0</v>
      </c>
      <c r="ER312" s="8">
        <f>AVERAGE(EQ312:EQ313)</f>
        <v>0</v>
      </c>
      <c r="ES312" s="8">
        <f>STDEV(EQ312:EQ313)</f>
        <v>0</v>
      </c>
      <c r="ET312" s="11">
        <f>'[1]GC RAW'!BD292</f>
        <v>17.507560729980469</v>
      </c>
      <c r="EU312" s="12">
        <f>'[1]GC RAW'!BE292</f>
        <v>61.864814758300781</v>
      </c>
      <c r="EV312" s="8">
        <f t="shared" si="681"/>
        <v>0.26039748781406502</v>
      </c>
      <c r="EW312" s="8">
        <f t="shared" si="605"/>
        <v>6.2232403357650723</v>
      </c>
      <c r="EX312" s="8">
        <f>AVERAGE(EW312:EW313)</f>
        <v>6.3699540563714736</v>
      </c>
      <c r="EY312" s="8">
        <f>STDEV(EW312:EW313)</f>
        <v>0.20748453346778978</v>
      </c>
      <c r="EZ312" s="11">
        <f>'[1]GC RAW'!BF292</f>
        <v>18.443881988525391</v>
      </c>
      <c r="FA312" s="12">
        <f>'[1]GC RAW'!BG292</f>
        <v>85.087173461914063</v>
      </c>
      <c r="FB312" s="8">
        <f t="shared" si="682"/>
        <v>0.42486546532596653</v>
      </c>
      <c r="FC312" s="8">
        <f t="shared" si="606"/>
        <v>10.153861019496892</v>
      </c>
      <c r="FD312" s="8">
        <f>AVERAGE(FC312:FC313)</f>
        <v>10.304704030479218</v>
      </c>
      <c r="FE312" s="8">
        <f>STDEV(FC312:FC313)</f>
        <v>0.21332423192039945</v>
      </c>
      <c r="FF312" s="11">
        <v>0</v>
      </c>
      <c r="FG312" s="12">
        <v>0</v>
      </c>
      <c r="FH312" s="8">
        <f t="shared" si="683"/>
        <v>0</v>
      </c>
      <c r="FI312" s="8">
        <f t="shared" si="607"/>
        <v>0</v>
      </c>
      <c r="FJ312" s="8">
        <f>AVERAGE(FI312:FI313)</f>
        <v>0</v>
      </c>
      <c r="FK312" s="8">
        <f>STDEV(FI312:FI313)</f>
        <v>0</v>
      </c>
      <c r="FL312" s="11">
        <f>'[1]GC RAW'!BH292</f>
        <v>19.281549453735352</v>
      </c>
      <c r="FM312" s="12">
        <f>'[1]GC RAW'!BI292</f>
        <v>1.8679746389389038</v>
      </c>
      <c r="FN312" s="8">
        <f t="shared" si="684"/>
        <v>9.1883665141840442E-3</v>
      </c>
      <c r="FO312" s="8">
        <f t="shared" si="608"/>
        <v>0.21959279865131895</v>
      </c>
      <c r="FP312" s="8">
        <f>AVERAGE(FO312:FO313)</f>
        <v>0.24833862664264433</v>
      </c>
      <c r="FQ312" s="8">
        <f>STDEV(FO312:FO313)</f>
        <v>4.0652739806976625E-2</v>
      </c>
      <c r="FR312" s="11">
        <f>'[1]GC RAW'!BJ292</f>
        <v>19.886373519897461</v>
      </c>
      <c r="FS312" s="12">
        <f>'[1]GC RAW'!BK292</f>
        <v>1.6465173959732056</v>
      </c>
      <c r="FT312" s="8">
        <f t="shared" si="685"/>
        <v>6.5295828109641863E-3</v>
      </c>
      <c r="FU312" s="8">
        <f t="shared" si="609"/>
        <v>0.1560505190200831</v>
      </c>
      <c r="FV312" s="8">
        <f>AVERAGE(FU312:FU313)</f>
        <v>0.15349738572698068</v>
      </c>
      <c r="FW312" s="8">
        <f>STDEV(FU312:FU313)</f>
        <v>3.6106757296517004E-3</v>
      </c>
      <c r="FX312" s="2">
        <f>'[1]GC RAW'!BL292</f>
        <v>20.315139770507813</v>
      </c>
      <c r="FY312" s="8">
        <f>'[1]GC RAW'!BM292</f>
        <v>11.774957656860352</v>
      </c>
      <c r="FZ312" s="8">
        <f t="shared" si="686"/>
        <v>4.9122792119672777E-2</v>
      </c>
      <c r="GA312" s="8">
        <f t="shared" si="610"/>
        <v>1.173985754973317</v>
      </c>
      <c r="GB312" s="8">
        <f>AVERAGE(GA312:GA313)</f>
        <v>1.2826426979014367</v>
      </c>
      <c r="GC312" s="8">
        <f>STDEV(GA312:GA313)</f>
        <v>0.1536641223349462</v>
      </c>
      <c r="GD312" s="11">
        <f>'[1]GC RAW'!BN292</f>
        <v>20.815938949584961</v>
      </c>
      <c r="GE312" s="12">
        <f>'[1]GC RAW'!BO292</f>
        <v>10.391011238098145</v>
      </c>
      <c r="GF312" s="8">
        <f t="shared" si="611"/>
        <v>4.3582420487384928E-2</v>
      </c>
      <c r="GG312" s="8">
        <f t="shared" si="612"/>
        <v>1.0415763968546172</v>
      </c>
      <c r="GH312" s="8">
        <f>AVERAGE(GG312:GG313)</f>
        <v>1.0469421447955636</v>
      </c>
      <c r="GI312" s="8">
        <f>STDEV(GG312:GG313)</f>
        <v>7.5883135103618406E-3</v>
      </c>
      <c r="GJ312" s="2">
        <f>'[1]GC RAW'!BP292</f>
        <v>20.994098663330078</v>
      </c>
      <c r="GK312" s="8">
        <f>'[1]GC RAW'!BQ292</f>
        <v>1.4267256259918213</v>
      </c>
      <c r="GL312" s="8">
        <f t="shared" si="687"/>
        <v>5.984033192469514E-3</v>
      </c>
      <c r="GM312" s="8">
        <f t="shared" si="613"/>
        <v>0.14301242706505804</v>
      </c>
      <c r="GN312" s="8">
        <f>AVERAGE(GM312:GM313)</f>
        <v>7.150621353252902E-2</v>
      </c>
      <c r="GO312" s="8">
        <f>STDEV(GM312:GM313)</f>
        <v>0.10112505697164909</v>
      </c>
      <c r="GP312" s="2">
        <v>0</v>
      </c>
      <c r="GQ312" s="8">
        <v>0</v>
      </c>
      <c r="GR312" s="8">
        <f t="shared" si="688"/>
        <v>0</v>
      </c>
      <c r="GS312" s="8">
        <f t="shared" si="614"/>
        <v>0</v>
      </c>
      <c r="GT312" s="8">
        <f>AVERAGE(GS312:GS313)</f>
        <v>0</v>
      </c>
      <c r="GU312" s="8">
        <f>STDEV(GS312:GS313)</f>
        <v>0</v>
      </c>
      <c r="GV312" s="2"/>
      <c r="GW312" s="8"/>
      <c r="GX312" s="8"/>
      <c r="GY312" s="8"/>
      <c r="GZ312" s="8"/>
      <c r="HA312" s="8"/>
      <c r="HB312" s="2"/>
      <c r="HC312" s="8"/>
      <c r="HD312" s="8"/>
      <c r="HE312" s="8"/>
      <c r="HF312" s="8"/>
      <c r="HG312" s="8"/>
      <c r="HH312" s="11">
        <f>'[1]GC RAW'!BR292</f>
        <v>22.500574111938477</v>
      </c>
      <c r="HI312" s="12">
        <f>'[1]GC RAW'!BS292</f>
        <v>2.2273788452148438</v>
      </c>
      <c r="HJ312" s="8">
        <f t="shared" si="615"/>
        <v>9.3864876497342688E-3</v>
      </c>
      <c r="HK312" s="8">
        <f t="shared" si="616"/>
        <v>0.22432769625910279</v>
      </c>
      <c r="HL312" s="8">
        <f>AVERAGE(HK312:HK313)</f>
        <v>0.24813866424583769</v>
      </c>
      <c r="HM312" s="8">
        <f>STDEV(HK312:HK313)</f>
        <v>3.367379386007207E-2</v>
      </c>
      <c r="HN312" s="11">
        <v>0</v>
      </c>
      <c r="HO312" s="12">
        <v>0</v>
      </c>
      <c r="HP312" s="8">
        <f t="shared" si="617"/>
        <v>0</v>
      </c>
      <c r="HQ312" s="8">
        <f t="shared" si="618"/>
        <v>0</v>
      </c>
      <c r="HR312" s="8">
        <f>AVERAGE(HQ312:HQ313)</f>
        <v>0</v>
      </c>
      <c r="HS312" s="8">
        <f>STDEV(HQ312:HQ313)</f>
        <v>0</v>
      </c>
      <c r="HT312" s="2">
        <f>'[1]GC RAW'!BT292</f>
        <v>0</v>
      </c>
      <c r="HU312" s="8">
        <f>'[1]GC RAW'!BU292</f>
        <v>0</v>
      </c>
      <c r="HV312" s="8">
        <f t="shared" si="619"/>
        <v>0</v>
      </c>
      <c r="HW312" s="8">
        <f t="shared" si="579"/>
        <v>0</v>
      </c>
      <c r="HX312" s="8">
        <f>AVERAGE(HW312:HW314)</f>
        <v>0</v>
      </c>
      <c r="HY312" s="8">
        <f>STDEV(HW312:HW314)</f>
        <v>0</v>
      </c>
      <c r="HZ312" s="11">
        <f>'[1]GC RAW'!BV292</f>
        <v>23.609043121337891</v>
      </c>
      <c r="IA312" s="12">
        <f>'[1]GC RAW'!BW292</f>
        <v>47.094074249267578</v>
      </c>
      <c r="IB312" s="8">
        <f t="shared" si="620"/>
        <v>0.23768543644454793</v>
      </c>
      <c r="IC312" s="8">
        <f t="shared" si="621"/>
        <v>5.6804449525328353</v>
      </c>
      <c r="ID312" s="8">
        <f>AVERAGE(IC312:IC313)</f>
        <v>5.5992948944167624</v>
      </c>
      <c r="IE312" s="8">
        <f>STDEV(IC312:IC313)</f>
        <v>0.11476351277511515</v>
      </c>
      <c r="IF312" s="11">
        <f>'[1]GC RAW'!BX292</f>
        <v>24.369237899780273</v>
      </c>
      <c r="IG312" s="12">
        <f>'[1]GC RAW'!BY292</f>
        <v>148.70883178710938</v>
      </c>
      <c r="IH312" s="8">
        <f t="shared" si="622"/>
        <v>0.79765579775593476</v>
      </c>
      <c r="II312" s="8">
        <f t="shared" si="623"/>
        <v>19.063178283025955</v>
      </c>
      <c r="IJ312" s="8">
        <f>AVERAGE(II312:II313)</f>
        <v>18.929782738995808</v>
      </c>
      <c r="IK312" s="8">
        <f>STDEV(II312:II313)</f>
        <v>0.18864978752757169</v>
      </c>
      <c r="IL312" s="8">
        <f>'[1]GC RAW'!BZ292</f>
        <v>0</v>
      </c>
      <c r="IM312" s="8">
        <f>'[1]GC RAW'!CA292</f>
        <v>0</v>
      </c>
      <c r="IN312" s="8">
        <f t="shared" si="624"/>
        <v>0</v>
      </c>
      <c r="IO312" s="8">
        <f t="shared" si="625"/>
        <v>0</v>
      </c>
      <c r="IP312" s="8">
        <f>AVERAGE(IO312:IO313)</f>
        <v>0</v>
      </c>
      <c r="IQ312" s="8">
        <f>STDEV(IO312:IO313)</f>
        <v>0</v>
      </c>
      <c r="IR312" s="11">
        <f>'[1]GC RAW'!CB292</f>
        <v>25.267337799072266</v>
      </c>
      <c r="IS312" s="12">
        <f>'[1]GC RAW'!CC292</f>
        <v>4.5269217491149902</v>
      </c>
      <c r="IT312" s="8">
        <f t="shared" si="626"/>
        <v>1.687078589620877E-2</v>
      </c>
      <c r="IU312" s="8">
        <f t="shared" si="627"/>
        <v>0.4031949623120441</v>
      </c>
      <c r="IV312" s="8">
        <f>AVERAGE(IU312:IU313)</f>
        <v>0.37539096222361434</v>
      </c>
      <c r="IW312" s="8">
        <f>STDEV(IU312:IU313)</f>
        <v>3.932079401328014E-2</v>
      </c>
      <c r="IX312" s="11">
        <f>'[1]GC RAW'!CD292</f>
        <v>25.745113372802734</v>
      </c>
      <c r="IY312" s="12">
        <f>'[1]GC RAW'!CE292</f>
        <v>9.285395622253418</v>
      </c>
      <c r="IZ312" s="8">
        <f t="shared" si="628"/>
        <v>4.980571472144428E-2</v>
      </c>
      <c r="JA312" s="8">
        <f t="shared" si="629"/>
        <v>1.1903069242642617</v>
      </c>
      <c r="JB312" s="8">
        <f>AVERAGE(JA312:JA313)</f>
        <v>1.218440081377421</v>
      </c>
      <c r="JC312" s="8">
        <f>STDEV(JA312:JA313)</f>
        <v>3.9786292341802885E-2</v>
      </c>
      <c r="JD312" s="11">
        <f>'[1]GC RAW'!CF292</f>
        <v>26.24839973449707</v>
      </c>
      <c r="JE312" s="12">
        <f>'[1]GC RAW'!CG292</f>
        <v>1.4997087717056274</v>
      </c>
      <c r="JF312" s="8">
        <f t="shared" si="630"/>
        <v>6.3247208918938728E-3</v>
      </c>
      <c r="JG312" s="8">
        <f t="shared" si="631"/>
        <v>0.15115452340690363</v>
      </c>
      <c r="JH312" s="8">
        <f>AVERAGE(JG312:JG313)</f>
        <v>0.14856705354699901</v>
      </c>
      <c r="JI312" s="8">
        <f>STDEV(JG312:JG313)</f>
        <v>3.6592349681087576E-3</v>
      </c>
      <c r="JJ312" s="11">
        <f>'[1]GC RAW'!CH292</f>
        <v>26.498409271240234</v>
      </c>
      <c r="JK312" s="12">
        <f>'[1]GC RAW'!CI292</f>
        <v>39.497406005859375</v>
      </c>
      <c r="JL312" s="8">
        <f t="shared" si="632"/>
        <v>0.23431074421626211</v>
      </c>
      <c r="JM312" s="8">
        <f t="shared" si="633"/>
        <v>5.5997931729317312</v>
      </c>
      <c r="JN312" s="8">
        <f>AVERAGE(JM312:JM313)</f>
        <v>5.9449479493495989</v>
      </c>
      <c r="JO312" s="8">
        <f>STDEV(JM312:JM313)</f>
        <v>0.48812256592800185</v>
      </c>
      <c r="JP312" s="2">
        <f>'[1]GC RAW'!CJ292</f>
        <v>0</v>
      </c>
      <c r="JQ312" s="8">
        <f>'[1]GC RAW'!CK292</f>
        <v>0</v>
      </c>
      <c r="JR312" s="8">
        <f t="shared" si="634"/>
        <v>0</v>
      </c>
      <c r="JS312" s="8">
        <f t="shared" si="635"/>
        <v>0</v>
      </c>
      <c r="JT312" s="8"/>
      <c r="JU312" s="8"/>
      <c r="JV312" s="2">
        <f>'[1]GC RAW'!CL292</f>
        <v>0</v>
      </c>
      <c r="JW312" s="8">
        <f>'[1]GC RAW'!CM292</f>
        <v>0</v>
      </c>
      <c r="JX312" s="8">
        <f t="shared" si="636"/>
        <v>0</v>
      </c>
      <c r="JY312" s="8">
        <f t="shared" si="637"/>
        <v>0</v>
      </c>
      <c r="JZ312" s="8">
        <f>AVERAGE(JY312:JY313)</f>
        <v>0</v>
      </c>
      <c r="KA312" s="8">
        <f>STDEV(JY312:JY313)</f>
        <v>0</v>
      </c>
      <c r="KB312" s="11">
        <v>0</v>
      </c>
      <c r="KC312" s="12">
        <v>0</v>
      </c>
      <c r="KD312" s="8">
        <f t="shared" si="638"/>
        <v>0</v>
      </c>
      <c r="KE312" s="8">
        <f t="shared" si="639"/>
        <v>0</v>
      </c>
      <c r="KF312" s="8">
        <f>AVERAGE(KE312:KE313)</f>
        <v>0</v>
      </c>
      <c r="KG312" s="8">
        <f>STDEV(KE312:KE313)</f>
        <v>0</v>
      </c>
      <c r="KH312" s="11">
        <v>0</v>
      </c>
      <c r="KI312" s="12">
        <v>0</v>
      </c>
      <c r="KJ312" s="8">
        <f t="shared" si="640"/>
        <v>0</v>
      </c>
      <c r="KK312" s="8">
        <f t="shared" si="641"/>
        <v>0</v>
      </c>
      <c r="KL312" s="8">
        <f>AVERAGE(KK312:KK313)</f>
        <v>0</v>
      </c>
      <c r="KM312" s="8">
        <f>STDEV(KK312:KK313)</f>
        <v>0</v>
      </c>
      <c r="KN312" s="11">
        <f>'[1]GC RAW'!CN292</f>
        <v>30.33934211730957</v>
      </c>
      <c r="KO312" s="12">
        <f>'[1]GC RAW'!CO292</f>
        <v>19.224895477294922</v>
      </c>
      <c r="KP312" s="8">
        <f t="shared" si="642"/>
        <v>6.1564472498834927E-2</v>
      </c>
      <c r="KQ312" s="8">
        <f t="shared" si="643"/>
        <v>1.4713295113600353</v>
      </c>
      <c r="KR312" s="8">
        <f>AVERAGE(KQ312:KQ313)</f>
        <v>1.3669917790385129</v>
      </c>
      <c r="KS312" s="8">
        <f>STDEV(KQ312:KQ313)</f>
        <v>0.14755583611635067</v>
      </c>
      <c r="KT312" s="11">
        <f>'[1]GC RAW'!CP292</f>
        <v>31.218753814697266</v>
      </c>
      <c r="KU312" s="12">
        <f>'[1]GC RAW'!CQ292</f>
        <v>18.017816543579102</v>
      </c>
      <c r="KV312" s="8">
        <f t="shared" si="644"/>
        <v>7.3814188071787454E-2</v>
      </c>
      <c r="KW312" s="8">
        <f t="shared" si="645"/>
        <v>1.7640855002721914</v>
      </c>
      <c r="KX312" s="8">
        <f>AVERAGE(KW312:KW313)</f>
        <v>1.8009834509238227</v>
      </c>
      <c r="KY312" s="8">
        <f>STDEV(KW312:KW313)</f>
        <v>5.2181582235310109E-2</v>
      </c>
      <c r="KZ312" s="11">
        <f>'[1]GC RAW'!CR292</f>
        <v>0</v>
      </c>
      <c r="LA312" s="12">
        <f>'[1]GC RAW'!CS292</f>
        <v>0</v>
      </c>
      <c r="LB312" s="8">
        <f t="shared" si="646"/>
        <v>0</v>
      </c>
      <c r="LC312" s="8">
        <f t="shared" si="647"/>
        <v>0</v>
      </c>
      <c r="LD312" s="8">
        <f>AVERAGE(LC312:LC313)</f>
        <v>0</v>
      </c>
      <c r="LE312" s="8">
        <f>STDEV(LC312:LC313)</f>
        <v>0</v>
      </c>
      <c r="LF312" s="11">
        <f>'[1]GC RAW'!CT292</f>
        <v>0</v>
      </c>
      <c r="LG312" s="12">
        <f>'[1]GC RAW'!CU292</f>
        <v>0</v>
      </c>
      <c r="LH312" s="8">
        <f t="shared" si="648"/>
        <v>0</v>
      </c>
      <c r="LI312" s="8">
        <f t="shared" si="649"/>
        <v>0</v>
      </c>
      <c r="LJ312" s="8">
        <f>AVERAGE(LI312:LI313)</f>
        <v>0</v>
      </c>
      <c r="LK312" s="8">
        <f>STDEV(LI312:LI313)</f>
        <v>0</v>
      </c>
      <c r="LL312" s="11">
        <f>'[1]GC RAW'!CV292</f>
        <v>35.364524841308594</v>
      </c>
      <c r="LM312" s="12">
        <f>'[1]GC RAW'!CW292</f>
        <v>5.6963057518005371</v>
      </c>
      <c r="LN312" s="8">
        <f t="shared" si="650"/>
        <v>1.8241454639680771E-2</v>
      </c>
      <c r="LO312" s="8">
        <f t="shared" si="651"/>
        <v>0.43595257868904302</v>
      </c>
      <c r="LP312" s="8">
        <f>AVERAGE(LO312:LO313)</f>
        <v>0.38910727202667933</v>
      </c>
      <c r="LQ312" s="8">
        <f>STDEV(LO312:LO313)</f>
        <v>6.6249268015441329E-2</v>
      </c>
      <c r="LR312" s="39">
        <f t="shared" si="652"/>
        <v>1153.9866601228714</v>
      </c>
      <c r="LS312" s="14">
        <f t="shared" si="653"/>
        <v>923.2303124666214</v>
      </c>
      <c r="LT312" s="24">
        <f t="shared" si="654"/>
        <v>5.1844549719556232</v>
      </c>
      <c r="LU312" s="24">
        <f t="shared" si="655"/>
        <v>4.1842749719556229</v>
      </c>
      <c r="LV312" s="13">
        <f t="shared" si="580"/>
        <v>10.845710139853871</v>
      </c>
      <c r="LW312" s="13">
        <f>AVERAGE(LV312:LV313)</f>
        <v>10.954026280863864</v>
      </c>
      <c r="LX312" s="13">
        <f>STDEV(LV312:LV313)</f>
        <v>0.1531821556402479</v>
      </c>
      <c r="LY312" s="13">
        <f>LX312/LW312%</f>
        <v>1.3984096049490904</v>
      </c>
      <c r="LZ312" s="13">
        <f>IF(A312="","",VLOOKUP(A312,'[1]biomass corrected'!$B$2:$V$102,21,FALSE))</f>
        <v>2.2000000000000002</v>
      </c>
      <c r="MA312" s="13">
        <f t="shared" si="656"/>
        <v>0.24098857817900504</v>
      </c>
      <c r="MB312" s="13">
        <f>IF(MA312="","",AVERAGE(MF312:MF313))</f>
        <v>21.831635057852274</v>
      </c>
      <c r="MC312" s="13">
        <f>IF(MB312="","",AVERAGE(MG312:MG313))</f>
        <v>26.924443863467197</v>
      </c>
      <c r="MD312" s="13">
        <f>IF(MC312="","",AVERAGE(MH312:MH313))</f>
        <v>51.243921078680529</v>
      </c>
      <c r="ME312" s="24">
        <f>IF(MD312="","",AVERAGE(MI312:MI313))</f>
        <v>2.0081302660686511</v>
      </c>
      <c r="MF312" s="13">
        <f t="shared" si="689"/>
        <v>22.297145366487818</v>
      </c>
      <c r="MG312" s="13">
        <f t="shared" si="690"/>
        <v>27.019617864983751</v>
      </c>
      <c r="MH312" s="13">
        <f t="shared" si="691"/>
        <v>50.683236768528438</v>
      </c>
      <c r="MI312" s="24">
        <f t="shared" si="692"/>
        <v>1.991054284445267</v>
      </c>
      <c r="MJ312" s="13">
        <f t="shared" si="693"/>
        <v>8.3266910778856875</v>
      </c>
      <c r="MK312" s="13">
        <f t="shared" si="694"/>
        <v>41.345052287079852</v>
      </c>
      <c r="ML312" s="22">
        <f t="shared" si="695"/>
        <v>41.918336381182456</v>
      </c>
      <c r="MM312" s="13">
        <f>AVERAGE(ML312:ML313)</f>
        <v>41.529495390728215</v>
      </c>
      <c r="MN312" s="24">
        <f t="shared" si="696"/>
        <v>3.9079644385488983</v>
      </c>
      <c r="MO312" s="13">
        <f>AVERAGE(MN312:MN313)</f>
        <v>3.8975117405729467</v>
      </c>
      <c r="MP312" s="13">
        <f t="shared" si="697"/>
        <v>0.88192639280715301</v>
      </c>
      <c r="MQ312" s="22">
        <f>AVERAGE(MP312:MP313)</f>
        <v>0.88232483684823793</v>
      </c>
      <c r="MR312" s="13">
        <f t="shared" si="698"/>
        <v>39.545132074291203</v>
      </c>
      <c r="MS312" s="13">
        <f>AVERAGE(MR312:MR313)</f>
        <v>39.550016452742092</v>
      </c>
      <c r="MT312" s="13">
        <f t="shared" si="699"/>
        <v>27.027264135195267</v>
      </c>
      <c r="MU312" s="13">
        <f>AVERAGE(MT312:MT313)</f>
        <v>27.375813467624265</v>
      </c>
      <c r="MV312" s="13">
        <f t="shared" si="700"/>
        <v>10.304704030479218</v>
      </c>
      <c r="MW312" s="14">
        <f t="shared" si="701"/>
        <v>380.81876115974342</v>
      </c>
      <c r="MX312" s="13">
        <f>AVERAGE(MW312:MW313)</f>
        <v>379.53731503237566</v>
      </c>
    </row>
    <row r="313" spans="1:362" x14ac:dyDescent="0.35">
      <c r="A313" s="103"/>
      <c r="B313" s="1">
        <v>36.68</v>
      </c>
      <c r="C313" s="1"/>
      <c r="D313" s="1"/>
      <c r="E313" s="1"/>
      <c r="F313" s="5">
        <f>'[1]GC RAW'!H293</f>
        <v>0</v>
      </c>
      <c r="G313" s="1">
        <f>'[1]GC RAW'!I293</f>
        <v>0</v>
      </c>
      <c r="H313" s="1">
        <f t="shared" si="657"/>
        <v>0</v>
      </c>
      <c r="I313" s="1">
        <f t="shared" si="582"/>
        <v>0</v>
      </c>
      <c r="J313" s="1"/>
      <c r="K313" s="1"/>
      <c r="L313" s="5">
        <f>'[1]GC RAW'!J293</f>
        <v>0</v>
      </c>
      <c r="M313" s="1">
        <f>'[1]GC RAW'!K293</f>
        <v>0</v>
      </c>
      <c r="N313" s="1">
        <f t="shared" si="658"/>
        <v>0</v>
      </c>
      <c r="O313" s="1">
        <f t="shared" si="583"/>
        <v>0</v>
      </c>
      <c r="P313" s="1"/>
      <c r="Q313" s="1"/>
      <c r="R313" s="5">
        <f>'[1]GC RAW'!L293</f>
        <v>0</v>
      </c>
      <c r="S313" s="1">
        <f>'[1]GC RAW'!M293</f>
        <v>0</v>
      </c>
      <c r="T313" s="1">
        <f t="shared" si="659"/>
        <v>0</v>
      </c>
      <c r="U313" s="1">
        <f t="shared" si="584"/>
        <v>0</v>
      </c>
      <c r="V313" s="1"/>
      <c r="W313" s="1"/>
      <c r="X313" s="5">
        <f>'[1]GC RAW'!N293</f>
        <v>0</v>
      </c>
      <c r="Y313" s="1">
        <f>'[1]GC RAW'!O293</f>
        <v>0</v>
      </c>
      <c r="Z313" s="1">
        <f t="shared" si="660"/>
        <v>0</v>
      </c>
      <c r="AA313" s="1">
        <f t="shared" si="585"/>
        <v>0</v>
      </c>
      <c r="AB313" s="1"/>
      <c r="AC313" s="1"/>
      <c r="AD313" s="5">
        <f>'[1]GC RAW'!P293</f>
        <v>0</v>
      </c>
      <c r="AE313" s="1">
        <f>'[1]GC RAW'!Q293</f>
        <v>0</v>
      </c>
      <c r="AF313" s="1">
        <f t="shared" si="661"/>
        <v>0</v>
      </c>
      <c r="AG313" s="1">
        <f t="shared" si="586"/>
        <v>0</v>
      </c>
      <c r="AH313" s="1"/>
      <c r="AI313" s="1"/>
      <c r="AJ313" s="19">
        <f>'[1]GC RAW'!R293</f>
        <v>0</v>
      </c>
      <c r="AK313" s="20">
        <f>'[1]GC RAW'!S293</f>
        <v>0</v>
      </c>
      <c r="AL313" s="1">
        <f t="shared" si="662"/>
        <v>0</v>
      </c>
      <c r="AM313" s="1">
        <f t="shared" si="587"/>
        <v>0</v>
      </c>
      <c r="AN313" s="1"/>
      <c r="AO313" s="1"/>
      <c r="AP313" s="19">
        <f>'[1]GC RAW'!T293</f>
        <v>8.8330287933349609</v>
      </c>
      <c r="AQ313" s="20">
        <f>'[1]GC RAW'!U293</f>
        <v>220.31370544433594</v>
      </c>
      <c r="AR313" s="27">
        <v>1.0001800000000001</v>
      </c>
      <c r="AS313" s="1">
        <f t="shared" si="588"/>
        <v>24.649138300828909</v>
      </c>
      <c r="AT313" s="1"/>
      <c r="AU313" s="1"/>
      <c r="AV313" s="19">
        <f>'[1]GC RAW'!V293</f>
        <v>9.6903953552246094</v>
      </c>
      <c r="AW313" s="20">
        <f>'[1]GC RAW'!W293</f>
        <v>17.481184005737305</v>
      </c>
      <c r="AX313" s="1">
        <f t="shared" si="663"/>
        <v>7.6863766208066106E-2</v>
      </c>
      <c r="AY313" s="1">
        <f t="shared" si="589"/>
        <v>1.8942846323513776</v>
      </c>
      <c r="AZ313" s="1"/>
      <c r="BA313" s="1"/>
      <c r="BB313" s="19">
        <f>'[1]GC RAW'!X293</f>
        <v>0</v>
      </c>
      <c r="BC313" s="20">
        <f>'[1]GC RAW'!Y293</f>
        <v>0</v>
      </c>
      <c r="BD313" s="1">
        <f t="shared" si="664"/>
        <v>0</v>
      </c>
      <c r="BE313" s="1">
        <f t="shared" si="590"/>
        <v>0</v>
      </c>
      <c r="BF313" s="1"/>
      <c r="BG313" s="1"/>
      <c r="BH313" s="19">
        <f>'[1]GC RAW'!Z293</f>
        <v>10.741205215454102</v>
      </c>
      <c r="BI313" s="20">
        <f>'[1]GC RAW'!AA293</f>
        <v>2.7524809837341309</v>
      </c>
      <c r="BJ313" s="1">
        <f t="shared" si="665"/>
        <v>1.1919997048942315E-2</v>
      </c>
      <c r="BK313" s="1">
        <f t="shared" si="591"/>
        <v>0.29376477814478552</v>
      </c>
      <c r="BL313" s="1"/>
      <c r="BM313" s="1"/>
      <c r="BN313" s="19">
        <f>'[1]GC RAW'!AB293</f>
        <v>0</v>
      </c>
      <c r="BO313" s="20">
        <f>'[1]GC RAW'!AC293</f>
        <v>0</v>
      </c>
      <c r="BP313" s="1">
        <f t="shared" si="666"/>
        <v>0</v>
      </c>
      <c r="BQ313" s="1">
        <f t="shared" si="592"/>
        <v>0</v>
      </c>
      <c r="BR313" s="1"/>
      <c r="BS313" s="1"/>
      <c r="BT313" s="19">
        <f>'[1]GC RAW'!AD293</f>
        <v>12.030373573303223</v>
      </c>
      <c r="BU313" s="20">
        <f>'[1]GC RAW'!AE293</f>
        <v>128.55096435546875</v>
      </c>
      <c r="BV313" s="1">
        <f t="shared" si="667"/>
        <v>0.54701339632745127</v>
      </c>
      <c r="BW313" s="1">
        <f t="shared" si="593"/>
        <v>13.48098228167078</v>
      </c>
      <c r="BX313" s="1"/>
      <c r="BY313" s="1"/>
      <c r="BZ313" s="19">
        <f>'[1]GC RAW'!AF293</f>
        <v>12.546119689941406</v>
      </c>
      <c r="CA313" s="20">
        <f>'[1]GC RAW'!AG293</f>
        <v>2.035029411315918</v>
      </c>
      <c r="CB313" s="1">
        <f t="shared" si="668"/>
        <v>9.0369691171932592E-3</v>
      </c>
      <c r="CC313" s="1">
        <f t="shared" si="594"/>
        <v>0.22271341317564475</v>
      </c>
      <c r="CD313" s="1"/>
      <c r="CE313" s="1"/>
      <c r="CF313" s="19">
        <f>'[1]GC RAW'!AH293</f>
        <v>12.689050674438477</v>
      </c>
      <c r="CG313" s="20">
        <f>'[1]GC RAW'!AI293</f>
        <v>3.9217970371246338</v>
      </c>
      <c r="CH313" s="1">
        <f t="shared" si="669"/>
        <v>1.7415526680681175E-2</v>
      </c>
      <c r="CI313" s="1">
        <f t="shared" si="595"/>
        <v>0.42920046964934916</v>
      </c>
      <c r="CJ313" s="1"/>
      <c r="CK313" s="1"/>
      <c r="CL313" s="19">
        <f>'[1]GC RAW'!AJ293</f>
        <v>13.573099136352539</v>
      </c>
      <c r="CM313" s="20">
        <f>'[1]GC RAW'!AK293</f>
        <v>2.1275250911712646</v>
      </c>
      <c r="CN313" s="1">
        <f t="shared" si="670"/>
        <v>1.2195927658302807E-2</v>
      </c>
      <c r="CO313" s="1">
        <f t="shared" si="596"/>
        <v>0.30056500585535634</v>
      </c>
      <c r="CP313" s="1"/>
      <c r="CQ313" s="1"/>
      <c r="CR313" s="19">
        <f>'[1]GC RAW'!AL293</f>
        <v>0</v>
      </c>
      <c r="CS313" s="20">
        <f>'[1]GC RAW'!AM293</f>
        <v>0</v>
      </c>
      <c r="CT313" s="1">
        <f t="shared" si="671"/>
        <v>0</v>
      </c>
      <c r="CU313" s="1">
        <f t="shared" si="672"/>
        <v>0</v>
      </c>
      <c r="CV313" s="1"/>
      <c r="CW313" s="1"/>
      <c r="CX313" s="19">
        <f>'[1]GC RAW'!AN293</f>
        <v>14.27637767791748</v>
      </c>
      <c r="CY313" s="20">
        <f>'[1]GC RAW'!AO293</f>
        <v>1.5046392679214478</v>
      </c>
      <c r="CZ313" s="1">
        <f t="shared" si="673"/>
        <v>6.6219968632118039E-3</v>
      </c>
      <c r="DA313" s="1">
        <f t="shared" si="597"/>
        <v>0.16319714102357871</v>
      </c>
      <c r="DB313" s="1"/>
      <c r="DC313" s="1"/>
      <c r="DD313" s="19">
        <f>'[1]GC RAW'!AP293</f>
        <v>15.406031608581543</v>
      </c>
      <c r="DE313" s="20">
        <f>'[1]GC RAW'!AQ293</f>
        <v>34.948211669921875</v>
      </c>
      <c r="DF313" s="1">
        <f t="shared" si="674"/>
        <v>0.14751011200615871</v>
      </c>
      <c r="DG313" s="1">
        <f t="shared" si="598"/>
        <v>3.635342789908385</v>
      </c>
      <c r="DH313" s="1"/>
      <c r="DI313" s="1"/>
      <c r="DJ313" s="5">
        <f>'[1]GC RAW'!AR293</f>
        <v>15.630491256713867</v>
      </c>
      <c r="DK313" s="1">
        <f>'[1]GC RAW'!AS293</f>
        <v>9.5287227630615234</v>
      </c>
      <c r="DL313" s="1">
        <f t="shared" si="675"/>
        <v>4.2234182276878571E-2</v>
      </c>
      <c r="DM313" s="1">
        <f t="shared" si="599"/>
        <v>1.040848847172706</v>
      </c>
      <c r="DN313" s="1"/>
      <c r="DO313" s="1"/>
      <c r="DP313" s="19">
        <f>'[1]GC RAW'!AT293</f>
        <v>0</v>
      </c>
      <c r="DQ313" s="20">
        <f>'[1]GC RAW'!AU293</f>
        <v>0</v>
      </c>
      <c r="DR313" s="1">
        <f t="shared" si="676"/>
        <v>0</v>
      </c>
      <c r="DS313" s="1">
        <f t="shared" si="600"/>
        <v>0</v>
      </c>
      <c r="DT313" s="1"/>
      <c r="DU313" s="1"/>
      <c r="DV313" s="19">
        <f>'[1]GC RAW'!AV293</f>
        <v>16.160919189453125</v>
      </c>
      <c r="DW313" s="20">
        <f>'[1]GC RAW'!AW293</f>
        <v>198.17269897460938</v>
      </c>
      <c r="DX313" s="1">
        <f t="shared" si="677"/>
        <v>0.86795384510919582</v>
      </c>
      <c r="DY313" s="1">
        <f t="shared" si="601"/>
        <v>21.390464083297804</v>
      </c>
      <c r="DZ313" s="1"/>
      <c r="EA313" s="1"/>
      <c r="EB313" s="19">
        <f>'[1]GC RAW'!AX293</f>
        <v>16.326787948608398</v>
      </c>
      <c r="EC313" s="20">
        <f>'[1]GC RAW'!AY293</f>
        <v>11.53679084777832</v>
      </c>
      <c r="ED313" s="1">
        <f t="shared" si="678"/>
        <v>5.0528665292249593E-2</v>
      </c>
      <c r="EE313" s="1">
        <f t="shared" si="602"/>
        <v>1.2452639114408943</v>
      </c>
      <c r="EF313" s="1"/>
      <c r="EG313" s="1"/>
      <c r="EH313" s="19">
        <v>0</v>
      </c>
      <c r="EI313" s="20">
        <v>0</v>
      </c>
      <c r="EJ313" s="1">
        <f t="shared" si="679"/>
        <v>0</v>
      </c>
      <c r="EK313" s="1">
        <f t="shared" si="603"/>
        <v>0</v>
      </c>
      <c r="EL313" s="1"/>
      <c r="EM313" s="1"/>
      <c r="EN313" s="19">
        <f>'[1]GC RAW'!BB293</f>
        <v>0</v>
      </c>
      <c r="EO313" s="20">
        <f>'[1]GC RAW'!BC293</f>
        <v>0</v>
      </c>
      <c r="EP313" s="1">
        <f t="shared" si="680"/>
        <v>0</v>
      </c>
      <c r="EQ313" s="1">
        <f t="shared" si="604"/>
        <v>0</v>
      </c>
      <c r="ER313" s="1"/>
      <c r="ES313" s="1"/>
      <c r="ET313" s="19">
        <f>'[1]GC RAW'!BD293</f>
        <v>17.508399963378906</v>
      </c>
      <c r="EU313" s="20">
        <f>'[1]GC RAW'!BE293</f>
        <v>59.978664398193359</v>
      </c>
      <c r="EV313" s="1">
        <f t="shared" si="681"/>
        <v>0.26442469094177412</v>
      </c>
      <c r="EW313" s="1">
        <f t="shared" si="605"/>
        <v>6.5166677769778749</v>
      </c>
      <c r="EX313" s="1"/>
      <c r="EY313" s="1"/>
      <c r="EZ313" s="19">
        <f>'[1]GC RAW'!BF293</f>
        <v>18.446132659912109</v>
      </c>
      <c r="FA313" s="20">
        <f>'[1]GC RAW'!BG293</f>
        <v>81.119209289550781</v>
      </c>
      <c r="FB313" s="1">
        <f t="shared" si="682"/>
        <v>0.42425130291785262</v>
      </c>
      <c r="FC313" s="1">
        <f t="shared" si="606"/>
        <v>10.455547041461545</v>
      </c>
      <c r="FD313" s="1"/>
      <c r="FE313" s="1"/>
      <c r="FF313" s="19">
        <v>0</v>
      </c>
      <c r="FG313" s="20">
        <v>0</v>
      </c>
      <c r="FH313" s="1">
        <f t="shared" si="683"/>
        <v>0</v>
      </c>
      <c r="FI313" s="1">
        <f t="shared" si="607"/>
        <v>0</v>
      </c>
      <c r="FJ313" s="1"/>
      <c r="FK313" s="1"/>
      <c r="FL313" s="19">
        <f>'[1]GC RAW'!BH293</f>
        <v>19.283920288085938</v>
      </c>
      <c r="FM313" s="20">
        <f>'[1]GC RAW'!BI293</f>
        <v>2.1822731494903564</v>
      </c>
      <c r="FN313" s="1">
        <f t="shared" si="684"/>
        <v>1.1243165032932788E-2</v>
      </c>
      <c r="FO313" s="1">
        <f t="shared" si="608"/>
        <v>0.27708445463396975</v>
      </c>
      <c r="FP313" s="1"/>
      <c r="FQ313" s="1"/>
      <c r="FR313" s="19">
        <f>'[1]GC RAW'!BJ293</f>
        <v>19.883125305175781</v>
      </c>
      <c r="FS313" s="20">
        <f>'[1]GC RAW'!BK293</f>
        <v>1.474557638168335</v>
      </c>
      <c r="FT313" s="1">
        <f t="shared" si="685"/>
        <v>6.1248154218129193E-3</v>
      </c>
      <c r="FU313" s="1">
        <f t="shared" si="609"/>
        <v>0.1509442524338783</v>
      </c>
      <c r="FV313" s="1"/>
      <c r="FW313" s="1"/>
      <c r="FX313" s="5">
        <f>'[1]GC RAW'!BL293</f>
        <v>20.316694259643555</v>
      </c>
      <c r="FY313" s="1">
        <f>'[1]GC RAW'!BM293</f>
        <v>12.919962882995605</v>
      </c>
      <c r="FZ313" s="1">
        <f t="shared" si="686"/>
        <v>5.6454309184435482E-2</v>
      </c>
      <c r="GA313" s="1">
        <f t="shared" si="610"/>
        <v>1.3912996408295564</v>
      </c>
      <c r="GB313" s="1"/>
      <c r="GC313" s="1"/>
      <c r="GD313" s="19">
        <f>'[1]GC RAW'!BN293</f>
        <v>20.818988800048828</v>
      </c>
      <c r="GE313" s="20">
        <f>'[1]GC RAW'!BO293</f>
        <v>9.7197160720825195</v>
      </c>
      <c r="GF313" s="1">
        <f t="shared" si="611"/>
        <v>4.2699152210193443E-2</v>
      </c>
      <c r="GG313" s="1">
        <f t="shared" si="612"/>
        <v>1.0523078927365099</v>
      </c>
      <c r="GH313" s="1"/>
      <c r="GI313" s="1"/>
      <c r="GJ313" s="5">
        <f>'[1]GC RAW'!BP293</f>
        <v>0</v>
      </c>
      <c r="GK313" s="1">
        <f>'[1]GC RAW'!BQ293</f>
        <v>0</v>
      </c>
      <c r="GL313" s="1">
        <f t="shared" si="687"/>
        <v>0</v>
      </c>
      <c r="GM313" s="1">
        <f t="shared" si="613"/>
        <v>0</v>
      </c>
      <c r="GN313" s="1"/>
      <c r="GO313" s="1"/>
      <c r="GP313" s="5">
        <v>0</v>
      </c>
      <c r="GQ313" s="1">
        <v>0</v>
      </c>
      <c r="GR313" s="1">
        <f t="shared" si="688"/>
        <v>0</v>
      </c>
      <c r="GS313" s="1">
        <f t="shared" si="614"/>
        <v>0</v>
      </c>
      <c r="GT313" s="1"/>
      <c r="GU313" s="1"/>
      <c r="GV313" s="5"/>
      <c r="GW313" s="1"/>
      <c r="GX313" s="1"/>
      <c r="GY313" s="1"/>
      <c r="GZ313" s="1"/>
      <c r="HA313" s="1"/>
      <c r="HB313" s="5"/>
      <c r="HC313" s="1"/>
      <c r="HD313" s="1"/>
      <c r="HE313" s="1"/>
      <c r="HF313" s="1"/>
      <c r="HG313" s="1"/>
      <c r="HH313" s="19">
        <f>'[1]GC RAW'!BR293</f>
        <v>22.501766204833984</v>
      </c>
      <c r="HI313" s="20">
        <f>'[1]GC RAW'!BS293</f>
        <v>2.5000214576721191</v>
      </c>
      <c r="HJ313" s="1">
        <f t="shared" si="615"/>
        <v>1.1034811028555412E-2</v>
      </c>
      <c r="HK313" s="1">
        <f t="shared" si="616"/>
        <v>0.27194963223257257</v>
      </c>
      <c r="HL313" s="1"/>
      <c r="HM313" s="1"/>
      <c r="HN313" s="19">
        <v>0</v>
      </c>
      <c r="HO313" s="20">
        <v>0</v>
      </c>
      <c r="HP313" s="1">
        <f t="shared" si="617"/>
        <v>0</v>
      </c>
      <c r="HQ313" s="1">
        <f t="shared" si="618"/>
        <v>0</v>
      </c>
      <c r="HR313" s="1"/>
      <c r="HS313" s="1"/>
      <c r="HT313" s="35">
        <f>'[1]GC RAW'!BT293</f>
        <v>0</v>
      </c>
      <c r="HU313" s="33">
        <f>'[1]GC RAW'!BU293</f>
        <v>0</v>
      </c>
      <c r="HV313" s="33">
        <f t="shared" si="619"/>
        <v>0</v>
      </c>
      <c r="HW313" s="33">
        <f t="shared" si="579"/>
        <v>0</v>
      </c>
      <c r="HX313" s="33">
        <f>AVERAGE(HW313:HW315)</f>
        <v>0</v>
      </c>
      <c r="HY313" s="58">
        <f>STDEV(HW313:HW315)</f>
        <v>0</v>
      </c>
      <c r="HZ313" s="19">
        <f>'[1]GC RAW'!BV293</f>
        <v>23.610052108764648</v>
      </c>
      <c r="IA313" s="20">
        <f>'[1]GC RAW'!BW293</f>
        <v>42.356597900390625</v>
      </c>
      <c r="IB313" s="1">
        <f t="shared" si="620"/>
        <v>0.22390795309001227</v>
      </c>
      <c r="IC313" s="1">
        <f t="shared" si="621"/>
        <v>5.5181448363006895</v>
      </c>
      <c r="ID313" s="1"/>
      <c r="IE313" s="1"/>
      <c r="IF313" s="19">
        <f>'[1]GC RAW'!BX293</f>
        <v>24.368293762207031</v>
      </c>
      <c r="IG313" s="20">
        <f>'[1]GC RAW'!BY293</f>
        <v>135.75627136230469</v>
      </c>
      <c r="IH313" s="1">
        <f t="shared" si="622"/>
        <v>0.76269483805965543</v>
      </c>
      <c r="II313" s="1">
        <f t="shared" si="623"/>
        <v>18.796387194965661</v>
      </c>
      <c r="IJ313" s="1"/>
      <c r="IK313" s="1"/>
      <c r="IL313" s="5">
        <f>'[1]GC RAW'!BZ293</f>
        <v>0</v>
      </c>
      <c r="IM313" s="1">
        <f>'[1]GC RAW'!CA293</f>
        <v>0</v>
      </c>
      <c r="IN313" s="1">
        <f t="shared" si="624"/>
        <v>0</v>
      </c>
      <c r="IO313" s="1">
        <f t="shared" si="625"/>
        <v>0</v>
      </c>
      <c r="IP313" s="1"/>
      <c r="IQ313" s="1"/>
      <c r="IR313" s="19">
        <f>'[1]GC RAW'!CB293</f>
        <v>25.280139923095703</v>
      </c>
      <c r="IS313" s="20">
        <f>'[1]GC RAW'!CC293</f>
        <v>3.6132285594940186</v>
      </c>
      <c r="IT313" s="1">
        <f t="shared" si="626"/>
        <v>1.4103922155229176E-2</v>
      </c>
      <c r="IU313" s="1">
        <f t="shared" si="627"/>
        <v>0.34758696213518453</v>
      </c>
      <c r="IV313" s="1"/>
      <c r="IW313" s="1"/>
      <c r="IX313" s="19">
        <f>'[1]GC RAW'!CD293</f>
        <v>25.747842788696289</v>
      </c>
      <c r="IY313" s="20">
        <f>'[1]GC RAW'!CE293</f>
        <v>9.0033330917358398</v>
      </c>
      <c r="IZ313" s="1">
        <f t="shared" si="628"/>
        <v>5.058179342648992E-2</v>
      </c>
      <c r="JA313" s="1">
        <f t="shared" si="629"/>
        <v>1.2465732384905801</v>
      </c>
      <c r="JB313" s="1"/>
      <c r="JC313" s="1"/>
      <c r="JD313" s="19">
        <f>'[1]GC RAW'!CF293</f>
        <v>26.252542495727539</v>
      </c>
      <c r="JE313" s="20">
        <f>'[1]GC RAW'!CG293</f>
        <v>1.3409789800643921</v>
      </c>
      <c r="JF313" s="1">
        <f t="shared" si="630"/>
        <v>5.923365686468971E-3</v>
      </c>
      <c r="JG313" s="1">
        <f t="shared" si="631"/>
        <v>0.14597958368709435</v>
      </c>
      <c r="JH313" s="1"/>
      <c r="JI313" s="1"/>
      <c r="JJ313" s="19">
        <f>'[1]GC RAW'!CH293</f>
        <v>26.500656127929688</v>
      </c>
      <c r="JK313" s="20">
        <f>'[1]GC RAW'!CI293</f>
        <v>41.076969146728516</v>
      </c>
      <c r="JL313" s="1">
        <f t="shared" si="632"/>
        <v>0.25523143517136831</v>
      </c>
      <c r="JM313" s="1">
        <f t="shared" si="633"/>
        <v>6.2901027257674667</v>
      </c>
      <c r="JN313" s="1"/>
      <c r="JO313" s="1"/>
      <c r="JP313" s="5">
        <f>'[1]GC RAW'!CJ293</f>
        <v>0</v>
      </c>
      <c r="JQ313" s="1">
        <f>'[1]GC RAW'!CK293</f>
        <v>0</v>
      </c>
      <c r="JR313" s="1">
        <f t="shared" si="634"/>
        <v>0</v>
      </c>
      <c r="JS313" s="1">
        <f t="shared" si="635"/>
        <v>0</v>
      </c>
      <c r="JT313" s="1">
        <f>AVERAGE(JS313:JS315)</f>
        <v>0</v>
      </c>
      <c r="JU313" s="1">
        <f>STDEV(JS313:JS315)</f>
        <v>0</v>
      </c>
      <c r="JV313" s="5">
        <f>'[1]GC RAW'!CL293</f>
        <v>0</v>
      </c>
      <c r="JW313" s="1">
        <f>'[1]GC RAW'!CM293</f>
        <v>0</v>
      </c>
      <c r="JX313" s="1">
        <f t="shared" si="636"/>
        <v>0</v>
      </c>
      <c r="JY313" s="1">
        <f t="shared" si="637"/>
        <v>0</v>
      </c>
      <c r="JZ313" s="1"/>
      <c r="KA313" s="1"/>
      <c r="KB313" s="19">
        <v>0</v>
      </c>
      <c r="KC313" s="20">
        <v>0</v>
      </c>
      <c r="KD313" s="1">
        <f t="shared" si="638"/>
        <v>0</v>
      </c>
      <c r="KE313" s="1">
        <f t="shared" si="639"/>
        <v>0</v>
      </c>
      <c r="KF313" s="1"/>
      <c r="KG313" s="1"/>
      <c r="KH313" s="19">
        <v>0</v>
      </c>
      <c r="KI313" s="20">
        <v>0</v>
      </c>
      <c r="KJ313" s="1">
        <f t="shared" si="640"/>
        <v>0</v>
      </c>
      <c r="KK313" s="1">
        <f t="shared" si="641"/>
        <v>0</v>
      </c>
      <c r="KL313" s="1"/>
      <c r="KM313" s="1"/>
      <c r="KN313" s="19">
        <f>'[1]GC RAW'!CN293</f>
        <v>30.342830657958984</v>
      </c>
      <c r="KO313" s="20">
        <f>'[1]GC RAW'!CO293</f>
        <v>15.275044441223145</v>
      </c>
      <c r="KP313" s="1">
        <f t="shared" si="642"/>
        <v>5.1234299107443079E-2</v>
      </c>
      <c r="KQ313" s="1">
        <f t="shared" si="643"/>
        <v>1.2626540467169904</v>
      </c>
      <c r="KR313" s="1"/>
      <c r="KS313" s="1"/>
      <c r="KT313" s="19">
        <f>'[1]GC RAW'!CP293</f>
        <v>31.224010467529297</v>
      </c>
      <c r="KU313" s="20">
        <f>'[1]GC RAW'!CQ293</f>
        <v>17.379772186279297</v>
      </c>
      <c r="KV313" s="1">
        <f t="shared" si="644"/>
        <v>7.4575110812937495E-2</v>
      </c>
      <c r="KW313" s="1">
        <f t="shared" si="645"/>
        <v>1.8378814015754539</v>
      </c>
      <c r="KX313" s="1"/>
      <c r="KY313" s="1"/>
      <c r="KZ313" s="19">
        <f>'[1]GC RAW'!CR293</f>
        <v>0</v>
      </c>
      <c r="LA313" s="20">
        <f>'[1]GC RAW'!CS293</f>
        <v>0</v>
      </c>
      <c r="LB313" s="1">
        <f t="shared" si="646"/>
        <v>0</v>
      </c>
      <c r="LC313" s="1">
        <f t="shared" si="647"/>
        <v>0</v>
      </c>
      <c r="LD313" s="1"/>
      <c r="LE313" s="1"/>
      <c r="LF313" s="19">
        <f>'[1]GC RAW'!CT293</f>
        <v>0</v>
      </c>
      <c r="LG313" s="20">
        <f>'[1]GC RAW'!CU293</f>
        <v>0</v>
      </c>
      <c r="LH313" s="1">
        <f t="shared" si="648"/>
        <v>0</v>
      </c>
      <c r="LI313" s="1">
        <f t="shared" si="649"/>
        <v>0</v>
      </c>
      <c r="LJ313" s="1"/>
      <c r="LK313" s="1"/>
      <c r="LL313" s="19">
        <f>'[1]GC RAW'!CV293</f>
        <v>35.371734619140625</v>
      </c>
      <c r="LM313" s="20">
        <f>'[1]GC RAW'!CW293</f>
        <v>4.1405377388000488</v>
      </c>
      <c r="LN313" s="1">
        <f t="shared" si="650"/>
        <v>1.3887851507838288E-2</v>
      </c>
      <c r="LO313" s="1">
        <f t="shared" si="651"/>
        <v>0.34226196536431563</v>
      </c>
      <c r="LP313" s="1"/>
      <c r="LQ313" s="1"/>
      <c r="LR313" s="32">
        <f t="shared" si="652"/>
        <v>1072.7108881473541</v>
      </c>
      <c r="LS313" s="21">
        <f t="shared" si="653"/>
        <v>852.39718270301819</v>
      </c>
      <c r="LT313" s="26">
        <f t="shared" si="654"/>
        <v>5.057847200343331</v>
      </c>
      <c r="LU313" s="26">
        <f t="shared" si="655"/>
        <v>4.0576672003433307</v>
      </c>
      <c r="LV313" s="15">
        <f t="shared" si="580"/>
        <v>11.062342421873856</v>
      </c>
      <c r="LW313" s="15"/>
      <c r="LX313" s="15"/>
      <c r="LY313" s="15"/>
      <c r="LZ313" s="15" t="str">
        <f>IF(A313="","",VLOOKUP(A313,'[1]biomass corrected'!$B$2:$V$102,21,FALSE))</f>
        <v/>
      </c>
      <c r="MA313" s="15" t="str">
        <f t="shared" si="656"/>
        <v/>
      </c>
      <c r="MB313" s="15" t="str">
        <f>IF(MA313="","",AVERAGE(MF313:MF314))</f>
        <v/>
      </c>
      <c r="MC313" s="15" t="str">
        <f>IF(MB313="","",AVERAGE(MG313:MG314))</f>
        <v/>
      </c>
      <c r="MD313" s="15"/>
      <c r="ME313" s="26" t="str">
        <f>IF(MD313="","",AVERAGE(MI313:MI315))</f>
        <v/>
      </c>
      <c r="MF313" s="15">
        <f t="shared" si="689"/>
        <v>21.366124749216734</v>
      </c>
      <c r="MG313" s="15">
        <f t="shared" si="690"/>
        <v>26.829269861950646</v>
      </c>
      <c r="MH313" s="15">
        <f t="shared" si="691"/>
        <v>51.804605388832627</v>
      </c>
      <c r="MI313" s="26">
        <f t="shared" si="692"/>
        <v>2.0252062476920356</v>
      </c>
      <c r="MJ313" s="15">
        <f t="shared" si="693"/>
        <v>9.205060059721573</v>
      </c>
      <c r="MK313" s="15">
        <f t="shared" si="694"/>
        <v>41.558696481938341</v>
      </c>
      <c r="ML313" s="23">
        <f t="shared" si="695"/>
        <v>41.140654400273981</v>
      </c>
      <c r="MM313" s="23"/>
      <c r="MN313" s="26">
        <f t="shared" si="696"/>
        <v>3.8870590425969955</v>
      </c>
      <c r="MO313" s="23"/>
      <c r="MP313" s="15">
        <f t="shared" si="697"/>
        <v>0.88272328088932284</v>
      </c>
      <c r="MQ313" s="23"/>
      <c r="MR313" s="15">
        <f t="shared" si="698"/>
        <v>39.554900831192981</v>
      </c>
      <c r="MS313" s="15"/>
      <c r="MT313" s="15">
        <f t="shared" si="699"/>
        <v>27.724362800053264</v>
      </c>
      <c r="MU313" s="15"/>
      <c r="MV313" s="15" t="str">
        <f t="shared" si="700"/>
        <v/>
      </c>
      <c r="MW313" s="21">
        <f t="shared" si="701"/>
        <v>378.25586890500784</v>
      </c>
      <c r="MX313" s="15"/>
    </row>
    <row r="314" spans="1:362" x14ac:dyDescent="0.35">
      <c r="A314" s="98" t="s">
        <v>246</v>
      </c>
      <c r="B314" s="8">
        <v>33.28</v>
      </c>
      <c r="C314" s="8"/>
      <c r="D314" s="8"/>
      <c r="E314" s="8"/>
      <c r="F314" s="2">
        <f>'[1]GC RAW'!H294</f>
        <v>0</v>
      </c>
      <c r="G314" s="8">
        <f>'[1]GC RAW'!I294</f>
        <v>0</v>
      </c>
      <c r="H314" s="8">
        <f t="shared" si="657"/>
        <v>0</v>
      </c>
      <c r="I314" s="8">
        <f t="shared" si="582"/>
        <v>0</v>
      </c>
      <c r="J314" s="8">
        <f>AVERAGE(I314:I316)</f>
        <v>0</v>
      </c>
      <c r="K314" s="8">
        <f>STDEV(I314:I316)</f>
        <v>0</v>
      </c>
      <c r="L314" s="2">
        <f>'[1]GC RAW'!J294</f>
        <v>0</v>
      </c>
      <c r="M314" s="8">
        <f>'[1]GC RAW'!K294</f>
        <v>0</v>
      </c>
      <c r="N314" s="8">
        <f t="shared" si="658"/>
        <v>0</v>
      </c>
      <c r="O314" s="8">
        <f t="shared" si="583"/>
        <v>0</v>
      </c>
      <c r="P314" s="8">
        <f>AVERAGE(O314:O316)</f>
        <v>0</v>
      </c>
      <c r="Q314" s="8">
        <f>STDEV(O314:O316)</f>
        <v>0</v>
      </c>
      <c r="R314" s="2">
        <f>'[1]GC RAW'!L294</f>
        <v>0</v>
      </c>
      <c r="S314" s="8">
        <f>'[1]GC RAW'!M294</f>
        <v>0</v>
      </c>
      <c r="T314" s="8">
        <f t="shared" si="659"/>
        <v>0</v>
      </c>
      <c r="U314" s="8">
        <f t="shared" si="584"/>
        <v>0</v>
      </c>
      <c r="V314" s="8">
        <f>AVERAGE(U314:U316)</f>
        <v>0</v>
      </c>
      <c r="W314" s="8">
        <f>STDEV(U314:U316)</f>
        <v>0</v>
      </c>
      <c r="X314" s="2">
        <f>'[1]GC RAW'!N294</f>
        <v>0</v>
      </c>
      <c r="Y314" s="8">
        <f>'[1]GC RAW'!O294</f>
        <v>0</v>
      </c>
      <c r="Z314" s="8">
        <f t="shared" si="660"/>
        <v>0</v>
      </c>
      <c r="AA314" s="8">
        <f t="shared" si="585"/>
        <v>0</v>
      </c>
      <c r="AB314" s="8">
        <f>AVERAGE(AA314:AA316)</f>
        <v>0</v>
      </c>
      <c r="AC314" s="8">
        <f>STDEV(AA314:AA316)</f>
        <v>0</v>
      </c>
      <c r="AD314" s="2">
        <f>'[1]GC RAW'!P294</f>
        <v>0</v>
      </c>
      <c r="AE314" s="8">
        <f>'[1]GC RAW'!Q294</f>
        <v>0</v>
      </c>
      <c r="AF314" s="8">
        <f t="shared" si="661"/>
        <v>0</v>
      </c>
      <c r="AG314" s="8">
        <f t="shared" si="586"/>
        <v>0</v>
      </c>
      <c r="AH314" s="8">
        <f>AVERAGE(AG314:AG316)</f>
        <v>0</v>
      </c>
      <c r="AI314" s="8">
        <f>STDEV(AG314:AG316)</f>
        <v>0</v>
      </c>
      <c r="AJ314" s="11">
        <f>'[1]GC RAW'!R294</f>
        <v>8.2179355621337891</v>
      </c>
      <c r="AK314" s="12">
        <f>'[1]GC RAW'!S294</f>
        <v>2.2999987602233887</v>
      </c>
      <c r="AL314" s="8">
        <f t="shared" si="662"/>
        <v>1.0727079419681065E-2</v>
      </c>
      <c r="AM314" s="8">
        <f t="shared" si="587"/>
        <v>0.15910955732775117</v>
      </c>
      <c r="AN314" s="8">
        <f>AVERAGE(AM314:AM316)</f>
        <v>0.15330958292983235</v>
      </c>
      <c r="AO314" s="8">
        <f>STDEV(AM314:AM316)</f>
        <v>8.9855621299714285E-3</v>
      </c>
      <c r="AP314" s="11">
        <f>'[1]GC RAW'!T294</f>
        <v>8.9465160369873047</v>
      </c>
      <c r="AQ314" s="12">
        <f>'[1]GC RAW'!U294</f>
        <v>216.04646301269531</v>
      </c>
      <c r="AR314" s="40">
        <v>1.0001800000000001</v>
      </c>
      <c r="AS314" s="8">
        <f t="shared" si="588"/>
        <v>14.835184006943955</v>
      </c>
      <c r="AT314" s="8">
        <f>AVERAGE(AS314:AS316)</f>
        <v>13.518620663211037</v>
      </c>
      <c r="AU314" s="8">
        <f>STDEV(AS314:AS316)</f>
        <v>1.4133302875103007</v>
      </c>
      <c r="AV314" s="11">
        <f>'[1]GC RAW'!V294</f>
        <v>9.8180503845214844</v>
      </c>
      <c r="AW314" s="12">
        <f>'[1]GC RAW'!W294</f>
        <v>30.557485580444336</v>
      </c>
      <c r="AX314" s="8">
        <f t="shared" si="663"/>
        <v>0.13701331874401504</v>
      </c>
      <c r="AY314" s="8">
        <f t="shared" si="589"/>
        <v>2.032251989611396</v>
      </c>
      <c r="AZ314" s="8">
        <f>AVERAGE(AY314:AY316)</f>
        <v>2.049945698464537</v>
      </c>
      <c r="BA314" s="8">
        <f>STDEV(AY314:AY316)</f>
        <v>6.3775248381635397E-2</v>
      </c>
      <c r="BB314" s="11">
        <f>'[1]GC RAW'!X294</f>
        <v>0</v>
      </c>
      <c r="BC314" s="12">
        <f>'[1]GC RAW'!Y294</f>
        <v>0</v>
      </c>
      <c r="BD314" s="8">
        <f t="shared" si="664"/>
        <v>0</v>
      </c>
      <c r="BE314" s="8">
        <f t="shared" si="590"/>
        <v>0</v>
      </c>
      <c r="BF314" s="8">
        <f>AVERAGE(BE314:BE316)</f>
        <v>0</v>
      </c>
      <c r="BG314" s="8">
        <f>STDEV(BE314:BE316)</f>
        <v>0</v>
      </c>
      <c r="BH314" s="11">
        <f>'[1]GC RAW'!Z294</f>
        <v>10.887089729309082</v>
      </c>
      <c r="BI314" s="12">
        <f>'[1]GC RAW'!AA294</f>
        <v>1.7663882970809937</v>
      </c>
      <c r="BJ314" s="8">
        <f t="shared" si="665"/>
        <v>7.8006780421952249E-3</v>
      </c>
      <c r="BK314" s="8">
        <f t="shared" si="591"/>
        <v>0.11570366747474801</v>
      </c>
      <c r="BL314" s="8">
        <f>AVERAGE(BK314:BK316)</f>
        <v>0.11352842596755286</v>
      </c>
      <c r="BM314" s="8">
        <f>STDEV(BK314:BK316)</f>
        <v>7.6952584837528936E-3</v>
      </c>
      <c r="BN314" s="11">
        <f>'[1]GC RAW'!AB294</f>
        <v>0</v>
      </c>
      <c r="BO314" s="12">
        <f>'[1]GC RAW'!AC294</f>
        <v>0</v>
      </c>
      <c r="BP314" s="8">
        <f t="shared" si="666"/>
        <v>0</v>
      </c>
      <c r="BQ314" s="8">
        <f t="shared" si="592"/>
        <v>0</v>
      </c>
      <c r="BR314" s="8">
        <f>AVERAGE(BQ314:BQ316)</f>
        <v>0</v>
      </c>
      <c r="BS314" s="8">
        <f>STDEV(BQ314:BQ316)</f>
        <v>0</v>
      </c>
      <c r="BT314" s="11">
        <f>'[1]GC RAW'!AD294</f>
        <v>12.199103355407715</v>
      </c>
      <c r="BU314" s="12">
        <f>'[1]GC RAW'!AE294</f>
        <v>214.93016052246094</v>
      </c>
      <c r="BV314" s="8">
        <f t="shared" si="667"/>
        <v>0.93264064994761842</v>
      </c>
      <c r="BW314" s="8">
        <f t="shared" si="593"/>
        <v>13.833405641313286</v>
      </c>
      <c r="BX314" s="8">
        <f>AVERAGE(BW314:BW316)</f>
        <v>13.891835618205173</v>
      </c>
      <c r="BY314" s="8">
        <f>STDEV(BW314:BW316)</f>
        <v>0.26318163284565288</v>
      </c>
      <c r="BZ314" s="11">
        <f>'[1]GC RAW'!AF294</f>
        <v>0</v>
      </c>
      <c r="CA314" s="12">
        <f>'[1]GC RAW'!AG294</f>
        <v>0</v>
      </c>
      <c r="CB314" s="8">
        <f t="shared" si="668"/>
        <v>0</v>
      </c>
      <c r="CC314" s="8">
        <f t="shared" si="594"/>
        <v>0</v>
      </c>
      <c r="CD314" s="8">
        <f>AVERAGE(CC314:CC316)</f>
        <v>0</v>
      </c>
      <c r="CE314" s="8">
        <f>STDEV(CC314:CC316)</f>
        <v>0</v>
      </c>
      <c r="CF314" s="11">
        <f>'[1]GC RAW'!AH294</f>
        <v>12.858084678649902</v>
      </c>
      <c r="CG314" s="12">
        <f>'[1]GC RAW'!AI294</f>
        <v>2.0504601001739502</v>
      </c>
      <c r="CH314" s="8">
        <f t="shared" si="669"/>
        <v>9.2853264235465485E-3</v>
      </c>
      <c r="CI314" s="8">
        <f t="shared" si="595"/>
        <v>0.13772473560544288</v>
      </c>
      <c r="CJ314" s="8">
        <f>AVERAGE(CI314:CI316)</f>
        <v>0.1362866829848165</v>
      </c>
      <c r="CK314" s="8">
        <f>STDEV(CI314:CI316)</f>
        <v>9.6732417700428515E-3</v>
      </c>
      <c r="CL314" s="11">
        <f>'[1]GC RAW'!AJ294</f>
        <v>13.76085090637207</v>
      </c>
      <c r="CM314" s="12">
        <f>'[1]GC RAW'!AK294</f>
        <v>2.9312012195587158</v>
      </c>
      <c r="CN314" s="8">
        <f t="shared" si="670"/>
        <v>1.713484325037767E-2</v>
      </c>
      <c r="CO314" s="8">
        <f t="shared" si="596"/>
        <v>0.25415280504458632</v>
      </c>
      <c r="CP314" s="8">
        <f>AVERAGE(CO314:CO316)</f>
        <v>0.24140740606116096</v>
      </c>
      <c r="CQ314" s="8">
        <f>STDEV(CO314:CO316)</f>
        <v>5.0915673492333925E-2</v>
      </c>
      <c r="CR314" s="11">
        <f>'[1]GC RAW'!AL294</f>
        <v>0</v>
      </c>
      <c r="CS314" s="12">
        <f>'[1]GC RAW'!AM294</f>
        <v>0</v>
      </c>
      <c r="CT314" s="8">
        <f t="shared" si="671"/>
        <v>0</v>
      </c>
      <c r="CU314" s="8">
        <f t="shared" si="672"/>
        <v>0</v>
      </c>
      <c r="CV314" s="8">
        <f>AVERAGE(CU314:CU316)</f>
        <v>0</v>
      </c>
      <c r="CW314" s="8">
        <f>STDEV(CU314:CU316)</f>
        <v>0</v>
      </c>
      <c r="CX314" s="11">
        <f>'[1]GC RAW'!AN294</f>
        <v>14.474481582641602</v>
      </c>
      <c r="CY314" s="12">
        <f>'[1]GC RAW'!AO294</f>
        <v>1.0040292739868164</v>
      </c>
      <c r="CZ314" s="8">
        <f t="shared" si="673"/>
        <v>4.5060635109962855E-3</v>
      </c>
      <c r="DA314" s="8">
        <f t="shared" si="597"/>
        <v>6.6836250807460473E-2</v>
      </c>
      <c r="DB314" s="8">
        <f>AVERAGE(DA314:DA316)</f>
        <v>7.0925114540355993E-2</v>
      </c>
      <c r="DC314" s="8">
        <f>STDEV(DA314:DA316)</f>
        <v>7.3611378345177737E-3</v>
      </c>
      <c r="DD314" s="11">
        <f>'[1]GC RAW'!AP294</f>
        <v>15.635673522949219</v>
      </c>
      <c r="DE314" s="12">
        <f>'[1]GC RAW'!AQ294</f>
        <v>181.35968017578125</v>
      </c>
      <c r="DF314" s="8">
        <f t="shared" si="674"/>
        <v>0.7806060822009836</v>
      </c>
      <c r="DG314" s="8">
        <f t="shared" si="598"/>
        <v>11.578350763253823</v>
      </c>
      <c r="DH314" s="8">
        <f>AVERAGE(DG314:DG316)</f>
        <v>11.64638038977715</v>
      </c>
      <c r="DI314" s="8">
        <f>STDEV(DG314:DG316)</f>
        <v>0.12934311475305343</v>
      </c>
      <c r="DJ314" s="2">
        <f>'[1]GC RAW'!AR294</f>
        <v>15.832167625427246</v>
      </c>
      <c r="DK314" s="8">
        <f>'[1]GC RAW'!AS294</f>
        <v>5.6591129302978516</v>
      </c>
      <c r="DL314" s="8">
        <f t="shared" si="675"/>
        <v>2.5578325713587508E-2</v>
      </c>
      <c r="DM314" s="8">
        <f t="shared" si="599"/>
        <v>0.37939087819254202</v>
      </c>
      <c r="DN314" s="8">
        <f>AVERAGE(DM314:DM316)</f>
        <v>0.35833403223566923</v>
      </c>
      <c r="DO314" s="8">
        <f>STDEV(DM314:DM316)</f>
        <v>2.5637959449667253E-2</v>
      </c>
      <c r="DP314" s="11">
        <f>'[1]GC RAW'!AT294</f>
        <v>0</v>
      </c>
      <c r="DQ314" s="12">
        <f>'[1]GC RAW'!AU294</f>
        <v>0</v>
      </c>
      <c r="DR314" s="8">
        <f t="shared" si="676"/>
        <v>0</v>
      </c>
      <c r="DS314" s="8">
        <f t="shared" si="600"/>
        <v>0</v>
      </c>
      <c r="DT314" s="8">
        <f>AVERAGE(DS314:DS316)</f>
        <v>0</v>
      </c>
      <c r="DU314" s="8">
        <f>STDEV(DS314:DS316)</f>
        <v>0</v>
      </c>
      <c r="DV314" s="11">
        <f>'[1]GC RAW'!AV294</f>
        <v>16.389974594116211</v>
      </c>
      <c r="DW314" s="12">
        <f>'[1]GC RAW'!AW294</f>
        <v>366.45986938476563</v>
      </c>
      <c r="DX314" s="8">
        <f t="shared" si="677"/>
        <v>1.6367169647567812</v>
      </c>
      <c r="DY314" s="8">
        <f t="shared" si="601"/>
        <v>24.276627546495281</v>
      </c>
      <c r="DZ314" s="8">
        <f>AVERAGE(DY314:DY316)</f>
        <v>25.016398096306606</v>
      </c>
      <c r="EA314" s="8">
        <f>STDEV(DY314:DY316)</f>
        <v>2.9453453987878508</v>
      </c>
      <c r="EB314" s="11">
        <f>'[1]GC RAW'!AX294</f>
        <v>16.549793243408203</v>
      </c>
      <c r="EC314" s="12">
        <f>'[1]GC RAW'!AY294</f>
        <v>1.7968630790710449</v>
      </c>
      <c r="ED314" s="8">
        <f t="shared" si="678"/>
        <v>8.0253160865830543E-3</v>
      </c>
      <c r="EE314" s="8">
        <f t="shared" si="602"/>
        <v>0.11903561444774637</v>
      </c>
      <c r="EF314" s="8">
        <f>AVERAGE(EE314:EE316)</f>
        <v>0.11599263758818623</v>
      </c>
      <c r="EG314" s="8">
        <f>STDEV(EE314:EE316)</f>
        <v>2.3167756403903145E-2</v>
      </c>
      <c r="EH314" s="11">
        <v>0</v>
      </c>
      <c r="EI314" s="12">
        <v>0</v>
      </c>
      <c r="EJ314" s="8">
        <f t="shared" si="679"/>
        <v>0</v>
      </c>
      <c r="EK314" s="8">
        <f t="shared" si="603"/>
        <v>0</v>
      </c>
      <c r="EL314" s="8">
        <f>AVERAGE(EK314:EK316)</f>
        <v>0</v>
      </c>
      <c r="EM314" s="8">
        <f>STDEV(EK314:EK316)</f>
        <v>0</v>
      </c>
      <c r="EN314" s="11">
        <f>'[1]GC RAW'!BB294</f>
        <v>0</v>
      </c>
      <c r="EO314" s="12">
        <f>'[1]GC RAW'!BC294</f>
        <v>0</v>
      </c>
      <c r="EP314" s="8">
        <f t="shared" si="680"/>
        <v>0</v>
      </c>
      <c r="EQ314" s="8">
        <f t="shared" si="604"/>
        <v>0</v>
      </c>
      <c r="ER314" s="8">
        <f>AVERAGE(EQ314:EQ316)</f>
        <v>0</v>
      </c>
      <c r="ES314" s="8">
        <f>STDEV(EQ314:EQ316)</f>
        <v>0</v>
      </c>
      <c r="ET314" s="11">
        <f>'[1]GC RAW'!BD294</f>
        <v>17.739957809448242</v>
      </c>
      <c r="EU314" s="12">
        <f>'[1]GC RAW'!BE294</f>
        <v>100.98572540283203</v>
      </c>
      <c r="EV314" s="8">
        <f t="shared" si="681"/>
        <v>0.45400387371956058</v>
      </c>
      <c r="EW314" s="8">
        <f t="shared" si="605"/>
        <v>6.7340188830960699</v>
      </c>
      <c r="EX314" s="8">
        <f>AVERAGE(EW314:EW316)</f>
        <v>6.5572842716326933</v>
      </c>
      <c r="EY314" s="8">
        <f>STDEV(EW314:EW316)</f>
        <v>0.75808334657130305</v>
      </c>
      <c r="EZ314" s="11">
        <f>'[1]GC RAW'!BF294</f>
        <v>18.679277420043945</v>
      </c>
      <c r="FA314" s="12">
        <f>'[1]GC RAW'!BG294</f>
        <v>72.50640869140625</v>
      </c>
      <c r="FB314" s="8">
        <f t="shared" si="682"/>
        <v>0.38669648543255059</v>
      </c>
      <c r="FC314" s="8">
        <f t="shared" si="606"/>
        <v>5.7356810936335556</v>
      </c>
      <c r="FD314" s="8">
        <f>AVERAGE(FC314:FC316)</f>
        <v>5.393771048516637</v>
      </c>
      <c r="FE314" s="8">
        <f>STDEV(FC314:FC316)</f>
        <v>0.51926585432619088</v>
      </c>
      <c r="FF314" s="11">
        <v>0</v>
      </c>
      <c r="FG314" s="12">
        <v>0</v>
      </c>
      <c r="FH314" s="8">
        <f t="shared" si="683"/>
        <v>0</v>
      </c>
      <c r="FI314" s="8">
        <f t="shared" si="607"/>
        <v>0</v>
      </c>
      <c r="FJ314" s="8">
        <f>AVERAGE(FI314:FI316)</f>
        <v>0</v>
      </c>
      <c r="FK314" s="8">
        <f>STDEV(FI314:FI316)</f>
        <v>0</v>
      </c>
      <c r="FL314" s="11">
        <f>'[1]GC RAW'!BH294</f>
        <v>19.521751403808594</v>
      </c>
      <c r="FM314" s="12">
        <f>'[1]GC RAW'!BI294</f>
        <v>4.4700140953063965</v>
      </c>
      <c r="FN314" s="8">
        <f t="shared" si="684"/>
        <v>2.3484575972767222E-2</v>
      </c>
      <c r="FO314" s="8">
        <f t="shared" si="608"/>
        <v>0.34833530552606184</v>
      </c>
      <c r="FP314" s="8">
        <f>AVERAGE(FO314:FO316)</f>
        <v>0.35118314808164702</v>
      </c>
      <c r="FQ314" s="8">
        <f>STDEV(FO314:FO316)</f>
        <v>7.9012659890995277E-2</v>
      </c>
      <c r="FR314" s="11">
        <f>'[1]GC RAW'!BJ294</f>
        <v>20.162055969238281</v>
      </c>
      <c r="FS314" s="12">
        <f>'[1]GC RAW'!BK294</f>
        <v>6.9877486228942871</v>
      </c>
      <c r="FT314" s="8">
        <f t="shared" si="685"/>
        <v>2.9598035019202554E-2</v>
      </c>
      <c r="FU314" s="8">
        <f t="shared" si="609"/>
        <v>0.43901327336463519</v>
      </c>
      <c r="FV314" s="8">
        <f>AVERAGE(FU314:FU316)</f>
        <v>0.43262565671705361</v>
      </c>
      <c r="FW314" s="8">
        <f>STDEV(FU314:FU316)</f>
        <v>2.6180989340655391E-2</v>
      </c>
      <c r="FX314" s="2">
        <f>'[1]GC RAW'!BL294</f>
        <v>20.563701629638672</v>
      </c>
      <c r="FY314" s="8">
        <f>'[1]GC RAW'!BM294</f>
        <v>5.7863893508911133</v>
      </c>
      <c r="FZ314" s="8">
        <f t="shared" si="686"/>
        <v>2.5783260617260609E-2</v>
      </c>
      <c r="GA314" s="8">
        <f t="shared" si="610"/>
        <v>0.38243057805200315</v>
      </c>
      <c r="GB314" s="8">
        <f>AVERAGE(GA314:GA316)</f>
        <v>0.36538285608929727</v>
      </c>
      <c r="GC314" s="8">
        <f>STDEV(GA314:GA316)</f>
        <v>5.4130545590478585E-2</v>
      </c>
      <c r="GD314" s="11">
        <f>'[1]GC RAW'!BN294</f>
        <v>21.084331512451172</v>
      </c>
      <c r="GE314" s="12">
        <f>'[1]GC RAW'!BO294</f>
        <v>10.145899772644043</v>
      </c>
      <c r="GF314" s="8">
        <f t="shared" si="611"/>
        <v>4.5451748563454832E-2</v>
      </c>
      <c r="GG314" s="8">
        <f t="shared" si="612"/>
        <v>0.6741637039094992</v>
      </c>
      <c r="GH314" s="8">
        <f>AVERAGE(GG314:GG316)</f>
        <v>0.69741905557796169</v>
      </c>
      <c r="GI314" s="8">
        <f>STDEV(GG314:GG316)</f>
        <v>0.1479627676242331</v>
      </c>
      <c r="GJ314" s="2">
        <f>'[1]GC RAW'!BP294</f>
        <v>0</v>
      </c>
      <c r="GK314" s="8">
        <f>'[1]GC RAW'!BQ294</f>
        <v>0</v>
      </c>
      <c r="GL314" s="8">
        <f t="shared" si="687"/>
        <v>0</v>
      </c>
      <c r="GM314" s="8">
        <f t="shared" si="613"/>
        <v>0</v>
      </c>
      <c r="GN314" s="8">
        <f>AVERAGE(GM314:GM316)</f>
        <v>0</v>
      </c>
      <c r="GO314" s="8">
        <f>STDEV(GM314:GM316)</f>
        <v>0</v>
      </c>
      <c r="GP314" s="2">
        <v>22.2</v>
      </c>
      <c r="GQ314" s="8">
        <v>1.23</v>
      </c>
      <c r="GR314" s="8">
        <f t="shared" si="688"/>
        <v>5.5101717921347357E-3</v>
      </c>
      <c r="GS314" s="8">
        <f t="shared" si="614"/>
        <v>8.1729701099992932E-2</v>
      </c>
      <c r="GT314" s="8">
        <f>AVERAGE(GS314:GS316)</f>
        <v>7.6103151603006E-2</v>
      </c>
      <c r="GU314" s="8">
        <f>STDEV(GS314:GS316)</f>
        <v>7.3451682035070784E-2</v>
      </c>
      <c r="GV314" s="2"/>
      <c r="GW314" s="8"/>
      <c r="GX314" s="8"/>
      <c r="GY314" s="8"/>
      <c r="GZ314" s="8"/>
      <c r="HA314" s="8"/>
      <c r="HB314" s="2"/>
      <c r="HC314" s="8"/>
      <c r="HD314" s="8"/>
      <c r="HE314" s="8"/>
      <c r="HF314" s="8"/>
      <c r="HG314" s="8"/>
      <c r="HH314" s="11">
        <f>'[1]GC RAW'!BR294</f>
        <v>22.777189254760742</v>
      </c>
      <c r="HI314" s="12">
        <f>'[1]GC RAW'!BS294</f>
        <v>4.7194337844848633</v>
      </c>
      <c r="HJ314" s="8">
        <f t="shared" si="615"/>
        <v>2.1242489653480391E-2</v>
      </c>
      <c r="HK314" s="8">
        <f t="shared" si="616"/>
        <v>0.31507952845986192</v>
      </c>
      <c r="HL314" s="8">
        <f>AVERAGE(HK314:HK316)</f>
        <v>0.32507066140683466</v>
      </c>
      <c r="HM314" s="8">
        <f>STDEV(HK314:HK316)</f>
        <v>9.7977052941254431E-3</v>
      </c>
      <c r="HN314" s="11">
        <v>0</v>
      </c>
      <c r="HO314" s="12">
        <v>0</v>
      </c>
      <c r="HP314" s="8">
        <f t="shared" si="617"/>
        <v>0</v>
      </c>
      <c r="HQ314" s="8">
        <f t="shared" si="618"/>
        <v>0</v>
      </c>
      <c r="HR314" s="8">
        <f>AVERAGE(HQ314:HQ316)</f>
        <v>0</v>
      </c>
      <c r="HS314" s="8">
        <f>STDEV(HQ314:HQ316)</f>
        <v>0</v>
      </c>
      <c r="HT314" s="2">
        <f>'[1]GC RAW'!BT294</f>
        <v>0</v>
      </c>
      <c r="HU314" s="8">
        <f>'[1]GC RAW'!BU294</f>
        <v>0</v>
      </c>
      <c r="HV314" s="8">
        <f t="shared" si="619"/>
        <v>0</v>
      </c>
      <c r="HW314" s="8">
        <f t="shared" si="579"/>
        <v>0</v>
      </c>
      <c r="HX314" s="8">
        <f>AVERAGE(HW314:HW316)</f>
        <v>0</v>
      </c>
      <c r="HY314" s="8">
        <f>STDEV(HW314:HW316)</f>
        <v>0</v>
      </c>
      <c r="HZ314" s="11">
        <f>'[1]GC RAW'!BV294</f>
        <v>23.887073516845703</v>
      </c>
      <c r="IA314" s="12">
        <f>'[1]GC RAW'!BW294</f>
        <v>81.180648803710938</v>
      </c>
      <c r="IB314" s="8">
        <f t="shared" si="620"/>
        <v>0.43761814590155312</v>
      </c>
      <c r="IC314" s="8">
        <f t="shared" si="621"/>
        <v>6.4909773433053921</v>
      </c>
      <c r="ID314" s="8">
        <f>AVERAGE(IC314:IC316)</f>
        <v>6.4707317277549938</v>
      </c>
      <c r="IE314" s="8">
        <f>STDEV(IC314:IC316)</f>
        <v>0.50055272800564765</v>
      </c>
      <c r="IF314" s="11">
        <f>'[1]GC RAW'!BX294</f>
        <v>24.6468505859375</v>
      </c>
      <c r="IG314" s="12">
        <f>'[1]GC RAW'!BY294</f>
        <v>212.08441162109375</v>
      </c>
      <c r="IH314" s="8">
        <f t="shared" si="622"/>
        <v>1.2150496053683419</v>
      </c>
      <c r="II314" s="8">
        <f t="shared" si="623"/>
        <v>18.022240469919403</v>
      </c>
      <c r="IJ314" s="8">
        <f>AVERAGE(II314:II316)</f>
        <v>17.910914558849381</v>
      </c>
      <c r="IK314" s="8">
        <f>STDEV(II314:II316)</f>
        <v>0.51357761137295788</v>
      </c>
      <c r="IL314" s="8">
        <f>'[1]GC RAW'!BZ294</f>
        <v>24.882707595825195</v>
      </c>
      <c r="IM314" s="8">
        <f>'[1]GC RAW'!CA294</f>
        <v>1.2212673425674438</v>
      </c>
      <c r="IN314" s="8">
        <f t="shared" si="624"/>
        <v>7.167897953218619E-3</v>
      </c>
      <c r="IO314" s="8">
        <f t="shared" si="625"/>
        <v>0.10631794784838244</v>
      </c>
      <c r="IP314" s="8">
        <f>AVERAGE(IO314:IO316)</f>
        <v>0.10137129987907793</v>
      </c>
      <c r="IQ314" s="8">
        <f>STDEV(IO314:IO316)</f>
        <v>1.7056510654287541E-2</v>
      </c>
      <c r="IR314" s="11">
        <f>'[1]GC RAW'!CB294</f>
        <v>25.598634719848633</v>
      </c>
      <c r="IS314" s="12">
        <f>'[1]GC RAW'!CC294</f>
        <v>11.595141410827637</v>
      </c>
      <c r="IT314" s="8">
        <f t="shared" si="626"/>
        <v>4.6154587271073452E-2</v>
      </c>
      <c r="IU314" s="8">
        <f t="shared" si="627"/>
        <v>0.68458856898850995</v>
      </c>
      <c r="IV314" s="8">
        <f>AVERAGE(IU314:IU316)</f>
        <v>0.64706246284338542</v>
      </c>
      <c r="IW314" s="8">
        <f>STDEV(IU314:IU316)</f>
        <v>4.1835339088773307E-2</v>
      </c>
      <c r="IX314" s="11">
        <f>'[1]GC RAW'!CD294</f>
        <v>26.010623931884766</v>
      </c>
      <c r="IY314" s="12">
        <f>'[1]GC RAW'!CE294</f>
        <v>8.4221839904785156</v>
      </c>
      <c r="IZ314" s="8">
        <f t="shared" si="628"/>
        <v>4.8251407332346744E-2</v>
      </c>
      <c r="JA314" s="8">
        <f t="shared" si="629"/>
        <v>0.71568968222656781</v>
      </c>
      <c r="JB314" s="8">
        <f>AVERAGE(JA314:JA316)</f>
        <v>0.72469674510024884</v>
      </c>
      <c r="JC314" s="8">
        <f>STDEV(JA314:JA316)</f>
        <v>0.13012911563926305</v>
      </c>
      <c r="JD314" s="2">
        <f>'[1]GC RAW'!CF294</f>
        <v>26.559619903564453</v>
      </c>
      <c r="JE314" s="8">
        <f>'[1]GC RAW'!CG294</f>
        <v>1.0138382911682129</v>
      </c>
      <c r="JF314" s="8">
        <f t="shared" si="630"/>
        <v>4.5667750424837018E-3</v>
      </c>
      <c r="JG314" s="8">
        <f t="shared" si="631"/>
        <v>6.7736755457582648E-2</v>
      </c>
      <c r="JH314" s="8">
        <f>AVERAGE(JG314:JG316)</f>
        <v>4.5295942181946124E-2</v>
      </c>
      <c r="JI314" s="8">
        <f>STDEV(JG314:JG316)</f>
        <v>3.9227983608300702E-2</v>
      </c>
      <c r="JJ314" s="11">
        <f>'[1]GC RAW'!CH294</f>
        <v>26.760183334350586</v>
      </c>
      <c r="JK314" s="12">
        <f>'[1]GC RAW'!CI294</f>
        <v>41.940761566162109</v>
      </c>
      <c r="JL314" s="8">
        <f t="shared" si="632"/>
        <v>0.26574581696401922</v>
      </c>
      <c r="JM314" s="8">
        <f t="shared" si="633"/>
        <v>3.9416785915903869</v>
      </c>
      <c r="JN314" s="8">
        <f>AVERAGE(JM314:JM316)</f>
        <v>3.7931114709969176</v>
      </c>
      <c r="JO314" s="8">
        <f>STDEV(JM314:JM316)</f>
        <v>0.42489005790044182</v>
      </c>
      <c r="JP314" s="2">
        <f>'[1]GC RAW'!CJ294</f>
        <v>0</v>
      </c>
      <c r="JQ314" s="8">
        <f>'[1]GC RAW'!CK294</f>
        <v>0</v>
      </c>
      <c r="JR314" s="8">
        <f t="shared" si="634"/>
        <v>0</v>
      </c>
      <c r="JS314" s="8">
        <f t="shared" si="635"/>
        <v>0</v>
      </c>
      <c r="JT314" s="8"/>
      <c r="JU314" s="8"/>
      <c r="JV314" s="2">
        <f>'[1]GC RAW'!CL294</f>
        <v>0</v>
      </c>
      <c r="JW314" s="8">
        <f>'[1]GC RAW'!CM294</f>
        <v>0</v>
      </c>
      <c r="JX314" s="8">
        <f t="shared" si="636"/>
        <v>0</v>
      </c>
      <c r="JY314" s="8">
        <f t="shared" si="637"/>
        <v>0</v>
      </c>
      <c r="JZ314" s="8">
        <f>AVERAGE(JY314:JY316)</f>
        <v>0</v>
      </c>
      <c r="KA314" s="8">
        <f>STDEV(JY314:JY316)</f>
        <v>0</v>
      </c>
      <c r="KB314" s="11">
        <v>0</v>
      </c>
      <c r="KC314" s="12">
        <v>0</v>
      </c>
      <c r="KD314" s="8">
        <f t="shared" si="638"/>
        <v>0</v>
      </c>
      <c r="KE314" s="8">
        <f t="shared" si="639"/>
        <v>0</v>
      </c>
      <c r="KF314" s="8">
        <f>AVERAGE(KE314:KE316)</f>
        <v>0</v>
      </c>
      <c r="KG314" s="8">
        <f>STDEV(KE314:KE316)</f>
        <v>0</v>
      </c>
      <c r="KH314" s="11">
        <v>0</v>
      </c>
      <c r="KI314" s="12">
        <v>0</v>
      </c>
      <c r="KJ314" s="8">
        <f t="shared" si="640"/>
        <v>0</v>
      </c>
      <c r="KK314" s="8">
        <f t="shared" si="641"/>
        <v>0</v>
      </c>
      <c r="KL314" s="8">
        <f>AVERAGE(KK314:KK316)</f>
        <v>0</v>
      </c>
      <c r="KM314" s="8">
        <f>STDEV(KK314:KK316)</f>
        <v>0</v>
      </c>
      <c r="KN314" s="11">
        <f>'[1]GC RAW'!CN294</f>
        <v>30.654090881347656</v>
      </c>
      <c r="KO314" s="12">
        <f>'[1]GC RAW'!CO294</f>
        <v>16.113252639770508</v>
      </c>
      <c r="KP314" s="8">
        <f t="shared" si="642"/>
        <v>5.5113232956731116E-2</v>
      </c>
      <c r="KQ314" s="8">
        <f t="shared" si="643"/>
        <v>0.81746780792524731</v>
      </c>
      <c r="KR314" s="8">
        <f>AVERAGE(KQ314:KQ316)</f>
        <v>0.81699928505277908</v>
      </c>
      <c r="KS314" s="8">
        <f>STDEV(KQ314:KQ316)</f>
        <v>6.4243487795227594E-2</v>
      </c>
      <c r="KT314" s="11">
        <f>'[1]GC RAW'!CP294</f>
        <v>31.51947021484375</v>
      </c>
      <c r="KU314" s="12">
        <f>'[1]GC RAW'!CQ294</f>
        <v>20.098295211791992</v>
      </c>
      <c r="KV314" s="8">
        <f t="shared" si="644"/>
        <v>8.7943430622562047E-2</v>
      </c>
      <c r="KW314" s="8">
        <f t="shared" si="645"/>
        <v>1.3044221794953086</v>
      </c>
      <c r="KX314" s="8">
        <f>AVERAGE(KW314:KW316)</f>
        <v>1.3008788475381758</v>
      </c>
      <c r="KY314" s="8">
        <f>STDEV(KW314:KW316)</f>
        <v>6.3411838643315593E-2</v>
      </c>
      <c r="KZ314" s="11">
        <f>'[1]GC RAW'!CR294</f>
        <v>0</v>
      </c>
      <c r="LA314" s="12">
        <f>'[1]GC RAW'!CS294</f>
        <v>0</v>
      </c>
      <c r="LB314" s="8">
        <f t="shared" si="646"/>
        <v>0</v>
      </c>
      <c r="LC314" s="8">
        <f t="shared" si="647"/>
        <v>0</v>
      </c>
      <c r="LD314" s="8">
        <f>AVERAGE(LC314:LC316)</f>
        <v>0</v>
      </c>
      <c r="LE314" s="8">
        <f>STDEV(LC314:LC316)</f>
        <v>0</v>
      </c>
      <c r="LF314" s="11">
        <f>'[1]GC RAW'!CT294</f>
        <v>0</v>
      </c>
      <c r="LG314" s="12">
        <f>'[1]GC RAW'!CU294</f>
        <v>0</v>
      </c>
      <c r="LH314" s="8">
        <f t="shared" si="648"/>
        <v>0</v>
      </c>
      <c r="LI314" s="8">
        <f t="shared" si="649"/>
        <v>0</v>
      </c>
      <c r="LJ314" s="8">
        <f>AVERAGE(LI314:LI316)</f>
        <v>0</v>
      </c>
      <c r="LK314" s="8">
        <f>STDEV(LI314:LI316)</f>
        <v>0</v>
      </c>
      <c r="LL314" s="11">
        <f>'[1]GC RAW'!CV294</f>
        <v>35.851642608642578</v>
      </c>
      <c r="LM314" s="12">
        <f>'[1]GC RAW'!CW294</f>
        <v>3.6631081104278564</v>
      </c>
      <c r="LN314" s="8">
        <f t="shared" si="650"/>
        <v>1.2529173044640905E-2</v>
      </c>
      <c r="LO314" s="8">
        <f t="shared" si="651"/>
        <v>0.18583913652751508</v>
      </c>
      <c r="LP314" s="8">
        <f>AVERAGE(LO314:LO316)</f>
        <v>0.1957541251169328</v>
      </c>
      <c r="LQ314" s="8">
        <f>STDEV(LO314:LO316)</f>
        <v>9.7352666964655027E-3</v>
      </c>
      <c r="LR314" s="39">
        <f t="shared" si="652"/>
        <v>1631.0262410449982</v>
      </c>
      <c r="LS314" s="14">
        <f t="shared" si="653"/>
        <v>1414.9797780323029</v>
      </c>
      <c r="LT314" s="24">
        <f t="shared" si="654"/>
        <v>7.7421253613237457</v>
      </c>
      <c r="LU314" s="24">
        <f t="shared" si="655"/>
        <v>6.7419453613237454</v>
      </c>
      <c r="LV314" s="13">
        <f t="shared" si="580"/>
        <v>20.258249282823755</v>
      </c>
      <c r="LW314" s="13">
        <f>AVERAGE(LV314:LV316)</f>
        <v>21.866008755158216</v>
      </c>
      <c r="LX314" s="13">
        <f>STDEV(LV314:LV316)</f>
        <v>2.0841409639184638</v>
      </c>
      <c r="LY314" s="13">
        <f>LX314/LW314%</f>
        <v>9.5314192327249145</v>
      </c>
      <c r="LZ314" s="13">
        <f>IF(A314="","",VLOOKUP(A314,'[1]biomass corrected'!$B$2:$V$102,21,FALSE))</f>
        <v>7.04</v>
      </c>
      <c r="MA314" s="13">
        <f t="shared" si="656"/>
        <v>1.5393670163631386</v>
      </c>
      <c r="MB314" s="13">
        <f>IF(MA314="","",AVERAGE(MF314:MF316))</f>
        <v>29.993094526018627</v>
      </c>
      <c r="MC314" s="13">
        <f>IF(MB314="","",AVERAGE(MG314:MG316))</f>
        <v>27.578950501834981</v>
      </c>
      <c r="MD314" s="13">
        <f>IF(MC314="","",AVERAGE(MH314:MH316))</f>
        <v>42.427954972146409</v>
      </c>
      <c r="ME314" s="24">
        <f>IF(MD314="","",AVERAGE(MI314:MI316))</f>
        <v>1.7247595485395462</v>
      </c>
      <c r="MF314" s="13">
        <f t="shared" si="689"/>
        <v>29.914044074303984</v>
      </c>
      <c r="MG314" s="13">
        <f t="shared" si="690"/>
        <v>26.832385922745836</v>
      </c>
      <c r="MH314" s="13">
        <f t="shared" si="691"/>
        <v>43.253570002950219</v>
      </c>
      <c r="MI314" s="24">
        <f t="shared" si="692"/>
        <v>1.7437103340539124</v>
      </c>
      <c r="MJ314" s="13">
        <f t="shared" si="693"/>
        <v>5.4944521052434023</v>
      </c>
      <c r="MK314" s="13">
        <f t="shared" si="694"/>
        <v>37.297997318414282</v>
      </c>
      <c r="ML314" s="22">
        <f t="shared" si="695"/>
        <v>47.607265557219932</v>
      </c>
      <c r="MM314" s="13">
        <f>AVERAGE(ML314:ML316)</f>
        <v>48.019857077982799</v>
      </c>
      <c r="MN314" s="24">
        <f t="shared" si="696"/>
        <v>4.1147103097032067</v>
      </c>
      <c r="MO314" s="13">
        <f>AVERAGE(MN314:MN316)</f>
        <v>4.1300510791479761</v>
      </c>
      <c r="MP314" s="13">
        <f t="shared" si="697"/>
        <v>0.88175471116513149</v>
      </c>
      <c r="MQ314" s="22">
        <f>AVERAGE(MP314:MP316)</f>
        <v>0.88209880090452675</v>
      </c>
      <c r="MR314" s="13">
        <f t="shared" si="698"/>
        <v>39.739343968360814</v>
      </c>
      <c r="MS314" s="13">
        <f>AVERAGE(MR314:MR316)</f>
        <v>39.767729462042155</v>
      </c>
      <c r="MT314" s="13">
        <f t="shared" si="699"/>
        <v>23.062039321788362</v>
      </c>
      <c r="MU314" s="13">
        <f>AVERAGE(MT314:MT316)</f>
        <v>22.794105631035844</v>
      </c>
      <c r="MV314" s="13">
        <f t="shared" si="700"/>
        <v>5.393771048516637</v>
      </c>
      <c r="MW314" s="14">
        <f t="shared" si="701"/>
        <v>387.78448795206282</v>
      </c>
      <c r="MX314" s="13">
        <f>AVERAGE(MW314:MW316)</f>
        <v>385.39590303812662</v>
      </c>
    </row>
    <row r="315" spans="1:362" x14ac:dyDescent="0.35">
      <c r="A315" s="98"/>
      <c r="B315" s="1">
        <v>34.340000000000003</v>
      </c>
      <c r="C315" s="1"/>
      <c r="D315" s="1"/>
      <c r="E315" s="1"/>
      <c r="F315" s="5">
        <f>'[1]GC RAW'!H295</f>
        <v>0</v>
      </c>
      <c r="G315" s="1">
        <f>'[1]GC RAW'!I295</f>
        <v>0</v>
      </c>
      <c r="H315" s="1">
        <f t="shared" si="657"/>
        <v>0</v>
      </c>
      <c r="I315" s="1">
        <f t="shared" si="582"/>
        <v>0</v>
      </c>
      <c r="J315" s="1"/>
      <c r="K315" s="1"/>
      <c r="L315" s="5">
        <f>'[1]GC RAW'!J295</f>
        <v>0</v>
      </c>
      <c r="M315" s="1">
        <f>'[1]GC RAW'!K295</f>
        <v>0</v>
      </c>
      <c r="N315" s="1">
        <f t="shared" si="658"/>
        <v>0</v>
      </c>
      <c r="O315" s="1">
        <f t="shared" si="583"/>
        <v>0</v>
      </c>
      <c r="P315" s="1"/>
      <c r="Q315" s="1"/>
      <c r="R315" s="5">
        <f>'[1]GC RAW'!L295</f>
        <v>0</v>
      </c>
      <c r="S315" s="1">
        <f>'[1]GC RAW'!M295</f>
        <v>0</v>
      </c>
      <c r="T315" s="1">
        <f t="shared" si="659"/>
        <v>0</v>
      </c>
      <c r="U315" s="1">
        <f t="shared" si="584"/>
        <v>0</v>
      </c>
      <c r="V315" s="1"/>
      <c r="W315" s="1"/>
      <c r="X315" s="5">
        <f>'[1]GC RAW'!N295</f>
        <v>0</v>
      </c>
      <c r="Y315" s="1">
        <f>'[1]GC RAW'!O295</f>
        <v>0</v>
      </c>
      <c r="Z315" s="1">
        <f t="shared" si="660"/>
        <v>0</v>
      </c>
      <c r="AA315" s="1">
        <f t="shared" si="585"/>
        <v>0</v>
      </c>
      <c r="AB315" s="1"/>
      <c r="AC315" s="1"/>
      <c r="AD315" s="5">
        <f>'[1]GC RAW'!P295</f>
        <v>0</v>
      </c>
      <c r="AE315" s="1">
        <f>'[1]GC RAW'!Q295</f>
        <v>0</v>
      </c>
      <c r="AF315" s="1">
        <f t="shared" si="661"/>
        <v>0</v>
      </c>
      <c r="AG315" s="1">
        <f t="shared" si="586"/>
        <v>0</v>
      </c>
      <c r="AH315" s="1"/>
      <c r="AI315" s="1"/>
      <c r="AJ315" s="19">
        <f>'[1]GC RAW'!R295</f>
        <v>8.2190446853637695</v>
      </c>
      <c r="AK315" s="20">
        <f>'[1]GC RAW'!S295</f>
        <v>2.852808952331543</v>
      </c>
      <c r="AL315" s="1">
        <f t="shared" si="662"/>
        <v>1.3129833496043245E-2</v>
      </c>
      <c r="AM315" s="1">
        <f t="shared" si="587"/>
        <v>0.15786013594814521</v>
      </c>
      <c r="AN315" s="1"/>
      <c r="AO315" s="1"/>
      <c r="AP315" s="19">
        <f>'[1]GC RAW'!T295</f>
        <v>8.9477415084838867</v>
      </c>
      <c r="AQ315" s="20">
        <f>'[1]GC RAW'!U295</f>
        <v>218.93466186523438</v>
      </c>
      <c r="AR315" s="27">
        <v>1.0001800000000001</v>
      </c>
      <c r="AS315" s="1">
        <f t="shared" si="588"/>
        <v>12.025175400754058</v>
      </c>
      <c r="AT315" s="1"/>
      <c r="AU315" s="1"/>
      <c r="AV315" s="19">
        <f>'[1]GC RAW'!V295</f>
        <v>9.8192358016967773</v>
      </c>
      <c r="AW315" s="20">
        <f>'[1]GC RAW'!W295</f>
        <v>37.537220001220703</v>
      </c>
      <c r="AX315" s="1">
        <f t="shared" si="663"/>
        <v>0.16608863355984399</v>
      </c>
      <c r="AY315" s="1">
        <f t="shared" si="589"/>
        <v>1.9968855112366684</v>
      </c>
      <c r="AZ315" s="1"/>
      <c r="BA315" s="1"/>
      <c r="BB315" s="19">
        <f>'[1]GC RAW'!X295</f>
        <v>0</v>
      </c>
      <c r="BC315" s="20">
        <f>'[1]GC RAW'!Y295</f>
        <v>0</v>
      </c>
      <c r="BD315" s="1">
        <f t="shared" si="664"/>
        <v>0</v>
      </c>
      <c r="BE315" s="1">
        <f t="shared" si="590"/>
        <v>0</v>
      </c>
      <c r="BF315" s="1"/>
      <c r="BG315" s="1"/>
      <c r="BH315" s="19">
        <f>'[1]GC RAW'!Z295</f>
        <v>10.887134552001953</v>
      </c>
      <c r="BI315" s="20">
        <f>'[1]GC RAW'!AA295</f>
        <v>2.0036101341247559</v>
      </c>
      <c r="BJ315" s="1">
        <f t="shared" si="665"/>
        <v>8.7315637760316221E-3</v>
      </c>
      <c r="BK315" s="1">
        <f t="shared" si="591"/>
        <v>0.10497968958552528</v>
      </c>
      <c r="BL315" s="1"/>
      <c r="BM315" s="1"/>
      <c r="BN315" s="19">
        <f>'[1]GC RAW'!AB295</f>
        <v>0</v>
      </c>
      <c r="BO315" s="20">
        <f>'[1]GC RAW'!AC295</f>
        <v>0</v>
      </c>
      <c r="BP315" s="1">
        <f t="shared" si="666"/>
        <v>0</v>
      </c>
      <c r="BQ315" s="1">
        <f t="shared" si="592"/>
        <v>0</v>
      </c>
      <c r="BR315" s="1"/>
      <c r="BS315" s="1"/>
      <c r="BT315" s="19">
        <f>'[1]GC RAW'!AD295</f>
        <v>12.203829765319824</v>
      </c>
      <c r="BU315" s="20">
        <f>'[1]GC RAW'!AE295</f>
        <v>265.3848876953125</v>
      </c>
      <c r="BV315" s="1">
        <f t="shared" si="667"/>
        <v>1.136385809552958</v>
      </c>
      <c r="BW315" s="1">
        <f t="shared" si="593"/>
        <v>13.662779382513364</v>
      </c>
      <c r="BX315" s="1"/>
      <c r="BY315" s="1"/>
      <c r="BZ315" s="19">
        <f>'[1]GC RAW'!AF295</f>
        <v>0</v>
      </c>
      <c r="CA315" s="20">
        <f>'[1]GC RAW'!AG295</f>
        <v>0</v>
      </c>
      <c r="CB315" s="1">
        <f t="shared" si="668"/>
        <v>0</v>
      </c>
      <c r="CC315" s="1">
        <f t="shared" si="594"/>
        <v>0</v>
      </c>
      <c r="CD315" s="1"/>
      <c r="CE315" s="1"/>
      <c r="CF315" s="19">
        <f>'[1]GC RAW'!AH295</f>
        <v>12.862593650817871</v>
      </c>
      <c r="CG315" s="20">
        <f>'[1]GC RAW'!AI295</f>
        <v>2.701819896697998</v>
      </c>
      <c r="CH315" s="1">
        <f t="shared" si="669"/>
        <v>1.2073547208700497E-2</v>
      </c>
      <c r="CI315" s="1">
        <f t="shared" si="595"/>
        <v>0.14516039402298389</v>
      </c>
      <c r="CJ315" s="1"/>
      <c r="CK315" s="1"/>
      <c r="CL315" s="19">
        <f>'[1]GC RAW'!AJ295</f>
        <v>13.763039588928223</v>
      </c>
      <c r="CM315" s="20">
        <f>'[1]GC RAW'!AK295</f>
        <v>2.6721756458282471</v>
      </c>
      <c r="CN315" s="1">
        <f t="shared" si="670"/>
        <v>1.5414595779801364E-2</v>
      </c>
      <c r="CO315" s="1">
        <f t="shared" si="596"/>
        <v>0.185329858609285</v>
      </c>
      <c r="CP315" s="1"/>
      <c r="CQ315" s="1"/>
      <c r="CR315" s="19">
        <f>'[1]GC RAW'!AL295</f>
        <v>0</v>
      </c>
      <c r="CS315" s="20">
        <f>'[1]GC RAW'!AM295</f>
        <v>0</v>
      </c>
      <c r="CT315" s="1">
        <f t="shared" si="671"/>
        <v>0</v>
      </c>
      <c r="CU315" s="1">
        <f t="shared" si="672"/>
        <v>0</v>
      </c>
      <c r="CV315" s="1"/>
      <c r="CW315" s="1"/>
      <c r="CX315" s="19">
        <f>'[1]GC RAW'!AN295</f>
        <v>14.478918075561523</v>
      </c>
      <c r="CY315" s="20">
        <f>'[1]GC RAW'!AO295</f>
        <v>1.2491937875747681</v>
      </c>
      <c r="CZ315" s="1">
        <f t="shared" si="673"/>
        <v>5.532397606857282E-3</v>
      </c>
      <c r="DA315" s="1">
        <f t="shared" si="597"/>
        <v>6.6516078715002105E-2</v>
      </c>
      <c r="DB315" s="1"/>
      <c r="DC315" s="1"/>
      <c r="DD315" s="19">
        <f>'[1]GC RAW'!AP295</f>
        <v>15.642934799194336</v>
      </c>
      <c r="DE315" s="20">
        <f>'[1]GC RAW'!AQ295</f>
        <v>230.98341369628906</v>
      </c>
      <c r="DF315" s="1">
        <f t="shared" si="674"/>
        <v>0.98108044856638155</v>
      </c>
      <c r="DG315" s="1">
        <f t="shared" si="598"/>
        <v>11.795541278831019</v>
      </c>
      <c r="DH315" s="1"/>
      <c r="DI315" s="1"/>
      <c r="DJ315" s="5">
        <f>'[1]GC RAW'!AR295</f>
        <v>15.83552074432373</v>
      </c>
      <c r="DK315" s="1">
        <f>'[1]GC RAW'!AS295</f>
        <v>6.1497936248779297</v>
      </c>
      <c r="DL315" s="1">
        <f t="shared" si="675"/>
        <v>2.7429439337547316E-2</v>
      </c>
      <c r="DM315" s="1">
        <f t="shared" si="599"/>
        <v>0.32978445797591399</v>
      </c>
      <c r="DN315" s="1"/>
      <c r="DO315" s="1"/>
      <c r="DP315" s="19">
        <f>'[1]GC RAW'!AT295</f>
        <v>0</v>
      </c>
      <c r="DQ315" s="20">
        <f>'[1]GC RAW'!AU295</f>
        <v>0</v>
      </c>
      <c r="DR315" s="1">
        <f t="shared" si="676"/>
        <v>0</v>
      </c>
      <c r="DS315" s="1">
        <f t="shared" si="600"/>
        <v>0</v>
      </c>
      <c r="DT315" s="1"/>
      <c r="DU315" s="1"/>
      <c r="DV315" s="19">
        <f>'[1]GC RAW'!AV295</f>
        <v>16.405261993408203</v>
      </c>
      <c r="DW315" s="20">
        <f>'[1]GC RAW'!AW295</f>
        <v>533.33013916015625</v>
      </c>
      <c r="DX315" s="1">
        <f t="shared" si="677"/>
        <v>2.3505848044947872</v>
      </c>
      <c r="DY315" s="1">
        <f t="shared" si="601"/>
        <v>28.261107569034575</v>
      </c>
      <c r="DZ315" s="1"/>
      <c r="EA315" s="1"/>
      <c r="EB315" s="19">
        <f>'[1]GC RAW'!AX295</f>
        <v>16.559375762939453</v>
      </c>
      <c r="EC315" s="20">
        <f>'[1]GC RAW'!AY295</f>
        <v>2.5946180820465088</v>
      </c>
      <c r="ED315" s="1">
        <f t="shared" si="678"/>
        <v>1.1435449432372083E-2</v>
      </c>
      <c r="EE315" s="1">
        <f t="shared" si="602"/>
        <v>0.13748853727401841</v>
      </c>
      <c r="EF315" s="1"/>
      <c r="EG315" s="1"/>
      <c r="EH315" s="19">
        <v>0</v>
      </c>
      <c r="EI315" s="20">
        <v>0</v>
      </c>
      <c r="EJ315" s="1">
        <f t="shared" si="679"/>
        <v>0</v>
      </c>
      <c r="EK315" s="1">
        <f t="shared" si="603"/>
        <v>0</v>
      </c>
      <c r="EL315" s="1"/>
      <c r="EM315" s="1"/>
      <c r="EN315" s="19">
        <f>'[1]GC RAW'!BB295</f>
        <v>0</v>
      </c>
      <c r="EO315" s="20">
        <f>'[1]GC RAW'!BC295</f>
        <v>0</v>
      </c>
      <c r="EP315" s="1">
        <f t="shared" si="680"/>
        <v>0</v>
      </c>
      <c r="EQ315" s="1">
        <f t="shared" si="604"/>
        <v>0</v>
      </c>
      <c r="ER315" s="1"/>
      <c r="ES315" s="1"/>
      <c r="ET315" s="19">
        <f>'[1]GC RAW'!BD295</f>
        <v>17.742284774780273</v>
      </c>
      <c r="EU315" s="20">
        <f>'[1]GC RAW'!BE295</f>
        <v>107.35929870605469</v>
      </c>
      <c r="EV315" s="1">
        <f t="shared" si="681"/>
        <v>0.47629044688979838</v>
      </c>
      <c r="EW315" s="1">
        <f t="shared" si="605"/>
        <v>5.7264454053803924</v>
      </c>
      <c r="EX315" s="1"/>
      <c r="EY315" s="1"/>
      <c r="EZ315" s="19">
        <f>'[1]GC RAW'!BF295</f>
        <v>18.680486679077148</v>
      </c>
      <c r="FA315" s="20">
        <f>'[1]GC RAW'!BG295</f>
        <v>75.798728942871094</v>
      </c>
      <c r="FB315" s="1">
        <f t="shared" si="682"/>
        <v>0.3989223688368429</v>
      </c>
      <c r="FC315" s="1">
        <f t="shared" si="606"/>
        <v>4.7962481318836012</v>
      </c>
      <c r="FD315" s="1"/>
      <c r="FE315" s="1"/>
      <c r="FF315" s="19">
        <v>0</v>
      </c>
      <c r="FG315" s="20">
        <v>0</v>
      </c>
      <c r="FH315" s="1">
        <f t="shared" si="683"/>
        <v>0</v>
      </c>
      <c r="FI315" s="1">
        <f t="shared" si="607"/>
        <v>0</v>
      </c>
      <c r="FJ315" s="1"/>
      <c r="FK315" s="1"/>
      <c r="FL315" s="19">
        <f>'[1]GC RAW'!BH295</f>
        <v>19.524335861206055</v>
      </c>
      <c r="FM315" s="20">
        <f>'[1]GC RAW'!BI295</f>
        <v>4.3898391723632813</v>
      </c>
      <c r="FN315" s="1">
        <f t="shared" si="684"/>
        <v>2.2759099580887114E-2</v>
      </c>
      <c r="FO315" s="1">
        <f t="shared" si="608"/>
        <v>0.27363291049950583</v>
      </c>
      <c r="FP315" s="1"/>
      <c r="FQ315" s="1"/>
      <c r="FR315" s="19">
        <f>'[1]GC RAW'!BJ295</f>
        <v>20.163888931274414</v>
      </c>
      <c r="FS315" s="20">
        <f>'[1]GC RAW'!BK295</f>
        <v>9.0544204711914063</v>
      </c>
      <c r="FT315" s="1">
        <f t="shared" si="685"/>
        <v>3.7845905516371584E-2</v>
      </c>
      <c r="FU315" s="1">
        <f t="shared" si="609"/>
        <v>0.45502174812007229</v>
      </c>
      <c r="FV315" s="1"/>
      <c r="FW315" s="1"/>
      <c r="FX315" s="5">
        <f>'[1]GC RAW'!BL295</f>
        <v>20.564218521118164</v>
      </c>
      <c r="FY315" s="1">
        <f>'[1]GC RAW'!BM295</f>
        <v>5.7651605606079102</v>
      </c>
      <c r="FZ315" s="1">
        <f t="shared" si="686"/>
        <v>2.5349781979608479E-2</v>
      </c>
      <c r="GA315" s="1">
        <f t="shared" si="610"/>
        <v>0.30478071414711994</v>
      </c>
      <c r="GB315" s="1"/>
      <c r="GC315" s="1"/>
      <c r="GD315" s="19">
        <f>'[1]GC RAW'!BN295</f>
        <v>21.089742660522461</v>
      </c>
      <c r="GE315" s="20">
        <f>'[1]GC RAW'!BO295</f>
        <v>16.098348617553711</v>
      </c>
      <c r="GF315" s="1">
        <f t="shared" si="611"/>
        <v>7.1166235210726278E-2</v>
      </c>
      <c r="GG315" s="1">
        <f t="shared" si="612"/>
        <v>0.85563244717981057</v>
      </c>
      <c r="GH315" s="1"/>
      <c r="GI315" s="1"/>
      <c r="GJ315" s="5">
        <f>'[1]GC RAW'!BP295</f>
        <v>0</v>
      </c>
      <c r="GK315" s="1">
        <f>'[1]GC RAW'!BQ295</f>
        <v>0</v>
      </c>
      <c r="GL315" s="1">
        <f t="shared" si="687"/>
        <v>0</v>
      </c>
      <c r="GM315" s="1">
        <f t="shared" si="613"/>
        <v>0</v>
      </c>
      <c r="GN315" s="1"/>
      <c r="GO315" s="1"/>
      <c r="GP315" s="5">
        <v>0</v>
      </c>
      <c r="GQ315" s="1">
        <v>0</v>
      </c>
      <c r="GR315" s="1">
        <f t="shared" si="688"/>
        <v>0</v>
      </c>
      <c r="GS315" s="1">
        <f t="shared" si="614"/>
        <v>0</v>
      </c>
      <c r="GT315" s="1"/>
      <c r="GU315" s="1"/>
      <c r="GV315" s="5"/>
      <c r="GW315" s="1"/>
      <c r="GX315" s="1"/>
      <c r="GY315" s="1"/>
      <c r="GZ315" s="1"/>
      <c r="HA315" s="1"/>
      <c r="HB315" s="5"/>
      <c r="HC315" s="1"/>
      <c r="HD315" s="1"/>
      <c r="HE315" s="1"/>
      <c r="HF315" s="1"/>
      <c r="HG315" s="1"/>
      <c r="HH315" s="19">
        <f>'[1]GC RAW'!BR295</f>
        <v>22.77583122253418</v>
      </c>
      <c r="HI315" s="20">
        <f>'[1]GC RAW'!BS295</f>
        <v>6.2668018341064453</v>
      </c>
      <c r="HJ315" s="1">
        <f t="shared" si="615"/>
        <v>2.7835185252306674E-2</v>
      </c>
      <c r="HK315" s="1">
        <f t="shared" si="616"/>
        <v>0.33466274567724846</v>
      </c>
      <c r="HL315" s="1"/>
      <c r="HM315" s="1"/>
      <c r="HN315" s="19">
        <v>0</v>
      </c>
      <c r="HO315" s="20">
        <v>0</v>
      </c>
      <c r="HP315" s="1">
        <f t="shared" si="617"/>
        <v>0</v>
      </c>
      <c r="HQ315" s="1">
        <f t="shared" si="618"/>
        <v>0</v>
      </c>
      <c r="HR315" s="1"/>
      <c r="HS315" s="1"/>
      <c r="HT315" s="5">
        <f>'[1]GC RAW'!BT295</f>
        <v>0</v>
      </c>
      <c r="HU315" s="1">
        <f>'[1]GC RAW'!BU295</f>
        <v>0</v>
      </c>
      <c r="HV315" s="1">
        <f t="shared" si="619"/>
        <v>0</v>
      </c>
      <c r="HW315" s="1">
        <f t="shared" ref="HW315:HW341" si="708">HV315/$LU315%</f>
        <v>0</v>
      </c>
      <c r="HX315" s="1"/>
      <c r="HY315" s="1"/>
      <c r="HZ315" s="19">
        <f>'[1]GC RAW'!BV295</f>
        <v>23.892679214477539</v>
      </c>
      <c r="IA315" s="20">
        <f>'[1]GC RAW'!BW295</f>
        <v>93.193161010742188</v>
      </c>
      <c r="IB315" s="1">
        <f t="shared" si="620"/>
        <v>0.49574630117313656</v>
      </c>
      <c r="IC315" s="1">
        <f t="shared" si="621"/>
        <v>5.9603633604771282</v>
      </c>
      <c r="ID315" s="1"/>
      <c r="IE315" s="1"/>
      <c r="IF315" s="19">
        <f>'[1]GC RAW'!BX295</f>
        <v>24.654014587402344</v>
      </c>
      <c r="IG315" s="20">
        <f>'[1]GC RAW'!BY295</f>
        <v>255.26335144042969</v>
      </c>
      <c r="IH315" s="1">
        <f t="shared" si="622"/>
        <v>1.4431330169722267</v>
      </c>
      <c r="II315" s="1">
        <f t="shared" si="623"/>
        <v>17.350804510898449</v>
      </c>
      <c r="IJ315" s="1"/>
      <c r="IK315" s="1"/>
      <c r="IL315" s="5">
        <f>'[1]GC RAW'!BZ295</f>
        <v>24.905105590820313</v>
      </c>
      <c r="IM315" s="1">
        <f>'[1]GC RAW'!CA295</f>
        <v>1.18314528465271</v>
      </c>
      <c r="IN315" s="1">
        <f t="shared" si="624"/>
        <v>6.852543213691365E-3</v>
      </c>
      <c r="IO315" s="1">
        <f t="shared" si="625"/>
        <v>8.2388204209127916E-2</v>
      </c>
      <c r="IP315" s="1"/>
      <c r="IQ315" s="1"/>
      <c r="IR315" s="19">
        <f>'[1]GC RAW'!CB295</f>
        <v>25.607437133789063</v>
      </c>
      <c r="IS315" s="20">
        <f>'[1]GC RAW'!CC295</f>
        <v>13.861827850341797</v>
      </c>
      <c r="IT315" s="1">
        <f t="shared" si="626"/>
        <v>5.4449257162569112E-2</v>
      </c>
      <c r="IU315" s="1">
        <f t="shared" si="627"/>
        <v>0.65464403189491671</v>
      </c>
      <c r="IV315" s="1"/>
      <c r="IW315" s="1"/>
      <c r="IX315" s="19">
        <f>'[1]GC RAW'!CD295</f>
        <v>26.015777587890625</v>
      </c>
      <c r="IY315" s="20">
        <f>'[1]GC RAW'!CE295</f>
        <v>8.8169193267822266</v>
      </c>
      <c r="IZ315" s="1">
        <f t="shared" si="628"/>
        <v>4.9846510737477881E-2</v>
      </c>
      <c r="JA315" s="1">
        <f t="shared" si="629"/>
        <v>0.59930515980497712</v>
      </c>
      <c r="JB315" s="1"/>
      <c r="JC315" s="1"/>
      <c r="JD315" s="5">
        <f>'[1]GC RAW'!CF295</f>
        <v>0</v>
      </c>
      <c r="JE315" s="1">
        <f>'[1]GC RAW'!CG295</f>
        <v>0</v>
      </c>
      <c r="JF315" s="1">
        <f t="shared" si="630"/>
        <v>0</v>
      </c>
      <c r="JG315" s="1">
        <f t="shared" si="631"/>
        <v>0</v>
      </c>
      <c r="JH315" s="1"/>
      <c r="JI315" s="1"/>
      <c r="JJ315" s="19">
        <f>'[1]GC RAW'!CH295</f>
        <v>26.760675430297852</v>
      </c>
      <c r="JK315" s="20">
        <f>'[1]GC RAW'!CI295</f>
        <v>44.082035064697266</v>
      </c>
      <c r="JL315" s="1">
        <f t="shared" si="632"/>
        <v>0.27562867448417999</v>
      </c>
      <c r="JM315" s="1">
        <f t="shared" si="633"/>
        <v>3.3138866565514298</v>
      </c>
      <c r="JN315" s="1"/>
      <c r="JO315" s="1"/>
      <c r="JP315" s="5">
        <f>'[1]GC RAW'!CJ295</f>
        <v>0</v>
      </c>
      <c r="JQ315" s="1">
        <f>'[1]GC RAW'!CK295</f>
        <v>0</v>
      </c>
      <c r="JR315" s="1">
        <f t="shared" si="634"/>
        <v>0</v>
      </c>
      <c r="JS315" s="1">
        <f t="shared" si="635"/>
        <v>0</v>
      </c>
      <c r="JT315" s="1"/>
      <c r="JU315" s="1"/>
      <c r="JV315" s="5">
        <f>'[1]GC RAW'!CL295</f>
        <v>0</v>
      </c>
      <c r="JW315" s="1">
        <f>'[1]GC RAW'!CM295</f>
        <v>0</v>
      </c>
      <c r="JX315" s="1">
        <f t="shared" si="636"/>
        <v>0</v>
      </c>
      <c r="JY315" s="1">
        <f t="shared" si="637"/>
        <v>0</v>
      </c>
      <c r="JZ315" s="1"/>
      <c r="KA315" s="1"/>
      <c r="KB315" s="19">
        <v>0</v>
      </c>
      <c r="KC315" s="20">
        <v>0</v>
      </c>
      <c r="KD315" s="1">
        <f t="shared" si="638"/>
        <v>0</v>
      </c>
      <c r="KE315" s="1">
        <f t="shared" si="639"/>
        <v>0</v>
      </c>
      <c r="KF315" s="1"/>
      <c r="KG315" s="1"/>
      <c r="KH315" s="19">
        <v>0</v>
      </c>
      <c r="KI315" s="20">
        <v>0</v>
      </c>
      <c r="KJ315" s="1">
        <f t="shared" si="640"/>
        <v>0</v>
      </c>
      <c r="KK315" s="1">
        <f t="shared" si="641"/>
        <v>0</v>
      </c>
      <c r="KL315" s="1"/>
      <c r="KM315" s="1"/>
      <c r="KN315" s="19">
        <f>'[1]GC RAW'!CN295</f>
        <v>30.657283782958984</v>
      </c>
      <c r="KO315" s="20">
        <f>'[1]GC RAW'!CO295</f>
        <v>21.710054397583008</v>
      </c>
      <c r="KP315" s="1">
        <f t="shared" si="642"/>
        <v>7.3276753310975926E-2</v>
      </c>
      <c r="KQ315" s="1">
        <f t="shared" si="643"/>
        <v>0.88100723006086024</v>
      </c>
      <c r="KR315" s="1"/>
      <c r="KS315" s="1"/>
      <c r="KT315" s="19">
        <f>'[1]GC RAW'!CP295</f>
        <v>31.524990081787109</v>
      </c>
      <c r="KU315" s="20">
        <f>'[1]GC RAW'!CQ295</f>
        <v>26.243927001953125</v>
      </c>
      <c r="KV315" s="1">
        <f t="shared" si="644"/>
        <v>0.11331975820297334</v>
      </c>
      <c r="KW315" s="1">
        <f t="shared" si="645"/>
        <v>1.3624447287106249</v>
      </c>
      <c r="KX315" s="1"/>
      <c r="KY315" s="1"/>
      <c r="KZ315" s="19">
        <f>'[1]GC RAW'!CR295</f>
        <v>0</v>
      </c>
      <c r="LA315" s="20">
        <f>'[1]GC RAW'!CS295</f>
        <v>0</v>
      </c>
      <c r="LB315" s="1">
        <f t="shared" si="646"/>
        <v>0</v>
      </c>
      <c r="LC315" s="1">
        <f t="shared" si="647"/>
        <v>0</v>
      </c>
      <c r="LD315" s="1"/>
      <c r="LE315" s="1"/>
      <c r="LF315" s="19">
        <f>'[1]GC RAW'!CT295</f>
        <v>0</v>
      </c>
      <c r="LG315" s="20">
        <f>'[1]GC RAW'!CU295</f>
        <v>0</v>
      </c>
      <c r="LH315" s="1">
        <f t="shared" si="648"/>
        <v>0</v>
      </c>
      <c r="LI315" s="1">
        <f t="shared" si="649"/>
        <v>0</v>
      </c>
      <c r="LJ315" s="1"/>
      <c r="LK315" s="1"/>
      <c r="LL315" s="19">
        <f>'[1]GC RAW'!CV295</f>
        <v>35.845199584960938</v>
      </c>
      <c r="LM315" s="20">
        <f>'[1]GC RAW'!CW295</f>
        <v>5.0590448379516602</v>
      </c>
      <c r="LN315" s="1">
        <f t="shared" si="650"/>
        <v>1.7075515970195881E-2</v>
      </c>
      <c r="LO315" s="1">
        <f t="shared" si="651"/>
        <v>0.20529912075824611</v>
      </c>
      <c r="LP315" s="1"/>
      <c r="LQ315" s="1"/>
      <c r="LR315" s="32">
        <f t="shared" si="652"/>
        <v>2000.5404070615768</v>
      </c>
      <c r="LS315" s="21">
        <f t="shared" si="653"/>
        <v>1781.6057451963425</v>
      </c>
      <c r="LT315" s="26">
        <f t="shared" si="654"/>
        <v>9.3175638773052913</v>
      </c>
      <c r="LU315" s="26">
        <f t="shared" si="655"/>
        <v>8.3173838773052911</v>
      </c>
      <c r="LV315" s="15">
        <f t="shared" si="580"/>
        <v>24.220686887901252</v>
      </c>
      <c r="LW315" s="15"/>
      <c r="LX315" s="15"/>
      <c r="LY315" s="15"/>
      <c r="LZ315" s="15" t="str">
        <f>IF(A315="","",VLOOKUP(A315,'[1]biomass corrected'!$B$2:$V$102,21,FALSE))</f>
        <v/>
      </c>
      <c r="MA315" s="15" t="str">
        <f t="shared" si="656"/>
        <v/>
      </c>
      <c r="MB315" s="15" t="str">
        <f>IF(MA315="","",AVERAGE(MF315:MF317))</f>
        <v/>
      </c>
      <c r="MC315" s="15" t="str">
        <f>IF(MB315="","",AVERAGE(MG315:MG317))</f>
        <v/>
      </c>
      <c r="MD315" s="15"/>
      <c r="ME315" s="26" t="str">
        <f>IF(MD315="","",AVERAGE(MI315:MI317))</f>
        <v/>
      </c>
      <c r="MF315" s="15">
        <f t="shared" si="689"/>
        <v>29.894048866799853</v>
      </c>
      <c r="MG315" s="15">
        <f t="shared" si="690"/>
        <v>31.033648875695256</v>
      </c>
      <c r="MH315" s="29">
        <f t="shared" si="691"/>
        <v>39.072302257504901</v>
      </c>
      <c r="MI315" s="28">
        <f t="shared" si="692"/>
        <v>1.653179047597831</v>
      </c>
      <c r="MJ315" s="29">
        <f t="shared" si="693"/>
        <v>4.5739936452121608</v>
      </c>
      <c r="MK315" s="29">
        <f t="shared" si="694"/>
        <v>34.16852415431682</v>
      </c>
      <c r="ML315" s="56">
        <f t="shared" si="695"/>
        <v>49.426695791997069</v>
      </c>
      <c r="MM315" s="56"/>
      <c r="MN315" s="28">
        <f t="shared" si="696"/>
        <v>4.1778161760565595</v>
      </c>
      <c r="MO315" s="56"/>
      <c r="MP315" s="29">
        <f t="shared" si="697"/>
        <v>0.88071287496918893</v>
      </c>
      <c r="MQ315" s="56"/>
      <c r="MR315" s="29">
        <f t="shared" si="698"/>
        <v>39.757936831154105</v>
      </c>
      <c r="MS315" s="29"/>
      <c r="MT315" s="29">
        <f t="shared" si="699"/>
        <v>21.568777041401976</v>
      </c>
      <c r="MU315" s="29"/>
      <c r="MV315" s="29" t="str">
        <f t="shared" si="700"/>
        <v/>
      </c>
      <c r="MW315" s="57">
        <f t="shared" si="701"/>
        <v>360.22254451448646</v>
      </c>
      <c r="MX315" s="29"/>
    </row>
    <row r="316" spans="1:362" ht="16.5" customHeight="1" x14ac:dyDescent="0.35">
      <c r="A316" s="98"/>
      <c r="B316" s="1">
        <v>34.58</v>
      </c>
      <c r="C316" s="15"/>
      <c r="D316" s="1"/>
      <c r="E316" s="1"/>
      <c r="F316" s="5">
        <f>'[1]GC RAW'!H296</f>
        <v>0</v>
      </c>
      <c r="G316" s="1">
        <f>'[1]GC RAW'!I296</f>
        <v>0</v>
      </c>
      <c r="H316" s="1">
        <f t="shared" si="657"/>
        <v>0</v>
      </c>
      <c r="I316" s="1">
        <f t="shared" si="582"/>
        <v>0</v>
      </c>
      <c r="J316" s="1"/>
      <c r="K316" s="1"/>
      <c r="L316" s="5">
        <f>'[1]GC RAW'!J296</f>
        <v>0</v>
      </c>
      <c r="M316" s="1">
        <f>'[1]GC RAW'!K296</f>
        <v>0</v>
      </c>
      <c r="N316" s="1">
        <f t="shared" si="658"/>
        <v>0</v>
      </c>
      <c r="O316" s="1">
        <f t="shared" si="583"/>
        <v>0</v>
      </c>
      <c r="P316" s="1"/>
      <c r="Q316" s="1"/>
      <c r="R316" s="5">
        <f>'[1]GC RAW'!L296</f>
        <v>0</v>
      </c>
      <c r="S316" s="1">
        <f>'[1]GC RAW'!M296</f>
        <v>0</v>
      </c>
      <c r="T316" s="1">
        <f t="shared" si="659"/>
        <v>0</v>
      </c>
      <c r="U316" s="1">
        <f t="shared" si="584"/>
        <v>0</v>
      </c>
      <c r="V316" s="1"/>
      <c r="W316" s="1"/>
      <c r="X316" s="5">
        <f>'[1]GC RAW'!N296</f>
        <v>0</v>
      </c>
      <c r="Y316" s="1">
        <f>'[1]GC RAW'!O296</f>
        <v>0</v>
      </c>
      <c r="Z316" s="1">
        <f t="shared" si="660"/>
        <v>0</v>
      </c>
      <c r="AA316" s="1">
        <f t="shared" si="585"/>
        <v>0</v>
      </c>
      <c r="AB316" s="1"/>
      <c r="AC316" s="1"/>
      <c r="AD316" s="5">
        <f>'[1]GC RAW'!P296</f>
        <v>0</v>
      </c>
      <c r="AE316" s="1">
        <f>'[1]GC RAW'!Q296</f>
        <v>0</v>
      </c>
      <c r="AF316" s="1">
        <f t="shared" si="661"/>
        <v>0</v>
      </c>
      <c r="AG316" s="1">
        <f t="shared" si="586"/>
        <v>0</v>
      </c>
      <c r="AH316" s="1"/>
      <c r="AI316" s="1"/>
      <c r="AJ316" s="5">
        <f>'[1]GC RAW'!R296</f>
        <v>8.218846321105957</v>
      </c>
      <c r="AK316" s="1">
        <f>'[1]GC RAW'!S296</f>
        <v>2.2483041286468506</v>
      </c>
      <c r="AL316" s="1">
        <f t="shared" si="662"/>
        <v>1.044027316910558E-2</v>
      </c>
      <c r="AM316" s="1">
        <f t="shared" si="587"/>
        <v>0.14295905551360069</v>
      </c>
      <c r="AN316" s="1"/>
      <c r="AO316" s="1"/>
      <c r="AP316" s="5">
        <f>'[1]GC RAW'!T296</f>
        <v>8.9474620819091797</v>
      </c>
      <c r="AQ316" s="1">
        <f>'[1]GC RAW'!U296</f>
        <v>216.99226379394531</v>
      </c>
      <c r="AR316" s="27">
        <v>1.0001800000000001</v>
      </c>
      <c r="AS316" s="1">
        <f t="shared" si="588"/>
        <v>13.695502581935093</v>
      </c>
      <c r="AT316" s="1"/>
      <c r="AU316" s="1"/>
      <c r="AV316" s="5">
        <f>'[1]GC RAW'!V296</f>
        <v>9.8192148208618164</v>
      </c>
      <c r="AW316" s="1">
        <f>'[1]GC RAW'!W296</f>
        <v>34.692153930664063</v>
      </c>
      <c r="AX316" s="1">
        <f t="shared" si="663"/>
        <v>0.15487429598022603</v>
      </c>
      <c r="AY316" s="1">
        <f t="shared" si="589"/>
        <v>2.1206995945455471</v>
      </c>
      <c r="AZ316" s="1"/>
      <c r="BA316" s="1"/>
      <c r="BB316" s="5">
        <f>'[1]GC RAW'!X296</f>
        <v>0</v>
      </c>
      <c r="BC316" s="1">
        <f>'[1]GC RAW'!Y296</f>
        <v>0</v>
      </c>
      <c r="BD316" s="1">
        <f t="shared" si="664"/>
        <v>0</v>
      </c>
      <c r="BE316" s="1">
        <f t="shared" si="590"/>
        <v>0</v>
      </c>
      <c r="BF316" s="1"/>
      <c r="BG316" s="1"/>
      <c r="BH316" s="5">
        <f>'[1]GC RAW'!Z296</f>
        <v>10.886696815490723</v>
      </c>
      <c r="BI316" s="1">
        <f>'[1]GC RAW'!AA296</f>
        <v>1.9914859533309937</v>
      </c>
      <c r="BJ316" s="1">
        <f t="shared" si="665"/>
        <v>8.756414923123795E-3</v>
      </c>
      <c r="BK316" s="1">
        <f t="shared" si="591"/>
        <v>0.11990192084238528</v>
      </c>
      <c r="BL316" s="1"/>
      <c r="BM316" s="1"/>
      <c r="BN316" s="5">
        <f>'[1]GC RAW'!AB296</f>
        <v>0</v>
      </c>
      <c r="BO316" s="1">
        <f>'[1]GC RAW'!AC296</f>
        <v>0</v>
      </c>
      <c r="BP316" s="1">
        <f t="shared" si="666"/>
        <v>0</v>
      </c>
      <c r="BQ316" s="1">
        <f t="shared" si="592"/>
        <v>0</v>
      </c>
      <c r="BR316" s="1"/>
      <c r="BS316" s="1"/>
      <c r="BT316" s="5">
        <f>'[1]GC RAW'!AD296</f>
        <v>12.202058792114258</v>
      </c>
      <c r="BU316" s="1">
        <f>'[1]GC RAW'!AE296</f>
        <v>239.68218994140625</v>
      </c>
      <c r="BV316" s="1">
        <f t="shared" si="667"/>
        <v>1.0355132295345528</v>
      </c>
      <c r="BW316" s="1">
        <f t="shared" si="593"/>
        <v>14.179321830788872</v>
      </c>
      <c r="BX316" s="1"/>
      <c r="BY316" s="1"/>
      <c r="BZ316" s="5">
        <f>'[1]GC RAW'!AF296</f>
        <v>0</v>
      </c>
      <c r="CA316" s="1">
        <f>'[1]GC RAW'!AG296</f>
        <v>0</v>
      </c>
      <c r="CB316" s="1">
        <f t="shared" si="668"/>
        <v>0</v>
      </c>
      <c r="CC316" s="1">
        <f t="shared" si="594"/>
        <v>0</v>
      </c>
      <c r="CD316" s="1"/>
      <c r="CE316" s="1"/>
      <c r="CF316" s="5">
        <f>'[1]GC RAW'!AH296</f>
        <v>12.861239433288574</v>
      </c>
      <c r="CG316" s="1">
        <f>'[1]GC RAW'!AI296</f>
        <v>2.0404949188232422</v>
      </c>
      <c r="CH316" s="1">
        <f t="shared" si="669"/>
        <v>9.1999248700589658E-3</v>
      </c>
      <c r="CI316" s="1">
        <f t="shared" si="595"/>
        <v>0.12597491932602276</v>
      </c>
      <c r="CJ316" s="1"/>
      <c r="CK316" s="1"/>
      <c r="CL316" s="5">
        <f>'[1]GC RAW'!AJ296</f>
        <v>13.761550903320313</v>
      </c>
      <c r="CM316" s="1">
        <f>'[1]GC RAW'!AK296</f>
        <v>3.5728154182434082</v>
      </c>
      <c r="CN316" s="1">
        <f t="shared" si="670"/>
        <v>2.0794476576936807E-2</v>
      </c>
      <c r="CO316" s="1">
        <f t="shared" si="596"/>
        <v>0.28473955452961153</v>
      </c>
      <c r="CP316" s="1"/>
      <c r="CQ316" s="1"/>
      <c r="CR316" s="5">
        <f>'[1]GC RAW'!AL296</f>
        <v>0</v>
      </c>
      <c r="CS316" s="1">
        <f>'[1]GC RAW'!AM296</f>
        <v>0</v>
      </c>
      <c r="CT316" s="1">
        <f t="shared" si="671"/>
        <v>0</v>
      </c>
      <c r="CU316" s="1">
        <f t="shared" si="672"/>
        <v>0</v>
      </c>
      <c r="CV316" s="1"/>
      <c r="CW316" s="1"/>
      <c r="CX316" s="5">
        <f>'[1]GC RAW'!AN296</f>
        <v>14.476198196411133</v>
      </c>
      <c r="CY316" s="1">
        <f>'[1]GC RAW'!AO296</f>
        <v>1.2980538606643677</v>
      </c>
      <c r="CZ316" s="1">
        <f t="shared" si="673"/>
        <v>5.8002479110130728E-3</v>
      </c>
      <c r="DA316" s="1">
        <f t="shared" si="597"/>
        <v>7.9423014098605416E-2</v>
      </c>
      <c r="DB316" s="1"/>
      <c r="DC316" s="1"/>
      <c r="DD316" s="5">
        <f>'[1]GC RAW'!AP296</f>
        <v>15.636602401733398</v>
      </c>
      <c r="DE316" s="1">
        <f>'[1]GC RAW'!AQ296</f>
        <v>197.08840942382813</v>
      </c>
      <c r="DF316" s="1">
        <f t="shared" si="674"/>
        <v>0.84460798739487519</v>
      </c>
      <c r="DG316" s="1">
        <f t="shared" si="598"/>
        <v>11.565249127246611</v>
      </c>
      <c r="DH316" s="1"/>
      <c r="DI316" s="1"/>
      <c r="DJ316" s="5">
        <f>'[1]GC RAW'!AR296</f>
        <v>15.833943367004395</v>
      </c>
      <c r="DK316" s="1">
        <f>'[1]GC RAW'!AS296</f>
        <v>5.9367532730102539</v>
      </c>
      <c r="DL316" s="1">
        <f t="shared" si="675"/>
        <v>2.6716260112869126E-2</v>
      </c>
      <c r="DM316" s="1">
        <f t="shared" si="599"/>
        <v>0.36582676053855168</v>
      </c>
      <c r="DN316" s="1"/>
      <c r="DO316" s="1"/>
      <c r="DP316" s="5">
        <f>'[1]GC RAW'!AT296</f>
        <v>0</v>
      </c>
      <c r="DQ316" s="1">
        <f>'[1]GC RAW'!AU296</f>
        <v>0</v>
      </c>
      <c r="DR316" s="1">
        <f t="shared" si="676"/>
        <v>0</v>
      </c>
      <c r="DS316" s="1">
        <f t="shared" si="600"/>
        <v>0</v>
      </c>
      <c r="DT316" s="1"/>
      <c r="DU316" s="1"/>
      <c r="DV316" s="5">
        <f>'[1]GC RAW'!AV296</f>
        <v>16.39360237121582</v>
      </c>
      <c r="DW316" s="1">
        <f>'[1]GC RAW'!AW296</f>
        <v>369.70367431640625</v>
      </c>
      <c r="DX316" s="1">
        <f t="shared" si="677"/>
        <v>1.6440076661180749</v>
      </c>
      <c r="DY316" s="1">
        <f t="shared" si="601"/>
        <v>22.511459173389969</v>
      </c>
      <c r="DZ316" s="1"/>
      <c r="EA316" s="1"/>
      <c r="EB316" s="5">
        <f>'[1]GC RAW'!AX296</f>
        <v>16.556489944458008</v>
      </c>
      <c r="EC316" s="1">
        <f>'[1]GC RAW'!AY296</f>
        <v>1.5019369125366211</v>
      </c>
      <c r="ED316" s="1">
        <f t="shared" si="678"/>
        <v>6.6788511171860503E-3</v>
      </c>
      <c r="EE316" s="1">
        <f t="shared" si="602"/>
        <v>9.145376104279393E-2</v>
      </c>
      <c r="EF316" s="1"/>
      <c r="EG316" s="1"/>
      <c r="EH316" s="5">
        <v>0</v>
      </c>
      <c r="EI316" s="1">
        <v>0</v>
      </c>
      <c r="EJ316" s="1">
        <f t="shared" si="679"/>
        <v>0</v>
      </c>
      <c r="EK316" s="1">
        <f t="shared" si="603"/>
        <v>0</v>
      </c>
      <c r="EL316" s="1"/>
      <c r="EM316" s="1"/>
      <c r="EN316" s="5">
        <f>'[1]GC RAW'!BB296</f>
        <v>0</v>
      </c>
      <c r="EO316" s="1">
        <f>'[1]GC RAW'!BC296</f>
        <v>0</v>
      </c>
      <c r="EP316" s="1">
        <f t="shared" si="680"/>
        <v>0</v>
      </c>
      <c r="EQ316" s="1">
        <f t="shared" si="604"/>
        <v>0</v>
      </c>
      <c r="ER316" s="1"/>
      <c r="ES316" s="1"/>
      <c r="ET316" s="5">
        <f>'[1]GC RAW'!BD296</f>
        <v>17.741788864135742</v>
      </c>
      <c r="EU316" s="1">
        <f>'[1]GC RAW'!BE296</f>
        <v>117.65668487548828</v>
      </c>
      <c r="EV316" s="1">
        <f t="shared" si="681"/>
        <v>0.52664635950419159</v>
      </c>
      <c r="EW316" s="1">
        <f t="shared" si="605"/>
        <v>7.2113885264216169</v>
      </c>
      <c r="EX316" s="1"/>
      <c r="EY316" s="1"/>
      <c r="EZ316" s="5">
        <f>'[1]GC RAW'!BF296</f>
        <v>18.680242538452148</v>
      </c>
      <c r="FA316" s="1">
        <f>'[1]GC RAW'!BG296</f>
        <v>77.697052001953125</v>
      </c>
      <c r="FB316" s="1">
        <f t="shared" si="682"/>
        <v>0.41257345433905146</v>
      </c>
      <c r="FC316" s="1">
        <f t="shared" si="606"/>
        <v>5.6493839200327534</v>
      </c>
      <c r="FD316" s="1"/>
      <c r="FE316" s="1"/>
      <c r="FF316" s="5">
        <v>0</v>
      </c>
      <c r="FG316" s="1">
        <v>0</v>
      </c>
      <c r="FH316" s="1">
        <f t="shared" si="683"/>
        <v>0</v>
      </c>
      <c r="FI316" s="1">
        <f t="shared" si="607"/>
        <v>0</v>
      </c>
      <c r="FJ316" s="1"/>
      <c r="FK316" s="1"/>
      <c r="FL316" s="5">
        <f>'[1]GC RAW'!BH296</f>
        <v>19.523656845092773</v>
      </c>
      <c r="FM316" s="1">
        <f>'[1]GC RAW'!BI296</f>
        <v>6.0254015922546387</v>
      </c>
      <c r="FN316" s="1">
        <f t="shared" si="684"/>
        <v>3.1518296627524131E-2</v>
      </c>
      <c r="FO316" s="1">
        <f t="shared" si="608"/>
        <v>0.43158122821937334</v>
      </c>
      <c r="FP316" s="1"/>
      <c r="FQ316" s="1"/>
      <c r="FR316" s="5">
        <f>'[1]GC RAW'!BJ296</f>
        <v>20.162353515625</v>
      </c>
      <c r="FS316" s="1">
        <f>'[1]GC RAW'!BK296</f>
        <v>6.9933152198791504</v>
      </c>
      <c r="FT316" s="1">
        <f t="shared" si="685"/>
        <v>2.94925022138284E-2</v>
      </c>
      <c r="FU316" s="1">
        <f t="shared" si="609"/>
        <v>0.40384194866645329</v>
      </c>
      <c r="FV316" s="1"/>
      <c r="FW316" s="1"/>
      <c r="FX316" s="5">
        <f>'[1]GC RAW'!BL296</f>
        <v>20.562143325805664</v>
      </c>
      <c r="FY316" s="1">
        <f>'[1]GC RAW'!BM296</f>
        <v>6.7316851615905762</v>
      </c>
      <c r="FZ316" s="1">
        <f t="shared" si="686"/>
        <v>2.9864613023983695E-2</v>
      </c>
      <c r="GA316" s="1">
        <f t="shared" si="610"/>
        <v>0.40893727606876873</v>
      </c>
      <c r="GB316" s="1"/>
      <c r="GC316" s="1"/>
      <c r="GD316" s="5">
        <f>'[1]GC RAW'!BN296</f>
        <v>21.089252471923828</v>
      </c>
      <c r="GE316" s="1">
        <f>'[1]GC RAW'!BO296</f>
        <v>9.2093648910522461</v>
      </c>
      <c r="GF316" s="1">
        <f t="shared" si="611"/>
        <v>4.1076423100341944E-2</v>
      </c>
      <c r="GG316" s="1">
        <f t="shared" si="612"/>
        <v>0.56246101564457529</v>
      </c>
      <c r="GH316" s="1"/>
      <c r="GI316" s="1"/>
      <c r="GJ316" s="5">
        <f>'[1]GC RAW'!BP296</f>
        <v>0</v>
      </c>
      <c r="GK316" s="1">
        <f>'[1]GC RAW'!BQ296</f>
        <v>0</v>
      </c>
      <c r="GL316" s="1">
        <f t="shared" si="687"/>
        <v>0</v>
      </c>
      <c r="GM316" s="1">
        <f t="shared" si="613"/>
        <v>0</v>
      </c>
      <c r="GN316" s="1"/>
      <c r="GO316" s="1"/>
      <c r="GP316" s="5">
        <v>22.2</v>
      </c>
      <c r="GQ316" s="1">
        <v>2.4</v>
      </c>
      <c r="GR316" s="1">
        <f t="shared" si="688"/>
        <v>1.0704692083229713E-2</v>
      </c>
      <c r="GS316" s="1">
        <f t="shared" si="614"/>
        <v>0.14657975370902504</v>
      </c>
      <c r="GT316" s="1"/>
      <c r="GU316" s="1"/>
      <c r="GV316" s="5"/>
      <c r="GW316" s="1"/>
      <c r="GX316" s="1"/>
      <c r="GY316" s="1"/>
      <c r="GZ316" s="1"/>
      <c r="HA316" s="1"/>
      <c r="HB316" s="5"/>
      <c r="HC316" s="1"/>
      <c r="HD316" s="1"/>
      <c r="HE316" s="1"/>
      <c r="HF316" s="1"/>
      <c r="HG316" s="1"/>
      <c r="HH316" s="5">
        <f>'[1]GC RAW'!BR296</f>
        <v>22.777780532836914</v>
      </c>
      <c r="HI316" s="1">
        <f>'[1]GC RAW'!BS296</f>
        <v>5.303863525390625</v>
      </c>
      <c r="HJ316" s="1">
        <f t="shared" si="615"/>
        <v>2.376899224279606E-2</v>
      </c>
      <c r="HK316" s="1">
        <f t="shared" si="616"/>
        <v>0.32546971008339359</v>
      </c>
      <c r="HL316" s="1"/>
      <c r="HM316" s="1"/>
      <c r="HN316" s="5">
        <v>0</v>
      </c>
      <c r="HO316" s="1">
        <v>0</v>
      </c>
      <c r="HP316" s="1">
        <f t="shared" si="617"/>
        <v>0</v>
      </c>
      <c r="HQ316" s="1">
        <f t="shared" si="618"/>
        <v>0</v>
      </c>
      <c r="HR316" s="1"/>
      <c r="HS316" s="1"/>
      <c r="HT316" s="5">
        <f>'[1]GC RAW'!BT296</f>
        <v>0</v>
      </c>
      <c r="HU316" s="1">
        <f>'[1]GC RAW'!BU296</f>
        <v>0</v>
      </c>
      <c r="HV316" s="1">
        <f t="shared" si="619"/>
        <v>0</v>
      </c>
      <c r="HW316" s="1">
        <f t="shared" si="708"/>
        <v>0</v>
      </c>
      <c r="HX316" s="1"/>
      <c r="HY316" s="1"/>
      <c r="HZ316" s="5">
        <f>'[1]GC RAW'!BV296</f>
        <v>23.89350700378418</v>
      </c>
      <c r="IA316" s="1">
        <f>'[1]GC RAW'!BW296</f>
        <v>94.714622497558594</v>
      </c>
      <c r="IB316" s="1">
        <f t="shared" si="620"/>
        <v>0.50834990476888819</v>
      </c>
      <c r="IC316" s="1">
        <f t="shared" si="621"/>
        <v>6.9608544794824594</v>
      </c>
      <c r="ID316" s="1"/>
      <c r="IE316" s="1"/>
      <c r="IF316" s="5">
        <f>'[1]GC RAW'!BX296</f>
        <v>24.655975341796875</v>
      </c>
      <c r="IG316" s="1">
        <f>'[1]GC RAW'!BY296</f>
        <v>235.05937194824219</v>
      </c>
      <c r="IH316" s="1">
        <f t="shared" si="622"/>
        <v>1.3408053725401099</v>
      </c>
      <c r="II316" s="1">
        <f t="shared" si="623"/>
        <v>18.359698695730287</v>
      </c>
      <c r="IJ316" s="1"/>
      <c r="IK316" s="1"/>
      <c r="IL316" s="5">
        <f>'[1]GC RAW'!BZ296</f>
        <v>24.894203186035156</v>
      </c>
      <c r="IM316" s="1">
        <f>'[1]GC RAW'!CA296</f>
        <v>1.4422852993011475</v>
      </c>
      <c r="IN316" s="1">
        <f t="shared" si="624"/>
        <v>8.4282062877007909E-3</v>
      </c>
      <c r="IO316" s="1">
        <f t="shared" si="625"/>
        <v>0.11540774757972341</v>
      </c>
      <c r="IP316" s="1"/>
      <c r="IQ316" s="1"/>
      <c r="IR316" s="5">
        <f>'[1]GC RAW'!CB296</f>
        <v>25.598773956298828</v>
      </c>
      <c r="IS316" s="1">
        <f>'[1]GC RAW'!CC296</f>
        <v>11.092318534851074</v>
      </c>
      <c r="IT316" s="1">
        <f t="shared" si="626"/>
        <v>4.3960645905952445E-2</v>
      </c>
      <c r="IU316" s="1">
        <f t="shared" si="627"/>
        <v>0.60195478764672961</v>
      </c>
      <c r="IV316" s="1"/>
      <c r="IW316" s="1"/>
      <c r="IX316" s="5">
        <f>'[1]GC RAW'!CD296</f>
        <v>26.014413833618164</v>
      </c>
      <c r="IY316" s="1">
        <f>'[1]GC RAW'!CE296</f>
        <v>10.999005317687988</v>
      </c>
      <c r="IZ316" s="1">
        <f t="shared" si="628"/>
        <v>6.2739576390089882E-2</v>
      </c>
      <c r="JA316" s="1">
        <f t="shared" si="629"/>
        <v>0.85909539326920148</v>
      </c>
      <c r="JB316" s="1"/>
      <c r="JC316" s="1"/>
      <c r="JD316" s="5">
        <f>'[1]GC RAW'!CF296</f>
        <v>26.575565338134766</v>
      </c>
      <c r="JE316" s="1">
        <f>'[1]GC RAW'!CG296</f>
        <v>1.1097599267959595</v>
      </c>
      <c r="JF316" s="1">
        <f t="shared" si="630"/>
        <v>4.9770600146475611E-3</v>
      </c>
      <c r="JG316" s="1">
        <f t="shared" si="631"/>
        <v>6.8151071088255702E-2</v>
      </c>
      <c r="JH316" s="1"/>
      <c r="JI316" s="1"/>
      <c r="JJ316" s="5">
        <f>'[1]GC RAW'!CH296</f>
        <v>26.761499404907227</v>
      </c>
      <c r="JK316" s="1">
        <f>'[1]GC RAW'!CI296</f>
        <v>47.737701416015625</v>
      </c>
      <c r="JL316" s="1">
        <f t="shared" si="632"/>
        <v>0.30115809322244236</v>
      </c>
      <c r="JM316" s="1">
        <f t="shared" si="633"/>
        <v>4.1237691648489356</v>
      </c>
      <c r="JN316" s="1"/>
      <c r="JO316" s="1"/>
      <c r="JP316" s="5">
        <f>'[1]GC RAW'!CJ296</f>
        <v>0</v>
      </c>
      <c r="JQ316" s="1">
        <f>'[1]GC RAW'!CK296</f>
        <v>0</v>
      </c>
      <c r="JR316" s="1">
        <f t="shared" si="634"/>
        <v>0</v>
      </c>
      <c r="JS316" s="1">
        <f t="shared" si="635"/>
        <v>0</v>
      </c>
      <c r="JT316" s="1">
        <f>AVERAGE(JS316:JS318)</f>
        <v>0</v>
      </c>
      <c r="JU316" s="1">
        <f>STDEV(JS316:JS318)</f>
        <v>0</v>
      </c>
      <c r="JV316" s="5">
        <f>'[1]GC RAW'!CL296</f>
        <v>0</v>
      </c>
      <c r="JW316" s="1">
        <f>'[1]GC RAW'!CM296</f>
        <v>0</v>
      </c>
      <c r="JX316" s="1">
        <f t="shared" si="636"/>
        <v>0</v>
      </c>
      <c r="JY316" s="1">
        <f t="shared" si="637"/>
        <v>0</v>
      </c>
      <c r="JZ316" s="1"/>
      <c r="KA316" s="1"/>
      <c r="KB316" s="5">
        <v>0</v>
      </c>
      <c r="KC316" s="1">
        <v>0</v>
      </c>
      <c r="KD316" s="1">
        <f t="shared" si="638"/>
        <v>0</v>
      </c>
      <c r="KE316" s="1">
        <f t="shared" si="639"/>
        <v>0</v>
      </c>
      <c r="KF316" s="1"/>
      <c r="KG316" s="1"/>
      <c r="KH316" s="5">
        <v>0</v>
      </c>
      <c r="KI316" s="1">
        <v>0</v>
      </c>
      <c r="KJ316" s="1">
        <f t="shared" si="640"/>
        <v>0</v>
      </c>
      <c r="KK316" s="1">
        <f t="shared" si="641"/>
        <v>0</v>
      </c>
      <c r="KL316" s="1"/>
      <c r="KM316" s="1"/>
      <c r="KN316" s="5">
        <f>'[1]GC RAW'!CN296</f>
        <v>30.652904510498047</v>
      </c>
      <c r="KO316" s="1">
        <f>'[1]GC RAW'!CO296</f>
        <v>16.137798309326172</v>
      </c>
      <c r="KP316" s="1">
        <f t="shared" si="642"/>
        <v>5.4956601028435886E-2</v>
      </c>
      <c r="KQ316" s="1">
        <f t="shared" si="643"/>
        <v>0.75252281717222946</v>
      </c>
      <c r="KR316" s="1"/>
      <c r="KS316" s="1"/>
      <c r="KT316" s="5">
        <f>'[1]GC RAW'!CP296</f>
        <v>31.524650573730469</v>
      </c>
      <c r="KU316" s="1">
        <f>'[1]GC RAW'!CQ296</f>
        <v>20.71527099609375</v>
      </c>
      <c r="KV316" s="1">
        <f t="shared" si="644"/>
        <v>9.0248025988700145E-2</v>
      </c>
      <c r="KW316" s="1">
        <f t="shared" si="645"/>
        <v>1.2357696344085947</v>
      </c>
      <c r="KX316" s="1"/>
      <c r="KY316" s="1"/>
      <c r="KZ316" s="5">
        <f>'[1]GC RAW'!CR296</f>
        <v>0</v>
      </c>
      <c r="LA316" s="1">
        <f>'[1]GC RAW'!CS296</f>
        <v>0</v>
      </c>
      <c r="LB316" s="1">
        <f t="shared" si="646"/>
        <v>0</v>
      </c>
      <c r="LC316" s="1">
        <f t="shared" si="647"/>
        <v>0</v>
      </c>
      <c r="LD316" s="1"/>
      <c r="LE316" s="1"/>
      <c r="LF316" s="5">
        <f>'[1]GC RAW'!CT296</f>
        <v>0</v>
      </c>
      <c r="LG316" s="1">
        <f>'[1]GC RAW'!CU296</f>
        <v>0</v>
      </c>
      <c r="LH316" s="1">
        <f t="shared" si="648"/>
        <v>0</v>
      </c>
      <c r="LI316" s="1">
        <f t="shared" si="649"/>
        <v>0</v>
      </c>
      <c r="LJ316" s="1"/>
      <c r="LK316" s="1"/>
      <c r="LL316" s="5">
        <f>'[1]GC RAW'!CV296</f>
        <v>35.85040283203125</v>
      </c>
      <c r="LM316" s="1">
        <f>'[1]GC RAW'!CW296</f>
        <v>4.2058677673339844</v>
      </c>
      <c r="LN316" s="1">
        <f t="shared" si="650"/>
        <v>1.4322907774485832E-2</v>
      </c>
      <c r="LO316" s="1">
        <f t="shared" si="651"/>
        <v>0.19612411806503721</v>
      </c>
      <c r="LP316" s="1"/>
      <c r="LQ316" s="1"/>
      <c r="LR316" s="32">
        <f t="shared" si="652"/>
        <v>1751.979905152321</v>
      </c>
      <c r="LS316" s="21">
        <f t="shared" si="653"/>
        <v>1534.9876413583756</v>
      </c>
      <c r="LT316" s="26">
        <f t="shared" si="654"/>
        <v>8.3031613547644234</v>
      </c>
      <c r="LU316" s="26">
        <f t="shared" si="655"/>
        <v>7.3029813547644231</v>
      </c>
      <c r="LV316" s="15">
        <f t="shared" si="580"/>
        <v>21.119090094749634</v>
      </c>
      <c r="LW316" s="15"/>
      <c r="LX316" s="15"/>
      <c r="LY316" s="15"/>
      <c r="LZ316" s="15" t="str">
        <f>IF(A316="","",VLOOKUP(A316,'[1]biomass corrected'!$B$2:$V$102,21,FALSE))</f>
        <v/>
      </c>
      <c r="MA316" s="15" t="str">
        <f t="shared" si="656"/>
        <v/>
      </c>
      <c r="MB316" s="15" t="str">
        <f>IF(MA316="","",AVERAGE(MF316:MF318))</f>
        <v/>
      </c>
      <c r="MC316" s="15" t="str">
        <f>IF(MB316="","",AVERAGE(MG316:MG318))</f>
        <v/>
      </c>
      <c r="MD316" s="15"/>
      <c r="ME316" s="26" t="str">
        <f>IF(MD316="","",AVERAGE(MI316:MI318))</f>
        <v/>
      </c>
      <c r="MF316" s="15">
        <f t="shared" si="689"/>
        <v>30.171190636952041</v>
      </c>
      <c r="MG316" s="15">
        <f t="shared" si="690"/>
        <v>24.870816707063852</v>
      </c>
      <c r="MH316" s="15">
        <f t="shared" si="691"/>
        <v>44.957992655984093</v>
      </c>
      <c r="MI316" s="26">
        <f t="shared" si="692"/>
        <v>1.7773892639668956</v>
      </c>
      <c r="MJ316" s="15">
        <f t="shared" si="693"/>
        <v>5.9387908099860027</v>
      </c>
      <c r="MK316" s="15">
        <f t="shared" si="694"/>
        <v>38.50679533175051</v>
      </c>
      <c r="ML316" s="23">
        <f t="shared" si="695"/>
        <v>47.025609884731374</v>
      </c>
      <c r="MM316" s="23"/>
      <c r="MN316" s="26">
        <f t="shared" si="696"/>
        <v>4.097626751684162</v>
      </c>
      <c r="MO316" s="23"/>
      <c r="MP316" s="15">
        <f t="shared" si="697"/>
        <v>0.88382881657926005</v>
      </c>
      <c r="MQ316" s="23"/>
      <c r="MR316" s="15">
        <f t="shared" si="698"/>
        <v>39.805907586611539</v>
      </c>
      <c r="MS316" s="15"/>
      <c r="MT316" s="15">
        <f t="shared" si="699"/>
        <v>23.751500529917195</v>
      </c>
      <c r="MU316" s="15"/>
      <c r="MV316" s="15" t="str">
        <f t="shared" si="700"/>
        <v/>
      </c>
      <c r="MW316" s="21">
        <f t="shared" si="701"/>
        <v>408.18067664783069</v>
      </c>
      <c r="MX316" s="15"/>
    </row>
    <row r="317" spans="1:362" x14ac:dyDescent="0.35">
      <c r="A317" s="99" t="s">
        <v>247</v>
      </c>
      <c r="B317" s="8">
        <v>36.950000000000003</v>
      </c>
      <c r="C317" s="13"/>
      <c r="D317" s="8"/>
      <c r="E317" s="8"/>
      <c r="F317" s="2">
        <f>'[1]GC RAW'!H297</f>
        <v>0</v>
      </c>
      <c r="G317" s="8">
        <f>'[1]GC RAW'!I297</f>
        <v>0</v>
      </c>
      <c r="H317" s="8">
        <f t="shared" si="657"/>
        <v>0</v>
      </c>
      <c r="I317" s="8">
        <f t="shared" si="582"/>
        <v>0</v>
      </c>
      <c r="J317" s="8">
        <f>AVERAGE(I317:I318)</f>
        <v>0</v>
      </c>
      <c r="K317" s="8">
        <f>STDEV(I317:I318)</f>
        <v>0</v>
      </c>
      <c r="L317" s="2">
        <f>'[1]GC RAW'!J297</f>
        <v>0</v>
      </c>
      <c r="M317" s="8">
        <f>'[1]GC RAW'!K297</f>
        <v>0</v>
      </c>
      <c r="N317" s="8">
        <f t="shared" si="658"/>
        <v>0</v>
      </c>
      <c r="O317" s="8">
        <f t="shared" si="583"/>
        <v>0</v>
      </c>
      <c r="P317" s="8">
        <f>AVERAGE(O317:O318)</f>
        <v>0</v>
      </c>
      <c r="Q317" s="8">
        <f>STDEV(O317:O318)</f>
        <v>0</v>
      </c>
      <c r="R317" s="2">
        <f>'[1]GC RAW'!L297</f>
        <v>0</v>
      </c>
      <c r="S317" s="8">
        <f>'[1]GC RAW'!M297</f>
        <v>0</v>
      </c>
      <c r="T317" s="8">
        <f t="shared" si="659"/>
        <v>0</v>
      </c>
      <c r="U317" s="8">
        <f t="shared" si="584"/>
        <v>0</v>
      </c>
      <c r="V317" s="8">
        <f>AVERAGE(U317:U318)</f>
        <v>0</v>
      </c>
      <c r="W317" s="8">
        <f>STDEV(U317:U318)</f>
        <v>0</v>
      </c>
      <c r="X317" s="2">
        <f>'[1]GC RAW'!N297</f>
        <v>0</v>
      </c>
      <c r="Y317" s="8">
        <f>'[1]GC RAW'!O297</f>
        <v>0</v>
      </c>
      <c r="Z317" s="8">
        <f t="shared" si="660"/>
        <v>0</v>
      </c>
      <c r="AA317" s="8">
        <f t="shared" si="585"/>
        <v>0</v>
      </c>
      <c r="AB317" s="8">
        <f>AVERAGE(AA317:AA318)</f>
        <v>0</v>
      </c>
      <c r="AC317" s="8">
        <f>STDEV(AA317:AA318)</f>
        <v>0</v>
      </c>
      <c r="AD317" s="2">
        <f>'[1]GC RAW'!P297</f>
        <v>0</v>
      </c>
      <c r="AE317" s="8">
        <f>'[1]GC RAW'!Q297</f>
        <v>0</v>
      </c>
      <c r="AF317" s="8">
        <f t="shared" si="661"/>
        <v>0</v>
      </c>
      <c r="AG317" s="8">
        <f t="shared" si="586"/>
        <v>0</v>
      </c>
      <c r="AH317" s="8">
        <f>AVERAGE(AG317:AG318)</f>
        <v>0</v>
      </c>
      <c r="AI317" s="8">
        <f>STDEV(AG317:AG318)</f>
        <v>0</v>
      </c>
      <c r="AJ317" s="2">
        <f>'[1]GC RAW'!R297</f>
        <v>0</v>
      </c>
      <c r="AK317" s="8">
        <f>'[1]GC RAW'!S297</f>
        <v>0</v>
      </c>
      <c r="AL317" s="8">
        <f t="shared" si="662"/>
        <v>0</v>
      </c>
      <c r="AM317" s="8">
        <f t="shared" si="587"/>
        <v>0</v>
      </c>
      <c r="AN317" s="8">
        <f>AVERAGE(AM317:AM318)</f>
        <v>0</v>
      </c>
      <c r="AO317" s="8">
        <f>STDEV(AM317:AM318)</f>
        <v>0</v>
      </c>
      <c r="AP317" s="2">
        <f>'[1]GC RAW'!T297</f>
        <v>8.8334140777587891</v>
      </c>
      <c r="AQ317" s="8">
        <f>'[1]GC RAW'!U297</f>
        <v>218.21075439453125</v>
      </c>
      <c r="AR317" s="40">
        <v>1.0001800000000001</v>
      </c>
      <c r="AS317" s="8">
        <f t="shared" si="588"/>
        <v>33.133158353814757</v>
      </c>
      <c r="AT317" s="8">
        <f>AVERAGE(AS317:AS318)</f>
        <v>31.341270978704472</v>
      </c>
      <c r="AU317" s="8">
        <f>STDEV(AS317:AS318)</f>
        <v>2.534111428126093</v>
      </c>
      <c r="AV317" s="2">
        <f>'[1]GC RAW'!V297</f>
        <v>9.6909685134887695</v>
      </c>
      <c r="AW317" s="8">
        <f>'[1]GC RAW'!W297</f>
        <v>7.9636311531066895</v>
      </c>
      <c r="AX317" s="8">
        <f t="shared" si="663"/>
        <v>3.535308498689646E-2</v>
      </c>
      <c r="AY317" s="8">
        <f t="shared" si="589"/>
        <v>1.1711485564265547</v>
      </c>
      <c r="AZ317" s="8">
        <f>AVERAGE(AY317:AY318)</f>
        <v>1.1445237850489791</v>
      </c>
      <c r="BA317" s="8">
        <f>STDEV(AY317:AY318)</f>
        <v>3.765311277725053E-2</v>
      </c>
      <c r="BB317" s="2">
        <f>'[1]GC RAW'!X297</f>
        <v>0</v>
      </c>
      <c r="BC317" s="8">
        <f>'[1]GC RAW'!Y297</f>
        <v>0</v>
      </c>
      <c r="BD317" s="8">
        <f t="shared" si="664"/>
        <v>0</v>
      </c>
      <c r="BE317" s="8">
        <f t="shared" si="590"/>
        <v>0</v>
      </c>
      <c r="BF317" s="8">
        <f>AVERAGE(BE317:BE318)</f>
        <v>0</v>
      </c>
      <c r="BG317" s="8">
        <f>STDEV(BE317:BE318)</f>
        <v>0</v>
      </c>
      <c r="BH317" s="2">
        <f>'[1]GC RAW'!Z297</f>
        <v>10.742814064025879</v>
      </c>
      <c r="BI317" s="8">
        <f>'[1]GC RAW'!AA297</f>
        <v>2.1494696140289307</v>
      </c>
      <c r="BJ317" s="8">
        <f t="shared" si="665"/>
        <v>9.398282494364597E-3</v>
      </c>
      <c r="BK317" s="8">
        <f t="shared" si="591"/>
        <v>0.31133874116625737</v>
      </c>
      <c r="BL317" s="8">
        <f>AVERAGE(BK317:BK318)</f>
        <v>0.41514120778474828</v>
      </c>
      <c r="BM317" s="8">
        <f>STDEV(BK317:BK318)</f>
        <v>0.14679885609965032</v>
      </c>
      <c r="BN317" s="2">
        <f>'[1]GC RAW'!AB297</f>
        <v>0</v>
      </c>
      <c r="BO317" s="8">
        <f>'[1]GC RAW'!AC297</f>
        <v>0</v>
      </c>
      <c r="BP317" s="8">
        <f t="shared" si="666"/>
        <v>0</v>
      </c>
      <c r="BQ317" s="8">
        <f t="shared" si="592"/>
        <v>0</v>
      </c>
      <c r="BR317" s="8">
        <f>AVERAGE(BQ317:BQ318)</f>
        <v>0</v>
      </c>
      <c r="BS317" s="8">
        <f>STDEV(BQ317:BQ318)</f>
        <v>0</v>
      </c>
      <c r="BT317" s="2">
        <f>'[1]GC RAW'!AD297</f>
        <v>12.027009963989258</v>
      </c>
      <c r="BU317" s="8">
        <f>'[1]GC RAW'!AE297</f>
        <v>49.429450988769531</v>
      </c>
      <c r="BV317" s="8">
        <f t="shared" si="667"/>
        <v>0.21236051717119195</v>
      </c>
      <c r="BW317" s="8">
        <f t="shared" si="593"/>
        <v>7.0349083600262956</v>
      </c>
      <c r="BX317" s="8">
        <f>AVERAGE(BW317:BW318)</f>
        <v>6.8368432426838481</v>
      </c>
      <c r="BY317" s="8">
        <f>STDEV(BW317:BW318)</f>
        <v>0.28010637517870834</v>
      </c>
      <c r="BZ317" s="2">
        <f>'[1]GC RAW'!AF297</f>
        <v>0</v>
      </c>
      <c r="CA317" s="8">
        <f>'[1]GC RAW'!AG297</f>
        <v>0</v>
      </c>
      <c r="CB317" s="8">
        <f t="shared" si="668"/>
        <v>0</v>
      </c>
      <c r="CC317" s="8">
        <f t="shared" si="594"/>
        <v>0</v>
      </c>
      <c r="CD317" s="8">
        <f>AVERAGE(CC317:CC318)</f>
        <v>0.11818330346885013</v>
      </c>
      <c r="CE317" s="8">
        <f>STDEV(CC317:CC318)</f>
        <v>0.16713643061170311</v>
      </c>
      <c r="CF317" s="2">
        <f>'[1]GC RAW'!AH297</f>
        <v>12.690320014953613</v>
      </c>
      <c r="CG317" s="8">
        <f>'[1]GC RAW'!AI297</f>
        <v>2.132927417755127</v>
      </c>
      <c r="CH317" s="8">
        <f t="shared" si="669"/>
        <v>9.5629732280174719E-3</v>
      </c>
      <c r="CI317" s="8">
        <f t="shared" si="595"/>
        <v>0.31679448329020171</v>
      </c>
      <c r="CJ317" s="8">
        <f>AVERAGE(CI317:CI318)</f>
        <v>0.29183763800319074</v>
      </c>
      <c r="CK317" s="8">
        <f>STDEV(CI317:CI318)</f>
        <v>3.5294309078937942E-2</v>
      </c>
      <c r="CL317" s="2">
        <f>'[1]GC RAW'!AJ297</f>
        <v>13.572389602661133</v>
      </c>
      <c r="CM317" s="8">
        <f>'[1]GC RAW'!AK297</f>
        <v>2.2844517230987549</v>
      </c>
      <c r="CN317" s="8">
        <f t="shared" si="670"/>
        <v>1.3221706056536511E-2</v>
      </c>
      <c r="CO317" s="8">
        <f t="shared" si="596"/>
        <v>0.43799804083146615</v>
      </c>
      <c r="CP317" s="8">
        <f>AVERAGE(CO317:CO318)</f>
        <v>0.61207894238187932</v>
      </c>
      <c r="CQ317" s="8">
        <f>STDEV(CO317:CO318)</f>
        <v>0.24618757192273008</v>
      </c>
      <c r="CR317" s="2">
        <f>'[1]GC RAW'!AL297</f>
        <v>0</v>
      </c>
      <c r="CS317" s="8">
        <f>'[1]GC RAW'!AM297</f>
        <v>0</v>
      </c>
      <c r="CT317" s="8">
        <f t="shared" si="671"/>
        <v>0</v>
      </c>
      <c r="CU317" s="8">
        <f t="shared" si="672"/>
        <v>0</v>
      </c>
      <c r="CV317" s="8">
        <f>AVERAGE(CU317:CU318)</f>
        <v>0</v>
      </c>
      <c r="CW317" s="8">
        <f>STDEV(CU317:CU318)</f>
        <v>0</v>
      </c>
      <c r="CX317" s="2">
        <f>'[1]GC RAW'!AN297</f>
        <v>14.283604621887207</v>
      </c>
      <c r="CY317" s="8">
        <f>'[1]GC RAW'!AO297</f>
        <v>3.1894171237945557</v>
      </c>
      <c r="CZ317" s="8">
        <f t="shared" si="673"/>
        <v>1.4172069213317529E-2</v>
      </c>
      <c r="DA317" s="8">
        <f t="shared" si="597"/>
        <v>0.46948090688283367</v>
      </c>
      <c r="DB317" s="8">
        <f>AVERAGE(DA317:DA318)</f>
        <v>0.58445167908261897</v>
      </c>
      <c r="DC317" s="8">
        <f>STDEV(DA317:DA318)</f>
        <v>0.16259322532144413</v>
      </c>
      <c r="DD317" s="2">
        <f>'[1]GC RAW'!AP297</f>
        <v>15.405511856079102</v>
      </c>
      <c r="DE317" s="8">
        <f>'[1]GC RAW'!AQ297</f>
        <v>19.829113006591797</v>
      </c>
      <c r="DF317" s="8">
        <f t="shared" si="674"/>
        <v>8.4501708018263372E-2</v>
      </c>
      <c r="DG317" s="8">
        <f t="shared" si="598"/>
        <v>2.7993045981092783</v>
      </c>
      <c r="DH317" s="8">
        <f>AVERAGE(DG317:DG318)</f>
        <v>2.8326690572414042</v>
      </c>
      <c r="DI317" s="8">
        <f>STDEV(DG317:DG318)</f>
        <v>4.7184470605895201E-2</v>
      </c>
      <c r="DJ317" s="2">
        <f>'[1]GC RAW'!AR297</f>
        <v>15.629510879516602</v>
      </c>
      <c r="DK317" s="8">
        <f>'[1]GC RAW'!AS297</f>
        <v>13.728877067565918</v>
      </c>
      <c r="DL317" s="8">
        <f t="shared" si="675"/>
        <v>6.1436968630342662E-2</v>
      </c>
      <c r="DM317" s="8">
        <f t="shared" si="599"/>
        <v>2.0352344682032162</v>
      </c>
      <c r="DN317" s="8">
        <f>AVERAGE(DM317:DM318)</f>
        <v>2.092566007103458</v>
      </c>
      <c r="DO317" s="8">
        <f>STDEV(DM317:DM318)</f>
        <v>8.1079039864442926E-2</v>
      </c>
      <c r="DP317" s="2">
        <f>'[1]GC RAW'!AT297</f>
        <v>0</v>
      </c>
      <c r="DQ317" s="8">
        <f>'[1]GC RAW'!AU297</f>
        <v>0</v>
      </c>
      <c r="DR317" s="8">
        <f t="shared" si="676"/>
        <v>0</v>
      </c>
      <c r="DS317" s="8">
        <f t="shared" si="600"/>
        <v>0</v>
      </c>
      <c r="DT317" s="8">
        <f>AVERAGE(DS317:DS318)</f>
        <v>0</v>
      </c>
      <c r="DU317" s="8">
        <f>STDEV(DS317:DS318)</f>
        <v>0</v>
      </c>
      <c r="DV317" s="2">
        <f>'[1]GC RAW'!AV297</f>
        <v>16.159749984741211</v>
      </c>
      <c r="DW317" s="8">
        <f>'[1]GC RAW'!AW297</f>
        <v>173.58920288085938</v>
      </c>
      <c r="DX317" s="8">
        <f t="shared" si="677"/>
        <v>0.76761045329641742</v>
      </c>
      <c r="DY317" s="8">
        <f t="shared" si="601"/>
        <v>25.428781522439685</v>
      </c>
      <c r="DZ317" s="8">
        <f>AVERAGE(DY317:DY318)</f>
        <v>25.848759614696263</v>
      </c>
      <c r="EA317" s="8">
        <f>STDEV(DY317:DY318)</f>
        <v>0.5939387139688288</v>
      </c>
      <c r="EB317" s="2">
        <f>'[1]GC RAW'!AX297</f>
        <v>16.324594497680664</v>
      </c>
      <c r="EC317" s="8">
        <f>'[1]GC RAW'!AY297</f>
        <v>2.0400166511535645</v>
      </c>
      <c r="ED317" s="8">
        <f t="shared" si="678"/>
        <v>9.0209418577662775E-3</v>
      </c>
      <c r="EE317" s="8">
        <f t="shared" si="602"/>
        <v>0.29883850414318014</v>
      </c>
      <c r="EF317" s="8">
        <f>AVERAGE(EE317:EE318)</f>
        <v>0.27096263837508777</v>
      </c>
      <c r="EG317" s="8">
        <f>STDEV(EE317:EE318)</f>
        <v>3.9422427432128322E-2</v>
      </c>
      <c r="EH317" s="2">
        <v>0</v>
      </c>
      <c r="EI317" s="8">
        <v>0</v>
      </c>
      <c r="EJ317" s="8">
        <f t="shared" si="679"/>
        <v>0</v>
      </c>
      <c r="EK317" s="8">
        <f t="shared" si="603"/>
        <v>0</v>
      </c>
      <c r="EL317" s="8">
        <f>AVERAGE(EK317:EK318)</f>
        <v>0</v>
      </c>
      <c r="EM317" s="8">
        <f>STDEV(EK317:EK318)</f>
        <v>0</v>
      </c>
      <c r="EN317" s="2">
        <f>'[1]GC RAW'!BB297</f>
        <v>0</v>
      </c>
      <c r="EO317" s="8">
        <f>'[1]GC RAW'!BC297</f>
        <v>0</v>
      </c>
      <c r="EP317" s="8">
        <f t="shared" si="680"/>
        <v>0</v>
      </c>
      <c r="EQ317" s="8">
        <f t="shared" si="604"/>
        <v>0</v>
      </c>
      <c r="ER317" s="8">
        <f>AVERAGE(EQ317:EQ318)</f>
        <v>0</v>
      </c>
      <c r="ES317" s="8">
        <f>STDEV(EQ317:EQ318)</f>
        <v>0</v>
      </c>
      <c r="ET317" s="2">
        <f>'[1]GC RAW'!BD297</f>
        <v>17.511566162109375</v>
      </c>
      <c r="EU317" s="8">
        <f>'[1]GC RAW'!BE297</f>
        <v>75.766128540039063</v>
      </c>
      <c r="EV317" s="8">
        <f t="shared" si="681"/>
        <v>0.33724512101174564</v>
      </c>
      <c r="EW317" s="8">
        <f t="shared" si="605"/>
        <v>11.171985041226167</v>
      </c>
      <c r="EX317" s="8">
        <f>AVERAGE(EW317:EW318)</f>
        <v>11.66372830872379</v>
      </c>
      <c r="EY317" s="8">
        <f>STDEV(EW317:EW318)</f>
        <v>0.69542999810080008</v>
      </c>
      <c r="EZ317" s="2">
        <f>'[1]GC RAW'!BF297</f>
        <v>18.44630241394043</v>
      </c>
      <c r="FA317" s="8">
        <f>'[1]GC RAW'!BG297</f>
        <v>70.353889465332031</v>
      </c>
      <c r="FB317" s="8">
        <f t="shared" si="682"/>
        <v>0.37149498237938355</v>
      </c>
      <c r="FC317" s="8">
        <f t="shared" si="606"/>
        <v>12.306586893182963</v>
      </c>
      <c r="FD317" s="8">
        <f>AVERAGE(FC317:FC318)</f>
        <v>11.500703726342289</v>
      </c>
      <c r="FE317" s="8">
        <f>STDEV(FC317:FC318)</f>
        <v>1.1396909042342613</v>
      </c>
      <c r="FF317" s="2">
        <v>0</v>
      </c>
      <c r="FG317" s="8">
        <v>0</v>
      </c>
      <c r="FH317" s="8">
        <f t="shared" si="683"/>
        <v>0</v>
      </c>
      <c r="FI317" s="8">
        <f t="shared" si="607"/>
        <v>0</v>
      </c>
      <c r="FJ317" s="8">
        <f>AVERAGE(FI317:FI318)</f>
        <v>0</v>
      </c>
      <c r="FK317" s="8">
        <f>STDEV(FI317:FI318)</f>
        <v>0</v>
      </c>
      <c r="FL317" s="2">
        <f>'[1]GC RAW'!BH297</f>
        <v>19.280662536621094</v>
      </c>
      <c r="FM317" s="8">
        <f>'[1]GC RAW'!BI297</f>
        <v>2.8003814220428467</v>
      </c>
      <c r="FN317" s="8">
        <f t="shared" si="684"/>
        <v>1.456672858700511E-2</v>
      </c>
      <c r="FO317" s="8">
        <f t="shared" si="608"/>
        <v>0.48255486509456352</v>
      </c>
      <c r="FP317" s="8">
        <f>AVERAGE(FO317:FO318)</f>
        <v>0.47155516334098757</v>
      </c>
      <c r="FQ317" s="8">
        <f>STDEV(FO317:FO318)</f>
        <v>1.5555927401966188E-2</v>
      </c>
      <c r="FR317" s="2">
        <f>'[1]GC RAW'!BJ297</f>
        <v>19.900869369506836</v>
      </c>
      <c r="FS317" s="8">
        <f>'[1]GC RAW'!BK297</f>
        <v>1.3087046146392822</v>
      </c>
      <c r="FT317" s="8">
        <f t="shared" si="685"/>
        <v>5.4883051495821294E-3</v>
      </c>
      <c r="FU317" s="8">
        <f t="shared" si="609"/>
        <v>0.18181215742682483</v>
      </c>
      <c r="FV317" s="8">
        <f>AVERAGE(FU317:FU318)</f>
        <v>0.16954037976646574</v>
      </c>
      <c r="FW317" s="8">
        <f>STDEV(FU317:FU318)</f>
        <v>1.7354914401707007E-2</v>
      </c>
      <c r="FX317" s="2">
        <f>'[1]GC RAW'!BL297</f>
        <v>20.317079544067383</v>
      </c>
      <c r="FY317" s="8">
        <f>'[1]GC RAW'!BM297</f>
        <v>10.478240013122559</v>
      </c>
      <c r="FZ317" s="8">
        <f t="shared" si="686"/>
        <v>4.6226343029922193E-2</v>
      </c>
      <c r="GA317" s="8">
        <f t="shared" si="610"/>
        <v>1.5313491008900126</v>
      </c>
      <c r="GB317" s="8">
        <f>AVERAGE(GA317:GA318)</f>
        <v>1.3770860907639191</v>
      </c>
      <c r="GC317" s="8">
        <f>STDEV(GA317:GA318)</f>
        <v>0.21816084109281936</v>
      </c>
      <c r="GD317" s="2">
        <f>'[1]GC RAW'!BN297</f>
        <v>20.817813873291016</v>
      </c>
      <c r="GE317" s="8">
        <f>'[1]GC RAW'!BO297</f>
        <v>5.6121578216552734</v>
      </c>
      <c r="GF317" s="8">
        <f t="shared" si="611"/>
        <v>2.4892064243721462E-2</v>
      </c>
      <c r="GG317" s="8">
        <f t="shared" si="612"/>
        <v>0.82460427757059052</v>
      </c>
      <c r="GH317" s="8">
        <f>AVERAGE(GG317:GG318)</f>
        <v>0.86075314179073181</v>
      </c>
      <c r="GI317" s="8">
        <f>STDEV(GG317:GG318)</f>
        <v>5.1122214044507341E-2</v>
      </c>
      <c r="GJ317" s="2">
        <f>'[1]GC RAW'!BP297</f>
        <v>0</v>
      </c>
      <c r="GK317" s="8">
        <f>'[1]GC RAW'!BQ297</f>
        <v>0</v>
      </c>
      <c r="GL317" s="8">
        <f t="shared" si="687"/>
        <v>0</v>
      </c>
      <c r="GM317" s="8">
        <f t="shared" si="613"/>
        <v>0</v>
      </c>
      <c r="GN317" s="8">
        <f>AVERAGE(GM317:GM318)</f>
        <v>0</v>
      </c>
      <c r="GO317" s="8">
        <f>STDEV(GM317:GM318)</f>
        <v>0</v>
      </c>
      <c r="GP317" s="2">
        <v>0</v>
      </c>
      <c r="GQ317" s="8">
        <v>0</v>
      </c>
      <c r="GR317" s="8">
        <f t="shared" si="688"/>
        <v>0</v>
      </c>
      <c r="GS317" s="8">
        <f t="shared" si="614"/>
        <v>0</v>
      </c>
      <c r="GT317" s="8">
        <f>AVERAGE(GS317:GS318)</f>
        <v>0</v>
      </c>
      <c r="GU317" s="8">
        <f>STDEV(GS317:GS318)</f>
        <v>0</v>
      </c>
      <c r="GV317" s="2"/>
      <c r="GW317" s="8"/>
      <c r="GX317" s="8"/>
      <c r="GY317" s="8"/>
      <c r="GZ317" s="8"/>
      <c r="HA317" s="8"/>
      <c r="HB317" s="2"/>
      <c r="HC317" s="8"/>
      <c r="HD317" s="8"/>
      <c r="HE317" s="8"/>
      <c r="HF317" s="8"/>
      <c r="HG317" s="8"/>
      <c r="HH317" s="2">
        <f>'[1]GC RAW'!BR297</f>
        <v>22.504659652709961</v>
      </c>
      <c r="HI317" s="8">
        <f>'[1]GC RAW'!BS297</f>
        <v>2.4620232582092285</v>
      </c>
      <c r="HJ317" s="8">
        <f t="shared" si="615"/>
        <v>1.0971820136379434E-2</v>
      </c>
      <c r="HK317" s="8">
        <f t="shared" si="616"/>
        <v>0.36346563019479811</v>
      </c>
      <c r="HL317" s="8">
        <f>AVERAGE(HK317:HK318)</f>
        <v>0.37446933334518145</v>
      </c>
      <c r="HM317" s="8">
        <f>STDEV(HK317:HK318)</f>
        <v>1.5561586231599684E-2</v>
      </c>
      <c r="HN317" s="2">
        <v>0</v>
      </c>
      <c r="HO317" s="8">
        <v>0</v>
      </c>
      <c r="HP317" s="8">
        <f t="shared" si="617"/>
        <v>0</v>
      </c>
      <c r="HQ317" s="8">
        <f t="shared" si="618"/>
        <v>0</v>
      </c>
      <c r="HR317" s="8">
        <f>AVERAGE(HQ317:HQ318)</f>
        <v>0</v>
      </c>
      <c r="HS317" s="8">
        <f>STDEV(HQ317:HQ318)</f>
        <v>0</v>
      </c>
      <c r="HT317" s="2">
        <f>'[1]GC RAW'!BT297</f>
        <v>0</v>
      </c>
      <c r="HU317" s="8">
        <f>'[1]GC RAW'!BU297</f>
        <v>0</v>
      </c>
      <c r="HV317" s="8">
        <f t="shared" si="619"/>
        <v>0</v>
      </c>
      <c r="HW317" s="8">
        <f t="shared" si="708"/>
        <v>0</v>
      </c>
      <c r="HX317" s="8">
        <f>AVERAGE(HW317:HW318)</f>
        <v>0</v>
      </c>
      <c r="HY317" s="8">
        <f>STDEV(HW317:HW318)</f>
        <v>0</v>
      </c>
      <c r="HZ317" s="2">
        <f>'[1]GC RAW'!BV297</f>
        <v>23.609157562255859</v>
      </c>
      <c r="IA317" s="8">
        <f>'[1]GC RAW'!BW297</f>
        <v>27.926826477050781</v>
      </c>
      <c r="IB317" s="8">
        <f t="shared" si="620"/>
        <v>0.14905117374762511</v>
      </c>
      <c r="IC317" s="8">
        <f t="shared" si="621"/>
        <v>4.9376473660761251</v>
      </c>
      <c r="ID317" s="8">
        <f>AVERAGE(IC317:IC318)</f>
        <v>4.8710661719229345</v>
      </c>
      <c r="IE317" s="8">
        <f>STDEV(IC317:IC318)</f>
        <v>9.4160027770438415E-2</v>
      </c>
      <c r="IF317" s="2">
        <f>'[1]GC RAW'!BX297</f>
        <v>24.363855361938477</v>
      </c>
      <c r="IG317" s="8">
        <f>'[1]GC RAW'!BY297</f>
        <v>83.541801452636719</v>
      </c>
      <c r="IH317" s="8">
        <f t="shared" si="622"/>
        <v>0.47387097205591849</v>
      </c>
      <c r="II317" s="8">
        <f t="shared" si="623"/>
        <v>15.698016313468449</v>
      </c>
      <c r="IJ317" s="8">
        <f>AVERAGE(II317:II318)</f>
        <v>16.108798886740306</v>
      </c>
      <c r="IK317" s="8">
        <f>STDEV(II317:II318)</f>
        <v>0.58093428630757971</v>
      </c>
      <c r="IL317" s="8">
        <f>'[1]GC RAW'!BZ297</f>
        <v>0</v>
      </c>
      <c r="IM317" s="8">
        <f>'[1]GC RAW'!CA297</f>
        <v>0</v>
      </c>
      <c r="IN317" s="8">
        <f t="shared" si="624"/>
        <v>0</v>
      </c>
      <c r="IO317" s="8">
        <f t="shared" si="625"/>
        <v>0</v>
      </c>
      <c r="IP317" s="8">
        <f>AVERAGE(IO317:IO318)</f>
        <v>0</v>
      </c>
      <c r="IQ317" s="8">
        <f>STDEV(IO317:IO318)</f>
        <v>0</v>
      </c>
      <c r="IR317" s="2">
        <f>'[1]GC RAW'!CB297</f>
        <v>25.273536682128906</v>
      </c>
      <c r="IS317" s="8">
        <f>'[1]GC RAW'!CC297</f>
        <v>1.4135340452194214</v>
      </c>
      <c r="IT317" s="8">
        <f t="shared" si="626"/>
        <v>5.5707812495559474E-3</v>
      </c>
      <c r="IU317" s="8">
        <f t="shared" si="627"/>
        <v>0.18454435931132318</v>
      </c>
      <c r="IV317" s="8">
        <f>AVERAGE(IU317:IU318)</f>
        <v>0.20014796993713491</v>
      </c>
      <c r="IW317" s="8">
        <f>STDEV(IU317:IU318)</f>
        <v>2.2066837769011898E-2</v>
      </c>
      <c r="IX317" s="2">
        <f>'[1]GC RAW'!CD297</f>
        <v>25.747943878173828</v>
      </c>
      <c r="IY317" s="8">
        <f>'[1]GC RAW'!CE297</f>
        <v>6.1832761764526367</v>
      </c>
      <c r="IZ317" s="8">
        <f t="shared" si="628"/>
        <v>3.5073161474582205E-2</v>
      </c>
      <c r="JA317" s="8">
        <f t="shared" si="629"/>
        <v>1.1618754755206535</v>
      </c>
      <c r="JB317" s="8">
        <f>AVERAGE(JA317:JA318)</f>
        <v>1.0449377315578245</v>
      </c>
      <c r="JC317" s="8">
        <f>STDEV(JA317:JA318)</f>
        <v>0.16537494346554582</v>
      </c>
      <c r="JD317" s="2">
        <f>'[1]GC RAW'!CF297</f>
        <v>26.25764274597168</v>
      </c>
      <c r="JE317" s="8">
        <f>'[1]GC RAW'!CG297</f>
        <v>1.0223890542984009</v>
      </c>
      <c r="JF317" s="8">
        <f t="shared" si="630"/>
        <v>4.5596145446144083E-3</v>
      </c>
      <c r="JG317" s="8">
        <f t="shared" si="631"/>
        <v>0.15104724223546376</v>
      </c>
      <c r="JH317" s="8">
        <f>AVERAGE(JG317:JG318)</f>
        <v>0.15205354834157664</v>
      </c>
      <c r="JI317" s="8">
        <f>STDEV(JG317:JG318)</f>
        <v>1.4231317431637146E-3</v>
      </c>
      <c r="JJ317" s="2">
        <f>'[1]GC RAW'!CH297</f>
        <v>26.500560760498047</v>
      </c>
      <c r="JK317" s="8">
        <f>'[1]GC RAW'!CI297</f>
        <v>42.407119750976563</v>
      </c>
      <c r="JL317" s="8">
        <f t="shared" si="632"/>
        <v>0.26603569504161156</v>
      </c>
      <c r="JM317" s="8">
        <f t="shared" si="633"/>
        <v>8.8130164686165351</v>
      </c>
      <c r="JN317" s="8">
        <f>AVERAGE(JM317:JM318)</f>
        <v>8.0191122100474974</v>
      </c>
      <c r="JO317" s="8">
        <f>STDEV(JM317:JM318)</f>
        <v>1.1227501696940902</v>
      </c>
      <c r="JP317" s="2">
        <f>'[1]GC RAW'!CJ297</f>
        <v>0</v>
      </c>
      <c r="JQ317" s="8">
        <f>'[1]GC RAW'!CK297</f>
        <v>0</v>
      </c>
      <c r="JR317" s="8">
        <f t="shared" si="634"/>
        <v>0</v>
      </c>
      <c r="JS317" s="8">
        <f t="shared" si="635"/>
        <v>0</v>
      </c>
      <c r="JT317" s="8">
        <f>AVERAGE(JS317:JS318)</f>
        <v>0</v>
      </c>
      <c r="JU317" s="8">
        <f>STDEV(JS317:JS318)</f>
        <v>0</v>
      </c>
      <c r="JV317" s="2">
        <f>'[1]GC RAW'!CL297</f>
        <v>0</v>
      </c>
      <c r="JW317" s="8">
        <f>'[1]GC RAW'!CM297</f>
        <v>0</v>
      </c>
      <c r="JX317" s="8">
        <f t="shared" si="636"/>
        <v>0</v>
      </c>
      <c r="JY317" s="8">
        <f t="shared" si="637"/>
        <v>0</v>
      </c>
      <c r="JZ317" s="8">
        <f>AVERAGE(JY317:JY318)</f>
        <v>0</v>
      </c>
      <c r="KA317" s="8">
        <f>STDEV(JY317:JY318)</f>
        <v>0</v>
      </c>
      <c r="KB317" s="2">
        <v>0</v>
      </c>
      <c r="KC317" s="8">
        <v>0</v>
      </c>
      <c r="KD317" s="8">
        <f t="shared" si="638"/>
        <v>0</v>
      </c>
      <c r="KE317" s="8">
        <f t="shared" si="639"/>
        <v>0</v>
      </c>
      <c r="KF317" s="8">
        <f>AVERAGE(KE317:KE318)</f>
        <v>0</v>
      </c>
      <c r="KG317" s="8">
        <f>STDEV(KE317:KE318)</f>
        <v>0</v>
      </c>
      <c r="KH317" s="2">
        <v>0</v>
      </c>
      <c r="KI317" s="8">
        <v>0</v>
      </c>
      <c r="KJ317" s="8">
        <f t="shared" si="640"/>
        <v>0</v>
      </c>
      <c r="KK317" s="8">
        <f t="shared" si="641"/>
        <v>0</v>
      </c>
      <c r="KL317" s="8">
        <f>AVERAGE(KK317:KK318)</f>
        <v>0</v>
      </c>
      <c r="KM317" s="8">
        <f>STDEV(KK317:KK318)</f>
        <v>0</v>
      </c>
      <c r="KN317" s="2">
        <f>'[1]GC RAW'!CN297</f>
        <v>30.344953536987305</v>
      </c>
      <c r="KO317" s="8">
        <f>'[1]GC RAW'!CO297</f>
        <v>9.1865024566650391</v>
      </c>
      <c r="KP317" s="8">
        <f t="shared" si="642"/>
        <v>3.1109560567777236E-2</v>
      </c>
      <c r="KQ317" s="8">
        <f t="shared" si="643"/>
        <v>1.0305724935609135</v>
      </c>
      <c r="KR317" s="8">
        <f>AVERAGE(KQ317:KQ318)</f>
        <v>1.2125878855403114</v>
      </c>
      <c r="KS317" s="8">
        <f>STDEV(KQ317:KQ318)</f>
        <v>0.25740863589792079</v>
      </c>
      <c r="KT317" s="2">
        <f>'[1]GC RAW'!CP297</f>
        <v>31.221698760986328</v>
      </c>
      <c r="KU317" s="8">
        <f>'[1]GC RAW'!CQ297</f>
        <v>4.6635770797729492</v>
      </c>
      <c r="KV317" s="8">
        <f t="shared" si="644"/>
        <v>2.0203860039206174E-2</v>
      </c>
      <c r="KW317" s="8">
        <f t="shared" si="645"/>
        <v>0.6692972205376313</v>
      </c>
      <c r="KX317" s="8">
        <f>AVERAGE(KW317:KW318)</f>
        <v>0.61830883650413615</v>
      </c>
      <c r="KY317" s="8">
        <f>STDEV(KW317:KW318)</f>
        <v>7.2108464223656618E-2</v>
      </c>
      <c r="KZ317" s="2">
        <f>'[1]GC RAW'!CR297</f>
        <v>0</v>
      </c>
      <c r="LA317" s="8">
        <f>'[1]GC RAW'!CS297</f>
        <v>0</v>
      </c>
      <c r="LB317" s="8">
        <f t="shared" si="646"/>
        <v>0</v>
      </c>
      <c r="LC317" s="8">
        <f t="shared" si="647"/>
        <v>0</v>
      </c>
      <c r="LD317" s="8">
        <f>AVERAGE(LC317:LC318)</f>
        <v>0</v>
      </c>
      <c r="LE317" s="8">
        <f>STDEV(LC317:LC318)</f>
        <v>0</v>
      </c>
      <c r="LF317" s="2">
        <f>'[1]GC RAW'!CT297</f>
        <v>0</v>
      </c>
      <c r="LG317" s="8">
        <f>'[1]GC RAW'!CU297</f>
        <v>0</v>
      </c>
      <c r="LH317" s="8">
        <f t="shared" si="648"/>
        <v>0</v>
      </c>
      <c r="LI317" s="8">
        <f t="shared" si="649"/>
        <v>0</v>
      </c>
      <c r="LJ317" s="8">
        <f>AVERAGE(LI317:LI318)</f>
        <v>8.4507085808184251E-2</v>
      </c>
      <c r="LK317" s="8">
        <f>STDEV(LI317:LI318)</f>
        <v>0.11951106686656107</v>
      </c>
      <c r="LL317" s="2">
        <f>'[1]GC RAW'!CV297</f>
        <v>35.365825653076172</v>
      </c>
      <c r="LM317" s="8">
        <f>'[1]GC RAW'!CW297</f>
        <v>1.6740179061889648</v>
      </c>
      <c r="LN317" s="8">
        <f t="shared" si="650"/>
        <v>5.6689650593132268E-3</v>
      </c>
      <c r="LO317" s="8">
        <f t="shared" si="651"/>
        <v>0.18779691356802575</v>
      </c>
      <c r="LP317" s="8">
        <f>AVERAGE(LO317:LO318)</f>
        <v>0.22262641365641148</v>
      </c>
      <c r="LQ317" s="8">
        <f>STDEV(LO317:LO318)</f>
        <v>4.9256351395669938E-2</v>
      </c>
      <c r="LR317" s="39">
        <f t="shared" si="652"/>
        <v>841.34788155555725</v>
      </c>
      <c r="LS317" s="14">
        <f t="shared" si="653"/>
        <v>623.137127161026</v>
      </c>
      <c r="LT317" s="24">
        <f t="shared" si="654"/>
        <v>4.0188478532710583</v>
      </c>
      <c r="LU317" s="24">
        <f t="shared" si="655"/>
        <v>3.018667853271058</v>
      </c>
      <c r="LV317" s="13">
        <f t="shared" si="580"/>
        <v>8.1696017679866237</v>
      </c>
      <c r="LW317" s="13">
        <f>AVERAGE(LV317:LV318)</f>
        <v>8.3585060559683058</v>
      </c>
      <c r="LX317" s="13">
        <f>STDEV(LV317:LV318)</f>
        <v>0.26715100605412756</v>
      </c>
      <c r="LY317" s="13">
        <f>LX317/LW317%</f>
        <v>3.1961573547389026</v>
      </c>
      <c r="LZ317" s="13">
        <f>IF(A317="","",VLOOKUP(A317,'[1]biomass corrected'!$B$2:$V$102,21,FALSE))</f>
        <v>6.29</v>
      </c>
      <c r="MA317" s="13">
        <f t="shared" si="656"/>
        <v>0.5257500309204064</v>
      </c>
      <c r="MB317" s="13">
        <f>IF(MA317="","",AVERAGE(MF317:MF318))</f>
        <v>13.508039556192955</v>
      </c>
      <c r="MC317" s="13">
        <f>IF(MB317="","",AVERAGE(MG317:MG318))</f>
        <v>28.967936813918865</v>
      </c>
      <c r="MD317" s="13">
        <f>IF(MC317="","",AVERAGE(MH317:MH318))</f>
        <v>57.524023629888191</v>
      </c>
      <c r="ME317" s="24">
        <f>IF(MD317="","",AVERAGE(MI317:MI318))</f>
        <v>2.1624732040685597</v>
      </c>
      <c r="MF317" s="13">
        <f t="shared" si="689"/>
        <v>13.151627306858915</v>
      </c>
      <c r="MG317" s="13">
        <f t="shared" si="690"/>
        <v>28.346641070667612</v>
      </c>
      <c r="MH317" s="13">
        <f t="shared" si="691"/>
        <v>58.501731622473486</v>
      </c>
      <c r="MI317" s="24">
        <f t="shared" si="692"/>
        <v>2.19985231308448</v>
      </c>
      <c r="MJ317" s="13">
        <f t="shared" si="693"/>
        <v>11.988795910121766</v>
      </c>
      <c r="MK317" s="13">
        <f t="shared" si="694"/>
        <v>44.477701244148506</v>
      </c>
      <c r="ML317" s="22">
        <f t="shared" si="695"/>
        <v>37.959493076788526</v>
      </c>
      <c r="MM317" s="13">
        <f>AVERAGE(ML317:ML318)</f>
        <v>38.723062885865104</v>
      </c>
      <c r="MN317" s="24">
        <f t="shared" si="696"/>
        <v>3.8059246684713446</v>
      </c>
      <c r="MO317" s="13">
        <f>AVERAGE(MN317:MN318)</f>
        <v>3.827613697009582</v>
      </c>
      <c r="MP317" s="13">
        <f t="shared" si="697"/>
        <v>0.88948447583211099</v>
      </c>
      <c r="MQ317" s="22">
        <f>AVERAGE(MP317:MP318)</f>
        <v>0.88734215332659216</v>
      </c>
      <c r="MR317" s="13">
        <f t="shared" si="698"/>
        <v>39.743418849764495</v>
      </c>
      <c r="MS317" s="13">
        <f>AVERAGE(MR317:MR318)</f>
        <v>39.67950517508315</v>
      </c>
      <c r="MT317" s="13">
        <f t="shared" si="699"/>
        <v>27.204257358495649</v>
      </c>
      <c r="MU317" s="13">
        <f>AVERAGE(MT317:MT318)</f>
        <v>26.549934919109546</v>
      </c>
      <c r="MV317" s="13">
        <f t="shared" si="700"/>
        <v>11.500703726342289</v>
      </c>
      <c r="MW317" s="14">
        <f t="shared" si="701"/>
        <v>372.48849960960075</v>
      </c>
      <c r="MX317" s="13">
        <f>AVERAGE(MW317:MW318)</f>
        <v>366.40677457139583</v>
      </c>
    </row>
    <row r="318" spans="1:362" x14ac:dyDescent="0.35">
      <c r="A318" s="98"/>
      <c r="B318" s="1">
        <v>39.6</v>
      </c>
      <c r="C318" s="15"/>
      <c r="D318" s="1"/>
      <c r="E318" s="1"/>
      <c r="F318" s="5">
        <f>'[1]GC RAW'!H298</f>
        <v>0</v>
      </c>
      <c r="G318" s="1">
        <f>'[1]GC RAW'!I298</f>
        <v>0</v>
      </c>
      <c r="H318" s="1">
        <f t="shared" si="657"/>
        <v>0</v>
      </c>
      <c r="I318" s="1">
        <f t="shared" si="582"/>
        <v>0</v>
      </c>
      <c r="J318" s="1"/>
      <c r="K318" s="1"/>
      <c r="L318" s="5">
        <f>'[1]GC RAW'!J298</f>
        <v>0</v>
      </c>
      <c r="M318" s="1">
        <f>'[1]GC RAW'!K298</f>
        <v>0</v>
      </c>
      <c r="N318" s="1">
        <f t="shared" si="658"/>
        <v>0</v>
      </c>
      <c r="O318" s="1">
        <f t="shared" si="583"/>
        <v>0</v>
      </c>
      <c r="P318" s="1"/>
      <c r="Q318" s="1"/>
      <c r="R318" s="5">
        <f>'[1]GC RAW'!L298</f>
        <v>0</v>
      </c>
      <c r="S318" s="1">
        <f>'[1]GC RAW'!M298</f>
        <v>0</v>
      </c>
      <c r="T318" s="1">
        <f t="shared" si="659"/>
        <v>0</v>
      </c>
      <c r="U318" s="1">
        <f t="shared" si="584"/>
        <v>0</v>
      </c>
      <c r="V318" s="1"/>
      <c r="W318" s="1"/>
      <c r="X318" s="5">
        <f>'[1]GC RAW'!N298</f>
        <v>0</v>
      </c>
      <c r="Y318" s="1">
        <f>'[1]GC RAW'!O298</f>
        <v>0</v>
      </c>
      <c r="Z318" s="1">
        <f t="shared" si="660"/>
        <v>0</v>
      </c>
      <c r="AA318" s="1">
        <f t="shared" si="585"/>
        <v>0</v>
      </c>
      <c r="AB318" s="1"/>
      <c r="AC318" s="1"/>
      <c r="AD318" s="5">
        <f>'[1]GC RAW'!P298</f>
        <v>0</v>
      </c>
      <c r="AE318" s="1">
        <f>'[1]GC RAW'!Q298</f>
        <v>0</v>
      </c>
      <c r="AF318" s="1">
        <f t="shared" si="661"/>
        <v>0</v>
      </c>
      <c r="AG318" s="1">
        <f t="shared" si="586"/>
        <v>0</v>
      </c>
      <c r="AH318" s="1"/>
      <c r="AI318" s="1"/>
      <c r="AJ318" s="5">
        <f>'[1]GC RAW'!R298</f>
        <v>0</v>
      </c>
      <c r="AK318" s="1">
        <f>'[1]GC RAW'!S298</f>
        <v>0</v>
      </c>
      <c r="AL318" s="1">
        <f t="shared" si="662"/>
        <v>0</v>
      </c>
      <c r="AM318" s="1">
        <f t="shared" si="587"/>
        <v>0</v>
      </c>
      <c r="AN318" s="1"/>
      <c r="AO318" s="1"/>
      <c r="AP318" s="5">
        <f>'[1]GC RAW'!T298</f>
        <v>8.8333549499511719</v>
      </c>
      <c r="AQ318" s="1">
        <f>'[1]GC RAW'!U298</f>
        <v>216.46067810058594</v>
      </c>
      <c r="AR318" s="27">
        <v>1.0001800000000001</v>
      </c>
      <c r="AS318" s="1">
        <f t="shared" si="588"/>
        <v>29.549383603594183</v>
      </c>
      <c r="AT318" s="1"/>
      <c r="AU318" s="1"/>
      <c r="AV318" s="5">
        <f>'[1]GC RAW'!V298</f>
        <v>9.6910085678100586</v>
      </c>
      <c r="AW318" s="1">
        <f>'[1]GC RAW'!W298</f>
        <v>8.4551048278808594</v>
      </c>
      <c r="AX318" s="1">
        <f t="shared" si="663"/>
        <v>3.7838360708067911E-2</v>
      </c>
      <c r="AY318" s="1">
        <f t="shared" si="589"/>
        <v>1.1178990136714033</v>
      </c>
      <c r="AZ318" s="1"/>
      <c r="BA318" s="1"/>
      <c r="BB318" s="5">
        <f>'[1]GC RAW'!X298</f>
        <v>0</v>
      </c>
      <c r="BC318" s="1">
        <f>'[1]GC RAW'!Y298</f>
        <v>0</v>
      </c>
      <c r="BD318" s="1">
        <f t="shared" si="664"/>
        <v>0</v>
      </c>
      <c r="BE318" s="1">
        <f t="shared" si="590"/>
        <v>0</v>
      </c>
      <c r="BF318" s="1"/>
      <c r="BG318" s="1"/>
      <c r="BH318" s="5">
        <f>'[1]GC RAW'!Z298</f>
        <v>10.742136001586914</v>
      </c>
      <c r="BI318" s="1">
        <f>'[1]GC RAW'!AA298</f>
        <v>3.9850671291351318</v>
      </c>
      <c r="BJ318" s="1">
        <f t="shared" si="665"/>
        <v>1.7565073140865778E-2</v>
      </c>
      <c r="BK318" s="1">
        <f t="shared" si="591"/>
        <v>0.51894367440323919</v>
      </c>
      <c r="BL318" s="1"/>
      <c r="BM318" s="1"/>
      <c r="BN318" s="5">
        <f>'[1]GC RAW'!AB298</f>
        <v>0</v>
      </c>
      <c r="BO318" s="1">
        <f>'[1]GC RAW'!AC298</f>
        <v>0</v>
      </c>
      <c r="BP318" s="1">
        <f t="shared" si="666"/>
        <v>0</v>
      </c>
      <c r="BQ318" s="1">
        <f t="shared" si="592"/>
        <v>0</v>
      </c>
      <c r="BR318" s="1"/>
      <c r="BS318" s="1"/>
      <c r="BT318" s="5">
        <f>'[1]GC RAW'!AD298</f>
        <v>12.02703857421875</v>
      </c>
      <c r="BU318" s="1">
        <f>'[1]GC RAW'!AE298</f>
        <v>51.883918762207031</v>
      </c>
      <c r="BV318" s="1">
        <f t="shared" si="667"/>
        <v>0.22470766884613869</v>
      </c>
      <c r="BW318" s="1">
        <f t="shared" si="593"/>
        <v>6.6387781253413998</v>
      </c>
      <c r="BX318" s="1"/>
      <c r="BY318" s="1"/>
      <c r="BZ318" s="5">
        <f>'[1]GC RAW'!AF298</f>
        <v>12.547646522521973</v>
      </c>
      <c r="CA318" s="1">
        <f>'[1]GC RAW'!AG298</f>
        <v>1.7701140642166138</v>
      </c>
      <c r="CB318" s="1">
        <f t="shared" si="668"/>
        <v>8.0004766291704946E-3</v>
      </c>
      <c r="CC318" s="1">
        <f t="shared" si="594"/>
        <v>0.23636660693770026</v>
      </c>
      <c r="CD318" s="1"/>
      <c r="CE318" s="1"/>
      <c r="CF318" s="5">
        <f>'[1]GC RAW'!AH298</f>
        <v>12.68792724609375</v>
      </c>
      <c r="CG318" s="1">
        <f>'[1]GC RAW'!AI298</f>
        <v>1.9986330270767212</v>
      </c>
      <c r="CH318" s="1">
        <f t="shared" si="669"/>
        <v>9.0333130071248383E-3</v>
      </c>
      <c r="CI318" s="1">
        <f t="shared" si="595"/>
        <v>0.26688079271617982</v>
      </c>
      <c r="CJ318" s="1"/>
      <c r="CK318" s="1"/>
      <c r="CL318" s="5">
        <f>'[1]GC RAW'!AJ298</f>
        <v>13.572646141052246</v>
      </c>
      <c r="CM318" s="1">
        <f>'[1]GC RAW'!AK298</f>
        <v>4.560767650604248</v>
      </c>
      <c r="CN318" s="1">
        <f t="shared" si="670"/>
        <v>2.6609737896818943E-2</v>
      </c>
      <c r="CO318" s="1">
        <f t="shared" si="596"/>
        <v>0.78615984393229255</v>
      </c>
      <c r="CP318" s="1"/>
      <c r="CQ318" s="1"/>
      <c r="CR318" s="5">
        <f>'[1]GC RAW'!AL298</f>
        <v>0</v>
      </c>
      <c r="CS318" s="1">
        <f>'[1]GC RAW'!AM298</f>
        <v>0</v>
      </c>
      <c r="CT318" s="1">
        <f t="shared" si="671"/>
        <v>0</v>
      </c>
      <c r="CU318" s="1">
        <f t="shared" si="672"/>
        <v>0</v>
      </c>
      <c r="CV318" s="1"/>
      <c r="CW318" s="1"/>
      <c r="CX318" s="5">
        <f>'[1]GC RAW'!AN298</f>
        <v>14.283649444580078</v>
      </c>
      <c r="CY318" s="1">
        <f>'[1]GC RAW'!AO298</f>
        <v>5.2850637435913086</v>
      </c>
      <c r="CZ318" s="1">
        <f t="shared" si="673"/>
        <v>2.3673872751733032E-2</v>
      </c>
      <c r="DA318" s="1">
        <f t="shared" si="597"/>
        <v>0.69942245128240432</v>
      </c>
      <c r="DB318" s="1"/>
      <c r="DC318" s="1"/>
      <c r="DD318" s="5">
        <f>'[1]GC RAW'!AP298</f>
        <v>15.406581878662109</v>
      </c>
      <c r="DE318" s="1">
        <f>'[1]GC RAW'!AQ298</f>
        <v>22.581441879272461</v>
      </c>
      <c r="DF318" s="1">
        <f t="shared" si="674"/>
        <v>9.7008771514875525E-2</v>
      </c>
      <c r="DG318" s="1">
        <f t="shared" si="598"/>
        <v>2.86603351637353</v>
      </c>
      <c r="DH318" s="1"/>
      <c r="DI318" s="1"/>
      <c r="DJ318" s="5">
        <f>'[1]GC RAW'!AR298</f>
        <v>15.629069328308105</v>
      </c>
      <c r="DK318" s="1">
        <f>'[1]GC RAW'!AS298</f>
        <v>16.130788803100586</v>
      </c>
      <c r="DL318" s="1">
        <f t="shared" si="675"/>
        <v>7.2769183831653095E-2</v>
      </c>
      <c r="DM318" s="1">
        <f t="shared" si="599"/>
        <v>2.1498975460037002</v>
      </c>
      <c r="DN318" s="1"/>
      <c r="DO318" s="1"/>
      <c r="DP318" s="5">
        <f>'[1]GC RAW'!AT298</f>
        <v>0</v>
      </c>
      <c r="DQ318" s="1">
        <f>'[1]GC RAW'!AU298</f>
        <v>0</v>
      </c>
      <c r="DR318" s="1">
        <f t="shared" si="676"/>
        <v>0</v>
      </c>
      <c r="DS318" s="1">
        <f t="shared" si="600"/>
        <v>0</v>
      </c>
      <c r="DT318" s="1"/>
      <c r="DU318" s="1"/>
      <c r="DV318" s="5">
        <f>'[1]GC RAW'!AV298</f>
        <v>16.159980773925781</v>
      </c>
      <c r="DW318" s="1">
        <f>'[1]GC RAW'!AW298</f>
        <v>199.45899963378906</v>
      </c>
      <c r="DX318" s="1">
        <f t="shared" si="677"/>
        <v>0.88913753437971432</v>
      </c>
      <c r="DY318" s="1">
        <f t="shared" si="601"/>
        <v>26.268737706952837</v>
      </c>
      <c r="DZ318" s="1"/>
      <c r="EA318" s="1"/>
      <c r="EB318" s="5">
        <f>'[1]GC RAW'!AX298</f>
        <v>16.328075408935547</v>
      </c>
      <c r="EC318" s="1">
        <f>'[1]GC RAW'!AY298</f>
        <v>1.8457622528076172</v>
      </c>
      <c r="ED318" s="1">
        <f t="shared" si="678"/>
        <v>8.2279390828474668E-3</v>
      </c>
      <c r="EE318" s="1">
        <f t="shared" si="602"/>
        <v>0.24308677260699543</v>
      </c>
      <c r="EF318" s="1"/>
      <c r="EG318" s="1"/>
      <c r="EH318" s="5">
        <v>0</v>
      </c>
      <c r="EI318" s="1">
        <v>0</v>
      </c>
      <c r="EJ318" s="1">
        <f t="shared" si="679"/>
        <v>0</v>
      </c>
      <c r="EK318" s="1">
        <f t="shared" si="603"/>
        <v>0</v>
      </c>
      <c r="EL318" s="1"/>
      <c r="EM318" s="1"/>
      <c r="EN318" s="5">
        <f>'[1]GC RAW'!BB298</f>
        <v>0</v>
      </c>
      <c r="EO318" s="1">
        <f>'[1]GC RAW'!BC298</f>
        <v>0</v>
      </c>
      <c r="EP318" s="1">
        <f t="shared" si="680"/>
        <v>0</v>
      </c>
      <c r="EQ318" s="1">
        <f t="shared" si="604"/>
        <v>0</v>
      </c>
      <c r="ER318" s="1"/>
      <c r="ES318" s="1"/>
      <c r="ET318" s="5">
        <f>'[1]GC RAW'!BD298</f>
        <v>17.511516571044922</v>
      </c>
      <c r="EU318" s="1">
        <f>'[1]GC RAW'!BE298</f>
        <v>91.6925048828125</v>
      </c>
      <c r="EV318" s="1">
        <f t="shared" si="681"/>
        <v>0.41143530180529253</v>
      </c>
      <c r="EW318" s="1">
        <f t="shared" si="605"/>
        <v>12.155471576221414</v>
      </c>
      <c r="EX318" s="1"/>
      <c r="EY318" s="1"/>
      <c r="EZ318" s="5">
        <f>'[1]GC RAW'!BF298</f>
        <v>18.445598602294922</v>
      </c>
      <c r="FA318" s="1">
        <f>'[1]GC RAW'!BG298</f>
        <v>68.00506591796875</v>
      </c>
      <c r="FB318" s="1">
        <f t="shared" si="682"/>
        <v>0.36199555871281347</v>
      </c>
      <c r="FC318" s="1">
        <f t="shared" si="606"/>
        <v>10.694820559501615</v>
      </c>
      <c r="FD318" s="1"/>
      <c r="FE318" s="1"/>
      <c r="FF318" s="5">
        <v>0</v>
      </c>
      <c r="FG318" s="1">
        <v>0</v>
      </c>
      <c r="FH318" s="1">
        <f t="shared" si="683"/>
        <v>0</v>
      </c>
      <c r="FI318" s="1">
        <f t="shared" si="607"/>
        <v>0</v>
      </c>
      <c r="FJ318" s="1"/>
      <c r="FK318" s="1"/>
      <c r="FL318" s="5">
        <f>'[1]GC RAW'!BH298</f>
        <v>19.282802581787109</v>
      </c>
      <c r="FM318" s="1">
        <f>'[1]GC RAW'!BI298</f>
        <v>2.9728274345397949</v>
      </c>
      <c r="FN318" s="1">
        <f t="shared" si="684"/>
        <v>1.5588763804686219E-2</v>
      </c>
      <c r="FO318" s="1">
        <f t="shared" si="608"/>
        <v>0.46055546158741167</v>
      </c>
      <c r="FP318" s="1"/>
      <c r="FQ318" s="1"/>
      <c r="FR318" s="5">
        <f>'[1]GC RAW'!BJ298</f>
        <v>19.890279769897461</v>
      </c>
      <c r="FS318" s="1">
        <f>'[1]GC RAW'!BK298</f>
        <v>1.2591515779495239</v>
      </c>
      <c r="FT318" s="1">
        <f t="shared" si="685"/>
        <v>5.3231875346243509E-3</v>
      </c>
      <c r="FU318" s="1">
        <f t="shared" si="609"/>
        <v>0.15726860210610663</v>
      </c>
      <c r="FV318" s="1"/>
      <c r="FW318" s="1"/>
      <c r="FX318" s="5">
        <f>'[1]GC RAW'!BL298</f>
        <v>20.317319869995117</v>
      </c>
      <c r="FY318" s="1">
        <f>'[1]GC RAW'!BM298</f>
        <v>9.3066854476928711</v>
      </c>
      <c r="FZ318" s="1">
        <f t="shared" si="686"/>
        <v>4.138980376712758E-2</v>
      </c>
      <c r="GA318" s="1">
        <f t="shared" si="610"/>
        <v>1.2228230806378255</v>
      </c>
      <c r="GB318" s="1"/>
      <c r="GC318" s="1"/>
      <c r="GD318" s="5">
        <f>'[1]GC RAW'!BN298</f>
        <v>20.817373275756836</v>
      </c>
      <c r="GE318" s="1">
        <f>'[1]GC RAW'!BO298</f>
        <v>6.7896370887756348</v>
      </c>
      <c r="GF318" s="1">
        <f t="shared" si="611"/>
        <v>3.0358110355399853E-2</v>
      </c>
      <c r="GG318" s="1">
        <f t="shared" si="612"/>
        <v>0.89690200601087311</v>
      </c>
      <c r="GH318" s="1"/>
      <c r="GI318" s="1"/>
      <c r="GJ318" s="5">
        <f>'[1]GC RAW'!BP298</f>
        <v>0</v>
      </c>
      <c r="GK318" s="1">
        <f>'[1]GC RAW'!BQ298</f>
        <v>0</v>
      </c>
      <c r="GL318" s="1">
        <f t="shared" si="687"/>
        <v>0</v>
      </c>
      <c r="GM318" s="1">
        <f t="shared" si="613"/>
        <v>0</v>
      </c>
      <c r="GN318" s="1"/>
      <c r="GO318" s="1"/>
      <c r="GP318" s="5">
        <v>0</v>
      </c>
      <c r="GQ318" s="1">
        <v>0</v>
      </c>
      <c r="GR318" s="1">
        <f t="shared" si="688"/>
        <v>0</v>
      </c>
      <c r="GS318" s="1">
        <f t="shared" si="614"/>
        <v>0</v>
      </c>
      <c r="GT318" s="1"/>
      <c r="GU318" s="1"/>
      <c r="GV318" s="5"/>
      <c r="GW318" s="1"/>
      <c r="GX318" s="1"/>
      <c r="GY318" s="1"/>
      <c r="GZ318" s="1"/>
      <c r="HA318" s="1"/>
      <c r="HB318" s="5"/>
      <c r="HC318" s="1"/>
      <c r="HD318" s="1"/>
      <c r="HE318" s="1"/>
      <c r="HF318" s="1"/>
      <c r="HG318" s="1"/>
      <c r="HH318" s="5">
        <f>'[1]GC RAW'!BR298</f>
        <v>22.49871826171875</v>
      </c>
      <c r="HI318" s="1">
        <f>'[1]GC RAW'!BS298</f>
        <v>2.9042906761169434</v>
      </c>
      <c r="HJ318" s="1">
        <f t="shared" si="615"/>
        <v>1.3047393029045767E-2</v>
      </c>
      <c r="HK318" s="1">
        <f t="shared" si="616"/>
        <v>0.3854730364955648</v>
      </c>
      <c r="HL318" s="1"/>
      <c r="HM318" s="1"/>
      <c r="HN318" s="5">
        <v>0</v>
      </c>
      <c r="HO318" s="1">
        <v>0</v>
      </c>
      <c r="HP318" s="1">
        <f t="shared" si="617"/>
        <v>0</v>
      </c>
      <c r="HQ318" s="1">
        <f t="shared" si="618"/>
        <v>0</v>
      </c>
      <c r="HR318" s="1"/>
      <c r="HS318" s="1"/>
      <c r="HT318" s="5">
        <f>'[1]GC RAW'!BT298</f>
        <v>0</v>
      </c>
      <c r="HU318" s="1">
        <f>'[1]GC RAW'!BU298</f>
        <v>0</v>
      </c>
      <c r="HV318" s="1">
        <f t="shared" si="619"/>
        <v>0</v>
      </c>
      <c r="HW318" s="1">
        <f t="shared" si="708"/>
        <v>0</v>
      </c>
      <c r="HX318" s="1"/>
      <c r="HY318" s="1"/>
      <c r="HZ318" s="5">
        <f>'[1]GC RAW'!BV298</f>
        <v>23.609485626220703</v>
      </c>
      <c r="IA318" s="1">
        <f>'[1]GC RAW'!BW298</f>
        <v>30.224952697753906</v>
      </c>
      <c r="IB318" s="1">
        <f t="shared" si="620"/>
        <v>0.16262098220151208</v>
      </c>
      <c r="IC318" s="1">
        <f t="shared" si="621"/>
        <v>4.8044849777697438</v>
      </c>
      <c r="ID318" s="1"/>
      <c r="IE318" s="1"/>
      <c r="IF318" s="5">
        <f>'[1]GC RAW'!BX298</f>
        <v>24.365316390991211</v>
      </c>
      <c r="IG318" s="1">
        <f>'[1]GC RAW'!BY298</f>
        <v>97.78570556640625</v>
      </c>
      <c r="IH318" s="1">
        <f t="shared" si="622"/>
        <v>0.55915058013816832</v>
      </c>
      <c r="II318" s="1">
        <f t="shared" si="623"/>
        <v>16.519581460012162</v>
      </c>
      <c r="IJ318" s="1"/>
      <c r="IK318" s="1"/>
      <c r="IL318" s="5">
        <f>'[1]GC RAW'!BZ298</f>
        <v>0</v>
      </c>
      <c r="IM318" s="1">
        <f>'[1]GC RAW'!CA298</f>
        <v>0</v>
      </c>
      <c r="IN318" s="1">
        <f t="shared" si="624"/>
        <v>0</v>
      </c>
      <c r="IO318" s="1">
        <f t="shared" si="625"/>
        <v>0</v>
      </c>
      <c r="IP318" s="1"/>
      <c r="IQ318" s="1"/>
      <c r="IR318" s="5">
        <f>'[1]GC RAW'!CB298</f>
        <v>25.278179168701172</v>
      </c>
      <c r="IS318" s="1">
        <f>'[1]GC RAW'!CC298</f>
        <v>1.8381322622299194</v>
      </c>
      <c r="IT318" s="1">
        <f t="shared" si="626"/>
        <v>7.302704474052066E-3</v>
      </c>
      <c r="IU318" s="1">
        <f t="shared" si="627"/>
        <v>0.21575158056294666</v>
      </c>
      <c r="IV318" s="1"/>
      <c r="IW318" s="1"/>
      <c r="IX318" s="5">
        <f>'[1]GC RAW'!CD298</f>
        <v>25.747787475585938</v>
      </c>
      <c r="IY318" s="1">
        <f>'[1]GC RAW'!CE298</f>
        <v>5.4931859970092773</v>
      </c>
      <c r="IZ318" s="1">
        <f t="shared" si="628"/>
        <v>3.1410706904893504E-2</v>
      </c>
      <c r="JA318" s="1">
        <f t="shared" si="629"/>
        <v>0.92799998759499558</v>
      </c>
      <c r="JB318" s="1"/>
      <c r="JC318" s="1"/>
      <c r="JD318" s="5">
        <f>'[1]GC RAW'!CF298</f>
        <v>26.266229629516602</v>
      </c>
      <c r="JE318" s="1">
        <f>'[1]GC RAW'!CG298</f>
        <v>1.1523435115814209</v>
      </c>
      <c r="JF318" s="1">
        <f t="shared" si="630"/>
        <v>5.1807309172726586E-3</v>
      </c>
      <c r="JG318" s="1">
        <f t="shared" si="631"/>
        <v>0.15305985444768955</v>
      </c>
      <c r="JH318" s="1"/>
      <c r="JI318" s="1"/>
      <c r="JJ318" s="5">
        <f>'[1]GC RAW'!CH298</f>
        <v>26.499780654907227</v>
      </c>
      <c r="JK318" s="1">
        <f>'[1]GC RAW'!CI298</f>
        <v>38.670680999755859</v>
      </c>
      <c r="JL318" s="1">
        <f t="shared" si="632"/>
        <v>0.24455699603936046</v>
      </c>
      <c r="JM318" s="1">
        <f t="shared" si="633"/>
        <v>7.2252079514784588</v>
      </c>
      <c r="JN318" s="1"/>
      <c r="JO318" s="1"/>
      <c r="JP318" s="5">
        <f>'[1]GC RAW'!CJ298</f>
        <v>0</v>
      </c>
      <c r="JQ318" s="1">
        <f>'[1]GC RAW'!CK298</f>
        <v>0</v>
      </c>
      <c r="JR318" s="1">
        <f t="shared" si="634"/>
        <v>0</v>
      </c>
      <c r="JS318" s="1">
        <f t="shared" si="635"/>
        <v>0</v>
      </c>
      <c r="JT318" s="1"/>
      <c r="JU318" s="1"/>
      <c r="JV318" s="5">
        <f>'[1]GC RAW'!CL298</f>
        <v>0</v>
      </c>
      <c r="JW318" s="1">
        <f>'[1]GC RAW'!CM298</f>
        <v>0</v>
      </c>
      <c r="JX318" s="1">
        <f t="shared" si="636"/>
        <v>0</v>
      </c>
      <c r="JY318" s="1">
        <f t="shared" si="637"/>
        <v>0</v>
      </c>
      <c r="JZ318" s="1"/>
      <c r="KA318" s="1"/>
      <c r="KB318" s="5">
        <v>0</v>
      </c>
      <c r="KC318" s="1">
        <v>0</v>
      </c>
      <c r="KD318" s="1">
        <f t="shared" si="638"/>
        <v>0</v>
      </c>
      <c r="KE318" s="1">
        <f t="shared" si="639"/>
        <v>0</v>
      </c>
      <c r="KF318" s="1"/>
      <c r="KG318" s="1"/>
      <c r="KH318" s="5">
        <v>0</v>
      </c>
      <c r="KI318" s="1">
        <v>0</v>
      </c>
      <c r="KJ318" s="1">
        <f t="shared" si="640"/>
        <v>0</v>
      </c>
      <c r="KK318" s="1">
        <f t="shared" si="641"/>
        <v>0</v>
      </c>
      <c r="KL318" s="1"/>
      <c r="KM318" s="1"/>
      <c r="KN318" s="5">
        <f>'[1]GC RAW'!CN298</f>
        <v>30.343198776245117</v>
      </c>
      <c r="KO318" s="1">
        <f>'[1]GC RAW'!CO298</f>
        <v>13.827370643615723</v>
      </c>
      <c r="KP318" s="1">
        <f t="shared" si="642"/>
        <v>4.720417606071494E-2</v>
      </c>
      <c r="KQ318" s="1">
        <f t="shared" si="643"/>
        <v>1.3946032775197095</v>
      </c>
      <c r="KR318" s="1"/>
      <c r="KS318" s="1"/>
      <c r="KT318" s="5">
        <f>'[1]GC RAW'!CP298</f>
        <v>31.225650787353516</v>
      </c>
      <c r="KU318" s="1">
        <f>'[1]GC RAW'!CQ298</f>
        <v>4.3968925476074219</v>
      </c>
      <c r="KV318" s="1">
        <f t="shared" si="644"/>
        <v>1.9202517986976499E-2</v>
      </c>
      <c r="KW318" s="1">
        <f t="shared" si="645"/>
        <v>0.567320452470641</v>
      </c>
      <c r="KX318" s="1"/>
      <c r="KY318" s="1"/>
      <c r="KZ318" s="5">
        <f>'[1]GC RAW'!CR298</f>
        <v>0</v>
      </c>
      <c r="LA318" s="1">
        <f>'[1]GC RAW'!CS298</f>
        <v>0</v>
      </c>
      <c r="LB318" s="1">
        <f t="shared" si="646"/>
        <v>0</v>
      </c>
      <c r="LC318" s="1">
        <f t="shared" si="647"/>
        <v>0</v>
      </c>
      <c r="LD318" s="1"/>
      <c r="LE318" s="1"/>
      <c r="LF318" s="5">
        <f>'[1]GC RAW'!CT298</f>
        <v>32.704849243164063</v>
      </c>
      <c r="LG318" s="1">
        <f>'[1]GC RAW'!CU298</f>
        <v>1.6757608652114868</v>
      </c>
      <c r="LH318" s="1">
        <f t="shared" si="648"/>
        <v>5.7207485758416308E-3</v>
      </c>
      <c r="LI318" s="1">
        <f t="shared" si="649"/>
        <v>0.1690141716163685</v>
      </c>
      <c r="LJ318" s="1"/>
      <c r="LK318" s="1"/>
      <c r="LL318" s="5">
        <f>'[1]GC RAW'!CV298</f>
        <v>35.358234405517578</v>
      </c>
      <c r="LM318" s="1">
        <f>'[1]GC RAW'!CW298</f>
        <v>2.5526530742645264</v>
      </c>
      <c r="LN318" s="1">
        <f t="shared" si="650"/>
        <v>8.7143021074033676E-3</v>
      </c>
      <c r="LO318" s="1">
        <f t="shared" si="651"/>
        <v>0.2574559137447972</v>
      </c>
      <c r="LP318" s="1"/>
      <c r="LQ318" s="1"/>
      <c r="LR318" s="32">
        <f t="shared" si="652"/>
        <v>914.96418106555939</v>
      </c>
      <c r="LS318" s="21">
        <f t="shared" si="653"/>
        <v>698.50350296497345</v>
      </c>
      <c r="LT318" s="26">
        <f t="shared" si="654"/>
        <v>4.3849544962041955</v>
      </c>
      <c r="LU318" s="26">
        <f t="shared" si="655"/>
        <v>3.3847744962041952</v>
      </c>
      <c r="LV318" s="15">
        <f t="shared" ref="LV318:LV341" si="709">LU318/B318%</f>
        <v>8.5474103439499878</v>
      </c>
      <c r="LW318" s="15"/>
      <c r="LX318" s="15"/>
      <c r="LY318" s="15"/>
      <c r="LZ318" s="15" t="str">
        <f>IF(A318="","",VLOOKUP(A318,'[1]biomass corrected'!$B$2:$V$102,21,FALSE))</f>
        <v/>
      </c>
      <c r="MA318" s="15" t="str">
        <f t="shared" si="656"/>
        <v/>
      </c>
      <c r="MB318" s="15" t="str">
        <f t="shared" ref="MB318:MB320" si="710">IF(MA318="","",AVERAGE(MF318:MF319))</f>
        <v/>
      </c>
      <c r="MC318" s="15" t="str">
        <f>IF(MB318="","",AVERAGE(MG318:MG319))</f>
        <v/>
      </c>
      <c r="MD318" s="15"/>
      <c r="ME318" s="26" t="str">
        <f>IF(MD318="","",AVERAGE(MI318:MI320))</f>
        <v/>
      </c>
      <c r="MF318" s="15">
        <f t="shared" si="689"/>
        <v>13.864451805526997</v>
      </c>
      <c r="MG318" s="15">
        <f t="shared" si="690"/>
        <v>29.589232557170117</v>
      </c>
      <c r="MH318" s="15">
        <f t="shared" si="691"/>
        <v>56.546315637302897</v>
      </c>
      <c r="MI318" s="26">
        <f t="shared" si="692"/>
        <v>2.1250940950526389</v>
      </c>
      <c r="MJ318" s="15">
        <f t="shared" si="693"/>
        <v>9.8365864812986921</v>
      </c>
      <c r="MK318" s="15">
        <f t="shared" si="694"/>
        <v>44.559831610000501</v>
      </c>
      <c r="ML318" s="23">
        <f t="shared" si="695"/>
        <v>39.48663269494169</v>
      </c>
      <c r="MM318" s="23"/>
      <c r="MN318" s="26">
        <f t="shared" si="696"/>
        <v>3.8493027255478194</v>
      </c>
      <c r="MO318" s="23"/>
      <c r="MP318" s="15">
        <f t="shared" si="697"/>
        <v>0.88519983082107334</v>
      </c>
      <c r="MQ318" s="23"/>
      <c r="MR318" s="15">
        <f t="shared" si="698"/>
        <v>39.615591500401798</v>
      </c>
      <c r="MS318" s="15"/>
      <c r="MT318" s="15">
        <f t="shared" si="699"/>
        <v>25.895612479723443</v>
      </c>
      <c r="MU318" s="15"/>
      <c r="MV318" s="15" t="str">
        <f t="shared" si="700"/>
        <v/>
      </c>
      <c r="MW318" s="21">
        <f t="shared" si="701"/>
        <v>360.32504953319091</v>
      </c>
      <c r="MX318" s="15"/>
    </row>
    <row r="319" spans="1:362" x14ac:dyDescent="0.35">
      <c r="A319" s="99" t="s">
        <v>248</v>
      </c>
      <c r="B319" s="8">
        <v>42.73</v>
      </c>
      <c r="C319" s="13"/>
      <c r="D319" s="8"/>
      <c r="E319" s="8"/>
      <c r="F319" s="2">
        <f>'[1]GC RAW'!H299</f>
        <v>0</v>
      </c>
      <c r="G319" s="8">
        <f>'[1]GC RAW'!I299</f>
        <v>0</v>
      </c>
      <c r="H319" s="8">
        <f t="shared" si="657"/>
        <v>0</v>
      </c>
      <c r="I319" s="8">
        <f t="shared" si="582"/>
        <v>0</v>
      </c>
      <c r="J319" s="8">
        <f>AVERAGE(I319:I320)</f>
        <v>0</v>
      </c>
      <c r="K319" s="8">
        <f>STDEV(I319:I320)</f>
        <v>0</v>
      </c>
      <c r="L319" s="2">
        <f>'[1]GC RAW'!J299</f>
        <v>0</v>
      </c>
      <c r="M319" s="8">
        <f>'[1]GC RAW'!K299</f>
        <v>0</v>
      </c>
      <c r="N319" s="8">
        <f t="shared" si="658"/>
        <v>0</v>
      </c>
      <c r="O319" s="8">
        <f t="shared" si="583"/>
        <v>0</v>
      </c>
      <c r="P319" s="8">
        <f>AVERAGE(O319:O320)</f>
        <v>0</v>
      </c>
      <c r="Q319" s="8">
        <f>STDEV(O319:O320)</f>
        <v>0</v>
      </c>
      <c r="R319" s="2">
        <f>'[1]GC RAW'!L299</f>
        <v>0</v>
      </c>
      <c r="S319" s="8">
        <f>'[1]GC RAW'!M299</f>
        <v>0</v>
      </c>
      <c r="T319" s="8">
        <f t="shared" si="659"/>
        <v>0</v>
      </c>
      <c r="U319" s="8">
        <f t="shared" si="584"/>
        <v>0</v>
      </c>
      <c r="V319" s="8">
        <f>AVERAGE(U319:U320)</f>
        <v>0</v>
      </c>
      <c r="W319" s="8">
        <f>STDEV(U319:U320)</f>
        <v>0</v>
      </c>
      <c r="X319" s="2">
        <f>'[1]GC RAW'!N299</f>
        <v>0</v>
      </c>
      <c r="Y319" s="8">
        <f>'[1]GC RAW'!O299</f>
        <v>0</v>
      </c>
      <c r="Z319" s="8">
        <f t="shared" si="660"/>
        <v>0</v>
      </c>
      <c r="AA319" s="8">
        <f t="shared" si="585"/>
        <v>0</v>
      </c>
      <c r="AB319" s="8">
        <f>AVERAGE(AA319:AA320)</f>
        <v>0</v>
      </c>
      <c r="AC319" s="8">
        <f>STDEV(AA319:AA320)</f>
        <v>0</v>
      </c>
      <c r="AD319" s="2">
        <f>'[1]GC RAW'!P299</f>
        <v>0</v>
      </c>
      <c r="AE319" s="8">
        <f>'[1]GC RAW'!Q299</f>
        <v>0</v>
      </c>
      <c r="AF319" s="8">
        <f t="shared" si="661"/>
        <v>0</v>
      </c>
      <c r="AG319" s="8">
        <f t="shared" si="586"/>
        <v>0</v>
      </c>
      <c r="AH319" s="8">
        <f>AVERAGE(AG319:AG320)</f>
        <v>0</v>
      </c>
      <c r="AI319" s="8">
        <f>STDEV(AG319:AG320)</f>
        <v>0</v>
      </c>
      <c r="AJ319" s="2">
        <f>'[1]GC RAW'!R299</f>
        <v>8.1126155853271484</v>
      </c>
      <c r="AK319" s="8">
        <f>'[1]GC RAW'!S299</f>
        <v>1.0689762830734253</v>
      </c>
      <c r="AL319" s="8">
        <f t="shared" si="662"/>
        <v>4.8948488255556736E-3</v>
      </c>
      <c r="AM319" s="8">
        <f t="shared" si="587"/>
        <v>3.9938157634678888E-2</v>
      </c>
      <c r="AN319" s="8">
        <f>AVERAGE(AM319:AM320)</f>
        <v>1.9969078817339444E-2</v>
      </c>
      <c r="AO319" s="8">
        <f>STDEV(AM319:AM320)</f>
        <v>2.8240542091578728E-2</v>
      </c>
      <c r="AP319" s="2">
        <f>'[1]GC RAW'!T299</f>
        <v>8.8321638107299805</v>
      </c>
      <c r="AQ319" s="8">
        <f>'[1]GC RAW'!U299</f>
        <v>220.05429077148438</v>
      </c>
      <c r="AR319" s="40">
        <v>1.0001800000000001</v>
      </c>
      <c r="AS319" s="8">
        <f t="shared" si="588"/>
        <v>8.1606905395119025</v>
      </c>
      <c r="AT319" s="8">
        <f>AVERAGE(AS319:AS320)</f>
        <v>9.7247615438020372</v>
      </c>
      <c r="AU319" s="8">
        <f>STDEV(AS319:AS320)</f>
        <v>2.2119304267816213</v>
      </c>
      <c r="AV319" s="2">
        <f>'[1]GC RAW'!V299</f>
        <v>9.6921272277832031</v>
      </c>
      <c r="AW319" s="8">
        <f>'[1]GC RAW'!W299</f>
        <v>98.670578002929688</v>
      </c>
      <c r="AX319" s="8">
        <f t="shared" si="663"/>
        <v>0.43436033785371658</v>
      </c>
      <c r="AY319" s="8">
        <f t="shared" si="589"/>
        <v>3.5440423722350163</v>
      </c>
      <c r="AZ319" s="8">
        <f>AVERAGE(AY319:AY320)</f>
        <v>3.4891660828519417</v>
      </c>
      <c r="BA319" s="8">
        <f>STDEV(AY319:AY320)</f>
        <v>7.7606792698254698E-2</v>
      </c>
      <c r="BB319" s="2">
        <f>'[1]GC RAW'!X299</f>
        <v>0</v>
      </c>
      <c r="BC319" s="8">
        <f>'[1]GC RAW'!Y299</f>
        <v>0</v>
      </c>
      <c r="BD319" s="8">
        <f t="shared" si="664"/>
        <v>0</v>
      </c>
      <c r="BE319" s="8">
        <f t="shared" si="590"/>
        <v>0</v>
      </c>
      <c r="BF319" s="8">
        <f>AVERAGE(BE319:BE320)</f>
        <v>0</v>
      </c>
      <c r="BG319" s="8">
        <f>STDEV(BE319:BE320)</f>
        <v>0</v>
      </c>
      <c r="BH319" s="2">
        <f>'[1]GC RAW'!Z299</f>
        <v>10.741226196289063</v>
      </c>
      <c r="BI319" s="8">
        <f>'[1]GC RAW'!AA299</f>
        <v>11.879621505737305</v>
      </c>
      <c r="BJ319" s="8">
        <f t="shared" si="665"/>
        <v>5.1506981377479139E-2</v>
      </c>
      <c r="BK319" s="8">
        <f t="shared" si="591"/>
        <v>0.42025688940591666</v>
      </c>
      <c r="BL319" s="8">
        <f>AVERAGE(BK319:BK320)</f>
        <v>0.47859827589562054</v>
      </c>
      <c r="BM319" s="8">
        <f>STDEV(BK319:BK320)</f>
        <v>8.2507180021389639E-2</v>
      </c>
      <c r="BN319" s="2">
        <f>'[1]GC RAW'!AB299</f>
        <v>0</v>
      </c>
      <c r="BO319" s="8">
        <f>'[1]GC RAW'!AC299</f>
        <v>0</v>
      </c>
      <c r="BP319" s="8">
        <f t="shared" si="666"/>
        <v>0</v>
      </c>
      <c r="BQ319" s="8">
        <f t="shared" si="592"/>
        <v>0</v>
      </c>
      <c r="BR319" s="8">
        <f>AVERAGE(BQ319:BQ320)</f>
        <v>0</v>
      </c>
      <c r="BS319" s="8">
        <f>STDEV(BQ319:BQ320)</f>
        <v>0</v>
      </c>
      <c r="BT319" s="2">
        <f>'[1]GC RAW'!AD299</f>
        <v>12.053791046142578</v>
      </c>
      <c r="BU319" s="8">
        <f>'[1]GC RAW'!AE299</f>
        <v>558.46087646484375</v>
      </c>
      <c r="BV319" s="8">
        <f t="shared" si="667"/>
        <v>2.3791786320637938</v>
      </c>
      <c r="BW319" s="8">
        <f t="shared" si="593"/>
        <v>19.412246350148845</v>
      </c>
      <c r="BX319" s="8">
        <f>AVERAGE(BW319:BW320)</f>
        <v>19.008014131239612</v>
      </c>
      <c r="BY319" s="8">
        <f>STDEV(BW319:BW320)</f>
        <v>0.57167068632960638</v>
      </c>
      <c r="BZ319" s="2">
        <f>'[1]GC RAW'!AF299</f>
        <v>12.557353019714355</v>
      </c>
      <c r="CA319" s="8">
        <f>'[1]GC RAW'!AG299</f>
        <v>1.2563369274139404</v>
      </c>
      <c r="CB319" s="8">
        <f t="shared" si="668"/>
        <v>5.5856009685372734E-3</v>
      </c>
      <c r="CC319" s="8">
        <f t="shared" si="594"/>
        <v>4.5574157633056694E-2</v>
      </c>
      <c r="CD319" s="8">
        <f>AVERAGE(CC319:CC320)</f>
        <v>5.0048561575863376E-2</v>
      </c>
      <c r="CE319" s="8">
        <f>STDEV(CC319:CC320)</f>
        <v>6.3277627394528651E-3</v>
      </c>
      <c r="CF319" s="2">
        <f>'[1]GC RAW'!AH299</f>
        <v>12.690441131591797</v>
      </c>
      <c r="CG319" s="8">
        <f>'[1]GC RAW'!AI299</f>
        <v>17.865278244018555</v>
      </c>
      <c r="CH319" s="8">
        <f t="shared" si="669"/>
        <v>7.9427877467374716E-2</v>
      </c>
      <c r="CI319" s="8">
        <f t="shared" si="595"/>
        <v>0.64806967567989304</v>
      </c>
      <c r="CJ319" s="8">
        <f>AVERAGE(CI319:CI320)</f>
        <v>0.64366043140396934</v>
      </c>
      <c r="CK319" s="8">
        <f>STDEV(CI319:CI320)</f>
        <v>6.2356130548272444E-3</v>
      </c>
      <c r="CL319" s="2">
        <f>'[1]GC RAW'!AJ299</f>
        <v>13.577013969421387</v>
      </c>
      <c r="CM319" s="8">
        <f>'[1]GC RAW'!AK299</f>
        <v>11.216213226318359</v>
      </c>
      <c r="CN319" s="8">
        <f t="shared" si="670"/>
        <v>6.4372159630933276E-2</v>
      </c>
      <c r="CO319" s="8">
        <f t="shared" si="596"/>
        <v>0.5252267332961138</v>
      </c>
      <c r="CP319" s="8">
        <f>AVERAGE(CO319:CO320)</f>
        <v>0.59003397728252605</v>
      </c>
      <c r="CQ319" s="8">
        <f>STDEV(CO319:CO320)</f>
        <v>9.1651283385606852E-2</v>
      </c>
      <c r="CR319" s="2">
        <f>'[1]GC RAW'!AL299</f>
        <v>0</v>
      </c>
      <c r="CS319" s="8">
        <f>'[1]GC RAW'!AM299</f>
        <v>0</v>
      </c>
      <c r="CT319" s="8">
        <f t="shared" si="671"/>
        <v>0</v>
      </c>
      <c r="CU319" s="8">
        <f t="shared" si="672"/>
        <v>0</v>
      </c>
      <c r="CV319" s="8">
        <f>AVERAGE(CU319:CU320)</f>
        <v>0</v>
      </c>
      <c r="CW319" s="8">
        <f>STDEV(CU319:CU320)</f>
        <v>0</v>
      </c>
      <c r="CX319" s="2">
        <f>'[1]GC RAW'!AN299</f>
        <v>14.284937858581543</v>
      </c>
      <c r="CY319" s="8">
        <f>'[1]GC RAW'!AO299</f>
        <v>15.206648826599121</v>
      </c>
      <c r="CZ319" s="8">
        <f t="shared" si="673"/>
        <v>6.7004160363054191E-2</v>
      </c>
      <c r="DA319" s="8">
        <f t="shared" si="597"/>
        <v>0.54670181125668849</v>
      </c>
      <c r="DB319" s="8">
        <f>AVERAGE(DA319:DA320)</f>
        <v>0.64214634768638634</v>
      </c>
      <c r="DC319" s="8">
        <f>STDEV(DA319:DA320)</f>
        <v>0.13497895787329142</v>
      </c>
      <c r="DD319" s="2">
        <f>'[1]GC RAW'!AP299</f>
        <v>15.432971954345703</v>
      </c>
      <c r="DE319" s="8">
        <f>'[1]GC RAW'!AQ299</f>
        <v>178.96234130859375</v>
      </c>
      <c r="DF319" s="8">
        <f t="shared" si="674"/>
        <v>0.75625831369616459</v>
      </c>
      <c r="DG319" s="8">
        <f t="shared" si="598"/>
        <v>6.1704793797191648</v>
      </c>
      <c r="DH319" s="8">
        <f>AVERAGE(DG319:DG320)</f>
        <v>6.1272172481100018</v>
      </c>
      <c r="DI319" s="8">
        <f>STDEV(DG319:DG320)</f>
        <v>6.1181893258848132E-2</v>
      </c>
      <c r="DJ319" s="2">
        <f>'[1]GC RAW'!AR299</f>
        <v>15.627402305603027</v>
      </c>
      <c r="DK319" s="8">
        <f>'[1]GC RAW'!AS299</f>
        <v>16.267726898193359</v>
      </c>
      <c r="DL319" s="8">
        <f t="shared" si="675"/>
        <v>7.2188487942699081E-2</v>
      </c>
      <c r="DM319" s="8">
        <f t="shared" si="599"/>
        <v>0.58900189027540384</v>
      </c>
      <c r="DN319" s="8">
        <f>AVERAGE(DM319:DM320)</f>
        <v>0.63977741732274918</v>
      </c>
      <c r="DO319" s="8">
        <f>STDEV(DM319:DM320)</f>
        <v>7.1807438986997693E-2</v>
      </c>
      <c r="DP319" s="2">
        <f>'[1]GC RAW'!AT299</f>
        <v>15.862210273742676</v>
      </c>
      <c r="DQ319" s="8">
        <f>'[1]GC RAW'!AU299</f>
        <v>2.6281917095184326</v>
      </c>
      <c r="DR319" s="8">
        <f t="shared" si="676"/>
        <v>1.1662673385225275E-2</v>
      </c>
      <c r="DS319" s="8">
        <f t="shared" si="600"/>
        <v>9.515833985905052E-2</v>
      </c>
      <c r="DT319" s="8">
        <f>AVERAGE(DS319:DS320)</f>
        <v>4.757916992952526E-2</v>
      </c>
      <c r="DU319" s="8">
        <f>STDEV(DS319:DS320)</f>
        <v>6.7287107400788762E-2</v>
      </c>
      <c r="DV319" s="2">
        <f>'[1]GC RAW'!AV299</f>
        <v>16.22779655456543</v>
      </c>
      <c r="DW319" s="8">
        <f>'[1]GC RAW'!AW299</f>
        <v>1174.4036865234375</v>
      </c>
      <c r="DX319" s="8">
        <f t="shared" si="677"/>
        <v>5.1496994932308873</v>
      </c>
      <c r="DY319" s="8">
        <f t="shared" si="601"/>
        <v>42.017540778398427</v>
      </c>
      <c r="DZ319" s="8">
        <f>AVERAGE(DY319:DY320)</f>
        <v>41.6173647779787</v>
      </c>
      <c r="EA319" s="8">
        <f>STDEV(DY319:DY320)</f>
        <v>0.56593432712979863</v>
      </c>
      <c r="EB319" s="2">
        <f>'[1]GC RAW'!AX299</f>
        <v>16.346519470214844</v>
      </c>
      <c r="EC319" s="8">
        <f>'[1]GC RAW'!AY299</f>
        <v>5.8992891311645508</v>
      </c>
      <c r="ED319" s="8">
        <f t="shared" si="678"/>
        <v>2.5868078070422754E-2</v>
      </c>
      <c r="EE319" s="8">
        <f t="shared" si="602"/>
        <v>0.21106338857471083</v>
      </c>
      <c r="EF319" s="8">
        <f>AVERAGE(EE319:EE320)</f>
        <v>0.21523728922305901</v>
      </c>
      <c r="EG319" s="8">
        <f>STDEV(EE319:EE320)</f>
        <v>5.902786904891863E-3</v>
      </c>
      <c r="EH319" s="2">
        <v>0</v>
      </c>
      <c r="EI319" s="8">
        <v>0</v>
      </c>
      <c r="EJ319" s="8">
        <f t="shared" si="679"/>
        <v>0</v>
      </c>
      <c r="EK319" s="8">
        <f t="shared" si="603"/>
        <v>0</v>
      </c>
      <c r="EL319" s="8">
        <f>AVERAGE(EK319:EK320)</f>
        <v>0</v>
      </c>
      <c r="EM319" s="8">
        <f>STDEV(EK319:EK320)</f>
        <v>0</v>
      </c>
      <c r="EN319" s="2">
        <f>'[1]GC RAW'!BB299</f>
        <v>17.116151809692383</v>
      </c>
      <c r="EO319" s="8">
        <f>'[1]GC RAW'!BC299</f>
        <v>2.6570608615875244</v>
      </c>
      <c r="EP319" s="8">
        <f t="shared" si="680"/>
        <v>1.1727849679323308E-2</v>
      </c>
      <c r="EQ319" s="8">
        <f t="shared" si="604"/>
        <v>9.5690127703884714E-2</v>
      </c>
      <c r="ER319" s="8">
        <f>AVERAGE(EQ319:EQ320)</f>
        <v>4.7845063851942357E-2</v>
      </c>
      <c r="ES319" s="8">
        <f>STDEV(EQ319:EQ320)</f>
        <v>6.7663138192023603E-2</v>
      </c>
      <c r="ET319" s="2">
        <f>'[1]GC RAW'!BD299</f>
        <v>17.522787094116211</v>
      </c>
      <c r="EU319" s="8">
        <f>'[1]GC RAW'!BE299</f>
        <v>146.44166564941406</v>
      </c>
      <c r="EV319" s="8">
        <f t="shared" si="681"/>
        <v>0.64637053157296609</v>
      </c>
      <c r="EW319" s="8">
        <f t="shared" si="605"/>
        <v>5.2738805835217493</v>
      </c>
      <c r="EX319" s="8">
        <f>AVERAGE(EW319:EW320)</f>
        <v>5.3320656200508996</v>
      </c>
      <c r="EY319" s="8">
        <f>STDEV(EW319:EW320)</f>
        <v>8.2286067786698322E-2</v>
      </c>
      <c r="EZ319" s="2">
        <f>'[1]GC RAW'!BF299</f>
        <v>18.456304550170898</v>
      </c>
      <c r="FA319" s="8">
        <f>'[1]GC RAW'!BG299</f>
        <v>151.16073608398438</v>
      </c>
      <c r="FB319" s="8">
        <f t="shared" si="682"/>
        <v>0.79149859423907831</v>
      </c>
      <c r="FC319" s="8">
        <f t="shared" si="606"/>
        <v>6.4580126477672177</v>
      </c>
      <c r="FD319" s="8">
        <f>AVERAGE(FC319:FC320)</f>
        <v>6.6645209983211107</v>
      </c>
      <c r="FE319" s="8">
        <f>STDEV(FC319:FC320)</f>
        <v>0.29204691009661349</v>
      </c>
      <c r="FF319" s="2">
        <v>0</v>
      </c>
      <c r="FG319" s="8">
        <v>0</v>
      </c>
      <c r="FH319" s="8">
        <f t="shared" si="683"/>
        <v>0</v>
      </c>
      <c r="FI319" s="8">
        <f t="shared" si="607"/>
        <v>0</v>
      </c>
      <c r="FJ319" s="8">
        <f>AVERAGE(FI319:FI320)</f>
        <v>0</v>
      </c>
      <c r="FK319" s="8">
        <f>STDEV(FI319:FI320)</f>
        <v>0</v>
      </c>
      <c r="FL319" s="2">
        <f>'[1]GC RAW'!BH299</f>
        <v>19.289970397949219</v>
      </c>
      <c r="FM319" s="8">
        <f>'[1]GC RAW'!BI299</f>
        <v>1.8610401153564453</v>
      </c>
      <c r="FN319" s="8">
        <f t="shared" si="684"/>
        <v>9.5994617993180216E-3</v>
      </c>
      <c r="FO319" s="8">
        <f t="shared" si="608"/>
        <v>7.8324138745126351E-2</v>
      </c>
      <c r="FP319" s="8">
        <f>AVERAGE(FO319:FO320)</f>
        <v>9.0620700158938361E-2</v>
      </c>
      <c r="FQ319" s="8">
        <f>STDEV(FO319:FO320)</f>
        <v>1.7389963921966584E-2</v>
      </c>
      <c r="FR319" s="2">
        <f>'[1]GC RAW'!BJ299</f>
        <v>19.896678924560547</v>
      </c>
      <c r="FS319" s="8">
        <f>'[1]GC RAW'!BK299</f>
        <v>11.684412002563477</v>
      </c>
      <c r="FT319" s="8">
        <f t="shared" si="685"/>
        <v>4.8590323233904491E-2</v>
      </c>
      <c r="FU319" s="8">
        <f t="shared" si="609"/>
        <v>0.39645922846562592</v>
      </c>
      <c r="FV319" s="8">
        <f>AVERAGE(FU319:FU320)</f>
        <v>0.39086663537988109</v>
      </c>
      <c r="FW319" s="8">
        <f>STDEV(FU319:FU320)</f>
        <v>7.9091209906943828E-3</v>
      </c>
      <c r="FX319" s="2">
        <f>'[1]GC RAW'!BL299</f>
        <v>20.320028305053711</v>
      </c>
      <c r="FY319" s="8">
        <f>'[1]GC RAW'!BM299</f>
        <v>9.0676050186157227</v>
      </c>
      <c r="FZ319" s="8">
        <f t="shared" si="686"/>
        <v>3.9667981256685948E-2</v>
      </c>
      <c r="GA319" s="8">
        <f t="shared" si="610"/>
        <v>0.32365986058806662</v>
      </c>
      <c r="GB319" s="8">
        <f>AVERAGE(GA319:GA320)</f>
        <v>0.36127452880317079</v>
      </c>
      <c r="GC319" s="8">
        <f>STDEV(GA319:GA320)</f>
        <v>5.3195173933965056E-2</v>
      </c>
      <c r="GD319" s="2">
        <f>'[1]GC RAW'!BN299</f>
        <v>20.823591232299805</v>
      </c>
      <c r="GE319" s="8">
        <f>'[1]GC RAW'!BO299</f>
        <v>17.650510787963867</v>
      </c>
      <c r="GF319" s="8">
        <f t="shared" si="611"/>
        <v>7.763090073536183E-2</v>
      </c>
      <c r="GG319" s="8">
        <f t="shared" si="612"/>
        <v>0.63340774381096887</v>
      </c>
      <c r="GH319" s="8">
        <f>AVERAGE(GG319:GG320)</f>
        <v>0.63222780084742292</v>
      </c>
      <c r="GI319" s="8">
        <f>STDEV(GG319:GG320)</f>
        <v>1.66869134187347E-3</v>
      </c>
      <c r="GJ319" s="2">
        <f>'[1]GC RAW'!BP299</f>
        <v>21.235706329345703</v>
      </c>
      <c r="GK319" s="8">
        <f>'[1]GC RAW'!BQ299</f>
        <v>1.1987223625183105</v>
      </c>
      <c r="GL319" s="8">
        <f t="shared" si="687"/>
        <v>5.27224950324808E-3</v>
      </c>
      <c r="GM319" s="8">
        <f t="shared" si="613"/>
        <v>4.3017453501472666E-2</v>
      </c>
      <c r="GN319" s="8">
        <f>AVERAGE(GM319:GM320)</f>
        <v>5.0925826415435471E-2</v>
      </c>
      <c r="GO319" s="8">
        <f>STDEV(GM319:GM320)</f>
        <v>1.118412823123026E-2</v>
      </c>
      <c r="GP319" s="2">
        <v>21.957999999999998</v>
      </c>
      <c r="GQ319" s="8">
        <v>1.58</v>
      </c>
      <c r="GR319" s="8">
        <f t="shared" si="688"/>
        <v>6.9491939715145886E-3</v>
      </c>
      <c r="GS319" s="8">
        <f t="shared" si="614"/>
        <v>5.6700015497782641E-2</v>
      </c>
      <c r="GT319" s="8">
        <f>AVERAGE(GS319:GS320)</f>
        <v>5.8484420346180413E-2</v>
      </c>
      <c r="GU319" s="8">
        <f>STDEV(GS319:GS320)</f>
        <v>2.5235295373684311E-3</v>
      </c>
      <c r="GV319" s="2"/>
      <c r="GW319" s="8"/>
      <c r="GX319" s="8"/>
      <c r="GY319" s="8"/>
      <c r="GZ319" s="8"/>
      <c r="HA319" s="8"/>
      <c r="HB319" s="2"/>
      <c r="HC319" s="8"/>
      <c r="HD319" s="8"/>
      <c r="HE319" s="8"/>
      <c r="HF319" s="8"/>
      <c r="HG319" s="8"/>
      <c r="HH319" s="2">
        <f>'[1]GC RAW'!BR299</f>
        <v>22.509336471557617</v>
      </c>
      <c r="HI319" s="8">
        <f>'[1]GC RAW'!BS299</f>
        <v>2.6559422016143799</v>
      </c>
      <c r="HJ319" s="8">
        <f t="shared" si="615"/>
        <v>1.1736847386076735E-2</v>
      </c>
      <c r="HK319" s="8">
        <f t="shared" si="616"/>
        <v>9.5763541989693265E-2</v>
      </c>
      <c r="HL319" s="8">
        <f>AVERAGE(HK319:HK320)</f>
        <v>8.3790832515092992E-2</v>
      </c>
      <c r="HM319" s="8">
        <f>STDEV(HK319:HK320)</f>
        <v>1.693196811733259E-2</v>
      </c>
      <c r="HN319" s="2">
        <v>0</v>
      </c>
      <c r="HO319" s="8">
        <v>0</v>
      </c>
      <c r="HP319" s="8">
        <f t="shared" si="617"/>
        <v>0</v>
      </c>
      <c r="HQ319" s="8">
        <f t="shared" si="618"/>
        <v>0</v>
      </c>
      <c r="HR319" s="8">
        <f>AVERAGE(HQ319:HQ320)</f>
        <v>0</v>
      </c>
      <c r="HS319" s="8">
        <f>STDEV(HQ319:HQ320)</f>
        <v>0</v>
      </c>
      <c r="HT319" s="2">
        <f>'[1]GC RAW'!BT299</f>
        <v>0</v>
      </c>
      <c r="HU319" s="8">
        <f>'[1]GC RAW'!BU299</f>
        <v>0</v>
      </c>
      <c r="HV319" s="8">
        <f t="shared" si="619"/>
        <v>0</v>
      </c>
      <c r="HW319" s="8">
        <f t="shared" si="708"/>
        <v>0</v>
      </c>
      <c r="HX319" s="8">
        <f>AVERAGE(HW319:HW320)</f>
        <v>0</v>
      </c>
      <c r="HY319" s="8">
        <f>STDEV(HW319:HW320)</f>
        <v>0</v>
      </c>
      <c r="HZ319" s="2">
        <f>'[1]GC RAW'!BV299</f>
        <v>23.615678787231445</v>
      </c>
      <c r="IA319" s="8">
        <f>'[1]GC RAW'!BW299</f>
        <v>56.880088806152344</v>
      </c>
      <c r="IB319" s="8">
        <f t="shared" si="620"/>
        <v>0.30103735478032845</v>
      </c>
      <c r="IC319" s="8">
        <f t="shared" si="621"/>
        <v>2.4562305716926098</v>
      </c>
      <c r="ID319" s="8">
        <f>AVERAGE(IC319:IC320)</f>
        <v>2.5109402085831412</v>
      </c>
      <c r="IE319" s="8">
        <f>STDEV(IC319:IC320)</f>
        <v>7.7371110483096805E-2</v>
      </c>
      <c r="IF319" s="2">
        <f>'[1]GC RAW'!BX299</f>
        <v>24.373008728027344</v>
      </c>
      <c r="IG319" s="8">
        <f>'[1]GC RAW'!BY299</f>
        <v>134.81224060058594</v>
      </c>
      <c r="IH319" s="8">
        <f t="shared" si="622"/>
        <v>0.75828402445399368</v>
      </c>
      <c r="II319" s="8">
        <f t="shared" si="623"/>
        <v>6.1870076032561316</v>
      </c>
      <c r="IJ319" s="8">
        <f>AVERAGE(II319:II320)</f>
        <v>6.3924241494991589</v>
      </c>
      <c r="IK319" s="8">
        <f>STDEV(II319:II320)</f>
        <v>0.29050286563272926</v>
      </c>
      <c r="IL319" s="8">
        <f>'[1]GC RAW'!BZ299</f>
        <v>0</v>
      </c>
      <c r="IM319" s="8">
        <f>'[1]GC RAW'!CA299</f>
        <v>0</v>
      </c>
      <c r="IN319" s="8">
        <f t="shared" si="624"/>
        <v>0</v>
      </c>
      <c r="IO319" s="8">
        <f t="shared" si="625"/>
        <v>0</v>
      </c>
      <c r="IP319" s="8">
        <f>AVERAGE(IO319:IO320)</f>
        <v>0</v>
      </c>
      <c r="IQ319" s="8">
        <f>STDEV(IO319:IO320)</f>
        <v>0</v>
      </c>
      <c r="IR319" s="2">
        <f>'[1]GC RAW'!CB299</f>
        <v>25.272022247314453</v>
      </c>
      <c r="IS319" s="8">
        <f>'[1]GC RAW'!CC299</f>
        <v>12.153079032897949</v>
      </c>
      <c r="IT319" s="8">
        <f t="shared" si="626"/>
        <v>4.749440637900651E-2</v>
      </c>
      <c r="IU319" s="8">
        <f t="shared" si="627"/>
        <v>0.38751739968494886</v>
      </c>
      <c r="IV319" s="8">
        <f>AVERAGE(IU319:IU320)</f>
        <v>0.37921835920897584</v>
      </c>
      <c r="IW319" s="8">
        <f>STDEV(IU319:IU320)</f>
        <v>1.1736615595804347E-2</v>
      </c>
      <c r="IX319" s="2">
        <f>'[1]GC RAW'!CD299</f>
        <v>25.746007919311523</v>
      </c>
      <c r="IY319" s="8">
        <f>'[1]GC RAW'!CE299</f>
        <v>6.2945632934570313</v>
      </c>
      <c r="IZ319" s="8">
        <f t="shared" si="628"/>
        <v>3.5405292316773772E-2</v>
      </c>
      <c r="JA319" s="8">
        <f t="shared" si="629"/>
        <v>0.28887963572371889</v>
      </c>
      <c r="JB319" s="8">
        <f>AVERAGE(JA319:JA320)</f>
        <v>0.31518432827567044</v>
      </c>
      <c r="JC319" s="8">
        <f>STDEV(JA319:JA320)</f>
        <v>3.720045296102447E-2</v>
      </c>
      <c r="JD319" s="2">
        <f>'[1]GC RAW'!CF299</f>
        <v>0</v>
      </c>
      <c r="JE319" s="8">
        <f>'[1]GC RAW'!CG299</f>
        <v>0</v>
      </c>
      <c r="JF319" s="8">
        <f t="shared" si="630"/>
        <v>0</v>
      </c>
      <c r="JG319" s="8">
        <f t="shared" si="631"/>
        <v>0</v>
      </c>
      <c r="JH319" s="8">
        <f>AVERAGE(JG319:JG320)</f>
        <v>0</v>
      </c>
      <c r="JI319" s="8">
        <f>STDEV(JG319:JG320)</f>
        <v>0</v>
      </c>
      <c r="JJ319" s="2">
        <f>'[1]GC RAW'!CH299</f>
        <v>26.501237869262695</v>
      </c>
      <c r="JK319" s="8">
        <f>'[1]GC RAW'!CI299</f>
        <v>34.814460754394531</v>
      </c>
      <c r="JL319" s="8">
        <f t="shared" si="632"/>
        <v>0.21657439865640829</v>
      </c>
      <c r="JM319" s="8">
        <f t="shared" si="633"/>
        <v>1.7670785720728572</v>
      </c>
      <c r="JN319" s="8">
        <f>AVERAGE(JM319:JM320)</f>
        <v>1.897785542178853</v>
      </c>
      <c r="JO319" s="8">
        <f>STDEV(JM319:JM320)</f>
        <v>0.18484756982059389</v>
      </c>
      <c r="JP319" s="2">
        <f>'[1]GC RAW'!CJ299</f>
        <v>0</v>
      </c>
      <c r="JQ319" s="8">
        <f>'[1]GC RAW'!CK299</f>
        <v>0</v>
      </c>
      <c r="JR319" s="8">
        <f t="shared" si="634"/>
        <v>0</v>
      </c>
      <c r="JS319" s="8">
        <f t="shared" si="635"/>
        <v>0</v>
      </c>
      <c r="JT319" s="8">
        <f>AVERAGE(JS319:JS320)</f>
        <v>0</v>
      </c>
      <c r="JU319" s="8">
        <f>STDEV(JS319:JS320)</f>
        <v>0</v>
      </c>
      <c r="JV319" s="2">
        <f>'[1]GC RAW'!CL299</f>
        <v>0</v>
      </c>
      <c r="JW319" s="8">
        <f>'[1]GC RAW'!CM299</f>
        <v>0</v>
      </c>
      <c r="JX319" s="8">
        <f t="shared" si="636"/>
        <v>0</v>
      </c>
      <c r="JY319" s="8">
        <f t="shared" si="637"/>
        <v>0</v>
      </c>
      <c r="JZ319" s="8">
        <f>AVERAGE(JY319:JY320)</f>
        <v>0</v>
      </c>
      <c r="KA319" s="8">
        <f>STDEV(JY319:JY320)</f>
        <v>0</v>
      </c>
      <c r="KB319" s="2">
        <v>0</v>
      </c>
      <c r="KC319" s="8">
        <v>0</v>
      </c>
      <c r="KD319" s="8">
        <f t="shared" si="638"/>
        <v>0</v>
      </c>
      <c r="KE319" s="8">
        <f t="shared" si="639"/>
        <v>0</v>
      </c>
      <c r="KF319" s="8">
        <f>AVERAGE(KE319:KE320)</f>
        <v>0</v>
      </c>
      <c r="KG319" s="8">
        <f>STDEV(KE319:KE320)</f>
        <v>0</v>
      </c>
      <c r="KH319" s="2">
        <v>0</v>
      </c>
      <c r="KI319" s="8">
        <v>0</v>
      </c>
      <c r="KJ319" s="8">
        <f t="shared" si="640"/>
        <v>0</v>
      </c>
      <c r="KK319" s="8">
        <f t="shared" si="641"/>
        <v>0</v>
      </c>
      <c r="KL319" s="8">
        <f>AVERAGE(KK319:KK320)</f>
        <v>0</v>
      </c>
      <c r="KM319" s="8">
        <f>STDEV(KK319:KK320)</f>
        <v>0</v>
      </c>
      <c r="KN319" s="2">
        <f>'[1]GC RAW'!CN299</f>
        <v>30.348901748657227</v>
      </c>
      <c r="KO319" s="8">
        <f>'[1]GC RAW'!CO299</f>
        <v>26.646047592163086</v>
      </c>
      <c r="KP319" s="8">
        <f t="shared" si="642"/>
        <v>8.9479343676818979E-2</v>
      </c>
      <c r="KQ319" s="8">
        <f t="shared" si="643"/>
        <v>0.73008181869778521</v>
      </c>
      <c r="KR319" s="8">
        <f>AVERAGE(KQ319:KQ320)</f>
        <v>0.75390414740327971</v>
      </c>
      <c r="KS319" s="8">
        <f>STDEV(KQ319:KQ320)</f>
        <v>3.3689860342620143E-2</v>
      </c>
      <c r="KT319" s="2">
        <f>'[1]GC RAW'!CP299</f>
        <v>31.223018646240234</v>
      </c>
      <c r="KU319" s="8">
        <f>'[1]GC RAW'!CQ299</f>
        <v>13.208714485168457</v>
      </c>
      <c r="KV319" s="8">
        <f t="shared" si="644"/>
        <v>5.6744275372934035E-2</v>
      </c>
      <c r="KW319" s="8">
        <f t="shared" si="645"/>
        <v>0.46298913316339158</v>
      </c>
      <c r="KX319" s="8">
        <f>AVERAGE(KW319:KW320)</f>
        <v>0.4691080488435303</v>
      </c>
      <c r="KY319" s="8">
        <f>STDEV(KW319:KW320)</f>
        <v>8.6534535418695373E-3</v>
      </c>
      <c r="KZ319" s="2">
        <f>'[1]GC RAW'!CR299</f>
        <v>0</v>
      </c>
      <c r="LA319" s="8">
        <f>'[1]GC RAW'!CS299</f>
        <v>0</v>
      </c>
      <c r="LB319" s="8">
        <f t="shared" si="646"/>
        <v>0</v>
      </c>
      <c r="LC319" s="8">
        <f t="shared" si="647"/>
        <v>0</v>
      </c>
      <c r="LD319" s="8">
        <f>AVERAGE(LC319:LC320)</f>
        <v>0</v>
      </c>
      <c r="LE319" s="8">
        <f>STDEV(LC319:LC320)</f>
        <v>0</v>
      </c>
      <c r="LF319" s="2">
        <f>'[1]GC RAW'!CT299</f>
        <v>0</v>
      </c>
      <c r="LG319" s="8">
        <f>'[1]GC RAW'!CU299</f>
        <v>0</v>
      </c>
      <c r="LH319" s="8">
        <f t="shared" si="648"/>
        <v>0</v>
      </c>
      <c r="LI319" s="8">
        <f t="shared" si="649"/>
        <v>0</v>
      </c>
      <c r="LJ319" s="8">
        <f>AVERAGE(LI319:LI320)</f>
        <v>0</v>
      </c>
      <c r="LK319" s="8">
        <f>STDEV(LI319:LI320)</f>
        <v>0</v>
      </c>
      <c r="LL319" s="2">
        <f>'[1]GC RAW'!CV299</f>
        <v>0</v>
      </c>
      <c r="LM319" s="8">
        <f>'[1]GC RAW'!CW299</f>
        <v>0</v>
      </c>
      <c r="LN319" s="8">
        <f t="shared" si="650"/>
        <v>0</v>
      </c>
      <c r="LO319" s="8">
        <f t="shared" si="651"/>
        <v>0</v>
      </c>
      <c r="LP319" s="8">
        <f>AVERAGE(LO319:LO320)</f>
        <v>0</v>
      </c>
      <c r="LQ319" s="8">
        <f>STDEV(LO319:LO320)</f>
        <v>0</v>
      </c>
      <c r="LR319" s="39">
        <f t="shared" si="652"/>
        <v>2944.6069454717635</v>
      </c>
      <c r="LS319" s="14">
        <f t="shared" si="653"/>
        <v>2724.5526547002792</v>
      </c>
      <c r="LT319" s="24">
        <f t="shared" si="654"/>
        <v>13.256250673889586</v>
      </c>
      <c r="LU319" s="24">
        <f t="shared" si="655"/>
        <v>12.256070673889585</v>
      </c>
      <c r="LV319" s="13">
        <f t="shared" si="709"/>
        <v>28.682589922512488</v>
      </c>
      <c r="LW319" s="13">
        <f>AVERAGE(LV319:LV320)</f>
        <v>27.644457758418767</v>
      </c>
      <c r="LX319" s="13">
        <f>STDEV(LV319:LV320)</f>
        <v>1.4681405859970689</v>
      </c>
      <c r="LY319" s="13">
        <f>LX319/LW319%</f>
        <v>5.31079538194221</v>
      </c>
      <c r="LZ319" s="13">
        <f>IF(A319="","",VLOOKUP(A319,'[1]biomass corrected'!$B$2:$V$102,21,FALSE))</f>
        <v>9.1</v>
      </c>
      <c r="MA319" s="13">
        <f t="shared" si="656"/>
        <v>2.5156456560161078</v>
      </c>
      <c r="MB319" s="13">
        <f t="shared" si="710"/>
        <v>31.23698793618918</v>
      </c>
      <c r="MC319" s="13">
        <f>IF(MB319="","",AVERAGE(MG319:MG320))</f>
        <v>44.317372427488458</v>
      </c>
      <c r="MD319" s="13">
        <f>IF(MC319="","",AVERAGE(MH319:MH320))</f>
        <v>24.445639636322344</v>
      </c>
      <c r="ME319" s="24">
        <f>IF(MD319="","",AVERAGE(MI319:MI320))</f>
        <v>1.2091168395809166</v>
      </c>
      <c r="MF319" s="13">
        <f t="shared" si="689"/>
        <v>31.626248329288096</v>
      </c>
      <c r="MG319" s="13">
        <f t="shared" si="690"/>
        <v>44.660505028376186</v>
      </c>
      <c r="MH319" s="13">
        <f t="shared" si="691"/>
        <v>23.713246642335715</v>
      </c>
      <c r="MI319" s="24">
        <f t="shared" si="692"/>
        <v>1.187282735977562</v>
      </c>
      <c r="MJ319" s="13">
        <f t="shared" si="693"/>
        <v>2.5009596606312416</v>
      </c>
      <c r="MK319" s="13">
        <f t="shared" si="694"/>
        <v>20.470894948227404</v>
      </c>
      <c r="ML319" s="22">
        <f t="shared" si="695"/>
        <v>56.638512174691442</v>
      </c>
      <c r="MM319" s="13">
        <f>AVERAGE(ML319:ML320)</f>
        <v>56.441022910026206</v>
      </c>
      <c r="MN319" s="24">
        <f t="shared" si="696"/>
        <v>4.2773211516124023</v>
      </c>
      <c r="MO319" s="13">
        <f>AVERAGE(MN319:MN320)</f>
        <v>4.2839818313791698</v>
      </c>
      <c r="MP319" s="13">
        <f t="shared" si="697"/>
        <v>0.87829754112841774</v>
      </c>
      <c r="MQ319" s="22">
        <f>AVERAGE(MP319:MP320)</f>
        <v>0.88118813055920975</v>
      </c>
      <c r="MR319" s="13">
        <f t="shared" si="698"/>
        <v>39.82365421850875</v>
      </c>
      <c r="MS319" s="13">
        <f>AVERAGE(MR319:MR320)</f>
        <v>39.941752074400824</v>
      </c>
      <c r="MT319" s="13">
        <f t="shared" si="699"/>
        <v>8.5666256716407752</v>
      </c>
      <c r="MU319" s="13">
        <f>AVERAGE(MT319:MT320)</f>
        <v>8.9666685487568536</v>
      </c>
      <c r="MV319" s="13">
        <f t="shared" si="700"/>
        <v>6.6645209983211107</v>
      </c>
      <c r="MW319" s="14">
        <f t="shared" si="701"/>
        <v>192.88526217068951</v>
      </c>
      <c r="MX319" s="13">
        <f>AVERAGE(MW319:MW320)</f>
        <v>196.85970185061473</v>
      </c>
    </row>
    <row r="320" spans="1:362" x14ac:dyDescent="0.35">
      <c r="A320" s="102"/>
      <c r="B320" s="1">
        <v>33.299999999999997</v>
      </c>
      <c r="C320" s="15"/>
      <c r="D320" s="1"/>
      <c r="E320" s="1"/>
      <c r="F320" s="5">
        <f>'[1]GC RAW'!H300</f>
        <v>0</v>
      </c>
      <c r="G320" s="1">
        <f>'[1]GC RAW'!I300</f>
        <v>0</v>
      </c>
      <c r="H320" s="1">
        <f t="shared" si="657"/>
        <v>0</v>
      </c>
      <c r="I320" s="1">
        <f t="shared" si="582"/>
        <v>0</v>
      </c>
      <c r="J320" s="1"/>
      <c r="K320" s="1"/>
      <c r="L320" s="5">
        <f>'[1]GC RAW'!J300</f>
        <v>0</v>
      </c>
      <c r="M320" s="1">
        <f>'[1]GC RAW'!K300</f>
        <v>0</v>
      </c>
      <c r="N320" s="1">
        <f t="shared" si="658"/>
        <v>0</v>
      </c>
      <c r="O320" s="1">
        <f t="shared" si="583"/>
        <v>0</v>
      </c>
      <c r="P320" s="1"/>
      <c r="Q320" s="1"/>
      <c r="R320" s="5">
        <f>'[1]GC RAW'!L300</f>
        <v>0</v>
      </c>
      <c r="S320" s="1">
        <f>'[1]GC RAW'!M300</f>
        <v>0</v>
      </c>
      <c r="T320" s="1">
        <f t="shared" si="659"/>
        <v>0</v>
      </c>
      <c r="U320" s="1">
        <f t="shared" si="584"/>
        <v>0</v>
      </c>
      <c r="V320" s="1"/>
      <c r="W320" s="1"/>
      <c r="X320" s="5">
        <f>'[1]GC RAW'!N300</f>
        <v>0</v>
      </c>
      <c r="Y320" s="1">
        <f>'[1]GC RAW'!O300</f>
        <v>0</v>
      </c>
      <c r="Z320" s="1">
        <f t="shared" si="660"/>
        <v>0</v>
      </c>
      <c r="AA320" s="1">
        <f t="shared" si="585"/>
        <v>0</v>
      </c>
      <c r="AB320" s="1"/>
      <c r="AC320" s="1"/>
      <c r="AD320" s="5">
        <f>'[1]GC RAW'!P300</f>
        <v>0</v>
      </c>
      <c r="AE320" s="1">
        <f>'[1]GC RAW'!Q300</f>
        <v>0</v>
      </c>
      <c r="AF320" s="1">
        <f t="shared" si="661"/>
        <v>0</v>
      </c>
      <c r="AG320" s="1">
        <f t="shared" si="586"/>
        <v>0</v>
      </c>
      <c r="AH320" s="1"/>
      <c r="AI320" s="1"/>
      <c r="AJ320" s="5">
        <f>'[1]GC RAW'!R300</f>
        <v>0</v>
      </c>
      <c r="AK320" s="1">
        <f>'[1]GC RAW'!S300</f>
        <v>0</v>
      </c>
      <c r="AL320" s="1">
        <f t="shared" si="662"/>
        <v>0</v>
      </c>
      <c r="AM320" s="1">
        <f t="shared" si="587"/>
        <v>0</v>
      </c>
      <c r="AN320" s="1"/>
      <c r="AO320" s="1"/>
      <c r="AP320" s="5">
        <f>'[1]GC RAW'!T300</f>
        <v>8.8329687118530273</v>
      </c>
      <c r="AQ320" s="1">
        <f>'[1]GC RAW'!U300</f>
        <v>224.7537841796875</v>
      </c>
      <c r="AR320" s="27">
        <v>1.0001800000000001</v>
      </c>
      <c r="AS320" s="1">
        <f t="shared" si="588"/>
        <v>11.288832548092172</v>
      </c>
      <c r="AT320" s="1"/>
      <c r="AU320" s="1"/>
      <c r="AV320" s="5">
        <f>'[1]GC RAW'!V300</f>
        <v>9.6923818588256836</v>
      </c>
      <c r="AW320" s="1">
        <f>'[1]GC RAW'!W300</f>
        <v>70.596107482910156</v>
      </c>
      <c r="AX320" s="1">
        <f t="shared" si="663"/>
        <v>0.30427486199289899</v>
      </c>
      <c r="AY320" s="1">
        <f t="shared" si="589"/>
        <v>3.4342897934688672</v>
      </c>
      <c r="AZ320" s="1"/>
      <c r="BA320" s="1"/>
      <c r="BB320" s="5">
        <f>'[1]GC RAW'!X300</f>
        <v>0</v>
      </c>
      <c r="BC320" s="1">
        <f>'[1]GC RAW'!Y300</f>
        <v>0</v>
      </c>
      <c r="BD320" s="1">
        <f t="shared" si="664"/>
        <v>0</v>
      </c>
      <c r="BE320" s="1">
        <f t="shared" si="590"/>
        <v>0</v>
      </c>
      <c r="BF320" s="1"/>
      <c r="BG320" s="1"/>
      <c r="BH320" s="5">
        <f>'[1]GC RAW'!Z300</f>
        <v>10.74272632598877</v>
      </c>
      <c r="BI320" s="1">
        <f>'[1]GC RAW'!AA300</f>
        <v>11.206456184387207</v>
      </c>
      <c r="BJ320" s="1">
        <f t="shared" si="665"/>
        <v>4.7572351634829917E-2</v>
      </c>
      <c r="BK320" s="1">
        <f t="shared" si="591"/>
        <v>0.53693966238532442</v>
      </c>
      <c r="BL320" s="1"/>
      <c r="BM320" s="1"/>
      <c r="BN320" s="5">
        <f>'[1]GC RAW'!AB300</f>
        <v>0</v>
      </c>
      <c r="BO320" s="1">
        <f>'[1]GC RAW'!AC300</f>
        <v>0</v>
      </c>
      <c r="BP320" s="1">
        <f t="shared" si="666"/>
        <v>0</v>
      </c>
      <c r="BQ320" s="1">
        <f t="shared" si="592"/>
        <v>0</v>
      </c>
      <c r="BR320" s="1"/>
      <c r="BS320" s="1"/>
      <c r="BT320" s="5">
        <f>'[1]GC RAW'!AD300</f>
        <v>12.047053337097168</v>
      </c>
      <c r="BU320" s="1">
        <f>'[1]GC RAW'!AE300</f>
        <v>395.16024780273438</v>
      </c>
      <c r="BV320" s="1">
        <f t="shared" si="667"/>
        <v>1.6482776685547731</v>
      </c>
      <c r="BW320" s="1">
        <f t="shared" si="593"/>
        <v>18.60378191233038</v>
      </c>
      <c r="BX320" s="1"/>
      <c r="BY320" s="1"/>
      <c r="BZ320" s="5">
        <f>'[1]GC RAW'!AF300</f>
        <v>12.554605484008789</v>
      </c>
      <c r="CA320" s="1">
        <f>'[1]GC RAW'!AG300</f>
        <v>1.1097419261932373</v>
      </c>
      <c r="CB320" s="1">
        <f t="shared" si="668"/>
        <v>4.8306837239497852E-3</v>
      </c>
      <c r="CC320" s="1">
        <f t="shared" si="594"/>
        <v>5.4522965518670065E-2</v>
      </c>
      <c r="CD320" s="1"/>
      <c r="CE320" s="1"/>
      <c r="CF320" s="5">
        <f>'[1]GC RAW'!AH300</f>
        <v>12.691021919250488</v>
      </c>
      <c r="CG320" s="1">
        <f>'[1]GC RAW'!AI300</f>
        <v>13.011119842529297</v>
      </c>
      <c r="CH320" s="1">
        <f t="shared" si="669"/>
        <v>5.6637056986887674E-2</v>
      </c>
      <c r="CI320" s="1">
        <f t="shared" si="595"/>
        <v>0.63925118712804563</v>
      </c>
      <c r="CJ320" s="1"/>
      <c r="CK320" s="1"/>
      <c r="CL320" s="5">
        <f>'[1]GC RAW'!AJ300</f>
        <v>13.578243255615234</v>
      </c>
      <c r="CM320" s="1">
        <f>'[1]GC RAW'!AK300</f>
        <v>10.325010299682617</v>
      </c>
      <c r="CN320" s="1">
        <f t="shared" si="670"/>
        <v>5.8018319423070529E-2</v>
      </c>
      <c r="CO320" s="1">
        <f t="shared" si="596"/>
        <v>0.65484122126893829</v>
      </c>
      <c r="CP320" s="1"/>
      <c r="CQ320" s="1"/>
      <c r="CR320" s="5">
        <f>'[1]GC RAW'!AL300</f>
        <v>0</v>
      </c>
      <c r="CS320" s="1">
        <f>'[1]GC RAW'!AM300</f>
        <v>0</v>
      </c>
      <c r="CT320" s="1">
        <f t="shared" si="671"/>
        <v>0</v>
      </c>
      <c r="CU320" s="1">
        <f t="shared" si="672"/>
        <v>0</v>
      </c>
      <c r="CV320" s="1"/>
      <c r="CW320" s="1"/>
      <c r="CX320" s="5">
        <f>'[1]GC RAW'!AN300</f>
        <v>14.286020278930664</v>
      </c>
      <c r="CY320" s="1">
        <f>'[1]GC RAW'!AO300</f>
        <v>15.147940635681152</v>
      </c>
      <c r="CZ320" s="1">
        <f t="shared" si="673"/>
        <v>6.5349862116601376E-2</v>
      </c>
      <c r="DA320" s="1">
        <f t="shared" si="597"/>
        <v>0.7375908841160842</v>
      </c>
      <c r="DB320" s="1"/>
      <c r="DC320" s="1"/>
      <c r="DD320" s="5">
        <f>'[1]GC RAW'!AP300</f>
        <v>15.425834655761719</v>
      </c>
      <c r="DE320" s="1">
        <f>'[1]GC RAW'!AQ300</f>
        <v>130.28181457519531</v>
      </c>
      <c r="DF320" s="1">
        <f t="shared" si="674"/>
        <v>0.53903273013383401</v>
      </c>
      <c r="DG320" s="1">
        <f t="shared" si="598"/>
        <v>6.0839551165008388</v>
      </c>
      <c r="DH320" s="1"/>
      <c r="DI320" s="1"/>
      <c r="DJ320" s="5">
        <f>'[1]GC RAW'!AR300</f>
        <v>15.630353927612305</v>
      </c>
      <c r="DK320" s="1">
        <f>'[1]GC RAW'!AS300</f>
        <v>14.081931114196777</v>
      </c>
      <c r="DL320" s="1">
        <f t="shared" si="675"/>
        <v>6.1182344671841783E-2</v>
      </c>
      <c r="DM320" s="1">
        <f t="shared" si="599"/>
        <v>0.69055294437009451</v>
      </c>
      <c r="DN320" s="1"/>
      <c r="DO320" s="1"/>
      <c r="DP320" s="5">
        <f>'[1]GC RAW'!AT300</f>
        <v>0</v>
      </c>
      <c r="DQ320" s="1">
        <f>'[1]GC RAW'!AU300</f>
        <v>0</v>
      </c>
      <c r="DR320" s="1">
        <f t="shared" si="676"/>
        <v>0</v>
      </c>
      <c r="DS320" s="1">
        <f t="shared" si="600"/>
        <v>0</v>
      </c>
      <c r="DT320" s="1"/>
      <c r="DU320" s="1"/>
      <c r="DV320" s="5">
        <f>'[1]GC RAW'!AV300</f>
        <v>16.211963653564453</v>
      </c>
      <c r="DW320" s="1">
        <f>'[1]GC RAW'!AW300</f>
        <v>850.58984375</v>
      </c>
      <c r="DX320" s="1">
        <f t="shared" si="677"/>
        <v>3.6518043558459867</v>
      </c>
      <c r="DY320" s="1">
        <f t="shared" si="601"/>
        <v>41.217188777558974</v>
      </c>
      <c r="DZ320" s="1"/>
      <c r="EA320" s="1"/>
      <c r="EB320" s="5">
        <f>'[1]GC RAW'!AX300</f>
        <v>16.342409133911133</v>
      </c>
      <c r="EC320" s="1">
        <f>'[1]GC RAW'!AY300</f>
        <v>4.5279393196105957</v>
      </c>
      <c r="ED320" s="1">
        <f t="shared" si="678"/>
        <v>1.9439626104000591E-2</v>
      </c>
      <c r="EE320" s="1">
        <f t="shared" si="602"/>
        <v>0.2194111898714072</v>
      </c>
      <c r="EF320" s="1"/>
      <c r="EG320" s="1"/>
      <c r="EH320" s="5">
        <v>0</v>
      </c>
      <c r="EI320" s="1">
        <v>0</v>
      </c>
      <c r="EJ320" s="1">
        <f t="shared" si="679"/>
        <v>0</v>
      </c>
      <c r="EK320" s="1">
        <f t="shared" si="603"/>
        <v>0</v>
      </c>
      <c r="EL320" s="1"/>
      <c r="EM320" s="1"/>
      <c r="EN320" s="5">
        <f>'[1]GC RAW'!BB300</f>
        <v>0</v>
      </c>
      <c r="EO320" s="1">
        <f>'[1]GC RAW'!BC300</f>
        <v>0</v>
      </c>
      <c r="EP320" s="1">
        <f t="shared" si="680"/>
        <v>0</v>
      </c>
      <c r="EQ320" s="1">
        <f t="shared" si="604"/>
        <v>0</v>
      </c>
      <c r="ER320" s="1"/>
      <c r="ES320" s="1"/>
      <c r="ET320" s="5">
        <f>'[1]GC RAW'!BD300</f>
        <v>17.518768310546875</v>
      </c>
      <c r="EU320" s="1">
        <f>'[1]GC RAW'!BE300</f>
        <v>110.50918579101563</v>
      </c>
      <c r="EV320" s="1">
        <f t="shared" si="681"/>
        <v>0.47757116413329725</v>
      </c>
      <c r="EW320" s="1">
        <f t="shared" si="605"/>
        <v>5.3902506565800499</v>
      </c>
      <c r="EX320" s="1"/>
      <c r="EY320" s="1"/>
      <c r="EZ320" s="5">
        <f>'[1]GC RAW'!BF300</f>
        <v>18.45379638671875</v>
      </c>
      <c r="FA320" s="1">
        <f>'[1]GC RAW'!BG300</f>
        <v>118.74544525146484</v>
      </c>
      <c r="FB320" s="1">
        <f t="shared" si="682"/>
        <v>0.60876677060102424</v>
      </c>
      <c r="FC320" s="1">
        <f t="shared" si="606"/>
        <v>6.8710293488750045</v>
      </c>
      <c r="FD320" s="1"/>
      <c r="FE320" s="1"/>
      <c r="FF320" s="5">
        <v>0</v>
      </c>
      <c r="FG320" s="1">
        <v>0</v>
      </c>
      <c r="FH320" s="1">
        <f t="shared" si="683"/>
        <v>0</v>
      </c>
      <c r="FI320" s="1">
        <f t="shared" si="607"/>
        <v>0</v>
      </c>
      <c r="FJ320" s="1"/>
      <c r="FK320" s="1"/>
      <c r="FL320" s="5">
        <f>'[1]GC RAW'!BH300</f>
        <v>19.286779403686523</v>
      </c>
      <c r="FM320" s="1">
        <f>'[1]GC RAW'!BI300</f>
        <v>1.805524468421936</v>
      </c>
      <c r="FN320" s="1">
        <f t="shared" si="684"/>
        <v>9.1183730683674427E-3</v>
      </c>
      <c r="FO320" s="1">
        <f t="shared" si="608"/>
        <v>0.10291726157275037</v>
      </c>
      <c r="FP320" s="1"/>
      <c r="FQ320" s="1"/>
      <c r="FR320" s="5">
        <f>'[1]GC RAW'!BJ300</f>
        <v>19.898679733276367</v>
      </c>
      <c r="FS320" s="1">
        <f>'[1]GC RAW'!BK300</f>
        <v>8.3836498260498047</v>
      </c>
      <c r="FT320" s="1">
        <f t="shared" si="685"/>
        <v>3.4134919619024089E-2</v>
      </c>
      <c r="FU320" s="1">
        <f t="shared" si="609"/>
        <v>0.3852740422941362</v>
      </c>
      <c r="FV320" s="1"/>
      <c r="FW320" s="1"/>
      <c r="FX320" s="5">
        <f>'[1]GC RAW'!BL300</f>
        <v>20.320249557495117</v>
      </c>
      <c r="FY320" s="1">
        <f>'[1]GC RAW'!BM300</f>
        <v>8.2510852813720703</v>
      </c>
      <c r="FZ320" s="1">
        <f t="shared" si="686"/>
        <v>3.5341209586917235E-2</v>
      </c>
      <c r="GA320" s="1">
        <f t="shared" si="610"/>
        <v>0.39888919701827502</v>
      </c>
      <c r="GB320" s="1"/>
      <c r="GC320" s="1"/>
      <c r="GD320" s="5">
        <f>'[1]GC RAW'!BN300</f>
        <v>20.821077346801758</v>
      </c>
      <c r="GE320" s="1">
        <f>'[1]GC RAW'!BO300</f>
        <v>12.983484268188477</v>
      </c>
      <c r="GF320" s="1">
        <f t="shared" si="611"/>
        <v>5.5910249692291095E-2</v>
      </c>
      <c r="GG320" s="1">
        <f t="shared" si="612"/>
        <v>0.63104785788387685</v>
      </c>
      <c r="GH320" s="1"/>
      <c r="GI320" s="1"/>
      <c r="GJ320" s="5">
        <f>'[1]GC RAW'!BP300</f>
        <v>21.232576370239258</v>
      </c>
      <c r="GK320" s="1">
        <f>'[1]GC RAW'!BQ300</f>
        <v>1.2104833126068115</v>
      </c>
      <c r="GL320" s="1">
        <f t="shared" si="687"/>
        <v>5.2126550052531721E-3</v>
      </c>
      <c r="GM320" s="1">
        <f t="shared" si="613"/>
        <v>5.8834199329398283E-2</v>
      </c>
      <c r="GN320" s="1"/>
      <c r="GO320" s="1"/>
      <c r="GP320" s="5">
        <v>21.952999999999999</v>
      </c>
      <c r="GQ320" s="1">
        <v>1.24</v>
      </c>
      <c r="GR320" s="1">
        <f t="shared" si="688"/>
        <v>5.3397615144269777E-3</v>
      </c>
      <c r="GS320" s="1">
        <f t="shared" si="614"/>
        <v>6.0268825194578178E-2</v>
      </c>
      <c r="GT320" s="1"/>
      <c r="GU320" s="1"/>
      <c r="GV320" s="5"/>
      <c r="GW320" s="1"/>
      <c r="GX320" s="1"/>
      <c r="GY320" s="1"/>
      <c r="GZ320" s="1"/>
      <c r="HA320" s="1"/>
      <c r="HB320" s="5"/>
      <c r="HC320" s="1"/>
      <c r="HD320" s="1"/>
      <c r="HE320" s="1"/>
      <c r="HF320" s="1"/>
      <c r="HG320" s="1"/>
      <c r="HH320" s="5">
        <f>'[1]GC RAW'!BR300</f>
        <v>22.503810882568359</v>
      </c>
      <c r="HI320" s="1">
        <f>'[1]GC RAW'!BS300</f>
        <v>1.4706438779830933</v>
      </c>
      <c r="HJ320" s="1">
        <f t="shared" si="615"/>
        <v>6.3630184960781939E-3</v>
      </c>
      <c r="HK320" s="1">
        <f t="shared" si="616"/>
        <v>7.1818123040492718E-2</v>
      </c>
      <c r="HL320" s="1"/>
      <c r="HM320" s="1"/>
      <c r="HN320" s="5">
        <v>0</v>
      </c>
      <c r="HO320" s="1">
        <v>0</v>
      </c>
      <c r="HP320" s="1">
        <f t="shared" si="617"/>
        <v>0</v>
      </c>
      <c r="HQ320" s="1">
        <f t="shared" si="618"/>
        <v>0</v>
      </c>
      <c r="HR320" s="1"/>
      <c r="HS320" s="1"/>
      <c r="HT320" s="5">
        <f>'[1]GC RAW'!BT300</f>
        <v>0</v>
      </c>
      <c r="HU320" s="1">
        <f>'[1]GC RAW'!BU300</f>
        <v>0</v>
      </c>
      <c r="HV320" s="1">
        <f t="shared" si="619"/>
        <v>0</v>
      </c>
      <c r="HW320" s="1">
        <f t="shared" si="708"/>
        <v>0</v>
      </c>
      <c r="HX320" s="1"/>
      <c r="HY320" s="1"/>
      <c r="HZ320" s="5">
        <f>'[1]GC RAW'!BV300</f>
        <v>23.613801956176758</v>
      </c>
      <c r="IA320" s="1">
        <f>'[1]GC RAW'!BW300</f>
        <v>43.867568969726563</v>
      </c>
      <c r="IB320" s="1">
        <f t="shared" si="620"/>
        <v>0.22731417544850857</v>
      </c>
      <c r="IC320" s="1">
        <f t="shared" si="621"/>
        <v>2.5656498454736725</v>
      </c>
      <c r="ID320" s="1"/>
      <c r="IE320" s="1"/>
      <c r="IF320" s="5">
        <f>'[1]GC RAW'!BX300</f>
        <v>24.370033264160156</v>
      </c>
      <c r="IG320" s="1">
        <f>'[1]GC RAW'!BY300</f>
        <v>106.14646911621094</v>
      </c>
      <c r="IH320" s="1">
        <f t="shared" si="622"/>
        <v>0.5845625115754477</v>
      </c>
      <c r="II320" s="1">
        <f t="shared" si="623"/>
        <v>6.5978406957421862</v>
      </c>
      <c r="IJ320" s="1"/>
      <c r="IK320" s="1"/>
      <c r="IL320" s="5">
        <f>'[1]GC RAW'!BZ300</f>
        <v>0</v>
      </c>
      <c r="IM320" s="1">
        <f>'[1]GC RAW'!CA300</f>
        <v>0</v>
      </c>
      <c r="IN320" s="1">
        <f t="shared" si="624"/>
        <v>0</v>
      </c>
      <c r="IO320" s="1">
        <f t="shared" si="625"/>
        <v>0</v>
      </c>
      <c r="IP320" s="1"/>
      <c r="IQ320" s="1"/>
      <c r="IR320" s="5">
        <f>'[1]GC RAW'!CB300</f>
        <v>25.272159576416016</v>
      </c>
      <c r="IS320" s="1">
        <f>'[1]GC RAW'!CC300</f>
        <v>8.5887432098388672</v>
      </c>
      <c r="IT320" s="1">
        <f t="shared" si="626"/>
        <v>3.2863104544240219E-2</v>
      </c>
      <c r="IU320" s="1">
        <f t="shared" si="627"/>
        <v>0.37091931873300277</v>
      </c>
      <c r="IV320" s="1"/>
      <c r="IW320" s="1"/>
      <c r="IX320" s="5">
        <f>'[1]GC RAW'!CD300</f>
        <v>25.751716613769531</v>
      </c>
      <c r="IY320" s="1">
        <f>'[1]GC RAW'!CE300</f>
        <v>5.493896484375</v>
      </c>
      <c r="IZ320" s="1">
        <f t="shared" si="628"/>
        <v>3.0255607689839776E-2</v>
      </c>
      <c r="JA320" s="1">
        <f t="shared" si="629"/>
        <v>0.34148902082762206</v>
      </c>
      <c r="JB320" s="1"/>
      <c r="JC320" s="1"/>
      <c r="JD320" s="5">
        <f>'[1]GC RAW'!CF300</f>
        <v>0</v>
      </c>
      <c r="JE320" s="1">
        <f>'[1]GC RAW'!CG300</f>
        <v>0</v>
      </c>
      <c r="JF320" s="1">
        <f t="shared" si="630"/>
        <v>0</v>
      </c>
      <c r="JG320" s="1">
        <f t="shared" si="631"/>
        <v>0</v>
      </c>
      <c r="JH320" s="1"/>
      <c r="JI320" s="1"/>
      <c r="JJ320" s="5">
        <f>'[1]GC RAW'!CH300</f>
        <v>26.502925872802734</v>
      </c>
      <c r="JK320" s="1">
        <f>'[1]GC RAW'!CI300</f>
        <v>29.507490158081055</v>
      </c>
      <c r="JL320" s="1">
        <f t="shared" si="632"/>
        <v>0.17972253838417862</v>
      </c>
      <c r="JM320" s="1">
        <f t="shared" si="633"/>
        <v>2.0284925122848487</v>
      </c>
      <c r="JN320" s="1"/>
      <c r="JO320" s="1"/>
      <c r="JP320" s="5">
        <f>'[1]GC RAW'!CJ300</f>
        <v>0</v>
      </c>
      <c r="JQ320" s="1">
        <f>'[1]GC RAW'!CK300</f>
        <v>0</v>
      </c>
      <c r="JR320" s="1">
        <f t="shared" si="634"/>
        <v>0</v>
      </c>
      <c r="JS320" s="1">
        <f t="shared" si="635"/>
        <v>0</v>
      </c>
      <c r="JT320" s="1"/>
      <c r="JU320" s="1"/>
      <c r="JV320" s="5">
        <f>'[1]GC RAW'!CL300</f>
        <v>0</v>
      </c>
      <c r="JW320" s="1">
        <f>'[1]GC RAW'!CM300</f>
        <v>0</v>
      </c>
      <c r="JX320" s="1">
        <f t="shared" si="636"/>
        <v>0</v>
      </c>
      <c r="JY320" s="1">
        <f t="shared" si="637"/>
        <v>0</v>
      </c>
      <c r="JZ320" s="1"/>
      <c r="KA320" s="1"/>
      <c r="KB320" s="5">
        <v>0</v>
      </c>
      <c r="KC320" s="1">
        <v>0</v>
      </c>
      <c r="KD320" s="1">
        <f t="shared" si="638"/>
        <v>0</v>
      </c>
      <c r="KE320" s="1">
        <f t="shared" si="639"/>
        <v>0</v>
      </c>
      <c r="KF320" s="1"/>
      <c r="KG320" s="1"/>
      <c r="KH320" s="5">
        <v>0</v>
      </c>
      <c r="KI320" s="1">
        <v>0</v>
      </c>
      <c r="KJ320" s="1">
        <f t="shared" si="640"/>
        <v>0</v>
      </c>
      <c r="KK320" s="1">
        <f t="shared" si="641"/>
        <v>0</v>
      </c>
      <c r="KL320" s="1"/>
      <c r="KM320" s="1"/>
      <c r="KN320" s="5">
        <f>'[1]GC RAW'!CN300</f>
        <v>30.351282119750977</v>
      </c>
      <c r="KO320" s="1">
        <f>'[1]GC RAW'!CO300</f>
        <v>20.957679748535156</v>
      </c>
      <c r="KP320" s="1">
        <f t="shared" si="642"/>
        <v>6.8905838009434756E-2</v>
      </c>
      <c r="KQ320" s="1">
        <f t="shared" si="643"/>
        <v>0.7777264761087741</v>
      </c>
      <c r="KR320" s="1"/>
      <c r="KS320" s="1"/>
      <c r="KT320" s="5">
        <f>'[1]GC RAW'!CP300</f>
        <v>31.227266311645508</v>
      </c>
      <c r="KU320" s="1">
        <f>'[1]GC RAW'!CQ300</f>
        <v>10.010272026062012</v>
      </c>
      <c r="KV320" s="1">
        <f t="shared" si="644"/>
        <v>4.2104664353233921E-2</v>
      </c>
      <c r="KW320" s="1">
        <f t="shared" si="645"/>
        <v>0.47522696452366897</v>
      </c>
      <c r="KX320" s="1"/>
      <c r="KY320" s="1"/>
      <c r="KZ320" s="5">
        <f>'[1]GC RAW'!CR300</f>
        <v>0</v>
      </c>
      <c r="LA320" s="1">
        <f>'[1]GC RAW'!CS300</f>
        <v>0</v>
      </c>
      <c r="LB320" s="1">
        <f t="shared" si="646"/>
        <v>0</v>
      </c>
      <c r="LC320" s="1">
        <f t="shared" si="647"/>
        <v>0</v>
      </c>
      <c r="LD320" s="1"/>
      <c r="LE320" s="1"/>
      <c r="LF320" s="5">
        <f>'[1]GC RAW'!CT300</f>
        <v>0</v>
      </c>
      <c r="LG320" s="1">
        <f>'[1]GC RAW'!CU300</f>
        <v>0</v>
      </c>
      <c r="LH320" s="1">
        <f t="shared" si="648"/>
        <v>0</v>
      </c>
      <c r="LI320" s="1">
        <f t="shared" si="649"/>
        <v>0</v>
      </c>
      <c r="LJ320" s="1"/>
      <c r="LK320" s="1"/>
      <c r="LL320" s="5">
        <f>'[1]GC RAW'!CV300</f>
        <v>0</v>
      </c>
      <c r="LM320" s="1">
        <f>'[1]GC RAW'!CW300</f>
        <v>0</v>
      </c>
      <c r="LN320" s="1">
        <f t="shared" si="650"/>
        <v>0</v>
      </c>
      <c r="LO320" s="1">
        <f t="shared" si="651"/>
        <v>0</v>
      </c>
      <c r="LP320" s="1"/>
      <c r="LQ320" s="1"/>
      <c r="LR320" s="32">
        <f t="shared" si="652"/>
        <v>2229.9635589027403</v>
      </c>
      <c r="LS320" s="21">
        <f t="shared" si="653"/>
        <v>2005.2097747230528</v>
      </c>
      <c r="LT320" s="26">
        <f t="shared" si="654"/>
        <v>9.860086422910241</v>
      </c>
      <c r="LU320" s="26">
        <f t="shared" si="655"/>
        <v>8.8599064229102407</v>
      </c>
      <c r="LV320" s="15">
        <f t="shared" si="709"/>
        <v>26.60632559432505</v>
      </c>
      <c r="LW320" s="15"/>
      <c r="LX320" s="15"/>
      <c r="LY320" s="15"/>
      <c r="LZ320" s="15" t="str">
        <f>IF(A320="","",VLOOKUP(A320,'[1]biomass corrected'!$B$2:$V$102,21,FALSE))</f>
        <v/>
      </c>
      <c r="MA320" s="15" t="str">
        <f t="shared" si="656"/>
        <v/>
      </c>
      <c r="MB320" s="15" t="str">
        <f t="shared" si="710"/>
        <v/>
      </c>
      <c r="MC320" s="15" t="str">
        <f>IF(MB320="","",AVERAGE(MG320:MG321))</f>
        <v/>
      </c>
      <c r="MD320" s="15"/>
      <c r="ME320" s="26" t="str">
        <f t="shared" ref="ME320:ME339" si="711">IF(MD320="","",AVERAGE(MI320:MI322))</f>
        <v/>
      </c>
      <c r="MF320" s="15">
        <f t="shared" si="689"/>
        <v>30.847727543090262</v>
      </c>
      <c r="MG320" s="15">
        <f t="shared" si="690"/>
        <v>43.97423982660073</v>
      </c>
      <c r="MH320" s="15">
        <f t="shared" si="691"/>
        <v>25.178032630308973</v>
      </c>
      <c r="MI320" s="26">
        <f t="shared" si="692"/>
        <v>1.2309509431842711</v>
      </c>
      <c r="MJ320" s="15">
        <f t="shared" si="693"/>
        <v>2.9306221910328945</v>
      </c>
      <c r="MK320" s="15">
        <f t="shared" si="694"/>
        <v>21.496588669711404</v>
      </c>
      <c r="ML320" s="23">
        <f t="shared" si="695"/>
        <v>56.243533645360976</v>
      </c>
      <c r="MM320" s="23"/>
      <c r="MN320" s="26">
        <f t="shared" si="696"/>
        <v>4.2906425111459372</v>
      </c>
      <c r="MO320" s="23"/>
      <c r="MP320" s="15">
        <f t="shared" si="697"/>
        <v>0.88407871999000176</v>
      </c>
      <c r="MQ320" s="23"/>
      <c r="MR320" s="15">
        <f t="shared" si="698"/>
        <v>40.059849930292906</v>
      </c>
      <c r="MS320" s="15"/>
      <c r="MT320" s="15">
        <f t="shared" si="699"/>
        <v>9.366711425872932</v>
      </c>
      <c r="MU320" s="15"/>
      <c r="MV320" s="15" t="str">
        <f t="shared" si="700"/>
        <v/>
      </c>
      <c r="MW320" s="21">
        <f t="shared" si="701"/>
        <v>200.83414153053991</v>
      </c>
      <c r="MX320" s="15"/>
    </row>
    <row r="321" spans="1:362" x14ac:dyDescent="0.35">
      <c r="A321" s="99" t="s">
        <v>249</v>
      </c>
      <c r="B321" s="8">
        <v>36.22</v>
      </c>
      <c r="C321" s="13"/>
      <c r="D321" s="8"/>
      <c r="E321" s="8"/>
      <c r="F321" s="2">
        <f>'[1]GC RAW'!H301</f>
        <v>0</v>
      </c>
      <c r="G321" s="8">
        <f>'[1]GC RAW'!I301</f>
        <v>0</v>
      </c>
      <c r="H321" s="8">
        <f t="shared" si="657"/>
        <v>0</v>
      </c>
      <c r="I321" s="8">
        <f t="shared" si="582"/>
        <v>0</v>
      </c>
      <c r="J321" s="8">
        <f>AVERAGE(I321:I323)</f>
        <v>0</v>
      </c>
      <c r="K321" s="8">
        <f>STDEV(I321:I323)</f>
        <v>0</v>
      </c>
      <c r="L321" s="2">
        <f>'[1]GC RAW'!J301</f>
        <v>0</v>
      </c>
      <c r="M321" s="8">
        <f>'[1]GC RAW'!K301</f>
        <v>0</v>
      </c>
      <c r="N321" s="8">
        <f t="shared" si="658"/>
        <v>0</v>
      </c>
      <c r="O321" s="8">
        <f t="shared" si="583"/>
        <v>0</v>
      </c>
      <c r="P321" s="8">
        <f>AVERAGE(O321:O323)</f>
        <v>0</v>
      </c>
      <c r="Q321" s="8">
        <f>STDEV(O321:O323)</f>
        <v>0</v>
      </c>
      <c r="R321" s="2">
        <f>'[1]GC RAW'!L301</f>
        <v>0</v>
      </c>
      <c r="S321" s="8">
        <f>'[1]GC RAW'!M301</f>
        <v>0</v>
      </c>
      <c r="T321" s="8">
        <f t="shared" si="659"/>
        <v>0</v>
      </c>
      <c r="U321" s="8">
        <f t="shared" si="584"/>
        <v>0</v>
      </c>
      <c r="V321" s="8">
        <f>AVERAGE(U321:U323)</f>
        <v>0</v>
      </c>
      <c r="W321" s="8">
        <f>STDEV(U321:U323)</f>
        <v>0</v>
      </c>
      <c r="X321" s="2">
        <f>'[1]GC RAW'!N301</f>
        <v>0</v>
      </c>
      <c r="Y321" s="8">
        <f>'[1]GC RAW'!O301</f>
        <v>0</v>
      </c>
      <c r="Z321" s="8">
        <f t="shared" si="660"/>
        <v>0</v>
      </c>
      <c r="AA321" s="8">
        <f t="shared" si="585"/>
        <v>0</v>
      </c>
      <c r="AB321" s="8">
        <f>AVERAGE(AA321:AA323)</f>
        <v>0</v>
      </c>
      <c r="AC321" s="8">
        <f>STDEV(AA321:AA323)</f>
        <v>0</v>
      </c>
      <c r="AD321" s="2">
        <f>'[1]GC RAW'!P301</f>
        <v>0</v>
      </c>
      <c r="AE321" s="8">
        <f>'[1]GC RAW'!Q301</f>
        <v>0</v>
      </c>
      <c r="AF321" s="8">
        <f t="shared" si="661"/>
        <v>0</v>
      </c>
      <c r="AG321" s="8">
        <f t="shared" si="586"/>
        <v>0</v>
      </c>
      <c r="AH321" s="8">
        <f>AVERAGE(AG321:AG323)</f>
        <v>0</v>
      </c>
      <c r="AI321" s="8">
        <f>STDEV(AG321:AG323)</f>
        <v>0</v>
      </c>
      <c r="AJ321" s="2">
        <f>'[1]GC RAW'!R301</f>
        <v>0</v>
      </c>
      <c r="AK321" s="8">
        <f>'[1]GC RAW'!S301</f>
        <v>0</v>
      </c>
      <c r="AL321" s="8">
        <f t="shared" si="662"/>
        <v>0</v>
      </c>
      <c r="AM321" s="8">
        <f t="shared" si="587"/>
        <v>0</v>
      </c>
      <c r="AN321" s="8">
        <f>AVERAGE(AM321:AM323)</f>
        <v>0</v>
      </c>
      <c r="AO321" s="8">
        <f>STDEV(AM321:AM323)</f>
        <v>0</v>
      </c>
      <c r="AP321" s="2">
        <f>'[1]GC RAW'!T301</f>
        <v>8.9465475082397461</v>
      </c>
      <c r="AQ321" s="8">
        <f>'[1]GC RAW'!U301</f>
        <v>217.10890197753906</v>
      </c>
      <c r="AR321" s="40">
        <v>1.0001800000000001</v>
      </c>
      <c r="AS321" s="8">
        <f t="shared" si="588"/>
        <v>8.6789902510330119</v>
      </c>
      <c r="AT321" s="8">
        <f>AVERAGE(AS321:AS323)</f>
        <v>8.9957694968787063</v>
      </c>
      <c r="AU321" s="8">
        <f>STDEV(AS321:AS323)</f>
        <v>0.28051171746321579</v>
      </c>
      <c r="AV321" s="2">
        <f>'[1]GC RAW'!V301</f>
        <v>9.8180322647094727</v>
      </c>
      <c r="AW321" s="8">
        <f>'[1]GC RAW'!W301</f>
        <v>34.226650238037109</v>
      </c>
      <c r="AX321" s="8">
        <f t="shared" si="663"/>
        <v>0.15271408593398017</v>
      </c>
      <c r="AY321" s="8">
        <f t="shared" si="589"/>
        <v>1.3251655332204517</v>
      </c>
      <c r="AZ321" s="8">
        <f>AVERAGE(AY321:AY323)</f>
        <v>1.340074099480576</v>
      </c>
      <c r="BA321" s="8">
        <f>STDEV(AY321:AY323)</f>
        <v>1.2914919300842865E-2</v>
      </c>
      <c r="BB321" s="2">
        <f>'[1]GC RAW'!X301</f>
        <v>0</v>
      </c>
      <c r="BC321" s="8">
        <f>'[1]GC RAW'!Y301</f>
        <v>0</v>
      </c>
      <c r="BD321" s="8">
        <f t="shared" si="664"/>
        <v>0</v>
      </c>
      <c r="BE321" s="8">
        <f t="shared" si="590"/>
        <v>0</v>
      </c>
      <c r="BF321" s="8">
        <f>AVERAGE(BE321:BE323)</f>
        <v>0</v>
      </c>
      <c r="BG321" s="8">
        <f>STDEV(BE321:BE323)</f>
        <v>0</v>
      </c>
      <c r="BH321" s="2">
        <f>'[1]GC RAW'!Z301</f>
        <v>10.886205673217773</v>
      </c>
      <c r="BI321" s="8">
        <f>'[1]GC RAW'!AA301</f>
        <v>33.056659698486328</v>
      </c>
      <c r="BJ321" s="8">
        <f t="shared" si="665"/>
        <v>0.14526957689824146</v>
      </c>
      <c r="BK321" s="8">
        <f t="shared" si="591"/>
        <v>1.2605663397303766</v>
      </c>
      <c r="BL321" s="8">
        <f>AVERAGE(BK321:BK323)</f>
        <v>1.2707205290879495</v>
      </c>
      <c r="BM321" s="8">
        <f>STDEV(BK321:BK323)</f>
        <v>5.8417992427943349E-2</v>
      </c>
      <c r="BN321" s="2">
        <f>'[1]GC RAW'!AB301</f>
        <v>0</v>
      </c>
      <c r="BO321" s="8">
        <f>'[1]GC RAW'!AC301</f>
        <v>0</v>
      </c>
      <c r="BP321" s="8">
        <f t="shared" si="666"/>
        <v>0</v>
      </c>
      <c r="BQ321" s="8">
        <f t="shared" si="592"/>
        <v>0</v>
      </c>
      <c r="BR321" s="8">
        <f>AVERAGE(BQ321:BQ323)</f>
        <v>0</v>
      </c>
      <c r="BS321" s="8">
        <f>STDEV(BQ321:BQ323)</f>
        <v>0</v>
      </c>
      <c r="BT321" s="2">
        <f>'[1]GC RAW'!AD301</f>
        <v>12.221025466918945</v>
      </c>
      <c r="BU321" s="8">
        <f>'[1]GC RAW'!AE301</f>
        <v>683.260498046875</v>
      </c>
      <c r="BV321" s="8">
        <f t="shared" si="667"/>
        <v>2.9503451166169228</v>
      </c>
      <c r="BW321" s="8">
        <f t="shared" si="593"/>
        <v>25.601408250815979</v>
      </c>
      <c r="BX321" s="8">
        <f>AVERAGE(BW321:BW323)</f>
        <v>25.687758729757828</v>
      </c>
      <c r="BY321" s="8">
        <f>STDEV(BW321:BW323)</f>
        <v>0.13092005700292464</v>
      </c>
      <c r="BZ321" s="2">
        <f>'[1]GC RAW'!AF301</f>
        <v>12.718696594238281</v>
      </c>
      <c r="CA321" s="8">
        <f>'[1]GC RAW'!AG301</f>
        <v>6.6551942825317383</v>
      </c>
      <c r="CB321" s="8">
        <f t="shared" si="668"/>
        <v>2.9990018251010088E-2</v>
      </c>
      <c r="CC321" s="8">
        <f t="shared" si="594"/>
        <v>0.26023623350678743</v>
      </c>
      <c r="CD321" s="8">
        <f>AVERAGE(CC321:CC323)</f>
        <v>0.24207368985932953</v>
      </c>
      <c r="CE321" s="8">
        <f>STDEV(CC321:CC323)</f>
        <v>2.4699272112475114E-2</v>
      </c>
      <c r="CF321" s="2">
        <f>'[1]GC RAW'!AH301</f>
        <v>12.861711502075195</v>
      </c>
      <c r="CG321" s="8">
        <f>'[1]GC RAW'!AI301</f>
        <v>9.3142786026000977</v>
      </c>
      <c r="CH321" s="8">
        <f t="shared" si="669"/>
        <v>4.1972477693714275E-2</v>
      </c>
      <c r="CI321" s="8">
        <f t="shared" si="595"/>
        <v>0.36421316634550455</v>
      </c>
      <c r="CJ321" s="8">
        <f>AVERAGE(CI321:CI323)</f>
        <v>0.37537615898902921</v>
      </c>
      <c r="CK321" s="8">
        <f>STDEV(CI321:CI323)</f>
        <v>1.0378042834233868E-2</v>
      </c>
      <c r="CL321" s="2">
        <f>'[1]GC RAW'!AJ301</f>
        <v>13.764745712280273</v>
      </c>
      <c r="CM321" s="8">
        <f>'[1]GC RAW'!AK301</f>
        <v>40.700363159179688</v>
      </c>
      <c r="CN321" s="8">
        <f t="shared" si="670"/>
        <v>0.23675672142418863</v>
      </c>
      <c r="CO321" s="8">
        <f t="shared" si="596"/>
        <v>2.0544394780010315</v>
      </c>
      <c r="CP321" s="8">
        <f>AVERAGE(CO321:CO323)</f>
        <v>2.0685838181145639</v>
      </c>
      <c r="CQ321" s="8">
        <f>STDEV(CO321:CO323)</f>
        <v>7.533903415820159E-2</v>
      </c>
      <c r="CR321" s="2">
        <f>'[1]GC RAW'!AL301</f>
        <v>0</v>
      </c>
      <c r="CS321" s="8">
        <f>'[1]GC RAW'!AM301</f>
        <v>0</v>
      </c>
      <c r="CT321" s="8">
        <f t="shared" si="671"/>
        <v>0</v>
      </c>
      <c r="CU321" s="8">
        <f t="shared" si="672"/>
        <v>0</v>
      </c>
      <c r="CV321" s="8">
        <f>AVERAGE(CU321:CU323)</f>
        <v>0</v>
      </c>
      <c r="CW321" s="8">
        <f>STDEV(CU321:CU323)</f>
        <v>0</v>
      </c>
      <c r="CX321" s="2">
        <f>'[1]GC RAW'!AN301</f>
        <v>14.476024627685547</v>
      </c>
      <c r="CY321" s="8">
        <f>'[1]GC RAW'!AO301</f>
        <v>17.731277465820313</v>
      </c>
      <c r="CZ321" s="8">
        <f t="shared" si="673"/>
        <v>7.9188203186230072E-2</v>
      </c>
      <c r="DA321" s="8">
        <f t="shared" si="597"/>
        <v>0.68714995645794963</v>
      </c>
      <c r="DB321" s="8">
        <f>AVERAGE(DA321:DA323)</f>
        <v>0.71160506075364316</v>
      </c>
      <c r="DC321" s="8">
        <f>STDEV(DA321:DA323)</f>
        <v>2.177316280011353E-2</v>
      </c>
      <c r="DD321" s="2">
        <f>'[1]GC RAW'!AP301</f>
        <v>15.641376495361328</v>
      </c>
      <c r="DE321" s="8">
        <f>'[1]GC RAW'!AQ301</f>
        <v>191.70161437988281</v>
      </c>
      <c r="DF321" s="8">
        <f t="shared" si="674"/>
        <v>0.82108192071882669</v>
      </c>
      <c r="DG321" s="8">
        <f t="shared" si="598"/>
        <v>7.1248795069069137</v>
      </c>
      <c r="DH321" s="8">
        <f>AVERAGE(DG321:DG323)</f>
        <v>7.2044146113126786</v>
      </c>
      <c r="DI321" s="8">
        <f>STDEV(DG321:DG323)</f>
        <v>0.21339302475838512</v>
      </c>
      <c r="DJ321" s="2">
        <f>'[1]GC RAW'!AR301</f>
        <v>15.819877624511719</v>
      </c>
      <c r="DK321" s="8">
        <f>'[1]GC RAW'!AS301</f>
        <v>13.736056327819824</v>
      </c>
      <c r="DL321" s="8">
        <f t="shared" si="675"/>
        <v>6.1781058613752521E-2</v>
      </c>
      <c r="DM321" s="8">
        <f t="shared" si="599"/>
        <v>0.53610070727994674</v>
      </c>
      <c r="DN321" s="8">
        <f>AVERAGE(DM321:DM323)</f>
        <v>0.59941957726981665</v>
      </c>
      <c r="DO321" s="8">
        <f>STDEV(DM321:DM323)</f>
        <v>5.9115169645511619E-2</v>
      </c>
      <c r="DP321" s="2">
        <f>'[1]GC RAW'!AT301</f>
        <v>16.066774368286133</v>
      </c>
      <c r="DQ321" s="8">
        <f>'[1]GC RAW'!AU301</f>
        <v>2.7991986274719238</v>
      </c>
      <c r="DR321" s="8">
        <f t="shared" si="676"/>
        <v>1.2590036786987101E-2</v>
      </c>
      <c r="DS321" s="8">
        <f t="shared" si="600"/>
        <v>0.10924914168890403</v>
      </c>
      <c r="DT321" s="8">
        <f>AVERAGE(DS321:DS323)</f>
        <v>0.10560014601425588</v>
      </c>
      <c r="DU321" s="8">
        <f>STDEV(DS321:DS323)</f>
        <v>4.5053592942109061E-3</v>
      </c>
      <c r="DV321" s="2">
        <f>'[1]GC RAW'!AV301</f>
        <v>16.426908493041992</v>
      </c>
      <c r="DW321" s="8">
        <f>'[1]GC RAW'!AW301</f>
        <v>909.2437744140625</v>
      </c>
      <c r="DX321" s="8">
        <f t="shared" si="677"/>
        <v>4.0410760849739971</v>
      </c>
      <c r="DY321" s="8">
        <f t="shared" si="601"/>
        <v>35.066148038525036</v>
      </c>
      <c r="DZ321" s="8">
        <f>AVERAGE(DY321:DY323)</f>
        <v>34.342324416024944</v>
      </c>
      <c r="EA321" s="8">
        <f>STDEV(DY321:DY323)</f>
        <v>0.67228578776351633</v>
      </c>
      <c r="EB321" s="2">
        <f>'[1]GC RAW'!AX301</f>
        <v>16.560108184814453</v>
      </c>
      <c r="EC321" s="8">
        <f>'[1]GC RAW'!AY301</f>
        <v>2.5506701469421387</v>
      </c>
      <c r="ED321" s="8">
        <f t="shared" si="678"/>
        <v>1.1336291126224481E-2</v>
      </c>
      <c r="EE321" s="8">
        <f t="shared" si="602"/>
        <v>9.8369853593727435E-2</v>
      </c>
      <c r="EF321" s="8">
        <f>AVERAGE(EE321:EE323)</f>
        <v>9.6568045194520002E-2</v>
      </c>
      <c r="EG321" s="8">
        <f>STDEV(EE321:EE323)</f>
        <v>2.9285356437980955E-3</v>
      </c>
      <c r="EH321" s="2">
        <v>16.688833236694336</v>
      </c>
      <c r="EI321" s="8">
        <v>1.9629377126693726</v>
      </c>
      <c r="EJ321" s="8">
        <f t="shared" si="679"/>
        <v>9.4196810673982268E-3</v>
      </c>
      <c r="EK321" s="8">
        <f t="shared" si="603"/>
        <v>8.1738607202492999E-2</v>
      </c>
      <c r="EL321" s="8">
        <f>AVERAGE(EK321:EK323)</f>
        <v>6.3231248080887037E-2</v>
      </c>
      <c r="EM321" s="8">
        <f>STDEV(EK321:EK323)</f>
        <v>5.6306923726860046E-2</v>
      </c>
      <c r="EN321" s="2">
        <f>'[1]GC RAW'!BB301</f>
        <v>17.375808715820313</v>
      </c>
      <c r="EO321" s="8">
        <f>'[1]GC RAW'!BC301</f>
        <v>2.5652956962585449</v>
      </c>
      <c r="EP321" s="8">
        <f t="shared" si="680"/>
        <v>1.1476422580237237E-2</v>
      </c>
      <c r="EQ321" s="8">
        <f t="shared" si="604"/>
        <v>9.958583424045081E-2</v>
      </c>
      <c r="ER321" s="8">
        <f>AVERAGE(EQ321:EQ323)</f>
        <v>6.1071232548780524E-2</v>
      </c>
      <c r="ES321" s="8">
        <f>STDEV(EQ321:EQ323)</f>
        <v>5.3487716272613367E-2</v>
      </c>
      <c r="ET321" s="2">
        <f>'[1]GC RAW'!BD301</f>
        <v>17.756114959716797</v>
      </c>
      <c r="EU321" s="8">
        <f>'[1]GC RAW'!BE301</f>
        <v>316.11688232421875</v>
      </c>
      <c r="EV321" s="8">
        <f t="shared" si="681"/>
        <v>1.4142193945092176</v>
      </c>
      <c r="EW321" s="8">
        <f t="shared" si="605"/>
        <v>12.271787416032423</v>
      </c>
      <c r="EX321" s="8">
        <f>AVERAGE(EW321:EW323)</f>
        <v>12.811341835042228</v>
      </c>
      <c r="EY321" s="8">
        <f>STDEV(EW321:EW323)</f>
        <v>0.4803590232017701</v>
      </c>
      <c r="EZ321" s="2">
        <f>'[1]GC RAW'!BF301</f>
        <v>18.681804656982422</v>
      </c>
      <c r="FA321" s="8">
        <f>'[1]GC RAW'!BG301</f>
        <v>82.414535522460938</v>
      </c>
      <c r="FB321" s="8">
        <f t="shared" si="682"/>
        <v>0.4373883138574845</v>
      </c>
      <c r="FC321" s="8">
        <f t="shared" si="606"/>
        <v>3.7954057388518816</v>
      </c>
      <c r="FD321" s="8">
        <f>AVERAGE(FC321:FC323)</f>
        <v>3.8304770200323119</v>
      </c>
      <c r="FE321" s="8">
        <f>STDEV(FC321:FC323)</f>
        <v>4.0439007578973202E-2</v>
      </c>
      <c r="FF321" s="2">
        <v>0</v>
      </c>
      <c r="FG321" s="8">
        <v>0</v>
      </c>
      <c r="FH321" s="8">
        <f t="shared" si="683"/>
        <v>0</v>
      </c>
      <c r="FI321" s="8">
        <f t="shared" si="607"/>
        <v>0</v>
      </c>
      <c r="FJ321" s="8">
        <f>AVERAGE(FI321:FI323)</f>
        <v>0</v>
      </c>
      <c r="FK321" s="8">
        <f>STDEV(FI321:FI323)</f>
        <v>0</v>
      </c>
      <c r="FL321" s="2">
        <f>'[1]GC RAW'!BH301</f>
        <v>0</v>
      </c>
      <c r="FM321" s="8">
        <f>'[1]GC RAW'!BI301</f>
        <v>0</v>
      </c>
      <c r="FN321" s="8">
        <f t="shared" si="684"/>
        <v>0</v>
      </c>
      <c r="FO321" s="8">
        <f t="shared" si="608"/>
        <v>0</v>
      </c>
      <c r="FP321" s="8">
        <f>AVERAGE(FO321:FO323)</f>
        <v>0</v>
      </c>
      <c r="FQ321" s="8">
        <f>STDEV(FO321:FO323)</f>
        <v>0</v>
      </c>
      <c r="FR321" s="2">
        <f>'[1]GC RAW'!BJ301</f>
        <v>20.164150238037109</v>
      </c>
      <c r="FS321" s="8">
        <f>'[1]GC RAW'!BK301</f>
        <v>13.594408988952637</v>
      </c>
      <c r="FT321" s="8">
        <f t="shared" si="685"/>
        <v>5.7300111588763809E-2</v>
      </c>
      <c r="FU321" s="8">
        <f t="shared" si="609"/>
        <v>0.49721761069206022</v>
      </c>
      <c r="FV321" s="8">
        <f>AVERAGE(FU321:FU323)</f>
        <v>0.50433429450595779</v>
      </c>
      <c r="FW321" s="8">
        <f>STDEV(FU321:FU323)</f>
        <v>7.7208671883376209E-3</v>
      </c>
      <c r="FX321" s="2">
        <f>'[1]GC RAW'!BL301</f>
        <v>20.567584991455078</v>
      </c>
      <c r="FY321" s="8">
        <f>'[1]GC RAW'!BM301</f>
        <v>1.6116361618041992</v>
      </c>
      <c r="FZ321" s="8">
        <f t="shared" si="686"/>
        <v>7.1460609972845996E-3</v>
      </c>
      <c r="GA321" s="8">
        <f t="shared" si="610"/>
        <v>6.2009432030954707E-2</v>
      </c>
      <c r="GB321" s="8">
        <f>AVERAGE(GA321:GA323)</f>
        <v>2.0669810676984902E-2</v>
      </c>
      <c r="GC321" s="8">
        <f>STDEV(GA321:GA323)</f>
        <v>3.5801162275367504E-2</v>
      </c>
      <c r="GD321" s="2">
        <f>'[1]GC RAW'!BN301</f>
        <v>21.083986282348633</v>
      </c>
      <c r="GE321" s="8">
        <f>'[1]GC RAW'!BO301</f>
        <v>8.3916912078857422</v>
      </c>
      <c r="GF321" s="8">
        <f t="shared" si="611"/>
        <v>3.7409254373536399E-2</v>
      </c>
      <c r="GG321" s="8">
        <f t="shared" si="612"/>
        <v>0.3246161231041777</v>
      </c>
      <c r="GH321" s="8">
        <f>AVERAGE(GG321:GG323)</f>
        <v>0.32923976983886921</v>
      </c>
      <c r="GI321" s="8">
        <f>STDEV(GG321:GG323)</f>
        <v>1.1601102996767958E-2</v>
      </c>
      <c r="GJ321" s="2">
        <f>'[1]GC RAW'!BP301</f>
        <v>0</v>
      </c>
      <c r="GK321" s="8">
        <f>'[1]GC RAW'!BQ301</f>
        <v>0</v>
      </c>
      <c r="GL321" s="8">
        <f t="shared" si="687"/>
        <v>0</v>
      </c>
      <c r="GM321" s="8">
        <f t="shared" si="613"/>
        <v>0</v>
      </c>
      <c r="GN321" s="8">
        <f>AVERAGE(GM321:GM323)</f>
        <v>0</v>
      </c>
      <c r="GO321" s="8">
        <f>STDEV(GM321:GM323)</f>
        <v>0</v>
      </c>
      <c r="GP321" s="2">
        <v>22.2</v>
      </c>
      <c r="GQ321" s="8">
        <v>2.65</v>
      </c>
      <c r="GR321" s="8">
        <f t="shared" si="688"/>
        <v>1.1813414201503733E-2</v>
      </c>
      <c r="GS321" s="8">
        <f t="shared" si="614"/>
        <v>0.10251005487638808</v>
      </c>
      <c r="GT321" s="8">
        <f>AVERAGE(GS321:GS323)</f>
        <v>0.11492960322629268</v>
      </c>
      <c r="GU321" s="8">
        <f>STDEV(GS321:GS323)</f>
        <v>1.5078182139736902E-2</v>
      </c>
      <c r="GV321" s="2"/>
      <c r="GW321" s="8"/>
      <c r="GX321" s="8"/>
      <c r="GY321" s="8"/>
      <c r="GZ321" s="8"/>
      <c r="HA321" s="8"/>
      <c r="HB321" s="2"/>
      <c r="HC321" s="8"/>
      <c r="HD321" s="8"/>
      <c r="HE321" s="8"/>
      <c r="HF321" s="8"/>
      <c r="HG321" s="8"/>
      <c r="HH321" s="2">
        <f>'[1]GC RAW'!BR301</f>
        <v>22.778043746948242</v>
      </c>
      <c r="HI321" s="8">
        <f>'[1]GC RAW'!BS301</f>
        <v>3.4032847881317139</v>
      </c>
      <c r="HJ321" s="8">
        <f t="shared" si="615"/>
        <v>1.524345245643215E-2</v>
      </c>
      <c r="HK321" s="8">
        <f t="shared" si="616"/>
        <v>0.13227396594758928</v>
      </c>
      <c r="HL321" s="8">
        <f>AVERAGE(HK321:HK323)</f>
        <v>0.13876032352048995</v>
      </c>
      <c r="HM321" s="8">
        <f>STDEV(HK321:HK323)</f>
        <v>7.2136506462933672E-3</v>
      </c>
      <c r="HN321" s="2">
        <v>0</v>
      </c>
      <c r="HO321" s="8">
        <v>0</v>
      </c>
      <c r="HP321" s="8">
        <f t="shared" si="617"/>
        <v>0</v>
      </c>
      <c r="HQ321" s="8">
        <f t="shared" si="618"/>
        <v>0</v>
      </c>
      <c r="HR321" s="8">
        <f>AVERAGE(HQ321:HQ323)</f>
        <v>0</v>
      </c>
      <c r="HS321" s="8">
        <f>STDEV(HQ321:HQ323)</f>
        <v>0</v>
      </c>
      <c r="HT321" s="2">
        <f>'[1]GC RAW'!BT301</f>
        <v>0</v>
      </c>
      <c r="HU321" s="8">
        <f>'[1]GC RAW'!BU301</f>
        <v>0</v>
      </c>
      <c r="HV321" s="8">
        <f t="shared" si="619"/>
        <v>0</v>
      </c>
      <c r="HW321" s="8">
        <f t="shared" si="708"/>
        <v>0</v>
      </c>
      <c r="HX321" s="8">
        <f>AVERAGE(HW321:HW323)</f>
        <v>0</v>
      </c>
      <c r="HY321" s="8">
        <f>STDEV(HW321:HW323)</f>
        <v>0</v>
      </c>
      <c r="HZ321" s="2">
        <f>'[1]GC RAW'!BV301</f>
        <v>23.883277893066406</v>
      </c>
      <c r="IA321" s="8">
        <f>'[1]GC RAW'!BW301</f>
        <v>16.377758026123047</v>
      </c>
      <c r="IB321" s="8">
        <f t="shared" si="620"/>
        <v>8.7855060864842127E-2</v>
      </c>
      <c r="IC321" s="8">
        <f t="shared" si="621"/>
        <v>0.76235599267119591</v>
      </c>
      <c r="ID321" s="8">
        <f>AVERAGE(IC321:IC323)</f>
        <v>0.75677767693646059</v>
      </c>
      <c r="IE321" s="8">
        <f>STDEV(IC321:IC323)</f>
        <v>1.5240707693455121E-2</v>
      </c>
      <c r="IF321" s="2">
        <f>'[1]GC RAW'!BX301</f>
        <v>24.63630485534668</v>
      </c>
      <c r="IG321" s="8">
        <f>'[1]GC RAW'!BY301</f>
        <v>113.39550018310547</v>
      </c>
      <c r="IH321" s="8">
        <f t="shared" si="622"/>
        <v>0.64647332682188385</v>
      </c>
      <c r="II321" s="8">
        <f t="shared" si="623"/>
        <v>5.6097259503689418</v>
      </c>
      <c r="IJ321" s="8">
        <f>AVERAGE(II321:II323)</f>
        <v>5.628514077538882</v>
      </c>
      <c r="IK321" s="8">
        <f>STDEV(II321:II323)</f>
        <v>9.0480771567473167E-2</v>
      </c>
      <c r="IL321" s="8">
        <f>'[1]GC RAW'!BZ301</f>
        <v>0</v>
      </c>
      <c r="IM321" s="8">
        <f>'[1]GC RAW'!CA301</f>
        <v>0</v>
      </c>
      <c r="IN321" s="8">
        <f t="shared" si="624"/>
        <v>0</v>
      </c>
      <c r="IO321" s="8">
        <f t="shared" si="625"/>
        <v>0</v>
      </c>
      <c r="IP321" s="8">
        <f>AVERAGE(IO321:IO323)</f>
        <v>0</v>
      </c>
      <c r="IQ321" s="8">
        <f>STDEV(IO321:IO323)</f>
        <v>0</v>
      </c>
      <c r="IR321" s="2">
        <f>'[1]GC RAW'!CB301</f>
        <v>25.590492248535156</v>
      </c>
      <c r="IS321" s="8">
        <f>'[1]GC RAW'!CC301</f>
        <v>19.377098083496094</v>
      </c>
      <c r="IT321" s="8">
        <f t="shared" si="626"/>
        <v>7.6753305753823872E-2</v>
      </c>
      <c r="IU321" s="8">
        <f t="shared" si="627"/>
        <v>0.6660213085364568</v>
      </c>
      <c r="IV321" s="8">
        <f>AVERAGE(IU321:IU323)</f>
        <v>0.64222838891239886</v>
      </c>
      <c r="IW321" s="8">
        <f>STDEV(IU321:IU323)</f>
        <v>3.3158120754294161E-2</v>
      </c>
      <c r="IX321" s="2">
        <f>'[1]GC RAW'!CD301</f>
        <v>0</v>
      </c>
      <c r="IY321" s="8">
        <f>'[1]GC RAW'!CE301</f>
        <v>0</v>
      </c>
      <c r="IZ321" s="8">
        <f t="shared" si="628"/>
        <v>0</v>
      </c>
      <c r="JA321" s="8">
        <f t="shared" si="629"/>
        <v>0</v>
      </c>
      <c r="JB321" s="8">
        <f>AVERAGE(JA321:JA323)</f>
        <v>0</v>
      </c>
      <c r="JC321" s="8">
        <f>STDEV(JA321:JA323)</f>
        <v>0</v>
      </c>
      <c r="JD321" s="2">
        <f>'[1]GC RAW'!CF301</f>
        <v>0</v>
      </c>
      <c r="JE321" s="8">
        <f>'[1]GC RAW'!CG301</f>
        <v>0</v>
      </c>
      <c r="JF321" s="8">
        <f t="shared" si="630"/>
        <v>0</v>
      </c>
      <c r="JG321" s="8">
        <f t="shared" si="631"/>
        <v>0</v>
      </c>
      <c r="JH321" s="8">
        <f>AVERAGE(JG321:JG323)</f>
        <v>0</v>
      </c>
      <c r="JI321" s="8">
        <f>STDEV(JG321:JG323)</f>
        <v>0</v>
      </c>
      <c r="JJ321" s="2">
        <f>'[1]GC RAW'!CH301</f>
        <v>0</v>
      </c>
      <c r="JK321" s="8">
        <f>'[1]GC RAW'!CI301</f>
        <v>0</v>
      </c>
      <c r="JL321" s="8">
        <f t="shared" si="632"/>
        <v>0</v>
      </c>
      <c r="JM321" s="8">
        <f t="shared" si="633"/>
        <v>0</v>
      </c>
      <c r="JN321" s="8">
        <f>AVERAGE(JM321:JM323)</f>
        <v>0</v>
      </c>
      <c r="JO321" s="8">
        <f>STDEV(JM321:JM323)</f>
        <v>0</v>
      </c>
      <c r="JP321" s="2">
        <f>'[1]GC RAW'!CJ301</f>
        <v>0</v>
      </c>
      <c r="JQ321" s="8">
        <f>'[1]GC RAW'!CK301</f>
        <v>0</v>
      </c>
      <c r="JR321" s="8">
        <f t="shared" si="634"/>
        <v>0</v>
      </c>
      <c r="JS321" s="8">
        <f t="shared" si="635"/>
        <v>0</v>
      </c>
      <c r="JT321" s="8">
        <f>AVERAGE(JS321:JS323)</f>
        <v>0</v>
      </c>
      <c r="JU321" s="8">
        <f>STDEV(JS321:JS323)</f>
        <v>0</v>
      </c>
      <c r="JV321" s="2">
        <f>'[1]GC RAW'!CL301</f>
        <v>0</v>
      </c>
      <c r="JW321" s="8">
        <f>'[1]GC RAW'!CM301</f>
        <v>0</v>
      </c>
      <c r="JX321" s="8">
        <f t="shared" si="636"/>
        <v>0</v>
      </c>
      <c r="JY321" s="8">
        <f t="shared" si="637"/>
        <v>0</v>
      </c>
      <c r="JZ321" s="8">
        <f>AVERAGE(JY321:JY323)</f>
        <v>0</v>
      </c>
      <c r="KA321" s="8">
        <f>STDEV(JY321:JY323)</f>
        <v>0</v>
      </c>
      <c r="KB321" s="2">
        <v>0</v>
      </c>
      <c r="KC321" s="8">
        <v>0</v>
      </c>
      <c r="KD321" s="8">
        <f t="shared" si="638"/>
        <v>0</v>
      </c>
      <c r="KE321" s="8">
        <f t="shared" si="639"/>
        <v>0</v>
      </c>
      <c r="KF321" s="8">
        <f>AVERAGE(KE321:KE323)</f>
        <v>0</v>
      </c>
      <c r="KG321" s="8">
        <f>STDEV(KE321:KE323)</f>
        <v>0</v>
      </c>
      <c r="KH321" s="2">
        <v>0</v>
      </c>
      <c r="KI321" s="8">
        <v>0</v>
      </c>
      <c r="KJ321" s="8">
        <f t="shared" si="640"/>
        <v>0</v>
      </c>
      <c r="KK321" s="8">
        <f t="shared" si="641"/>
        <v>0</v>
      </c>
      <c r="KL321" s="8">
        <f>AVERAGE(KK321:KK323)</f>
        <v>0</v>
      </c>
      <c r="KM321" s="8">
        <f>STDEV(KK321:KK323)</f>
        <v>0</v>
      </c>
      <c r="KN321" s="2">
        <f>'[1]GC RAW'!CN301</f>
        <v>30.654815673828125</v>
      </c>
      <c r="KO321" s="8">
        <f>'[1]GC RAW'!CO301</f>
        <v>34.3040771484375</v>
      </c>
      <c r="KP321" s="8">
        <f t="shared" si="642"/>
        <v>0.11675834792645216</v>
      </c>
      <c r="KQ321" s="8">
        <f t="shared" si="643"/>
        <v>1.0131621941854454</v>
      </c>
      <c r="KR321" s="8">
        <f>AVERAGE(KQ321:KQ323)</f>
        <v>1.0226846488846881</v>
      </c>
      <c r="KS321" s="8">
        <f>STDEV(KQ321:KQ323)</f>
        <v>1.069150902461259E-2</v>
      </c>
      <c r="KT321" s="2">
        <f>'[1]GC RAW'!CP301</f>
        <v>0</v>
      </c>
      <c r="KU321" s="8">
        <f>'[1]GC RAW'!CQ301</f>
        <v>0</v>
      </c>
      <c r="KV321" s="8">
        <f t="shared" si="644"/>
        <v>0</v>
      </c>
      <c r="KW321" s="8">
        <f t="shared" si="645"/>
        <v>0</v>
      </c>
      <c r="KX321" s="8">
        <f>AVERAGE(KW321:KW323)</f>
        <v>0</v>
      </c>
      <c r="KY321" s="8">
        <f>STDEV(KW321:KW323)</f>
        <v>0</v>
      </c>
      <c r="KZ321" s="2">
        <f>'[1]GC RAW'!CR301</f>
        <v>0</v>
      </c>
      <c r="LA321" s="8">
        <f>'[1]GC RAW'!CS301</f>
        <v>0</v>
      </c>
      <c r="LB321" s="8">
        <f t="shared" si="646"/>
        <v>0</v>
      </c>
      <c r="LC321" s="8">
        <f t="shared" si="647"/>
        <v>0</v>
      </c>
      <c r="LD321" s="8">
        <f>AVERAGE(LC321:LC323)</f>
        <v>0</v>
      </c>
      <c r="LE321" s="8">
        <f>STDEV(LC321:LC323)</f>
        <v>0</v>
      </c>
      <c r="LF321" s="2">
        <f>'[1]GC RAW'!CT301</f>
        <v>0</v>
      </c>
      <c r="LG321" s="8">
        <f>'[1]GC RAW'!CU301</f>
        <v>0</v>
      </c>
      <c r="LH321" s="8">
        <f t="shared" si="648"/>
        <v>0</v>
      </c>
      <c r="LI321" s="8">
        <f t="shared" si="649"/>
        <v>0</v>
      </c>
      <c r="LJ321" s="8">
        <f>AVERAGE(LI321:LI323)</f>
        <v>0</v>
      </c>
      <c r="LK321" s="8">
        <f>STDEV(LI321:LI323)</f>
        <v>0</v>
      </c>
      <c r="LL321" s="2">
        <f>'[1]GC RAW'!CV301</f>
        <v>35.804855346679688</v>
      </c>
      <c r="LM321" s="8">
        <f>'[1]GC RAW'!CW301</f>
        <v>3.1713008880615234</v>
      </c>
      <c r="LN321" s="8">
        <f t="shared" si="650"/>
        <v>1.0793931312174055E-2</v>
      </c>
      <c r="LO321" s="8">
        <f t="shared" si="651"/>
        <v>9.3663565186944936E-2</v>
      </c>
      <c r="LP321" s="8">
        <f>AVERAGE(LO321:LO323)</f>
        <v>3.1221188395648313E-2</v>
      </c>
      <c r="LQ321" s="8">
        <f>STDEV(LO321:LO323)</f>
        <v>5.407668457394272E-2</v>
      </c>
      <c r="LR321" s="39">
        <f t="shared" si="652"/>
        <v>2781.4215440988542</v>
      </c>
      <c r="LS321" s="14">
        <f t="shared" si="653"/>
        <v>2564.3126421213151</v>
      </c>
      <c r="LT321" s="24">
        <f t="shared" si="654"/>
        <v>12.524331670535108</v>
      </c>
      <c r="LU321" s="24">
        <f t="shared" si="655"/>
        <v>11.524151670535108</v>
      </c>
      <c r="LV321" s="13">
        <f t="shared" si="709"/>
        <v>31.817094617711511</v>
      </c>
      <c r="LW321" s="13">
        <f>AVERAGE(LV321:LV323)</f>
        <v>31.57155651328738</v>
      </c>
      <c r="LX321" s="13">
        <f>STDEV(LV321:LV323)</f>
        <v>0.24888139322170919</v>
      </c>
      <c r="LY321" s="13">
        <f>LX321/LW321%</f>
        <v>0.78830891063911779</v>
      </c>
      <c r="LZ321" s="13">
        <f>IF(A321="","",VLOOKUP(A321,'[1]biomass corrected'!$B$2:$V$102,21,FALSE))</f>
        <v>3.780740740740741</v>
      </c>
      <c r="MA321" s="13">
        <f t="shared" si="656"/>
        <v>1.1936386995838428</v>
      </c>
      <c r="MB321" s="13">
        <f>IF(MA321="","",AVERAGE(MF321:MF323))</f>
        <v>39.740799120056636</v>
      </c>
      <c r="MC321" s="13">
        <f>IF(MB321="","",AVERAGE(MG321:MG323))</f>
        <v>36.234008475070233</v>
      </c>
      <c r="MD321" s="13">
        <f>IF(MC321="","",AVERAGE(MH321:MH323))</f>
        <v>24.025192404873138</v>
      </c>
      <c r="ME321" s="24">
        <f t="shared" si="711"/>
        <v>1.0005611532711345</v>
      </c>
      <c r="MF321" s="13">
        <f t="shared" si="689"/>
        <v>39.54286022208872</v>
      </c>
      <c r="MG321" s="13">
        <f t="shared" si="690"/>
        <v>37.003646078409034</v>
      </c>
      <c r="MH321" s="13">
        <f t="shared" si="691"/>
        <v>23.453493699502264</v>
      </c>
      <c r="MI321" s="24">
        <f t="shared" si="692"/>
        <v>0.99470164680425688</v>
      </c>
      <c r="MJ321" s="13">
        <f t="shared" si="693"/>
        <v>6.2009432030954707E-2</v>
      </c>
      <c r="MK321" s="13">
        <f t="shared" si="694"/>
        <v>22.653287671074523</v>
      </c>
      <c r="ML321" s="22">
        <f t="shared" si="695"/>
        <v>59.952467554877899</v>
      </c>
      <c r="MM321" s="13">
        <f>AVERAGE(ML321:ML323)</f>
        <v>59.776792669378437</v>
      </c>
      <c r="MN321" s="24">
        <f t="shared" si="696"/>
        <v>4.3522626708260272</v>
      </c>
      <c r="MO321" s="13">
        <f>AVERAGE(MN321:MN323)</f>
        <v>4.3411019259612011</v>
      </c>
      <c r="MP321" s="13">
        <f t="shared" si="697"/>
        <v>0.87381104389572506</v>
      </c>
      <c r="MQ321" s="22">
        <f>AVERAGE(MP321:MP323)</f>
        <v>0.87281583971827337</v>
      </c>
      <c r="MR321" s="13">
        <f t="shared" si="698"/>
        <v>39.73138066434381</v>
      </c>
      <c r="MS321" s="13">
        <f>AVERAGE(MR321:MR323)</f>
        <v>39.682576784933701</v>
      </c>
      <c r="MT321" s="13">
        <f t="shared" si="699"/>
        <v>5.6717353823998966</v>
      </c>
      <c r="MU321" s="13">
        <f>AVERAGE(MT321:MT323)</f>
        <v>5.6491838882158669</v>
      </c>
      <c r="MV321" s="13">
        <f t="shared" si="700"/>
        <v>3.8304770200323119</v>
      </c>
      <c r="MW321" s="14">
        <f t="shared" si="701"/>
        <v>112.89967140776909</v>
      </c>
      <c r="MX321" s="13">
        <f>AVERAGE(MW321:MW323)</f>
        <v>113.05420145787924</v>
      </c>
    </row>
    <row r="322" spans="1:362" x14ac:dyDescent="0.35">
      <c r="A322" s="102"/>
      <c r="B322" s="1">
        <v>34.380000000000003</v>
      </c>
      <c r="C322" s="15"/>
      <c r="D322" s="1"/>
      <c r="E322" s="1"/>
      <c r="F322" s="5">
        <f>'[1]GC RAW'!H302</f>
        <v>0</v>
      </c>
      <c r="G322" s="1">
        <f>'[1]GC RAW'!I302</f>
        <v>0</v>
      </c>
      <c r="H322" s="1">
        <f t="shared" si="657"/>
        <v>0</v>
      </c>
      <c r="I322" s="1">
        <f t="shared" si="582"/>
        <v>0</v>
      </c>
      <c r="J322" s="1"/>
      <c r="K322" s="1"/>
      <c r="L322" s="5">
        <f>'[1]GC RAW'!J302</f>
        <v>0</v>
      </c>
      <c r="M322" s="1">
        <f>'[1]GC RAW'!K302</f>
        <v>0</v>
      </c>
      <c r="N322" s="1">
        <f t="shared" si="658"/>
        <v>0</v>
      </c>
      <c r="O322" s="1">
        <f t="shared" si="583"/>
        <v>0</v>
      </c>
      <c r="P322" s="1"/>
      <c r="Q322" s="1"/>
      <c r="R322" s="5">
        <f>'[1]GC RAW'!L302</f>
        <v>0</v>
      </c>
      <c r="S322" s="1">
        <f>'[1]GC RAW'!M302</f>
        <v>0</v>
      </c>
      <c r="T322" s="1">
        <f t="shared" si="659"/>
        <v>0</v>
      </c>
      <c r="U322" s="1">
        <f t="shared" si="584"/>
        <v>0</v>
      </c>
      <c r="V322" s="1"/>
      <c r="W322" s="1"/>
      <c r="X322" s="5">
        <f>'[1]GC RAW'!N302</f>
        <v>0</v>
      </c>
      <c r="Y322" s="1">
        <f>'[1]GC RAW'!O302</f>
        <v>0</v>
      </c>
      <c r="Z322" s="1">
        <f t="shared" si="660"/>
        <v>0</v>
      </c>
      <c r="AA322" s="1">
        <f t="shared" si="585"/>
        <v>0</v>
      </c>
      <c r="AB322" s="1"/>
      <c r="AC322" s="1"/>
      <c r="AD322" s="5">
        <f>'[1]GC RAW'!P302</f>
        <v>0</v>
      </c>
      <c r="AE322" s="1">
        <f>'[1]GC RAW'!Q302</f>
        <v>0</v>
      </c>
      <c r="AF322" s="1">
        <f t="shared" si="661"/>
        <v>0</v>
      </c>
      <c r="AG322" s="1">
        <f t="shared" si="586"/>
        <v>0</v>
      </c>
      <c r="AH322" s="1"/>
      <c r="AI322" s="1"/>
      <c r="AJ322" s="5">
        <f>'[1]GC RAW'!R302</f>
        <v>0</v>
      </c>
      <c r="AK322" s="1">
        <f>'[1]GC RAW'!S302</f>
        <v>0</v>
      </c>
      <c r="AL322" s="1">
        <f t="shared" si="662"/>
        <v>0</v>
      </c>
      <c r="AM322" s="1">
        <f t="shared" si="587"/>
        <v>0</v>
      </c>
      <c r="AN322" s="1"/>
      <c r="AO322" s="1"/>
      <c r="AP322" s="5">
        <f>'[1]GC RAW'!T302</f>
        <v>8.9479732513427734</v>
      </c>
      <c r="AQ322" s="1">
        <f>'[1]GC RAW'!U302</f>
        <v>213.89195251464844</v>
      </c>
      <c r="AR322" s="27">
        <v>1.0001800000000001</v>
      </c>
      <c r="AS322" s="1">
        <f t="shared" si="588"/>
        <v>9.2126826679273979</v>
      </c>
      <c r="AT322" s="1"/>
      <c r="AU322" s="1"/>
      <c r="AV322" s="5">
        <f>'[1]GC RAW'!V302</f>
        <v>9.8195705413818359</v>
      </c>
      <c r="AW322" s="1">
        <f>'[1]GC RAW'!W302</f>
        <v>32.30963134765625</v>
      </c>
      <c r="AX322" s="1">
        <f t="shared" si="663"/>
        <v>0.1463288262338743</v>
      </c>
      <c r="AY322" s="1">
        <f t="shared" si="589"/>
        <v>1.3478384303455113</v>
      </c>
      <c r="AZ322" s="1"/>
      <c r="BA322" s="1"/>
      <c r="BB322" s="5">
        <f>'[1]GC RAW'!X302</f>
        <v>0</v>
      </c>
      <c r="BC322" s="1">
        <f>'[1]GC RAW'!Y302</f>
        <v>0</v>
      </c>
      <c r="BD322" s="1">
        <f t="shared" si="664"/>
        <v>0</v>
      </c>
      <c r="BE322" s="1">
        <f t="shared" si="590"/>
        <v>0</v>
      </c>
      <c r="BF322" s="1"/>
      <c r="BG322" s="1"/>
      <c r="BH322" s="5">
        <f>'[1]GC RAW'!Z302</f>
        <v>10.888576507568359</v>
      </c>
      <c r="BI322" s="1">
        <f>'[1]GC RAW'!AA302</f>
        <v>29.645351409912109</v>
      </c>
      <c r="BJ322" s="1">
        <f t="shared" si="665"/>
        <v>0.13223776284805208</v>
      </c>
      <c r="BK322" s="1">
        <f t="shared" si="591"/>
        <v>1.2180452976821601</v>
      </c>
      <c r="BL322" s="1"/>
      <c r="BM322" s="1"/>
      <c r="BN322" s="5">
        <f>'[1]GC RAW'!AB302</f>
        <v>0</v>
      </c>
      <c r="BO322" s="1">
        <f>'[1]GC RAW'!AC302</f>
        <v>0</v>
      </c>
      <c r="BP322" s="1">
        <f t="shared" si="666"/>
        <v>0</v>
      </c>
      <c r="BQ322" s="1">
        <f t="shared" si="592"/>
        <v>0</v>
      </c>
      <c r="BR322" s="1"/>
      <c r="BS322" s="1"/>
      <c r="BT322" s="5">
        <f>'[1]GC RAW'!AD302</f>
        <v>12.221530914306641</v>
      </c>
      <c r="BU322" s="1">
        <f>'[1]GC RAW'!AE302</f>
        <v>640.01165771484375</v>
      </c>
      <c r="BV322" s="1">
        <f t="shared" si="667"/>
        <v>2.8051596157271272</v>
      </c>
      <c r="BW322" s="1">
        <f t="shared" si="593"/>
        <v>25.838394461576097</v>
      </c>
      <c r="BX322" s="1"/>
      <c r="BY322" s="1"/>
      <c r="BZ322" s="5">
        <f>'[1]GC RAW'!AF302</f>
        <v>12.721534729003906</v>
      </c>
      <c r="CA322" s="1">
        <f>'[1]GC RAW'!AG302</f>
        <v>5.0781259536743164</v>
      </c>
      <c r="CB322" s="1">
        <f t="shared" si="668"/>
        <v>2.3227509500885875E-2</v>
      </c>
      <c r="CC322" s="1">
        <f t="shared" si="594"/>
        <v>0.21394916334852751</v>
      </c>
      <c r="CD322" s="1"/>
      <c r="CE322" s="1"/>
      <c r="CF322" s="5">
        <f>'[1]GC RAW'!AH302</f>
        <v>12.864298820495605</v>
      </c>
      <c r="CG322" s="1">
        <f>'[1]GC RAW'!AI302</f>
        <v>9.1316995620727539</v>
      </c>
      <c r="CH322" s="1">
        <f t="shared" si="669"/>
        <v>4.1768625440175774E-2</v>
      </c>
      <c r="CI322" s="1">
        <f t="shared" si="595"/>
        <v>0.38473183992467225</v>
      </c>
      <c r="CJ322" s="1"/>
      <c r="CK322" s="1"/>
      <c r="CL322" s="5">
        <f>'[1]GC RAW'!AJ302</f>
        <v>13.767145156860352</v>
      </c>
      <c r="CM322" s="1">
        <f>'[1]GC RAW'!AK302</f>
        <v>36.797748565673828</v>
      </c>
      <c r="CN322" s="1">
        <f t="shared" si="670"/>
        <v>0.21727435357925043</v>
      </c>
      <c r="CO322" s="1">
        <f t="shared" si="596"/>
        <v>2.0013194339065863</v>
      </c>
      <c r="CP322" s="1"/>
      <c r="CQ322" s="1"/>
      <c r="CR322" s="5">
        <f>'[1]GC RAW'!AL302</f>
        <v>0</v>
      </c>
      <c r="CS322" s="1">
        <f>'[1]GC RAW'!AM302</f>
        <v>0</v>
      </c>
      <c r="CT322" s="1">
        <f t="shared" si="671"/>
        <v>0</v>
      </c>
      <c r="CU322" s="1">
        <f t="shared" si="672"/>
        <v>0</v>
      </c>
      <c r="CV322" s="1"/>
      <c r="CW322" s="1"/>
      <c r="CX322" s="5">
        <f>'[1]GC RAW'!AN302</f>
        <v>14.478811264038086</v>
      </c>
      <c r="CY322" s="1">
        <f>'[1]GC RAW'!AO302</f>
        <v>17.456119537353516</v>
      </c>
      <c r="CZ322" s="1">
        <f t="shared" si="673"/>
        <v>7.9131856744279888E-2</v>
      </c>
      <c r="DA322" s="1">
        <f t="shared" si="597"/>
        <v>0.72888548572151113</v>
      </c>
      <c r="DB322" s="1"/>
      <c r="DC322" s="1"/>
      <c r="DD322" s="5">
        <f>'[1]GC RAW'!AP302</f>
        <v>15.64598274230957</v>
      </c>
      <c r="DE322" s="1">
        <f>'[1]GC RAW'!AQ302</f>
        <v>185.943115234375</v>
      </c>
      <c r="DF322" s="1">
        <f t="shared" si="674"/>
        <v>0.8083957247022211</v>
      </c>
      <c r="DG322" s="1">
        <f t="shared" si="598"/>
        <v>7.4461529742553942</v>
      </c>
      <c r="DH322" s="1"/>
      <c r="DI322" s="1"/>
      <c r="DJ322" s="5">
        <f>'[1]GC RAW'!AR302</f>
        <v>15.819310188293457</v>
      </c>
      <c r="DK322" s="1">
        <f>'[1]GC RAW'!AS302</f>
        <v>15.532318115234375</v>
      </c>
      <c r="DL322" s="1">
        <f t="shared" si="675"/>
        <v>7.0910858811204652E-2</v>
      </c>
      <c r="DM322" s="1">
        <f t="shared" si="599"/>
        <v>0.65316167083708121</v>
      </c>
      <c r="DN322" s="1"/>
      <c r="DO322" s="1"/>
      <c r="DP322" s="5">
        <f>'[1]GC RAW'!AT302</f>
        <v>16.071388244628906</v>
      </c>
      <c r="DQ322" s="1">
        <f>'[1]GC RAW'!AU302</f>
        <v>2.5441694259643555</v>
      </c>
      <c r="DR322" s="1">
        <f t="shared" si="676"/>
        <v>1.1615087819981836E-2</v>
      </c>
      <c r="DS322" s="1">
        <f t="shared" si="600"/>
        <v>0.10698686061069135</v>
      </c>
      <c r="DT322" s="1"/>
      <c r="DU322" s="1"/>
      <c r="DV322" s="5">
        <f>'[1]GC RAW'!AV302</f>
        <v>16.424249649047852</v>
      </c>
      <c r="DW322" s="1">
        <f>'[1]GC RAW'!AW302</f>
        <v>811.9036865234375</v>
      </c>
      <c r="DX322" s="1">
        <f t="shared" si="677"/>
        <v>3.6627256563625541</v>
      </c>
      <c r="DY322" s="1">
        <f t="shared" si="601"/>
        <v>33.737456429586977</v>
      </c>
      <c r="DZ322" s="1"/>
      <c r="EA322" s="1"/>
      <c r="EB322" s="5">
        <f>'[1]GC RAW'!AX302</f>
        <v>16.568056106567383</v>
      </c>
      <c r="EC322" s="1">
        <f>'[1]GC RAW'!AY302</f>
        <v>2.3619017601013184</v>
      </c>
      <c r="ED322" s="1">
        <f t="shared" si="678"/>
        <v>1.0655202480449929E-2</v>
      </c>
      <c r="EE322" s="1">
        <f t="shared" si="602"/>
        <v>9.8145333054948172E-2</v>
      </c>
      <c r="EF322" s="1"/>
      <c r="EG322" s="1"/>
      <c r="EH322" s="5">
        <v>16.686260223388672</v>
      </c>
      <c r="EI322" s="1">
        <v>2.4061489105224609</v>
      </c>
      <c r="EJ322" s="1">
        <f t="shared" si="679"/>
        <v>1.1720209287218038E-2</v>
      </c>
      <c r="EK322" s="1">
        <f t="shared" si="603"/>
        <v>0.1079551370401681</v>
      </c>
      <c r="EL322" s="1"/>
      <c r="EM322" s="1"/>
      <c r="EN322" s="5">
        <f>'[1]GC RAW'!BB302</f>
        <v>0</v>
      </c>
      <c r="EO322" s="1">
        <f>'[1]GC RAW'!BC302</f>
        <v>0</v>
      </c>
      <c r="EP322" s="1">
        <f t="shared" si="680"/>
        <v>0</v>
      </c>
      <c r="EQ322" s="1">
        <f t="shared" si="604"/>
        <v>0</v>
      </c>
      <c r="ER322" s="1"/>
      <c r="ES322" s="1"/>
      <c r="ET322" s="5">
        <f>'[1]GC RAW'!BD302</f>
        <v>17.761589050292969</v>
      </c>
      <c r="EU322" s="1">
        <f>'[1]GC RAW'!BE302</f>
        <v>315.40374755859375</v>
      </c>
      <c r="EV322" s="1">
        <f t="shared" si="681"/>
        <v>1.4322509992472277</v>
      </c>
      <c r="EW322" s="1">
        <f t="shared" si="605"/>
        <v>13.192499307011367</v>
      </c>
      <c r="EX322" s="1"/>
      <c r="EY322" s="1"/>
      <c r="EZ322" s="5">
        <f>'[1]GC RAW'!BF302</f>
        <v>18.684612274169922</v>
      </c>
      <c r="FA322" s="1">
        <f>'[1]GC RAW'!BG302</f>
        <v>77.011970520019531</v>
      </c>
      <c r="FB322" s="1">
        <f t="shared" si="682"/>
        <v>0.41486307486049601</v>
      </c>
      <c r="FC322" s="1">
        <f t="shared" si="606"/>
        <v>3.8213140228062525</v>
      </c>
      <c r="FD322" s="1"/>
      <c r="FE322" s="1"/>
      <c r="FF322" s="5">
        <v>0</v>
      </c>
      <c r="FG322" s="1">
        <v>0</v>
      </c>
      <c r="FH322" s="1">
        <f t="shared" si="683"/>
        <v>0</v>
      </c>
      <c r="FI322" s="1">
        <f t="shared" si="607"/>
        <v>0</v>
      </c>
      <c r="FJ322" s="1"/>
      <c r="FK322" s="1"/>
      <c r="FL322" s="5">
        <f>'[1]GC RAW'!BH302</f>
        <v>0</v>
      </c>
      <c r="FM322" s="1">
        <f>'[1]GC RAW'!BI302</f>
        <v>0</v>
      </c>
      <c r="FN322" s="1">
        <f t="shared" si="684"/>
        <v>0</v>
      </c>
      <c r="FO322" s="1">
        <f t="shared" si="608"/>
        <v>0</v>
      </c>
      <c r="FP322" s="1"/>
      <c r="FQ322" s="1"/>
      <c r="FR322" s="5">
        <f>'[1]GC RAW'!BJ302</f>
        <v>20.165237426757813</v>
      </c>
      <c r="FS322" s="1">
        <f>'[1]GC RAW'!BK302</f>
        <v>13.006010055541992</v>
      </c>
      <c r="FT322" s="1">
        <f t="shared" si="685"/>
        <v>5.5644520911390973E-2</v>
      </c>
      <c r="FU322" s="1">
        <f t="shared" si="609"/>
        <v>0.51254305561548441</v>
      </c>
      <c r="FV322" s="1"/>
      <c r="FW322" s="1"/>
      <c r="FX322" s="5">
        <f>'[1]GC RAW'!BL302</f>
        <v>0</v>
      </c>
      <c r="FY322" s="1">
        <f>'[1]GC RAW'!BM302</f>
        <v>0</v>
      </c>
      <c r="FZ322" s="1">
        <f t="shared" si="686"/>
        <v>0</v>
      </c>
      <c r="GA322" s="1">
        <f t="shared" si="610"/>
        <v>0</v>
      </c>
      <c r="GB322" s="1"/>
      <c r="GC322" s="1"/>
      <c r="GD322" s="5">
        <f>'[1]GC RAW'!BN302</f>
        <v>21.088674545288086</v>
      </c>
      <c r="GE322" s="1">
        <f>'[1]GC RAW'!BO302</f>
        <v>8.2160577774047852</v>
      </c>
      <c r="GF322" s="1">
        <f t="shared" si="611"/>
        <v>3.7177161508905966E-2</v>
      </c>
      <c r="GG322" s="1">
        <f t="shared" si="612"/>
        <v>0.3424397523204179</v>
      </c>
      <c r="GH322" s="1"/>
      <c r="GI322" s="1"/>
      <c r="GJ322" s="5">
        <f>'[1]GC RAW'!BP302</f>
        <v>0</v>
      </c>
      <c r="GK322" s="1">
        <f>'[1]GC RAW'!BQ302</f>
        <v>0</v>
      </c>
      <c r="GL322" s="1">
        <f t="shared" si="687"/>
        <v>0</v>
      </c>
      <c r="GM322" s="1">
        <f t="shared" si="613"/>
        <v>0</v>
      </c>
      <c r="GN322" s="1"/>
      <c r="GO322" s="1"/>
      <c r="GP322" s="5">
        <v>22.21</v>
      </c>
      <c r="GQ322" s="1">
        <v>3.16</v>
      </c>
      <c r="GR322" s="1">
        <f t="shared" si="688"/>
        <v>1.4298807719101912E-2</v>
      </c>
      <c r="GS322" s="1">
        <f t="shared" si="614"/>
        <v>0.13170667084504456</v>
      </c>
      <c r="GT322" s="1"/>
      <c r="GU322" s="1"/>
      <c r="GV322" s="5"/>
      <c r="GW322" s="1"/>
      <c r="GX322" s="1"/>
      <c r="GY322" s="1"/>
      <c r="GZ322" s="1"/>
      <c r="HA322" s="1"/>
      <c r="HB322" s="5"/>
      <c r="HC322" s="1"/>
      <c r="HD322" s="1"/>
      <c r="HE322" s="1"/>
      <c r="HF322" s="1"/>
      <c r="HG322" s="1"/>
      <c r="HH322" s="5">
        <f>'[1]GC RAW'!BR302</f>
        <v>22.780385971069336</v>
      </c>
      <c r="HI322" s="1">
        <f>'[1]GC RAW'!BS302</f>
        <v>3.2828900814056396</v>
      </c>
      <c r="HJ322" s="1">
        <f t="shared" si="615"/>
        <v>1.4925351775082056E-2</v>
      </c>
      <c r="HK322" s="1">
        <f t="shared" si="616"/>
        <v>0.13747778360996807</v>
      </c>
      <c r="HL322" s="1"/>
      <c r="HM322" s="1"/>
      <c r="HN322" s="5">
        <v>0</v>
      </c>
      <c r="HO322" s="1">
        <v>0</v>
      </c>
      <c r="HP322" s="1">
        <f t="shared" si="617"/>
        <v>0</v>
      </c>
      <c r="HQ322" s="1">
        <f t="shared" si="618"/>
        <v>0</v>
      </c>
      <c r="HR322" s="1"/>
      <c r="HS322" s="1"/>
      <c r="HT322" s="5">
        <f>'[1]GC RAW'!BT302</f>
        <v>0</v>
      </c>
      <c r="HU322" s="1">
        <f>'[1]GC RAW'!BU302</f>
        <v>0</v>
      </c>
      <c r="HV322" s="1">
        <f t="shared" si="619"/>
        <v>0</v>
      </c>
      <c r="HW322" s="1">
        <f t="shared" si="708"/>
        <v>0</v>
      </c>
      <c r="HX322" s="1"/>
      <c r="HY322" s="1"/>
      <c r="HZ322" s="5">
        <f>'[1]GC RAW'!BV302</f>
        <v>23.889846801757813</v>
      </c>
      <c r="IA322" s="1">
        <f>'[1]GC RAW'!BW302</f>
        <v>14.745330810546875</v>
      </c>
      <c r="IB322" s="1">
        <f t="shared" si="620"/>
        <v>8.0287889139217597E-2</v>
      </c>
      <c r="IC322" s="1">
        <f t="shared" si="621"/>
        <v>0.73953372864618994</v>
      </c>
      <c r="ID322" s="1"/>
      <c r="IE322" s="1"/>
      <c r="IF322" s="5">
        <f>'[1]GC RAW'!BX302</f>
        <v>24.643339157104492</v>
      </c>
      <c r="IG322" s="1">
        <f>'[1]GC RAW'!BY302</f>
        <v>104.10250091552734</v>
      </c>
      <c r="IH322" s="1">
        <f t="shared" si="622"/>
        <v>0.6024196628569094</v>
      </c>
      <c r="II322" s="1">
        <f t="shared" si="623"/>
        <v>5.548902384391325</v>
      </c>
      <c r="IJ322" s="1"/>
      <c r="IK322" s="1"/>
      <c r="IL322" s="5">
        <f>'[1]GC RAW'!BZ302</f>
        <v>0</v>
      </c>
      <c r="IM322" s="1">
        <f>'[1]GC RAW'!CA302</f>
        <v>0</v>
      </c>
      <c r="IN322" s="1">
        <f t="shared" si="624"/>
        <v>0</v>
      </c>
      <c r="IO322" s="1">
        <f t="shared" si="625"/>
        <v>0</v>
      </c>
      <c r="IP322" s="1"/>
      <c r="IQ322" s="1"/>
      <c r="IR322" s="5">
        <f>'[1]GC RAW'!CB302</f>
        <v>25.610284805297852</v>
      </c>
      <c r="IS322" s="1">
        <f>'[1]GC RAW'!CC302</f>
        <v>17.721881866455078</v>
      </c>
      <c r="IT322" s="1">
        <f t="shared" si="626"/>
        <v>7.1252708091473646E-2</v>
      </c>
      <c r="IU322" s="1">
        <f t="shared" si="627"/>
        <v>0.65631045299567026</v>
      </c>
      <c r="IV322" s="1"/>
      <c r="IW322" s="1"/>
      <c r="IX322" s="5">
        <f>'[1]GC RAW'!CD302</f>
        <v>0</v>
      </c>
      <c r="IY322" s="1">
        <f>'[1]GC RAW'!CE302</f>
        <v>0</v>
      </c>
      <c r="IZ322" s="1">
        <f t="shared" si="628"/>
        <v>0</v>
      </c>
      <c r="JA322" s="1">
        <f t="shared" si="629"/>
        <v>0</v>
      </c>
      <c r="JB322" s="1"/>
      <c r="JC322" s="1"/>
      <c r="JD322" s="5">
        <f>'[1]GC RAW'!CF302</f>
        <v>0</v>
      </c>
      <c r="JE322" s="1">
        <f>'[1]GC RAW'!CG302</f>
        <v>0</v>
      </c>
      <c r="JF322" s="1">
        <f t="shared" si="630"/>
        <v>0</v>
      </c>
      <c r="JG322" s="1">
        <f t="shared" si="631"/>
        <v>0</v>
      </c>
      <c r="JH322" s="1"/>
      <c r="JI322" s="1"/>
      <c r="JJ322" s="5">
        <f>'[1]GC RAW'!CH302</f>
        <v>0</v>
      </c>
      <c r="JK322" s="1">
        <f>'[1]GC RAW'!CI302</f>
        <v>0</v>
      </c>
      <c r="JL322" s="1">
        <f t="shared" si="632"/>
        <v>0</v>
      </c>
      <c r="JM322" s="1">
        <f t="shared" si="633"/>
        <v>0</v>
      </c>
      <c r="JN322" s="1"/>
      <c r="JO322" s="1"/>
      <c r="JP322" s="5">
        <f>'[1]GC RAW'!CJ302</f>
        <v>0</v>
      </c>
      <c r="JQ322" s="1">
        <f>'[1]GC RAW'!CK302</f>
        <v>0</v>
      </c>
      <c r="JR322" s="1">
        <f t="shared" si="634"/>
        <v>0</v>
      </c>
      <c r="JS322" s="1">
        <f t="shared" si="635"/>
        <v>0</v>
      </c>
      <c r="JT322" s="1"/>
      <c r="JU322" s="1"/>
      <c r="JV322" s="5">
        <f>'[1]GC RAW'!CL302</f>
        <v>0</v>
      </c>
      <c r="JW322" s="1">
        <f>'[1]GC RAW'!CM302</f>
        <v>0</v>
      </c>
      <c r="JX322" s="1">
        <f t="shared" si="636"/>
        <v>0</v>
      </c>
      <c r="JY322" s="1">
        <f t="shared" si="637"/>
        <v>0</v>
      </c>
      <c r="JZ322" s="1"/>
      <c r="KA322" s="1"/>
      <c r="KB322" s="5">
        <v>0</v>
      </c>
      <c r="KC322" s="1">
        <v>0</v>
      </c>
      <c r="KD322" s="1">
        <f t="shared" si="638"/>
        <v>0</v>
      </c>
      <c r="KE322" s="1">
        <f t="shared" si="639"/>
        <v>0</v>
      </c>
      <c r="KF322" s="1"/>
      <c r="KG322" s="1"/>
      <c r="KH322" s="5">
        <v>0</v>
      </c>
      <c r="KI322" s="1">
        <v>0</v>
      </c>
      <c r="KJ322" s="1">
        <f t="shared" si="640"/>
        <v>0</v>
      </c>
      <c r="KK322" s="1">
        <f t="shared" si="641"/>
        <v>0</v>
      </c>
      <c r="KL322" s="1"/>
      <c r="KM322" s="1"/>
      <c r="KN322" s="5">
        <f>'[1]GC RAW'!CN302</f>
        <v>30.660869598388672</v>
      </c>
      <c r="KO322" s="1">
        <f>'[1]GC RAW'!CO302</f>
        <v>32.50067138671875</v>
      </c>
      <c r="KP322" s="1">
        <f t="shared" si="642"/>
        <v>0.11228395964700816</v>
      </c>
      <c r="KQ322" s="1">
        <f t="shared" si="643"/>
        <v>1.034250323867955</v>
      </c>
      <c r="KR322" s="1"/>
      <c r="KS322" s="1"/>
      <c r="KT322" s="5">
        <f>'[1]GC RAW'!CP302</f>
        <v>0</v>
      </c>
      <c r="KU322" s="1">
        <f>'[1]GC RAW'!CQ302</f>
        <v>0</v>
      </c>
      <c r="KV322" s="1">
        <f t="shared" si="644"/>
        <v>0</v>
      </c>
      <c r="KW322" s="1">
        <f t="shared" si="645"/>
        <v>0</v>
      </c>
      <c r="KX322" s="1"/>
      <c r="KY322" s="1"/>
      <c r="KZ322" s="5">
        <f>'[1]GC RAW'!CR302</f>
        <v>0</v>
      </c>
      <c r="LA322" s="1">
        <f>'[1]GC RAW'!CS302</f>
        <v>0</v>
      </c>
      <c r="LB322" s="1">
        <f t="shared" si="646"/>
        <v>0</v>
      </c>
      <c r="LC322" s="1">
        <f t="shared" si="647"/>
        <v>0</v>
      </c>
      <c r="LD322" s="1"/>
      <c r="LE322" s="1"/>
      <c r="LF322" s="5">
        <f>'[1]GC RAW'!CT302</f>
        <v>0</v>
      </c>
      <c r="LG322" s="1">
        <f>'[1]GC RAW'!CU302</f>
        <v>0</v>
      </c>
      <c r="LH322" s="1">
        <f t="shared" si="648"/>
        <v>0</v>
      </c>
      <c r="LI322" s="1">
        <f t="shared" si="649"/>
        <v>0</v>
      </c>
      <c r="LJ322" s="1"/>
      <c r="LK322" s="1"/>
      <c r="LL322" s="5">
        <f>'[1]GC RAW'!CV302</f>
        <v>0</v>
      </c>
      <c r="LM322" s="1">
        <f>'[1]GC RAW'!CW302</f>
        <v>0</v>
      </c>
      <c r="LN322" s="1">
        <f t="shared" si="650"/>
        <v>0</v>
      </c>
      <c r="LO322" s="1">
        <f t="shared" si="651"/>
        <v>0</v>
      </c>
      <c r="LP322" s="1"/>
      <c r="LQ322" s="1"/>
      <c r="LR322" s="32">
        <f t="shared" si="652"/>
        <v>2594.1646875476836</v>
      </c>
      <c r="LS322" s="21">
        <f t="shared" si="653"/>
        <v>2380.2727350330351</v>
      </c>
      <c r="LT322" s="26">
        <f t="shared" si="654"/>
        <v>11.856735425294088</v>
      </c>
      <c r="LU322" s="26">
        <f t="shared" si="655"/>
        <v>10.856555425294088</v>
      </c>
      <c r="LV322" s="15">
        <f t="shared" si="709"/>
        <v>31.57811351161747</v>
      </c>
      <c r="LW322" s="15"/>
      <c r="LX322" s="15"/>
      <c r="LY322" s="15"/>
      <c r="LZ322" s="15" t="str">
        <f>IF(A322="","",VLOOKUP(A322,'[1]biomass corrected'!$B$2:$V$102,21,FALSE))</f>
        <v/>
      </c>
      <c r="MA322" s="15" t="str">
        <f t="shared" si="656"/>
        <v/>
      </c>
      <c r="MB322" s="15" t="str">
        <f t="shared" ref="MB322:MC337" si="712">IF(MA322="","",AVERAGE(MF322:MF324))</f>
        <v/>
      </c>
      <c r="MC322" s="15" t="str">
        <f t="shared" si="712"/>
        <v/>
      </c>
      <c r="MD322" s="15"/>
      <c r="ME322" s="26" t="str">
        <f t="shared" si="711"/>
        <v/>
      </c>
      <c r="MF322" s="15">
        <f t="shared" si="689"/>
        <v>40.054854430244859</v>
      </c>
      <c r="MG322" s="15">
        <f t="shared" si="690"/>
        <v>35.612594864567747</v>
      </c>
      <c r="MH322" s="15">
        <f t="shared" si="691"/>
        <v>24.332550705187398</v>
      </c>
      <c r="MI322" s="26">
        <f t="shared" si="692"/>
        <v>0.99936348795177632</v>
      </c>
      <c r="MJ322" s="15">
        <f t="shared" si="693"/>
        <v>0</v>
      </c>
      <c r="MK322" s="15">
        <f t="shared" si="694"/>
        <v>23.54768236350527</v>
      </c>
      <c r="ML322" s="23">
        <f t="shared" si="695"/>
        <v>60.076247524794439</v>
      </c>
      <c r="MM322" s="23"/>
      <c r="MN322" s="26">
        <f t="shared" si="696"/>
        <v>4.3642545279938849</v>
      </c>
      <c r="MO322" s="23"/>
      <c r="MP322" s="15">
        <f t="shared" si="697"/>
        <v>0.87601660065151621</v>
      </c>
      <c r="MQ322" s="23"/>
      <c r="MR322" s="15">
        <f t="shared" si="698"/>
        <v>39.828956175235348</v>
      </c>
      <c r="MS322" s="15"/>
      <c r="MT322" s="15">
        <f t="shared" si="699"/>
        <v>5.548902384391325</v>
      </c>
      <c r="MU322" s="15"/>
      <c r="MV322" s="15" t="str">
        <f t="shared" si="700"/>
        <v/>
      </c>
      <c r="MW322" s="21">
        <f t="shared" si="701"/>
        <v>112.25858363263872</v>
      </c>
      <c r="MX322" s="15"/>
    </row>
    <row r="323" spans="1:362" x14ac:dyDescent="0.35">
      <c r="A323" s="103"/>
      <c r="B323" s="1">
        <v>35.11</v>
      </c>
      <c r="C323" s="1"/>
      <c r="D323" s="1"/>
      <c r="E323" s="1"/>
      <c r="F323" s="5">
        <f>'[1]GC RAW'!H303</f>
        <v>0</v>
      </c>
      <c r="G323" s="1">
        <f>'[1]GC RAW'!I303</f>
        <v>0</v>
      </c>
      <c r="H323" s="1">
        <f t="shared" si="657"/>
        <v>0</v>
      </c>
      <c r="I323" s="1">
        <f t="shared" si="582"/>
        <v>0</v>
      </c>
      <c r="J323" s="1"/>
      <c r="K323" s="1"/>
      <c r="L323" s="5">
        <f>'[1]GC RAW'!J303</f>
        <v>0</v>
      </c>
      <c r="M323" s="1">
        <f>'[1]GC RAW'!K303</f>
        <v>0</v>
      </c>
      <c r="N323" s="1">
        <f t="shared" si="658"/>
        <v>0</v>
      </c>
      <c r="O323" s="1">
        <f t="shared" si="583"/>
        <v>0</v>
      </c>
      <c r="P323" s="1"/>
      <c r="Q323" s="1"/>
      <c r="R323" s="5">
        <f>'[1]GC RAW'!L303</f>
        <v>0</v>
      </c>
      <c r="S323" s="1">
        <f>'[1]GC RAW'!M303</f>
        <v>0</v>
      </c>
      <c r="T323" s="1">
        <f t="shared" si="659"/>
        <v>0</v>
      </c>
      <c r="U323" s="1">
        <f t="shared" si="584"/>
        <v>0</v>
      </c>
      <c r="V323" s="1"/>
      <c r="W323" s="1"/>
      <c r="X323" s="5">
        <f>'[1]GC RAW'!N303</f>
        <v>0</v>
      </c>
      <c r="Y323" s="1">
        <f>'[1]GC RAW'!O303</f>
        <v>0</v>
      </c>
      <c r="Z323" s="1">
        <f t="shared" si="660"/>
        <v>0</v>
      </c>
      <c r="AA323" s="1">
        <f t="shared" si="585"/>
        <v>0</v>
      </c>
      <c r="AB323" s="1"/>
      <c r="AC323" s="1"/>
      <c r="AD323" s="5">
        <f>'[1]GC RAW'!P303</f>
        <v>0</v>
      </c>
      <c r="AE323" s="1">
        <f>'[1]GC RAW'!Q303</f>
        <v>0</v>
      </c>
      <c r="AF323" s="1">
        <f t="shared" si="661"/>
        <v>0</v>
      </c>
      <c r="AG323" s="1">
        <f t="shared" si="586"/>
        <v>0</v>
      </c>
      <c r="AH323" s="1"/>
      <c r="AI323" s="1"/>
      <c r="AJ323" s="5">
        <f>'[1]GC RAW'!R303</f>
        <v>0</v>
      </c>
      <c r="AK323" s="1">
        <f>'[1]GC RAW'!S303</f>
        <v>0</v>
      </c>
      <c r="AL323" s="1">
        <f t="shared" si="662"/>
        <v>0</v>
      </c>
      <c r="AM323" s="1">
        <f t="shared" si="587"/>
        <v>0</v>
      </c>
      <c r="AN323" s="1"/>
      <c r="AO323" s="1"/>
      <c r="AP323" s="5">
        <f>'[1]GC RAW'!T303</f>
        <v>8.95001220703125</v>
      </c>
      <c r="AQ323" s="1">
        <f>'[1]GC RAW'!U303</f>
        <v>214.92173767089844</v>
      </c>
      <c r="AR323" s="27">
        <v>1.0001800000000001</v>
      </c>
      <c r="AS323" s="1">
        <f t="shared" si="588"/>
        <v>9.0956355716757074</v>
      </c>
      <c r="AT323" s="1"/>
      <c r="AU323" s="1"/>
      <c r="AV323" s="5">
        <f>'[1]GC RAW'!V303</f>
        <v>9.8217487335205078</v>
      </c>
      <c r="AW323" s="1">
        <f>'[1]GC RAW'!W303</f>
        <v>32.867835998535156</v>
      </c>
      <c r="AX323" s="1">
        <f t="shared" si="663"/>
        <v>0.14814366995662259</v>
      </c>
      <c r="AY323" s="1">
        <f t="shared" si="589"/>
        <v>1.3472183348757645</v>
      </c>
      <c r="AZ323" s="1"/>
      <c r="BA323" s="1"/>
      <c r="BB323" s="5">
        <f>'[1]GC RAW'!X303</f>
        <v>0</v>
      </c>
      <c r="BC323" s="1">
        <f>'[1]GC RAW'!Y303</f>
        <v>0</v>
      </c>
      <c r="BD323" s="1">
        <f t="shared" si="664"/>
        <v>0</v>
      </c>
      <c r="BE323" s="1">
        <f t="shared" si="590"/>
        <v>0</v>
      </c>
      <c r="BF323" s="1"/>
      <c r="BG323" s="1"/>
      <c r="BH323" s="5">
        <f>'[1]GC RAW'!Z303</f>
        <v>10.890573501586914</v>
      </c>
      <c r="BI323" s="1">
        <f>'[1]GC RAW'!AA303</f>
        <v>33.032497406005859</v>
      </c>
      <c r="BJ323" s="1">
        <f t="shared" si="665"/>
        <v>0.14664065840498025</v>
      </c>
      <c r="BK323" s="1">
        <f t="shared" si="591"/>
        <v>1.3335499498513115</v>
      </c>
      <c r="BL323" s="1"/>
      <c r="BM323" s="1"/>
      <c r="BN323" s="5">
        <f>'[1]GC RAW'!AB303</f>
        <v>0</v>
      </c>
      <c r="BO323" s="1">
        <f>'[1]GC RAW'!AC303</f>
        <v>0</v>
      </c>
      <c r="BP323" s="1">
        <f t="shared" si="666"/>
        <v>0</v>
      </c>
      <c r="BQ323" s="1">
        <f t="shared" si="592"/>
        <v>0</v>
      </c>
      <c r="BR323" s="1"/>
      <c r="BS323" s="1"/>
      <c r="BT323" s="5">
        <f>'[1]GC RAW'!AD303</f>
        <v>12.224979400634766</v>
      </c>
      <c r="BU323" s="1">
        <f>'[1]GC RAW'!AE303</f>
        <v>645.95062255859375</v>
      </c>
      <c r="BV323" s="1">
        <f t="shared" si="667"/>
        <v>2.8176245079469173</v>
      </c>
      <c r="BW323" s="1">
        <f t="shared" si="593"/>
        <v>25.623473476881404</v>
      </c>
      <c r="BX323" s="1"/>
      <c r="BY323" s="1"/>
      <c r="BZ323" s="5">
        <f>'[1]GC RAW'!AF303</f>
        <v>12.724040031433105</v>
      </c>
      <c r="CA323" s="1">
        <f>'[1]GC RAW'!AG303</f>
        <v>6.0882692337036133</v>
      </c>
      <c r="CB323" s="1">
        <f t="shared" si="668"/>
        <v>2.7714505177489471E-2</v>
      </c>
      <c r="CC323" s="1">
        <f t="shared" si="594"/>
        <v>0.25203567272267369</v>
      </c>
      <c r="CD323" s="1"/>
      <c r="CE323" s="1"/>
      <c r="CF323" s="5">
        <f>'[1]GC RAW'!AH303</f>
        <v>12.866554260253906</v>
      </c>
      <c r="CG323" s="1">
        <f>'[1]GC RAW'!AI303</f>
        <v>9.1113996505737305</v>
      </c>
      <c r="CH323" s="1">
        <f t="shared" si="669"/>
        <v>4.1476086057847014E-2</v>
      </c>
      <c r="CI323" s="1">
        <f t="shared" si="595"/>
        <v>0.37718347069691072</v>
      </c>
      <c r="CJ323" s="1"/>
      <c r="CK323" s="1"/>
      <c r="CL323" s="5">
        <f>'[1]GC RAW'!AJ303</f>
        <v>13.768655776977539</v>
      </c>
      <c r="CM323" s="1">
        <f>'[1]GC RAW'!AK303</f>
        <v>40.232845306396484</v>
      </c>
      <c r="CN323" s="1">
        <f t="shared" si="670"/>
        <v>0.23641883232328578</v>
      </c>
      <c r="CO323" s="1">
        <f t="shared" si="596"/>
        <v>2.149992542436074</v>
      </c>
      <c r="CP323" s="1"/>
      <c r="CQ323" s="1"/>
      <c r="CR323" s="5">
        <f>'[1]GC RAW'!AL303</f>
        <v>0</v>
      </c>
      <c r="CS323" s="1">
        <f>'[1]GC RAW'!AM303</f>
        <v>0</v>
      </c>
      <c r="CT323" s="1">
        <f t="shared" si="671"/>
        <v>0</v>
      </c>
      <c r="CU323" s="1">
        <f t="shared" si="672"/>
        <v>0</v>
      </c>
      <c r="CV323" s="1"/>
      <c r="CW323" s="1"/>
      <c r="CX323" s="5">
        <f>'[1]GC RAW'!AN303</f>
        <v>14.481509208679199</v>
      </c>
      <c r="CY323" s="1">
        <f>'[1]GC RAW'!AO303</f>
        <v>17.519559860229492</v>
      </c>
      <c r="CZ323" s="1">
        <f t="shared" si="673"/>
        <v>7.9038909900194881E-2</v>
      </c>
      <c r="DA323" s="1">
        <f t="shared" si="597"/>
        <v>0.71877974008146905</v>
      </c>
      <c r="DB323" s="1"/>
      <c r="DC323" s="1"/>
      <c r="DD323" s="5">
        <f>'[1]GC RAW'!AP303</f>
        <v>15.645648956298828</v>
      </c>
      <c r="DE323" s="1">
        <f>'[1]GC RAW'!AQ303</f>
        <v>178.9765625</v>
      </c>
      <c r="DF323" s="1">
        <f t="shared" si="674"/>
        <v>0.77438007441206125</v>
      </c>
      <c r="DG323" s="1">
        <f t="shared" si="598"/>
        <v>7.042211352775726</v>
      </c>
      <c r="DH323" s="1"/>
      <c r="DI323" s="1"/>
      <c r="DJ323" s="5">
        <f>'[1]GC RAW'!AR303</f>
        <v>15.823047637939453</v>
      </c>
      <c r="DK323" s="1">
        <f>'[1]GC RAW'!AS303</f>
        <v>14.739041328430176</v>
      </c>
      <c r="DL323" s="1">
        <f t="shared" si="675"/>
        <v>6.6966840110973119E-2</v>
      </c>
      <c r="DM323" s="1">
        <f t="shared" si="599"/>
        <v>0.608996353692422</v>
      </c>
      <c r="DN323" s="1"/>
      <c r="DO323" s="1"/>
      <c r="DP323" s="5">
        <f>'[1]GC RAW'!AT303</f>
        <v>16.071569442749023</v>
      </c>
      <c r="DQ323" s="1">
        <f>'[1]GC RAW'!AU303</f>
        <v>2.4338788986206055</v>
      </c>
      <c r="DR323" s="1">
        <f t="shared" si="676"/>
        <v>1.105832973946597E-2</v>
      </c>
      <c r="DS323" s="1">
        <f t="shared" si="600"/>
        <v>0.10056443574317225</v>
      </c>
      <c r="DT323" s="1"/>
      <c r="DU323" s="1"/>
      <c r="DV323" s="5">
        <f>'[1]GC RAW'!AV303</f>
        <v>16.427778244018555</v>
      </c>
      <c r="DW323" s="1">
        <f>'[1]GC RAW'!AW303</f>
        <v>838.2120361328125</v>
      </c>
      <c r="DX323" s="1">
        <f t="shared" si="677"/>
        <v>3.7632916047049831</v>
      </c>
      <c r="DY323" s="1">
        <f t="shared" si="601"/>
        <v>34.223368779962804</v>
      </c>
      <c r="DZ323" s="1"/>
      <c r="EA323" s="1"/>
      <c r="EB323" s="5">
        <f>'[1]GC RAW'!AX303</f>
        <v>16.567495346069336</v>
      </c>
      <c r="EC323" s="1">
        <f>'[1]GC RAW'!AY303</f>
        <v>2.2824199199676514</v>
      </c>
      <c r="ED323" s="1">
        <f t="shared" si="678"/>
        <v>1.0247301819780496E-2</v>
      </c>
      <c r="EE323" s="1">
        <f t="shared" si="602"/>
        <v>9.31889489348844E-2</v>
      </c>
      <c r="EF323" s="1"/>
      <c r="EG323" s="1"/>
      <c r="EH323" s="5">
        <v>0</v>
      </c>
      <c r="EI323" s="1">
        <v>0</v>
      </c>
      <c r="EJ323" s="1">
        <f t="shared" si="679"/>
        <v>0</v>
      </c>
      <c r="EK323" s="1">
        <f t="shared" si="603"/>
        <v>0</v>
      </c>
      <c r="EL323" s="1"/>
      <c r="EM323" s="1"/>
      <c r="EN323" s="5">
        <f>'[1]GC RAW'!BB303</f>
        <v>17.390207290649414</v>
      </c>
      <c r="EO323" s="1">
        <f>'[1]GC RAW'!BC303</f>
        <v>2.0348374843597412</v>
      </c>
      <c r="EP323" s="1">
        <f t="shared" si="680"/>
        <v>9.1959397188001151E-3</v>
      </c>
      <c r="EQ323" s="1">
        <f t="shared" si="604"/>
        <v>8.3627863405890762E-2</v>
      </c>
      <c r="ER323" s="1"/>
      <c r="ES323" s="1"/>
      <c r="ET323" s="5">
        <f>'[1]GC RAW'!BD303</f>
        <v>17.761068344116211</v>
      </c>
      <c r="EU323" s="1">
        <f>'[1]GC RAW'!BE303</f>
        <v>315.58035278320313</v>
      </c>
      <c r="EV323" s="1">
        <f t="shared" si="681"/>
        <v>1.4261865740816833</v>
      </c>
      <c r="EW323" s="1">
        <f t="shared" si="605"/>
        <v>12.969738782082894</v>
      </c>
      <c r="EX323" s="1"/>
      <c r="EY323" s="1"/>
      <c r="EZ323" s="5">
        <f>'[1]GC RAW'!BF303</f>
        <v>18.685588836669922</v>
      </c>
      <c r="FA323" s="1">
        <f>'[1]GC RAW'!BG303</f>
        <v>79.473770141601563</v>
      </c>
      <c r="FB323" s="1">
        <f t="shared" si="682"/>
        <v>0.42607344104031064</v>
      </c>
      <c r="FC323" s="1">
        <f t="shared" si="606"/>
        <v>3.8747112984388026</v>
      </c>
      <c r="FD323" s="1"/>
      <c r="FE323" s="1"/>
      <c r="FF323" s="5">
        <v>0</v>
      </c>
      <c r="FG323" s="1">
        <v>0</v>
      </c>
      <c r="FH323" s="1">
        <f t="shared" si="683"/>
        <v>0</v>
      </c>
      <c r="FI323" s="1">
        <f t="shared" si="607"/>
        <v>0</v>
      </c>
      <c r="FJ323" s="1"/>
      <c r="FK323" s="1"/>
      <c r="FL323" s="5">
        <f>'[1]GC RAW'!BH303</f>
        <v>0</v>
      </c>
      <c r="FM323" s="1">
        <f>'[1]GC RAW'!BI303</f>
        <v>0</v>
      </c>
      <c r="FN323" s="1">
        <f t="shared" si="684"/>
        <v>0</v>
      </c>
      <c r="FO323" s="1">
        <f t="shared" si="608"/>
        <v>0</v>
      </c>
      <c r="FP323" s="1"/>
      <c r="FQ323" s="1"/>
      <c r="FR323" s="5">
        <f>'[1]GC RAW'!BJ303</f>
        <v>20.171737670898438</v>
      </c>
      <c r="FS323" s="1">
        <f>'[1]GC RAW'!BK303</f>
        <v>12.996600151062012</v>
      </c>
      <c r="FT323" s="1">
        <f t="shared" si="685"/>
        <v>5.5337837234467883E-2</v>
      </c>
      <c r="FU323" s="1">
        <f t="shared" si="609"/>
        <v>0.50324221721032869</v>
      </c>
      <c r="FV323" s="1"/>
      <c r="FW323" s="1"/>
      <c r="FX323" s="5">
        <f>'[1]GC RAW'!BL303</f>
        <v>0</v>
      </c>
      <c r="FY323" s="1">
        <f>'[1]GC RAW'!BM303</f>
        <v>0</v>
      </c>
      <c r="FZ323" s="1">
        <f t="shared" si="686"/>
        <v>0</v>
      </c>
      <c r="GA323" s="1">
        <f t="shared" si="610"/>
        <v>0</v>
      </c>
      <c r="GB323" s="1"/>
      <c r="GC323" s="1"/>
      <c r="GD323" s="5">
        <f>'[1]GC RAW'!BN303</f>
        <v>21.091461181640625</v>
      </c>
      <c r="GE323" s="1">
        <f>'[1]GC RAW'!BO303</f>
        <v>7.8301072120666504</v>
      </c>
      <c r="GF323" s="1">
        <f t="shared" si="611"/>
        <v>3.5260994240896293E-2</v>
      </c>
      <c r="GG323" s="1">
        <f t="shared" si="612"/>
        <v>0.32066343409201198</v>
      </c>
      <c r="GH323" s="1"/>
      <c r="GI323" s="1"/>
      <c r="GJ323" s="5">
        <f>'[1]GC RAW'!BP303</f>
        <v>0</v>
      </c>
      <c r="GK323" s="1">
        <f>'[1]GC RAW'!BQ303</f>
        <v>0</v>
      </c>
      <c r="GL323" s="1">
        <f t="shared" si="687"/>
        <v>0</v>
      </c>
      <c r="GM323" s="1">
        <f t="shared" si="613"/>
        <v>0</v>
      </c>
      <c r="GN323" s="1"/>
      <c r="GO323" s="1"/>
      <c r="GP323" s="5">
        <v>22.209</v>
      </c>
      <c r="GQ323" s="1">
        <v>2.7</v>
      </c>
      <c r="GR323" s="1">
        <f t="shared" si="688"/>
        <v>1.2158797047338514E-2</v>
      </c>
      <c r="GS323" s="1">
        <f t="shared" si="614"/>
        <v>0.1105720839574454</v>
      </c>
      <c r="GT323" s="1"/>
      <c r="GU323" s="1"/>
      <c r="GV323" s="5"/>
      <c r="GW323" s="1"/>
      <c r="GX323" s="1"/>
      <c r="GY323" s="1"/>
      <c r="GZ323" s="1"/>
      <c r="HA323" s="1"/>
      <c r="HB323" s="5"/>
      <c r="HC323" s="1"/>
      <c r="HD323" s="1"/>
      <c r="HE323" s="1"/>
      <c r="HF323" s="1"/>
      <c r="HG323" s="1"/>
      <c r="HH323" s="5">
        <f>'[1]GC RAW'!BR303</f>
        <v>22.785585403442383</v>
      </c>
      <c r="HI323" s="1">
        <f>'[1]GC RAW'!BS303</f>
        <v>3.5611233711242676</v>
      </c>
      <c r="HJ323" s="1">
        <f t="shared" si="615"/>
        <v>1.6112738368726554E-2</v>
      </c>
      <c r="HK323" s="1">
        <f t="shared" si="616"/>
        <v>0.14652922100391255</v>
      </c>
      <c r="HL323" s="1"/>
      <c r="HM323" s="1"/>
      <c r="HN323" s="5">
        <v>0</v>
      </c>
      <c r="HO323" s="1">
        <v>0</v>
      </c>
      <c r="HP323" s="1">
        <f t="shared" si="617"/>
        <v>0</v>
      </c>
      <c r="HQ323" s="1">
        <f t="shared" si="618"/>
        <v>0</v>
      </c>
      <c r="HR323" s="1"/>
      <c r="HS323" s="1"/>
      <c r="HT323" s="5">
        <f>'[1]GC RAW'!BT303</f>
        <v>0</v>
      </c>
      <c r="HU323" s="1">
        <f>'[1]GC RAW'!BU303</f>
        <v>0</v>
      </c>
      <c r="HV323" s="1">
        <f t="shared" si="619"/>
        <v>0</v>
      </c>
      <c r="HW323" s="1">
        <f t="shared" si="708"/>
        <v>0</v>
      </c>
      <c r="HX323" s="1"/>
      <c r="HY323" s="1"/>
      <c r="HZ323" s="5">
        <f>'[1]GC RAW'!BV303</f>
        <v>23.888835906982422</v>
      </c>
      <c r="IA323" s="1">
        <f>'[1]GC RAW'!BW303</f>
        <v>15.593633651733398</v>
      </c>
      <c r="IB323" s="1">
        <f t="shared" si="620"/>
        <v>8.4500046558715292E-2</v>
      </c>
      <c r="IC323" s="1">
        <f t="shared" si="621"/>
        <v>0.76844330949199569</v>
      </c>
      <c r="ID323" s="1"/>
      <c r="IE323" s="1"/>
      <c r="IF323" s="5">
        <f>'[1]GC RAW'!BX303</f>
        <v>24.64483642578125</v>
      </c>
      <c r="IG323" s="1">
        <f>'[1]GC RAW'!BY303</f>
        <v>109.34871673583984</v>
      </c>
      <c r="IH323" s="1">
        <f t="shared" si="622"/>
        <v>0.62974650833583512</v>
      </c>
      <c r="II323" s="1">
        <f t="shared" si="623"/>
        <v>5.7269138978563801</v>
      </c>
      <c r="IJ323" s="1"/>
      <c r="IK323" s="1"/>
      <c r="IL323" s="5">
        <f>'[1]GC RAW'!BZ303</f>
        <v>0</v>
      </c>
      <c r="IM323" s="1">
        <f>'[1]GC RAW'!CA303</f>
        <v>0</v>
      </c>
      <c r="IN323" s="1">
        <f t="shared" si="624"/>
        <v>0</v>
      </c>
      <c r="IO323" s="1">
        <f t="shared" si="625"/>
        <v>0</v>
      </c>
      <c r="IP323" s="1"/>
      <c r="IQ323" s="1"/>
      <c r="IR323" s="5">
        <f>'[1]GC RAW'!CB303</f>
        <v>25.603542327880859</v>
      </c>
      <c r="IS323" s="1">
        <f>'[1]GC RAW'!CC303</f>
        <v>16.608501434326172</v>
      </c>
      <c r="IT323" s="1">
        <f t="shared" si="626"/>
        <v>6.6456289288934781E-2</v>
      </c>
      <c r="IU323" s="1">
        <f t="shared" si="627"/>
        <v>0.60435340520506953</v>
      </c>
      <c r="IV323" s="1"/>
      <c r="IW323" s="1"/>
      <c r="IX323" s="5">
        <f>'[1]GC RAW'!CD303</f>
        <v>0</v>
      </c>
      <c r="IY323" s="1">
        <f>'[1]GC RAW'!CE303</f>
        <v>0</v>
      </c>
      <c r="IZ323" s="1">
        <f t="shared" si="628"/>
        <v>0</v>
      </c>
      <c r="JA323" s="1">
        <f t="shared" si="629"/>
        <v>0</v>
      </c>
      <c r="JB323" s="1"/>
      <c r="JC323" s="1"/>
      <c r="JD323" s="5">
        <f>'[1]GC RAW'!CF303</f>
        <v>0</v>
      </c>
      <c r="JE323" s="1">
        <f>'[1]GC RAW'!CG303</f>
        <v>0</v>
      </c>
      <c r="JF323" s="1">
        <f t="shared" si="630"/>
        <v>0</v>
      </c>
      <c r="JG323" s="1">
        <f t="shared" si="631"/>
        <v>0</v>
      </c>
      <c r="JH323" s="1"/>
      <c r="JI323" s="1"/>
      <c r="JJ323" s="5">
        <f>'[1]GC RAW'!CH303</f>
        <v>0</v>
      </c>
      <c r="JK323" s="1">
        <f>'[1]GC RAW'!CI303</f>
        <v>0</v>
      </c>
      <c r="JL323" s="1">
        <f t="shared" si="632"/>
        <v>0</v>
      </c>
      <c r="JM323" s="1">
        <f t="shared" si="633"/>
        <v>0</v>
      </c>
      <c r="JN323" s="1"/>
      <c r="JO323" s="1"/>
      <c r="JP323" s="5">
        <f>'[1]GC RAW'!CJ303</f>
        <v>0</v>
      </c>
      <c r="JQ323" s="1">
        <f>'[1]GC RAW'!CK303</f>
        <v>0</v>
      </c>
      <c r="JR323" s="1">
        <f t="shared" si="634"/>
        <v>0</v>
      </c>
      <c r="JS323" s="1">
        <f t="shared" si="635"/>
        <v>0</v>
      </c>
      <c r="JT323" s="1"/>
      <c r="JU323" s="1"/>
      <c r="JV323" s="5">
        <f>'[1]GC RAW'!CL303</f>
        <v>0</v>
      </c>
      <c r="JW323" s="1">
        <f>'[1]GC RAW'!CM303</f>
        <v>0</v>
      </c>
      <c r="JX323" s="1">
        <f t="shared" si="636"/>
        <v>0</v>
      </c>
      <c r="JY323" s="1">
        <f t="shared" si="637"/>
        <v>0</v>
      </c>
      <c r="JZ323" s="1"/>
      <c r="KA323" s="1"/>
      <c r="KB323" s="5">
        <v>0</v>
      </c>
      <c r="KC323" s="1">
        <v>0</v>
      </c>
      <c r="KD323" s="1">
        <f t="shared" si="638"/>
        <v>0</v>
      </c>
      <c r="KE323" s="1">
        <f t="shared" si="639"/>
        <v>0</v>
      </c>
      <c r="KF323" s="1"/>
      <c r="KG323" s="1"/>
      <c r="KH323" s="5">
        <v>0</v>
      </c>
      <c r="KI323" s="1">
        <v>0</v>
      </c>
      <c r="KJ323" s="1">
        <f t="shared" si="640"/>
        <v>0</v>
      </c>
      <c r="KK323" s="1">
        <f t="shared" si="641"/>
        <v>0</v>
      </c>
      <c r="KL323" s="1"/>
      <c r="KM323" s="1"/>
      <c r="KN323" s="5">
        <f>'[1]GC RAW'!CN303</f>
        <v>30.671882629394531</v>
      </c>
      <c r="KO323" s="1">
        <f>'[1]GC RAW'!CO303</f>
        <v>32.642154693603516</v>
      </c>
      <c r="KP323" s="1">
        <f t="shared" si="642"/>
        <v>0.11223241476788223</v>
      </c>
      <c r="KQ323" s="1">
        <f t="shared" si="643"/>
        <v>1.0206414286006635</v>
      </c>
      <c r="KR323" s="1"/>
      <c r="KS323" s="1"/>
      <c r="KT323" s="5">
        <f>'[1]GC RAW'!CP303</f>
        <v>0</v>
      </c>
      <c r="KU323" s="1">
        <f>'[1]GC RAW'!CQ303</f>
        <v>0</v>
      </c>
      <c r="KV323" s="1">
        <f t="shared" si="644"/>
        <v>0</v>
      </c>
      <c r="KW323" s="1">
        <f t="shared" si="645"/>
        <v>0</v>
      </c>
      <c r="KX323" s="1"/>
      <c r="KY323" s="1"/>
      <c r="KZ323" s="5">
        <f>'[1]GC RAW'!CR303</f>
        <v>0</v>
      </c>
      <c r="LA323" s="1">
        <f>'[1]GC RAW'!CS303</f>
        <v>0</v>
      </c>
      <c r="LB323" s="1">
        <f t="shared" si="646"/>
        <v>0</v>
      </c>
      <c r="LC323" s="1">
        <f t="shared" si="647"/>
        <v>0</v>
      </c>
      <c r="LD323" s="1"/>
      <c r="LE323" s="1"/>
      <c r="LF323" s="5">
        <f>'[1]GC RAW'!CT303</f>
        <v>0</v>
      </c>
      <c r="LG323" s="1">
        <f>'[1]GC RAW'!CU303</f>
        <v>0</v>
      </c>
      <c r="LH323" s="1">
        <f t="shared" si="648"/>
        <v>0</v>
      </c>
      <c r="LI323" s="1">
        <f t="shared" si="649"/>
        <v>0</v>
      </c>
      <c r="LJ323" s="1"/>
      <c r="LK323" s="1"/>
      <c r="LL323" s="5">
        <f>'[1]GC RAW'!CV303</f>
        <v>0</v>
      </c>
      <c r="LM323" s="1">
        <f>'[1]GC RAW'!CW303</f>
        <v>0</v>
      </c>
      <c r="LN323" s="1">
        <f t="shared" si="650"/>
        <v>0</v>
      </c>
      <c r="LO323" s="1">
        <f t="shared" si="651"/>
        <v>0</v>
      </c>
      <c r="LP323" s="1"/>
      <c r="LQ323" s="1"/>
      <c r="LR323" s="32">
        <f t="shared" si="652"/>
        <v>2634.7385041236876</v>
      </c>
      <c r="LS323" s="21">
        <f t="shared" si="653"/>
        <v>2419.8167664527891</v>
      </c>
      <c r="LT323" s="26">
        <f t="shared" si="654"/>
        <v>11.996442901238192</v>
      </c>
      <c r="LU323" s="26">
        <f t="shared" si="655"/>
        <v>10.996262901238191</v>
      </c>
      <c r="LV323" s="15">
        <f t="shared" si="709"/>
        <v>31.319461410533158</v>
      </c>
      <c r="LW323" s="15"/>
      <c r="LX323" s="15"/>
      <c r="LY323" s="15"/>
      <c r="LZ323" s="15" t="str">
        <f>IF(A323="","",VLOOKUP(A323,'[1]biomass corrected'!$B$2:$V$102,21,FALSE))</f>
        <v/>
      </c>
      <c r="MA323" s="15" t="str">
        <f t="shared" si="656"/>
        <v/>
      </c>
      <c r="MB323" s="15" t="str">
        <f t="shared" si="712"/>
        <v/>
      </c>
      <c r="MC323" s="15" t="str">
        <f t="shared" si="712"/>
        <v/>
      </c>
      <c r="MD323" s="15"/>
      <c r="ME323" s="26" t="str">
        <f t="shared" si="711"/>
        <v/>
      </c>
      <c r="MF323" s="15">
        <f t="shared" si="689"/>
        <v>39.624682707836335</v>
      </c>
      <c r="MG323" s="15">
        <f t="shared" si="690"/>
        <v>36.085784482233926</v>
      </c>
      <c r="MH323" s="15">
        <f t="shared" si="691"/>
        <v>24.289532809929746</v>
      </c>
      <c r="MI323" s="26">
        <f t="shared" si="692"/>
        <v>1.0076183250573698</v>
      </c>
      <c r="MJ323" s="15">
        <f t="shared" si="693"/>
        <v>0</v>
      </c>
      <c r="MK323" s="15">
        <f t="shared" si="694"/>
        <v>23.486336508873986</v>
      </c>
      <c r="ML323" s="23">
        <f t="shared" si="695"/>
        <v>59.301662928462989</v>
      </c>
      <c r="MM323" s="23"/>
      <c r="MN323" s="26">
        <f t="shared" si="696"/>
        <v>4.3067885790636931</v>
      </c>
      <c r="MO323" s="23"/>
      <c r="MP323" s="15">
        <f t="shared" si="697"/>
        <v>0.86861987460757906</v>
      </c>
      <c r="MQ323" s="23"/>
      <c r="MR323" s="15">
        <f t="shared" si="698"/>
        <v>39.487393515221953</v>
      </c>
      <c r="MS323" s="15"/>
      <c r="MT323" s="15">
        <f t="shared" si="699"/>
        <v>5.7269138978563801</v>
      </c>
      <c r="MU323" s="15"/>
      <c r="MV323" s="15" t="str">
        <f t="shared" si="700"/>
        <v/>
      </c>
      <c r="MW323" s="21">
        <f t="shared" si="701"/>
        <v>114.00434933322991</v>
      </c>
      <c r="MX323" s="15"/>
    </row>
    <row r="324" spans="1:362" x14ac:dyDescent="0.35">
      <c r="A324" s="99" t="s">
        <v>250</v>
      </c>
      <c r="B324" s="8">
        <v>34.19</v>
      </c>
      <c r="C324" s="8"/>
      <c r="D324" s="8"/>
      <c r="E324" s="8"/>
      <c r="F324" s="2">
        <f>'[1]GC RAW'!H304</f>
        <v>0</v>
      </c>
      <c r="G324" s="8">
        <f>'[1]GC RAW'!I304</f>
        <v>0</v>
      </c>
      <c r="H324" s="8">
        <f t="shared" si="657"/>
        <v>0</v>
      </c>
      <c r="I324" s="8">
        <f t="shared" si="582"/>
        <v>0</v>
      </c>
      <c r="J324" s="8">
        <f>AVERAGE(I324:I326)</f>
        <v>0</v>
      </c>
      <c r="K324" s="8">
        <f>STDEV(I324:I326)</f>
        <v>0</v>
      </c>
      <c r="L324" s="2">
        <f>'[1]GC RAW'!J304</f>
        <v>0</v>
      </c>
      <c r="M324" s="8">
        <f>'[1]GC RAW'!K304</f>
        <v>0</v>
      </c>
      <c r="N324" s="8">
        <f t="shared" si="658"/>
        <v>0</v>
      </c>
      <c r="O324" s="8">
        <f t="shared" si="583"/>
        <v>0</v>
      </c>
      <c r="P324" s="8">
        <f>AVERAGE(O324:O326)</f>
        <v>0</v>
      </c>
      <c r="Q324" s="8">
        <f>STDEV(O324:O326)</f>
        <v>0</v>
      </c>
      <c r="R324" s="2">
        <f>'[1]GC RAW'!L304</f>
        <v>0</v>
      </c>
      <c r="S324" s="8">
        <f>'[1]GC RAW'!M304</f>
        <v>0</v>
      </c>
      <c r="T324" s="8">
        <f t="shared" si="659"/>
        <v>0</v>
      </c>
      <c r="U324" s="8">
        <f t="shared" si="584"/>
        <v>0</v>
      </c>
      <c r="V324" s="8">
        <f>AVERAGE(U324:U326)</f>
        <v>0</v>
      </c>
      <c r="W324" s="8">
        <f>STDEV(U324:U326)</f>
        <v>0</v>
      </c>
      <c r="X324" s="2">
        <f>'[1]GC RAW'!N304</f>
        <v>0</v>
      </c>
      <c r="Y324" s="8">
        <f>'[1]GC RAW'!O304</f>
        <v>0</v>
      </c>
      <c r="Z324" s="8">
        <f t="shared" si="660"/>
        <v>0</v>
      </c>
      <c r="AA324" s="8">
        <f t="shared" si="585"/>
        <v>0</v>
      </c>
      <c r="AB324" s="8">
        <f>AVERAGE(AA324:AA326)</f>
        <v>0</v>
      </c>
      <c r="AC324" s="8">
        <f>STDEV(AA324:AA326)</f>
        <v>0</v>
      </c>
      <c r="AD324" s="2">
        <f>'[1]GC RAW'!P304</f>
        <v>0</v>
      </c>
      <c r="AE324" s="8">
        <f>'[1]GC RAW'!Q304</f>
        <v>0</v>
      </c>
      <c r="AF324" s="8">
        <f t="shared" si="661"/>
        <v>0</v>
      </c>
      <c r="AG324" s="8">
        <f t="shared" si="586"/>
        <v>0</v>
      </c>
      <c r="AH324" s="8">
        <f>AVERAGE(AG324:AG326)</f>
        <v>0</v>
      </c>
      <c r="AI324" s="8">
        <f>STDEV(AG324:AG326)</f>
        <v>0</v>
      </c>
      <c r="AJ324" s="2">
        <f>'[1]GC RAW'!R304</f>
        <v>8.2203378677368164</v>
      </c>
      <c r="AK324" s="8">
        <f>'[1]GC RAW'!S304</f>
        <v>1.7555201053619385</v>
      </c>
      <c r="AL324" s="8">
        <f t="shared" si="662"/>
        <v>8.1003065748959744E-3</v>
      </c>
      <c r="AM324" s="8">
        <f t="shared" si="587"/>
        <v>0.13918921288884145</v>
      </c>
      <c r="AN324" s="8">
        <f>AVERAGE(AM324:AM326)</f>
        <v>0.1305861708801194</v>
      </c>
      <c r="AO324" s="8">
        <f>STDEV(AM324:AM326)</f>
        <v>7.4551845704011787E-3</v>
      </c>
      <c r="AP324" s="2">
        <f>'[1]GC RAW'!T304</f>
        <v>8.9488716125488281</v>
      </c>
      <c r="AQ324" s="8">
        <f>'[1]GC RAW'!U304</f>
        <v>218.37625122070313</v>
      </c>
      <c r="AR324" s="40">
        <v>1.0001800000000001</v>
      </c>
      <c r="AS324" s="8">
        <f t="shared" si="588"/>
        <v>17.186296056819216</v>
      </c>
      <c r="AT324" s="8">
        <f>AVERAGE(AS324:AS326)</f>
        <v>14.554508568421243</v>
      </c>
      <c r="AU324" s="8">
        <f>STDEV(AS324:AS326)</f>
        <v>2.2919448053599107</v>
      </c>
      <c r="AV324" s="2">
        <f>'[1]GC RAW'!V304</f>
        <v>9.8204574584960938</v>
      </c>
      <c r="AW324" s="8">
        <f>'[1]GC RAW'!W304</f>
        <v>26.33056640625</v>
      </c>
      <c r="AX324" s="8">
        <f t="shared" si="663"/>
        <v>0.11680115201528669</v>
      </c>
      <c r="AY324" s="8">
        <f t="shared" si="589"/>
        <v>2.0070179150875478</v>
      </c>
      <c r="AZ324" s="8">
        <f>AVERAGE(AY324:AY326)</f>
        <v>2.087795378800267</v>
      </c>
      <c r="BA324" s="8">
        <f>STDEV(AY324:AY326)</f>
        <v>7.1855670018716067E-2</v>
      </c>
      <c r="BB324" s="2">
        <f>'[1]GC RAW'!X304</f>
        <v>0</v>
      </c>
      <c r="BC324" s="8">
        <f>'[1]GC RAW'!Y304</f>
        <v>0</v>
      </c>
      <c r="BD324" s="8">
        <f t="shared" si="664"/>
        <v>0</v>
      </c>
      <c r="BE324" s="8">
        <f t="shared" si="590"/>
        <v>0</v>
      </c>
      <c r="BF324" s="8">
        <f>AVERAGE(BE324:BE326)</f>
        <v>0</v>
      </c>
      <c r="BG324" s="8">
        <f>STDEV(BE324:BE326)</f>
        <v>0</v>
      </c>
      <c r="BH324" s="2">
        <f>'[1]GC RAW'!Z304</f>
        <v>10.888588905334473</v>
      </c>
      <c r="BI324" s="8">
        <f>'[1]GC RAW'!AA304</f>
        <v>7.7652387619018555</v>
      </c>
      <c r="BJ324" s="8">
        <f t="shared" si="665"/>
        <v>3.3926787842582538E-2</v>
      </c>
      <c r="BK324" s="8">
        <f t="shared" si="591"/>
        <v>0.58297088536015351</v>
      </c>
      <c r="BL324" s="8">
        <f>AVERAGE(BK324:BK326)</f>
        <v>0.52395997386728677</v>
      </c>
      <c r="BM324" s="8">
        <f>STDEV(BK324:BK326)</f>
        <v>5.1211874049666102E-2</v>
      </c>
      <c r="BN324" s="2">
        <f>'[1]GC RAW'!AB304</f>
        <v>0</v>
      </c>
      <c r="BO324" s="8">
        <f>'[1]GC RAW'!AC304</f>
        <v>0</v>
      </c>
      <c r="BP324" s="8">
        <f t="shared" si="666"/>
        <v>0</v>
      </c>
      <c r="BQ324" s="8">
        <f t="shared" si="592"/>
        <v>0</v>
      </c>
      <c r="BR324" s="8">
        <f>AVERAGE(BQ324:BQ326)</f>
        <v>0</v>
      </c>
      <c r="BS324" s="8">
        <f>STDEV(BQ324:BQ326)</f>
        <v>0</v>
      </c>
      <c r="BT324" s="2">
        <f>'[1]GC RAW'!AD304</f>
        <v>12.206402778625488</v>
      </c>
      <c r="BU324" s="8">
        <f>'[1]GC RAW'!AE304</f>
        <v>274.27322387695313</v>
      </c>
      <c r="BV324" s="8">
        <f t="shared" si="667"/>
        <v>1.1774491032686991</v>
      </c>
      <c r="BW324" s="8">
        <f t="shared" si="593"/>
        <v>20.232347058141698</v>
      </c>
      <c r="BX324" s="8">
        <f>AVERAGE(BW324:BW326)</f>
        <v>22.399431735139256</v>
      </c>
      <c r="BY324" s="8">
        <f>STDEV(BW324:BW326)</f>
        <v>1.9407926223733003</v>
      </c>
      <c r="BZ324" s="2">
        <f>'[1]GC RAW'!AF304</f>
        <v>12.722306251525879</v>
      </c>
      <c r="CA324" s="8">
        <f>'[1]GC RAW'!AG304</f>
        <v>1.5234477519989014</v>
      </c>
      <c r="CB324" s="8">
        <f t="shared" si="668"/>
        <v>6.8252062646392908E-3</v>
      </c>
      <c r="CC324" s="8">
        <f t="shared" si="594"/>
        <v>0.11727890530999224</v>
      </c>
      <c r="CD324" s="8">
        <f>AVERAGE(CC324:CC326)</f>
        <v>0.13492411267127605</v>
      </c>
      <c r="CE324" s="8">
        <f>STDEV(CC324:CC326)</f>
        <v>1.6427501802845162E-2</v>
      </c>
      <c r="CF324" s="2">
        <f>'[1]GC RAW'!AH304</f>
        <v>12.86264705657959</v>
      </c>
      <c r="CG324" s="8">
        <f>'[1]GC RAW'!AI304</f>
        <v>7.5661296844482422</v>
      </c>
      <c r="CH324" s="8">
        <f t="shared" si="669"/>
        <v>3.3897009751424061E-2</v>
      </c>
      <c r="CI324" s="8">
        <f t="shared" si="595"/>
        <v>0.58245920237243476</v>
      </c>
      <c r="CJ324" s="8">
        <f>AVERAGE(CI324:CI326)</f>
        <v>0.66340814853859731</v>
      </c>
      <c r="CK324" s="8">
        <f>STDEV(CI324:CI326)</f>
        <v>7.2423847931367746E-2</v>
      </c>
      <c r="CL324" s="2">
        <f>'[1]GC RAW'!AJ304</f>
        <v>13.764132499694824</v>
      </c>
      <c r="CM324" s="8">
        <f>'[1]GC RAW'!AK304</f>
        <v>10.424905776977539</v>
      </c>
      <c r="CN324" s="8">
        <f t="shared" si="670"/>
        <v>6.0290432023672E-2</v>
      </c>
      <c r="CO324" s="8">
        <f t="shared" si="596"/>
        <v>1.0359827372596542</v>
      </c>
      <c r="CP324" s="8">
        <f>AVERAGE(CO324:CO326)</f>
        <v>0.88421020750724499</v>
      </c>
      <c r="CQ324" s="8">
        <f>STDEV(CO324:CO326)</f>
        <v>0.13224010253417259</v>
      </c>
      <c r="CR324" s="2">
        <f>'[1]GC RAW'!AL304</f>
        <v>0</v>
      </c>
      <c r="CS324" s="8">
        <f>'[1]GC RAW'!AM304</f>
        <v>0</v>
      </c>
      <c r="CT324" s="8">
        <f t="shared" si="671"/>
        <v>0</v>
      </c>
      <c r="CU324" s="8">
        <f t="shared" si="672"/>
        <v>0</v>
      </c>
      <c r="CV324" s="8">
        <f>AVERAGE(CU324:CU326)</f>
        <v>0</v>
      </c>
      <c r="CW324" s="8">
        <f>STDEV(CU324:CU326)</f>
        <v>0</v>
      </c>
      <c r="CX324" s="2">
        <f>'[1]GC RAW'!AN304</f>
        <v>14.47816276550293</v>
      </c>
      <c r="CY324" s="8">
        <f>'[1]GC RAW'!AO304</f>
        <v>5.6101875305175781</v>
      </c>
      <c r="CZ324" s="8">
        <f t="shared" si="673"/>
        <v>2.4909789985628587E-2</v>
      </c>
      <c r="DA324" s="8">
        <f t="shared" si="597"/>
        <v>0.42802998000980158</v>
      </c>
      <c r="DB324" s="8">
        <f>AVERAGE(DA324:DA326)</f>
        <v>0.37728984079065858</v>
      </c>
      <c r="DC324" s="8">
        <f>STDEV(DA324:DA326)</f>
        <v>4.4086242694215835E-2</v>
      </c>
      <c r="DD324" s="2">
        <f>'[1]GC RAW'!AP304</f>
        <v>15.631166458129883</v>
      </c>
      <c r="DE324" s="8">
        <f>'[1]GC RAW'!AQ304</f>
        <v>67.523200988769531</v>
      </c>
      <c r="DF324" s="8">
        <f t="shared" si="674"/>
        <v>0.28753185492384786</v>
      </c>
      <c r="DG324" s="8">
        <f t="shared" si="598"/>
        <v>4.9407182552017046</v>
      </c>
      <c r="DH324" s="8">
        <f>AVERAGE(DG324:DG326)</f>
        <v>4.763928585720973</v>
      </c>
      <c r="DI324" s="8">
        <f>STDEV(DG324:DG326)</f>
        <v>0.15509236919128006</v>
      </c>
      <c r="DJ324" s="2">
        <f>'[1]GC RAW'!AR304</f>
        <v>15.836159706115723</v>
      </c>
      <c r="DK324" s="8">
        <f>'[1]GC RAW'!AS304</f>
        <v>8.918004035949707</v>
      </c>
      <c r="DL324" s="8">
        <f t="shared" si="675"/>
        <v>3.9877981878355007E-2</v>
      </c>
      <c r="DM324" s="8">
        <f t="shared" si="599"/>
        <v>0.68523146104689237</v>
      </c>
      <c r="DN324" s="8">
        <f>AVERAGE(DM324:DM326)</f>
        <v>0.56069584851267462</v>
      </c>
      <c r="DO324" s="8">
        <f>STDEV(DM324:DM326)</f>
        <v>0.10785427544494296</v>
      </c>
      <c r="DP324" s="2">
        <f>'[1]GC RAW'!AT304</f>
        <v>16.060014724731445</v>
      </c>
      <c r="DQ324" s="8">
        <f>'[1]GC RAW'!AU304</f>
        <v>1.7836670875549316</v>
      </c>
      <c r="DR324" s="8">
        <f t="shared" si="676"/>
        <v>7.9758927566978902E-3</v>
      </c>
      <c r="DS324" s="8">
        <f t="shared" si="600"/>
        <v>0.13705138498475264</v>
      </c>
      <c r="DT324" s="8">
        <f>AVERAGE(DS324:DS326)</f>
        <v>0.11945823889150269</v>
      </c>
      <c r="DU324" s="8">
        <f>STDEV(DS324:DS326)</f>
        <v>2.3782867053005658E-2</v>
      </c>
      <c r="DV324" s="2">
        <f>'[1]GC RAW'!AV304</f>
        <v>16.396814346313477</v>
      </c>
      <c r="DW324" s="8">
        <f>'[1]GC RAW'!AW304</f>
        <v>400.20916748046875</v>
      </c>
      <c r="DX324" s="8">
        <f t="shared" si="677"/>
        <v>1.7683814414467496</v>
      </c>
      <c r="DY324" s="8">
        <f t="shared" si="601"/>
        <v>30.386457431750838</v>
      </c>
      <c r="DZ324" s="8">
        <f>AVERAGE(DY324:DY326)</f>
        <v>31.657250915558375</v>
      </c>
      <c r="EA324" s="8">
        <f>STDEV(DY324:DY326)</f>
        <v>1.113392423231059</v>
      </c>
      <c r="EB324" s="2">
        <f>'[1]GC RAW'!AX304</f>
        <v>16.554737091064453</v>
      </c>
      <c r="EC324" s="8">
        <f>'[1]GC RAW'!AY304</f>
        <v>4.7229270935058594</v>
      </c>
      <c r="ED324" s="8">
        <f t="shared" si="678"/>
        <v>2.0868928800511288E-2</v>
      </c>
      <c r="EE324" s="8">
        <f t="shared" si="602"/>
        <v>0.3585950416467717</v>
      </c>
      <c r="EF324" s="8">
        <f>AVERAGE(EE324:EE326)</f>
        <v>0.40655644099106203</v>
      </c>
      <c r="EG324" s="8">
        <f>STDEV(EE324:EE326)</f>
        <v>4.2478274717011308E-2</v>
      </c>
      <c r="EH324" s="2">
        <v>0</v>
      </c>
      <c r="EI324" s="8">
        <v>0</v>
      </c>
      <c r="EJ324" s="8">
        <f t="shared" si="679"/>
        <v>0</v>
      </c>
      <c r="EK324" s="8">
        <f t="shared" si="603"/>
        <v>0</v>
      </c>
      <c r="EL324" s="8">
        <f>AVERAGE(EK324:EK326)</f>
        <v>0</v>
      </c>
      <c r="EM324" s="8">
        <f>STDEV(EK324:EK326)</f>
        <v>0</v>
      </c>
      <c r="EN324" s="2">
        <f>'[1]GC RAW'!BB304</f>
        <v>17.332403182983398</v>
      </c>
      <c r="EO324" s="8">
        <f>'[1]GC RAW'!BC304</f>
        <v>3.021540641784668</v>
      </c>
      <c r="EP324" s="8">
        <f t="shared" si="680"/>
        <v>1.3439086940036961E-2</v>
      </c>
      <c r="EQ324" s="8">
        <f t="shared" si="604"/>
        <v>0.2309265601039891</v>
      </c>
      <c r="ER324" s="8">
        <f>AVERAGE(EQ324:EQ326)</f>
        <v>0.20139256164344146</v>
      </c>
      <c r="ES324" s="8">
        <f>STDEV(EQ324:EQ326)</f>
        <v>2.7162324845622622E-2</v>
      </c>
      <c r="ET324" s="2">
        <f>'[1]GC RAW'!BD304</f>
        <v>17.740474700927734</v>
      </c>
      <c r="EU324" s="8">
        <f>'[1]GC RAW'!BE304</f>
        <v>59.262119293212891</v>
      </c>
      <c r="EV324" s="8">
        <f t="shared" si="681"/>
        <v>0.26358367066739846</v>
      </c>
      <c r="EW324" s="8">
        <f t="shared" si="605"/>
        <v>4.5292117417195348</v>
      </c>
      <c r="EX324" s="8">
        <f>AVERAGE(EW324:EW326)</f>
        <v>4.1448724109112156</v>
      </c>
      <c r="EY324" s="8">
        <f>STDEV(EW324:EW326)</f>
        <v>0.33384088411126872</v>
      </c>
      <c r="EZ324" s="2">
        <f>'[1]GC RAW'!BF304</f>
        <v>18.681056976318359</v>
      </c>
      <c r="FA324" s="8">
        <f>'[1]GC RAW'!BG304</f>
        <v>83.534011840820313</v>
      </c>
      <c r="FB324" s="8">
        <f t="shared" si="682"/>
        <v>0.44075670134793937</v>
      </c>
      <c r="FC324" s="8">
        <f t="shared" si="606"/>
        <v>7.5736119082492497</v>
      </c>
      <c r="FD324" s="8">
        <f>AVERAGE(FC324:FC326)</f>
        <v>6.6860655380117464</v>
      </c>
      <c r="FE324" s="8">
        <f>STDEV(FC324:FC326)</f>
        <v>0.79296587552004627</v>
      </c>
      <c r="FF324" s="2">
        <v>0</v>
      </c>
      <c r="FG324" s="8">
        <v>0</v>
      </c>
      <c r="FH324" s="8">
        <f t="shared" si="683"/>
        <v>0</v>
      </c>
      <c r="FI324" s="8">
        <f t="shared" si="607"/>
        <v>0</v>
      </c>
      <c r="FJ324" s="8">
        <f>AVERAGE(FI324:FI326)</f>
        <v>0</v>
      </c>
      <c r="FK324" s="8">
        <f>STDEV(FI324:FI326)</f>
        <v>0</v>
      </c>
      <c r="FL324" s="2">
        <f>'[1]GC RAW'!BH304</f>
        <v>0</v>
      </c>
      <c r="FM324" s="8">
        <f>'[1]GC RAW'!BI304</f>
        <v>0</v>
      </c>
      <c r="FN324" s="8">
        <f t="shared" si="684"/>
        <v>0</v>
      </c>
      <c r="FO324" s="8">
        <f t="shared" si="608"/>
        <v>0</v>
      </c>
      <c r="FP324" s="8">
        <f>AVERAGE(FO324:FO326)</f>
        <v>0</v>
      </c>
      <c r="FQ324" s="8">
        <f>STDEV(FO324:FO326)</f>
        <v>0</v>
      </c>
      <c r="FR324" s="2">
        <f>'[1]GC RAW'!BJ304</f>
        <v>20.16008186340332</v>
      </c>
      <c r="FS324" s="8">
        <f>'[1]GC RAW'!BK304</f>
        <v>2.4621973037719727</v>
      </c>
      <c r="FT324" s="8">
        <f t="shared" si="685"/>
        <v>1.0317873811878766E-2</v>
      </c>
      <c r="FU324" s="8">
        <f t="shared" si="609"/>
        <v>0.17729412106605838</v>
      </c>
      <c r="FV324" s="8">
        <f>AVERAGE(FU324:FU326)</f>
        <v>0.17137445719922081</v>
      </c>
      <c r="FW324" s="8">
        <f>STDEV(FU324:FU326)</f>
        <v>1.3582024941315048E-2</v>
      </c>
      <c r="FX324" s="2">
        <f>'[1]GC RAW'!BL304</f>
        <v>20.569032669067383</v>
      </c>
      <c r="FY324" s="8">
        <f>'[1]GC RAW'!BM304</f>
        <v>1.7596367597579956</v>
      </c>
      <c r="FZ324" s="8">
        <f t="shared" si="686"/>
        <v>7.7570209795774156E-3</v>
      </c>
      <c r="GA324" s="8">
        <f t="shared" si="610"/>
        <v>0.13329046678995307</v>
      </c>
      <c r="GB324" s="8">
        <f>AVERAGE(GA324:GA326)</f>
        <v>0.10637350034484516</v>
      </c>
      <c r="GC324" s="8">
        <f>STDEV(GA324:GA326)</f>
        <v>2.6337590246037806E-2</v>
      </c>
      <c r="GD324" s="2">
        <f>'[1]GC RAW'!BN304</f>
        <v>21.096960067749023</v>
      </c>
      <c r="GE324" s="8">
        <f>'[1]GC RAW'!BO304</f>
        <v>5.3548250198364258</v>
      </c>
      <c r="GF324" s="8">
        <f t="shared" si="611"/>
        <v>2.3732695439465892E-2</v>
      </c>
      <c r="GG324" s="8">
        <f t="shared" si="612"/>
        <v>0.40780372537841592</v>
      </c>
      <c r="GH324" s="8">
        <f>AVERAGE(GG324:GG326)</f>
        <v>0.42486620405813708</v>
      </c>
      <c r="GI324" s="8">
        <f>STDEV(GG324:GG326)</f>
        <v>1.8390324126846477E-2</v>
      </c>
      <c r="GJ324" s="2">
        <f>'[1]GC RAW'!BP304</f>
        <v>0</v>
      </c>
      <c r="GK324" s="8">
        <f>'[1]GC RAW'!BQ304</f>
        <v>0</v>
      </c>
      <c r="GL324" s="8">
        <f t="shared" si="687"/>
        <v>0</v>
      </c>
      <c r="GM324" s="8">
        <f t="shared" si="613"/>
        <v>0</v>
      </c>
      <c r="GN324" s="8">
        <f>AVERAGE(GM324:GM326)</f>
        <v>0</v>
      </c>
      <c r="GO324" s="8">
        <f>STDEV(GM324:GM326)</f>
        <v>0</v>
      </c>
      <c r="GP324" s="2">
        <v>0</v>
      </c>
      <c r="GQ324" s="8">
        <v>0</v>
      </c>
      <c r="GR324" s="8">
        <f t="shared" si="688"/>
        <v>0</v>
      </c>
      <c r="GS324" s="8">
        <f t="shared" si="614"/>
        <v>0</v>
      </c>
      <c r="GT324" s="8">
        <f>AVERAGE(GS324:GS326)</f>
        <v>0</v>
      </c>
      <c r="GU324" s="8">
        <f>STDEV(GS324:GS326)</f>
        <v>0</v>
      </c>
      <c r="GV324" s="2"/>
      <c r="GW324" s="8"/>
      <c r="GX324" s="8"/>
      <c r="GY324" s="8"/>
      <c r="GZ324" s="8"/>
      <c r="HA324" s="8"/>
      <c r="HB324" s="2"/>
      <c r="HC324" s="8"/>
      <c r="HD324" s="8"/>
      <c r="HE324" s="8"/>
      <c r="HF324" s="8"/>
      <c r="HG324" s="8"/>
      <c r="HH324" s="2">
        <f>'[1]GC RAW'!BR304</f>
        <v>0</v>
      </c>
      <c r="HI324" s="8">
        <f>'[1]GC RAW'!BS304</f>
        <v>0</v>
      </c>
      <c r="HJ324" s="8">
        <f t="shared" si="615"/>
        <v>0</v>
      </c>
      <c r="HK324" s="8">
        <f t="shared" si="616"/>
        <v>0</v>
      </c>
      <c r="HL324" s="8">
        <f>AVERAGE(HK324:HK326)</f>
        <v>0</v>
      </c>
      <c r="HM324" s="8">
        <f>STDEV(HK324:HK326)</f>
        <v>0</v>
      </c>
      <c r="HN324" s="2">
        <v>0</v>
      </c>
      <c r="HO324" s="8">
        <v>0</v>
      </c>
      <c r="HP324" s="8">
        <f t="shared" si="617"/>
        <v>0</v>
      </c>
      <c r="HQ324" s="8">
        <f t="shared" si="618"/>
        <v>0</v>
      </c>
      <c r="HR324" s="8">
        <f>AVERAGE(HQ324:HQ326)</f>
        <v>0</v>
      </c>
      <c r="HS324" s="8">
        <f>STDEV(HQ324:HQ326)</f>
        <v>0</v>
      </c>
      <c r="HT324" s="2">
        <f>'[1]GC RAW'!BT304</f>
        <v>0</v>
      </c>
      <c r="HU324" s="8">
        <f>'[1]GC RAW'!BU304</f>
        <v>0</v>
      </c>
      <c r="HV324" s="8">
        <f t="shared" si="619"/>
        <v>0</v>
      </c>
      <c r="HW324" s="8">
        <f t="shared" si="708"/>
        <v>0</v>
      </c>
      <c r="HX324" s="8">
        <f>AVERAGE(HW324:HW326)</f>
        <v>0</v>
      </c>
      <c r="HY324" s="8">
        <f>STDEV(HW324:HW326)</f>
        <v>0</v>
      </c>
      <c r="HZ324" s="2">
        <f>'[1]GC RAW'!BV304</f>
        <v>23.888999938964844</v>
      </c>
      <c r="IA324" s="8">
        <f>'[1]GC RAW'!BW304</f>
        <v>48.116584777832031</v>
      </c>
      <c r="IB324" s="8">
        <f t="shared" si="620"/>
        <v>0.25661341281165367</v>
      </c>
      <c r="IC324" s="8">
        <f t="shared" si="621"/>
        <v>4.409440385462462</v>
      </c>
      <c r="ID324" s="8">
        <f>AVERAGE(IC324:IC326)</f>
        <v>4.2570169998251224</v>
      </c>
      <c r="IE324" s="8">
        <f>STDEV(IC324:IC326)</f>
        <v>0.13807468587384314</v>
      </c>
      <c r="IF324" s="2">
        <f>'[1]GC RAW'!BX304</f>
        <v>24.649356842041016</v>
      </c>
      <c r="IG324" s="8">
        <f>'[1]GC RAW'!BY304</f>
        <v>176.72953796386719</v>
      </c>
      <c r="IH324" s="8">
        <f t="shared" si="622"/>
        <v>1.0016965002083089</v>
      </c>
      <c r="II324" s="8">
        <f t="shared" si="623"/>
        <v>17.212354387869851</v>
      </c>
      <c r="IJ324" s="8">
        <f>AVERAGE(II324:II326)</f>
        <v>15.888369023110068</v>
      </c>
      <c r="IK324" s="8">
        <f>STDEV(II324:II326)</f>
        <v>1.1960464829270052</v>
      </c>
      <c r="IL324" s="8">
        <f>'[1]GC RAW'!BZ304</f>
        <v>0</v>
      </c>
      <c r="IM324" s="8">
        <f>'[1]GC RAW'!CA304</f>
        <v>0</v>
      </c>
      <c r="IN324" s="8">
        <f t="shared" si="624"/>
        <v>0</v>
      </c>
      <c r="IO324" s="8">
        <f t="shared" si="625"/>
        <v>0</v>
      </c>
      <c r="IP324" s="8">
        <f>AVERAGE(IO324:IO326)</f>
        <v>0</v>
      </c>
      <c r="IQ324" s="8">
        <f>STDEV(IO324:IO326)</f>
        <v>0</v>
      </c>
      <c r="IR324" s="2">
        <f>'[1]GC RAW'!CB304</f>
        <v>25.631881713867188</v>
      </c>
      <c r="IS324" s="8">
        <f>'[1]GC RAW'!CC304</f>
        <v>4.6926665306091309</v>
      </c>
      <c r="IT324" s="8">
        <f t="shared" si="626"/>
        <v>1.8479927798112729E-2</v>
      </c>
      <c r="IU324" s="8">
        <f t="shared" si="627"/>
        <v>0.31754435226360112</v>
      </c>
      <c r="IV324" s="8">
        <f>AVERAGE(IU324:IU326)</f>
        <v>0.29867218761785241</v>
      </c>
      <c r="IW324" s="8">
        <f>STDEV(IU324:IU326)</f>
        <v>2.206453866769394E-2</v>
      </c>
      <c r="IX324" s="2">
        <f>'[1]GC RAW'!CD304</f>
        <v>0</v>
      </c>
      <c r="IY324" s="8">
        <f>'[1]GC RAW'!CE304</f>
        <v>0</v>
      </c>
      <c r="IZ324" s="8">
        <f t="shared" si="628"/>
        <v>0</v>
      </c>
      <c r="JA324" s="8">
        <f t="shared" si="629"/>
        <v>0</v>
      </c>
      <c r="JB324" s="8">
        <f>AVERAGE(JA324:JA326)</f>
        <v>0</v>
      </c>
      <c r="JC324" s="8">
        <f>STDEV(JA324:JA326)</f>
        <v>0</v>
      </c>
      <c r="JD324" s="2">
        <f>'[1]GC RAW'!CF304</f>
        <v>0</v>
      </c>
      <c r="JE324" s="8">
        <f>'[1]GC RAW'!CG304</f>
        <v>0</v>
      </c>
      <c r="JF324" s="8">
        <f t="shared" si="630"/>
        <v>0</v>
      </c>
      <c r="JG324" s="8">
        <f t="shared" si="631"/>
        <v>0</v>
      </c>
      <c r="JH324" s="8">
        <f>AVERAGE(JG324:JG326)</f>
        <v>0</v>
      </c>
      <c r="JI324" s="8">
        <f>STDEV(JG324:JG326)</f>
        <v>0</v>
      </c>
      <c r="JJ324" s="2">
        <f>'[1]GC RAW'!CH304</f>
        <v>26.761774063110352</v>
      </c>
      <c r="JK324" s="8">
        <f>'[1]GC RAW'!CI304</f>
        <v>5.4216842651367188</v>
      </c>
      <c r="JL324" s="8">
        <f t="shared" si="632"/>
        <v>3.3986473356438715E-2</v>
      </c>
      <c r="JM324" s="8">
        <f t="shared" si="633"/>
        <v>0.58399647366569418</v>
      </c>
      <c r="JN324" s="8">
        <f>AVERAGE(JM324:JM326)</f>
        <v>0.51998686830563789</v>
      </c>
      <c r="JO324" s="8">
        <f>STDEV(JM324:JM326)</f>
        <v>5.5502675564859168E-2</v>
      </c>
      <c r="JP324" s="2">
        <f>'[1]GC RAW'!CJ304</f>
        <v>0</v>
      </c>
      <c r="JQ324" s="8">
        <f>'[1]GC RAW'!CK304</f>
        <v>0</v>
      </c>
      <c r="JR324" s="8">
        <f t="shared" si="634"/>
        <v>0</v>
      </c>
      <c r="JS324" s="8">
        <f t="shared" si="635"/>
        <v>0</v>
      </c>
      <c r="JT324" s="8">
        <f>AVERAGE(JS324:JS326)</f>
        <v>0</v>
      </c>
      <c r="JU324" s="8">
        <f>STDEV(JS324:JS326)</f>
        <v>0</v>
      </c>
      <c r="JV324" s="2">
        <f>'[1]GC RAW'!CL304</f>
        <v>0</v>
      </c>
      <c r="JW324" s="8">
        <f>'[1]GC RAW'!CM304</f>
        <v>0</v>
      </c>
      <c r="JX324" s="8">
        <f t="shared" si="636"/>
        <v>0</v>
      </c>
      <c r="JY324" s="8">
        <f t="shared" si="637"/>
        <v>0</v>
      </c>
      <c r="JZ324" s="8">
        <f>AVERAGE(JY324:JY326)</f>
        <v>0</v>
      </c>
      <c r="KA324" s="8">
        <f>STDEV(JY324:JY326)</f>
        <v>0</v>
      </c>
      <c r="KB324" s="2">
        <v>0</v>
      </c>
      <c r="KC324" s="8">
        <v>0</v>
      </c>
      <c r="KD324" s="8">
        <f t="shared" si="638"/>
        <v>0</v>
      </c>
      <c r="KE324" s="8">
        <f t="shared" si="639"/>
        <v>0</v>
      </c>
      <c r="KF324" s="8">
        <f>AVERAGE(KE324:KE326)</f>
        <v>0</v>
      </c>
      <c r="KG324" s="8">
        <f>STDEV(KE324:KE326)</f>
        <v>0</v>
      </c>
      <c r="KH324" s="2">
        <v>0</v>
      </c>
      <c r="KI324" s="8">
        <v>0</v>
      </c>
      <c r="KJ324" s="8">
        <f t="shared" si="640"/>
        <v>0</v>
      </c>
      <c r="KK324" s="8">
        <f t="shared" si="641"/>
        <v>0</v>
      </c>
      <c r="KL324" s="8">
        <f>AVERAGE(KK324:KK326)</f>
        <v>0</v>
      </c>
      <c r="KM324" s="8">
        <f>STDEV(KK324:KK326)</f>
        <v>0</v>
      </c>
      <c r="KN324" s="2">
        <f>'[1]GC RAW'!CN304</f>
        <v>30.663549423217773</v>
      </c>
      <c r="KO324" s="8">
        <f>'[1]GC RAW'!CO304</f>
        <v>33.935009002685547</v>
      </c>
      <c r="KP324" s="8">
        <f t="shared" si="642"/>
        <v>0.11483185862871731</v>
      </c>
      <c r="KQ324" s="8">
        <f t="shared" si="643"/>
        <v>1.9731791469015036</v>
      </c>
      <c r="KR324" s="8">
        <f>AVERAGE(KQ324:KQ326)</f>
        <v>1.7941496900379807</v>
      </c>
      <c r="KS324" s="8">
        <f>STDEV(KQ324:KQ326)</f>
        <v>0.1555039422106172</v>
      </c>
      <c r="KT324" s="2">
        <f>'[1]GC RAW'!CP304</f>
        <v>31.540159225463867</v>
      </c>
      <c r="KU324" s="8">
        <f>'[1]GC RAW'!CQ304</f>
        <v>5.5635647773742676</v>
      </c>
      <c r="KV324" s="8">
        <f t="shared" si="644"/>
        <v>2.4084580455295518E-2</v>
      </c>
      <c r="KW324" s="8">
        <f t="shared" si="645"/>
        <v>0.41385023706631857</v>
      </c>
      <c r="KX324" s="8">
        <f>AVERAGE(KW324:KW326)</f>
        <v>0.39235767397136695</v>
      </c>
      <c r="KY324" s="8">
        <f>STDEV(KW324:KW326)</f>
        <v>2.0156832494591766E-2</v>
      </c>
      <c r="KZ324" s="2">
        <f>'[1]GC RAW'!CR304</f>
        <v>0</v>
      </c>
      <c r="LA324" s="8">
        <f>'[1]GC RAW'!CS304</f>
        <v>0</v>
      </c>
      <c r="LB324" s="8">
        <f t="shared" si="646"/>
        <v>0</v>
      </c>
      <c r="LC324" s="8">
        <f t="shared" si="647"/>
        <v>0</v>
      </c>
      <c r="LD324" s="8">
        <f>AVERAGE(LC324:LC326)</f>
        <v>0</v>
      </c>
      <c r="LE324" s="8">
        <f>STDEV(LC324:LC326)</f>
        <v>0</v>
      </c>
      <c r="LF324" s="2">
        <f>'[1]GC RAW'!CT304</f>
        <v>0</v>
      </c>
      <c r="LG324" s="8">
        <f>'[1]GC RAW'!CU304</f>
        <v>0</v>
      </c>
      <c r="LH324" s="8">
        <f t="shared" si="648"/>
        <v>0</v>
      </c>
      <c r="LI324" s="8">
        <f t="shared" si="649"/>
        <v>0</v>
      </c>
      <c r="LJ324" s="8">
        <f>AVERAGE(LI324:LI326)</f>
        <v>0</v>
      </c>
      <c r="LK324" s="8">
        <f>STDEV(LI324:LI326)</f>
        <v>0</v>
      </c>
      <c r="LL324" s="2">
        <f>'[1]GC RAW'!CV304</f>
        <v>35.830341339111328</v>
      </c>
      <c r="LM324" s="8">
        <f>'[1]GC RAW'!CW304</f>
        <v>6.950920581817627</v>
      </c>
      <c r="LN324" s="8">
        <f t="shared" si="650"/>
        <v>2.3521052536852324E-2</v>
      </c>
      <c r="LO324" s="8">
        <f t="shared" si="651"/>
        <v>0.40416702240231028</v>
      </c>
      <c r="LP324" s="8">
        <f>AVERAGE(LO324:LO326)</f>
        <v>0.40500728709410411</v>
      </c>
      <c r="LQ324" s="8">
        <f>STDEV(LO324:LO326)</f>
        <v>5.7135961792396717E-2</v>
      </c>
      <c r="LR324" s="39">
        <f t="shared" si="652"/>
        <v>1473.5867365598679</v>
      </c>
      <c r="LS324" s="14">
        <f t="shared" si="653"/>
        <v>1255.2104853391647</v>
      </c>
      <c r="LT324" s="24">
        <f t="shared" si="654"/>
        <v>6.8198167425146652</v>
      </c>
      <c r="LU324" s="24">
        <f t="shared" si="655"/>
        <v>5.8196367425146649</v>
      </c>
      <c r="LV324" s="13">
        <f t="shared" si="709"/>
        <v>17.021458737977962</v>
      </c>
      <c r="LW324" s="13">
        <f>AVERAGE(LV324:LV326)</f>
        <v>19.454119172014924</v>
      </c>
      <c r="LX324" s="13">
        <f>STDEV(LV324:LV326)</f>
        <v>2.1276907038817794</v>
      </c>
      <c r="LY324" s="13">
        <f>LX324/LW324%</f>
        <v>10.936967564907786</v>
      </c>
      <c r="LZ324" s="13">
        <f>IF(A324="","",VLOOKUP(A324,'[1]biomass corrected'!$B$2:$V$102,21,FALSE))</f>
        <v>8.8414814814814822</v>
      </c>
      <c r="MA324" s="13">
        <f t="shared" si="656"/>
        <v>1.7200323439790381</v>
      </c>
      <c r="MB324" s="13">
        <f t="shared" si="712"/>
        <v>33.054108386770203</v>
      </c>
      <c r="MC324" s="13">
        <f t="shared" si="712"/>
        <v>34.58111886256507</v>
      </c>
      <c r="MD324" s="13">
        <f>IF(MC324="","",AVERAGE(MH324:MH326))</f>
        <v>32.364772750664748</v>
      </c>
      <c r="ME324" s="24">
        <f t="shared" si="711"/>
        <v>1.4297269126508469</v>
      </c>
      <c r="MF324" s="13">
        <f t="shared" si="689"/>
        <v>31.406243684170764</v>
      </c>
      <c r="MG324" s="13">
        <f t="shared" si="690"/>
        <v>33.235692930921637</v>
      </c>
      <c r="MH324" s="13">
        <f t="shared" si="691"/>
        <v>35.358063384907624</v>
      </c>
      <c r="MI324" s="24">
        <f t="shared" si="692"/>
        <v>1.5144082223520317</v>
      </c>
      <c r="MJ324" s="13">
        <f t="shared" si="693"/>
        <v>0.71728694045564723</v>
      </c>
      <c r="MK324" s="13">
        <f t="shared" si="694"/>
        <v>33.724618423301095</v>
      </c>
      <c r="ML324" s="22">
        <f t="shared" si="695"/>
        <v>50.923438239761872</v>
      </c>
      <c r="MM324" s="13">
        <f>AVERAGE(ML324:ML326)</f>
        <v>52.275404347053161</v>
      </c>
      <c r="MN324" s="24">
        <f t="shared" si="696"/>
        <v>4.1268719511596244</v>
      </c>
      <c r="MO324" s="13">
        <f>AVERAGE(MN324:MN326)</f>
        <v>4.1501726467884072</v>
      </c>
      <c r="MP324" s="13">
        <f t="shared" si="697"/>
        <v>0.87663705876732456</v>
      </c>
      <c r="MQ324" s="22">
        <f>AVERAGE(MP324:MP326)</f>
        <v>0.87507318567374515</v>
      </c>
      <c r="MR324" s="13">
        <f t="shared" si="698"/>
        <v>39.587053949463566</v>
      </c>
      <c r="MS324" s="13">
        <f>AVERAGE(MR324:MR326)</f>
        <v>39.55635871463533</v>
      </c>
      <c r="MT324" s="13">
        <f t="shared" si="699"/>
        <v>17.929641328325502</v>
      </c>
      <c r="MU324" s="13">
        <f>AVERAGE(MT324:MT326)</f>
        <v>16.51472939176055</v>
      </c>
      <c r="MV324" s="13">
        <f t="shared" si="700"/>
        <v>6.6860655380117464</v>
      </c>
      <c r="MW324" s="14">
        <f t="shared" si="701"/>
        <v>291.11307471908805</v>
      </c>
      <c r="MX324" s="13">
        <f>AVERAGE(MW324:MW326)</f>
        <v>278.36294561709997</v>
      </c>
    </row>
    <row r="325" spans="1:362" x14ac:dyDescent="0.35">
      <c r="A325" s="102"/>
      <c r="B325" s="1">
        <v>36.700000000000003</v>
      </c>
      <c r="C325" s="1"/>
      <c r="D325" s="1"/>
      <c r="E325" s="1"/>
      <c r="F325" s="5">
        <f>'[1]GC RAW'!H305</f>
        <v>0</v>
      </c>
      <c r="G325" s="1">
        <f>'[1]GC RAW'!I305</f>
        <v>0</v>
      </c>
      <c r="H325" s="1">
        <f t="shared" si="657"/>
        <v>0</v>
      </c>
      <c r="I325" s="1">
        <f t="shared" si="582"/>
        <v>0</v>
      </c>
      <c r="J325" s="1"/>
      <c r="K325" s="1"/>
      <c r="L325" s="5">
        <f>'[1]GC RAW'!J305</f>
        <v>0</v>
      </c>
      <c r="M325" s="1">
        <f>'[1]GC RAW'!K305</f>
        <v>0</v>
      </c>
      <c r="N325" s="1">
        <f t="shared" si="658"/>
        <v>0</v>
      </c>
      <c r="O325" s="1">
        <f t="shared" si="583"/>
        <v>0</v>
      </c>
      <c r="P325" s="1"/>
      <c r="Q325" s="1"/>
      <c r="R325" s="5">
        <f>'[1]GC RAW'!L305</f>
        <v>0</v>
      </c>
      <c r="S325" s="1">
        <f>'[1]GC RAW'!M305</f>
        <v>0</v>
      </c>
      <c r="T325" s="1">
        <f t="shared" si="659"/>
        <v>0</v>
      </c>
      <c r="U325" s="1">
        <f t="shared" si="584"/>
        <v>0</v>
      </c>
      <c r="V325" s="1"/>
      <c r="W325" s="1"/>
      <c r="X325" s="5">
        <f>'[1]GC RAW'!N305</f>
        <v>0</v>
      </c>
      <c r="Y325" s="1">
        <f>'[1]GC RAW'!O305</f>
        <v>0</v>
      </c>
      <c r="Z325" s="1">
        <f t="shared" si="660"/>
        <v>0</v>
      </c>
      <c r="AA325" s="1">
        <f t="shared" si="585"/>
        <v>0</v>
      </c>
      <c r="AB325" s="1"/>
      <c r="AC325" s="1"/>
      <c r="AD325" s="5">
        <f>'[1]GC RAW'!P305</f>
        <v>0</v>
      </c>
      <c r="AE325" s="1">
        <f>'[1]GC RAW'!Q305</f>
        <v>0</v>
      </c>
      <c r="AF325" s="1">
        <f t="shared" si="661"/>
        <v>0</v>
      </c>
      <c r="AG325" s="1">
        <f t="shared" si="586"/>
        <v>0</v>
      </c>
      <c r="AH325" s="1"/>
      <c r="AI325" s="1"/>
      <c r="AJ325" s="5">
        <f>'[1]GC RAW'!R305</f>
        <v>8.2206315994262695</v>
      </c>
      <c r="AK325" s="1">
        <f>'[1]GC RAW'!S305</f>
        <v>2.0720126628875732</v>
      </c>
      <c r="AL325" s="1">
        <f t="shared" si="662"/>
        <v>9.6976101598021634E-3</v>
      </c>
      <c r="AM325" s="1">
        <f t="shared" si="587"/>
        <v>0.1260190785560143</v>
      </c>
      <c r="AN325" s="1"/>
      <c r="AO325" s="1"/>
      <c r="AP325" s="5">
        <f>'[1]GC RAW'!T305</f>
        <v>8.9491481781005859</v>
      </c>
      <c r="AQ325" s="1">
        <f>'[1]GC RAW'!U305</f>
        <v>215.29241943359375</v>
      </c>
      <c r="AR325" s="27">
        <v>1.0001800000000001</v>
      </c>
      <c r="AS325" s="1">
        <f t="shared" si="588"/>
        <v>12.997198269797815</v>
      </c>
      <c r="AT325" s="1"/>
      <c r="AU325" s="1"/>
      <c r="AV325" s="5">
        <f>'[1]GC RAW'!V305</f>
        <v>9.8213748931884766</v>
      </c>
      <c r="AW325" s="1">
        <f>'[1]GC RAW'!W305</f>
        <v>36.678466796875</v>
      </c>
      <c r="AX325" s="1">
        <f t="shared" si="663"/>
        <v>0.16503450927782901</v>
      </c>
      <c r="AY325" s="1">
        <f t="shared" si="589"/>
        <v>2.1446002104048576</v>
      </c>
      <c r="AZ325" s="1"/>
      <c r="BA325" s="1"/>
      <c r="BB325" s="5">
        <f>'[1]GC RAW'!X305</f>
        <v>0</v>
      </c>
      <c r="BC325" s="1">
        <f>'[1]GC RAW'!Y305</f>
        <v>0</v>
      </c>
      <c r="BD325" s="1">
        <f t="shared" si="664"/>
        <v>0</v>
      </c>
      <c r="BE325" s="1">
        <f t="shared" si="590"/>
        <v>0</v>
      </c>
      <c r="BF325" s="1"/>
      <c r="BG325" s="1"/>
      <c r="BH325" s="5">
        <f>'[1]GC RAW'!Z305</f>
        <v>10.889477729797363</v>
      </c>
      <c r="BI325" s="1">
        <f>'[1]GC RAW'!AA305</f>
        <v>8.6434211730957031</v>
      </c>
      <c r="BJ325" s="1">
        <f t="shared" si="665"/>
        <v>3.8304541907903403E-2</v>
      </c>
      <c r="BK325" s="1">
        <f t="shared" si="591"/>
        <v>0.49776212862764702</v>
      </c>
      <c r="BL325" s="1"/>
      <c r="BM325" s="1"/>
      <c r="BN325" s="5">
        <f>'[1]GC RAW'!AB305</f>
        <v>0</v>
      </c>
      <c r="BO325" s="1">
        <f>'[1]GC RAW'!AC305</f>
        <v>0</v>
      </c>
      <c r="BP325" s="1">
        <f t="shared" si="666"/>
        <v>0</v>
      </c>
      <c r="BQ325" s="1">
        <f t="shared" si="592"/>
        <v>0</v>
      </c>
      <c r="BR325" s="1"/>
      <c r="BS325" s="1"/>
      <c r="BT325" s="5">
        <f>'[1]GC RAW'!AD305</f>
        <v>12.21376895904541</v>
      </c>
      <c r="BU325" s="1">
        <f>'[1]GC RAW'!AE305</f>
        <v>423.73623657226563</v>
      </c>
      <c r="BV325" s="1">
        <f t="shared" si="667"/>
        <v>1.8451471425822137</v>
      </c>
      <c r="BW325" s="1">
        <f t="shared" si="593"/>
        <v>23.977427312175738</v>
      </c>
      <c r="BX325" s="1"/>
      <c r="BY325" s="1"/>
      <c r="BZ325" s="5">
        <f>'[1]GC RAW'!AF305</f>
        <v>12.722221374511719</v>
      </c>
      <c r="CA325" s="1">
        <f>'[1]GC RAW'!AG305</f>
        <v>2.5363237857818604</v>
      </c>
      <c r="CB325" s="1">
        <f t="shared" si="668"/>
        <v>1.1525760184330172E-2</v>
      </c>
      <c r="CC325" s="1">
        <f t="shared" si="594"/>
        <v>0.14977563071235242</v>
      </c>
      <c r="CD325" s="1"/>
      <c r="CE325" s="1"/>
      <c r="CF325" s="5">
        <f>'[1]GC RAW'!AH305</f>
        <v>12.86472225189209</v>
      </c>
      <c r="CG325" s="1">
        <f>'[1]GC RAW'!AI305</f>
        <v>12.227608680725098</v>
      </c>
      <c r="CH325" s="1">
        <f t="shared" si="669"/>
        <v>5.5565574253664908E-2</v>
      </c>
      <c r="CI325" s="1">
        <f t="shared" si="595"/>
        <v>0.72206681352362123</v>
      </c>
      <c r="CJ325" s="1"/>
      <c r="CK325" s="1"/>
      <c r="CL325" s="5">
        <f>'[1]GC RAW'!AJ305</f>
        <v>13.767473220825195</v>
      </c>
      <c r="CM325" s="1">
        <f>'[1]GC RAW'!AK305</f>
        <v>10.413110733032227</v>
      </c>
      <c r="CN325" s="1">
        <f t="shared" si="670"/>
        <v>6.1084836000166245E-2</v>
      </c>
      <c r="CO325" s="1">
        <f t="shared" si="596"/>
        <v>0.79378884278054351</v>
      </c>
      <c r="CP325" s="1"/>
      <c r="CQ325" s="1"/>
      <c r="CR325" s="5">
        <f>'[1]GC RAW'!AL305</f>
        <v>0</v>
      </c>
      <c r="CS325" s="1">
        <f>'[1]GC RAW'!AM305</f>
        <v>0</v>
      </c>
      <c r="CT325" s="1">
        <f t="shared" si="671"/>
        <v>0</v>
      </c>
      <c r="CU325" s="1">
        <f t="shared" si="672"/>
        <v>0</v>
      </c>
      <c r="CV325" s="1"/>
      <c r="CW325" s="1"/>
      <c r="CX325" s="5">
        <f>'[1]GC RAW'!AN305</f>
        <v>14.480880737304688</v>
      </c>
      <c r="CY325" s="1">
        <f>'[1]GC RAW'!AO305</f>
        <v>5.9523262977600098</v>
      </c>
      <c r="CZ325" s="1">
        <f t="shared" si="673"/>
        <v>2.6807485887994524E-2</v>
      </c>
      <c r="DA325" s="1">
        <f t="shared" si="597"/>
        <v>0.34835950449026348</v>
      </c>
      <c r="DB325" s="1"/>
      <c r="DC325" s="1"/>
      <c r="DD325" s="5">
        <f>'[1]GC RAW'!AP305</f>
        <v>15.634431838989258</v>
      </c>
      <c r="DE325" s="1">
        <f>'[1]GC RAW'!AQ305</f>
        <v>82.859954833984375</v>
      </c>
      <c r="DF325" s="1">
        <f t="shared" si="674"/>
        <v>0.35789390649850816</v>
      </c>
      <c r="DG325" s="1">
        <f t="shared" si="598"/>
        <v>4.6507809217476765</v>
      </c>
      <c r="DH325" s="1"/>
      <c r="DI325" s="1"/>
      <c r="DJ325" s="5">
        <f>'[1]GC RAW'!AR305</f>
        <v>15.836459159851074</v>
      </c>
      <c r="DK325" s="1">
        <f>'[1]GC RAW'!AS305</f>
        <v>8.4422101974487305</v>
      </c>
      <c r="DL325" s="1">
        <f t="shared" si="675"/>
        <v>3.8291143527127501E-2</v>
      </c>
      <c r="DM325" s="1">
        <f t="shared" si="599"/>
        <v>0.49758801855602125</v>
      </c>
      <c r="DN325" s="1"/>
      <c r="DO325" s="1"/>
      <c r="DP325" s="5">
        <f>'[1]GC RAW'!AT305</f>
        <v>16.065359115600586</v>
      </c>
      <c r="DQ325" s="1">
        <f>'[1]GC RAW'!AU305</f>
        <v>1.5676841735839844</v>
      </c>
      <c r="DR325" s="1">
        <f t="shared" si="676"/>
        <v>7.1105099603006126E-3</v>
      </c>
      <c r="DS325" s="1">
        <f t="shared" si="600"/>
        <v>9.2400075739766094E-2</v>
      </c>
      <c r="DT325" s="1"/>
      <c r="DU325" s="1"/>
      <c r="DV325" s="5">
        <f>'[1]GC RAW'!AV305</f>
        <v>16.408609390258789</v>
      </c>
      <c r="DW325" s="1">
        <f>'[1]GC RAW'!AW305</f>
        <v>557.3515625</v>
      </c>
      <c r="DX325" s="1">
        <f t="shared" si="677"/>
        <v>2.4980136478682646</v>
      </c>
      <c r="DY325" s="1">
        <f t="shared" si="601"/>
        <v>32.461335621592852</v>
      </c>
      <c r="DZ325" s="1"/>
      <c r="EA325" s="1"/>
      <c r="EB325" s="5">
        <f>'[1]GC RAW'!AX305</f>
        <v>16.559232711791992</v>
      </c>
      <c r="EC325" s="1">
        <f>'[1]GC RAW'!AY305</f>
        <v>7.5449790954589844</v>
      </c>
      <c r="ED325" s="1">
        <f t="shared" si="678"/>
        <v>3.3816108218656507E-2</v>
      </c>
      <c r="EE325" s="1">
        <f t="shared" si="602"/>
        <v>0.43943556482914875</v>
      </c>
      <c r="EF325" s="1"/>
      <c r="EG325" s="1"/>
      <c r="EH325" s="5">
        <v>0</v>
      </c>
      <c r="EI325" s="1">
        <v>0</v>
      </c>
      <c r="EJ325" s="1">
        <f t="shared" si="679"/>
        <v>0</v>
      </c>
      <c r="EK325" s="1">
        <f t="shared" si="603"/>
        <v>0</v>
      </c>
      <c r="EL325" s="1"/>
      <c r="EM325" s="1"/>
      <c r="EN325" s="5">
        <f>'[1]GC RAW'!BB305</f>
        <v>17.333263397216797</v>
      </c>
      <c r="EO325" s="1">
        <f>'[1]GC RAW'!BC305</f>
        <v>3.0273699760437012</v>
      </c>
      <c r="EP325" s="1">
        <f t="shared" si="680"/>
        <v>1.365788623250307E-2</v>
      </c>
      <c r="EQ325" s="1">
        <f t="shared" si="604"/>
        <v>0.17748230849465524</v>
      </c>
      <c r="ER325" s="1"/>
      <c r="ES325" s="1"/>
      <c r="ET325" s="5">
        <f>'[1]GC RAW'!BD305</f>
        <v>17.742820739746094</v>
      </c>
      <c r="EU325" s="1">
        <f>'[1]GC RAW'!BE305</f>
        <v>66.9835205078125</v>
      </c>
      <c r="EV325" s="1">
        <f t="shared" si="681"/>
        <v>0.30219408588566682</v>
      </c>
      <c r="EW325" s="1">
        <f t="shared" si="605"/>
        <v>3.9269695956890969</v>
      </c>
      <c r="EX325" s="1"/>
      <c r="EY325" s="1"/>
      <c r="EZ325" s="5">
        <f>'[1]GC RAW'!BF305</f>
        <v>18.684474945068359</v>
      </c>
      <c r="FA325" s="1">
        <f>'[1]GC RAW'!BG305</f>
        <v>86.952766418457031</v>
      </c>
      <c r="FB325" s="1">
        <f t="shared" si="682"/>
        <v>0.46536707809124572</v>
      </c>
      <c r="FC325" s="1">
        <f t="shared" si="606"/>
        <v>6.0473796538507099</v>
      </c>
      <c r="FD325" s="1"/>
      <c r="FE325" s="1"/>
      <c r="FF325" s="5">
        <v>0</v>
      </c>
      <c r="FG325" s="1">
        <v>0</v>
      </c>
      <c r="FH325" s="1">
        <f t="shared" si="683"/>
        <v>0</v>
      </c>
      <c r="FI325" s="1">
        <f t="shared" si="607"/>
        <v>0</v>
      </c>
      <c r="FJ325" s="1"/>
      <c r="FK325" s="1"/>
      <c r="FL325" s="5">
        <f>'[1]GC RAW'!BH305</f>
        <v>0</v>
      </c>
      <c r="FM325" s="1">
        <f>'[1]GC RAW'!BI305</f>
        <v>0</v>
      </c>
      <c r="FN325" s="1">
        <f t="shared" si="684"/>
        <v>0</v>
      </c>
      <c r="FO325" s="1">
        <f t="shared" si="608"/>
        <v>0</v>
      </c>
      <c r="FP325" s="1"/>
      <c r="FQ325" s="1"/>
      <c r="FR325" s="5">
        <f>'[1]GC RAW'!BJ305</f>
        <v>20.177740097045898</v>
      </c>
      <c r="FS325" s="1">
        <f>'[1]GC RAW'!BK305</f>
        <v>3.2767529487609863</v>
      </c>
      <c r="FT325" s="1">
        <f t="shared" si="685"/>
        <v>1.3927966953271823E-2</v>
      </c>
      <c r="FU325" s="1">
        <f t="shared" si="609"/>
        <v>0.18099196943236784</v>
      </c>
      <c r="FV325" s="1"/>
      <c r="FW325" s="1"/>
      <c r="FX325" s="5">
        <f>'[1]GC RAW'!BL305</f>
        <v>20.571683883666992</v>
      </c>
      <c r="FY325" s="1">
        <f>'[1]GC RAW'!BM305</f>
        <v>1.8100357055664063</v>
      </c>
      <c r="FZ325" s="1">
        <f t="shared" si="686"/>
        <v>8.0934884269068981E-3</v>
      </c>
      <c r="GA325" s="1">
        <f t="shared" si="610"/>
        <v>0.10517374250517204</v>
      </c>
      <c r="GB325" s="1"/>
      <c r="GC325" s="1"/>
      <c r="GD325" s="5">
        <f>'[1]GC RAW'!BN305</f>
        <v>21.097078323364258</v>
      </c>
      <c r="GE325" s="1">
        <f>'[1]GC RAW'!BO305</f>
        <v>7.6062512397766113</v>
      </c>
      <c r="GF325" s="1">
        <f t="shared" si="611"/>
        <v>3.4193937728288042E-2</v>
      </c>
      <c r="GG325" s="1">
        <f t="shared" si="612"/>
        <v>0.44434540610658035</v>
      </c>
      <c r="GH325" s="1"/>
      <c r="GI325" s="1"/>
      <c r="GJ325" s="5">
        <f>'[1]GC RAW'!BP305</f>
        <v>0</v>
      </c>
      <c r="GK325" s="1">
        <f>'[1]GC RAW'!BQ305</f>
        <v>0</v>
      </c>
      <c r="GL325" s="1">
        <f t="shared" si="687"/>
        <v>0</v>
      </c>
      <c r="GM325" s="1">
        <f t="shared" si="613"/>
        <v>0</v>
      </c>
      <c r="GN325" s="1"/>
      <c r="GO325" s="1"/>
      <c r="GP325" s="5">
        <v>0</v>
      </c>
      <c r="GQ325" s="1">
        <v>0</v>
      </c>
      <c r="GR325" s="1">
        <f t="shared" si="688"/>
        <v>0</v>
      </c>
      <c r="GS325" s="1">
        <f t="shared" si="614"/>
        <v>0</v>
      </c>
      <c r="GT325" s="1"/>
      <c r="GU325" s="1"/>
      <c r="GV325" s="5"/>
      <c r="GW325" s="1"/>
      <c r="GX325" s="1"/>
      <c r="GY325" s="1"/>
      <c r="GZ325" s="1"/>
      <c r="HA325" s="1"/>
      <c r="HB325" s="5"/>
      <c r="HC325" s="1"/>
      <c r="HD325" s="1"/>
      <c r="HE325" s="1"/>
      <c r="HF325" s="1"/>
      <c r="HG325" s="1"/>
      <c r="HH325" s="5">
        <f>'[1]GC RAW'!BR305</f>
        <v>0</v>
      </c>
      <c r="HI325" s="1">
        <f>'[1]GC RAW'!BS305</f>
        <v>0</v>
      </c>
      <c r="HJ325" s="1">
        <f t="shared" si="615"/>
        <v>0</v>
      </c>
      <c r="HK325" s="1">
        <f t="shared" si="616"/>
        <v>0</v>
      </c>
      <c r="HL325" s="1"/>
      <c r="HM325" s="1"/>
      <c r="HN325" s="5">
        <v>0</v>
      </c>
      <c r="HO325" s="1">
        <v>0</v>
      </c>
      <c r="HP325" s="1">
        <f t="shared" si="617"/>
        <v>0</v>
      </c>
      <c r="HQ325" s="1">
        <f t="shared" si="618"/>
        <v>0</v>
      </c>
      <c r="HR325" s="1"/>
      <c r="HS325" s="1"/>
      <c r="HT325" s="5">
        <f>'[1]GC RAW'!BT305</f>
        <v>0</v>
      </c>
      <c r="HU325" s="1">
        <f>'[1]GC RAW'!BU305</f>
        <v>0</v>
      </c>
      <c r="HV325" s="1">
        <f t="shared" si="619"/>
        <v>0</v>
      </c>
      <c r="HW325" s="1">
        <f t="shared" si="708"/>
        <v>0</v>
      </c>
      <c r="HX325" s="1"/>
      <c r="HY325" s="1"/>
      <c r="HZ325" s="5">
        <f>'[1]GC RAW'!BV305</f>
        <v>23.894552230834961</v>
      </c>
      <c r="IA325" s="1">
        <f>'[1]GC RAW'!BW305</f>
        <v>58.897918701171875</v>
      </c>
      <c r="IB325" s="1">
        <f t="shared" si="620"/>
        <v>0.31861129987528142</v>
      </c>
      <c r="IC325" s="1">
        <f t="shared" si="621"/>
        <v>4.1403089798606656</v>
      </c>
      <c r="ID325" s="1"/>
      <c r="IE325" s="1"/>
      <c r="IF325" s="5">
        <f>'[1]GC RAW'!BX305</f>
        <v>24.655132293701172</v>
      </c>
      <c r="IG325" s="1">
        <f>'[1]GC RAW'!BY305</f>
        <v>199.25265502929688</v>
      </c>
      <c r="IH325" s="1">
        <f t="shared" si="622"/>
        <v>1.1455335137209037</v>
      </c>
      <c r="II325" s="1">
        <f t="shared" si="623"/>
        <v>14.8860467141202</v>
      </c>
      <c r="IJ325" s="1"/>
      <c r="IK325" s="1"/>
      <c r="IL325" s="5">
        <f>'[1]GC RAW'!BZ305</f>
        <v>0</v>
      </c>
      <c r="IM325" s="1">
        <f>'[1]GC RAW'!CA305</f>
        <v>0</v>
      </c>
      <c r="IN325" s="1">
        <f t="shared" si="624"/>
        <v>0</v>
      </c>
      <c r="IO325" s="1">
        <f t="shared" si="625"/>
        <v>0</v>
      </c>
      <c r="IP325" s="1"/>
      <c r="IQ325" s="1"/>
      <c r="IR325" s="5">
        <f>'[1]GC RAW'!CB305</f>
        <v>25.624330520629883</v>
      </c>
      <c r="IS325" s="1">
        <f>'[1]GC RAW'!CC305</f>
        <v>5.2865924835205078</v>
      </c>
      <c r="IT325" s="1">
        <f t="shared" si="626"/>
        <v>2.111704175622971E-2</v>
      </c>
      <c r="IU325" s="1">
        <f t="shared" si="627"/>
        <v>0.27441298424015376</v>
      </c>
      <c r="IV325" s="1"/>
      <c r="IW325" s="1"/>
      <c r="IX325" s="5">
        <f>'[1]GC RAW'!CD305</f>
        <v>0</v>
      </c>
      <c r="IY325" s="1">
        <f>'[1]GC RAW'!CE305</f>
        <v>0</v>
      </c>
      <c r="IZ325" s="1">
        <f t="shared" si="628"/>
        <v>0</v>
      </c>
      <c r="JA325" s="1">
        <f t="shared" si="629"/>
        <v>0</v>
      </c>
      <c r="JB325" s="1"/>
      <c r="JC325" s="1"/>
      <c r="JD325" s="5">
        <f>'[1]GC RAW'!CF305</f>
        <v>0</v>
      </c>
      <c r="JE325" s="1">
        <f>'[1]GC RAW'!CG305</f>
        <v>0</v>
      </c>
      <c r="JF325" s="1">
        <f t="shared" si="630"/>
        <v>0</v>
      </c>
      <c r="JG325" s="1">
        <f t="shared" si="631"/>
        <v>0</v>
      </c>
      <c r="JH325" s="1"/>
      <c r="JI325" s="1"/>
      <c r="JJ325" s="5">
        <f>'[1]GC RAW'!CH305</f>
        <v>26.762840270996094</v>
      </c>
      <c r="JK325" s="1">
        <f>'[1]GC RAW'!CI305</f>
        <v>5.8724489212036133</v>
      </c>
      <c r="JL325" s="1">
        <f t="shared" si="632"/>
        <v>3.7339439565311473E-2</v>
      </c>
      <c r="JM325" s="1">
        <f t="shared" si="633"/>
        <v>0.48522075957676253</v>
      </c>
      <c r="JN325" s="1"/>
      <c r="JO325" s="1"/>
      <c r="JP325" s="5">
        <f>'[1]GC RAW'!CJ305</f>
        <v>0</v>
      </c>
      <c r="JQ325" s="1">
        <f>'[1]GC RAW'!CK305</f>
        <v>0</v>
      </c>
      <c r="JR325" s="1">
        <f t="shared" si="634"/>
        <v>0</v>
      </c>
      <c r="JS325" s="1">
        <f t="shared" si="635"/>
        <v>0</v>
      </c>
      <c r="JT325" s="1"/>
      <c r="JU325" s="1"/>
      <c r="JV325" s="5">
        <f>'[1]GC RAW'!CL305</f>
        <v>0</v>
      </c>
      <c r="JW325" s="1">
        <f>'[1]GC RAW'!CM305</f>
        <v>0</v>
      </c>
      <c r="JX325" s="1">
        <f t="shared" si="636"/>
        <v>0</v>
      </c>
      <c r="JY325" s="1">
        <f t="shared" si="637"/>
        <v>0</v>
      </c>
      <c r="JZ325" s="1"/>
      <c r="KA325" s="1"/>
      <c r="KB325" s="5">
        <v>0</v>
      </c>
      <c r="KC325" s="1">
        <v>0</v>
      </c>
      <c r="KD325" s="1">
        <f t="shared" si="638"/>
        <v>0</v>
      </c>
      <c r="KE325" s="1">
        <f t="shared" si="639"/>
        <v>0</v>
      </c>
      <c r="KF325" s="1"/>
      <c r="KG325" s="1"/>
      <c r="KH325" s="5">
        <v>0</v>
      </c>
      <c r="KI325" s="1">
        <v>0</v>
      </c>
      <c r="KJ325" s="1">
        <f t="shared" si="640"/>
        <v>0</v>
      </c>
      <c r="KK325" s="1">
        <f t="shared" si="641"/>
        <v>0</v>
      </c>
      <c r="KL325" s="1"/>
      <c r="KM325" s="1"/>
      <c r="KN325" s="5">
        <f>'[1]GC RAW'!CN305</f>
        <v>30.666646957397461</v>
      </c>
      <c r="KO325" s="1">
        <f>'[1]GC RAW'!CO305</f>
        <v>37.95013427734375</v>
      </c>
      <c r="KP325" s="1">
        <f t="shared" si="642"/>
        <v>0.13025800141103097</v>
      </c>
      <c r="KQ325" s="1">
        <f t="shared" si="643"/>
        <v>1.6926843873770452</v>
      </c>
      <c r="KR325" s="1"/>
      <c r="KS325" s="1"/>
      <c r="KT325" s="5">
        <f>'[1]GC RAW'!CP305</f>
        <v>31.533832550048828</v>
      </c>
      <c r="KU325" s="1">
        <f>'[1]GC RAW'!CQ305</f>
        <v>6.8234405517578125</v>
      </c>
      <c r="KV325" s="1">
        <f t="shared" si="644"/>
        <v>2.9961670022733301E-2</v>
      </c>
      <c r="KW325" s="1">
        <f t="shared" si="645"/>
        <v>0.3893476831967469</v>
      </c>
      <c r="KX325" s="1"/>
      <c r="KY325" s="1"/>
      <c r="KZ325" s="5">
        <f>'[1]GC RAW'!CR305</f>
        <v>0</v>
      </c>
      <c r="LA325" s="1">
        <f>'[1]GC RAW'!CS305</f>
        <v>0</v>
      </c>
      <c r="LB325" s="1">
        <f t="shared" si="646"/>
        <v>0</v>
      </c>
      <c r="LC325" s="1">
        <f t="shared" si="647"/>
        <v>0</v>
      </c>
      <c r="LD325" s="1"/>
      <c r="LE325" s="1"/>
      <c r="LF325" s="5">
        <f>'[1]GC RAW'!CT305</f>
        <v>0</v>
      </c>
      <c r="LG325" s="1">
        <f>'[1]GC RAW'!CU305</f>
        <v>0</v>
      </c>
      <c r="LH325" s="1">
        <f t="shared" si="648"/>
        <v>0</v>
      </c>
      <c r="LI325" s="1">
        <f t="shared" si="649"/>
        <v>0</v>
      </c>
      <c r="LJ325" s="1"/>
      <c r="LK325" s="1"/>
      <c r="LL325" s="5">
        <f>'[1]GC RAW'!CV305</f>
        <v>35.834659576416016</v>
      </c>
      <c r="LM325" s="1">
        <f>'[1]GC RAW'!CW305</f>
        <v>7.8088293075561523</v>
      </c>
      <c r="LN325" s="1">
        <f t="shared" si="650"/>
        <v>2.6802606060063291E-2</v>
      </c>
      <c r="LO325" s="1">
        <f t="shared" si="651"/>
        <v>0.3482960918134006</v>
      </c>
      <c r="LP325" s="1"/>
      <c r="LQ325" s="1"/>
      <c r="LR325" s="32">
        <f t="shared" si="652"/>
        <v>1866.8670330047607</v>
      </c>
      <c r="LS325" s="21">
        <f t="shared" si="653"/>
        <v>1651.574613571167</v>
      </c>
      <c r="LT325" s="26">
        <f t="shared" si="654"/>
        <v>8.6955307920561946</v>
      </c>
      <c r="LU325" s="26">
        <f t="shared" si="655"/>
        <v>7.6953507920561943</v>
      </c>
      <c r="LV325" s="15">
        <f t="shared" si="709"/>
        <v>20.968258288981453</v>
      </c>
      <c r="LW325" s="15"/>
      <c r="LX325" s="15"/>
      <c r="LY325" s="15"/>
      <c r="LZ325" s="15" t="str">
        <f>IF(A325="","",VLOOKUP(A325,'[1]biomass corrected'!$B$2:$V$102,21,FALSE))</f>
        <v/>
      </c>
      <c r="MA325" s="15" t="str">
        <f t="shared" si="656"/>
        <v/>
      </c>
      <c r="MB325" s="15" t="str">
        <f t="shared" si="712"/>
        <v/>
      </c>
      <c r="MC325" s="15" t="str">
        <f t="shared" si="712"/>
        <v/>
      </c>
      <c r="MD325" s="15"/>
      <c r="ME325" s="26" t="str">
        <f t="shared" si="711"/>
        <v/>
      </c>
      <c r="MF325" s="15">
        <f t="shared" si="689"/>
        <v>34.338467835342037</v>
      </c>
      <c r="MG325" s="15">
        <f t="shared" si="690"/>
        <v>35.395362392004728</v>
      </c>
      <c r="MH325" s="15">
        <f t="shared" si="691"/>
        <v>30.266169772653285</v>
      </c>
      <c r="MI325" s="26">
        <f t="shared" si="692"/>
        <v>1.3678450270116962</v>
      </c>
      <c r="MJ325" s="15">
        <f t="shared" si="693"/>
        <v>0.59039450208193456</v>
      </c>
      <c r="MK325" s="15">
        <f t="shared" si="694"/>
        <v>29.000704943520674</v>
      </c>
      <c r="ML325" s="23">
        <f t="shared" si="695"/>
        <v>53.438032326905713</v>
      </c>
      <c r="MM325" s="23"/>
      <c r="MN325" s="26">
        <f t="shared" si="696"/>
        <v>4.182145738380969</v>
      </c>
      <c r="MO325" s="23"/>
      <c r="MP325" s="15">
        <f t="shared" si="697"/>
        <v>0.87615602603341103</v>
      </c>
      <c r="MQ325" s="23"/>
      <c r="MR325" s="15">
        <f t="shared" si="698"/>
        <v>39.634884058739736</v>
      </c>
      <c r="MS325" s="15"/>
      <c r="MT325" s="15">
        <f t="shared" si="699"/>
        <v>15.476441216202135</v>
      </c>
      <c r="MU325" s="15"/>
      <c r="MV325" s="15" t="str">
        <f t="shared" si="700"/>
        <v/>
      </c>
      <c r="MW325" s="21">
        <f t="shared" si="701"/>
        <v>268.91746305221449</v>
      </c>
      <c r="MX325" s="15"/>
    </row>
    <row r="326" spans="1:362" x14ac:dyDescent="0.35">
      <c r="A326" s="103"/>
      <c r="B326" s="1">
        <v>36.42</v>
      </c>
      <c r="C326" s="1"/>
      <c r="D326" s="1"/>
      <c r="E326" s="1"/>
      <c r="F326" s="5">
        <f>'[1]GC RAW'!H306</f>
        <v>0</v>
      </c>
      <c r="G326" s="1">
        <f>'[1]GC RAW'!I306</f>
        <v>0</v>
      </c>
      <c r="H326" s="1">
        <f t="shared" si="657"/>
        <v>0</v>
      </c>
      <c r="I326" s="1">
        <f t="shared" si="582"/>
        <v>0</v>
      </c>
      <c r="J326" s="1"/>
      <c r="K326" s="1"/>
      <c r="L326" s="5">
        <f>'[1]GC RAW'!J306</f>
        <v>0</v>
      </c>
      <c r="M326" s="1">
        <f>'[1]GC RAW'!K306</f>
        <v>0</v>
      </c>
      <c r="N326" s="1">
        <f t="shared" si="658"/>
        <v>0</v>
      </c>
      <c r="O326" s="1">
        <f t="shared" si="583"/>
        <v>0</v>
      </c>
      <c r="P326" s="1"/>
      <c r="Q326" s="1"/>
      <c r="R326" s="5">
        <f>'[1]GC RAW'!L306</f>
        <v>0</v>
      </c>
      <c r="S326" s="1">
        <f>'[1]GC RAW'!M306</f>
        <v>0</v>
      </c>
      <c r="T326" s="1">
        <f t="shared" si="659"/>
        <v>0</v>
      </c>
      <c r="U326" s="1">
        <f t="shared" si="584"/>
        <v>0</v>
      </c>
      <c r="V326" s="1"/>
      <c r="W326" s="1"/>
      <c r="X326" s="5">
        <f>'[1]GC RAW'!N306</f>
        <v>0</v>
      </c>
      <c r="Y326" s="1">
        <f>'[1]GC RAW'!O306</f>
        <v>0</v>
      </c>
      <c r="Z326" s="1">
        <f t="shared" si="660"/>
        <v>0</v>
      </c>
      <c r="AA326" s="1">
        <f t="shared" si="585"/>
        <v>0</v>
      </c>
      <c r="AB326" s="1"/>
      <c r="AC326" s="1"/>
      <c r="AD326" s="5">
        <f>'[1]GC RAW'!P306</f>
        <v>0</v>
      </c>
      <c r="AE326" s="1">
        <f>'[1]GC RAW'!Q306</f>
        <v>0</v>
      </c>
      <c r="AF326" s="1">
        <f t="shared" si="661"/>
        <v>0</v>
      </c>
      <c r="AG326" s="1">
        <f t="shared" si="586"/>
        <v>0</v>
      </c>
      <c r="AH326" s="1"/>
      <c r="AI326" s="1"/>
      <c r="AJ326" s="5">
        <f>'[1]GC RAW'!R306</f>
        <v>8.2203578948974609</v>
      </c>
      <c r="AK326" s="1">
        <f>'[1]GC RAW'!S306</f>
        <v>2.0277750492095947</v>
      </c>
      <c r="AL326" s="1">
        <f t="shared" si="662"/>
        <v>9.3896665875583957E-3</v>
      </c>
      <c r="AM326" s="1">
        <f t="shared" si="587"/>
        <v>0.12655022119550247</v>
      </c>
      <c r="AN326" s="1"/>
      <c r="AO326" s="1"/>
      <c r="AP326" s="5">
        <f>'[1]GC RAW'!T306</f>
        <v>8.9493293762207031</v>
      </c>
      <c r="AQ326" s="1">
        <f>'[1]GC RAW'!U306</f>
        <v>217.60589599609375</v>
      </c>
      <c r="AR326" s="27">
        <v>1.0001800000000001</v>
      </c>
      <c r="AS326" s="1">
        <f t="shared" si="588"/>
        <v>13.4800313786467</v>
      </c>
      <c r="AT326" s="1"/>
      <c r="AU326" s="1"/>
      <c r="AV326" s="5">
        <f>'[1]GC RAW'!V306</f>
        <v>9.8216829299926758</v>
      </c>
      <c r="AW326" s="1">
        <f>'[1]GC RAW'!W306</f>
        <v>35.197498321533203</v>
      </c>
      <c r="AX326" s="1">
        <f t="shared" si="663"/>
        <v>0.15668718193758416</v>
      </c>
      <c r="AY326" s="1">
        <f t="shared" si="589"/>
        <v>2.1117680109083952</v>
      </c>
      <c r="AZ326" s="1"/>
      <c r="BA326" s="1"/>
      <c r="BB326" s="5">
        <f>'[1]GC RAW'!X306</f>
        <v>0</v>
      </c>
      <c r="BC326" s="1">
        <f>'[1]GC RAW'!Y306</f>
        <v>0</v>
      </c>
      <c r="BD326" s="1">
        <f t="shared" si="664"/>
        <v>0</v>
      </c>
      <c r="BE326" s="1">
        <f t="shared" si="590"/>
        <v>0</v>
      </c>
      <c r="BF326" s="1"/>
      <c r="BG326" s="1"/>
      <c r="BH326" s="5">
        <f>'[1]GC RAW'!Z306</f>
        <v>10.890497207641602</v>
      </c>
      <c r="BI326" s="1">
        <f>'[1]GC RAW'!AA306</f>
        <v>8.3114347457885742</v>
      </c>
      <c r="BJ326" s="1">
        <f t="shared" si="665"/>
        <v>3.6441704047928333E-2</v>
      </c>
      <c r="BK326" s="1">
        <f t="shared" si="591"/>
        <v>0.49114690761405982</v>
      </c>
      <c r="BL326" s="1"/>
      <c r="BM326" s="1"/>
      <c r="BN326" s="5">
        <f>'[1]GC RAW'!AB306</f>
        <v>0</v>
      </c>
      <c r="BO326" s="1">
        <f>'[1]GC RAW'!AC306</f>
        <v>0</v>
      </c>
      <c r="BP326" s="1">
        <f t="shared" si="666"/>
        <v>0</v>
      </c>
      <c r="BQ326" s="1">
        <f t="shared" si="592"/>
        <v>0</v>
      </c>
      <c r="BR326" s="1"/>
      <c r="BS326" s="1"/>
      <c r="BT326" s="5">
        <f>'[1]GC RAW'!AD306</f>
        <v>12.213469505310059</v>
      </c>
      <c r="BU326" s="1">
        <f>'[1]GC RAW'!AE306</f>
        <v>395.9176025390625</v>
      </c>
      <c r="BV326" s="1">
        <f t="shared" si="667"/>
        <v>1.7056828818123237</v>
      </c>
      <c r="BW326" s="1">
        <f t="shared" si="593"/>
        <v>22.988520835100335</v>
      </c>
      <c r="BX326" s="1"/>
      <c r="BY326" s="1"/>
      <c r="BZ326" s="5">
        <f>'[1]GC RAW'!AF306</f>
        <v>12.723591804504395</v>
      </c>
      <c r="CA326" s="1">
        <f>'[1]GC RAW'!AG306</f>
        <v>2.2727642059326172</v>
      </c>
      <c r="CB326" s="1">
        <f t="shared" si="668"/>
        <v>1.0218269329404953E-2</v>
      </c>
      <c r="CC326" s="1">
        <f t="shared" si="594"/>
        <v>0.13771780199148348</v>
      </c>
      <c r="CD326" s="1"/>
      <c r="CE326" s="1"/>
      <c r="CF326" s="5">
        <f>'[1]GC RAW'!AH306</f>
        <v>12.864253997802734</v>
      </c>
      <c r="CG326" s="1">
        <f>'[1]GC RAW'!AI306</f>
        <v>11.316133499145508</v>
      </c>
      <c r="CH326" s="1">
        <f t="shared" si="669"/>
        <v>5.087687381228758E-2</v>
      </c>
      <c r="CI326" s="1">
        <f t="shared" si="595"/>
        <v>0.6856984297197356</v>
      </c>
      <c r="CJ326" s="1"/>
      <c r="CK326" s="1"/>
      <c r="CL326" s="5">
        <f>'[1]GC RAW'!AJ306</f>
        <v>13.767120361328125</v>
      </c>
      <c r="CM326" s="1">
        <f>'[1]GC RAW'!AK306</f>
        <v>10.519659996032715</v>
      </c>
      <c r="CN326" s="1">
        <f t="shared" si="670"/>
        <v>6.1053801285127871E-2</v>
      </c>
      <c r="CO326" s="1">
        <f t="shared" si="596"/>
        <v>0.82285904248153718</v>
      </c>
      <c r="CP326" s="1"/>
      <c r="CQ326" s="1"/>
      <c r="CR326" s="5">
        <f>'[1]GC RAW'!AL306</f>
        <v>0</v>
      </c>
      <c r="CS326" s="1">
        <f>'[1]GC RAW'!AM306</f>
        <v>0</v>
      </c>
      <c r="CT326" s="1">
        <f t="shared" si="671"/>
        <v>0</v>
      </c>
      <c r="CU326" s="1">
        <f t="shared" si="672"/>
        <v>0</v>
      </c>
      <c r="CV326" s="1"/>
      <c r="CW326" s="1"/>
      <c r="CX326" s="5">
        <f>'[1]GC RAW'!AN306</f>
        <v>14.480338096618652</v>
      </c>
      <c r="CY326" s="1">
        <f>'[1]GC RAW'!AO306</f>
        <v>5.9193639755249023</v>
      </c>
      <c r="CZ326" s="1">
        <f t="shared" si="673"/>
        <v>2.6375608059928841E-2</v>
      </c>
      <c r="DA326" s="1">
        <f t="shared" si="597"/>
        <v>0.35548003787191063</v>
      </c>
      <c r="DB326" s="1"/>
      <c r="DC326" s="1"/>
      <c r="DD326" s="5">
        <f>'[1]GC RAW'!AP306</f>
        <v>15.634317398071289</v>
      </c>
      <c r="DE326" s="1">
        <f>'[1]GC RAW'!AQ306</f>
        <v>81.610099792480469</v>
      </c>
      <c r="DF326" s="1">
        <f t="shared" si="674"/>
        <v>0.34874789974486975</v>
      </c>
      <c r="DG326" s="1">
        <f t="shared" si="598"/>
        <v>4.7002865802135387</v>
      </c>
      <c r="DH326" s="1"/>
      <c r="DI326" s="1"/>
      <c r="DJ326" s="5">
        <f>'[1]GC RAW'!AR306</f>
        <v>15.838039398193359</v>
      </c>
      <c r="DK326" s="1">
        <f>'[1]GC RAW'!AS306</f>
        <v>8.255070686340332</v>
      </c>
      <c r="DL326" s="1">
        <f t="shared" si="675"/>
        <v>3.7044270904146109E-2</v>
      </c>
      <c r="DM326" s="1">
        <f t="shared" si="599"/>
        <v>0.49926806593511019</v>
      </c>
      <c r="DN326" s="1"/>
      <c r="DO326" s="1"/>
      <c r="DP326" s="5">
        <f>'[1]GC RAW'!AT306</f>
        <v>16.06608772277832</v>
      </c>
      <c r="DQ326" s="1">
        <f>'[1]GC RAW'!AU306</f>
        <v>2.1316616535186768</v>
      </c>
      <c r="DR326" s="1">
        <f t="shared" si="676"/>
        <v>9.5657390189996475E-3</v>
      </c>
      <c r="DS326" s="1">
        <f t="shared" si="600"/>
        <v>0.12892325594998935</v>
      </c>
      <c r="DT326" s="1"/>
      <c r="DU326" s="1"/>
      <c r="DV326" s="5">
        <f>'[1]GC RAW'!AV306</f>
        <v>16.405912399291992</v>
      </c>
      <c r="DW326" s="1">
        <f>'[1]GC RAW'!AW306</f>
        <v>537.517578125</v>
      </c>
      <c r="DX326" s="1">
        <f t="shared" si="677"/>
        <v>2.3835064699457562</v>
      </c>
      <c r="DY326" s="1">
        <f t="shared" si="601"/>
        <v>32.123959693331422</v>
      </c>
      <c r="DZ326" s="1"/>
      <c r="EA326" s="1"/>
      <c r="EB326" s="5">
        <f>'[1]GC RAW'!AX306</f>
        <v>16.557785034179688</v>
      </c>
      <c r="EC326" s="1">
        <f>'[1]GC RAW'!AY306</f>
        <v>7.05511474609375</v>
      </c>
      <c r="ED326" s="1">
        <f t="shared" si="678"/>
        <v>3.1284393902395527E-2</v>
      </c>
      <c r="EE326" s="1">
        <f t="shared" si="602"/>
        <v>0.42163871649726564</v>
      </c>
      <c r="EF326" s="1"/>
      <c r="EG326" s="1"/>
      <c r="EH326" s="5">
        <v>0</v>
      </c>
      <c r="EI326" s="1">
        <v>0</v>
      </c>
      <c r="EJ326" s="1">
        <f t="shared" si="679"/>
        <v>0</v>
      </c>
      <c r="EK326" s="1">
        <f t="shared" si="603"/>
        <v>0</v>
      </c>
      <c r="EL326" s="1"/>
      <c r="EM326" s="1"/>
      <c r="EN326" s="5">
        <f>'[1]GC RAW'!BB306</f>
        <v>17.343229293823242</v>
      </c>
      <c r="EO326" s="1">
        <f>'[1]GC RAW'!BC306</f>
        <v>3.2542784214019775</v>
      </c>
      <c r="EP326" s="1">
        <f t="shared" si="680"/>
        <v>1.4525489534748932E-2</v>
      </c>
      <c r="EQ326" s="1">
        <f t="shared" si="604"/>
        <v>0.19576881633168014</v>
      </c>
      <c r="ER326" s="1"/>
      <c r="ES326" s="1"/>
      <c r="ET326" s="5">
        <f>'[1]GC RAW'!BD306</f>
        <v>17.741491317749023</v>
      </c>
      <c r="EU326" s="1">
        <f>'[1]GC RAW'!BE306</f>
        <v>66.133811950683594</v>
      </c>
      <c r="EV326" s="1">
        <f t="shared" si="681"/>
        <v>0.29518863139216611</v>
      </c>
      <c r="EW326" s="1">
        <f t="shared" si="605"/>
        <v>3.9784358953250147</v>
      </c>
      <c r="EX326" s="1"/>
      <c r="EY326" s="1"/>
      <c r="EZ326" s="5">
        <f>'[1]GC RAW'!BF306</f>
        <v>18.684850692749023</v>
      </c>
      <c r="FA326" s="1">
        <f>'[1]GC RAW'!BG306</f>
        <v>90.201606750488281</v>
      </c>
      <c r="FB326" s="1">
        <f t="shared" si="682"/>
        <v>0.4776223116990248</v>
      </c>
      <c r="FC326" s="1">
        <f t="shared" si="606"/>
        <v>6.4372050519352806</v>
      </c>
      <c r="FD326" s="1"/>
      <c r="FE326" s="1"/>
      <c r="FF326" s="5">
        <v>0</v>
      </c>
      <c r="FG326" s="1">
        <v>0</v>
      </c>
      <c r="FH326" s="1">
        <f t="shared" si="683"/>
        <v>0</v>
      </c>
      <c r="FI326" s="1">
        <f t="shared" si="607"/>
        <v>0</v>
      </c>
      <c r="FJ326" s="1"/>
      <c r="FK326" s="1"/>
      <c r="FL326" s="5">
        <f>'[1]GC RAW'!BH306</f>
        <v>0</v>
      </c>
      <c r="FM326" s="1">
        <f>'[1]GC RAW'!BI306</f>
        <v>0</v>
      </c>
      <c r="FN326" s="1">
        <f t="shared" si="684"/>
        <v>0</v>
      </c>
      <c r="FO326" s="1">
        <f t="shared" si="608"/>
        <v>0</v>
      </c>
      <c r="FP326" s="1"/>
      <c r="FQ326" s="1"/>
      <c r="FR326" s="5">
        <f>'[1]GC RAW'!BJ306</f>
        <v>20.166748046875</v>
      </c>
      <c r="FS326" s="1">
        <f>'[1]GC RAW'!BK306</f>
        <v>2.7495176792144775</v>
      </c>
      <c r="FT326" s="1">
        <f t="shared" si="685"/>
        <v>1.1562683159383108E-2</v>
      </c>
      <c r="FU326" s="1">
        <f t="shared" si="609"/>
        <v>0.1558372810992362</v>
      </c>
      <c r="FV326" s="1"/>
      <c r="FW326" s="1"/>
      <c r="FX326" s="5">
        <f>'[1]GC RAW'!BL306</f>
        <v>20.572277069091797</v>
      </c>
      <c r="FY326" s="1">
        <f>'[1]GC RAW'!BM306</f>
        <v>1.3527539968490601</v>
      </c>
      <c r="FZ326" s="1">
        <f t="shared" si="686"/>
        <v>5.9844675139044262E-3</v>
      </c>
      <c r="GA326" s="1">
        <f t="shared" si="610"/>
        <v>8.0656291739410371E-2</v>
      </c>
      <c r="GB326" s="1"/>
      <c r="GC326" s="1"/>
      <c r="GD326" s="5">
        <f>'[1]GC RAW'!BN306</f>
        <v>21.094436645507813</v>
      </c>
      <c r="GE326" s="1">
        <f>'[1]GC RAW'!BO306</f>
        <v>7.0473446846008301</v>
      </c>
      <c r="GF326" s="1">
        <f t="shared" si="611"/>
        <v>3.1344550300175765E-2</v>
      </c>
      <c r="GG326" s="1">
        <f t="shared" si="612"/>
        <v>0.42244948068941501</v>
      </c>
      <c r="GH326" s="1"/>
      <c r="GI326" s="1"/>
      <c r="GJ326" s="5">
        <f>'[1]GC RAW'!BP306</f>
        <v>0</v>
      </c>
      <c r="GK326" s="1">
        <f>'[1]GC RAW'!BQ306</f>
        <v>0</v>
      </c>
      <c r="GL326" s="1">
        <f t="shared" si="687"/>
        <v>0</v>
      </c>
      <c r="GM326" s="1">
        <f t="shared" si="613"/>
        <v>0</v>
      </c>
      <c r="GN326" s="1"/>
      <c r="GO326" s="1"/>
      <c r="GP326" s="5">
        <v>0</v>
      </c>
      <c r="GQ326" s="1">
        <v>0</v>
      </c>
      <c r="GR326" s="1">
        <f t="shared" si="688"/>
        <v>0</v>
      </c>
      <c r="GS326" s="1">
        <f t="shared" si="614"/>
        <v>0</v>
      </c>
      <c r="GT326" s="1"/>
      <c r="GU326" s="1"/>
      <c r="GV326" s="5"/>
      <c r="GW326" s="1"/>
      <c r="GX326" s="1"/>
      <c r="GY326" s="1"/>
      <c r="GZ326" s="1"/>
      <c r="HA326" s="1"/>
      <c r="HB326" s="5"/>
      <c r="HC326" s="1"/>
      <c r="HD326" s="1"/>
      <c r="HE326" s="1"/>
      <c r="HF326" s="1"/>
      <c r="HG326" s="1"/>
      <c r="HH326" s="5">
        <f>'[1]GC RAW'!BR306</f>
        <v>0</v>
      </c>
      <c r="HI326" s="1">
        <f>'[1]GC RAW'!BS306</f>
        <v>0</v>
      </c>
      <c r="HJ326" s="1">
        <f t="shared" si="615"/>
        <v>0</v>
      </c>
      <c r="HK326" s="1">
        <f t="shared" si="616"/>
        <v>0</v>
      </c>
      <c r="HL326" s="1"/>
      <c r="HM326" s="1"/>
      <c r="HN326" s="5">
        <v>0</v>
      </c>
      <c r="HO326" s="1">
        <v>0</v>
      </c>
      <c r="HP326" s="1">
        <f t="shared" si="617"/>
        <v>0</v>
      </c>
      <c r="HQ326" s="1">
        <f t="shared" si="618"/>
        <v>0</v>
      </c>
      <c r="HR326" s="1"/>
      <c r="HS326" s="1"/>
      <c r="HT326" s="5">
        <f>'[1]GC RAW'!BT306</f>
        <v>0</v>
      </c>
      <c r="HU326" s="1">
        <f>'[1]GC RAW'!BU306</f>
        <v>0</v>
      </c>
      <c r="HV326" s="1">
        <f t="shared" si="619"/>
        <v>0</v>
      </c>
      <c r="HW326" s="1">
        <f t="shared" si="708"/>
        <v>0</v>
      </c>
      <c r="HX326" s="1"/>
      <c r="HY326" s="1"/>
      <c r="HZ326" s="5">
        <f>'[1]GC RAW'!BV306</f>
        <v>23.893619537353516</v>
      </c>
      <c r="IA326" s="1">
        <f>'[1]GC RAW'!BW306</f>
        <v>58.521350860595703</v>
      </c>
      <c r="IB326" s="1">
        <f t="shared" si="620"/>
        <v>0.31320857866357965</v>
      </c>
      <c r="IC326" s="1">
        <f t="shared" si="621"/>
        <v>4.2213016341522396</v>
      </c>
      <c r="ID326" s="1"/>
      <c r="IE326" s="1"/>
      <c r="IF326" s="5">
        <f>'[1]GC RAW'!BX306</f>
        <v>24.654184341430664</v>
      </c>
      <c r="IG326" s="1">
        <f>'[1]GC RAW'!BY306</f>
        <v>203.05899047851563</v>
      </c>
      <c r="IH326" s="1">
        <f t="shared" si="622"/>
        <v>1.1550053213583351</v>
      </c>
      <c r="II326" s="1">
        <f t="shared" si="623"/>
        <v>15.566705967340152</v>
      </c>
      <c r="IJ326" s="1"/>
      <c r="IK326" s="1"/>
      <c r="IL326" s="5">
        <f>'[1]GC RAW'!BZ306</f>
        <v>0</v>
      </c>
      <c r="IM326" s="1">
        <f>'[1]GC RAW'!CA306</f>
        <v>0</v>
      </c>
      <c r="IN326" s="1">
        <f t="shared" si="624"/>
        <v>0</v>
      </c>
      <c r="IO326" s="1">
        <f t="shared" si="625"/>
        <v>0</v>
      </c>
      <c r="IP326" s="1"/>
      <c r="IQ326" s="1"/>
      <c r="IR326" s="5">
        <f>'[1]GC RAW'!CB306</f>
        <v>25.613746643066406</v>
      </c>
      <c r="IS326" s="1">
        <f>'[1]GC RAW'!CC306</f>
        <v>5.7086067199707031</v>
      </c>
      <c r="IT326" s="1">
        <f t="shared" si="626"/>
        <v>2.2560330051774422E-2</v>
      </c>
      <c r="IU326" s="1">
        <f t="shared" si="627"/>
        <v>0.30405922634980237</v>
      </c>
      <c r="IV326" s="1"/>
      <c r="IW326" s="1"/>
      <c r="IX326" s="5">
        <f>'[1]GC RAW'!CD306</f>
        <v>0</v>
      </c>
      <c r="IY326" s="1">
        <f>'[1]GC RAW'!CE306</f>
        <v>0</v>
      </c>
      <c r="IZ326" s="1">
        <f t="shared" si="628"/>
        <v>0</v>
      </c>
      <c r="JA326" s="1">
        <f t="shared" si="629"/>
        <v>0</v>
      </c>
      <c r="JB326" s="1"/>
      <c r="JC326" s="1"/>
      <c r="JD326" s="5">
        <f>'[1]GC RAW'!CF306</f>
        <v>0</v>
      </c>
      <c r="JE326" s="1">
        <f>'[1]GC RAW'!CG306</f>
        <v>0</v>
      </c>
      <c r="JF326" s="1">
        <f t="shared" si="630"/>
        <v>0</v>
      </c>
      <c r="JG326" s="1">
        <f t="shared" si="631"/>
        <v>0</v>
      </c>
      <c r="JH326" s="1"/>
      <c r="JI326" s="1"/>
      <c r="JJ326" s="5">
        <f>'[1]GC RAW'!CH306</f>
        <v>26.761816024780273</v>
      </c>
      <c r="JK326" s="1">
        <f>'[1]GC RAW'!CI306</f>
        <v>5.7880873680114746</v>
      </c>
      <c r="JL326" s="1">
        <f t="shared" si="632"/>
        <v>3.6411762828599162E-2</v>
      </c>
      <c r="JM326" s="1">
        <f t="shared" si="633"/>
        <v>0.49074337167445681</v>
      </c>
      <c r="JN326" s="1"/>
      <c r="JO326" s="1"/>
      <c r="JP326" s="5">
        <f>'[1]GC RAW'!CJ306</f>
        <v>0</v>
      </c>
      <c r="JQ326" s="1">
        <f>'[1]GC RAW'!CK306</f>
        <v>0</v>
      </c>
      <c r="JR326" s="1">
        <f t="shared" si="634"/>
        <v>0</v>
      </c>
      <c r="JS326" s="1">
        <f t="shared" si="635"/>
        <v>0</v>
      </c>
      <c r="JT326" s="1"/>
      <c r="JU326" s="1"/>
      <c r="JV326" s="5">
        <f>'[1]GC RAW'!CL306</f>
        <v>0</v>
      </c>
      <c r="JW326" s="1">
        <f>'[1]GC RAW'!CM306</f>
        <v>0</v>
      </c>
      <c r="JX326" s="1">
        <f t="shared" si="636"/>
        <v>0</v>
      </c>
      <c r="JY326" s="1">
        <f t="shared" si="637"/>
        <v>0</v>
      </c>
      <c r="JZ326" s="1"/>
      <c r="KA326" s="1"/>
      <c r="KB326" s="5">
        <v>0</v>
      </c>
      <c r="KC326" s="1">
        <v>0</v>
      </c>
      <c r="KD326" s="1">
        <f t="shared" si="638"/>
        <v>0</v>
      </c>
      <c r="KE326" s="1">
        <f t="shared" si="639"/>
        <v>0</v>
      </c>
      <c r="KF326" s="1"/>
      <c r="KG326" s="1"/>
      <c r="KH326" s="5">
        <v>0</v>
      </c>
      <c r="KI326" s="1">
        <v>0</v>
      </c>
      <c r="KJ326" s="1">
        <f t="shared" si="640"/>
        <v>0</v>
      </c>
      <c r="KK326" s="1">
        <f t="shared" si="641"/>
        <v>0</v>
      </c>
      <c r="KL326" s="1"/>
      <c r="KM326" s="1"/>
      <c r="KN326" s="5">
        <f>'[1]GC RAW'!CN306</f>
        <v>30.669273376464844</v>
      </c>
      <c r="KO326" s="1">
        <f>'[1]GC RAW'!CO306</f>
        <v>37.506240844726563</v>
      </c>
      <c r="KP326" s="1">
        <f t="shared" si="642"/>
        <v>0.12736576592481258</v>
      </c>
      <c r="KQ326" s="1">
        <f t="shared" si="643"/>
        <v>1.7165855358353939</v>
      </c>
      <c r="KR326" s="1"/>
      <c r="KS326" s="1"/>
      <c r="KT326" s="5">
        <f>'[1]GC RAW'!CP306</f>
        <v>31.528049468994141</v>
      </c>
      <c r="KU326" s="1">
        <f>'[1]GC RAW'!CQ306</f>
        <v>6.3854737281799316</v>
      </c>
      <c r="KV326" s="1">
        <f t="shared" si="644"/>
        <v>2.7740469488942227E-2</v>
      </c>
      <c r="KW326" s="1">
        <f t="shared" si="645"/>
        <v>0.37387510165103538</v>
      </c>
      <c r="KX326" s="1"/>
      <c r="KY326" s="1"/>
      <c r="KZ326" s="5">
        <f>'[1]GC RAW'!CR306</f>
        <v>0</v>
      </c>
      <c r="LA326" s="1">
        <f>'[1]GC RAW'!CS306</f>
        <v>0</v>
      </c>
      <c r="LB326" s="1">
        <f t="shared" si="646"/>
        <v>0</v>
      </c>
      <c r="LC326" s="1">
        <f t="shared" si="647"/>
        <v>0</v>
      </c>
      <c r="LD326" s="1"/>
      <c r="LE326" s="1"/>
      <c r="LF326" s="5">
        <f>'[1]GC RAW'!CT306</f>
        <v>0</v>
      </c>
      <c r="LG326" s="1">
        <f>'[1]GC RAW'!CU306</f>
        <v>0</v>
      </c>
      <c r="LH326" s="1">
        <f t="shared" si="648"/>
        <v>0</v>
      </c>
      <c r="LI326" s="1">
        <f t="shared" si="649"/>
        <v>0</v>
      </c>
      <c r="LJ326" s="1"/>
      <c r="LK326" s="1"/>
      <c r="LL326" s="5">
        <f>'[1]GC RAW'!CV306</f>
        <v>35.814277648925781</v>
      </c>
      <c r="LM326" s="1">
        <f>'[1]GC RAW'!CW306</f>
        <v>10.106597900390625</v>
      </c>
      <c r="LN326" s="1">
        <f t="shared" si="650"/>
        <v>3.432054382113163E-2</v>
      </c>
      <c r="LO326" s="1">
        <f t="shared" si="651"/>
        <v>0.46255874706660149</v>
      </c>
      <c r="LP326" s="1"/>
      <c r="LQ326" s="1"/>
      <c r="LR326" s="32">
        <f t="shared" si="652"/>
        <v>1823.4723147153854</v>
      </c>
      <c r="LS326" s="21">
        <f t="shared" si="653"/>
        <v>1605.8664187192917</v>
      </c>
      <c r="LT326" s="26">
        <f t="shared" si="654"/>
        <v>8.4198956661248889</v>
      </c>
      <c r="LU326" s="26">
        <f t="shared" si="655"/>
        <v>7.4197156661248886</v>
      </c>
      <c r="LV326" s="15">
        <f t="shared" si="709"/>
        <v>20.372640489085359</v>
      </c>
      <c r="LW326" s="15"/>
      <c r="LX326" s="15"/>
      <c r="LY326" s="15"/>
      <c r="LZ326" s="15" t="str">
        <f>IF(A326="","",VLOOKUP(A326,'[1]biomass corrected'!$B$2:$V$102,21,FALSE))</f>
        <v/>
      </c>
      <c r="MA326" s="15" t="str">
        <f t="shared" si="656"/>
        <v/>
      </c>
      <c r="MB326" s="15" t="str">
        <f t="shared" si="712"/>
        <v/>
      </c>
      <c r="MC326" s="15" t="str">
        <f t="shared" si="712"/>
        <v/>
      </c>
      <c r="MD326" s="15"/>
      <c r="ME326" s="26" t="str">
        <f t="shared" si="711"/>
        <v/>
      </c>
      <c r="MF326" s="15">
        <f t="shared" si="689"/>
        <v>33.417613640797796</v>
      </c>
      <c r="MG326" s="15">
        <f t="shared" si="690"/>
        <v>35.11230126476886</v>
      </c>
      <c r="MH326" s="15">
        <f t="shared" si="691"/>
        <v>31.470085094433344</v>
      </c>
      <c r="MI326" s="26">
        <f t="shared" si="692"/>
        <v>1.4069274885888132</v>
      </c>
      <c r="MJ326" s="15">
        <f t="shared" si="693"/>
        <v>0.57139966341386716</v>
      </c>
      <c r="MK326" s="15">
        <f t="shared" si="694"/>
        <v>30.203648548752685</v>
      </c>
      <c r="ML326" s="23">
        <f t="shared" si="695"/>
        <v>52.464742474491921</v>
      </c>
      <c r="MM326" s="23"/>
      <c r="MN326" s="26">
        <f t="shared" si="696"/>
        <v>4.1415002508246292</v>
      </c>
      <c r="MO326" s="23"/>
      <c r="MP326" s="15">
        <f t="shared" si="697"/>
        <v>0.87242647222049985</v>
      </c>
      <c r="MQ326" s="23"/>
      <c r="MR326" s="15">
        <f t="shared" si="698"/>
        <v>39.447138135702701</v>
      </c>
      <c r="MS326" s="15"/>
      <c r="MT326" s="15">
        <f t="shared" si="699"/>
        <v>16.138105630754019</v>
      </c>
      <c r="MU326" s="15"/>
      <c r="MV326" s="15" t="str">
        <f t="shared" si="700"/>
        <v/>
      </c>
      <c r="MW326" s="21">
        <f t="shared" si="701"/>
        <v>275.05829907999743</v>
      </c>
      <c r="MX326" s="15"/>
    </row>
    <row r="327" spans="1:362" x14ac:dyDescent="0.35">
      <c r="A327" s="99" t="s">
        <v>251</v>
      </c>
      <c r="B327" s="8">
        <v>34.369999999999997</v>
      </c>
      <c r="C327" s="8"/>
      <c r="D327" s="8"/>
      <c r="E327" s="8"/>
      <c r="F327" s="2">
        <f>'[1]GC RAW'!H307</f>
        <v>0</v>
      </c>
      <c r="G327" s="8">
        <f>'[1]GC RAW'!I307</f>
        <v>0</v>
      </c>
      <c r="H327" s="8">
        <f t="shared" si="657"/>
        <v>0</v>
      </c>
      <c r="I327" s="8">
        <f t="shared" si="582"/>
        <v>0</v>
      </c>
      <c r="J327" s="8">
        <f>AVERAGE(I327:I329)</f>
        <v>0</v>
      </c>
      <c r="K327" s="8">
        <f>STDEV(I327:I329)</f>
        <v>0</v>
      </c>
      <c r="L327" s="2">
        <f>'[1]GC RAW'!J307</f>
        <v>0</v>
      </c>
      <c r="M327" s="8">
        <f>'[1]GC RAW'!K307</f>
        <v>0</v>
      </c>
      <c r="N327" s="8">
        <f t="shared" si="658"/>
        <v>0</v>
      </c>
      <c r="O327" s="8">
        <f t="shared" si="583"/>
        <v>0</v>
      </c>
      <c r="P327" s="8">
        <f>AVERAGE(O327:O329)</f>
        <v>0</v>
      </c>
      <c r="Q327" s="8">
        <f>STDEV(O327:O329)</f>
        <v>0</v>
      </c>
      <c r="R327" s="2">
        <f>'[1]GC RAW'!L307</f>
        <v>0</v>
      </c>
      <c r="S327" s="8">
        <f>'[1]GC RAW'!M307</f>
        <v>0</v>
      </c>
      <c r="T327" s="8">
        <f t="shared" si="659"/>
        <v>0</v>
      </c>
      <c r="U327" s="8">
        <f t="shared" si="584"/>
        <v>0</v>
      </c>
      <c r="V327" s="8">
        <f>AVERAGE(U327:U329)</f>
        <v>0</v>
      </c>
      <c r="W327" s="8">
        <f>STDEV(U327:U329)</f>
        <v>0</v>
      </c>
      <c r="X327" s="2">
        <f>'[1]GC RAW'!N307</f>
        <v>0</v>
      </c>
      <c r="Y327" s="8">
        <f>'[1]GC RAW'!O307</f>
        <v>0</v>
      </c>
      <c r="Z327" s="8">
        <f t="shared" si="660"/>
        <v>0</v>
      </c>
      <c r="AA327" s="8">
        <f t="shared" si="585"/>
        <v>0</v>
      </c>
      <c r="AB327" s="8">
        <f>AVERAGE(AA327:AA329)</f>
        <v>0</v>
      </c>
      <c r="AC327" s="8">
        <f>STDEV(AA327:AA329)</f>
        <v>0</v>
      </c>
      <c r="AD327" s="2">
        <f>'[1]GC RAW'!P307</f>
        <v>0</v>
      </c>
      <c r="AE327" s="8">
        <f>'[1]GC RAW'!Q307</f>
        <v>0</v>
      </c>
      <c r="AF327" s="8">
        <f t="shared" si="661"/>
        <v>0</v>
      </c>
      <c r="AG327" s="8">
        <f t="shared" si="586"/>
        <v>0</v>
      </c>
      <c r="AH327" s="8">
        <f>AVERAGE(AG327:AG329)</f>
        <v>0</v>
      </c>
      <c r="AI327" s="8">
        <f>STDEV(AG327:AG329)</f>
        <v>0</v>
      </c>
      <c r="AJ327" s="2">
        <f>'[1]GC RAW'!R307</f>
        <v>8.2203407287597656</v>
      </c>
      <c r="AK327" s="8">
        <f>'[1]GC RAW'!S307</f>
        <v>6.4016456604003906</v>
      </c>
      <c r="AL327" s="8">
        <f t="shared" si="662"/>
        <v>3.0186847094572526E-2</v>
      </c>
      <c r="AM327" s="8">
        <f t="shared" si="587"/>
        <v>0.267233795498244</v>
      </c>
      <c r="AN327" s="8">
        <f>AVERAGE(AM327:AM329)</f>
        <v>0.27112524897944079</v>
      </c>
      <c r="AO327" s="8">
        <f>STDEV(AM327:AM329)</f>
        <v>5.3695021730124828E-3</v>
      </c>
      <c r="AP327" s="2">
        <f>'[1]GC RAW'!T307</f>
        <v>8.9489603042602539</v>
      </c>
      <c r="AQ327" s="8">
        <f>'[1]GC RAW'!U307</f>
        <v>213.68544006347656</v>
      </c>
      <c r="AR327" s="40">
        <v>1.0001800000000001</v>
      </c>
      <c r="AS327" s="8">
        <f t="shared" si="588"/>
        <v>8.8542502217626389</v>
      </c>
      <c r="AT327" s="8">
        <f>AVERAGE(AS327:AS329)</f>
        <v>7.8650471702086486</v>
      </c>
      <c r="AU327" s="8">
        <f>STDEV(AS327:AS329)</f>
        <v>0.92602570384808736</v>
      </c>
      <c r="AV327" s="2">
        <f>'[1]GC RAW'!V307</f>
        <v>9.822723388671875</v>
      </c>
      <c r="AW327" s="8">
        <f>'[1]GC RAW'!W307</f>
        <v>103.25809478759766</v>
      </c>
      <c r="AX327" s="8">
        <f t="shared" si="663"/>
        <v>0.46810308921543986</v>
      </c>
      <c r="AY327" s="8">
        <f t="shared" si="589"/>
        <v>4.1439559694190891</v>
      </c>
      <c r="AZ327" s="8">
        <f>AVERAGE(AY327:AY329)</f>
        <v>4.1323063322188061</v>
      </c>
      <c r="BA327" s="8">
        <f>STDEV(AY327:AY329)</f>
        <v>6.5093169961561184E-2</v>
      </c>
      <c r="BB327" s="2">
        <f>'[1]GC RAW'!X307</f>
        <v>0</v>
      </c>
      <c r="BC327" s="8">
        <f>'[1]GC RAW'!Y307</f>
        <v>0</v>
      </c>
      <c r="BD327" s="8">
        <f t="shared" si="664"/>
        <v>0</v>
      </c>
      <c r="BE327" s="8">
        <f t="shared" si="590"/>
        <v>0</v>
      </c>
      <c r="BF327" s="8">
        <f>AVERAGE(BE327:BE329)</f>
        <v>0</v>
      </c>
      <c r="BG327" s="8">
        <f>STDEV(BE327:BE329)</f>
        <v>0</v>
      </c>
      <c r="BH327" s="2">
        <f>'[1]GC RAW'!Z307</f>
        <v>10.888731956481934</v>
      </c>
      <c r="BI327" s="8">
        <f>'[1]GC RAW'!AA307</f>
        <v>2.9994580745697021</v>
      </c>
      <c r="BJ327" s="8">
        <f t="shared" si="665"/>
        <v>1.3392485965664025E-2</v>
      </c>
      <c r="BK327" s="8">
        <f t="shared" si="591"/>
        <v>0.11855908119681829</v>
      </c>
      <c r="BL327" s="8">
        <f>AVERAGE(BK327:BK329)</f>
        <v>0.10711677075877406</v>
      </c>
      <c r="BM327" s="8">
        <f>STDEV(BK327:BK329)</f>
        <v>1.0098690628159194E-2</v>
      </c>
      <c r="BN327" s="2">
        <f>'[1]GC RAW'!AB307</f>
        <v>0</v>
      </c>
      <c r="BO327" s="8">
        <f>'[1]GC RAW'!AC307</f>
        <v>0</v>
      </c>
      <c r="BP327" s="8">
        <f t="shared" si="666"/>
        <v>0</v>
      </c>
      <c r="BQ327" s="8">
        <f t="shared" si="592"/>
        <v>0</v>
      </c>
      <c r="BR327" s="8">
        <f>AVERAGE(BQ327:BQ329)</f>
        <v>0</v>
      </c>
      <c r="BS327" s="8">
        <f>STDEV(BQ327:BQ329)</f>
        <v>0</v>
      </c>
      <c r="BT327" s="2">
        <f>'[1]GC RAW'!AD307</f>
        <v>12.21009349822998</v>
      </c>
      <c r="BU327" s="8">
        <f>'[1]GC RAW'!AE307</f>
        <v>374.5775146484375</v>
      </c>
      <c r="BV327" s="8">
        <f t="shared" si="667"/>
        <v>1.643353183560087</v>
      </c>
      <c r="BW327" s="8">
        <f t="shared" si="593"/>
        <v>14.548041642475592</v>
      </c>
      <c r="BX327" s="8">
        <f>AVERAGE(BW327:BW329)</f>
        <v>14.555300430605868</v>
      </c>
      <c r="BY327" s="8">
        <f>STDEV(BW327:BW329)</f>
        <v>4.1217380411504072E-2</v>
      </c>
      <c r="BZ327" s="2">
        <f>'[1]GC RAW'!AF307</f>
        <v>0</v>
      </c>
      <c r="CA327" s="8">
        <f>'[1]GC RAW'!AG307</f>
        <v>0</v>
      </c>
      <c r="CB327" s="8">
        <f t="shared" si="668"/>
        <v>0</v>
      </c>
      <c r="CC327" s="8">
        <f t="shared" si="594"/>
        <v>0</v>
      </c>
      <c r="CD327" s="8">
        <f>AVERAGE(CC327:CC329)</f>
        <v>2.8830132080397294E-2</v>
      </c>
      <c r="CE327" s="8">
        <f>STDEV(CC327:CC329)</f>
        <v>2.5129470045880068E-2</v>
      </c>
      <c r="CF327" s="2">
        <f>'[1]GC RAW'!AH307</f>
        <v>12.864435195922852</v>
      </c>
      <c r="CG327" s="8">
        <f>'[1]GC RAW'!AI307</f>
        <v>25.593730926513672</v>
      </c>
      <c r="CH327" s="8">
        <f t="shared" si="669"/>
        <v>0.11717951118505777</v>
      </c>
      <c r="CI327" s="8">
        <f t="shared" si="595"/>
        <v>1.0373499898981537</v>
      </c>
      <c r="CJ327" s="8">
        <f>AVERAGE(CI327:CI329)</f>
        <v>0.97477622690562737</v>
      </c>
      <c r="CK327" s="8">
        <f>STDEV(CI327:CI329)</f>
        <v>5.515951842697564E-2</v>
      </c>
      <c r="CL327" s="2">
        <f>'[1]GC RAW'!AJ307</f>
        <v>13.766814231872559</v>
      </c>
      <c r="CM327" s="8">
        <f>'[1]GC RAW'!AK307</f>
        <v>3.490896463394165</v>
      </c>
      <c r="CN327" s="8">
        <f t="shared" si="670"/>
        <v>2.0632112660227006E-2</v>
      </c>
      <c r="CO327" s="8">
        <f t="shared" si="596"/>
        <v>0.18264901127521718</v>
      </c>
      <c r="CP327" s="8">
        <f>AVERAGE(CO327:CO329)</f>
        <v>0.17692373768662539</v>
      </c>
      <c r="CQ327" s="8">
        <f>STDEV(CO327:CO329)</f>
        <v>5.3588688707101474E-3</v>
      </c>
      <c r="CR327" s="2">
        <f>'[1]GC RAW'!AL307</f>
        <v>0</v>
      </c>
      <c r="CS327" s="8">
        <f>'[1]GC RAW'!AM307</f>
        <v>0</v>
      </c>
      <c r="CT327" s="8">
        <f t="shared" si="671"/>
        <v>0</v>
      </c>
      <c r="CU327" s="8">
        <f t="shared" si="672"/>
        <v>0</v>
      </c>
      <c r="CV327" s="8">
        <f>AVERAGE(CU327:CU329)</f>
        <v>0</v>
      </c>
      <c r="CW327" s="8">
        <f>STDEV(CU327:CU329)</f>
        <v>0</v>
      </c>
      <c r="CX327" s="2">
        <f>'[1]GC RAW'!AN307</f>
        <v>14.48125171661377</v>
      </c>
      <c r="CY327" s="8">
        <f>'[1]GC RAW'!AO307</f>
        <v>1.9413992166519165</v>
      </c>
      <c r="CZ327" s="8">
        <f t="shared" si="673"/>
        <v>8.8092312818357343E-3</v>
      </c>
      <c r="DA327" s="8">
        <f t="shared" si="597"/>
        <v>7.7985100712624156E-2</v>
      </c>
      <c r="DB327" s="8">
        <f>AVERAGE(DA327:DA329)</f>
        <v>8.4363046934449112E-2</v>
      </c>
      <c r="DC327" s="8">
        <f>STDEV(DA327:DA329)</f>
        <v>6.077461517301954E-3</v>
      </c>
      <c r="DD327" s="2">
        <f>'[1]GC RAW'!AP307</f>
        <v>15.643096923828125</v>
      </c>
      <c r="DE327" s="8">
        <f>'[1]GC RAW'!AQ307</f>
        <v>103.06107330322266</v>
      </c>
      <c r="DF327" s="8">
        <f t="shared" si="674"/>
        <v>0.44849548949562429</v>
      </c>
      <c r="DG327" s="8">
        <f t="shared" si="598"/>
        <v>3.9703766195346586</v>
      </c>
      <c r="DH327" s="8">
        <f>AVERAGE(DG327:DG329)</f>
        <v>4.2366975444076003</v>
      </c>
      <c r="DI327" s="8">
        <f>STDEV(DG327:DG329)</f>
        <v>0.23547694537943911</v>
      </c>
      <c r="DJ327" s="2">
        <f>'[1]GC RAW'!AR307</f>
        <v>15.840788841247559</v>
      </c>
      <c r="DK327" s="8">
        <f>'[1]GC RAW'!AS307</f>
        <v>4.5426135063171387</v>
      </c>
      <c r="DL327" s="8">
        <f t="shared" si="675"/>
        <v>2.0758777297375217E-2</v>
      </c>
      <c r="DM327" s="8">
        <f t="shared" si="599"/>
        <v>0.18377032982943645</v>
      </c>
      <c r="DN327" s="8">
        <f>AVERAGE(DM327:DM329)</f>
        <v>0.19534818599448722</v>
      </c>
      <c r="DO327" s="8">
        <f>STDEV(DM327:DM329)</f>
        <v>1.4233443683544348E-2</v>
      </c>
      <c r="DP327" s="2">
        <f>'[1]GC RAW'!AT307</f>
        <v>16.071088790893555</v>
      </c>
      <c r="DQ327" s="8">
        <f>'[1]GC RAW'!AU307</f>
        <v>1.5121620893478394</v>
      </c>
      <c r="DR327" s="8">
        <f t="shared" si="676"/>
        <v>6.910259040671704E-3</v>
      </c>
      <c r="DS327" s="8">
        <f t="shared" si="600"/>
        <v>6.117415129607142E-2</v>
      </c>
      <c r="DT327" s="8">
        <f>AVERAGE(DS327:DS329)</f>
        <v>7.1425882394423559E-2</v>
      </c>
      <c r="DU327" s="8">
        <f>STDEV(DS327:DS329)</f>
        <v>1.171550418378352E-2</v>
      </c>
      <c r="DV327" s="2">
        <f>'[1]GC RAW'!AV307</f>
        <v>16.441555023193359</v>
      </c>
      <c r="DW327" s="8">
        <f>'[1]GC RAW'!AW307</f>
        <v>1094.5631103515625</v>
      </c>
      <c r="DX327" s="8">
        <f t="shared" si="677"/>
        <v>4.9426538651308647</v>
      </c>
      <c r="DY327" s="8">
        <f t="shared" si="601"/>
        <v>43.755618070178294</v>
      </c>
      <c r="DZ327" s="8">
        <f>AVERAGE(DY327:DY329)</f>
        <v>43.695170788503539</v>
      </c>
      <c r="EA327" s="8">
        <f>STDEV(DY327:DY329)</f>
        <v>6.4470380385090703E-2</v>
      </c>
      <c r="EB327" s="2">
        <f>'[1]GC RAW'!AX307</f>
        <v>16.567888259887695</v>
      </c>
      <c r="EC327" s="8">
        <f>'[1]GC RAW'!AY307</f>
        <v>16.70562744140625</v>
      </c>
      <c r="ED327" s="8">
        <f t="shared" si="678"/>
        <v>7.5436613258583293E-2</v>
      </c>
      <c r="EE327" s="8">
        <f t="shared" si="602"/>
        <v>0.66781444307408022</v>
      </c>
      <c r="EF327" s="8">
        <f>AVERAGE(EE327:EE329)</f>
        <v>0.63136154007567946</v>
      </c>
      <c r="EG327" s="8">
        <f>STDEV(EE327:EE329)</f>
        <v>3.1587162438679872E-2</v>
      </c>
      <c r="EH327" s="2">
        <v>0</v>
      </c>
      <c r="EI327" s="8">
        <v>0</v>
      </c>
      <c r="EJ327" s="8">
        <f t="shared" si="679"/>
        <v>0</v>
      </c>
      <c r="EK327" s="8">
        <f t="shared" si="603"/>
        <v>0</v>
      </c>
      <c r="EL327" s="8">
        <f>AVERAGE(EK327:EK329)</f>
        <v>0</v>
      </c>
      <c r="EM327" s="8">
        <f>STDEV(EK327:EK329)</f>
        <v>0</v>
      </c>
      <c r="EN327" s="2">
        <f>'[1]GC RAW'!BB307</f>
        <v>0</v>
      </c>
      <c r="EO327" s="8">
        <f>'[1]GC RAW'!BC307</f>
        <v>0</v>
      </c>
      <c r="EP327" s="8">
        <f t="shared" si="680"/>
        <v>0</v>
      </c>
      <c r="EQ327" s="8">
        <f t="shared" si="604"/>
        <v>0</v>
      </c>
      <c r="ER327" s="8">
        <f>AVERAGE(EQ327:EQ329)</f>
        <v>1.6702710686056117E-2</v>
      </c>
      <c r="ES327" s="8">
        <f>STDEV(EQ327:EQ329)</f>
        <v>2.8929943532372816E-2</v>
      </c>
      <c r="ET327" s="2">
        <f>'[1]GC RAW'!BD307</f>
        <v>17.746801376342773</v>
      </c>
      <c r="EU327" s="8">
        <f>'[1]GC RAW'!BE307</f>
        <v>122.53126525878906</v>
      </c>
      <c r="EV327" s="8">
        <f t="shared" si="681"/>
        <v>0.55695321619410498</v>
      </c>
      <c r="EW327" s="8">
        <f t="shared" si="605"/>
        <v>4.9305156451819361</v>
      </c>
      <c r="EX327" s="8">
        <f>AVERAGE(EW327:EW329)</f>
        <v>4.8770852838851573</v>
      </c>
      <c r="EY327" s="8">
        <f>STDEV(EW327:EW329)</f>
        <v>4.7873847281520242E-2</v>
      </c>
      <c r="EZ327" s="2">
        <f>'[1]GC RAW'!BF307</f>
        <v>18.686443328857422</v>
      </c>
      <c r="FA327" s="8">
        <f>'[1]GC RAW'!BG307</f>
        <v>104.83957672119141</v>
      </c>
      <c r="FB327" s="8">
        <f t="shared" si="682"/>
        <v>0.56531605324093048</v>
      </c>
      <c r="FC327" s="8">
        <f t="shared" si="606"/>
        <v>5.004548970959716</v>
      </c>
      <c r="FD327" s="8">
        <f>AVERAGE(FC327:FC329)</f>
        <v>5.0533517013236091</v>
      </c>
      <c r="FE327" s="8">
        <f>STDEV(FC327:FC329)</f>
        <v>4.9030802703245988E-2</v>
      </c>
      <c r="FF327" s="2">
        <v>0</v>
      </c>
      <c r="FG327" s="8">
        <v>0</v>
      </c>
      <c r="FH327" s="8">
        <f t="shared" si="683"/>
        <v>0</v>
      </c>
      <c r="FI327" s="8">
        <f t="shared" si="607"/>
        <v>0</v>
      </c>
      <c r="FJ327" s="8">
        <f>AVERAGE(FI327:FI329)</f>
        <v>0</v>
      </c>
      <c r="FK327" s="8">
        <f>STDEV(FI327:FI329)</f>
        <v>0</v>
      </c>
      <c r="FL327" s="2">
        <f>'[1]GC RAW'!BH307</f>
        <v>19.530405044555664</v>
      </c>
      <c r="FM327" s="8">
        <f>'[1]GC RAW'!BI307</f>
        <v>13.283278465270996</v>
      </c>
      <c r="FN327" s="8">
        <f t="shared" si="684"/>
        <v>7.0558824487315486E-2</v>
      </c>
      <c r="FO327" s="8">
        <f t="shared" si="608"/>
        <v>0.62463305341450959</v>
      </c>
      <c r="FP327" s="8">
        <f>AVERAGE(FO327:FO329)</f>
        <v>0.57456611724275242</v>
      </c>
      <c r="FQ327" s="8">
        <f>STDEV(FO327:FO329)</f>
        <v>4.6747985191496921E-2</v>
      </c>
      <c r="FR327" s="2">
        <f>'[1]GC RAW'!BJ307</f>
        <v>20.171239852905273</v>
      </c>
      <c r="FS327" s="8">
        <f>'[1]GC RAW'!BK307</f>
        <v>2.3008894920349121</v>
      </c>
      <c r="FT327" s="8">
        <f t="shared" si="685"/>
        <v>9.853569774917699E-3</v>
      </c>
      <c r="FU327" s="8">
        <f t="shared" si="609"/>
        <v>8.7230270915953798E-2</v>
      </c>
      <c r="FV327" s="8">
        <f>AVERAGE(FU327:FU329)</f>
        <v>0.10043692404036723</v>
      </c>
      <c r="FW327" s="8">
        <f>STDEV(FU327:FU329)</f>
        <v>1.1776859162448314E-2</v>
      </c>
      <c r="FX327" s="2">
        <f>'[1]GC RAW'!BL307</f>
        <v>20.569547653198242</v>
      </c>
      <c r="FY327" s="8">
        <f>'[1]GC RAW'!BM307</f>
        <v>19.752534866333008</v>
      </c>
      <c r="FZ327" s="8">
        <f t="shared" si="686"/>
        <v>8.8986730788402801E-2</v>
      </c>
      <c r="GA327" s="8">
        <f t="shared" si="610"/>
        <v>0.78776898240031568</v>
      </c>
      <c r="GB327" s="8">
        <f>AVERAGE(GA327:GA329)</f>
        <v>0.74602885628881832</v>
      </c>
      <c r="GC327" s="8">
        <f>STDEV(GA327:GA329)</f>
        <v>4.3414289738988532E-2</v>
      </c>
      <c r="GD327" s="2">
        <f>'[1]GC RAW'!BN307</f>
        <v>21.093942642211914</v>
      </c>
      <c r="GE327" s="8">
        <f>'[1]GC RAW'!BO307</f>
        <v>20.413686752319336</v>
      </c>
      <c r="GF327" s="8">
        <f t="shared" si="611"/>
        <v>9.2459960407155137E-2</v>
      </c>
      <c r="GG327" s="8">
        <f t="shared" si="612"/>
        <v>0.81851629200665699</v>
      </c>
      <c r="GH327" s="8">
        <f>AVERAGE(GG327:GG329)</f>
        <v>0.83339378161086308</v>
      </c>
      <c r="GI327" s="8">
        <f>STDEV(GG327:GG329)</f>
        <v>2.0546769077241293E-2</v>
      </c>
      <c r="GJ327" s="2">
        <f>'[1]GC RAW'!BP307</f>
        <v>0</v>
      </c>
      <c r="GK327" s="8">
        <f>'[1]GC RAW'!BQ307</f>
        <v>0</v>
      </c>
      <c r="GL327" s="8">
        <f t="shared" si="687"/>
        <v>0</v>
      </c>
      <c r="GM327" s="8">
        <f t="shared" si="613"/>
        <v>0</v>
      </c>
      <c r="GN327" s="8">
        <f>AVERAGE(GM327:GM329)</f>
        <v>0</v>
      </c>
      <c r="GO327" s="8">
        <f>STDEV(GM327:GM329)</f>
        <v>0</v>
      </c>
      <c r="GP327" s="2">
        <v>0</v>
      </c>
      <c r="GQ327" s="8">
        <v>0</v>
      </c>
      <c r="GR327" s="8">
        <f t="shared" si="688"/>
        <v>0</v>
      </c>
      <c r="GS327" s="8">
        <f t="shared" si="614"/>
        <v>0</v>
      </c>
      <c r="GT327" s="8">
        <f>AVERAGE(GS327:GS329)</f>
        <v>0</v>
      </c>
      <c r="GU327" s="8">
        <f>STDEV(GS327:GS329)</f>
        <v>0</v>
      </c>
      <c r="GV327" s="2"/>
      <c r="GW327" s="8"/>
      <c r="GX327" s="8"/>
      <c r="GY327" s="8"/>
      <c r="GZ327" s="8"/>
      <c r="HA327" s="8"/>
      <c r="HB327" s="2"/>
      <c r="HC327" s="8"/>
      <c r="HD327" s="8"/>
      <c r="HE327" s="8"/>
      <c r="HF327" s="8"/>
      <c r="HG327" s="8"/>
      <c r="HH327" s="2">
        <f>'[1]GC RAW'!BR307</f>
        <v>22.786348342895508</v>
      </c>
      <c r="HI327" s="8">
        <f>'[1]GC RAW'!BS307</f>
        <v>3.2175979614257813</v>
      </c>
      <c r="HJ327" s="8">
        <f t="shared" si="615"/>
        <v>1.4642644734704002E-2</v>
      </c>
      <c r="HK327" s="8">
        <f t="shared" si="616"/>
        <v>0.12962630765406671</v>
      </c>
      <c r="HL327" s="8">
        <f>AVERAGE(HK327:HK329)</f>
        <v>0.13461184686416353</v>
      </c>
      <c r="HM327" s="8">
        <f>STDEV(HK327:HK329)</f>
        <v>7.8241769593748647E-3</v>
      </c>
      <c r="HN327" s="2">
        <v>0</v>
      </c>
      <c r="HO327" s="8">
        <v>0</v>
      </c>
      <c r="HP327" s="8">
        <f t="shared" si="617"/>
        <v>0</v>
      </c>
      <c r="HQ327" s="8">
        <f t="shared" si="618"/>
        <v>0</v>
      </c>
      <c r="HR327" s="8">
        <f>AVERAGE(HQ327:HQ329)</f>
        <v>0</v>
      </c>
      <c r="HS327" s="8">
        <f>STDEV(HQ327:HQ329)</f>
        <v>0</v>
      </c>
      <c r="HT327" s="2">
        <f>'[1]GC RAW'!BT307</f>
        <v>0</v>
      </c>
      <c r="HU327" s="8">
        <f>'[1]GC RAW'!BU307</f>
        <v>0</v>
      </c>
      <c r="HV327" s="8">
        <f t="shared" si="619"/>
        <v>0</v>
      </c>
      <c r="HW327" s="8">
        <f t="shared" si="708"/>
        <v>0</v>
      </c>
      <c r="HX327" s="8">
        <f>AVERAGE(HW327:HW329)</f>
        <v>0</v>
      </c>
      <c r="HY327" s="8">
        <f>STDEV(HW327:HW329)</f>
        <v>0</v>
      </c>
      <c r="HZ327" s="2">
        <f>'[1]GC RAW'!BV307</f>
        <v>23.896154403686523</v>
      </c>
      <c r="IA327" s="8">
        <f>'[1]GC RAW'!BW307</f>
        <v>68.288200378417969</v>
      </c>
      <c r="IB327" s="8">
        <f t="shared" si="620"/>
        <v>0.37218657239918945</v>
      </c>
      <c r="IC327" s="8">
        <f t="shared" si="621"/>
        <v>3.294839970007998</v>
      </c>
      <c r="ID327" s="8">
        <f>AVERAGE(IC327:IC329)</f>
        <v>3.3480441058510899</v>
      </c>
      <c r="IE327" s="8">
        <f>STDEV(IC327:IC329)</f>
        <v>5.217718485575476E-2</v>
      </c>
      <c r="IF327" s="2">
        <f>'[1]GC RAW'!BX307</f>
        <v>24.65104866027832</v>
      </c>
      <c r="IG327" s="8">
        <f>'[1]GC RAW'!BY307</f>
        <v>164.03044128417969</v>
      </c>
      <c r="IH327" s="8">
        <f t="shared" si="622"/>
        <v>0.95012761849513461</v>
      </c>
      <c r="II327" s="8">
        <f t="shared" si="623"/>
        <v>8.4111536691029158</v>
      </c>
      <c r="IJ327" s="8">
        <f>AVERAGE(II327:II329)</f>
        <v>8.4359581933673287</v>
      </c>
      <c r="IK327" s="8">
        <f>STDEV(II327:II329)</f>
        <v>4.7576676885613581E-2</v>
      </c>
      <c r="IL327" s="8">
        <f>'[1]GC RAW'!BZ307</f>
        <v>24.904775619506836</v>
      </c>
      <c r="IM327" s="8">
        <f>'[1]GC RAW'!CA307</f>
        <v>1.4232848882675171</v>
      </c>
      <c r="IN327" s="8">
        <f t="shared" si="624"/>
        <v>8.4458844849670187E-3</v>
      </c>
      <c r="IO327" s="8">
        <f t="shared" si="625"/>
        <v>7.4768516241077457E-2</v>
      </c>
      <c r="IP327" s="8">
        <f>AVERAGE(IO327:IO329)</f>
        <v>7.6295767019195757E-2</v>
      </c>
      <c r="IQ327" s="8">
        <f>STDEV(IO327:IO329)</f>
        <v>8.0668663869637065E-3</v>
      </c>
      <c r="IR327" s="2">
        <f>'[1]GC RAW'!CB307</f>
        <v>25.615846633911133</v>
      </c>
      <c r="IS327" s="8">
        <f>'[1]GC RAW'!CC307</f>
        <v>2.8046813011169434</v>
      </c>
      <c r="IT327" s="8">
        <f t="shared" si="626"/>
        <v>1.12874170147334E-2</v>
      </c>
      <c r="IU327" s="8">
        <f t="shared" si="627"/>
        <v>9.9923628352727098E-2</v>
      </c>
      <c r="IV327" s="8">
        <f>AVERAGE(IU327:IU329)</f>
        <v>0.13285214589309147</v>
      </c>
      <c r="IW327" s="8">
        <f>STDEV(IU327:IU329)</f>
        <v>2.872242775555189E-2</v>
      </c>
      <c r="IX327" s="2">
        <f>'[1]GC RAW'!CD307</f>
        <v>26.017923355102539</v>
      </c>
      <c r="IY327" s="8">
        <f>'[1]GC RAW'!CE307</f>
        <v>20.075777053833008</v>
      </c>
      <c r="IZ327" s="8">
        <f t="shared" si="628"/>
        <v>0.11628664833347196</v>
      </c>
      <c r="JA327" s="8">
        <f t="shared" si="629"/>
        <v>1.0294457815539984</v>
      </c>
      <c r="JB327" s="8">
        <f>AVERAGE(JA327:JA329)</f>
        <v>0.96695653733191467</v>
      </c>
      <c r="JC327" s="8">
        <f>STDEV(JA327:JA329)</f>
        <v>6.251335882356894E-2</v>
      </c>
      <c r="JD327" s="2">
        <f>'[1]GC RAW'!CF307</f>
        <v>26.562507629394531</v>
      </c>
      <c r="JE327" s="8">
        <f>'[1]GC RAW'!CG307</f>
        <v>1.1683056354522705</v>
      </c>
      <c r="JF327" s="8">
        <f t="shared" si="630"/>
        <v>5.320710502731113E-3</v>
      </c>
      <c r="JG327" s="8">
        <f t="shared" si="631"/>
        <v>4.7102423712473515E-2</v>
      </c>
      <c r="JH327" s="8">
        <f>AVERAGE(JG327:JG329)</f>
        <v>4.6725758356833923E-2</v>
      </c>
      <c r="JI327" s="8">
        <f>STDEV(JG327:JG329)</f>
        <v>2.1120796662280456E-3</v>
      </c>
      <c r="JJ327" s="2">
        <f>'[1]GC RAW'!CH307</f>
        <v>26.769695281982422</v>
      </c>
      <c r="JK327" s="8">
        <f>'[1]GC RAW'!CI307</f>
        <v>90.217376708984375</v>
      </c>
      <c r="JL327" s="8">
        <f t="shared" si="632"/>
        <v>0.57795303524612351</v>
      </c>
      <c r="JM327" s="8">
        <f t="shared" si="633"/>
        <v>5.1164198349260923</v>
      </c>
      <c r="JN327" s="8">
        <f>AVERAGE(JM327:JM329)</f>
        <v>4.9372027153549247</v>
      </c>
      <c r="JO327" s="8">
        <f>STDEV(JM327:JM329)</f>
        <v>0.18648206830391745</v>
      </c>
      <c r="JP327" s="2">
        <f>'[1]GC RAW'!CJ307</f>
        <v>0</v>
      </c>
      <c r="JQ327" s="8">
        <f>'[1]GC RAW'!CK307</f>
        <v>0</v>
      </c>
      <c r="JR327" s="8">
        <f t="shared" si="634"/>
        <v>0</v>
      </c>
      <c r="JS327" s="8">
        <f t="shared" si="635"/>
        <v>0</v>
      </c>
      <c r="JT327" s="8">
        <f>AVERAGE(JS327:JS329)</f>
        <v>0</v>
      </c>
      <c r="JU327" s="8">
        <f>STDEV(JS327:JS329)</f>
        <v>0</v>
      </c>
      <c r="JV327" s="2">
        <v>0</v>
      </c>
      <c r="JW327" s="8">
        <v>0</v>
      </c>
      <c r="JX327" s="8">
        <f t="shared" si="636"/>
        <v>0</v>
      </c>
      <c r="JY327" s="8">
        <f t="shared" si="637"/>
        <v>0</v>
      </c>
      <c r="JZ327" s="8">
        <f>AVERAGE(JY327:JY329)</f>
        <v>0</v>
      </c>
      <c r="KA327" s="8">
        <f>STDEV(JY327:JY329)</f>
        <v>0</v>
      </c>
      <c r="KB327" s="2">
        <v>0</v>
      </c>
      <c r="KC327" s="8">
        <v>0</v>
      </c>
      <c r="KD327" s="8">
        <f t="shared" si="638"/>
        <v>0</v>
      </c>
      <c r="KE327" s="8">
        <f t="shared" si="639"/>
        <v>0</v>
      </c>
      <c r="KF327" s="8">
        <f>AVERAGE(KE327:KE329)</f>
        <v>0</v>
      </c>
      <c r="KG327" s="8">
        <f>STDEV(KE327:KE329)</f>
        <v>0</v>
      </c>
      <c r="KH327" s="2">
        <v>0</v>
      </c>
      <c r="KI327" s="8">
        <v>0</v>
      </c>
      <c r="KJ327" s="8">
        <f t="shared" si="640"/>
        <v>0</v>
      </c>
      <c r="KK327" s="8">
        <f t="shared" si="641"/>
        <v>0</v>
      </c>
      <c r="KL327" s="8">
        <f>AVERAGE(KK327:KK329)</f>
        <v>0</v>
      </c>
      <c r="KM327" s="8">
        <f>STDEV(KK327:KK329)</f>
        <v>0</v>
      </c>
      <c r="KN327" s="2">
        <f>'[1]GC RAW'!CN307</f>
        <v>30.660017013549805</v>
      </c>
      <c r="KO327" s="8">
        <f>'[1]GC RAW'!CO307</f>
        <v>2.8038794994354248</v>
      </c>
      <c r="KP327" s="8">
        <f t="shared" si="642"/>
        <v>9.6962598489634816E-3</v>
      </c>
      <c r="KQ327" s="8">
        <f t="shared" si="643"/>
        <v>8.5837660139128039E-2</v>
      </c>
      <c r="KR327" s="8">
        <f>AVERAGE(KQ327:KQ329)</f>
        <v>9.9254789477593919E-2</v>
      </c>
      <c r="KS327" s="8">
        <f>STDEV(KQ327:KQ329)</f>
        <v>1.4412604703415261E-2</v>
      </c>
      <c r="KT327" s="2">
        <f>'[1]GC RAW'!CP307</f>
        <v>31.533975601196289</v>
      </c>
      <c r="KU327" s="8">
        <f>'[1]GC RAW'!CQ307</f>
        <v>9.2016353607177734</v>
      </c>
      <c r="KV327" s="8">
        <f t="shared" si="644"/>
        <v>4.0708156034848265E-2</v>
      </c>
      <c r="KW327" s="8">
        <f t="shared" si="645"/>
        <v>0.3603753320393363</v>
      </c>
      <c r="KX327" s="8">
        <f>AVERAGE(KW327:KW329)</f>
        <v>0.3801530068370591</v>
      </c>
      <c r="KY327" s="8">
        <f>STDEV(KW327:KW329)</f>
        <v>3.1811346316050017E-2</v>
      </c>
      <c r="KZ327" s="2">
        <f>'[1]GC RAW'!CR307</f>
        <v>0</v>
      </c>
      <c r="LA327" s="8">
        <f>'[1]GC RAW'!CS307</f>
        <v>0</v>
      </c>
      <c r="LB327" s="8">
        <f t="shared" si="646"/>
        <v>0</v>
      </c>
      <c r="LC327" s="8">
        <f t="shared" si="647"/>
        <v>0</v>
      </c>
      <c r="LD327" s="8">
        <f>AVERAGE(LC327:LC329)</f>
        <v>0</v>
      </c>
      <c r="LE327" s="8">
        <f>STDEV(LC327:LC329)</f>
        <v>0</v>
      </c>
      <c r="LF327" s="2">
        <f>'[1]GC RAW'!CT307</f>
        <v>0</v>
      </c>
      <c r="LG327" s="8">
        <f>'[1]GC RAW'!CU307</f>
        <v>0</v>
      </c>
      <c r="LH327" s="8">
        <f t="shared" si="648"/>
        <v>0</v>
      </c>
      <c r="LI327" s="8">
        <f t="shared" si="649"/>
        <v>0</v>
      </c>
      <c r="LJ327" s="8">
        <f>AVERAGE(LI327:LI329)</f>
        <v>0</v>
      </c>
      <c r="LK327" s="8">
        <f>STDEV(LI327:LI329)</f>
        <v>0</v>
      </c>
      <c r="LL327" s="2">
        <f>'[1]GC RAW'!CV307</f>
        <v>35.852245330810547</v>
      </c>
      <c r="LM327" s="8">
        <f>'[1]GC RAW'!CW307</f>
        <v>2.7035262584686279</v>
      </c>
      <c r="LN327" s="8">
        <f t="shared" si="650"/>
        <v>9.3492224312372082E-3</v>
      </c>
      <c r="LO327" s="8">
        <f t="shared" si="651"/>
        <v>8.2765457002829779E-2</v>
      </c>
      <c r="LP327" s="8">
        <f>AVERAGE(LO327:LO329)</f>
        <v>7.9633891023480549E-2</v>
      </c>
      <c r="LQ327" s="8">
        <f>STDEV(LO327:LO329)</f>
        <v>7.3359881687985566E-3</v>
      </c>
      <c r="LR327" s="39">
        <f t="shared" si="652"/>
        <v>2601.388704419136</v>
      </c>
      <c r="LS327" s="14">
        <f t="shared" si="653"/>
        <v>2387.7032643556595</v>
      </c>
      <c r="LT327" s="24">
        <f t="shared" si="654"/>
        <v>12.296223989604933</v>
      </c>
      <c r="LU327" s="24">
        <f t="shared" si="655"/>
        <v>11.296043989604932</v>
      </c>
      <c r="LV327" s="13">
        <f t="shared" si="709"/>
        <v>32.86599938785259</v>
      </c>
      <c r="LW327" s="13">
        <f>AVERAGE(LV327:LV329)</f>
        <v>34.475900318942401</v>
      </c>
      <c r="LX327" s="13">
        <f>STDEV(LV327:LV329)</f>
        <v>1.3996079138336466</v>
      </c>
      <c r="LY327" s="13">
        <f>LX327/LW327%</f>
        <v>4.0596703810071277</v>
      </c>
      <c r="LZ327" s="13">
        <f>IF(A327="","",VLOOKUP(A327,'[1]biomass corrected'!$B$2:$V$102,21,FALSE))</f>
        <v>14.767407407407406</v>
      </c>
      <c r="MA327" s="13">
        <f t="shared" si="656"/>
        <v>5.0911966574698937</v>
      </c>
      <c r="MB327" s="13">
        <f t="shared" si="712"/>
        <v>23.812013924068168</v>
      </c>
      <c r="MC327" s="13">
        <f t="shared" si="712"/>
        <v>46.82583405472235</v>
      </c>
      <c r="MD327" s="13">
        <f>IF(MC327="","",AVERAGE(MH327:MH329))</f>
        <v>29.3621520212095</v>
      </c>
      <c r="ME327" s="24">
        <f t="shared" si="711"/>
        <v>1.466481417924401</v>
      </c>
      <c r="MF327" s="13">
        <f t="shared" si="689"/>
        <v>23.503807678807426</v>
      </c>
      <c r="MG327" s="13">
        <f t="shared" si="690"/>
        <v>46.90870125992052</v>
      </c>
      <c r="MH327" s="13">
        <f t="shared" si="691"/>
        <v>29.587491061272065</v>
      </c>
      <c r="MI327" s="24">
        <f t="shared" si="692"/>
        <v>1.4765462887737657</v>
      </c>
      <c r="MJ327" s="13">
        <f t="shared" si="693"/>
        <v>7.6330361685359929</v>
      </c>
      <c r="MK327" s="13">
        <f t="shared" si="694"/>
        <v>21.770684562906634</v>
      </c>
      <c r="ML327" s="22">
        <f t="shared" si="695"/>
        <v>50.818578234566097</v>
      </c>
      <c r="MM327" s="13">
        <f>AVERAGE(ML327:ML329)</f>
        <v>51.131054013640373</v>
      </c>
      <c r="MN327" s="24">
        <f t="shared" si="696"/>
        <v>4.0940732156640758</v>
      </c>
      <c r="MO327" s="13">
        <f>AVERAGE(MN327:MN329)</f>
        <v>4.1092009362317254</v>
      </c>
      <c r="MP327" s="13">
        <f t="shared" si="697"/>
        <v>0.8799791007464608</v>
      </c>
      <c r="MQ327" s="22">
        <f>AVERAGE(MP327:MP329)</f>
        <v>0.88062245909206238</v>
      </c>
      <c r="MR327" s="13">
        <f t="shared" si="698"/>
        <v>39.708952737980724</v>
      </c>
      <c r="MS327" s="13">
        <f>AVERAGE(MR327:MR329)</f>
        <v>39.747789702306498</v>
      </c>
      <c r="MT327" s="13">
        <f t="shared" si="699"/>
        <v>15.344788267983322</v>
      </c>
      <c r="MU327" s="13">
        <f>AVERAGE(MT327:MT329)</f>
        <v>15.086146302342987</v>
      </c>
      <c r="MV327" s="13">
        <f t="shared" si="700"/>
        <v>5.0533517013236091</v>
      </c>
      <c r="MW327" s="14">
        <f t="shared" si="701"/>
        <v>248.93372332628152</v>
      </c>
      <c r="MX327" s="13">
        <f>AVERAGE(MW327:MW329)</f>
        <v>249.96557731819132</v>
      </c>
    </row>
    <row r="328" spans="1:362" x14ac:dyDescent="0.35">
      <c r="A328" s="102"/>
      <c r="B328" s="1">
        <v>40.25</v>
      </c>
      <c r="C328" s="1"/>
      <c r="D328" s="1"/>
      <c r="E328" s="1"/>
      <c r="F328" s="5">
        <f>'[1]GC RAW'!H308</f>
        <v>0</v>
      </c>
      <c r="G328" s="1">
        <f>'[1]GC RAW'!I308</f>
        <v>0</v>
      </c>
      <c r="H328" s="1">
        <f t="shared" si="657"/>
        <v>0</v>
      </c>
      <c r="I328" s="1">
        <f t="shared" si="582"/>
        <v>0</v>
      </c>
      <c r="J328" s="1"/>
      <c r="K328" s="1"/>
      <c r="L328" s="5">
        <f>'[1]GC RAW'!J308</f>
        <v>0</v>
      </c>
      <c r="M328" s="1">
        <f>'[1]GC RAW'!K308</f>
        <v>0</v>
      </c>
      <c r="N328" s="1">
        <f t="shared" si="658"/>
        <v>0</v>
      </c>
      <c r="O328" s="1">
        <f t="shared" si="583"/>
        <v>0</v>
      </c>
      <c r="P328" s="1"/>
      <c r="Q328" s="1"/>
      <c r="R328" s="5">
        <f>'[1]GC RAW'!L308</f>
        <v>0</v>
      </c>
      <c r="S328" s="1">
        <f>'[1]GC RAW'!M308</f>
        <v>0</v>
      </c>
      <c r="T328" s="1">
        <f t="shared" si="659"/>
        <v>0</v>
      </c>
      <c r="U328" s="1">
        <f t="shared" si="584"/>
        <v>0</v>
      </c>
      <c r="V328" s="1"/>
      <c r="W328" s="1"/>
      <c r="X328" s="5">
        <f>'[1]GC RAW'!N308</f>
        <v>0</v>
      </c>
      <c r="Y328" s="1">
        <f>'[1]GC RAW'!O308</f>
        <v>0</v>
      </c>
      <c r="Z328" s="1">
        <f t="shared" si="660"/>
        <v>0</v>
      </c>
      <c r="AA328" s="1">
        <f t="shared" si="585"/>
        <v>0</v>
      </c>
      <c r="AB328" s="1"/>
      <c r="AC328" s="1"/>
      <c r="AD328" s="5">
        <f>'[1]GC RAW'!P308</f>
        <v>0</v>
      </c>
      <c r="AE328" s="1">
        <f>'[1]GC RAW'!Q308</f>
        <v>0</v>
      </c>
      <c r="AF328" s="1">
        <f t="shared" si="661"/>
        <v>0</v>
      </c>
      <c r="AG328" s="1">
        <f t="shared" si="586"/>
        <v>0</v>
      </c>
      <c r="AH328" s="1"/>
      <c r="AI328" s="1"/>
      <c r="AJ328" s="5">
        <f>'[1]GC RAW'!R308</f>
        <v>8.2208948135375977</v>
      </c>
      <c r="AK328" s="1">
        <f>'[1]GC RAW'!S308</f>
        <v>8.2291450500488281</v>
      </c>
      <c r="AL328" s="1">
        <f t="shared" si="662"/>
        <v>3.8316796117045616E-2</v>
      </c>
      <c r="AM328" s="1">
        <f t="shared" si="587"/>
        <v>0.26889078482263429</v>
      </c>
      <c r="AN328" s="1"/>
      <c r="AO328" s="1"/>
      <c r="AP328" s="5">
        <f>'[1]GC RAW'!T308</f>
        <v>8.950282096862793</v>
      </c>
      <c r="AQ328" s="1">
        <f>'[1]GC RAW'!U308</f>
        <v>216.40464782714844</v>
      </c>
      <c r="AR328" s="27">
        <v>1.0001800000000001</v>
      </c>
      <c r="AS328" s="1">
        <f t="shared" si="588"/>
        <v>7.0188327944324662</v>
      </c>
      <c r="AT328" s="1"/>
      <c r="AU328" s="1"/>
      <c r="AV328" s="5">
        <f>'[1]GC RAW'!V308</f>
        <v>9.8248271942138672</v>
      </c>
      <c r="AW328" s="1">
        <f>'[1]GC RAW'!W308</f>
        <v>129.31417846679688</v>
      </c>
      <c r="AX328" s="1">
        <f t="shared" si="663"/>
        <v>0.57885780325680825</v>
      </c>
      <c r="AY328" s="1">
        <f t="shared" si="589"/>
        <v>4.0621749413225841</v>
      </c>
      <c r="AZ328" s="1"/>
      <c r="BA328" s="1"/>
      <c r="BB328" s="5">
        <f>'[1]GC RAW'!X308</f>
        <v>0</v>
      </c>
      <c r="BC328" s="1">
        <f>'[1]GC RAW'!Y308</f>
        <v>0</v>
      </c>
      <c r="BD328" s="1">
        <f t="shared" si="664"/>
        <v>0</v>
      </c>
      <c r="BE328" s="1">
        <f t="shared" si="590"/>
        <v>0</v>
      </c>
      <c r="BF328" s="1"/>
      <c r="BG328" s="1"/>
      <c r="BH328" s="5">
        <f>'[1]GC RAW'!Z308</f>
        <v>10.890769004821777</v>
      </c>
      <c r="BI328" s="1">
        <f>'[1]GC RAW'!AA308</f>
        <v>3.340132474899292</v>
      </c>
      <c r="BJ328" s="1">
        <f t="shared" si="665"/>
        <v>1.472619148967483E-2</v>
      </c>
      <c r="BK328" s="1">
        <f t="shared" si="591"/>
        <v>0.10334207419146753</v>
      </c>
      <c r="BL328" s="1"/>
      <c r="BM328" s="1"/>
      <c r="BN328" s="5">
        <f>'[1]GC RAW'!AB308</f>
        <v>0</v>
      </c>
      <c r="BO328" s="1">
        <f>'[1]GC RAW'!AC308</f>
        <v>0</v>
      </c>
      <c r="BP328" s="1">
        <f t="shared" si="666"/>
        <v>0</v>
      </c>
      <c r="BQ328" s="1">
        <f t="shared" si="592"/>
        <v>0</v>
      </c>
      <c r="BR328" s="1"/>
      <c r="BS328" s="1"/>
      <c r="BT328" s="5">
        <f>'[1]GC RAW'!AD308</f>
        <v>12.217220306396484</v>
      </c>
      <c r="BU328" s="1">
        <f>'[1]GC RAW'!AE308</f>
        <v>477.5604248046875</v>
      </c>
      <c r="BV328" s="1">
        <f t="shared" si="667"/>
        <v>2.0688351388789474</v>
      </c>
      <c r="BW328" s="1">
        <f t="shared" si="593"/>
        <v>14.518194644001881</v>
      </c>
      <c r="BX328" s="1"/>
      <c r="BY328" s="1"/>
      <c r="BZ328" s="5">
        <f>'[1]GC RAW'!AF308</f>
        <v>12.729768753051758</v>
      </c>
      <c r="CA328" s="1">
        <f>'[1]GC RAW'!AG308</f>
        <v>1.2733376026153564</v>
      </c>
      <c r="CB328" s="1">
        <f t="shared" si="668"/>
        <v>5.7566603063282503E-3</v>
      </c>
      <c r="CC328" s="1">
        <f t="shared" si="594"/>
        <v>4.0397764546845939E-2</v>
      </c>
      <c r="CD328" s="1"/>
      <c r="CE328" s="1"/>
      <c r="CF328" s="5">
        <f>'[1]GC RAW'!AH308</f>
        <v>12.86611270904541</v>
      </c>
      <c r="CG328" s="1">
        <f>'[1]GC RAW'!AI308</f>
        <v>30.06329345703125</v>
      </c>
      <c r="CH328" s="1">
        <f t="shared" si="669"/>
        <v>0.1359136218672316</v>
      </c>
      <c r="CI328" s="1">
        <f t="shared" si="595"/>
        <v>0.95378330537685085</v>
      </c>
      <c r="CJ328" s="1"/>
      <c r="CK328" s="1"/>
      <c r="CL328" s="5">
        <f>'[1]GC RAW'!AJ308</f>
        <v>13.769468307495117</v>
      </c>
      <c r="CM328" s="1">
        <f>'[1]GC RAW'!AK308</f>
        <v>4.2997498512268066</v>
      </c>
      <c r="CN328" s="1">
        <f t="shared" si="670"/>
        <v>2.5093328376810612E-2</v>
      </c>
      <c r="CO328" s="1">
        <f t="shared" si="596"/>
        <v>0.17609417918036865</v>
      </c>
      <c r="CP328" s="1"/>
      <c r="CQ328" s="1"/>
      <c r="CR328" s="5">
        <f>'[1]GC RAW'!AL308</f>
        <v>0</v>
      </c>
      <c r="CS328" s="1">
        <f>'[1]GC RAW'!AM308</f>
        <v>0</v>
      </c>
      <c r="CT328" s="1">
        <f t="shared" si="671"/>
        <v>0</v>
      </c>
      <c r="CU328" s="1">
        <f t="shared" si="672"/>
        <v>0</v>
      </c>
      <c r="CV328" s="1"/>
      <c r="CW328" s="1"/>
      <c r="CX328" s="5">
        <f>'[1]GC RAW'!AN308</f>
        <v>14.482644081115723</v>
      </c>
      <c r="CY328" s="1">
        <f>'[1]GC RAW'!AO308</f>
        <v>2.8651318550109863</v>
      </c>
      <c r="CZ328" s="1">
        <f t="shared" si="673"/>
        <v>1.2837371900636057E-2</v>
      </c>
      <c r="DA328" s="1">
        <f t="shared" si="597"/>
        <v>9.0087151203293608E-2</v>
      </c>
      <c r="DB328" s="1"/>
      <c r="DC328" s="1"/>
      <c r="DD328" s="5">
        <f>'[1]GC RAW'!AP308</f>
        <v>15.651593208312988</v>
      </c>
      <c r="DE328" s="1">
        <f>'[1]GC RAW'!AQ308</f>
        <v>143.3389892578125</v>
      </c>
      <c r="DF328" s="1">
        <f t="shared" si="674"/>
        <v>0.61593673126986581</v>
      </c>
      <c r="DG328" s="1">
        <f t="shared" si="598"/>
        <v>4.3223789005303761</v>
      </c>
      <c r="DH328" s="1"/>
      <c r="DI328" s="1"/>
      <c r="DJ328" s="5">
        <f>'[1]GC RAW'!AR308</f>
        <v>15.839144706726074</v>
      </c>
      <c r="DK328" s="1">
        <f>'[1]GC RAW'!AS308</f>
        <v>6.6708908081054688</v>
      </c>
      <c r="DL328" s="1">
        <f t="shared" si="675"/>
        <v>3.0101501645908926E-2</v>
      </c>
      <c r="DM328" s="1">
        <f t="shared" si="599"/>
        <v>0.21123938382487994</v>
      </c>
      <c r="DN328" s="1"/>
      <c r="DO328" s="1"/>
      <c r="DP328" s="5">
        <f>'[1]GC RAW'!AT308</f>
        <v>16.074758529663086</v>
      </c>
      <c r="DQ328" s="1">
        <f>'[1]GC RAW'!AU308</f>
        <v>2.6588797569274902</v>
      </c>
      <c r="DR328" s="1">
        <f t="shared" si="676"/>
        <v>1.1997838921629277E-2</v>
      </c>
      <c r="DS328" s="1">
        <f t="shared" si="600"/>
        <v>8.4195670064838149E-2</v>
      </c>
      <c r="DT328" s="1"/>
      <c r="DU328" s="1"/>
      <c r="DV328" s="5">
        <f>'[1]GC RAW'!AV308</f>
        <v>16.458002090454102</v>
      </c>
      <c r="DW328" s="1">
        <f>'[1]GC RAW'!AW308</f>
        <v>1394.2608642578125</v>
      </c>
      <c r="DX328" s="1">
        <f t="shared" si="677"/>
        <v>6.2168698473187236</v>
      </c>
      <c r="DY328" s="1">
        <f t="shared" si="601"/>
        <v>43.627317046010731</v>
      </c>
      <c r="DZ328" s="1"/>
      <c r="EA328" s="1"/>
      <c r="EB328" s="5">
        <f>'[1]GC RAW'!AX308</f>
        <v>16.574615478515625</v>
      </c>
      <c r="EC328" s="1">
        <f>'[1]GC RAW'!AY308</f>
        <v>19.628934860229492</v>
      </c>
      <c r="ED328" s="1">
        <f t="shared" si="678"/>
        <v>8.7523458770036464E-2</v>
      </c>
      <c r="EE328" s="1">
        <f t="shared" si="602"/>
        <v>0.614201966343348</v>
      </c>
      <c r="EF328" s="1"/>
      <c r="EG328" s="1"/>
      <c r="EH328" s="5">
        <v>0</v>
      </c>
      <c r="EI328" s="1">
        <v>0</v>
      </c>
      <c r="EJ328" s="1">
        <f t="shared" si="679"/>
        <v>0</v>
      </c>
      <c r="EK328" s="1">
        <f t="shared" si="603"/>
        <v>0</v>
      </c>
      <c r="EL328" s="1"/>
      <c r="EM328" s="1"/>
      <c r="EN328" s="5">
        <f>'[1]GC RAW'!BB308</f>
        <v>17.38593864440918</v>
      </c>
      <c r="EO328" s="1">
        <f>'[1]GC RAW'!BC308</f>
        <v>1.590894341468811</v>
      </c>
      <c r="EP328" s="1">
        <f t="shared" si="680"/>
        <v>7.1403825949085363E-3</v>
      </c>
      <c r="EQ328" s="1">
        <f t="shared" si="604"/>
        <v>5.0108132058168352E-2</v>
      </c>
      <c r="ER328" s="1"/>
      <c r="ES328" s="1"/>
      <c r="ET328" s="5">
        <f>'[1]GC RAW'!BD308</f>
        <v>17.754022598266602</v>
      </c>
      <c r="EU328" s="1">
        <f>'[1]GC RAW'!BE308</f>
        <v>154.3853759765625</v>
      </c>
      <c r="EV328" s="1">
        <f t="shared" si="681"/>
        <v>0.69292511941030677</v>
      </c>
      <c r="EW328" s="1">
        <f t="shared" si="605"/>
        <v>4.8626502751535661</v>
      </c>
      <c r="EX328" s="1"/>
      <c r="EY328" s="1"/>
      <c r="EZ328" s="5">
        <f>'[1]GC RAW'!BF308</f>
        <v>18.692676544189453</v>
      </c>
      <c r="FA328" s="1">
        <f>'[1]GC RAW'!BG308</f>
        <v>135.23199462890625</v>
      </c>
      <c r="FB328" s="1">
        <f t="shared" si="682"/>
        <v>0.72003541978193841</v>
      </c>
      <c r="FC328" s="1">
        <f t="shared" si="606"/>
        <v>5.0528986957531812</v>
      </c>
      <c r="FD328" s="1"/>
      <c r="FE328" s="1"/>
      <c r="FF328" s="5">
        <v>0</v>
      </c>
      <c r="FG328" s="1">
        <v>0</v>
      </c>
      <c r="FH328" s="1">
        <f t="shared" si="683"/>
        <v>0</v>
      </c>
      <c r="FI328" s="1">
        <f t="shared" si="607"/>
        <v>0</v>
      </c>
      <c r="FJ328" s="1"/>
      <c r="FK328" s="1"/>
      <c r="FL328" s="5">
        <f>'[1]GC RAW'!BH308</f>
        <v>19.530141830444336</v>
      </c>
      <c r="FM328" s="1">
        <f>'[1]GC RAW'!BI308</f>
        <v>15.404486656188965</v>
      </c>
      <c r="FN328" s="1">
        <f t="shared" si="684"/>
        <v>8.0798191015279394E-2</v>
      </c>
      <c r="FO328" s="1">
        <f t="shared" si="608"/>
        <v>0.56700693158117699</v>
      </c>
      <c r="FP328" s="1"/>
      <c r="FQ328" s="1"/>
      <c r="FR328" s="5">
        <f>'[1]GC RAW'!BJ308</f>
        <v>20.179872512817383</v>
      </c>
      <c r="FS328" s="1">
        <f>'[1]GC RAW'!BK308</f>
        <v>3.7016782760620117</v>
      </c>
      <c r="FT328" s="1">
        <f t="shared" si="685"/>
        <v>1.5653261957231136E-2</v>
      </c>
      <c r="FU328" s="1">
        <f t="shared" si="609"/>
        <v>0.10984785575122082</v>
      </c>
      <c r="FV328" s="1"/>
      <c r="FW328" s="1"/>
      <c r="FX328" s="5">
        <f>'[1]GC RAW'!BL308</f>
        <v>20.571882247924805</v>
      </c>
      <c r="FY328" s="1">
        <f>'[1]GC RAW'!BM308</f>
        <v>23.999488830566406</v>
      </c>
      <c r="FZ328" s="1">
        <f t="shared" si="686"/>
        <v>0.10676102972168999</v>
      </c>
      <c r="GA328" s="1">
        <f t="shared" si="610"/>
        <v>0.74920296004516884</v>
      </c>
      <c r="GB328" s="1"/>
      <c r="GC328" s="1"/>
      <c r="GD328" s="5">
        <f>'[1]GC RAW'!BN308</f>
        <v>21.09522819519043</v>
      </c>
      <c r="GE328" s="1">
        <f>'[1]GC RAW'!BO308</f>
        <v>27.300539016723633</v>
      </c>
      <c r="GF328" s="1">
        <f t="shared" si="611"/>
        <v>0.1220989210105284</v>
      </c>
      <c r="GG328" s="1">
        <f t="shared" si="612"/>
        <v>0.85683768017108519</v>
      </c>
      <c r="GH328" s="1"/>
      <c r="GI328" s="1"/>
      <c r="GJ328" s="5">
        <f>'[1]GC RAW'!BP308</f>
        <v>0</v>
      </c>
      <c r="GK328" s="1">
        <f>'[1]GC RAW'!BQ308</f>
        <v>0</v>
      </c>
      <c r="GL328" s="1">
        <f t="shared" si="687"/>
        <v>0</v>
      </c>
      <c r="GM328" s="1">
        <f t="shared" si="613"/>
        <v>0</v>
      </c>
      <c r="GN328" s="1"/>
      <c r="GO328" s="1"/>
      <c r="GP328" s="5">
        <v>0</v>
      </c>
      <c r="GQ328" s="1">
        <v>0</v>
      </c>
      <c r="GR328" s="1">
        <f t="shared" si="688"/>
        <v>0</v>
      </c>
      <c r="GS328" s="1">
        <f t="shared" si="614"/>
        <v>0</v>
      </c>
      <c r="GT328" s="1"/>
      <c r="GU328" s="1"/>
      <c r="GV328" s="5"/>
      <c r="GW328" s="1"/>
      <c r="GX328" s="1"/>
      <c r="GY328" s="1"/>
      <c r="GZ328" s="1"/>
      <c r="HA328" s="1"/>
      <c r="HB328" s="5"/>
      <c r="HC328" s="1"/>
      <c r="HD328" s="1"/>
      <c r="HE328" s="1"/>
      <c r="HF328" s="1"/>
      <c r="HG328" s="1"/>
      <c r="HH328" s="5">
        <f>'[1]GC RAW'!BR308</f>
        <v>22.779542922973633</v>
      </c>
      <c r="HI328" s="1">
        <f>'[1]GC RAW'!BS308</f>
        <v>4.1408782005310059</v>
      </c>
      <c r="HJ328" s="1">
        <f t="shared" si="615"/>
        <v>1.8607522432646476E-2</v>
      </c>
      <c r="HK328" s="1">
        <f t="shared" si="616"/>
        <v>0.13057958434821418</v>
      </c>
      <c r="HL328" s="1"/>
      <c r="HM328" s="1"/>
      <c r="HN328" s="5">
        <v>0</v>
      </c>
      <c r="HO328" s="1">
        <v>0</v>
      </c>
      <c r="HP328" s="1">
        <f t="shared" si="617"/>
        <v>0</v>
      </c>
      <c r="HQ328" s="1">
        <f t="shared" si="618"/>
        <v>0</v>
      </c>
      <c r="HR328" s="1"/>
      <c r="HS328" s="1"/>
      <c r="HT328" s="5">
        <f>'[1]GC RAW'!BT308</f>
        <v>0</v>
      </c>
      <c r="HU328" s="1">
        <f>'[1]GC RAW'!BU308</f>
        <v>0</v>
      </c>
      <c r="HV328" s="1">
        <f t="shared" si="619"/>
        <v>0</v>
      </c>
      <c r="HW328" s="1">
        <f t="shared" si="708"/>
        <v>0</v>
      </c>
      <c r="HX328" s="1"/>
      <c r="HY328" s="1"/>
      <c r="HZ328" s="5">
        <f>'[1]GC RAW'!BV308</f>
        <v>23.898233413696289</v>
      </c>
      <c r="IA328" s="1">
        <f>'[1]GC RAW'!BW308</f>
        <v>88.706565856933594</v>
      </c>
      <c r="IB328" s="1">
        <f t="shared" si="620"/>
        <v>0.47739640798088606</v>
      </c>
      <c r="IC328" s="1">
        <f t="shared" si="621"/>
        <v>3.3501625350241997</v>
      </c>
      <c r="ID328" s="1"/>
      <c r="IE328" s="1"/>
      <c r="IF328" s="5">
        <f>'[1]GC RAW'!BX308</f>
        <v>24.656192779541016</v>
      </c>
      <c r="IG328" s="1">
        <f>'[1]GC RAW'!BY308</f>
        <v>209.42674255371094</v>
      </c>
      <c r="IH328" s="1">
        <f t="shared" si="622"/>
        <v>1.1978376908019597</v>
      </c>
      <c r="II328" s="1">
        <f t="shared" si="623"/>
        <v>8.4059094029155261</v>
      </c>
      <c r="IJ328" s="1"/>
      <c r="IK328" s="1"/>
      <c r="IL328" s="5">
        <f>'[1]GC RAW'!BZ308</f>
        <v>24.907447814941406</v>
      </c>
      <c r="IM328" s="1">
        <f>'[1]GC RAW'!CA308</f>
        <v>2.067558765411377</v>
      </c>
      <c r="IN328" s="1">
        <f t="shared" si="624"/>
        <v>1.2114890932245194E-2</v>
      </c>
      <c r="IO328" s="1">
        <f t="shared" si="625"/>
        <v>8.5017090699889095E-2</v>
      </c>
      <c r="IP328" s="1"/>
      <c r="IQ328" s="1"/>
      <c r="IR328" s="5">
        <f>'[1]GC RAW'!CB308</f>
        <v>25.60600471496582</v>
      </c>
      <c r="IS328" s="1">
        <f>'[1]GC RAW'!CC308</f>
        <v>5.2313017845153809</v>
      </c>
      <c r="IT328" s="1">
        <f t="shared" si="626"/>
        <v>2.0788788134271194E-2</v>
      </c>
      <c r="IU328" s="1">
        <f t="shared" si="627"/>
        <v>0.14588676829503808</v>
      </c>
      <c r="IV328" s="1"/>
      <c r="IW328" s="1"/>
      <c r="IX328" s="5">
        <f>'[1]GC RAW'!CD308</f>
        <v>26.019075393676758</v>
      </c>
      <c r="IY328" s="1">
        <f>'[1]GC RAW'!CE308</f>
        <v>24.09217643737793</v>
      </c>
      <c r="IZ328" s="1">
        <f t="shared" si="628"/>
        <v>0.13779766919089104</v>
      </c>
      <c r="JA328" s="1">
        <f t="shared" si="629"/>
        <v>0.96700473866042336</v>
      </c>
      <c r="JB328" s="1"/>
      <c r="JC328" s="1"/>
      <c r="JD328" s="5">
        <f>'[1]GC RAW'!CF308</f>
        <v>26.58209228515625</v>
      </c>
      <c r="JE328" s="1">
        <f>'[1]GC RAW'!CG308</f>
        <v>1.4085434675216675</v>
      </c>
      <c r="JF328" s="1">
        <f t="shared" si="630"/>
        <v>6.3341998189203842E-3</v>
      </c>
      <c r="JG328" s="1">
        <f t="shared" si="631"/>
        <v>4.4450688291634087E-2</v>
      </c>
      <c r="JH328" s="1"/>
      <c r="JI328" s="1"/>
      <c r="JJ328" s="5">
        <f>'[1]GC RAW'!CH308</f>
        <v>26.770011901855469</v>
      </c>
      <c r="JK328" s="1">
        <f>'[1]GC RAW'!CI308</f>
        <v>111.53028869628906</v>
      </c>
      <c r="JL328" s="1">
        <f t="shared" si="632"/>
        <v>0.70551057513802817</v>
      </c>
      <c r="JM328" s="1">
        <f t="shared" si="633"/>
        <v>4.9509695870720298</v>
      </c>
      <c r="JN328" s="1"/>
      <c r="JO328" s="1"/>
      <c r="JP328" s="5">
        <f>'[1]GC RAW'!CJ308</f>
        <v>0</v>
      </c>
      <c r="JQ328" s="1">
        <f>'[1]GC RAW'!CK308</f>
        <v>0</v>
      </c>
      <c r="JR328" s="1">
        <f t="shared" si="634"/>
        <v>0</v>
      </c>
      <c r="JS328" s="1">
        <f t="shared" si="635"/>
        <v>0</v>
      </c>
      <c r="JT328" s="1"/>
      <c r="JU328" s="1"/>
      <c r="JV328" s="5">
        <v>0</v>
      </c>
      <c r="JW328" s="1">
        <v>0</v>
      </c>
      <c r="JX328" s="1">
        <f t="shared" si="636"/>
        <v>0</v>
      </c>
      <c r="JY328" s="1">
        <f t="shared" si="637"/>
        <v>0</v>
      </c>
      <c r="JZ328" s="1"/>
      <c r="KA328" s="1"/>
      <c r="KB328" s="5">
        <v>0</v>
      </c>
      <c r="KC328" s="1">
        <v>0</v>
      </c>
      <c r="KD328" s="1">
        <f t="shared" si="638"/>
        <v>0</v>
      </c>
      <c r="KE328" s="1">
        <f t="shared" si="639"/>
        <v>0</v>
      </c>
      <c r="KF328" s="1"/>
      <c r="KG328" s="1"/>
      <c r="KH328" s="5">
        <v>0</v>
      </c>
      <c r="KI328" s="1">
        <v>0</v>
      </c>
      <c r="KJ328" s="1">
        <f t="shared" si="640"/>
        <v>0</v>
      </c>
      <c r="KK328" s="1">
        <f t="shared" si="641"/>
        <v>0</v>
      </c>
      <c r="KL328" s="1"/>
      <c r="KM328" s="1"/>
      <c r="KN328" s="5">
        <f>'[1]GC RAW'!CN308</f>
        <v>30.674081802368164</v>
      </c>
      <c r="KO328" s="1">
        <f>'[1]GC RAW'!CO308</f>
        <v>4.0661306381225586</v>
      </c>
      <c r="KP328" s="1">
        <f t="shared" si="642"/>
        <v>1.38846384516969E-2</v>
      </c>
      <c r="KQ328" s="1">
        <f t="shared" si="643"/>
        <v>9.7436417148521484E-2</v>
      </c>
      <c r="KR328" s="1"/>
      <c r="KS328" s="1"/>
      <c r="KT328" s="5">
        <f>'[1]GC RAW'!CP308</f>
        <v>31.533025741577148</v>
      </c>
      <c r="KU328" s="1">
        <f>'[1]GC RAW'!CQ308</f>
        <v>13.597739219665527</v>
      </c>
      <c r="KV328" s="1">
        <f t="shared" si="644"/>
        <v>5.9400686841204857E-2</v>
      </c>
      <c r="KW328" s="1">
        <f t="shared" si="645"/>
        <v>0.41684845609076537</v>
      </c>
      <c r="KX328" s="1"/>
      <c r="KY328" s="1"/>
      <c r="KZ328" s="5">
        <f>'[1]GC RAW'!CR308</f>
        <v>0</v>
      </c>
      <c r="LA328" s="1">
        <f>'[1]GC RAW'!CS308</f>
        <v>0</v>
      </c>
      <c r="LB328" s="1">
        <f t="shared" si="646"/>
        <v>0</v>
      </c>
      <c r="LC328" s="1">
        <f t="shared" si="647"/>
        <v>0</v>
      </c>
      <c r="LD328" s="1"/>
      <c r="LE328" s="1"/>
      <c r="LF328" s="5">
        <f>'[1]GC RAW'!CT308</f>
        <v>0</v>
      </c>
      <c r="LG328" s="1">
        <f>'[1]GC RAW'!CU308</f>
        <v>0</v>
      </c>
      <c r="LH328" s="1">
        <f t="shared" si="648"/>
        <v>0</v>
      </c>
      <c r="LI328" s="1">
        <f t="shared" si="649"/>
        <v>0</v>
      </c>
      <c r="LJ328" s="1"/>
      <c r="LK328" s="1"/>
      <c r="LL328" s="5">
        <f>'[1]GC RAW'!CV308</f>
        <v>35.850742340087891</v>
      </c>
      <c r="LM328" s="1">
        <f>'[1]GC RAW'!CW308</f>
        <v>3.5423204898834229</v>
      </c>
      <c r="LN328" s="1">
        <f t="shared" si="650"/>
        <v>1.2095981083573513E-2</v>
      </c>
      <c r="LO328" s="1">
        <f t="shared" si="651"/>
        <v>8.4884389520106907E-2</v>
      </c>
      <c r="LP328" s="1"/>
      <c r="LQ328" s="1"/>
      <c r="LR328" s="32">
        <f t="shared" si="652"/>
        <v>3269.3333041667938</v>
      </c>
      <c r="LS328" s="21">
        <f t="shared" si="653"/>
        <v>3052.9286563396454</v>
      </c>
      <c r="LT328" s="26">
        <f t="shared" si="654"/>
        <v>15.25012766641785</v>
      </c>
      <c r="LU328" s="26">
        <f t="shared" si="655"/>
        <v>14.249947666417849</v>
      </c>
      <c r="LV328" s="15">
        <f t="shared" si="709"/>
        <v>35.403596686752422</v>
      </c>
      <c r="LW328" s="15"/>
      <c r="LX328" s="15"/>
      <c r="LY328" s="15"/>
      <c r="LZ328" s="15" t="str">
        <f>IF(A328="","",VLOOKUP(A328,'[1]biomass corrected'!$B$2:$V$102,21,FALSE))</f>
        <v/>
      </c>
      <c r="MA328" s="15" t="str">
        <f t="shared" si="656"/>
        <v/>
      </c>
      <c r="MB328" s="15" t="str">
        <f t="shared" si="712"/>
        <v/>
      </c>
      <c r="MC328" s="15" t="str">
        <f t="shared" si="712"/>
        <v/>
      </c>
      <c r="MD328" s="15"/>
      <c r="ME328" s="26" t="str">
        <f t="shared" si="711"/>
        <v/>
      </c>
      <c r="MF328" s="15">
        <f t="shared" si="689"/>
        <v>23.804246565244089</v>
      </c>
      <c r="MG328" s="15">
        <f t="shared" si="690"/>
        <v>46.813004117619499</v>
      </c>
      <c r="MH328" s="15">
        <f t="shared" si="691"/>
        <v>29.382749317136426</v>
      </c>
      <c r="MI328" s="26">
        <f t="shared" si="692"/>
        <v>1.4664903473970832</v>
      </c>
      <c r="MJ328" s="15">
        <f t="shared" si="693"/>
        <v>7.3192013080586875</v>
      </c>
      <c r="MK328" s="15">
        <f t="shared" si="694"/>
        <v>21.80220049319469</v>
      </c>
      <c r="ML328" s="23">
        <f t="shared" si="695"/>
        <v>51.099654714111551</v>
      </c>
      <c r="MM328" s="23"/>
      <c r="MN328" s="26">
        <f t="shared" si="696"/>
        <v>4.1078100577662564</v>
      </c>
      <c r="MO328" s="23"/>
      <c r="MP328" s="15">
        <f t="shared" si="697"/>
        <v>0.87991428391204241</v>
      </c>
      <c r="MQ328" s="23"/>
      <c r="MR328" s="15">
        <f t="shared" si="698"/>
        <v>39.717784611569861</v>
      </c>
      <c r="MS328" s="15"/>
      <c r="MT328" s="15">
        <f t="shared" si="699"/>
        <v>15.073086688693149</v>
      </c>
      <c r="MU328" s="15"/>
      <c r="MV328" s="15" t="str">
        <f t="shared" si="700"/>
        <v/>
      </c>
      <c r="MW328" s="21">
        <f t="shared" si="701"/>
        <v>250.05136683268609</v>
      </c>
      <c r="MX328" s="15"/>
    </row>
    <row r="329" spans="1:362" x14ac:dyDescent="0.35">
      <c r="A329" s="103"/>
      <c r="B329" s="1">
        <v>36.840000000000003</v>
      </c>
      <c r="C329" s="1"/>
      <c r="D329" s="1"/>
      <c r="E329" s="1"/>
      <c r="F329" s="5">
        <f>'[1]GC RAW'!H309</f>
        <v>0</v>
      </c>
      <c r="G329" s="1">
        <f>'[1]GC RAW'!I309</f>
        <v>0</v>
      </c>
      <c r="H329" s="1">
        <f t="shared" si="657"/>
        <v>0</v>
      </c>
      <c r="I329" s="1">
        <f t="shared" si="582"/>
        <v>0</v>
      </c>
      <c r="J329" s="1"/>
      <c r="K329" s="1"/>
      <c r="L329" s="5">
        <f>'[1]GC RAW'!J309</f>
        <v>0</v>
      </c>
      <c r="M329" s="1">
        <f>'[1]GC RAW'!K309</f>
        <v>0</v>
      </c>
      <c r="N329" s="1">
        <f t="shared" si="658"/>
        <v>0</v>
      </c>
      <c r="O329" s="1">
        <f t="shared" si="583"/>
        <v>0</v>
      </c>
      <c r="P329" s="1"/>
      <c r="Q329" s="1"/>
      <c r="R329" s="5">
        <f>'[1]GC RAW'!L309</f>
        <v>0</v>
      </c>
      <c r="S329" s="1">
        <f>'[1]GC RAW'!M309</f>
        <v>0</v>
      </c>
      <c r="T329" s="1">
        <f t="shared" si="659"/>
        <v>0</v>
      </c>
      <c r="U329" s="1">
        <f t="shared" si="584"/>
        <v>0</v>
      </c>
      <c r="V329" s="1"/>
      <c r="W329" s="1"/>
      <c r="X329" s="5">
        <f>'[1]GC RAW'!N309</f>
        <v>0</v>
      </c>
      <c r="Y329" s="1">
        <f>'[1]GC RAW'!O309</f>
        <v>0</v>
      </c>
      <c r="Z329" s="1">
        <f t="shared" si="660"/>
        <v>0</v>
      </c>
      <c r="AA329" s="1">
        <f t="shared" si="585"/>
        <v>0</v>
      </c>
      <c r="AB329" s="1"/>
      <c r="AC329" s="1"/>
      <c r="AD329" s="5">
        <f>'[1]GC RAW'!P309</f>
        <v>0</v>
      </c>
      <c r="AE329" s="1">
        <f>'[1]GC RAW'!Q309</f>
        <v>0</v>
      </c>
      <c r="AF329" s="1">
        <f t="shared" si="661"/>
        <v>0</v>
      </c>
      <c r="AG329" s="1">
        <f t="shared" si="586"/>
        <v>0</v>
      </c>
      <c r="AH329" s="1"/>
      <c r="AI329" s="1"/>
      <c r="AJ329" s="5">
        <f>'[1]GC RAW'!R309</f>
        <v>8.2218685150146484</v>
      </c>
      <c r="AK329" s="1">
        <f>'[1]GC RAW'!S309</f>
        <v>7.9398932456970215</v>
      </c>
      <c r="AL329" s="1">
        <f t="shared" si="662"/>
        <v>3.5910252690707425E-2</v>
      </c>
      <c r="AM329" s="1">
        <f t="shared" si="587"/>
        <v>0.27725116661744409</v>
      </c>
      <c r="AN329" s="1"/>
      <c r="AO329" s="1"/>
      <c r="AP329" s="5">
        <f>'[1]GC RAW'!T309</f>
        <v>8.9507627487182617</v>
      </c>
      <c r="AQ329" s="1">
        <f>'[1]GC RAW'!U309</f>
        <v>222.79080200195313</v>
      </c>
      <c r="AR329" s="27">
        <v>1.0001800000000001</v>
      </c>
      <c r="AS329" s="1">
        <f t="shared" si="588"/>
        <v>7.7220584944308417</v>
      </c>
      <c r="AT329" s="1"/>
      <c r="AU329" s="1"/>
      <c r="AV329" s="5">
        <f>'[1]GC RAW'!V309</f>
        <v>9.8250732421875</v>
      </c>
      <c r="AW329" s="1">
        <f>'[1]GC RAW'!W309</f>
        <v>124.83768463134766</v>
      </c>
      <c r="AX329" s="1">
        <f t="shared" si="663"/>
        <v>0.54280117546288409</v>
      </c>
      <c r="AY329" s="1">
        <f t="shared" si="589"/>
        <v>4.1907880859147451</v>
      </c>
      <c r="AZ329" s="1"/>
      <c r="BA329" s="1"/>
      <c r="BB329" s="5">
        <f>'[1]GC RAW'!X309</f>
        <v>0</v>
      </c>
      <c r="BC329" s="1">
        <f>'[1]GC RAW'!Y309</f>
        <v>0</v>
      </c>
      <c r="BD329" s="1">
        <f t="shared" si="664"/>
        <v>0</v>
      </c>
      <c r="BE329" s="1">
        <f t="shared" si="590"/>
        <v>0</v>
      </c>
      <c r="BF329" s="1"/>
      <c r="BG329" s="1"/>
      <c r="BH329" s="5">
        <f>'[1]GC RAW'!Z309</f>
        <v>10.891221046447754</v>
      </c>
      <c r="BI329" s="1">
        <f>'[1]GC RAW'!AA309</f>
        <v>3.0078079700469971</v>
      </c>
      <c r="BJ329" s="1">
        <f t="shared" si="665"/>
        <v>1.2880899284564084E-2</v>
      </c>
      <c r="BK329" s="1">
        <f t="shared" si="591"/>
        <v>9.9449156888036377E-2</v>
      </c>
      <c r="BL329" s="1"/>
      <c r="BM329" s="1"/>
      <c r="BN329" s="5">
        <f>'[1]GC RAW'!AB309</f>
        <v>0</v>
      </c>
      <c r="BO329" s="1">
        <f>'[1]GC RAW'!AC309</f>
        <v>0</v>
      </c>
      <c r="BP329" s="1">
        <f t="shared" si="666"/>
        <v>0</v>
      </c>
      <c r="BQ329" s="1">
        <f t="shared" si="592"/>
        <v>0</v>
      </c>
      <c r="BR329" s="1"/>
      <c r="BS329" s="1"/>
      <c r="BT329" s="5">
        <f>'[1]GC RAW'!AD309</f>
        <v>12.21621036529541</v>
      </c>
      <c r="BU329" s="1">
        <f>'[1]GC RAW'!AE309</f>
        <v>449.38760375976563</v>
      </c>
      <c r="BV329" s="1">
        <f t="shared" si="667"/>
        <v>1.8909845031052652</v>
      </c>
      <c r="BW329" s="1">
        <f t="shared" si="593"/>
        <v>14.599665005340135</v>
      </c>
      <c r="BX329" s="1"/>
      <c r="BY329" s="1"/>
      <c r="BZ329" s="5">
        <f>'[1]GC RAW'!AF309</f>
        <v>12.727355003356934</v>
      </c>
      <c r="CA329" s="1">
        <f>'[1]GC RAW'!AG309</f>
        <v>1.3595031499862671</v>
      </c>
      <c r="CB329" s="1">
        <f t="shared" si="668"/>
        <v>5.9700309705370633E-3</v>
      </c>
      <c r="CC329" s="1">
        <f t="shared" si="594"/>
        <v>4.6092631694345944E-2</v>
      </c>
      <c r="CD329" s="1"/>
      <c r="CE329" s="1"/>
      <c r="CF329" s="5">
        <f>'[1]GC RAW'!AH309</f>
        <v>12.86651611328125</v>
      </c>
      <c r="CG329" s="1">
        <f>'[1]GC RAW'!AI309</f>
        <v>27.524656295776367</v>
      </c>
      <c r="CH329" s="1">
        <f t="shared" si="669"/>
        <v>0.12086976047700235</v>
      </c>
      <c r="CI329" s="1">
        <f t="shared" si="595"/>
        <v>0.93319538544187752</v>
      </c>
      <c r="CJ329" s="1"/>
      <c r="CK329" s="1"/>
      <c r="CL329" s="5">
        <f>'[1]GC RAW'!AJ309</f>
        <v>13.771584510803223</v>
      </c>
      <c r="CM329" s="1">
        <f>'[1]GC RAW'!AK309</f>
        <v>3.9306092262268066</v>
      </c>
      <c r="CN329" s="1">
        <f t="shared" si="670"/>
        <v>2.228149239900841E-2</v>
      </c>
      <c r="CO329" s="1">
        <f t="shared" si="596"/>
        <v>0.17202802260429034</v>
      </c>
      <c r="CP329" s="1"/>
      <c r="CQ329" s="1"/>
      <c r="CR329" s="5">
        <f>'[1]GC RAW'!AL309</f>
        <v>0</v>
      </c>
      <c r="CS329" s="1">
        <f>'[1]GC RAW'!AM309</f>
        <v>0</v>
      </c>
      <c r="CT329" s="1">
        <f t="shared" si="671"/>
        <v>0</v>
      </c>
      <c r="CU329" s="1">
        <f t="shared" si="672"/>
        <v>0</v>
      </c>
      <c r="CV329" s="1"/>
      <c r="CW329" s="1"/>
      <c r="CX329" s="5">
        <f>'[1]GC RAW'!AN309</f>
        <v>14.483160018920898</v>
      </c>
      <c r="CY329" s="1">
        <f>'[1]GC RAW'!AO309</f>
        <v>2.5301685333251953</v>
      </c>
      <c r="CZ329" s="1">
        <f t="shared" si="673"/>
        <v>1.101159645303835E-2</v>
      </c>
      <c r="DA329" s="1">
        <f t="shared" si="597"/>
        <v>8.5016888887429573E-2</v>
      </c>
      <c r="DB329" s="1"/>
      <c r="DC329" s="1"/>
      <c r="DD329" s="5">
        <f>'[1]GC RAW'!AP309</f>
        <v>15.650927543640137</v>
      </c>
      <c r="DE329" s="1">
        <f>'[1]GC RAW'!AQ309</f>
        <v>137.07698059082031</v>
      </c>
      <c r="DF329" s="1">
        <f t="shared" si="674"/>
        <v>0.57214436241638122</v>
      </c>
      <c r="DG329" s="1">
        <f t="shared" si="598"/>
        <v>4.4173371131577657</v>
      </c>
      <c r="DH329" s="1"/>
      <c r="DI329" s="1"/>
      <c r="DJ329" s="5">
        <f>'[1]GC RAW'!AR309</f>
        <v>15.839831352233887</v>
      </c>
      <c r="DK329" s="1">
        <f>'[1]GC RAW'!AS309</f>
        <v>5.6452608108520508</v>
      </c>
      <c r="DL329" s="1">
        <f t="shared" si="675"/>
        <v>2.4743302674918088E-2</v>
      </c>
      <c r="DM329" s="1">
        <f t="shared" si="599"/>
        <v>0.19103484432914533</v>
      </c>
      <c r="DN329" s="1"/>
      <c r="DO329" s="1"/>
      <c r="DP329" s="5">
        <f>'[1]GC RAW'!AT309</f>
        <v>16.075860977172852</v>
      </c>
      <c r="DQ329" s="1">
        <f>'[1]GC RAW'!AU309</f>
        <v>2.0362915992736816</v>
      </c>
      <c r="DR329" s="1">
        <f t="shared" si="676"/>
        <v>8.9251110025538524E-3</v>
      </c>
      <c r="DS329" s="1">
        <f t="shared" si="600"/>
        <v>6.8907825822361116E-2</v>
      </c>
      <c r="DT329" s="1"/>
      <c r="DU329" s="1"/>
      <c r="DV329" s="5">
        <f>'[1]GC RAW'!AV309</f>
        <v>16.454656600952148</v>
      </c>
      <c r="DW329" s="1">
        <f>'[1]GC RAW'!AW309</f>
        <v>1306.938232421875</v>
      </c>
      <c r="DX329" s="1">
        <f t="shared" si="677"/>
        <v>5.6604652431408651</v>
      </c>
      <c r="DY329" s="1">
        <f t="shared" si="601"/>
        <v>43.702577249321578</v>
      </c>
      <c r="DZ329" s="1"/>
      <c r="EA329" s="1"/>
      <c r="EB329" s="5">
        <f>'[1]GC RAW'!AX309</f>
        <v>16.574855804443359</v>
      </c>
      <c r="EC329" s="1">
        <f>'[1]GC RAW'!AY309</f>
        <v>18.3040771484375</v>
      </c>
      <c r="ED329" s="1">
        <f t="shared" si="678"/>
        <v>7.9276579364046501E-2</v>
      </c>
      <c r="EE329" s="1">
        <f t="shared" si="602"/>
        <v>0.61206821080961027</v>
      </c>
      <c r="EF329" s="1"/>
      <c r="EG329" s="1"/>
      <c r="EH329" s="5">
        <v>0</v>
      </c>
      <c r="EI329" s="1">
        <v>0</v>
      </c>
      <c r="EJ329" s="1">
        <f t="shared" si="679"/>
        <v>0</v>
      </c>
      <c r="EK329" s="1">
        <f t="shared" si="603"/>
        <v>0</v>
      </c>
      <c r="EL329" s="1"/>
      <c r="EM329" s="1"/>
      <c r="EN329" s="5">
        <f>'[1]GC RAW'!BB309</f>
        <v>0</v>
      </c>
      <c r="EO329" s="1">
        <f>'[1]GC RAW'!BC309</f>
        <v>0</v>
      </c>
      <c r="EP329" s="1">
        <f t="shared" si="680"/>
        <v>0</v>
      </c>
      <c r="EQ329" s="1">
        <f t="shared" si="604"/>
        <v>0</v>
      </c>
      <c r="ER329" s="1"/>
      <c r="ES329" s="1"/>
      <c r="ET329" s="5">
        <f>'[1]GC RAW'!BD309</f>
        <v>17.753456115722656</v>
      </c>
      <c r="EU329" s="1">
        <f>'[1]GC RAW'!BE309</f>
        <v>143.73731994628906</v>
      </c>
      <c r="EV329" s="1">
        <f t="shared" si="681"/>
        <v>0.62664130179763244</v>
      </c>
      <c r="EW329" s="1">
        <f t="shared" si="605"/>
        <v>4.8380899313199706</v>
      </c>
      <c r="EX329" s="1"/>
      <c r="EY329" s="1"/>
      <c r="EZ329" s="5">
        <f>'[1]GC RAW'!BF309</f>
        <v>18.689535140991211</v>
      </c>
      <c r="FA329" s="1">
        <f>'[1]GC RAW'!BG309</f>
        <v>127.78900909423828</v>
      </c>
      <c r="FB329" s="1">
        <f t="shared" si="682"/>
        <v>0.66090225945287862</v>
      </c>
      <c r="FC329" s="1">
        <f t="shared" si="606"/>
        <v>5.1026074372579302</v>
      </c>
      <c r="FD329" s="1"/>
      <c r="FE329" s="1"/>
      <c r="FF329" s="5">
        <v>0</v>
      </c>
      <c r="FG329" s="1">
        <v>0</v>
      </c>
      <c r="FH329" s="1">
        <f t="shared" si="683"/>
        <v>0</v>
      </c>
      <c r="FI329" s="1">
        <f t="shared" si="607"/>
        <v>0</v>
      </c>
      <c r="FJ329" s="1"/>
      <c r="FK329" s="1"/>
      <c r="FL329" s="5">
        <f>'[1]GC RAW'!BH309</f>
        <v>19.533313751220703</v>
      </c>
      <c r="FM329" s="1">
        <f>'[1]GC RAW'!BI309</f>
        <v>13.526350021362305</v>
      </c>
      <c r="FN329" s="1">
        <f t="shared" si="684"/>
        <v>6.8913507664099261E-2</v>
      </c>
      <c r="FO329" s="1">
        <f t="shared" si="608"/>
        <v>0.53205836673257068</v>
      </c>
      <c r="FP329" s="1"/>
      <c r="FQ329" s="1"/>
      <c r="FR329" s="5">
        <f>'[1]GC RAW'!BJ309</f>
        <v>20.178749084472656</v>
      </c>
      <c r="FS329" s="1">
        <f>'[1]GC RAW'!BK309</f>
        <v>3.2868003845214844</v>
      </c>
      <c r="FT329" s="1">
        <f t="shared" si="685"/>
        <v>1.3500468483280082E-2</v>
      </c>
      <c r="FU329" s="1">
        <f t="shared" si="609"/>
        <v>0.1042326454539271</v>
      </c>
      <c r="FV329" s="1"/>
      <c r="FW329" s="1"/>
      <c r="FX329" s="5">
        <f>'[1]GC RAW'!BL309</f>
        <v>20.571010589599609</v>
      </c>
      <c r="FY329" s="1">
        <f>'[1]GC RAW'!BM309</f>
        <v>21.016191482543945</v>
      </c>
      <c r="FZ329" s="1">
        <f t="shared" si="686"/>
        <v>9.0810090024500814E-2</v>
      </c>
      <c r="GA329" s="1">
        <f t="shared" si="610"/>
        <v>0.70111462642097011</v>
      </c>
      <c r="GB329" s="1"/>
      <c r="GC329" s="1"/>
      <c r="GD329" s="5">
        <f>'[1]GC RAW'!BN309</f>
        <v>21.096256256103516</v>
      </c>
      <c r="GE329" s="1">
        <f>'[1]GC RAW'!BO309</f>
        <v>24.592247009277344</v>
      </c>
      <c r="GF329" s="1">
        <f t="shared" si="611"/>
        <v>0.1068336690504091</v>
      </c>
      <c r="GG329" s="1">
        <f t="shared" si="612"/>
        <v>0.82482737265484696</v>
      </c>
      <c r="GH329" s="1"/>
      <c r="GI329" s="1"/>
      <c r="GJ329" s="5">
        <f>'[1]GC RAW'!BP309</f>
        <v>0</v>
      </c>
      <c r="GK329" s="1">
        <f>'[1]GC RAW'!BQ309</f>
        <v>0</v>
      </c>
      <c r="GL329" s="1">
        <f t="shared" si="687"/>
        <v>0</v>
      </c>
      <c r="GM329" s="1">
        <f t="shared" si="613"/>
        <v>0</v>
      </c>
      <c r="GN329" s="1"/>
      <c r="GO329" s="1"/>
      <c r="GP329" s="5">
        <v>0</v>
      </c>
      <c r="GQ329" s="1">
        <v>0</v>
      </c>
      <c r="GR329" s="1">
        <f t="shared" si="688"/>
        <v>0</v>
      </c>
      <c r="GS329" s="1">
        <f t="shared" si="614"/>
        <v>0</v>
      </c>
      <c r="GT329" s="1"/>
      <c r="GU329" s="1"/>
      <c r="GV329" s="5"/>
      <c r="GW329" s="1"/>
      <c r="GX329" s="1"/>
      <c r="GY329" s="1"/>
      <c r="GZ329" s="1"/>
      <c r="HA329" s="1"/>
      <c r="HB329" s="5"/>
      <c r="HC329" s="1"/>
      <c r="HD329" s="1"/>
      <c r="HE329" s="1"/>
      <c r="HF329" s="1"/>
      <c r="HG329" s="1"/>
      <c r="HH329" s="5">
        <f>'[1]GC RAW'!BR309</f>
        <v>22.77897834777832</v>
      </c>
      <c r="HI329" s="1">
        <f>'[1]GC RAW'!BS309</f>
        <v>4.2621011734008789</v>
      </c>
      <c r="HJ329" s="1">
        <f t="shared" si="615"/>
        <v>1.8603265182536563E-2</v>
      </c>
      <c r="HK329" s="1">
        <f t="shared" si="616"/>
        <v>0.14362964859020974</v>
      </c>
      <c r="HL329" s="1"/>
      <c r="HM329" s="1"/>
      <c r="HN329" s="5">
        <v>0</v>
      </c>
      <c r="HO329" s="1">
        <v>0</v>
      </c>
      <c r="HP329" s="1">
        <f t="shared" si="617"/>
        <v>0</v>
      </c>
      <c r="HQ329" s="1">
        <f t="shared" si="618"/>
        <v>0</v>
      </c>
      <c r="HR329" s="1"/>
      <c r="HS329" s="1"/>
      <c r="HT329" s="5">
        <f>'[1]GC RAW'!BT309</f>
        <v>0</v>
      </c>
      <c r="HU329" s="1">
        <f>'[1]GC RAW'!BU309</f>
        <v>0</v>
      </c>
      <c r="HV329" s="1">
        <f t="shared" si="619"/>
        <v>0</v>
      </c>
      <c r="HW329" s="1">
        <f t="shared" si="708"/>
        <v>0</v>
      </c>
      <c r="HX329" s="1"/>
      <c r="HY329" s="1"/>
      <c r="HZ329" s="5">
        <f>'[1]GC RAW'!BV309</f>
        <v>23.898149490356445</v>
      </c>
      <c r="IA329" s="1">
        <f>'[1]GC RAW'!BW309</f>
        <v>84.220947265625</v>
      </c>
      <c r="IB329" s="1">
        <f t="shared" si="620"/>
        <v>0.44026364969123516</v>
      </c>
      <c r="IC329" s="1">
        <f t="shared" si="621"/>
        <v>3.3991298125210729</v>
      </c>
      <c r="ID329" s="1"/>
      <c r="IE329" s="1"/>
      <c r="IF329" s="5">
        <f>'[1]GC RAW'!BX309</f>
        <v>24.65966796875</v>
      </c>
      <c r="IG329" s="1">
        <f>'[1]GC RAW'!BY309</f>
        <v>197.95164489746094</v>
      </c>
      <c r="IH329" s="1">
        <f t="shared" si="622"/>
        <v>1.0997507802200261</v>
      </c>
      <c r="II329" s="1">
        <f t="shared" si="623"/>
        <v>8.4908115080835422</v>
      </c>
      <c r="IJ329" s="1"/>
      <c r="IK329" s="1"/>
      <c r="IL329" s="5">
        <f>'[1]GC RAW'!BZ309</f>
        <v>24.899965286254883</v>
      </c>
      <c r="IM329" s="1">
        <f>'[1]GC RAW'!CA309</f>
        <v>1.5725439786911011</v>
      </c>
      <c r="IN329" s="1">
        <f t="shared" si="624"/>
        <v>8.9502213006294774E-3</v>
      </c>
      <c r="IO329" s="1">
        <f t="shared" si="625"/>
        <v>6.9101694116620718E-2</v>
      </c>
      <c r="IP329" s="1"/>
      <c r="IQ329" s="1"/>
      <c r="IR329" s="5">
        <f>'[1]GC RAW'!CB309</f>
        <v>25.611291885375977</v>
      </c>
      <c r="IS329" s="1">
        <f>'[1]GC RAW'!CC309</f>
        <v>5.1253829002380371</v>
      </c>
      <c r="IT329" s="1">
        <f t="shared" si="626"/>
        <v>1.9784042743146199E-2</v>
      </c>
      <c r="IU329" s="1">
        <f t="shared" si="627"/>
        <v>0.15274604103150927</v>
      </c>
      <c r="IV329" s="1"/>
      <c r="IW329" s="1"/>
      <c r="IX329" s="5">
        <f>'[1]GC RAW'!CD309</f>
        <v>26.021490097045898</v>
      </c>
      <c r="IY329" s="1">
        <f>'[1]GC RAW'!CE309</f>
        <v>21.085292816162109</v>
      </c>
      <c r="IZ329" s="1">
        <f t="shared" si="628"/>
        <v>0.11714258417884672</v>
      </c>
      <c r="JA329" s="1">
        <f t="shared" si="629"/>
        <v>0.90441909178132252</v>
      </c>
      <c r="JB329" s="1"/>
      <c r="JC329" s="1"/>
      <c r="JD329" s="5">
        <f>'[1]GC RAW'!CF309</f>
        <v>26.585527420043945</v>
      </c>
      <c r="JE329" s="1">
        <f>'[1]GC RAW'!CG309</f>
        <v>1.4418045282363892</v>
      </c>
      <c r="JF329" s="1">
        <f t="shared" si="630"/>
        <v>6.2979211373263002E-3</v>
      </c>
      <c r="JG329" s="1">
        <f t="shared" si="631"/>
        <v>4.8624163066394152E-2</v>
      </c>
      <c r="JH329" s="1"/>
      <c r="JI329" s="1"/>
      <c r="JJ329" s="5">
        <f>'[1]GC RAW'!CH309</f>
        <v>26.771141052246094</v>
      </c>
      <c r="JK329" s="1">
        <f>'[1]GC RAW'!CI309</f>
        <v>100.00685119628906</v>
      </c>
      <c r="JL329" s="1">
        <f t="shared" si="632"/>
        <v>0.61448287226251086</v>
      </c>
      <c r="JM329" s="1">
        <f t="shared" si="633"/>
        <v>4.7442187240666511</v>
      </c>
      <c r="JN329" s="1"/>
      <c r="JO329" s="1"/>
      <c r="JP329" s="5">
        <f>'[1]GC RAW'!CJ309</f>
        <v>0</v>
      </c>
      <c r="JQ329" s="1">
        <f>'[1]GC RAW'!CK309</f>
        <v>0</v>
      </c>
      <c r="JR329" s="1">
        <f t="shared" si="634"/>
        <v>0</v>
      </c>
      <c r="JS329" s="1">
        <f t="shared" si="635"/>
        <v>0</v>
      </c>
      <c r="JT329" s="1"/>
      <c r="JU329" s="1"/>
      <c r="JV329" s="5">
        <v>0</v>
      </c>
      <c r="JW329" s="1">
        <v>0</v>
      </c>
      <c r="JX329" s="1">
        <f t="shared" si="636"/>
        <v>0</v>
      </c>
      <c r="JY329" s="1">
        <f t="shared" si="637"/>
        <v>0</v>
      </c>
      <c r="JZ329" s="1"/>
      <c r="KA329" s="1"/>
      <c r="KB329" s="5">
        <v>0</v>
      </c>
      <c r="KC329" s="1">
        <v>0</v>
      </c>
      <c r="KD329" s="1">
        <f t="shared" si="638"/>
        <v>0</v>
      </c>
      <c r="KE329" s="1">
        <f t="shared" si="639"/>
        <v>0</v>
      </c>
      <c r="KF329" s="1"/>
      <c r="KG329" s="1"/>
      <c r="KH329" s="5">
        <v>0</v>
      </c>
      <c r="KI329" s="1">
        <v>0</v>
      </c>
      <c r="KJ329" s="1">
        <f t="shared" si="640"/>
        <v>0</v>
      </c>
      <c r="KK329" s="1">
        <f t="shared" si="641"/>
        <v>0</v>
      </c>
      <c r="KL329" s="1"/>
      <c r="KM329" s="1"/>
      <c r="KN329" s="5">
        <f>'[1]GC RAW'!CN309</f>
        <v>30.662546157836914</v>
      </c>
      <c r="KO329" s="1">
        <f>'[1]GC RAW'!CO309</f>
        <v>4.4708609580993652</v>
      </c>
      <c r="KP329" s="1">
        <f t="shared" si="642"/>
        <v>1.4829063970458621E-2</v>
      </c>
      <c r="KQ329" s="1">
        <f t="shared" si="643"/>
        <v>0.11449029114513221</v>
      </c>
      <c r="KR329" s="1"/>
      <c r="KS329" s="1"/>
      <c r="KT329" s="5">
        <f>'[1]GC RAW'!CP309</f>
        <v>31.532835006713867</v>
      </c>
      <c r="KU329" s="1">
        <f>'[1]GC RAW'!CQ309</f>
        <v>11.08763599395752</v>
      </c>
      <c r="KV329" s="1">
        <f t="shared" si="644"/>
        <v>4.704712027044565E-2</v>
      </c>
      <c r="KW329" s="1">
        <f t="shared" si="645"/>
        <v>0.36323523238107563</v>
      </c>
      <c r="KX329" s="1"/>
      <c r="KY329" s="1"/>
      <c r="KZ329" s="5">
        <f>'[1]GC RAW'!CR309</f>
        <v>0</v>
      </c>
      <c r="LA329" s="1">
        <f>'[1]GC RAW'!CS309</f>
        <v>0</v>
      </c>
      <c r="LB329" s="1">
        <f t="shared" si="646"/>
        <v>0</v>
      </c>
      <c r="LC329" s="1">
        <f t="shared" si="647"/>
        <v>0</v>
      </c>
      <c r="LD329" s="1"/>
      <c r="LE329" s="1"/>
      <c r="LF329" s="5">
        <f>'[1]GC RAW'!CT309</f>
        <v>0</v>
      </c>
      <c r="LG329" s="1">
        <f>'[1]GC RAW'!CU309</f>
        <v>0</v>
      </c>
      <c r="LH329" s="1">
        <f t="shared" si="648"/>
        <v>0</v>
      </c>
      <c r="LI329" s="1">
        <f t="shared" si="649"/>
        <v>0</v>
      </c>
      <c r="LJ329" s="1"/>
      <c r="LK329" s="1"/>
      <c r="LL329" s="5">
        <f>'[1]GC RAW'!CV309</f>
        <v>35.854698181152344</v>
      </c>
      <c r="LM329" s="1">
        <f>'[1]GC RAW'!CW309</f>
        <v>2.782393217086792</v>
      </c>
      <c r="LN329" s="1">
        <f t="shared" si="650"/>
        <v>9.2287117389333023E-3</v>
      </c>
      <c r="LO329" s="1">
        <f t="shared" si="651"/>
        <v>7.1251826547504976E-2</v>
      </c>
      <c r="LP329" s="1"/>
      <c r="LQ329" s="1"/>
      <c r="LR329" s="32">
        <f t="shared" si="652"/>
        <v>3081.2649482488632</v>
      </c>
      <c r="LS329" s="21">
        <f t="shared" si="653"/>
        <v>2858.4741462469101</v>
      </c>
      <c r="LT329" s="26">
        <f t="shared" si="654"/>
        <v>13.952425838610665</v>
      </c>
      <c r="LU329" s="26">
        <f t="shared" si="655"/>
        <v>12.952245838610665</v>
      </c>
      <c r="LV329" s="15">
        <f t="shared" si="709"/>
        <v>35.158104882222212</v>
      </c>
      <c r="LW329" s="15"/>
      <c r="LX329" s="15"/>
      <c r="LY329" s="15"/>
      <c r="LZ329" s="15" t="str">
        <f>IF(A329="","",VLOOKUP(A329,'[1]biomass corrected'!$B$2:$V$102,21,FALSE))</f>
        <v/>
      </c>
      <c r="MA329" s="15" t="str">
        <f t="shared" si="656"/>
        <v/>
      </c>
      <c r="MB329" s="15" t="str">
        <f t="shared" si="712"/>
        <v/>
      </c>
      <c r="MC329" s="15" t="str">
        <f t="shared" si="712"/>
        <v/>
      </c>
      <c r="MD329" s="15"/>
      <c r="ME329" s="26" t="str">
        <f t="shared" si="711"/>
        <v/>
      </c>
      <c r="MF329" s="15">
        <f t="shared" si="689"/>
        <v>24.127987528152982</v>
      </c>
      <c r="MG329" s="15">
        <f t="shared" si="690"/>
        <v>46.755796786627016</v>
      </c>
      <c r="MH329" s="15">
        <f t="shared" si="691"/>
        <v>29.116215685220006</v>
      </c>
      <c r="MI329" s="26">
        <f t="shared" si="692"/>
        <v>1.4564076176023546</v>
      </c>
      <c r="MJ329" s="15">
        <f t="shared" si="693"/>
        <v>6.9509125031181354</v>
      </c>
      <c r="MK329" s="15">
        <f t="shared" si="694"/>
        <v>21.974268337772727</v>
      </c>
      <c r="ML329" s="23">
        <f t="shared" si="695"/>
        <v>51.474929092243464</v>
      </c>
      <c r="MM329" s="23"/>
      <c r="MN329" s="26">
        <f t="shared" si="696"/>
        <v>4.1257195352648433</v>
      </c>
      <c r="MO329" s="23"/>
      <c r="MP329" s="15">
        <f t="shared" si="697"/>
        <v>0.88197399261768383</v>
      </c>
      <c r="MQ329" s="23"/>
      <c r="MR329" s="15">
        <f t="shared" si="698"/>
        <v>39.816631757368903</v>
      </c>
      <c r="MS329" s="15"/>
      <c r="MT329" s="15">
        <f t="shared" si="699"/>
        <v>14.840563950352486</v>
      </c>
      <c r="MU329" s="15"/>
      <c r="MV329" s="15" t="str">
        <f t="shared" si="700"/>
        <v/>
      </c>
      <c r="MW329" s="21">
        <f t="shared" si="701"/>
        <v>250.91164179560633</v>
      </c>
      <c r="MX329" s="15"/>
    </row>
    <row r="330" spans="1:362" x14ac:dyDescent="0.35">
      <c r="A330" s="99" t="s">
        <v>252</v>
      </c>
      <c r="B330" s="8">
        <v>31.63</v>
      </c>
      <c r="C330" s="8"/>
      <c r="D330" s="8"/>
      <c r="E330" s="8"/>
      <c r="F330" s="2">
        <f>'[1]GC RAW'!H310</f>
        <v>0</v>
      </c>
      <c r="G330" s="8">
        <f>'[1]GC RAW'!I310</f>
        <v>0</v>
      </c>
      <c r="H330" s="8">
        <f t="shared" si="657"/>
        <v>0</v>
      </c>
      <c r="I330" s="8">
        <f t="shared" si="582"/>
        <v>0</v>
      </c>
      <c r="J330" s="8">
        <f>AVERAGE(I330:I332)</f>
        <v>0</v>
      </c>
      <c r="K330" s="8">
        <f>STDEV(I330:I332)</f>
        <v>0</v>
      </c>
      <c r="L330" s="2">
        <f>'[1]GC RAW'!J310</f>
        <v>0</v>
      </c>
      <c r="M330" s="8">
        <f>'[1]GC RAW'!K310</f>
        <v>0</v>
      </c>
      <c r="N330" s="8">
        <f t="shared" si="658"/>
        <v>0</v>
      </c>
      <c r="O330" s="8">
        <f t="shared" si="583"/>
        <v>0</v>
      </c>
      <c r="P330" s="8">
        <f>AVERAGE(O330:O332)</f>
        <v>0</v>
      </c>
      <c r="Q330" s="8">
        <f>STDEV(O330:O332)</f>
        <v>0</v>
      </c>
      <c r="R330" s="2">
        <f>'[1]GC RAW'!L310</f>
        <v>0</v>
      </c>
      <c r="S330" s="8">
        <f>'[1]GC RAW'!M310</f>
        <v>0</v>
      </c>
      <c r="T330" s="8">
        <f t="shared" si="659"/>
        <v>0</v>
      </c>
      <c r="U330" s="8">
        <f t="shared" si="584"/>
        <v>0</v>
      </c>
      <c r="V330" s="8">
        <f>AVERAGE(U330:U332)</f>
        <v>0</v>
      </c>
      <c r="W330" s="8">
        <f>STDEV(U330:U332)</f>
        <v>0</v>
      </c>
      <c r="X330" s="2">
        <f>'[1]GC RAW'!N310</f>
        <v>0</v>
      </c>
      <c r="Y330" s="8">
        <f>'[1]GC RAW'!O310</f>
        <v>0</v>
      </c>
      <c r="Z330" s="8">
        <f t="shared" si="660"/>
        <v>0</v>
      </c>
      <c r="AA330" s="8">
        <f t="shared" si="585"/>
        <v>0</v>
      </c>
      <c r="AB330" s="8">
        <f>AVERAGE(AA330:AA332)</f>
        <v>0</v>
      </c>
      <c r="AC330" s="8">
        <f>STDEV(AA330:AA332)</f>
        <v>0</v>
      </c>
      <c r="AD330" s="2">
        <f>'[1]GC RAW'!P310</f>
        <v>0</v>
      </c>
      <c r="AE330" s="8">
        <f>'[1]GC RAW'!Q310</f>
        <v>0</v>
      </c>
      <c r="AF330" s="8">
        <f t="shared" si="661"/>
        <v>0</v>
      </c>
      <c r="AG330" s="8">
        <f t="shared" si="586"/>
        <v>0</v>
      </c>
      <c r="AH330" s="8">
        <f>AVERAGE(AG330:AG332)</f>
        <v>0</v>
      </c>
      <c r="AI330" s="8">
        <f>STDEV(AG330:AG332)</f>
        <v>0</v>
      </c>
      <c r="AJ330" s="2">
        <f>'[1]GC RAW'!R310</f>
        <v>8.222813606262207</v>
      </c>
      <c r="AK330" s="8">
        <f>'[1]GC RAW'!S310</f>
        <v>2.1913278102874756</v>
      </c>
      <c r="AL330" s="8">
        <f t="shared" si="662"/>
        <v>1.018824861732987E-2</v>
      </c>
      <c r="AM330" s="8">
        <f t="shared" si="587"/>
        <v>8.9149217527854582E-2</v>
      </c>
      <c r="AN330" s="8">
        <f>AVERAGE(AM330:AM332)</f>
        <v>9.4127572818766533E-2</v>
      </c>
      <c r="AO330" s="8">
        <f>STDEV(AM330:AM332)</f>
        <v>6.3624652748397337E-3</v>
      </c>
      <c r="AP330" s="2">
        <f>'[1]GC RAW'!T310</f>
        <v>8.952488899230957</v>
      </c>
      <c r="AQ330" s="8">
        <f>'[1]GC RAW'!U310</f>
        <v>216.72492980957031</v>
      </c>
      <c r="AR330" s="40">
        <v>1.0001800000000001</v>
      </c>
      <c r="AS330" s="8">
        <f t="shared" si="588"/>
        <v>8.7517754754573289</v>
      </c>
      <c r="AT330" s="8">
        <f>AVERAGE(AS330:AS332)</f>
        <v>8.3335834960240653</v>
      </c>
      <c r="AU330" s="8">
        <f>STDEV(AS330:AS332)</f>
        <v>0.57590541676620444</v>
      </c>
      <c r="AV330" s="2">
        <f>'[1]GC RAW'!V310</f>
        <v>9.8248815536499023</v>
      </c>
      <c r="AW330" s="8">
        <f>'[1]GC RAW'!W310</f>
        <v>53.170246124267578</v>
      </c>
      <c r="AX330" s="8">
        <f t="shared" si="663"/>
        <v>0.23765783190479856</v>
      </c>
      <c r="AY330" s="8">
        <f t="shared" si="589"/>
        <v>2.0795536651550481</v>
      </c>
      <c r="AZ330" s="8">
        <f>AVERAGE(AY330:AY332)</f>
        <v>2.0814109008609392</v>
      </c>
      <c r="BA330" s="8">
        <f>STDEV(AY330:AY332)</f>
        <v>7.8122072476994433E-3</v>
      </c>
      <c r="BB330" s="2">
        <f>'[1]GC RAW'!X310</f>
        <v>0</v>
      </c>
      <c r="BC330" s="8">
        <f>'[1]GC RAW'!Y310</f>
        <v>0</v>
      </c>
      <c r="BD330" s="8">
        <f t="shared" si="664"/>
        <v>0</v>
      </c>
      <c r="BE330" s="8">
        <f t="shared" si="590"/>
        <v>0</v>
      </c>
      <c r="BF330" s="8">
        <f>AVERAGE(BE330:BE332)</f>
        <v>0</v>
      </c>
      <c r="BG330" s="8">
        <f>STDEV(BE330:BE332)</f>
        <v>0</v>
      </c>
      <c r="BH330" s="2">
        <f>'[1]GC RAW'!Z310</f>
        <v>10.893024444580078</v>
      </c>
      <c r="BI330" s="8">
        <f>'[1]GC RAW'!AA310</f>
        <v>8.7055702209472656</v>
      </c>
      <c r="BJ330" s="8">
        <f t="shared" si="665"/>
        <v>3.8324958000938499E-2</v>
      </c>
      <c r="BK330" s="8">
        <f t="shared" si="591"/>
        <v>0.33535106433896467</v>
      </c>
      <c r="BL330" s="8">
        <f>AVERAGE(BK330:BK332)</f>
        <v>0.32483558445917643</v>
      </c>
      <c r="BM330" s="8">
        <f>STDEV(BK330:BK332)</f>
        <v>9.4557051618221928E-3</v>
      </c>
      <c r="BN330" s="2">
        <f>'[1]GC RAW'!AB310</f>
        <v>0</v>
      </c>
      <c r="BO330" s="8">
        <f>'[1]GC RAW'!AC310</f>
        <v>0</v>
      </c>
      <c r="BP330" s="8">
        <f t="shared" si="666"/>
        <v>0</v>
      </c>
      <c r="BQ330" s="8">
        <f t="shared" si="592"/>
        <v>0</v>
      </c>
      <c r="BR330" s="8">
        <f>AVERAGE(BQ330:BQ332)</f>
        <v>0</v>
      </c>
      <c r="BS330" s="8">
        <f>STDEV(BQ330:BQ332)</f>
        <v>0</v>
      </c>
      <c r="BT330" s="2">
        <f>'[1]GC RAW'!AD310</f>
        <v>12.23138427734375</v>
      </c>
      <c r="BU330" s="8">
        <f>'[1]GC RAW'!AE310</f>
        <v>726.13818359375</v>
      </c>
      <c r="BV330" s="8">
        <f t="shared" si="667"/>
        <v>3.1410477734609112</v>
      </c>
      <c r="BW330" s="8">
        <f t="shared" si="593"/>
        <v>27.48479760744571</v>
      </c>
      <c r="BX330" s="8">
        <f>AVERAGE(BW330:BW332)</f>
        <v>27.534681399211806</v>
      </c>
      <c r="BY330" s="8">
        <f>STDEV(BW330:BW332)</f>
        <v>0.15627446556800051</v>
      </c>
      <c r="BZ330" s="2">
        <f>'[1]GC RAW'!AF310</f>
        <v>12.728596687316895</v>
      </c>
      <c r="CA330" s="8">
        <f>'[1]GC RAW'!AG310</f>
        <v>3.3243303298950195</v>
      </c>
      <c r="CB330" s="8">
        <f t="shared" si="668"/>
        <v>1.5006828651164554E-2</v>
      </c>
      <c r="CC330" s="8">
        <f t="shared" si="594"/>
        <v>0.13131275865709405</v>
      </c>
      <c r="CD330" s="8">
        <f>AVERAGE(CC330:CC332)</f>
        <v>0.13036330995975834</v>
      </c>
      <c r="CE330" s="8">
        <f>STDEV(CC330:CC332)</f>
        <v>6.5156701676200458E-3</v>
      </c>
      <c r="CF330" s="2">
        <f>'[1]GC RAW'!AH310</f>
        <v>12.870098114013672</v>
      </c>
      <c r="CG330" s="8">
        <f>'[1]GC RAW'!AI310</f>
        <v>18.742223739624023</v>
      </c>
      <c r="CH330" s="8">
        <f t="shared" si="669"/>
        <v>8.4606798324504115E-2</v>
      </c>
      <c r="CI330" s="8">
        <f t="shared" si="595"/>
        <v>0.74032644387346214</v>
      </c>
      <c r="CJ330" s="8">
        <f>AVERAGE(CI330:CI332)</f>
        <v>0.7147290802675258</v>
      </c>
      <c r="CK330" s="8">
        <f>STDEV(CI330:CI332)</f>
        <v>2.2572079395433212E-2</v>
      </c>
      <c r="CL330" s="2">
        <f>'[1]GC RAW'!AJ310</f>
        <v>13.772625923156738</v>
      </c>
      <c r="CM330" s="8">
        <f>'[1]GC RAW'!AK310</f>
        <v>6.514397144317627</v>
      </c>
      <c r="CN330" s="8">
        <f t="shared" si="670"/>
        <v>3.7961819886860662E-2</v>
      </c>
      <c r="CO330" s="8">
        <f t="shared" si="596"/>
        <v>0.33217353305360581</v>
      </c>
      <c r="CP330" s="8">
        <f>AVERAGE(CO330:CO332)</f>
        <v>0.33434200447474743</v>
      </c>
      <c r="CQ330" s="8">
        <f>STDEV(CO330:CO332)</f>
        <v>2.7777095181366154E-3</v>
      </c>
      <c r="CR330" s="2">
        <f>'[1]GC RAW'!AL310</f>
        <v>0</v>
      </c>
      <c r="CS330" s="8">
        <f>'[1]GC RAW'!AM310</f>
        <v>0</v>
      </c>
      <c r="CT330" s="8">
        <f t="shared" si="671"/>
        <v>0</v>
      </c>
      <c r="CU330" s="8">
        <f t="shared" si="672"/>
        <v>0</v>
      </c>
      <c r="CV330" s="8">
        <f>AVERAGE(CU330:CU332)</f>
        <v>0</v>
      </c>
      <c r="CW330" s="8">
        <f>STDEV(CU330:CU332)</f>
        <v>0</v>
      </c>
      <c r="CX330" s="2">
        <f>'[1]GC RAW'!AN310</f>
        <v>14.487442016601563</v>
      </c>
      <c r="CY330" s="8">
        <f>'[1]GC RAW'!AO310</f>
        <v>3.6534216403961182</v>
      </c>
      <c r="CZ330" s="8">
        <f t="shared" si="673"/>
        <v>1.6345154112854494E-2</v>
      </c>
      <c r="DA330" s="8">
        <f t="shared" si="597"/>
        <v>0.14302337470000445</v>
      </c>
      <c r="DB330" s="8">
        <f>AVERAGE(DA330:DA332)</f>
        <v>0.14245460017983105</v>
      </c>
      <c r="DC330" s="8">
        <f>STDEV(DA330:DA332)</f>
        <v>3.3293134234823741E-3</v>
      </c>
      <c r="DD330" s="2">
        <f>'[1]GC RAW'!AP310</f>
        <v>15.646625518798828</v>
      </c>
      <c r="DE330" s="8">
        <f>'[1]GC RAW'!AQ310</f>
        <v>110.40784454345703</v>
      </c>
      <c r="DF330" s="8">
        <f t="shared" si="674"/>
        <v>0.47372838824117031</v>
      </c>
      <c r="DG330" s="8">
        <f t="shared" si="598"/>
        <v>4.1452183509338338</v>
      </c>
      <c r="DH330" s="8">
        <f>AVERAGE(DG330:DG332)</f>
        <v>4.3965840738739503</v>
      </c>
      <c r="DI330" s="8">
        <f>STDEV(DG330:DG332)</f>
        <v>0.21774966903357451</v>
      </c>
      <c r="DJ330" s="2">
        <f>'[1]GC RAW'!AR310</f>
        <v>15.841094970703125</v>
      </c>
      <c r="DK330" s="8">
        <f>'[1]GC RAW'!AS310</f>
        <v>5.5641007423400879</v>
      </c>
      <c r="DL330" s="8">
        <f t="shared" si="675"/>
        <v>2.507015546600258E-2</v>
      </c>
      <c r="DM330" s="8">
        <f t="shared" si="599"/>
        <v>0.21936888537389657</v>
      </c>
      <c r="DN330" s="8">
        <f>AVERAGE(DM330:DM332)</f>
        <v>0.23625395911849822</v>
      </c>
      <c r="DO330" s="8">
        <f>STDEV(DM330:DM332)</f>
        <v>1.6607747406152479E-2</v>
      </c>
      <c r="DP330" s="2">
        <f>'[1]GC RAW'!AT310</f>
        <v>16.076591491699219</v>
      </c>
      <c r="DQ330" s="8">
        <f>'[1]GC RAW'!AU310</f>
        <v>2.0751667022705078</v>
      </c>
      <c r="DR330" s="8">
        <f t="shared" si="676"/>
        <v>9.350073669211376E-3</v>
      </c>
      <c r="DS330" s="8">
        <f t="shared" si="600"/>
        <v>8.1815018728552305E-2</v>
      </c>
      <c r="DT330" s="8">
        <f>AVERAGE(DS330:DS332)</f>
        <v>8.5686900347132319E-2</v>
      </c>
      <c r="DU330" s="8">
        <f>STDEV(DS330:DS332)</f>
        <v>2.569977659674241E-2</v>
      </c>
      <c r="DV330" s="2">
        <f>'[1]GC RAW'!AV310</f>
        <v>16.440967559814453</v>
      </c>
      <c r="DW330" s="8">
        <f>'[1]GC RAW'!AW310</f>
        <v>1033.4835205078125</v>
      </c>
      <c r="DX330" s="8">
        <f t="shared" si="677"/>
        <v>4.6013896060447825</v>
      </c>
      <c r="DY330" s="8">
        <f t="shared" si="601"/>
        <v>40.263081352563525</v>
      </c>
      <c r="DZ330" s="8">
        <f>AVERAGE(DY330:DY332)</f>
        <v>40.278056838575083</v>
      </c>
      <c r="EA330" s="8">
        <f>STDEV(DY330:DY332)</f>
        <v>0.22933237638832413</v>
      </c>
      <c r="EB330" s="2">
        <f>'[1]GC RAW'!AX310</f>
        <v>16.572294235229492</v>
      </c>
      <c r="EC330" s="8">
        <f>'[1]GC RAW'!AY310</f>
        <v>11.898603439331055</v>
      </c>
      <c r="ED330" s="8">
        <f t="shared" si="678"/>
        <v>5.297627790454229E-2</v>
      </c>
      <c r="EE330" s="8">
        <f t="shared" si="602"/>
        <v>0.4635530501969497</v>
      </c>
      <c r="EF330" s="8">
        <f>AVERAGE(EE330:EE332)</f>
        <v>0.44791846444032268</v>
      </c>
      <c r="EG330" s="8">
        <f>STDEV(EE330:EE332)</f>
        <v>1.3596024667681806E-2</v>
      </c>
      <c r="EH330" s="2">
        <v>0</v>
      </c>
      <c r="EI330" s="8">
        <v>0</v>
      </c>
      <c r="EJ330" s="8">
        <f t="shared" si="679"/>
        <v>0</v>
      </c>
      <c r="EK330" s="8">
        <f t="shared" si="603"/>
        <v>0</v>
      </c>
      <c r="EL330" s="8">
        <f>AVERAGE(EK330:EK332)</f>
        <v>0</v>
      </c>
      <c r="EM330" s="8">
        <f>STDEV(EK330:EK332)</f>
        <v>0</v>
      </c>
      <c r="EN330" s="2">
        <f>'[1]GC RAW'!BB310</f>
        <v>17.397823333740234</v>
      </c>
      <c r="EO330" s="8">
        <f>'[1]GC RAW'!BC310</f>
        <v>1.730141282081604</v>
      </c>
      <c r="EP330" s="8">
        <f t="shared" si="680"/>
        <v>7.7538862829585036E-3</v>
      </c>
      <c r="EQ330" s="8">
        <f t="shared" si="604"/>
        <v>6.7848059160032406E-2</v>
      </c>
      <c r="ER330" s="8">
        <f>AVERAGE(EQ330:EQ332)</f>
        <v>9.5017423608364848E-2</v>
      </c>
      <c r="ES330" s="8">
        <f>STDEV(EQ330:EQ332)</f>
        <v>2.4604421363695745E-2</v>
      </c>
      <c r="ET330" s="2">
        <f>'[1]GC RAW'!BD310</f>
        <v>17.755462646484375</v>
      </c>
      <c r="EU330" s="8">
        <f>'[1]GC RAW'!BE310</f>
        <v>143.50361633300781</v>
      </c>
      <c r="EV330" s="8">
        <f t="shared" si="681"/>
        <v>0.64313286652561763</v>
      </c>
      <c r="EW330" s="8">
        <f t="shared" si="605"/>
        <v>5.6275414912510469</v>
      </c>
      <c r="EX330" s="8">
        <f>AVERAGE(EW330:EW332)</f>
        <v>5.5332806573258635</v>
      </c>
      <c r="EY330" s="8">
        <f>STDEV(EW330:EW332)</f>
        <v>8.1647760739545952E-2</v>
      </c>
      <c r="EZ330" s="2">
        <f>'[1]GC RAW'!BF310</f>
        <v>18.688751220703125</v>
      </c>
      <c r="FA330" s="8">
        <f>'[1]GC RAW'!BG310</f>
        <v>54.334354400634766</v>
      </c>
      <c r="FB330" s="8">
        <f t="shared" si="682"/>
        <v>0.28887278678773798</v>
      </c>
      <c r="FC330" s="8">
        <f t="shared" si="606"/>
        <v>2.5276947858744818</v>
      </c>
      <c r="FD330" s="8">
        <f>AVERAGE(FC330:FC332)</f>
        <v>2.5417575959754832</v>
      </c>
      <c r="FE330" s="8">
        <f>STDEV(FC330:FC332)</f>
        <v>1.2761436541125906E-2</v>
      </c>
      <c r="FF330" s="2">
        <v>0</v>
      </c>
      <c r="FG330" s="8">
        <v>0</v>
      </c>
      <c r="FH330" s="8">
        <f t="shared" si="683"/>
        <v>0</v>
      </c>
      <c r="FI330" s="8">
        <f t="shared" si="607"/>
        <v>0</v>
      </c>
      <c r="FJ330" s="8">
        <f>AVERAGE(FI330:FI332)</f>
        <v>0</v>
      </c>
      <c r="FK330" s="8">
        <f>STDEV(FI330:FI332)</f>
        <v>0</v>
      </c>
      <c r="FL330" s="2">
        <f>'[1]GC RAW'!BH310</f>
        <v>19.534141540527344</v>
      </c>
      <c r="FM330" s="8">
        <f>'[1]GC RAW'!BI310</f>
        <v>12.812979698181152</v>
      </c>
      <c r="FN330" s="8">
        <f t="shared" si="684"/>
        <v>6.7106139959813349E-2</v>
      </c>
      <c r="FO330" s="8">
        <f t="shared" si="608"/>
        <v>0.5871921753613365</v>
      </c>
      <c r="FP330" s="8">
        <f>AVERAGE(FO330:FO332)</f>
        <v>0.52877593073955076</v>
      </c>
      <c r="FQ330" s="8">
        <f>STDEV(FO330:FO332)</f>
        <v>6.0840587559288332E-2</v>
      </c>
      <c r="FR330" s="2">
        <f>'[1]GC RAW'!BJ310</f>
        <v>20.181720733642578</v>
      </c>
      <c r="FS330" s="8">
        <f>'[1]GC RAW'!BK310</f>
        <v>5.26934814453125</v>
      </c>
      <c r="FT330" s="8">
        <f t="shared" si="685"/>
        <v>2.224952733614257E-2</v>
      </c>
      <c r="FU330" s="8">
        <f t="shared" si="609"/>
        <v>0.19468782387267289</v>
      </c>
      <c r="FV330" s="8">
        <f>AVERAGE(FU330:FU332)</f>
        <v>0.21958606516462389</v>
      </c>
      <c r="FW330" s="8">
        <f>STDEV(FU330:FU332)</f>
        <v>2.6597748101452552E-2</v>
      </c>
      <c r="FX330" s="2">
        <f>'[1]GC RAW'!BL310</f>
        <v>20.573284149169922</v>
      </c>
      <c r="FY330" s="8">
        <f>'[1]GC RAW'!BM310</f>
        <v>4.9843668937683105</v>
      </c>
      <c r="FZ330" s="8">
        <f t="shared" si="686"/>
        <v>2.2140043923835125E-2</v>
      </c>
      <c r="GA330" s="8">
        <f t="shared" si="610"/>
        <v>0.19372982207019565</v>
      </c>
      <c r="GB330" s="8">
        <f>AVERAGE(GA330:GA332)</f>
        <v>0.18255849005537481</v>
      </c>
      <c r="GC330" s="8">
        <f>STDEV(GA330:GA332)</f>
        <v>1.1374711456992521E-2</v>
      </c>
      <c r="GD330" s="2">
        <f>'[1]GC RAW'!BN310</f>
        <v>21.098388671875</v>
      </c>
      <c r="GE330" s="8">
        <f>'[1]GC RAW'!BO310</f>
        <v>20.247446060180664</v>
      </c>
      <c r="GF330" s="8">
        <f t="shared" si="611"/>
        <v>9.0420846425036394E-2</v>
      </c>
      <c r="GG330" s="8">
        <f t="shared" si="612"/>
        <v>0.79120053011730584</v>
      </c>
      <c r="GH330" s="8">
        <f>AVERAGE(GG330:GG332)</f>
        <v>0.7698357540907047</v>
      </c>
      <c r="GI330" s="8">
        <f>STDEV(GG330:GG332)</f>
        <v>1.995027208812419E-2</v>
      </c>
      <c r="GJ330" s="2">
        <f>'[1]GC RAW'!BP310</f>
        <v>0</v>
      </c>
      <c r="GK330" s="8">
        <f>'[1]GC RAW'!BQ310</f>
        <v>0</v>
      </c>
      <c r="GL330" s="8">
        <f t="shared" si="687"/>
        <v>0</v>
      </c>
      <c r="GM330" s="8">
        <f t="shared" si="613"/>
        <v>0</v>
      </c>
      <c r="GN330" s="8">
        <f>AVERAGE(GM330:GM332)</f>
        <v>0</v>
      </c>
      <c r="GO330" s="8">
        <f>STDEV(GM330:GM332)</f>
        <v>0</v>
      </c>
      <c r="GP330" s="2">
        <v>0</v>
      </c>
      <c r="GQ330" s="8">
        <v>0</v>
      </c>
      <c r="GR330" s="8">
        <f t="shared" si="688"/>
        <v>0</v>
      </c>
      <c r="GS330" s="8">
        <f t="shared" si="614"/>
        <v>0</v>
      </c>
      <c r="GT330" s="8">
        <f>AVERAGE(GS330:GS332)</f>
        <v>0</v>
      </c>
      <c r="GU330" s="8">
        <f>STDEV(GS330:GS332)</f>
        <v>0</v>
      </c>
      <c r="GV330" s="2"/>
      <c r="GW330" s="8"/>
      <c r="GX330" s="8"/>
      <c r="GY330" s="8"/>
      <c r="GZ330" s="8"/>
      <c r="HA330" s="8"/>
      <c r="HB330" s="2"/>
      <c r="HC330" s="8"/>
      <c r="HD330" s="8"/>
      <c r="HE330" s="8"/>
      <c r="HF330" s="8"/>
      <c r="HG330" s="8"/>
      <c r="HH330" s="2">
        <f>'[1]GC RAW'!BR310</f>
        <v>22.79606819152832</v>
      </c>
      <c r="HI330" s="8">
        <f>'[1]GC RAW'!BS310</f>
        <v>2.7525663375854492</v>
      </c>
      <c r="HJ330" s="8">
        <f t="shared" si="615"/>
        <v>1.235070084096585E-2</v>
      </c>
      <c r="HK330" s="8">
        <f t="shared" si="616"/>
        <v>0.10807110792524859</v>
      </c>
      <c r="HL330" s="8">
        <f>AVERAGE(HK330:HK332)</f>
        <v>0.10070969736689876</v>
      </c>
      <c r="HM330" s="8">
        <f>STDEV(HK330:HK332)</f>
        <v>6.4654058718784345E-3</v>
      </c>
      <c r="HN330" s="2">
        <v>0</v>
      </c>
      <c r="HO330" s="8">
        <v>0</v>
      </c>
      <c r="HP330" s="8">
        <f t="shared" si="617"/>
        <v>0</v>
      </c>
      <c r="HQ330" s="8">
        <f t="shared" si="618"/>
        <v>0</v>
      </c>
      <c r="HR330" s="8">
        <f>AVERAGE(HQ330:HQ332)</f>
        <v>0</v>
      </c>
      <c r="HS330" s="8">
        <f>STDEV(HQ330:HQ332)</f>
        <v>0</v>
      </c>
      <c r="HT330" s="2">
        <f>'[1]GC RAW'!BT310</f>
        <v>0</v>
      </c>
      <c r="HU330" s="8">
        <f>'[1]GC RAW'!BU310</f>
        <v>0</v>
      </c>
      <c r="HV330" s="8">
        <f t="shared" si="619"/>
        <v>0</v>
      </c>
      <c r="HW330" s="8">
        <f t="shared" si="708"/>
        <v>0</v>
      </c>
      <c r="HX330" s="8">
        <f>AVERAGE(HW330:HW332)</f>
        <v>0</v>
      </c>
      <c r="HY330" s="8">
        <f>STDEV(HW330:HW332)</f>
        <v>0</v>
      </c>
      <c r="HZ330" s="2">
        <f>'[1]GC RAW'!BV310</f>
        <v>23.898569107055664</v>
      </c>
      <c r="IA330" s="8">
        <f>'[1]GC RAW'!BW310</f>
        <v>38.442790985107422</v>
      </c>
      <c r="IB330" s="8">
        <f t="shared" si="620"/>
        <v>0.20658367735133037</v>
      </c>
      <c r="IC330" s="8">
        <f t="shared" si="621"/>
        <v>1.8076485843279837</v>
      </c>
      <c r="ID330" s="8">
        <f>AVERAGE(IC330:IC332)</f>
        <v>1.81576239462603</v>
      </c>
      <c r="IE330" s="8">
        <f>STDEV(IC330:IC332)</f>
        <v>8.7109858294990399E-3</v>
      </c>
      <c r="IF330" s="2">
        <f>'[1]GC RAW'!BX310</f>
        <v>24.654106140136719</v>
      </c>
      <c r="IG330" s="8">
        <f>'[1]GC RAW'!BY310</f>
        <v>155.82594299316406</v>
      </c>
      <c r="IH330" s="8">
        <f t="shared" si="622"/>
        <v>0.88994529937082212</v>
      </c>
      <c r="II330" s="8">
        <f t="shared" si="623"/>
        <v>7.7871997495771677</v>
      </c>
      <c r="IJ330" s="8">
        <f>AVERAGE(II330:II332)</f>
        <v>7.9566903540760778</v>
      </c>
      <c r="IK330" s="8">
        <f>STDEV(II330:II332)</f>
        <v>0.16949211008502649</v>
      </c>
      <c r="IL330" s="8">
        <f>'[1]GC RAW'!BZ310</f>
        <v>24.900846481323242</v>
      </c>
      <c r="IM330" s="8">
        <f>'[1]GC RAW'!CA310</f>
        <v>1.54319167137146</v>
      </c>
      <c r="IN330" s="8">
        <f t="shared" si="624"/>
        <v>9.0289912119045791E-3</v>
      </c>
      <c r="IO330" s="8">
        <f t="shared" si="625"/>
        <v>7.9005482869549726E-2</v>
      </c>
      <c r="IP330" s="8">
        <f>AVERAGE(IO330:IO332)</f>
        <v>2.6335160956516574E-2</v>
      </c>
      <c r="IQ330" s="8">
        <f>STDEV(IO330:IO332)</f>
        <v>4.5613836802190902E-2</v>
      </c>
      <c r="IR330" s="2">
        <f>'[1]GC RAW'!CB310</f>
        <v>25.619497299194336</v>
      </c>
      <c r="IS330" s="8">
        <f>'[1]GC RAW'!CC310</f>
        <v>6.190007209777832</v>
      </c>
      <c r="IT330" s="8">
        <f t="shared" si="626"/>
        <v>2.4562256751539169E-2</v>
      </c>
      <c r="IU330" s="8">
        <f t="shared" si="627"/>
        <v>0.2149246698194392</v>
      </c>
      <c r="IV330" s="8">
        <f>AVERAGE(IU330:IU332)</f>
        <v>0.24778001303782946</v>
      </c>
      <c r="IW330" s="8">
        <f>STDEV(IU330:IU332)</f>
        <v>4.0812912471172504E-2</v>
      </c>
      <c r="IX330" s="2">
        <f>'[1]GC RAW'!CD310</f>
        <v>26.022586822509766</v>
      </c>
      <c r="IY330" s="8">
        <f>'[1]GC RAW'!CE310</f>
        <v>6.7629561424255371</v>
      </c>
      <c r="IZ330" s="8">
        <f t="shared" si="628"/>
        <v>3.8624255455759815E-2</v>
      </c>
      <c r="JA330" s="8">
        <f t="shared" si="629"/>
        <v>0.33796997705964693</v>
      </c>
      <c r="JB330" s="8">
        <f>AVERAGE(JA330:JA332)</f>
        <v>0.30225761356922254</v>
      </c>
      <c r="JC330" s="8">
        <f>STDEV(JA330:JA332)</f>
        <v>3.6608846288322214E-2</v>
      </c>
      <c r="JD330" s="2">
        <f>'[1]GC RAW'!CF310</f>
        <v>26.585273742675781</v>
      </c>
      <c r="JE330" s="8">
        <f>'[1]GC RAW'!CG310</f>
        <v>1.4732776880264282</v>
      </c>
      <c r="JF330" s="8">
        <f t="shared" si="630"/>
        <v>6.6155176213050886E-3</v>
      </c>
      <c r="JG330" s="8">
        <f t="shared" si="631"/>
        <v>5.7887105196658281E-2</v>
      </c>
      <c r="JH330" s="8">
        <f>AVERAGE(JG330:JG332)</f>
        <v>1.9295701732219426E-2</v>
      </c>
      <c r="JI330" s="8">
        <f>STDEV(JG330:JG332)</f>
        <v>3.3421135767898839E-2</v>
      </c>
      <c r="JJ330" s="2">
        <f>'[1]GC RAW'!CH310</f>
        <v>26.769493103027344</v>
      </c>
      <c r="JK330" s="8">
        <f>'[1]GC RAW'!CI310</f>
        <v>34.899066925048828</v>
      </c>
      <c r="JL330" s="8">
        <f t="shared" si="632"/>
        <v>0.22043585206326999</v>
      </c>
      <c r="JM330" s="8">
        <f t="shared" si="633"/>
        <v>1.9288578895787418</v>
      </c>
      <c r="JN330" s="8">
        <f>AVERAGE(JM330:JM332)</f>
        <v>1.7470198964382533</v>
      </c>
      <c r="JO330" s="8">
        <f>STDEV(JM330:JM332)</f>
        <v>0.2085059332778296</v>
      </c>
      <c r="JP330" s="2">
        <f>'[1]GC RAW'!CJ310</f>
        <v>0</v>
      </c>
      <c r="JQ330" s="8">
        <f>'[1]GC RAW'!CK310</f>
        <v>0</v>
      </c>
      <c r="JR330" s="8">
        <f t="shared" si="634"/>
        <v>0</v>
      </c>
      <c r="JS330" s="8">
        <f t="shared" si="635"/>
        <v>0</v>
      </c>
      <c r="JT330" s="8">
        <f>AVERAGE(JS330:JS332)</f>
        <v>0</v>
      </c>
      <c r="JU330" s="8">
        <f>STDEV(JS330:JS332)</f>
        <v>0</v>
      </c>
      <c r="JV330" s="2">
        <f>'[1]GC RAW'!CL310</f>
        <v>0</v>
      </c>
      <c r="JW330" s="8">
        <f>'[1]GC RAW'!CM310</f>
        <v>0</v>
      </c>
      <c r="JX330" s="8">
        <f t="shared" si="636"/>
        <v>0</v>
      </c>
      <c r="JY330" s="8">
        <f t="shared" si="637"/>
        <v>0</v>
      </c>
      <c r="JZ330" s="8">
        <f>AVERAGE(JY330:JY332)</f>
        <v>0</v>
      </c>
      <c r="KA330" s="8">
        <f>STDEV(JY330:JY332)</f>
        <v>0</v>
      </c>
      <c r="KB330" s="2">
        <v>0</v>
      </c>
      <c r="KC330" s="8">
        <v>0</v>
      </c>
      <c r="KD330" s="8">
        <f t="shared" si="638"/>
        <v>0</v>
      </c>
      <c r="KE330" s="8">
        <f t="shared" si="639"/>
        <v>0</v>
      </c>
      <c r="KF330" s="8">
        <f>AVERAGE(KE330:KE332)</f>
        <v>0</v>
      </c>
      <c r="KG330" s="8">
        <f>STDEV(KE330:KE332)</f>
        <v>0</v>
      </c>
      <c r="KH330" s="2">
        <v>30.068000000000001</v>
      </c>
      <c r="KI330" s="8">
        <v>1.66</v>
      </c>
      <c r="KJ330" s="8">
        <f t="shared" si="640"/>
        <v>7.2169275392682079E-3</v>
      </c>
      <c r="KK330" s="8">
        <f t="shared" si="641"/>
        <v>6.3149562525065595E-2</v>
      </c>
      <c r="KL330" s="8">
        <f>AVERAGE(KK330:KK332)</f>
        <v>4.3519044336399214E-2</v>
      </c>
      <c r="KM330" s="8">
        <f>STDEV(KK330:KK332)</f>
        <v>3.7748683061929168E-2</v>
      </c>
      <c r="KN330" s="2">
        <f>'[1]GC RAW'!CN310</f>
        <v>30.680967330932617</v>
      </c>
      <c r="KO330" s="8">
        <f>'[1]GC RAW'!CO310</f>
        <v>23.329517364501953</v>
      </c>
      <c r="KP330" s="8">
        <f t="shared" si="642"/>
        <v>7.954570131904061E-2</v>
      </c>
      <c r="KQ330" s="8">
        <f t="shared" si="643"/>
        <v>0.69604083063251942</v>
      </c>
      <c r="KR330" s="8">
        <f>AVERAGE(KQ330:KQ332)</f>
        <v>0.72183689086788139</v>
      </c>
      <c r="KS330" s="8">
        <f>STDEV(KQ330:KQ332)</f>
        <v>2.5311808899117275E-2</v>
      </c>
      <c r="KT330" s="2">
        <f>'[1]GC RAW'!CP310</f>
        <v>31.547124862670898</v>
      </c>
      <c r="KU330" s="8">
        <f>'[1]GC RAW'!CQ310</f>
        <v>8.6159019470214844</v>
      </c>
      <c r="KV330" s="8">
        <f t="shared" si="644"/>
        <v>3.7582288296213788E-2</v>
      </c>
      <c r="KW330" s="8">
        <f t="shared" si="645"/>
        <v>0.32885255556236959</v>
      </c>
      <c r="KX330" s="8">
        <f>AVERAGE(KW330:KW332)</f>
        <v>0.29306782217997362</v>
      </c>
      <c r="KY330" s="8">
        <f>STDEV(KW330:KW332)</f>
        <v>3.396966557694818E-2</v>
      </c>
      <c r="KZ330" s="2">
        <f>'[1]GC RAW'!CR310</f>
        <v>0</v>
      </c>
      <c r="LA330" s="8">
        <f>'[1]GC RAW'!CS310</f>
        <v>0</v>
      </c>
      <c r="LB330" s="8">
        <f t="shared" si="646"/>
        <v>0</v>
      </c>
      <c r="LC330" s="8">
        <f t="shared" si="647"/>
        <v>0</v>
      </c>
      <c r="LD330" s="8">
        <f>AVERAGE(LC330:LC332)</f>
        <v>0</v>
      </c>
      <c r="LE330" s="8">
        <f>STDEV(LC330:LC332)</f>
        <v>0</v>
      </c>
      <c r="LF330" s="2">
        <f>'[1]GC RAW'!CT310</f>
        <v>0</v>
      </c>
      <c r="LG330" s="8">
        <f>'[1]GC RAW'!CU310</f>
        <v>0</v>
      </c>
      <c r="LH330" s="8">
        <f t="shared" si="648"/>
        <v>0</v>
      </c>
      <c r="LI330" s="8">
        <f t="shared" si="649"/>
        <v>0</v>
      </c>
      <c r="LJ330" s="8">
        <f>AVERAGE(LI330:LI332)</f>
        <v>0</v>
      </c>
      <c r="LK330" s="8">
        <f>STDEV(LI330:LI332)</f>
        <v>0</v>
      </c>
      <c r="LL330" s="2">
        <f>'[1]GC RAW'!CV310</f>
        <v>35.864337921142578</v>
      </c>
      <c r="LM330" s="8">
        <f>'[1]GC RAW'!CW310</f>
        <v>3.0760133266448975</v>
      </c>
      <c r="LN330" s="8">
        <f t="shared" si="650"/>
        <v>1.0488156849185085E-2</v>
      </c>
      <c r="LO330" s="8">
        <f t="shared" si="651"/>
        <v>9.1773474670007238E-2</v>
      </c>
      <c r="LP330" s="8">
        <f>AVERAGE(LO330:LO332)</f>
        <v>5.3468805265194271E-2</v>
      </c>
      <c r="LQ330" s="8">
        <f>STDEV(LO330:LO332)</f>
        <v>4.7728984124383922E-2</v>
      </c>
      <c r="LR330" s="39">
        <f t="shared" si="652"/>
        <v>2730.0473517513274</v>
      </c>
      <c r="LS330" s="14">
        <f t="shared" si="653"/>
        <v>2513.3224219417571</v>
      </c>
      <c r="LT330" s="24">
        <f t="shared" si="654"/>
        <v>12.42848963619682</v>
      </c>
      <c r="LU330" s="24">
        <f t="shared" si="655"/>
        <v>11.42830963619682</v>
      </c>
      <c r="LV330" s="13">
        <f t="shared" si="709"/>
        <v>36.13123501801082</v>
      </c>
      <c r="LW330" s="13">
        <f>AVERAGE(LV330:LV332)</f>
        <v>34.830317312583702</v>
      </c>
      <c r="LX330" s="13">
        <f>STDEV(LV330:LV332)</f>
        <v>1.6367653853605548</v>
      </c>
      <c r="LY330" s="13">
        <f>LX330/LW330%</f>
        <v>4.6992548780748962</v>
      </c>
      <c r="LZ330" s="13">
        <f>IF(A330="","",VLOOKUP(A330,'[1]biomass corrected'!$B$2:$V$102,21,FALSE))</f>
        <v>13.202962962962964</v>
      </c>
      <c r="MA330" s="13">
        <f t="shared" si="656"/>
        <v>4.5986338946629033</v>
      </c>
      <c r="MB330" s="13">
        <f t="shared" si="712"/>
        <v>35.955184504769719</v>
      </c>
      <c r="MC330" s="13">
        <f t="shared" si="712"/>
        <v>42.934877277037742</v>
      </c>
      <c r="MD330" s="13">
        <f>IF(MC330="","",AVERAGE(MH330:MH332))</f>
        <v>21.109938218192529</v>
      </c>
      <c r="ME330" s="24">
        <f t="shared" si="711"/>
        <v>1.114512736792862</v>
      </c>
      <c r="MF330" s="13">
        <f t="shared" si="689"/>
        <v>35.571896762779645</v>
      </c>
      <c r="MG330" s="13">
        <f t="shared" si="690"/>
        <v>43.092825664265931</v>
      </c>
      <c r="MH330" s="13">
        <f t="shared" si="691"/>
        <v>21.335277572954393</v>
      </c>
      <c r="MI330" s="24">
        <f t="shared" si="692"/>
        <v>1.123857514043326</v>
      </c>
      <c r="MJ330" s="13">
        <f t="shared" si="693"/>
        <v>3.1267553469394707</v>
      </c>
      <c r="MK330" s="13">
        <f t="shared" si="694"/>
        <v>17.858155718955928</v>
      </c>
      <c r="ML330" s="22">
        <f t="shared" si="695"/>
        <v>57.520302512482559</v>
      </c>
      <c r="MM330" s="13">
        <f>AVERAGE(ML330:ML332)</f>
        <v>57.782479818055059</v>
      </c>
      <c r="MN330" s="24">
        <f t="shared" si="696"/>
        <v>4.2765322464211701</v>
      </c>
      <c r="MO330" s="13">
        <f>AVERAGE(MN330:MN332)</f>
        <v>4.2893488287399766</v>
      </c>
      <c r="MP330" s="13">
        <f t="shared" si="697"/>
        <v>0.87563200269414465</v>
      </c>
      <c r="MQ330" s="22">
        <f>AVERAGE(MP330:MP332)</f>
        <v>0.87641124071322851</v>
      </c>
      <c r="MR330" s="13">
        <f t="shared" si="698"/>
        <v>39.728229892790395</v>
      </c>
      <c r="MS330" s="13">
        <f>AVERAGE(MR330:MR332)</f>
        <v>39.770472036927835</v>
      </c>
      <c r="MT330" s="13">
        <f t="shared" si="699"/>
        <v>10.247757438285753</v>
      </c>
      <c r="MU330" s="13">
        <f>AVERAGE(MT330:MT332)</f>
        <v>10.188526354138927</v>
      </c>
      <c r="MV330" s="13">
        <f t="shared" si="700"/>
        <v>2.5417575959754832</v>
      </c>
      <c r="MW330" s="14">
        <f t="shared" si="701"/>
        <v>162.12644955912648</v>
      </c>
      <c r="MX330" s="13">
        <f>AVERAGE(MW330:MW332)</f>
        <v>161.63660090608795</v>
      </c>
    </row>
    <row r="331" spans="1:362" x14ac:dyDescent="0.35">
      <c r="A331" s="102"/>
      <c r="B331" s="1">
        <v>32.99</v>
      </c>
      <c r="C331" s="1"/>
      <c r="D331" s="1"/>
      <c r="E331" s="1"/>
      <c r="F331" s="5">
        <f>'[1]GC RAW'!H311</f>
        <v>0</v>
      </c>
      <c r="G331" s="1">
        <f>'[1]GC RAW'!I311</f>
        <v>0</v>
      </c>
      <c r="H331" s="1">
        <f t="shared" si="657"/>
        <v>0</v>
      </c>
      <c r="I331" s="1">
        <f t="shared" si="582"/>
        <v>0</v>
      </c>
      <c r="J331" s="1"/>
      <c r="K331" s="1"/>
      <c r="L331" s="5">
        <f>'[1]GC RAW'!J311</f>
        <v>0</v>
      </c>
      <c r="M331" s="1">
        <f>'[1]GC RAW'!K311</f>
        <v>0</v>
      </c>
      <c r="N331" s="1">
        <f t="shared" si="658"/>
        <v>0</v>
      </c>
      <c r="O331" s="1">
        <f t="shared" si="583"/>
        <v>0</v>
      </c>
      <c r="P331" s="1"/>
      <c r="Q331" s="1"/>
      <c r="R331" s="5">
        <f>'[1]GC RAW'!L311</f>
        <v>0</v>
      </c>
      <c r="S331" s="1">
        <f>'[1]GC RAW'!M311</f>
        <v>0</v>
      </c>
      <c r="T331" s="1">
        <f t="shared" si="659"/>
        <v>0</v>
      </c>
      <c r="U331" s="1">
        <f t="shared" si="584"/>
        <v>0</v>
      </c>
      <c r="V331" s="1"/>
      <c r="W331" s="1"/>
      <c r="X331" s="5">
        <f>'[1]GC RAW'!N311</f>
        <v>0</v>
      </c>
      <c r="Y331" s="1">
        <f>'[1]GC RAW'!O311</f>
        <v>0</v>
      </c>
      <c r="Z331" s="1">
        <f t="shared" si="660"/>
        <v>0</v>
      </c>
      <c r="AA331" s="1">
        <f t="shared" si="585"/>
        <v>0</v>
      </c>
      <c r="AB331" s="1"/>
      <c r="AC331" s="1"/>
      <c r="AD331" s="5">
        <f>'[1]GC RAW'!P311</f>
        <v>0</v>
      </c>
      <c r="AE331" s="1">
        <f>'[1]GC RAW'!Q311</f>
        <v>0</v>
      </c>
      <c r="AF331" s="1">
        <f t="shared" si="661"/>
        <v>0</v>
      </c>
      <c r="AG331" s="1">
        <f t="shared" si="586"/>
        <v>0</v>
      </c>
      <c r="AH331" s="1"/>
      <c r="AI331" s="1"/>
      <c r="AJ331" s="5">
        <f>'[1]GC RAW'!R311</f>
        <v>8.2219123840332031</v>
      </c>
      <c r="AK331" s="1">
        <f>'[1]GC RAW'!S311</f>
        <v>2.3199734687805176</v>
      </c>
      <c r="AL331" s="1">
        <f t="shared" si="662"/>
        <v>1.0726957407937419E-2</v>
      </c>
      <c r="AM331" s="1">
        <f t="shared" si="587"/>
        <v>9.1937760367884605E-2</v>
      </c>
      <c r="AN331" s="1"/>
      <c r="AO331" s="1"/>
      <c r="AP331" s="5">
        <f>'[1]GC RAW'!T311</f>
        <v>8.9511642456054688</v>
      </c>
      <c r="AQ331" s="1">
        <f>'[1]GC RAW'!U311</f>
        <v>217.92523193359375</v>
      </c>
      <c r="AR331" s="27">
        <v>1.0001800000000001</v>
      </c>
      <c r="AS331" s="1">
        <f t="shared" si="588"/>
        <v>8.5722638459167548</v>
      </c>
      <c r="AT331" s="1"/>
      <c r="AU331" s="1"/>
      <c r="AV331" s="5">
        <f>'[1]GC RAW'!V311</f>
        <v>9.8236532211303711</v>
      </c>
      <c r="AW331" s="1">
        <f>'[1]GC RAW'!W311</f>
        <v>54.456787109375</v>
      </c>
      <c r="AX331" s="1">
        <f t="shared" si="663"/>
        <v>0.24206769184822211</v>
      </c>
      <c r="AY331" s="1">
        <f t="shared" si="589"/>
        <v>2.0746946780529827</v>
      </c>
      <c r="AZ331" s="1"/>
      <c r="BA331" s="1"/>
      <c r="BB331" s="5">
        <f>'[1]GC RAW'!X311</f>
        <v>0</v>
      </c>
      <c r="BC331" s="1">
        <f>'[1]GC RAW'!Y311</f>
        <v>0</v>
      </c>
      <c r="BD331" s="1">
        <f t="shared" si="664"/>
        <v>0</v>
      </c>
      <c r="BE331" s="1">
        <f t="shared" si="590"/>
        <v>0</v>
      </c>
      <c r="BF331" s="1"/>
      <c r="BG331" s="1"/>
      <c r="BH331" s="5">
        <f>'[1]GC RAW'!Z311</f>
        <v>10.892117500305176</v>
      </c>
      <c r="BI331" s="1">
        <f>'[1]GC RAW'!AA311</f>
        <v>8.5845756530761719</v>
      </c>
      <c r="BJ331" s="1">
        <f t="shared" si="665"/>
        <v>3.7584142927158476E-2</v>
      </c>
      <c r="BK331" s="1">
        <f t="shared" si="591"/>
        <v>0.32212320741691342</v>
      </c>
      <c r="BL331" s="1"/>
      <c r="BM331" s="1"/>
      <c r="BN331" s="5">
        <f>'[1]GC RAW'!AB311</f>
        <v>0</v>
      </c>
      <c r="BO331" s="1">
        <f>'[1]GC RAW'!AC311</f>
        <v>0</v>
      </c>
      <c r="BP331" s="1">
        <f t="shared" si="666"/>
        <v>0</v>
      </c>
      <c r="BQ331" s="1">
        <f t="shared" si="592"/>
        <v>0</v>
      </c>
      <c r="BR331" s="1"/>
      <c r="BS331" s="1"/>
      <c r="BT331" s="5">
        <f>'[1]GC RAW'!AD311</f>
        <v>12.230903625488281</v>
      </c>
      <c r="BU331" s="1">
        <f>'[1]GC RAW'!AE311</f>
        <v>751.5528564453125</v>
      </c>
      <c r="BV331" s="1">
        <f t="shared" si="667"/>
        <v>3.233077767866384</v>
      </c>
      <c r="BW331" s="1">
        <f t="shared" si="593"/>
        <v>27.709807895097125</v>
      </c>
      <c r="BX331" s="1"/>
      <c r="BY331" s="1"/>
      <c r="BZ331" s="5">
        <f>'[1]GC RAW'!AF311</f>
        <v>12.728242874145508</v>
      </c>
      <c r="CA331" s="1">
        <f>'[1]GC RAW'!AG311</f>
        <v>3.2077438831329346</v>
      </c>
      <c r="CB331" s="1">
        <f t="shared" si="668"/>
        <v>1.4400772561351709E-2</v>
      </c>
      <c r="CC331" s="1">
        <f t="shared" si="594"/>
        <v>0.12342500547995887</v>
      </c>
      <c r="CD331" s="1"/>
      <c r="CE331" s="1"/>
      <c r="CF331" s="5">
        <f>'[1]GC RAW'!AH311</f>
        <v>12.869696617126465</v>
      </c>
      <c r="CG331" s="1">
        <f>'[1]GC RAW'!AI311</f>
        <v>18.132278442382813</v>
      </c>
      <c r="CH331" s="1">
        <f t="shared" si="669"/>
        <v>8.1402525017711988E-2</v>
      </c>
      <c r="CI331" s="1">
        <f t="shared" si="595"/>
        <v>0.69767834007445317</v>
      </c>
      <c r="CJ331" s="1"/>
      <c r="CK331" s="1"/>
      <c r="CL331" s="5">
        <f>'[1]GC RAW'!AJ311</f>
        <v>13.771880149841309</v>
      </c>
      <c r="CM331" s="1">
        <f>'[1]GC RAW'!AK311</f>
        <v>6.7119302749633789</v>
      </c>
      <c r="CN331" s="1">
        <f t="shared" si="670"/>
        <v>3.8897490489808687E-2</v>
      </c>
      <c r="CO331" s="1">
        <f t="shared" si="596"/>
        <v>0.33337954310491885</v>
      </c>
      <c r="CP331" s="1"/>
      <c r="CQ331" s="1"/>
      <c r="CR331" s="5">
        <f>'[1]GC RAW'!AL311</f>
        <v>0</v>
      </c>
      <c r="CS331" s="1">
        <f>'[1]GC RAW'!AM311</f>
        <v>0</v>
      </c>
      <c r="CT331" s="1">
        <f t="shared" si="671"/>
        <v>0</v>
      </c>
      <c r="CU331" s="1">
        <f t="shared" si="672"/>
        <v>0</v>
      </c>
      <c r="CV331" s="1"/>
      <c r="CW331" s="1"/>
      <c r="CX331" s="5">
        <f>'[1]GC RAW'!AN311</f>
        <v>14.481479644775391</v>
      </c>
      <c r="CY331" s="1">
        <f>'[1]GC RAW'!AO311</f>
        <v>3.64186692237854</v>
      </c>
      <c r="CZ331" s="1">
        <f t="shared" si="673"/>
        <v>1.6203716982956189E-2</v>
      </c>
      <c r="DA331" s="1">
        <f t="shared" si="597"/>
        <v>0.13887753930538765</v>
      </c>
      <c r="DB331" s="1"/>
      <c r="DC331" s="1"/>
      <c r="DD331" s="5">
        <f>'[1]GC RAW'!AP311</f>
        <v>15.648758888244629</v>
      </c>
      <c r="DE331" s="1">
        <f>'[1]GC RAW'!AQ311</f>
        <v>123.79437255859375</v>
      </c>
      <c r="DF331" s="1">
        <f t="shared" si="674"/>
        <v>0.52824054991511205</v>
      </c>
      <c r="DG331" s="1">
        <f t="shared" si="598"/>
        <v>4.5274024355461009</v>
      </c>
      <c r="DH331" s="1"/>
      <c r="DI331" s="1"/>
      <c r="DJ331" s="5">
        <f>'[1]GC RAW'!AR311</f>
        <v>15.840631484985352</v>
      </c>
      <c r="DK331" s="1">
        <f>'[1]GC RAW'!AS311</f>
        <v>6.1665687561035156</v>
      </c>
      <c r="DL331" s="1">
        <f t="shared" si="675"/>
        <v>2.7631659897342575E-2</v>
      </c>
      <c r="DM331" s="1">
        <f t="shared" si="599"/>
        <v>0.23682325095548559</v>
      </c>
      <c r="DN331" s="1"/>
      <c r="DO331" s="1"/>
      <c r="DP331" s="5">
        <f>'[1]GC RAW'!AT311</f>
        <v>16.075626373291016</v>
      </c>
      <c r="DQ331" s="1">
        <f>'[1]GC RAW'!AU311</f>
        <v>2.9450528621673584</v>
      </c>
      <c r="DR331" s="1">
        <f t="shared" si="676"/>
        <v>1.3196430995204445E-2</v>
      </c>
      <c r="DS331" s="1">
        <f t="shared" si="600"/>
        <v>0.11310292978796448</v>
      </c>
      <c r="DT331" s="1"/>
      <c r="DU331" s="1"/>
      <c r="DV331" s="5">
        <f>'[1]GC RAW'!AV311</f>
        <v>16.444042205810547</v>
      </c>
      <c r="DW331" s="1">
        <f>'[1]GC RAW'!AW311</f>
        <v>1055.52783203125</v>
      </c>
      <c r="DX331" s="1">
        <f t="shared" si="677"/>
        <v>4.6736533216274445</v>
      </c>
      <c r="DY331" s="1">
        <f t="shared" si="601"/>
        <v>40.056579213077335</v>
      </c>
      <c r="DZ331" s="1"/>
      <c r="EA331" s="1"/>
      <c r="EB331" s="5">
        <f>'[1]GC RAW'!AX311</f>
        <v>16.571132659912109</v>
      </c>
      <c r="EC331" s="1">
        <f>'[1]GC RAW'!AY311</f>
        <v>11.62957763671875</v>
      </c>
      <c r="ED331" s="1">
        <f t="shared" si="678"/>
        <v>5.1493302688550679E-2</v>
      </c>
      <c r="EE331" s="1">
        <f t="shared" si="602"/>
        <v>0.44133473669130652</v>
      </c>
      <c r="EF331" s="1"/>
      <c r="EG331" s="1"/>
      <c r="EH331" s="5">
        <v>0</v>
      </c>
      <c r="EI331" s="1">
        <v>0</v>
      </c>
      <c r="EJ331" s="1">
        <f t="shared" si="679"/>
        <v>0</v>
      </c>
      <c r="EK331" s="1">
        <f t="shared" si="603"/>
        <v>0</v>
      </c>
      <c r="EL331" s="1"/>
      <c r="EM331" s="1"/>
      <c r="EN331" s="5">
        <f>'[1]GC RAW'!BB311</f>
        <v>17.387382507324219</v>
      </c>
      <c r="EO331" s="1">
        <f>'[1]GC RAW'!BC311</f>
        <v>3.0313465595245361</v>
      </c>
      <c r="EP331" s="1">
        <f t="shared" si="680"/>
        <v>1.3510605181108767E-2</v>
      </c>
      <c r="EQ331" s="1">
        <f t="shared" si="604"/>
        <v>0.11579562911723315</v>
      </c>
      <c r="ER331" s="1"/>
      <c r="ES331" s="1"/>
      <c r="ET331" s="5">
        <f>'[1]GC RAW'!BD311</f>
        <v>17.753530502319336</v>
      </c>
      <c r="EU331" s="1">
        <f>'[1]GC RAW'!BE311</f>
        <v>143.57711791992188</v>
      </c>
      <c r="EV331" s="1">
        <f t="shared" si="681"/>
        <v>0.63991817338160728</v>
      </c>
      <c r="EW331" s="1">
        <f t="shared" si="605"/>
        <v>5.4845602011880272</v>
      </c>
      <c r="EX331" s="1"/>
      <c r="EY331" s="1"/>
      <c r="EZ331" s="5">
        <f>'[1]GC RAW'!BF311</f>
        <v>18.688304901123047</v>
      </c>
      <c r="FA331" s="1">
        <f>'[1]GC RAW'!BG311</f>
        <v>56.329010009765625</v>
      </c>
      <c r="FB331" s="1">
        <f t="shared" si="682"/>
        <v>0.29782804629137161</v>
      </c>
      <c r="FC331" s="1">
        <f t="shared" si="606"/>
        <v>2.5526011253209884</v>
      </c>
      <c r="FD331" s="1"/>
      <c r="FE331" s="1"/>
      <c r="FF331" s="5">
        <v>0</v>
      </c>
      <c r="FG331" s="1">
        <v>0</v>
      </c>
      <c r="FH331" s="1">
        <f t="shared" si="683"/>
        <v>0</v>
      </c>
      <c r="FI331" s="1">
        <f t="shared" si="607"/>
        <v>0</v>
      </c>
      <c r="FJ331" s="1"/>
      <c r="FK331" s="1"/>
      <c r="FL331" s="5">
        <f>'[1]GC RAW'!BH311</f>
        <v>19.532859802246094</v>
      </c>
      <c r="FM331" s="1">
        <f>'[1]GC RAW'!BI311</f>
        <v>11.947952270507813</v>
      </c>
      <c r="FN331" s="1">
        <f t="shared" si="684"/>
        <v>6.2231024877816385E-2</v>
      </c>
      <c r="FO331" s="1">
        <f t="shared" si="608"/>
        <v>0.53336475899783187</v>
      </c>
      <c r="FP331" s="1"/>
      <c r="FQ331" s="1"/>
      <c r="FR331" s="5">
        <f>'[1]GC RAW'!BJ311</f>
        <v>20.18089485168457</v>
      </c>
      <c r="FS331" s="1">
        <f>'[1]GC RAW'!BK311</f>
        <v>6.0145163536071777</v>
      </c>
      <c r="FT331" s="1">
        <f t="shared" si="685"/>
        <v>2.5256080916165928E-2</v>
      </c>
      <c r="FU331" s="1">
        <f t="shared" si="609"/>
        <v>0.21646282601851394</v>
      </c>
      <c r="FV331" s="1"/>
      <c r="FW331" s="1"/>
      <c r="FX331" s="5">
        <f>'[1]GC RAW'!BL311</f>
        <v>20.572511672973633</v>
      </c>
      <c r="FY331" s="1">
        <f>'[1]GC RAW'!BM311</f>
        <v>4.8323326110839844</v>
      </c>
      <c r="FZ331" s="1">
        <f t="shared" si="686"/>
        <v>2.1346498576886537E-2</v>
      </c>
      <c r="GA331" s="1">
        <f t="shared" si="610"/>
        <v>0.18295488610805843</v>
      </c>
      <c r="GB331" s="1"/>
      <c r="GC331" s="1"/>
      <c r="GD331" s="5">
        <f>'[1]GC RAW'!BN311</f>
        <v>21.102449417114258</v>
      </c>
      <c r="GE331" s="1">
        <f>'[1]GC RAW'!BO311</f>
        <v>19.747987747192383</v>
      </c>
      <c r="GF331" s="1">
        <f t="shared" si="611"/>
        <v>8.7704629981839824E-2</v>
      </c>
      <c r="GG331" s="1">
        <f t="shared" si="612"/>
        <v>0.75169192416648212</v>
      </c>
      <c r="GH331" s="1"/>
      <c r="GI331" s="1"/>
      <c r="GJ331" s="5">
        <f>'[1]GC RAW'!BP311</f>
        <v>0</v>
      </c>
      <c r="GK331" s="1">
        <f>'[1]GC RAW'!BQ311</f>
        <v>0</v>
      </c>
      <c r="GL331" s="1">
        <f t="shared" si="687"/>
        <v>0</v>
      </c>
      <c r="GM331" s="1">
        <f t="shared" si="613"/>
        <v>0</v>
      </c>
      <c r="GN331" s="1"/>
      <c r="GO331" s="1"/>
      <c r="GP331" s="5">
        <v>0</v>
      </c>
      <c r="GQ331" s="1">
        <v>0</v>
      </c>
      <c r="GR331" s="1">
        <f t="shared" si="688"/>
        <v>0</v>
      </c>
      <c r="GS331" s="1">
        <f t="shared" si="614"/>
        <v>0</v>
      </c>
      <c r="GT331" s="1"/>
      <c r="GU331" s="1"/>
      <c r="GV331" s="5"/>
      <c r="GW331" s="1"/>
      <c r="GX331" s="1"/>
      <c r="GY331" s="1"/>
      <c r="GZ331" s="1"/>
      <c r="HA331" s="1"/>
      <c r="HB331" s="5"/>
      <c r="HC331" s="1"/>
      <c r="HD331" s="1"/>
      <c r="HE331" s="1"/>
      <c r="HF331" s="1"/>
      <c r="HG331" s="1"/>
      <c r="HH331" s="5">
        <f>'[1]GC RAW'!BR311</f>
        <v>22.794113159179688</v>
      </c>
      <c r="HI331" s="1">
        <f>'[1]GC RAW'!BS311</f>
        <v>2.5651955604553223</v>
      </c>
      <c r="HJ331" s="1">
        <f t="shared" si="615"/>
        <v>1.1446577200588875E-2</v>
      </c>
      <c r="HK331" s="1">
        <f t="shared" si="616"/>
        <v>9.8105420920337361E-2</v>
      </c>
      <c r="HL331" s="1"/>
      <c r="HM331" s="1"/>
      <c r="HN331" s="5">
        <v>0</v>
      </c>
      <c r="HO331" s="1">
        <v>0</v>
      </c>
      <c r="HP331" s="1">
        <f t="shared" si="617"/>
        <v>0</v>
      </c>
      <c r="HQ331" s="1">
        <f t="shared" si="618"/>
        <v>0</v>
      </c>
      <c r="HR331" s="1"/>
      <c r="HS331" s="1"/>
      <c r="HT331" s="5">
        <f>'[1]GC RAW'!BT311</f>
        <v>0</v>
      </c>
      <c r="HU331" s="1">
        <f>'[1]GC RAW'!BU311</f>
        <v>0</v>
      </c>
      <c r="HV331" s="1">
        <f t="shared" si="619"/>
        <v>0</v>
      </c>
      <c r="HW331" s="1">
        <f t="shared" si="708"/>
        <v>0</v>
      </c>
      <c r="HX331" s="1"/>
      <c r="HY331" s="1"/>
      <c r="HZ331" s="5">
        <f>'[1]GC RAW'!BV311</f>
        <v>23.898046493530273</v>
      </c>
      <c r="IA331" s="1">
        <f>'[1]GC RAW'!BW311</f>
        <v>39.618503570556641</v>
      </c>
      <c r="IB331" s="1">
        <f t="shared" si="620"/>
        <v>0.21172908245553518</v>
      </c>
      <c r="IC331" s="1">
        <f t="shared" si="621"/>
        <v>1.8146709178974898</v>
      </c>
      <c r="ID331" s="1"/>
      <c r="IE331" s="1"/>
      <c r="IF331" s="5">
        <f>'[1]GC RAW'!BX311</f>
        <v>24.656187057495117</v>
      </c>
      <c r="IG331" s="1">
        <f>'[1]GC RAW'!BY311</f>
        <v>163.45191955566406</v>
      </c>
      <c r="IH331" s="1">
        <f t="shared" si="622"/>
        <v>0.92835681328875641</v>
      </c>
      <c r="II331" s="1">
        <f t="shared" si="623"/>
        <v>7.9566873429439671</v>
      </c>
      <c r="IJ331" s="1"/>
      <c r="IK331" s="1"/>
      <c r="IL331" s="5">
        <f>'[1]GC RAW'!BZ311</f>
        <v>0</v>
      </c>
      <c r="IM331" s="1">
        <f>'[1]GC RAW'!CA311</f>
        <v>0</v>
      </c>
      <c r="IN331" s="1">
        <f t="shared" si="624"/>
        <v>0</v>
      </c>
      <c r="IO331" s="1">
        <f t="shared" si="625"/>
        <v>0</v>
      </c>
      <c r="IP331" s="1"/>
      <c r="IQ331" s="1"/>
      <c r="IR331" s="5">
        <f>'[1]GC RAW'!CB311</f>
        <v>25.618831634521484</v>
      </c>
      <c r="IS331" s="1">
        <f>'[1]GC RAW'!CC311</f>
        <v>8.6768674850463867</v>
      </c>
      <c r="IT331" s="1">
        <f t="shared" si="626"/>
        <v>3.4240605096124158E-2</v>
      </c>
      <c r="IU331" s="1">
        <f t="shared" si="627"/>
        <v>0.29346667712593538</v>
      </c>
      <c r="IV331" s="1"/>
      <c r="IW331" s="1"/>
      <c r="IX331" s="5">
        <f>'[1]GC RAW'!CD311</f>
        <v>26.021053314208984</v>
      </c>
      <c r="IY331" s="1">
        <f>'[1]GC RAW'!CE311</f>
        <v>6.2447605133056641</v>
      </c>
      <c r="IZ331" s="1">
        <f t="shared" si="628"/>
        <v>3.5468326010754454E-2</v>
      </c>
      <c r="JA331" s="1">
        <f t="shared" si="629"/>
        <v>0.30398913069365435</v>
      </c>
      <c r="JB331" s="1"/>
      <c r="JC331" s="1"/>
      <c r="JD331" s="5">
        <f>'[1]GC RAW'!CF311</f>
        <v>0</v>
      </c>
      <c r="JE331" s="1">
        <f>'[1]GC RAW'!CG311</f>
        <v>0</v>
      </c>
      <c r="JF331" s="1">
        <f t="shared" si="630"/>
        <v>0</v>
      </c>
      <c r="JG331" s="1">
        <f t="shared" si="631"/>
        <v>0</v>
      </c>
      <c r="JH331" s="1"/>
      <c r="JI331" s="1"/>
      <c r="JJ331" s="5">
        <f>'[1]GC RAW'!CH311</f>
        <v>26.767671585083008</v>
      </c>
      <c r="JK331" s="1">
        <f>'[1]GC RAW'!CI311</f>
        <v>33.299308776855469</v>
      </c>
      <c r="JL331" s="1">
        <f t="shared" si="632"/>
        <v>0.20917269278718423</v>
      </c>
      <c r="JM331" s="1">
        <f t="shared" si="633"/>
        <v>1.792760814985934</v>
      </c>
      <c r="JN331" s="1"/>
      <c r="JO331" s="1"/>
      <c r="JP331" s="5">
        <f>'[1]GC RAW'!CJ311</f>
        <v>0</v>
      </c>
      <c r="JQ331" s="1">
        <f>'[1]GC RAW'!CK311</f>
        <v>0</v>
      </c>
      <c r="JR331" s="1">
        <f t="shared" si="634"/>
        <v>0</v>
      </c>
      <c r="JS331" s="1">
        <f t="shared" si="635"/>
        <v>0</v>
      </c>
      <c r="JT331" s="1"/>
      <c r="JU331" s="1"/>
      <c r="JV331" s="5">
        <f>'[1]GC RAW'!CL311</f>
        <v>0</v>
      </c>
      <c r="JW331" s="1">
        <f>'[1]GC RAW'!CM311</f>
        <v>0</v>
      </c>
      <c r="JX331" s="1">
        <f t="shared" si="636"/>
        <v>0</v>
      </c>
      <c r="JY331" s="1">
        <f t="shared" si="637"/>
        <v>0</v>
      </c>
      <c r="JZ331" s="1"/>
      <c r="KA331" s="1"/>
      <c r="KB331" s="5">
        <v>0</v>
      </c>
      <c r="KC331" s="1">
        <v>0</v>
      </c>
      <c r="KD331" s="1">
        <f t="shared" si="638"/>
        <v>0</v>
      </c>
      <c r="KE331" s="1">
        <f t="shared" si="639"/>
        <v>0</v>
      </c>
      <c r="KF331" s="1"/>
      <c r="KG331" s="1"/>
      <c r="KH331" s="5">
        <v>0</v>
      </c>
      <c r="KI331" s="1">
        <v>0</v>
      </c>
      <c r="KJ331" s="1">
        <f t="shared" si="640"/>
        <v>0</v>
      </c>
      <c r="KK331" s="1">
        <f t="shared" si="641"/>
        <v>0</v>
      </c>
      <c r="KL331" s="1"/>
      <c r="KM331" s="1"/>
      <c r="KN331" s="5">
        <f>'[1]GC RAW'!CN311</f>
        <v>30.673120498657227</v>
      </c>
      <c r="KO331" s="1">
        <f>'[1]GC RAW'!CO311</f>
        <v>25.690858840942383</v>
      </c>
      <c r="KP331" s="1">
        <f t="shared" si="642"/>
        <v>8.7114598200796117E-2</v>
      </c>
      <c r="KQ331" s="1">
        <f t="shared" si="643"/>
        <v>0.74663492632151141</v>
      </c>
      <c r="KR331" s="1"/>
      <c r="KS331" s="1"/>
      <c r="KT331" s="5">
        <f>'[1]GC RAW'!CP311</f>
        <v>31.544265747070313</v>
      </c>
      <c r="KU331" s="1">
        <f>'[1]GC RAW'!CQ311</f>
        <v>7.775479793548584</v>
      </c>
      <c r="KV331" s="1">
        <f t="shared" si="644"/>
        <v>3.3729586964701894E-2</v>
      </c>
      <c r="KW331" s="1">
        <f t="shared" si="645"/>
        <v>0.28908688323623655</v>
      </c>
      <c r="KX331" s="1"/>
      <c r="KY331" s="1"/>
      <c r="KZ331" s="5">
        <f>'[1]GC RAW'!CR311</f>
        <v>0</v>
      </c>
      <c r="LA331" s="1">
        <f>'[1]GC RAW'!CS311</f>
        <v>0</v>
      </c>
      <c r="LB331" s="1">
        <f t="shared" si="646"/>
        <v>0</v>
      </c>
      <c r="LC331" s="1">
        <f t="shared" si="647"/>
        <v>0</v>
      </c>
      <c r="LD331" s="1"/>
      <c r="LE331" s="1"/>
      <c r="LF331" s="5">
        <f>'[1]GC RAW'!CT311</f>
        <v>0</v>
      </c>
      <c r="LG331" s="1">
        <f>'[1]GC RAW'!CU311</f>
        <v>0</v>
      </c>
      <c r="LH331" s="1">
        <f t="shared" si="648"/>
        <v>0</v>
      </c>
      <c r="LI331" s="1">
        <f t="shared" si="649"/>
        <v>0</v>
      </c>
      <c r="LJ331" s="1"/>
      <c r="LK331" s="1"/>
      <c r="LL331" s="5">
        <f>'[1]GC RAW'!CV311</f>
        <v>0</v>
      </c>
      <c r="LM331" s="1">
        <f>'[1]GC RAW'!CW311</f>
        <v>0</v>
      </c>
      <c r="LN331" s="1">
        <f t="shared" si="650"/>
        <v>0</v>
      </c>
      <c r="LO331" s="1">
        <f t="shared" si="651"/>
        <v>0</v>
      </c>
      <c r="LP331" s="1"/>
      <c r="LQ331" s="1"/>
      <c r="LR331" s="32">
        <f t="shared" si="652"/>
        <v>2799.3998055458069</v>
      </c>
      <c r="LS331" s="21">
        <f t="shared" si="653"/>
        <v>2581.4745736122131</v>
      </c>
      <c r="LT331" s="26">
        <f t="shared" si="654"/>
        <v>12.667809671436421</v>
      </c>
      <c r="LU331" s="26">
        <f t="shared" si="655"/>
        <v>11.667629671436421</v>
      </c>
      <c r="LV331" s="15">
        <f t="shared" si="709"/>
        <v>35.367170874314702</v>
      </c>
      <c r="LW331" s="15"/>
      <c r="LX331" s="15"/>
      <c r="LY331" s="15"/>
      <c r="LZ331" s="15" t="str">
        <f>IF(A331="","",VLOOKUP(A331,'[1]biomass corrected'!$B$2:$V$102,21,FALSE))</f>
        <v/>
      </c>
      <c r="MA331" s="15" t="str">
        <f t="shared" si="656"/>
        <v/>
      </c>
      <c r="MB331" s="15" t="str">
        <f t="shared" si="712"/>
        <v/>
      </c>
      <c r="MC331" s="15" t="str">
        <f t="shared" si="712"/>
        <v/>
      </c>
      <c r="MD331" s="15"/>
      <c r="ME331" s="26" t="str">
        <f t="shared" si="711"/>
        <v/>
      </c>
      <c r="MF331" s="15">
        <f t="shared" si="689"/>
        <v>36.315909949051886</v>
      </c>
      <c r="MG331" s="15">
        <f t="shared" si="690"/>
        <v>42.611776571819121</v>
      </c>
      <c r="MH331" s="15">
        <f t="shared" si="691"/>
        <v>21.072313479129004</v>
      </c>
      <c r="MI331" s="26">
        <f t="shared" si="692"/>
        <v>1.1119076595231039</v>
      </c>
      <c r="MJ331" s="15">
        <f t="shared" si="693"/>
        <v>2.8130695907854788</v>
      </c>
      <c r="MK331" s="15">
        <f t="shared" si="694"/>
        <v>17.906625008270808</v>
      </c>
      <c r="ML331" s="23">
        <f t="shared" si="695"/>
        <v>57.832548018016638</v>
      </c>
      <c r="MM331" s="23"/>
      <c r="MN331" s="26">
        <f t="shared" si="696"/>
        <v>4.2911467084267247</v>
      </c>
      <c r="MO331" s="23"/>
      <c r="MP331" s="15">
        <f t="shared" si="697"/>
        <v>0.87635137078206049</v>
      </c>
      <c r="MQ331" s="23"/>
      <c r="MR331" s="15">
        <f t="shared" si="698"/>
        <v>39.769685903090604</v>
      </c>
      <c r="MS331" s="15"/>
      <c r="MT331" s="15">
        <f t="shared" si="699"/>
        <v>10.236392174731614</v>
      </c>
      <c r="MU331" s="15"/>
      <c r="MV331" s="15" t="str">
        <f t="shared" si="700"/>
        <v/>
      </c>
      <c r="MW331" s="21">
        <f t="shared" si="701"/>
        <v>161.38563009334143</v>
      </c>
      <c r="MX331" s="15"/>
    </row>
    <row r="332" spans="1:362" x14ac:dyDescent="0.35">
      <c r="A332" s="103"/>
      <c r="B332" s="1">
        <v>39.49</v>
      </c>
      <c r="C332" s="1"/>
      <c r="D332" s="1"/>
      <c r="E332" s="1"/>
      <c r="F332" s="5">
        <f>'[1]GC RAW'!H312</f>
        <v>0</v>
      </c>
      <c r="G332" s="1">
        <f>'[1]GC RAW'!I312</f>
        <v>0</v>
      </c>
      <c r="H332" s="1">
        <f t="shared" si="657"/>
        <v>0</v>
      </c>
      <c r="I332" s="1">
        <f t="shared" si="582"/>
        <v>0</v>
      </c>
      <c r="J332" s="1"/>
      <c r="K332" s="1"/>
      <c r="L332" s="5">
        <f>'[1]GC RAW'!J312</f>
        <v>0</v>
      </c>
      <c r="M332" s="1">
        <f>'[1]GC RAW'!K312</f>
        <v>0</v>
      </c>
      <c r="N332" s="1">
        <f t="shared" si="658"/>
        <v>0</v>
      </c>
      <c r="O332" s="1">
        <f t="shared" si="583"/>
        <v>0</v>
      </c>
      <c r="P332" s="1"/>
      <c r="Q332" s="1"/>
      <c r="R332" s="5">
        <f>'[1]GC RAW'!L312</f>
        <v>0</v>
      </c>
      <c r="S332" s="1">
        <f>'[1]GC RAW'!M312</f>
        <v>0</v>
      </c>
      <c r="T332" s="1">
        <f t="shared" si="659"/>
        <v>0</v>
      </c>
      <c r="U332" s="1">
        <f t="shared" si="584"/>
        <v>0</v>
      </c>
      <c r="V332" s="1"/>
      <c r="W332" s="1"/>
      <c r="X332" s="5">
        <f>'[1]GC RAW'!N312</f>
        <v>0</v>
      </c>
      <c r="Y332" s="1">
        <f>'[1]GC RAW'!O312</f>
        <v>0</v>
      </c>
      <c r="Z332" s="1">
        <f t="shared" si="660"/>
        <v>0</v>
      </c>
      <c r="AA332" s="1">
        <f t="shared" si="585"/>
        <v>0</v>
      </c>
      <c r="AB332" s="1"/>
      <c r="AC332" s="1"/>
      <c r="AD332" s="5">
        <f>'[1]GC RAW'!P312</f>
        <v>0</v>
      </c>
      <c r="AE332" s="1">
        <f>'[1]GC RAW'!Q312</f>
        <v>0</v>
      </c>
      <c r="AF332" s="1">
        <f t="shared" si="661"/>
        <v>0</v>
      </c>
      <c r="AG332" s="1">
        <f t="shared" si="586"/>
        <v>0</v>
      </c>
      <c r="AH332" s="1"/>
      <c r="AI332" s="1"/>
      <c r="AJ332" s="5">
        <f>'[1]GC RAW'!R312</f>
        <v>8.2221612930297852</v>
      </c>
      <c r="AK332" s="1">
        <f>'[1]GC RAW'!S312</f>
        <v>2.8525326251983643</v>
      </c>
      <c r="AL332" s="1">
        <f t="shared" si="662"/>
        <v>1.3197575314981953E-2</v>
      </c>
      <c r="AM332" s="1">
        <f t="shared" si="587"/>
        <v>0.10129574056056041</v>
      </c>
      <c r="AN332" s="1"/>
      <c r="AO332" s="1"/>
      <c r="AP332" s="5">
        <f>'[1]GC RAW'!T312</f>
        <v>8.9513874053955078</v>
      </c>
      <c r="AQ332" s="1">
        <f>'[1]GC RAW'!U312</f>
        <v>217.789794921875</v>
      </c>
      <c r="AR332" s="27">
        <v>1.0001800000000001</v>
      </c>
      <c r="AS332" s="1">
        <f t="shared" si="588"/>
        <v>7.6767111666981123</v>
      </c>
      <c r="AT332" s="1"/>
      <c r="AU332" s="1"/>
      <c r="AV332" s="5">
        <f>'[1]GC RAW'!V312</f>
        <v>9.8243646621704102</v>
      </c>
      <c r="AW332" s="1">
        <f>'[1]GC RAW'!W312</f>
        <v>61.219699859619141</v>
      </c>
      <c r="AX332" s="1">
        <f t="shared" si="663"/>
        <v>0.27229897167781225</v>
      </c>
      <c r="AY332" s="1">
        <f t="shared" si="589"/>
        <v>2.0899843593747867</v>
      </c>
      <c r="AZ332" s="1"/>
      <c r="BA332" s="1"/>
      <c r="BB332" s="5">
        <f>'[1]GC RAW'!X312</f>
        <v>0</v>
      </c>
      <c r="BC332" s="1">
        <f>'[1]GC RAW'!Y312</f>
        <v>0</v>
      </c>
      <c r="BD332" s="1">
        <f t="shared" si="664"/>
        <v>0</v>
      </c>
      <c r="BE332" s="1">
        <f t="shared" si="590"/>
        <v>0</v>
      </c>
      <c r="BF332" s="1"/>
      <c r="BG332" s="1"/>
      <c r="BH332" s="5">
        <f>'[1]GC RAW'!Z312</f>
        <v>10.892977714538574</v>
      </c>
      <c r="BI332" s="1">
        <f>'[1]GC RAW'!AA312</f>
        <v>9.428680419921875</v>
      </c>
      <c r="BJ332" s="1">
        <f t="shared" si="665"/>
        <v>4.1305389845053768E-2</v>
      </c>
      <c r="BK332" s="1">
        <f t="shared" si="591"/>
        <v>0.31703248162165115</v>
      </c>
      <c r="BL332" s="1"/>
      <c r="BM332" s="1"/>
      <c r="BN332" s="5">
        <f>'[1]GC RAW'!AB312</f>
        <v>0</v>
      </c>
      <c r="BO332" s="1">
        <f>'[1]GC RAW'!AC312</f>
        <v>0</v>
      </c>
      <c r="BP332" s="1">
        <f t="shared" si="666"/>
        <v>0</v>
      </c>
      <c r="BQ332" s="1">
        <f t="shared" si="592"/>
        <v>0</v>
      </c>
      <c r="BR332" s="1"/>
      <c r="BS332" s="1"/>
      <c r="BT332" s="5">
        <f>'[1]GC RAW'!AD312</f>
        <v>12.235520362854004</v>
      </c>
      <c r="BU332" s="1">
        <f>'[1]GC RAW'!AE312</f>
        <v>829.61480712890625</v>
      </c>
      <c r="BV332" s="1">
        <f t="shared" si="667"/>
        <v>3.5711090073288645</v>
      </c>
      <c r="BW332" s="1">
        <f t="shared" si="593"/>
        <v>27.409438695092586</v>
      </c>
      <c r="BX332" s="1"/>
      <c r="BY332" s="1"/>
      <c r="BZ332" s="5">
        <f>'[1]GC RAW'!AF312</f>
        <v>12.728665351867676</v>
      </c>
      <c r="CA332" s="1">
        <f>'[1]GC RAW'!AG312</f>
        <v>3.9546577930450439</v>
      </c>
      <c r="CB332" s="1">
        <f t="shared" si="668"/>
        <v>1.7764991566136222E-2</v>
      </c>
      <c r="CC332" s="1">
        <f t="shared" si="594"/>
        <v>0.13635216574222211</v>
      </c>
      <c r="CD332" s="1"/>
      <c r="CE332" s="1"/>
      <c r="CF332" s="5">
        <f>'[1]GC RAW'!AH312</f>
        <v>12.870939254760742</v>
      </c>
      <c r="CG332" s="1">
        <f>'[1]GC RAW'!AI312</f>
        <v>20.481624603271484</v>
      </c>
      <c r="CH332" s="1">
        <f t="shared" si="669"/>
        <v>9.2006792278560137E-2</v>
      </c>
      <c r="CI332" s="1">
        <f t="shared" si="595"/>
        <v>0.70618245685466241</v>
      </c>
      <c r="CJ332" s="1"/>
      <c r="CK332" s="1"/>
      <c r="CL332" s="5">
        <f>'[1]GC RAW'!AJ312</f>
        <v>13.77338695526123</v>
      </c>
      <c r="CM332" s="1">
        <f>'[1]GC RAW'!AK312</f>
        <v>7.5822443962097168</v>
      </c>
      <c r="CN332" s="1">
        <f t="shared" si="670"/>
        <v>4.3968527024783814E-2</v>
      </c>
      <c r="CO332" s="1">
        <f t="shared" si="596"/>
        <v>0.33747293726571775</v>
      </c>
      <c r="CP332" s="1"/>
      <c r="CQ332" s="1"/>
      <c r="CR332" s="5">
        <f>'[1]GC RAW'!AL312</f>
        <v>0</v>
      </c>
      <c r="CS332" s="1">
        <f>'[1]GC RAW'!AM312</f>
        <v>0</v>
      </c>
      <c r="CT332" s="1">
        <f t="shared" si="671"/>
        <v>0</v>
      </c>
      <c r="CU332" s="1">
        <f t="shared" si="672"/>
        <v>0</v>
      </c>
      <c r="CV332" s="1"/>
      <c r="CW332" s="1"/>
      <c r="CX332" s="5">
        <f>'[1]GC RAW'!AN312</f>
        <v>14.485502243041992</v>
      </c>
      <c r="CY332" s="1">
        <f>'[1]GC RAW'!AO312</f>
        <v>4.2569112777709961</v>
      </c>
      <c r="CZ332" s="1">
        <f t="shared" si="673"/>
        <v>1.8952005187431675E-2</v>
      </c>
      <c r="DA332" s="1">
        <f t="shared" si="597"/>
        <v>0.14546288653410114</v>
      </c>
      <c r="DB332" s="1"/>
      <c r="DC332" s="1"/>
      <c r="DD332" s="5">
        <f>'[1]GC RAW'!AP312</f>
        <v>15.654013633728027</v>
      </c>
      <c r="DE332" s="1">
        <f>'[1]GC RAW'!AQ312</f>
        <v>137.83670043945313</v>
      </c>
      <c r="DF332" s="1">
        <f t="shared" si="674"/>
        <v>0.58852605245841094</v>
      </c>
      <c r="DG332" s="1">
        <f t="shared" si="598"/>
        <v>4.5171314351419163</v>
      </c>
      <c r="DH332" s="1"/>
      <c r="DI332" s="1"/>
      <c r="DJ332" s="5">
        <f>'[1]GC RAW'!AR312</f>
        <v>15.841928482055664</v>
      </c>
      <c r="DK332" s="1">
        <f>'[1]GC RAW'!AS312</f>
        <v>7.3392367362976074</v>
      </c>
      <c r="DL332" s="1">
        <f t="shared" si="675"/>
        <v>3.2906696382606175E-2</v>
      </c>
      <c r="DM332" s="1">
        <f t="shared" si="599"/>
        <v>0.25256974102611246</v>
      </c>
      <c r="DN332" s="1"/>
      <c r="DO332" s="1"/>
      <c r="DP332" s="5">
        <f>'[1]GC RAW'!AT312</f>
        <v>16.077983856201172</v>
      </c>
      <c r="DQ332" s="1">
        <f>'[1]GC RAW'!AU312</f>
        <v>1.8057601451873779</v>
      </c>
      <c r="DR332" s="1">
        <f t="shared" si="676"/>
        <v>8.096427867438985E-3</v>
      </c>
      <c r="DS332" s="1">
        <f t="shared" si="600"/>
        <v>6.2142752524880156E-2</v>
      </c>
      <c r="DT332" s="1"/>
      <c r="DU332" s="1"/>
      <c r="DV332" s="5">
        <f>'[1]GC RAW'!AV312</f>
        <v>16.451278686523438</v>
      </c>
      <c r="DW332" s="1">
        <f>'[1]GC RAW'!AW312</f>
        <v>1191.397705078125</v>
      </c>
      <c r="DX332" s="1">
        <f t="shared" si="677"/>
        <v>5.2785368215572106</v>
      </c>
      <c r="DY332" s="1">
        <f t="shared" si="601"/>
        <v>40.514509950084381</v>
      </c>
      <c r="DZ332" s="1"/>
      <c r="EA332" s="1"/>
      <c r="EB332" s="5">
        <f>'[1]GC RAW'!AX312</f>
        <v>16.575828552246094</v>
      </c>
      <c r="EC332" s="1">
        <f>'[1]GC RAW'!AY312</f>
        <v>12.905644416809082</v>
      </c>
      <c r="ED332" s="1">
        <f t="shared" si="678"/>
        <v>5.7178991506940897E-2</v>
      </c>
      <c r="EE332" s="1">
        <f t="shared" si="602"/>
        <v>0.43886760643271178</v>
      </c>
      <c r="EF332" s="1"/>
      <c r="EG332" s="1"/>
      <c r="EH332" s="5">
        <v>0</v>
      </c>
      <c r="EI332" s="1">
        <v>0</v>
      </c>
      <c r="EJ332" s="1">
        <f t="shared" si="679"/>
        <v>0</v>
      </c>
      <c r="EK332" s="1">
        <f t="shared" si="603"/>
        <v>0</v>
      </c>
      <c r="EL332" s="1"/>
      <c r="EM332" s="1"/>
      <c r="EN332" s="5">
        <f>'[1]GC RAW'!BB312</f>
        <v>17.379144668579102</v>
      </c>
      <c r="EO332" s="1">
        <f>'[1]GC RAW'!BC312</f>
        <v>2.962568998336792</v>
      </c>
      <c r="EP332" s="1">
        <f t="shared" si="680"/>
        <v>1.3212277222657717E-2</v>
      </c>
      <c r="EQ332" s="1">
        <f t="shared" si="604"/>
        <v>0.101408582547829</v>
      </c>
      <c r="ER332" s="1"/>
      <c r="ES332" s="1"/>
      <c r="ET332" s="5">
        <f>'[1]GC RAW'!BD312</f>
        <v>17.756807327270508</v>
      </c>
      <c r="EU332" s="1">
        <f>'[1]GC RAW'!BE312</f>
        <v>160.31985473632813</v>
      </c>
      <c r="EV332" s="1">
        <f t="shared" si="681"/>
        <v>0.71498431471528578</v>
      </c>
      <c r="EW332" s="1">
        <f t="shared" si="605"/>
        <v>5.4877402795385146</v>
      </c>
      <c r="EX332" s="1"/>
      <c r="EY332" s="1"/>
      <c r="EZ332" s="5">
        <f>'[1]GC RAW'!BF312</f>
        <v>18.690641403198242</v>
      </c>
      <c r="FA332" s="1">
        <f>'[1]GC RAW'!BG312</f>
        <v>62.673412322998047</v>
      </c>
      <c r="FB332" s="1">
        <f t="shared" si="682"/>
        <v>0.33157883855406628</v>
      </c>
      <c r="FC332" s="1">
        <f t="shared" si="606"/>
        <v>2.5449768767309795</v>
      </c>
      <c r="FD332" s="1"/>
      <c r="FE332" s="1"/>
      <c r="FF332" s="5">
        <v>0</v>
      </c>
      <c r="FG332" s="1">
        <v>0</v>
      </c>
      <c r="FH332" s="1">
        <f t="shared" si="683"/>
        <v>0</v>
      </c>
      <c r="FI332" s="1">
        <f t="shared" si="607"/>
        <v>0</v>
      </c>
      <c r="FJ332" s="1"/>
      <c r="FK332" s="1"/>
      <c r="FL332" s="5">
        <f>'[1]GC RAW'!BH312</f>
        <v>19.534992218017578</v>
      </c>
      <c r="FM332" s="1">
        <f>'[1]GC RAW'!BI312</f>
        <v>11.643721580505371</v>
      </c>
      <c r="FN332" s="1">
        <f t="shared" si="684"/>
        <v>6.0684150607983704E-2</v>
      </c>
      <c r="FO332" s="1">
        <f t="shared" si="608"/>
        <v>0.4657708578594838</v>
      </c>
      <c r="FP332" s="1"/>
      <c r="FQ332" s="1"/>
      <c r="FR332" s="5">
        <f>'[1]GC RAW'!BJ312</f>
        <v>20.182928085327148</v>
      </c>
      <c r="FS332" s="1">
        <f>'[1]GC RAW'!BK312</f>
        <v>7.6777081489562988</v>
      </c>
      <c r="FT332" s="1">
        <f t="shared" si="685"/>
        <v>3.2260184027141529E-2</v>
      </c>
      <c r="FU332" s="1">
        <f t="shared" si="609"/>
        <v>0.24760754560268494</v>
      </c>
      <c r="FV332" s="1"/>
      <c r="FW332" s="1"/>
      <c r="FX332" s="5">
        <f>'[1]GC RAW'!BL312</f>
        <v>20.575408935546875</v>
      </c>
      <c r="FY332" s="1">
        <f>'[1]GC RAW'!BM312</f>
        <v>5.0400609970092773</v>
      </c>
      <c r="FZ332" s="1">
        <f t="shared" si="686"/>
        <v>2.2277969902909291E-2</v>
      </c>
      <c r="GA332" s="1">
        <f t="shared" si="610"/>
        <v>0.17099076198787039</v>
      </c>
      <c r="GB332" s="1"/>
      <c r="GC332" s="1"/>
      <c r="GD332" s="5">
        <f>'[1]GC RAW'!BN312</f>
        <v>21.101285934448242</v>
      </c>
      <c r="GE332" s="1">
        <f>'[1]GC RAW'!BO312</f>
        <v>22.475559234619141</v>
      </c>
      <c r="GF332" s="1">
        <f t="shared" si="611"/>
        <v>9.9880376114705099E-2</v>
      </c>
      <c r="GG332" s="1">
        <f t="shared" si="612"/>
        <v>0.76661480798832604</v>
      </c>
      <c r="GH332" s="1"/>
      <c r="GI332" s="1"/>
      <c r="GJ332" s="5">
        <f>'[1]GC RAW'!BP312</f>
        <v>0</v>
      </c>
      <c r="GK332" s="1">
        <f>'[1]GC RAW'!BQ312</f>
        <v>0</v>
      </c>
      <c r="GL332" s="1">
        <f t="shared" si="687"/>
        <v>0</v>
      </c>
      <c r="GM332" s="1">
        <f t="shared" si="613"/>
        <v>0</v>
      </c>
      <c r="GN332" s="1"/>
      <c r="GO332" s="1"/>
      <c r="GP332" s="5">
        <v>0</v>
      </c>
      <c r="GQ332" s="1">
        <v>0</v>
      </c>
      <c r="GR332" s="1">
        <f t="shared" si="688"/>
        <v>0</v>
      </c>
      <c r="GS332" s="1">
        <f t="shared" si="614"/>
        <v>0</v>
      </c>
      <c r="GT332" s="1"/>
      <c r="GU332" s="1"/>
      <c r="GV332" s="5"/>
      <c r="GW332" s="1"/>
      <c r="GX332" s="1"/>
      <c r="GY332" s="1"/>
      <c r="GZ332" s="1"/>
      <c r="HA332" s="1"/>
      <c r="HB332" s="5"/>
      <c r="HC332" s="1"/>
      <c r="HD332" s="1"/>
      <c r="HE332" s="1"/>
      <c r="HF332" s="1"/>
      <c r="HG332" s="1"/>
      <c r="HH332" s="5">
        <f>'[1]GC RAW'!BR312</f>
        <v>22.792007446289063</v>
      </c>
      <c r="HI332" s="1">
        <f>'[1]GC RAW'!BS312</f>
        <v>2.7998476028442383</v>
      </c>
      <c r="HJ332" s="1">
        <f t="shared" si="615"/>
        <v>1.2501425758053434E-2</v>
      </c>
      <c r="HK332" s="1">
        <f t="shared" si="616"/>
        <v>9.5952563255110285E-2</v>
      </c>
      <c r="HL332" s="1"/>
      <c r="HM332" s="1"/>
      <c r="HN332" s="5">
        <v>0</v>
      </c>
      <c r="HO332" s="1">
        <v>0</v>
      </c>
      <c r="HP332" s="1">
        <f t="shared" si="617"/>
        <v>0</v>
      </c>
      <c r="HQ332" s="1">
        <f t="shared" si="618"/>
        <v>0</v>
      </c>
      <c r="HR332" s="1"/>
      <c r="HS332" s="1"/>
      <c r="HT332" s="5">
        <f>'[1]GC RAW'!BT312</f>
        <v>0</v>
      </c>
      <c r="HU332" s="1">
        <f>'[1]GC RAW'!BU312</f>
        <v>0</v>
      </c>
      <c r="HV332" s="1">
        <f t="shared" si="619"/>
        <v>0</v>
      </c>
      <c r="HW332" s="1">
        <f t="shared" si="708"/>
        <v>0</v>
      </c>
      <c r="HX332" s="1"/>
      <c r="HY332" s="1"/>
      <c r="HZ332" s="5">
        <f>'[1]GC RAW'!BV312</f>
        <v>23.899858474731445</v>
      </c>
      <c r="IA332" s="1">
        <f>'[1]GC RAW'!BW312</f>
        <v>44.463710784912109</v>
      </c>
      <c r="IB332" s="1">
        <f t="shared" si="620"/>
        <v>0.23777059422966487</v>
      </c>
      <c r="IC332" s="1">
        <f t="shared" si="621"/>
        <v>1.8249676816526164</v>
      </c>
      <c r="ID332" s="1"/>
      <c r="IE332" s="1"/>
      <c r="IF332" s="5">
        <f>'[1]GC RAW'!BX312</f>
        <v>24.657371520996094</v>
      </c>
      <c r="IG332" s="1">
        <f>'[1]GC RAW'!BY312</f>
        <v>186.29222106933594</v>
      </c>
      <c r="IH332" s="1">
        <f t="shared" si="622"/>
        <v>1.0587407167381406</v>
      </c>
      <c r="II332" s="1">
        <f t="shared" si="623"/>
        <v>8.1261839697070997</v>
      </c>
      <c r="IJ332" s="1"/>
      <c r="IK332" s="1"/>
      <c r="IL332" s="5">
        <f>'[1]GC RAW'!BZ312</f>
        <v>0</v>
      </c>
      <c r="IM332" s="1">
        <f>'[1]GC RAW'!CA312</f>
        <v>0</v>
      </c>
      <c r="IN332" s="1">
        <f t="shared" si="624"/>
        <v>0</v>
      </c>
      <c r="IO332" s="1">
        <f t="shared" si="625"/>
        <v>0</v>
      </c>
      <c r="IP332" s="1"/>
      <c r="IQ332" s="1"/>
      <c r="IR332" s="5">
        <f>'[1]GC RAW'!CB312</f>
        <v>25.62713623046875</v>
      </c>
      <c r="IS332" s="1">
        <f>'[1]GC RAW'!CC312</f>
        <v>7.7522459030151367</v>
      </c>
      <c r="IT332" s="1">
        <f t="shared" si="626"/>
        <v>3.0610892845897929E-2</v>
      </c>
      <c r="IU332" s="1">
        <f t="shared" si="627"/>
        <v>0.2349486921681137</v>
      </c>
      <c r="IV332" s="1"/>
      <c r="IW332" s="1"/>
      <c r="IX332" s="5">
        <f>'[1]GC RAW'!CD312</f>
        <v>26.019321441650391</v>
      </c>
      <c r="IY332" s="1">
        <f>'[1]GC RAW'!CE312</f>
        <v>6.0708370208740234</v>
      </c>
      <c r="IZ332" s="1">
        <f t="shared" si="628"/>
        <v>3.4501936268655997E-2</v>
      </c>
      <c r="JA332" s="1">
        <f t="shared" si="629"/>
        <v>0.26481373295436628</v>
      </c>
      <c r="JB332" s="1"/>
      <c r="JC332" s="1"/>
      <c r="JD332" s="5">
        <f>'[1]GC RAW'!CF312</f>
        <v>0</v>
      </c>
      <c r="JE332" s="1">
        <f>'[1]GC RAW'!CG312</f>
        <v>0</v>
      </c>
      <c r="JF332" s="1">
        <f t="shared" si="630"/>
        <v>0</v>
      </c>
      <c r="JG332" s="1">
        <f t="shared" si="631"/>
        <v>0</v>
      </c>
      <c r="JH332" s="1"/>
      <c r="JI332" s="1"/>
      <c r="JJ332" s="5">
        <f>'[1]GC RAW'!CH312</f>
        <v>26.76820182800293</v>
      </c>
      <c r="JK332" s="1">
        <f>'[1]GC RAW'!CI312</f>
        <v>31.495393753051758</v>
      </c>
      <c r="JL332" s="1">
        <f t="shared" si="632"/>
        <v>0.19796426505140938</v>
      </c>
      <c r="JM332" s="1">
        <f t="shared" si="633"/>
        <v>1.519440984750084</v>
      </c>
      <c r="JN332" s="1"/>
      <c r="JO332" s="1"/>
      <c r="JP332" s="5">
        <f>'[1]GC RAW'!CJ312</f>
        <v>0</v>
      </c>
      <c r="JQ332" s="1">
        <f>'[1]GC RAW'!CK312</f>
        <v>0</v>
      </c>
      <c r="JR332" s="1">
        <f t="shared" si="634"/>
        <v>0</v>
      </c>
      <c r="JS332" s="1">
        <f t="shared" si="635"/>
        <v>0</v>
      </c>
      <c r="JT332" s="1"/>
      <c r="JU332" s="1"/>
      <c r="JV332" s="5">
        <f>'[1]GC RAW'!CL312</f>
        <v>0</v>
      </c>
      <c r="JW332" s="1">
        <f>'[1]GC RAW'!CM312</f>
        <v>0</v>
      </c>
      <c r="JX332" s="1">
        <f t="shared" si="636"/>
        <v>0</v>
      </c>
      <c r="JY332" s="1">
        <f t="shared" si="637"/>
        <v>0</v>
      </c>
      <c r="JZ332" s="1"/>
      <c r="KA332" s="1"/>
      <c r="KB332" s="5">
        <v>0</v>
      </c>
      <c r="KC332" s="1">
        <v>0</v>
      </c>
      <c r="KD332" s="1">
        <f t="shared" si="638"/>
        <v>0</v>
      </c>
      <c r="KE332" s="1">
        <f t="shared" si="639"/>
        <v>0</v>
      </c>
      <c r="KF332" s="1"/>
      <c r="KG332" s="1"/>
      <c r="KH332" s="5">
        <v>30.097000000000001</v>
      </c>
      <c r="KI332" s="1">
        <v>2.0299999999999998</v>
      </c>
      <c r="KJ332" s="1">
        <f t="shared" si="640"/>
        <v>8.782368176008578E-3</v>
      </c>
      <c r="KK332" s="1">
        <f t="shared" si="641"/>
        <v>6.740757048413204E-2</v>
      </c>
      <c r="KL332" s="1"/>
      <c r="KM332" s="1"/>
      <c r="KN332" s="5">
        <f>'[1]GC RAW'!CN312</f>
        <v>30.678153991699219</v>
      </c>
      <c r="KO332" s="1">
        <f>'[1]GC RAW'!CO312</f>
        <v>27.756185531616211</v>
      </c>
      <c r="KP332" s="1">
        <f t="shared" si="642"/>
        <v>9.4176400575116351E-2</v>
      </c>
      <c r="KQ332" s="1">
        <f t="shared" si="643"/>
        <v>0.72283491564961322</v>
      </c>
      <c r="KR332" s="1"/>
      <c r="KS332" s="1"/>
      <c r="KT332" s="5">
        <f>'[1]GC RAW'!CP312</f>
        <v>31.543981552124023</v>
      </c>
      <c r="KU332" s="1">
        <f>'[1]GC RAW'!CQ312</f>
        <v>7.8420348167419434</v>
      </c>
      <c r="KV332" s="1">
        <f t="shared" si="644"/>
        <v>3.4039453822345987E-2</v>
      </c>
      <c r="KW332" s="1">
        <f t="shared" si="645"/>
        <v>0.26126402774131474</v>
      </c>
      <c r="KX332" s="1"/>
      <c r="KY332" s="1"/>
      <c r="KZ332" s="5">
        <f>'[1]GC RAW'!CR312</f>
        <v>0</v>
      </c>
      <c r="LA332" s="1">
        <f>'[1]GC RAW'!CS312</f>
        <v>0</v>
      </c>
      <c r="LB332" s="1">
        <f t="shared" si="646"/>
        <v>0</v>
      </c>
      <c r="LC332" s="1">
        <f t="shared" si="647"/>
        <v>0</v>
      </c>
      <c r="LD332" s="1"/>
      <c r="LE332" s="1"/>
      <c r="LF332" s="5">
        <f>'[1]GC RAW'!CT312</f>
        <v>0</v>
      </c>
      <c r="LG332" s="1">
        <f>'[1]GC RAW'!CU312</f>
        <v>0</v>
      </c>
      <c r="LH332" s="1">
        <f t="shared" si="648"/>
        <v>0</v>
      </c>
      <c r="LI332" s="1">
        <f t="shared" si="649"/>
        <v>0</v>
      </c>
      <c r="LJ332" s="1"/>
      <c r="LK332" s="1"/>
      <c r="LL332" s="5">
        <f>'[1]GC RAW'!CV312</f>
        <v>35.831367492675781</v>
      </c>
      <c r="LM332" s="1">
        <f>'[1]GC RAW'!CW312</f>
        <v>2.6354408264160156</v>
      </c>
      <c r="LN332" s="1">
        <f t="shared" si="650"/>
        <v>8.9420187322878965E-3</v>
      </c>
      <c r="LO332" s="1">
        <f t="shared" si="651"/>
        <v>6.8632941125575581E-2</v>
      </c>
      <c r="LP332" s="1"/>
      <c r="LQ332" s="1"/>
      <c r="LR332" s="32">
        <f t="shared" si="652"/>
        <v>3100.3968031692507</v>
      </c>
      <c r="LS332" s="21">
        <f t="shared" si="653"/>
        <v>2882.6070082473757</v>
      </c>
      <c r="LT332" s="26">
        <f t="shared" si="654"/>
        <v>14.028936433338563</v>
      </c>
      <c r="LU332" s="26">
        <f t="shared" si="655"/>
        <v>13.028756433338563</v>
      </c>
      <c r="LV332" s="15">
        <f t="shared" si="709"/>
        <v>32.992546045425584</v>
      </c>
      <c r="LW332" s="15"/>
      <c r="LX332" s="15"/>
      <c r="LY332" s="15"/>
      <c r="LZ332" s="15" t="str">
        <f>IF(A332="","",VLOOKUP(A332,'[1]biomass corrected'!$B$2:$V$102,21,FALSE))</f>
        <v/>
      </c>
      <c r="MA332" s="15" t="str">
        <f t="shared" si="656"/>
        <v/>
      </c>
      <c r="MB332" s="15" t="str">
        <f t="shared" si="712"/>
        <v/>
      </c>
      <c r="MC332" s="15" t="str">
        <f t="shared" si="712"/>
        <v/>
      </c>
      <c r="MD332" s="15"/>
      <c r="ME332" s="26" t="str">
        <f t="shared" si="711"/>
        <v/>
      </c>
      <c r="MF332" s="15">
        <f t="shared" si="689"/>
        <v>35.977746802477625</v>
      </c>
      <c r="MG332" s="15">
        <f t="shared" si="690"/>
        <v>43.100029595028168</v>
      </c>
      <c r="MH332" s="15">
        <f t="shared" si="691"/>
        <v>20.922223602494196</v>
      </c>
      <c r="MI332" s="26">
        <f t="shared" si="692"/>
        <v>1.1077730368121563</v>
      </c>
      <c r="MJ332" s="15">
        <f t="shared" si="693"/>
        <v>2.4210163375518046</v>
      </c>
      <c r="MK332" s="15">
        <f t="shared" si="694"/>
        <v>18.079821370884321</v>
      </c>
      <c r="ML332" s="23">
        <f t="shared" si="695"/>
        <v>57.994588923665965</v>
      </c>
      <c r="MM332" s="23"/>
      <c r="MN332" s="26">
        <f t="shared" si="696"/>
        <v>4.300367531372034</v>
      </c>
      <c r="MO332" s="23"/>
      <c r="MP332" s="15">
        <f t="shared" si="697"/>
        <v>0.87725034866348028</v>
      </c>
      <c r="MQ332" s="23"/>
      <c r="MR332" s="15">
        <f t="shared" si="698"/>
        <v>39.81350031490252</v>
      </c>
      <c r="MS332" s="15"/>
      <c r="MT332" s="15">
        <f t="shared" si="699"/>
        <v>10.081429449399419</v>
      </c>
      <c r="MU332" s="15"/>
      <c r="MV332" s="15" t="str">
        <f t="shared" si="700"/>
        <v/>
      </c>
      <c r="MW332" s="21">
        <f t="shared" si="701"/>
        <v>161.3977230657959</v>
      </c>
      <c r="MX332" s="15"/>
    </row>
    <row r="333" spans="1:362" x14ac:dyDescent="0.35">
      <c r="A333" s="98" t="s">
        <v>253</v>
      </c>
      <c r="B333" s="8">
        <v>34.86</v>
      </c>
      <c r="C333" s="8"/>
      <c r="D333" s="8"/>
      <c r="E333" s="8"/>
      <c r="F333" s="2">
        <f>'[1]GC RAW'!H313</f>
        <v>0</v>
      </c>
      <c r="G333" s="8">
        <f>'[1]GC RAW'!I313</f>
        <v>0</v>
      </c>
      <c r="H333" s="8">
        <f t="shared" si="657"/>
        <v>0</v>
      </c>
      <c r="I333" s="8">
        <f t="shared" si="582"/>
        <v>0</v>
      </c>
      <c r="J333" s="8">
        <f>AVERAGE(I333:I335)</f>
        <v>0</v>
      </c>
      <c r="K333" s="8">
        <f>STDEV(I333:I335)</f>
        <v>0</v>
      </c>
      <c r="L333" s="2">
        <f>'[1]GC RAW'!J313</f>
        <v>0</v>
      </c>
      <c r="M333" s="8">
        <f>'[1]GC RAW'!K313</f>
        <v>0</v>
      </c>
      <c r="N333" s="8">
        <f t="shared" si="658"/>
        <v>0</v>
      </c>
      <c r="O333" s="8">
        <f t="shared" si="583"/>
        <v>0</v>
      </c>
      <c r="P333" s="8">
        <f>AVERAGE(O333:O335)</f>
        <v>0</v>
      </c>
      <c r="Q333" s="8">
        <f>STDEV(O333:O335)</f>
        <v>0</v>
      </c>
      <c r="R333" s="2">
        <f>'[1]GC RAW'!L313</f>
        <v>0</v>
      </c>
      <c r="S333" s="8">
        <f>'[1]GC RAW'!M313</f>
        <v>0</v>
      </c>
      <c r="T333" s="8">
        <f t="shared" si="659"/>
        <v>0</v>
      </c>
      <c r="U333" s="8">
        <f t="shared" si="584"/>
        <v>0</v>
      </c>
      <c r="V333" s="8">
        <f>AVERAGE(U333:U335)</f>
        <v>0</v>
      </c>
      <c r="W333" s="8">
        <f>STDEV(U333:U335)</f>
        <v>0</v>
      </c>
      <c r="X333" s="2">
        <f>'[1]GC RAW'!N313</f>
        <v>0</v>
      </c>
      <c r="Y333" s="8">
        <f>'[1]GC RAW'!O313</f>
        <v>0</v>
      </c>
      <c r="Z333" s="8">
        <f t="shared" si="660"/>
        <v>0</v>
      </c>
      <c r="AA333" s="8">
        <f t="shared" si="585"/>
        <v>0</v>
      </c>
      <c r="AB333" s="8">
        <f>AVERAGE(AA333:AA335)</f>
        <v>0</v>
      </c>
      <c r="AC333" s="8">
        <f>STDEV(AA333:AA335)</f>
        <v>0</v>
      </c>
      <c r="AD333" s="2">
        <f>'[1]GC RAW'!P313</f>
        <v>0</v>
      </c>
      <c r="AE333" s="8">
        <f>'[1]GC RAW'!Q313</f>
        <v>0</v>
      </c>
      <c r="AF333" s="8">
        <f t="shared" si="661"/>
        <v>0</v>
      </c>
      <c r="AG333" s="8">
        <f t="shared" si="586"/>
        <v>0</v>
      </c>
      <c r="AH333" s="8">
        <f>AVERAGE(AG333:AG335)</f>
        <v>0</v>
      </c>
      <c r="AI333" s="8">
        <f>STDEV(AG333:AG335)</f>
        <v>0</v>
      </c>
      <c r="AJ333" s="2">
        <f>'[1]GC RAW'!R313</f>
        <v>0</v>
      </c>
      <c r="AK333" s="8">
        <f>'[1]GC RAW'!S313</f>
        <v>0</v>
      </c>
      <c r="AL333" s="8">
        <f t="shared" si="662"/>
        <v>0</v>
      </c>
      <c r="AM333" s="8">
        <f t="shared" si="587"/>
        <v>0</v>
      </c>
      <c r="AN333" s="8">
        <f>AVERAGE(AM333:AM335)</f>
        <v>0</v>
      </c>
      <c r="AO333" s="8">
        <f>STDEV(AM333:AM335)</f>
        <v>0</v>
      </c>
      <c r="AP333" s="2">
        <f>'[1]GC RAW'!T313</f>
        <v>8.9514360427856445</v>
      </c>
      <c r="AQ333" s="8">
        <f>'[1]GC RAW'!U313</f>
        <v>216.11605834960938</v>
      </c>
      <c r="AR333" s="40">
        <v>1.0001800000000001</v>
      </c>
      <c r="AS333" s="8">
        <f t="shared" si="588"/>
        <v>10.565560527504095</v>
      </c>
      <c r="AT333" s="8">
        <f>AVERAGE(AS333:AS335)</f>
        <v>11.008728795776301</v>
      </c>
      <c r="AU333" s="8">
        <f>STDEV(AS333:AS335)</f>
        <v>0.46147422362390483</v>
      </c>
      <c r="AV333" s="2">
        <f>'[1]GC RAW'!V313</f>
        <v>9.8237228393554688</v>
      </c>
      <c r="AW333" s="8">
        <f>'[1]GC RAW'!W313</f>
        <v>35.205913543701172</v>
      </c>
      <c r="AX333" s="8">
        <f t="shared" si="663"/>
        <v>0.15780505511568968</v>
      </c>
      <c r="AY333" s="8">
        <f t="shared" si="589"/>
        <v>1.6669988015866535</v>
      </c>
      <c r="AZ333" s="8">
        <f>AVERAGE(AY333:AY335)</f>
        <v>1.8541417700331662</v>
      </c>
      <c r="BA333" s="8">
        <f>STDEV(AY333:AY335)</f>
        <v>0.18836761709093072</v>
      </c>
      <c r="BB333" s="2">
        <f>'[1]GC RAW'!X313</f>
        <v>0</v>
      </c>
      <c r="BC333" s="8">
        <f>'[1]GC RAW'!Y313</f>
        <v>0</v>
      </c>
      <c r="BD333" s="8">
        <f t="shared" si="664"/>
        <v>0</v>
      </c>
      <c r="BE333" s="8">
        <f t="shared" si="590"/>
        <v>0</v>
      </c>
      <c r="BF333" s="8">
        <f>AVERAGE(BE333:BE335)</f>
        <v>0</v>
      </c>
      <c r="BG333" s="8">
        <f>STDEV(BE333:BE335)</f>
        <v>0</v>
      </c>
      <c r="BH333" s="2">
        <f>'[1]GC RAW'!Z313</f>
        <v>10.892519950866699</v>
      </c>
      <c r="BI333" s="8">
        <f>'[1]GC RAW'!AA313</f>
        <v>10.520858764648438</v>
      </c>
      <c r="BJ333" s="8">
        <f t="shared" si="665"/>
        <v>4.6446980731525304E-2</v>
      </c>
      <c r="BK333" s="8">
        <f t="shared" si="591"/>
        <v>0.49065006922628629</v>
      </c>
      <c r="BL333" s="8">
        <f>AVERAGE(BK333:BK335)</f>
        <v>0.52368445657382023</v>
      </c>
      <c r="BM333" s="8">
        <f>STDEV(BK333:BK335)</f>
        <v>4.0781339833381586E-2</v>
      </c>
      <c r="BN333" s="2">
        <f>'[1]GC RAW'!AB313</f>
        <v>0</v>
      </c>
      <c r="BO333" s="8">
        <f>'[1]GC RAW'!AC313</f>
        <v>0</v>
      </c>
      <c r="BP333" s="8">
        <f t="shared" si="666"/>
        <v>0</v>
      </c>
      <c r="BQ333" s="8">
        <f t="shared" si="592"/>
        <v>0</v>
      </c>
      <c r="BR333" s="8">
        <f>AVERAGE(BQ333:BQ335)</f>
        <v>0</v>
      </c>
      <c r="BS333" s="8">
        <f>STDEV(BQ333:BQ335)</f>
        <v>0</v>
      </c>
      <c r="BT333" s="2">
        <f>'[1]GC RAW'!AD313</f>
        <v>12.221382141113281</v>
      </c>
      <c r="BU333" s="8">
        <f>'[1]GC RAW'!AE313</f>
        <v>527.77581787109375</v>
      </c>
      <c r="BV333" s="8">
        <f t="shared" si="667"/>
        <v>2.2894258791452491</v>
      </c>
      <c r="BW333" s="8">
        <f t="shared" si="593"/>
        <v>24.18471445074227</v>
      </c>
      <c r="BX333" s="8">
        <f>AVERAGE(BW333:BW335)</f>
        <v>25.785348527647972</v>
      </c>
      <c r="BY333" s="8">
        <f>STDEV(BW333:BW335)</f>
        <v>2.1364717299233842</v>
      </c>
      <c r="BZ333" s="2">
        <f>'[1]GC RAW'!AF313</f>
        <v>12.730326652526855</v>
      </c>
      <c r="CA333" s="8">
        <f>'[1]GC RAW'!AG313</f>
        <v>1.8128170967102051</v>
      </c>
      <c r="CB333" s="8">
        <f t="shared" si="668"/>
        <v>8.2065491171204857E-3</v>
      </c>
      <c r="CC333" s="8">
        <f t="shared" si="594"/>
        <v>8.6691187005210849E-2</v>
      </c>
      <c r="CD333" s="8">
        <f>AVERAGE(CC333:CC335)</f>
        <v>8.3828583299796658E-2</v>
      </c>
      <c r="CE333" s="8">
        <f>STDEV(CC333:CC335)</f>
        <v>1.6364357015961502E-2</v>
      </c>
      <c r="CF333" s="2">
        <f>'[1]GC RAW'!AH313</f>
        <v>12.868572235107422</v>
      </c>
      <c r="CG333" s="8">
        <f>'[1]GC RAW'!AI313</f>
        <v>7.2563180923461914</v>
      </c>
      <c r="CH333" s="8">
        <f t="shared" si="669"/>
        <v>3.2849010214799516E-2</v>
      </c>
      <c r="CI333" s="8">
        <f t="shared" si="595"/>
        <v>0.34700574465902595</v>
      </c>
      <c r="CJ333" s="8">
        <f>AVERAGE(CI333:CI335)</f>
        <v>0.40961650865538796</v>
      </c>
      <c r="CK333" s="8">
        <f>STDEV(CI333:CI335)</f>
        <v>8.7712474288578535E-2</v>
      </c>
      <c r="CL333" s="2">
        <f>'[1]GC RAW'!AJ313</f>
        <v>13.770569801330566</v>
      </c>
      <c r="CM333" s="8">
        <f>'[1]GC RAW'!AK313</f>
        <v>15.564238548278809</v>
      </c>
      <c r="CN333" s="8">
        <f t="shared" si="670"/>
        <v>9.0954146805519887E-2</v>
      </c>
      <c r="CO333" s="8">
        <f t="shared" si="596"/>
        <v>0.96080859775361793</v>
      </c>
      <c r="CP333" s="8">
        <f>AVERAGE(CO333:CO335)</f>
        <v>0.98043910234912157</v>
      </c>
      <c r="CQ333" s="8">
        <f>STDEV(CO333:CO335)</f>
        <v>3.8321105168368154E-2</v>
      </c>
      <c r="CR333" s="2">
        <f>'[1]GC RAW'!AL313</f>
        <v>0</v>
      </c>
      <c r="CS333" s="8">
        <f>'[1]GC RAW'!AM313</f>
        <v>0</v>
      </c>
      <c r="CT333" s="8">
        <f t="shared" si="671"/>
        <v>0</v>
      </c>
      <c r="CU333" s="8">
        <f t="shared" si="672"/>
        <v>0</v>
      </c>
      <c r="CV333" s="8">
        <f>AVERAGE(CU333:CU335)</f>
        <v>0</v>
      </c>
      <c r="CW333" s="8">
        <f>STDEV(CU333:CU335)</f>
        <v>0</v>
      </c>
      <c r="CX333" s="2">
        <f>'[1]GC RAW'!AN313</f>
        <v>14.482946395874023</v>
      </c>
      <c r="CY333" s="8">
        <f>'[1]GC RAW'!AO313</f>
        <v>7.8573269844055176</v>
      </c>
      <c r="CZ333" s="8">
        <f t="shared" si="673"/>
        <v>3.5252172172827126E-2</v>
      </c>
      <c r="DA333" s="8">
        <f t="shared" si="597"/>
        <v>0.37239192827091178</v>
      </c>
      <c r="DB333" s="8">
        <f>AVERAGE(DA333:DA335)</f>
        <v>0.39357809087565782</v>
      </c>
      <c r="DC333" s="8">
        <f>STDEV(DA333:DA335)</f>
        <v>2.129975665915023E-2</v>
      </c>
      <c r="DD333" s="2">
        <f>'[1]GC RAW'!AP313</f>
        <v>15.649385452270508</v>
      </c>
      <c r="DE333" s="8">
        <f>'[1]GC RAW'!AQ313</f>
        <v>192.66413879394531</v>
      </c>
      <c r="DF333" s="8">
        <f t="shared" si="674"/>
        <v>0.82899554709123835</v>
      </c>
      <c r="DG333" s="8">
        <f t="shared" si="598"/>
        <v>8.7572263290846148</v>
      </c>
      <c r="DH333" s="8">
        <f>AVERAGE(DG333:DG335)</f>
        <v>8.0170352097724518</v>
      </c>
      <c r="DI333" s="8">
        <f>STDEV(DG333:DG335)</f>
        <v>0.92680557317873824</v>
      </c>
      <c r="DJ333" s="2">
        <f>'[1]GC RAW'!AR313</f>
        <v>15.839089393615723</v>
      </c>
      <c r="DK333" s="8">
        <f>'[1]GC RAW'!AS313</f>
        <v>4.6443133354187012</v>
      </c>
      <c r="DL333" s="8">
        <f t="shared" si="675"/>
        <v>2.0984826739117078E-2</v>
      </c>
      <c r="DM333" s="8">
        <f t="shared" si="599"/>
        <v>0.22167655529137542</v>
      </c>
      <c r="DN333" s="8">
        <f>AVERAGE(DM333:DM335)</f>
        <v>0.20756315288480887</v>
      </c>
      <c r="DO333" s="8">
        <f>STDEV(DM333:DM335)</f>
        <v>4.9696424374859653E-2</v>
      </c>
      <c r="DP333" s="2">
        <f>'[1]GC RAW'!AT313</f>
        <v>16.079811096191406</v>
      </c>
      <c r="DQ333" s="8">
        <f>'[1]GC RAW'!AU313</f>
        <v>2.2559750080108643</v>
      </c>
      <c r="DR333" s="8">
        <f t="shared" si="676"/>
        <v>1.0193378708936369E-2</v>
      </c>
      <c r="DS333" s="8">
        <f t="shared" si="600"/>
        <v>0.10767937744109936</v>
      </c>
      <c r="DT333" s="8">
        <f>AVERAGE(DS333:DS335)</f>
        <v>0.11535244234157328</v>
      </c>
      <c r="DU333" s="8">
        <f>STDEV(DS333:DS335)</f>
        <v>8.9847391820679669E-3</v>
      </c>
      <c r="DV333" s="2">
        <f>'[1]GC RAW'!AV313</f>
        <v>16.426057815551758</v>
      </c>
      <c r="DW333" s="8">
        <f>'[1]GC RAW'!AW313</f>
        <v>751.9857177734375</v>
      </c>
      <c r="DX333" s="8">
        <f t="shared" si="677"/>
        <v>3.3575066103617743</v>
      </c>
      <c r="DY333" s="8">
        <f t="shared" si="601"/>
        <v>35.467555153344833</v>
      </c>
      <c r="DZ333" s="8">
        <f>AVERAGE(DY333:DY335)</f>
        <v>35.748960643094229</v>
      </c>
      <c r="EA333" s="8">
        <f>STDEV(DY333:DY335)</f>
        <v>0.33548527482865304</v>
      </c>
      <c r="EB333" s="2">
        <f>'[1]GC RAW'!AX313</f>
        <v>16.567811965942383</v>
      </c>
      <c r="EC333" s="8">
        <f>'[1]GC RAW'!AY313</f>
        <v>12.618596076965332</v>
      </c>
      <c r="ED333" s="8">
        <f t="shared" si="678"/>
        <v>5.6340192028302358E-2</v>
      </c>
      <c r="EE333" s="8">
        <f t="shared" si="602"/>
        <v>0.59515858046174908</v>
      </c>
      <c r="EF333" s="8">
        <f>AVERAGE(EE333:EE335)</f>
        <v>0.67045037447295786</v>
      </c>
      <c r="EG333" s="8">
        <f>STDEV(EE333:EE335)</f>
        <v>0.11218414314151112</v>
      </c>
      <c r="EH333" s="2">
        <v>0</v>
      </c>
      <c r="EI333" s="8">
        <v>0</v>
      </c>
      <c r="EJ333" s="8">
        <f t="shared" si="679"/>
        <v>0</v>
      </c>
      <c r="EK333" s="8">
        <f t="shared" si="603"/>
        <v>0</v>
      </c>
      <c r="EL333" s="8">
        <f>AVERAGE(EK333:EK335)</f>
        <v>0</v>
      </c>
      <c r="EM333" s="8">
        <f>STDEV(EK333:EK335)</f>
        <v>0</v>
      </c>
      <c r="EN333" s="2">
        <f>'[1]GC RAW'!BB313</f>
        <v>17.337442398071289</v>
      </c>
      <c r="EO333" s="8">
        <f>'[1]GC RAW'!BC313</f>
        <v>27.573358535766602</v>
      </c>
      <c r="EP333" s="8">
        <f t="shared" si="680"/>
        <v>0.12392226983230371</v>
      </c>
      <c r="EQ333" s="8">
        <f t="shared" si="604"/>
        <v>1.3090726095491807</v>
      </c>
      <c r="ER333" s="8">
        <f>AVERAGE(EQ333:EQ335)</f>
        <v>1.4873504792457917</v>
      </c>
      <c r="ES333" s="8">
        <f>STDEV(EQ333:EQ335)</f>
        <v>0.17304354355624058</v>
      </c>
      <c r="ET333" s="2">
        <f>'[1]GC RAW'!BD313</f>
        <v>17.746614456176758</v>
      </c>
      <c r="EU333" s="8">
        <f>'[1]GC RAW'!BE313</f>
        <v>30.372779846191406</v>
      </c>
      <c r="EV333" s="8">
        <f t="shared" si="681"/>
        <v>0.13650364045332442</v>
      </c>
      <c r="EW333" s="8">
        <f t="shared" si="605"/>
        <v>1.4419779194087621</v>
      </c>
      <c r="EX333" s="8">
        <f>AVERAGE(EW333:EW335)</f>
        <v>1.2989224893407876</v>
      </c>
      <c r="EY333" s="8">
        <f>STDEV(EW333:EW335)</f>
        <v>0.15939425778751434</v>
      </c>
      <c r="EZ333" s="2">
        <f>'[1]GC RAW'!BF313</f>
        <v>18.688943862915039</v>
      </c>
      <c r="FA333" s="8">
        <f>'[1]GC RAW'!BG313</f>
        <v>73.601173400878906</v>
      </c>
      <c r="FB333" s="8">
        <f t="shared" si="682"/>
        <v>0.39240875754535004</v>
      </c>
      <c r="FC333" s="8">
        <f t="shared" si="606"/>
        <v>4.1452723303486119</v>
      </c>
      <c r="FD333" s="8">
        <f>AVERAGE(FC333:FC335)</f>
        <v>4.0868580237060179</v>
      </c>
      <c r="FE333" s="8">
        <f>STDEV(FC333:FC335)</f>
        <v>0.15324897190652945</v>
      </c>
      <c r="FF333" s="2">
        <v>0</v>
      </c>
      <c r="FG333" s="8">
        <v>0</v>
      </c>
      <c r="FH333" s="8">
        <f t="shared" si="683"/>
        <v>0</v>
      </c>
      <c r="FI333" s="8">
        <f t="shared" si="607"/>
        <v>0</v>
      </c>
      <c r="FJ333" s="8">
        <f>AVERAGE(FI333:FI335)</f>
        <v>0</v>
      </c>
      <c r="FK333" s="8">
        <f>STDEV(FI333:FI335)</f>
        <v>0</v>
      </c>
      <c r="FL333" s="2">
        <f>'[1]GC RAW'!BH313</f>
        <v>0</v>
      </c>
      <c r="FM333" s="8">
        <f>'[1]GC RAW'!BI313</f>
        <v>0</v>
      </c>
      <c r="FN333" s="8">
        <f t="shared" si="684"/>
        <v>0</v>
      </c>
      <c r="FO333" s="8">
        <f t="shared" si="608"/>
        <v>0</v>
      </c>
      <c r="FP333" s="8">
        <f>AVERAGE(FO333:FO335)</f>
        <v>0</v>
      </c>
      <c r="FQ333" s="8">
        <f>STDEV(FO333:FO335)</f>
        <v>0</v>
      </c>
      <c r="FR333" s="2">
        <f>'[1]GC RAW'!BJ313</f>
        <v>20.178068161010742</v>
      </c>
      <c r="FS333" s="8">
        <f>'[1]GC RAW'!BK313</f>
        <v>15.59652042388916</v>
      </c>
      <c r="FT333" s="8">
        <f t="shared" si="685"/>
        <v>6.6040970584020753E-2</v>
      </c>
      <c r="FU333" s="8">
        <f t="shared" si="609"/>
        <v>0.69763429782697983</v>
      </c>
      <c r="FV333" s="8">
        <f>AVERAGE(FU333:FU335)</f>
        <v>0.61720057697208341</v>
      </c>
      <c r="FW333" s="8">
        <f>STDEV(FU333:FU335)</f>
        <v>9.8628757829018629E-2</v>
      </c>
      <c r="FX333" s="2">
        <f>'[1]GC RAW'!BL313</f>
        <v>20.572029113769531</v>
      </c>
      <c r="FY333" s="8">
        <f>'[1]GC RAW'!BM313</f>
        <v>1.6038613319396973</v>
      </c>
      <c r="FZ333" s="8">
        <f t="shared" si="686"/>
        <v>7.1442579255289237E-3</v>
      </c>
      <c r="GA333" s="8">
        <f t="shared" si="610"/>
        <v>7.5469505025372113E-2</v>
      </c>
      <c r="GB333" s="8">
        <f>AVERAGE(GA333:GA335)</f>
        <v>5.0182080059398927E-2</v>
      </c>
      <c r="GC333" s="8">
        <f>STDEV(GA333:GA335)</f>
        <v>4.3459399861930197E-2</v>
      </c>
      <c r="GD333" s="2">
        <f>'[1]GC RAW'!BN313</f>
        <v>21.100824356079102</v>
      </c>
      <c r="GE333" s="8">
        <f>'[1]GC RAW'!BO313</f>
        <v>38.921405792236328</v>
      </c>
      <c r="GF333" s="8">
        <f t="shared" si="611"/>
        <v>0.17430452772073091</v>
      </c>
      <c r="GG333" s="8">
        <f t="shared" si="612"/>
        <v>1.8412936050024973</v>
      </c>
      <c r="GH333" s="8">
        <f>AVERAGE(GG333:GG335)</f>
        <v>1.6757648279277504</v>
      </c>
      <c r="GI333" s="8">
        <f>STDEV(GG333:GG335)</f>
        <v>0.20492510357536303</v>
      </c>
      <c r="GJ333" s="2">
        <f>'[1]GC RAW'!BP313</f>
        <v>0</v>
      </c>
      <c r="GK333" s="8">
        <f>'[1]GC RAW'!BQ313</f>
        <v>0</v>
      </c>
      <c r="GL333" s="8">
        <f t="shared" si="687"/>
        <v>0</v>
      </c>
      <c r="GM333" s="8">
        <f t="shared" si="613"/>
        <v>0</v>
      </c>
      <c r="GN333" s="8">
        <f>AVERAGE(GM333:GM335)</f>
        <v>0</v>
      </c>
      <c r="GO333" s="8">
        <f>STDEV(GM333:GM335)</f>
        <v>0</v>
      </c>
      <c r="GP333" s="2">
        <v>22.248999999999999</v>
      </c>
      <c r="GQ333" s="8">
        <v>4.4000000000000004</v>
      </c>
      <c r="GR333" s="8">
        <f t="shared" si="688"/>
        <v>1.9704836101377354E-2</v>
      </c>
      <c r="GS333" s="8">
        <f t="shared" si="614"/>
        <v>0.2081551705829453</v>
      </c>
      <c r="GT333" s="8">
        <f>AVERAGE(GS333:GS335)</f>
        <v>0.21788606440968405</v>
      </c>
      <c r="GU333" s="8">
        <f>STDEV(GS333:GS335)</f>
        <v>1.9555198443603566E-2</v>
      </c>
      <c r="GV333" s="2"/>
      <c r="GW333" s="8"/>
      <c r="GX333" s="8"/>
      <c r="GY333" s="8"/>
      <c r="GZ333" s="8"/>
      <c r="HA333" s="8"/>
      <c r="HB333" s="2"/>
      <c r="HC333" s="8"/>
      <c r="HD333" s="8"/>
      <c r="HE333" s="8"/>
      <c r="HF333" s="8"/>
      <c r="HG333" s="8"/>
      <c r="HH333" s="2">
        <f>'[1]GC RAW'!BR313</f>
        <v>22.799020767211914</v>
      </c>
      <c r="HI333" s="8">
        <f>'[1]GC RAW'!BS313</f>
        <v>1.3308228254318237</v>
      </c>
      <c r="HJ333" s="8">
        <f t="shared" si="615"/>
        <v>5.9881942777800711E-3</v>
      </c>
      <c r="HK333" s="8">
        <f t="shared" si="616"/>
        <v>6.325724278863705E-2</v>
      </c>
      <c r="HL333" s="8">
        <f>AVERAGE(HK333:HK335)</f>
        <v>0.10231389435085453</v>
      </c>
      <c r="HM333" s="8">
        <f>STDEV(HK333:HK335)</f>
        <v>0.12644996295027194</v>
      </c>
      <c r="HN333" s="2">
        <v>22.986627578735352</v>
      </c>
      <c r="HO333" s="8">
        <v>1.5114808082580566</v>
      </c>
      <c r="HP333" s="8">
        <f t="shared" si="617"/>
        <v>6.8010861806855633E-3</v>
      </c>
      <c r="HQ333" s="8">
        <f t="shared" si="618"/>
        <v>7.1844355710777033E-2</v>
      </c>
      <c r="HR333" s="8">
        <f>AVERAGE(HQ333:HQ335)</f>
        <v>5.0668157521704477E-2</v>
      </c>
      <c r="HS333" s="8">
        <f>STDEV(HQ333:HQ335)</f>
        <v>4.4076463229623782E-2</v>
      </c>
      <c r="HT333" s="2">
        <v>0</v>
      </c>
      <c r="HU333" s="8">
        <v>0</v>
      </c>
      <c r="HV333" s="8">
        <f t="shared" si="619"/>
        <v>0</v>
      </c>
      <c r="HW333" s="8">
        <f t="shared" si="708"/>
        <v>0</v>
      </c>
      <c r="HX333" s="8">
        <f>AVERAGE(HW333:HW335)</f>
        <v>0</v>
      </c>
      <c r="HY333" s="8">
        <f>STDEV(HW333:HW335)</f>
        <v>0</v>
      </c>
      <c r="HZ333" s="2">
        <f>'[1]GC RAW'!BV313</f>
        <v>23.899015426635742</v>
      </c>
      <c r="IA333" s="8">
        <f>'[1]GC RAW'!BW313</f>
        <v>50.546058654785156</v>
      </c>
      <c r="IB333" s="8">
        <f t="shared" si="620"/>
        <v>0.27238941283933038</v>
      </c>
      <c r="IC333" s="8">
        <f t="shared" si="621"/>
        <v>2.8774288912048291</v>
      </c>
      <c r="ID333" s="8">
        <f>AVERAGE(IC333:IC335)</f>
        <v>2.6584028436111371</v>
      </c>
      <c r="IE333" s="8">
        <f>STDEV(IC333:IC335)</f>
        <v>0.26696368831210754</v>
      </c>
      <c r="IF333" s="2">
        <f>'[1]GC RAW'!BX313</f>
        <v>24.658102035522461</v>
      </c>
      <c r="IG333" s="8">
        <f>'[1]GC RAW'!BY313</f>
        <v>173.54678344726563</v>
      </c>
      <c r="IH333" s="8">
        <f t="shared" si="622"/>
        <v>0.99394408022675784</v>
      </c>
      <c r="II333" s="8">
        <f t="shared" si="623"/>
        <v>10.49968639703873</v>
      </c>
      <c r="IJ333" s="8">
        <f>AVERAGE(II333:II335)</f>
        <v>9.8408271617223217</v>
      </c>
      <c r="IK333" s="8">
        <f>STDEV(II333:II335)</f>
        <v>0.92288278483318686</v>
      </c>
      <c r="IL333" s="2">
        <f>'[1]GC RAW'!BZ313</f>
        <v>0</v>
      </c>
      <c r="IM333" s="8">
        <f>'[1]GC RAW'!CA313</f>
        <v>0</v>
      </c>
      <c r="IN333" s="8">
        <f t="shared" si="624"/>
        <v>0</v>
      </c>
      <c r="IO333" s="8">
        <f t="shared" si="625"/>
        <v>0</v>
      </c>
      <c r="IP333" s="8">
        <f>AVERAGE(IO333:IO335)</f>
        <v>0</v>
      </c>
      <c r="IQ333" s="8">
        <f>STDEV(IO333:IO335)</f>
        <v>0</v>
      </c>
      <c r="IR333" s="2">
        <f>'[1]GC RAW'!CB313</f>
        <v>25.618432998657227</v>
      </c>
      <c r="IS333" s="8">
        <f>'[1]GC RAW'!CC313</f>
        <v>29.440069198608398</v>
      </c>
      <c r="IT333" s="8">
        <f t="shared" si="626"/>
        <v>0.11714878031309367</v>
      </c>
      <c r="IU333" s="8">
        <f t="shared" si="627"/>
        <v>1.2375197755616703</v>
      </c>
      <c r="IV333" s="8">
        <f>AVERAGE(IU333:IU335)</f>
        <v>1.109861814741719</v>
      </c>
      <c r="IW333" s="8">
        <f>STDEV(IU333:IU335)</f>
        <v>0.13581152822566986</v>
      </c>
      <c r="IX333" s="2">
        <f>'[1]GC RAW'!CD313</f>
        <v>0</v>
      </c>
      <c r="IY333" s="8">
        <f>'[1]GC RAW'!CE313</f>
        <v>0</v>
      </c>
      <c r="IZ333" s="8">
        <f t="shared" si="628"/>
        <v>0</v>
      </c>
      <c r="JA333" s="8">
        <f t="shared" si="629"/>
        <v>0</v>
      </c>
      <c r="JB333" s="8">
        <f>AVERAGE(JA333:JA335)</f>
        <v>0</v>
      </c>
      <c r="JC333" s="8">
        <f>STDEV(JA333:JA335)</f>
        <v>0</v>
      </c>
      <c r="JD333" s="2">
        <f>'[1]GC RAW'!CF313</f>
        <v>26.580198287963867</v>
      </c>
      <c r="JE333" s="8">
        <f>'[1]GC RAW'!CG313</f>
        <v>1.8090584278106689</v>
      </c>
      <c r="JF333" s="8">
        <f t="shared" si="630"/>
        <v>8.1461733090466872E-3</v>
      </c>
      <c r="JG333" s="8">
        <f t="shared" si="631"/>
        <v>8.6053397552711602E-2</v>
      </c>
      <c r="JH333" s="8">
        <f>AVERAGE(JG333:JG335)</f>
        <v>9.8455057345617533E-2</v>
      </c>
      <c r="JI333" s="8">
        <f>STDEV(JG333:JG335)</f>
        <v>1.0762715865612199E-2</v>
      </c>
      <c r="JJ333" s="2">
        <f>'[1]GC RAW'!CH313</f>
        <v>26.764265060424805</v>
      </c>
      <c r="JK333" s="8">
        <f>'[1]GC RAW'!CI313</f>
        <v>2.4347386360168457</v>
      </c>
      <c r="JL333" s="8">
        <f t="shared" si="632"/>
        <v>1.5422067338531653E-2</v>
      </c>
      <c r="JM333" s="8">
        <f t="shared" si="633"/>
        <v>0.16291346150142991</v>
      </c>
      <c r="JN333" s="8">
        <f>AVERAGE(JM333:JM335)</f>
        <v>0.17052770031393596</v>
      </c>
      <c r="JO333" s="8">
        <f>STDEV(JM333:JM335)</f>
        <v>1.3442980410255545E-2</v>
      </c>
      <c r="JP333" s="2">
        <f>'[1]GC RAW'!CJ313</f>
        <v>0</v>
      </c>
      <c r="JQ333" s="8">
        <f>'[1]GC RAW'!CK313</f>
        <v>0</v>
      </c>
      <c r="JR333" s="8">
        <f t="shared" si="634"/>
        <v>0</v>
      </c>
      <c r="JS333" s="8">
        <f t="shared" si="635"/>
        <v>0</v>
      </c>
      <c r="JT333" s="8">
        <f>AVERAGE(JS333:JS335)</f>
        <v>0</v>
      </c>
      <c r="JU333" s="8">
        <f>STDEV(JS333:JS335)</f>
        <v>0</v>
      </c>
      <c r="JV333" s="2">
        <f>'[1]GC RAW'!CL313</f>
        <v>0</v>
      </c>
      <c r="JW333" s="8">
        <f>'[1]GC RAW'!CM313</f>
        <v>0</v>
      </c>
      <c r="JX333" s="8">
        <f t="shared" si="636"/>
        <v>0</v>
      </c>
      <c r="JY333" s="8">
        <f t="shared" si="637"/>
        <v>0</v>
      </c>
      <c r="JZ333" s="8">
        <f>AVERAGE(JY333:JY335)</f>
        <v>0</v>
      </c>
      <c r="KA333" s="8">
        <f>STDEV(JY333:JY335)</f>
        <v>0</v>
      </c>
      <c r="KB333" s="2">
        <v>0</v>
      </c>
      <c r="KC333" s="8">
        <v>0</v>
      </c>
      <c r="KD333" s="8">
        <f t="shared" si="638"/>
        <v>0</v>
      </c>
      <c r="KE333" s="8">
        <f t="shared" si="639"/>
        <v>0</v>
      </c>
      <c r="KF333" s="8">
        <f>AVERAGE(KE333:KE335)</f>
        <v>0</v>
      </c>
      <c r="KG333" s="8">
        <f>STDEV(KE333:KE335)</f>
        <v>0</v>
      </c>
      <c r="KH333" s="2">
        <v>0</v>
      </c>
      <c r="KI333" s="8">
        <v>0</v>
      </c>
      <c r="KJ333" s="8">
        <f t="shared" si="640"/>
        <v>0</v>
      </c>
      <c r="KK333" s="8">
        <f t="shared" si="641"/>
        <v>0</v>
      </c>
      <c r="KL333" s="8">
        <f>AVERAGE(KK333:KK335)</f>
        <v>0</v>
      </c>
      <c r="KM333" s="8">
        <f>STDEV(KK333:KK335)</f>
        <v>0</v>
      </c>
      <c r="KN333" s="2">
        <f>'[1]GC RAW'!CN313</f>
        <v>30.685298919677734</v>
      </c>
      <c r="KO333" s="8">
        <f>'[1]GC RAW'!CO313</f>
        <v>42.859325408935547</v>
      </c>
      <c r="KP333" s="8">
        <f t="shared" si="642"/>
        <v>0.14654740243112174</v>
      </c>
      <c r="KQ333" s="8">
        <f t="shared" si="643"/>
        <v>1.5480767967111095</v>
      </c>
      <c r="KR333" s="8">
        <f>AVERAGE(KQ333:KQ335)</f>
        <v>1.3623655686017682</v>
      </c>
      <c r="KS333" s="8">
        <f>STDEV(KQ333:KQ335)</f>
        <v>0.1994596796328354</v>
      </c>
      <c r="KT333" s="2">
        <f>'[1]GC RAW'!CP313</f>
        <v>31.54469108581543</v>
      </c>
      <c r="KU333" s="8">
        <f>'[1]GC RAW'!CQ313</f>
        <v>7.75921630859375</v>
      </c>
      <c r="KV333" s="8">
        <f t="shared" si="644"/>
        <v>3.3940806982764943E-2</v>
      </c>
      <c r="KW333" s="8">
        <f t="shared" si="645"/>
        <v>0.35853911348830875</v>
      </c>
      <c r="KX333" s="8">
        <f>AVERAGE(KW333:KW335)</f>
        <v>0.30838550736464015</v>
      </c>
      <c r="KY333" s="8">
        <f>STDEV(KW333:KW335)</f>
        <v>4.3684165921112073E-2</v>
      </c>
      <c r="KZ333" s="2">
        <f>'[1]GC RAW'!CR313</f>
        <v>0</v>
      </c>
      <c r="LA333" s="8">
        <f>'[1]GC RAW'!CS313</f>
        <v>0</v>
      </c>
      <c r="LB333" s="8">
        <f t="shared" si="646"/>
        <v>0</v>
      </c>
      <c r="LC333" s="8">
        <f t="shared" si="647"/>
        <v>0</v>
      </c>
      <c r="LD333" s="8">
        <f>AVERAGE(LC333:LC335)</f>
        <v>0</v>
      </c>
      <c r="LE333" s="8">
        <f>STDEV(LC333:LC335)</f>
        <v>0</v>
      </c>
      <c r="LF333" s="2">
        <f>'[1]GC RAW'!CT313</f>
        <v>0</v>
      </c>
      <c r="LG333" s="8">
        <f>'[1]GC RAW'!CU313</f>
        <v>0</v>
      </c>
      <c r="LH333" s="8">
        <f t="shared" si="648"/>
        <v>0</v>
      </c>
      <c r="LI333" s="8">
        <f t="shared" si="649"/>
        <v>0</v>
      </c>
      <c r="LJ333" s="8">
        <f>AVERAGE(LI333:LI335)</f>
        <v>0</v>
      </c>
      <c r="LK333" s="8">
        <f>STDEV(LI333:LI335)</f>
        <v>0</v>
      </c>
      <c r="LL333" s="2">
        <f>'[1]GC RAW'!CV313</f>
        <v>35.870811462402344</v>
      </c>
      <c r="LM333" s="8">
        <f>'[1]GC RAW'!CW313</f>
        <v>3.2460827827453613</v>
      </c>
      <c r="LN333" s="8">
        <f t="shared" si="650"/>
        <v>1.1099218089618888E-2</v>
      </c>
      <c r="LO333" s="8">
        <f t="shared" si="651"/>
        <v>0.11724835582978736</v>
      </c>
      <c r="LP333" s="8">
        <f>AVERAGE(LO333:LO335)</f>
        <v>7.402889076384904E-2</v>
      </c>
      <c r="LQ333" s="8">
        <f>STDEV(LO333:LO335)</f>
        <v>6.4410478728801721E-2</v>
      </c>
      <c r="LR333" s="39">
        <f t="shared" si="652"/>
        <v>2292.8308260679246</v>
      </c>
      <c r="LS333" s="14">
        <f t="shared" si="653"/>
        <v>2076.7147677183152</v>
      </c>
      <c r="LT333" s="24">
        <f t="shared" si="654"/>
        <v>10.46659683038347</v>
      </c>
      <c r="LU333" s="24">
        <f t="shared" si="655"/>
        <v>9.4664168303834693</v>
      </c>
      <c r="LV333" s="13">
        <f t="shared" si="709"/>
        <v>27.155527339023145</v>
      </c>
      <c r="LW333" s="13">
        <f>AVERAGE(LV333:LV335)</f>
        <v>25.357368207877133</v>
      </c>
      <c r="LX333" s="13">
        <f>STDEV(LV333:LV335)</f>
        <v>2.1270332884934167</v>
      </c>
      <c r="LY333" s="13">
        <f>LX333/LW333%</f>
        <v>8.3882257458905567</v>
      </c>
      <c r="LZ333" s="13">
        <f>IF(A333="","",VLOOKUP(A333,'[1]biomass corrected'!$B$2:$V$102,21,FALSE))</f>
        <v>10.074074074074074</v>
      </c>
      <c r="MA333" s="13">
        <f t="shared" si="656"/>
        <v>2.5545200564972523</v>
      </c>
      <c r="MB333" s="13">
        <f t="shared" si="712"/>
        <v>40.250077026692118</v>
      </c>
      <c r="MC333" s="13">
        <f t="shared" si="712"/>
        <v>39.578420926141462</v>
      </c>
      <c r="MD333" s="13">
        <f>IF(MC333="","",AVERAGE(MH333:MH335))</f>
        <v>20.171502047166442</v>
      </c>
      <c r="ME333" s="24">
        <f t="shared" si="711"/>
        <v>1.0673619841881701</v>
      </c>
      <c r="MF333" s="13">
        <f t="shared" si="689"/>
        <v>39.543629118493207</v>
      </c>
      <c r="MG333" s="13">
        <f t="shared" si="690"/>
        <v>39.379616443056129</v>
      </c>
      <c r="MH333" s="13">
        <f t="shared" si="691"/>
        <v>21.076754438450649</v>
      </c>
      <c r="MI333" s="24">
        <f t="shared" si="692"/>
        <v>1.0984759670992286</v>
      </c>
      <c r="MJ333" s="13">
        <f t="shared" si="693"/>
        <v>0.23838296652680202</v>
      </c>
      <c r="MK333" s="13">
        <f t="shared" si="694"/>
        <v>19.027622780789571</v>
      </c>
      <c r="ML333" s="22">
        <f t="shared" si="695"/>
        <v>59.214059738464798</v>
      </c>
      <c r="MM333" s="13">
        <f>AVERAGE(ML333:ML335)</f>
        <v>59.540686152273544</v>
      </c>
      <c r="MN333" s="24">
        <f t="shared" si="696"/>
        <v>4.4265719367845682</v>
      </c>
      <c r="MO333" s="13">
        <f>AVERAGE(MN333:MN335)</f>
        <v>4.4129726136075247</v>
      </c>
      <c r="MP333" s="13">
        <f t="shared" si="697"/>
        <v>0.87566836994004449</v>
      </c>
      <c r="MQ333" s="22">
        <f>AVERAGE(MP333:MP335)</f>
        <v>0.87546251977920564</v>
      </c>
      <c r="MR333" s="13">
        <f t="shared" si="698"/>
        <v>39.827442576441086</v>
      </c>
      <c r="MS333" s="13">
        <f>AVERAGE(MR333:MR335)</f>
        <v>39.81764242350598</v>
      </c>
      <c r="MT333" s="13">
        <f t="shared" si="699"/>
        <v>10.738069363565533</v>
      </c>
      <c r="MU333" s="13">
        <f>AVERAGE(MT333:MT335)</f>
        <v>10.061536942095655</v>
      </c>
      <c r="MV333" s="13">
        <f t="shared" si="700"/>
        <v>4.0868580237060179</v>
      </c>
      <c r="MW333" s="14">
        <f t="shared" si="701"/>
        <v>199.35118569342362</v>
      </c>
      <c r="MX333" s="13">
        <f>AVERAGE(MW333:MW335)</f>
        <v>188.58395950381791</v>
      </c>
    </row>
    <row r="334" spans="1:362" x14ac:dyDescent="0.35">
      <c r="A334" s="98"/>
      <c r="B334" s="1">
        <v>33.61</v>
      </c>
      <c r="C334" s="1"/>
      <c r="D334" s="1"/>
      <c r="E334" s="1"/>
      <c r="F334" s="5">
        <f>'[1]GC RAW'!H314</f>
        <v>0</v>
      </c>
      <c r="G334" s="1">
        <f>'[1]GC RAW'!I314</f>
        <v>0</v>
      </c>
      <c r="H334" s="1">
        <f t="shared" si="657"/>
        <v>0</v>
      </c>
      <c r="I334" s="1">
        <f t="shared" si="582"/>
        <v>0</v>
      </c>
      <c r="J334" s="1"/>
      <c r="K334" s="1"/>
      <c r="L334" s="5">
        <f>'[1]GC RAW'!J314</f>
        <v>0</v>
      </c>
      <c r="M334" s="1">
        <f>'[1]GC RAW'!K314</f>
        <v>0</v>
      </c>
      <c r="N334" s="1">
        <f t="shared" si="658"/>
        <v>0</v>
      </c>
      <c r="O334" s="1">
        <f t="shared" si="583"/>
        <v>0</v>
      </c>
      <c r="P334" s="1"/>
      <c r="Q334" s="1"/>
      <c r="R334" s="5">
        <f>'[1]GC RAW'!L314</f>
        <v>0</v>
      </c>
      <c r="S334" s="1">
        <f>'[1]GC RAW'!M314</f>
        <v>0</v>
      </c>
      <c r="T334" s="1">
        <f t="shared" si="659"/>
        <v>0</v>
      </c>
      <c r="U334" s="1">
        <f t="shared" si="584"/>
        <v>0</v>
      </c>
      <c r="V334" s="1"/>
      <c r="W334" s="1"/>
      <c r="X334" s="5">
        <f>'[1]GC RAW'!N314</f>
        <v>0</v>
      </c>
      <c r="Y334" s="1">
        <f>'[1]GC RAW'!O314</f>
        <v>0</v>
      </c>
      <c r="Z334" s="1">
        <f t="shared" si="660"/>
        <v>0</v>
      </c>
      <c r="AA334" s="1">
        <f t="shared" si="585"/>
        <v>0</v>
      </c>
      <c r="AB334" s="1"/>
      <c r="AC334" s="1"/>
      <c r="AD334" s="5">
        <f>'[1]GC RAW'!P314</f>
        <v>0</v>
      </c>
      <c r="AE334" s="1">
        <f>'[1]GC RAW'!Q314</f>
        <v>0</v>
      </c>
      <c r="AF334" s="1">
        <f t="shared" si="661"/>
        <v>0</v>
      </c>
      <c r="AG334" s="1">
        <f t="shared" si="586"/>
        <v>0</v>
      </c>
      <c r="AH334" s="1"/>
      <c r="AI334" s="1"/>
      <c r="AJ334" s="5">
        <f>'[1]GC RAW'!R314</f>
        <v>0</v>
      </c>
      <c r="AK334" s="1">
        <f>'[1]GC RAW'!S314</f>
        <v>0</v>
      </c>
      <c r="AL334" s="1">
        <f t="shared" si="662"/>
        <v>0</v>
      </c>
      <c r="AM334" s="1">
        <f t="shared" si="587"/>
        <v>0</v>
      </c>
      <c r="AN334" s="1"/>
      <c r="AO334" s="1"/>
      <c r="AP334" s="5">
        <f>'[1]GC RAW'!T314</f>
        <v>8.9512119293212891</v>
      </c>
      <c r="AQ334" s="1">
        <f>'[1]GC RAW'!U314</f>
        <v>217.31332397460938</v>
      </c>
      <c r="AR334" s="27">
        <v>1.0001800000000001</v>
      </c>
      <c r="AS334" s="1">
        <f t="shared" si="588"/>
        <v>11.486554756253746</v>
      </c>
      <c r="AT334" s="1"/>
      <c r="AU334" s="1"/>
      <c r="AV334" s="5">
        <f>'[1]GC RAW'!V314</f>
        <v>9.8240184783935547</v>
      </c>
      <c r="AW334" s="1">
        <f>'[1]GC RAW'!W314</f>
        <v>39.921035766601563</v>
      </c>
      <c r="AX334" s="1">
        <f t="shared" si="663"/>
        <v>0.1779540093133595</v>
      </c>
      <c r="AY334" s="1">
        <f t="shared" si="589"/>
        <v>2.0437106041640432</v>
      </c>
      <c r="AZ334" s="1"/>
      <c r="BA334" s="1"/>
      <c r="BB334" s="5">
        <f>'[1]GC RAW'!X314</f>
        <v>0</v>
      </c>
      <c r="BC334" s="1">
        <f>'[1]GC RAW'!Y314</f>
        <v>0</v>
      </c>
      <c r="BD334" s="1">
        <f t="shared" si="664"/>
        <v>0</v>
      </c>
      <c r="BE334" s="1">
        <f t="shared" si="590"/>
        <v>0</v>
      </c>
      <c r="BF334" s="1"/>
      <c r="BG334" s="1"/>
      <c r="BH334" s="5">
        <f>'[1]GC RAW'!Z314</f>
        <v>10.892531394958496</v>
      </c>
      <c r="BI334" s="1">
        <f>'[1]GC RAW'!AA314</f>
        <v>11.290045738220215</v>
      </c>
      <c r="BJ334" s="1">
        <f t="shared" si="665"/>
        <v>4.9568146792235694E-2</v>
      </c>
      <c r="BK334" s="1">
        <f t="shared" si="591"/>
        <v>0.56926476463740394</v>
      </c>
      <c r="BL334" s="1"/>
      <c r="BM334" s="1"/>
      <c r="BN334" s="5">
        <f>'[1]GC RAW'!AB314</f>
        <v>0</v>
      </c>
      <c r="BO334" s="1">
        <f>'[1]GC RAW'!AC314</f>
        <v>0</v>
      </c>
      <c r="BP334" s="1">
        <f t="shared" si="666"/>
        <v>0</v>
      </c>
      <c r="BQ334" s="1">
        <f t="shared" si="592"/>
        <v>0</v>
      </c>
      <c r="BR334" s="1"/>
      <c r="BS334" s="1"/>
      <c r="BT334" s="5">
        <f>'[1]GC RAW'!AD314</f>
        <v>12.224129676818848</v>
      </c>
      <c r="BU334" s="1">
        <f>'[1]GC RAW'!AE314</f>
        <v>569.42315673828125</v>
      </c>
      <c r="BV334" s="1">
        <f t="shared" si="667"/>
        <v>2.4564781651449374</v>
      </c>
      <c r="BW334" s="1">
        <f t="shared" si="593"/>
        <v>28.211392900756916</v>
      </c>
      <c r="BX334" s="1"/>
      <c r="BY334" s="1"/>
      <c r="BZ334" s="5">
        <f>'[1]GC RAW'!AF314</f>
        <v>12.731569290161133</v>
      </c>
      <c r="CA334" s="1">
        <f>'[1]GC RAW'!AG314</f>
        <v>1.9065054655075073</v>
      </c>
      <c r="CB334" s="1">
        <f t="shared" si="668"/>
        <v>8.5831227331361164E-3</v>
      </c>
      <c r="CC334" s="1">
        <f t="shared" si="594"/>
        <v>9.8572766155906225E-2</v>
      </c>
      <c r="CD334" s="1"/>
      <c r="CE334" s="1"/>
      <c r="CF334" s="5">
        <f>'[1]GC RAW'!AH314</f>
        <v>12.868437767028809</v>
      </c>
      <c r="CG334" s="1">
        <f>'[1]GC RAW'!AI314</f>
        <v>9.8613967895507813</v>
      </c>
      <c r="CH334" s="1">
        <f t="shared" si="669"/>
        <v>4.4396127785671376E-2</v>
      </c>
      <c r="CI334" s="1">
        <f t="shared" si="595"/>
        <v>0.5098667767559365</v>
      </c>
      <c r="CJ334" s="1"/>
      <c r="CK334" s="1"/>
      <c r="CL334" s="5">
        <f>'[1]GC RAW'!AJ314</f>
        <v>13.772445678710938</v>
      </c>
      <c r="CM334" s="1">
        <f>'[1]GC RAW'!AK314</f>
        <v>15.351350784301758</v>
      </c>
      <c r="CN334" s="1">
        <f t="shared" si="670"/>
        <v>8.9215826824749891E-2</v>
      </c>
      <c r="CO334" s="1">
        <f t="shared" si="596"/>
        <v>1.0245980522975278</v>
      </c>
      <c r="CP334" s="1"/>
      <c r="CQ334" s="1"/>
      <c r="CR334" s="5">
        <f>'[1]GC RAW'!AL314</f>
        <v>0</v>
      </c>
      <c r="CS334" s="1">
        <f>'[1]GC RAW'!AM314</f>
        <v>0</v>
      </c>
      <c r="CT334" s="1">
        <f t="shared" si="671"/>
        <v>0</v>
      </c>
      <c r="CU334" s="1">
        <f t="shared" si="672"/>
        <v>0</v>
      </c>
      <c r="CV334" s="1"/>
      <c r="CW334" s="1"/>
      <c r="CX334" s="5">
        <f>'[1]GC RAW'!AN314</f>
        <v>14.483339309692383</v>
      </c>
      <c r="CY334" s="1">
        <f>'[1]GC RAW'!AO314</f>
        <v>8.0986738204956055</v>
      </c>
      <c r="CZ334" s="1">
        <f t="shared" si="673"/>
        <v>3.6134799300208915E-2</v>
      </c>
      <c r="DA334" s="1">
        <f t="shared" si="597"/>
        <v>0.41498965263061566</v>
      </c>
      <c r="DB334" s="1"/>
      <c r="DC334" s="1"/>
      <c r="DD334" s="5">
        <f>'[1]GC RAW'!AP314</f>
        <v>15.644650459289551</v>
      </c>
      <c r="DE334" s="1">
        <f>'[1]GC RAW'!AQ314</f>
        <v>141.984375</v>
      </c>
      <c r="DF334" s="1">
        <f t="shared" si="674"/>
        <v>0.60756472315041199</v>
      </c>
      <c r="DG334" s="1">
        <f t="shared" si="598"/>
        <v>6.9775694979257272</v>
      </c>
      <c r="DH334" s="1"/>
      <c r="DI334" s="1"/>
      <c r="DJ334" s="5">
        <f>'[1]GC RAW'!AR314</f>
        <v>15.838730812072754</v>
      </c>
      <c r="DK334" s="1">
        <f>'[1]GC RAW'!AS314</f>
        <v>2.951941967010498</v>
      </c>
      <c r="DL334" s="1">
        <f t="shared" si="675"/>
        <v>1.326454550884212E-2</v>
      </c>
      <c r="DM334" s="1">
        <f t="shared" si="599"/>
        <v>0.15233650773274279</v>
      </c>
      <c r="DN334" s="1"/>
      <c r="DO334" s="1"/>
      <c r="DP334" s="5">
        <f>'[1]GC RAW'!AT314</f>
        <v>16.070878982543945</v>
      </c>
      <c r="DQ334" s="1">
        <f>'[1]GC RAW'!AU314</f>
        <v>2.4267978668212891</v>
      </c>
      <c r="DR334" s="1">
        <f t="shared" si="676"/>
        <v>1.0904811512203242E-2</v>
      </c>
      <c r="DS334" s="1">
        <f t="shared" si="600"/>
        <v>0.12523617203058324</v>
      </c>
      <c r="DT334" s="1"/>
      <c r="DU334" s="1"/>
      <c r="DV334" s="5">
        <f>'[1]GC RAW'!AV314</f>
        <v>16.421878814697266</v>
      </c>
      <c r="DW334" s="1">
        <f>'[1]GC RAW'!AW314</f>
        <v>708.32220458984375</v>
      </c>
      <c r="DX334" s="1">
        <f t="shared" si="677"/>
        <v>3.1451316121665602</v>
      </c>
      <c r="DY334" s="1">
        <f t="shared" si="601"/>
        <v>36.120224838304914</v>
      </c>
      <c r="DZ334" s="1"/>
      <c r="EA334" s="1"/>
      <c r="EB334" s="5">
        <f>'[1]GC RAW'!AX314</f>
        <v>16.567108154296875</v>
      </c>
      <c r="EC334" s="1">
        <f>'[1]GC RAW'!AY314</f>
        <v>15.676042556762695</v>
      </c>
      <c r="ED334" s="1">
        <f t="shared" si="678"/>
        <v>6.9605635231344817E-2</v>
      </c>
      <c r="EE334" s="1">
        <f t="shared" si="602"/>
        <v>0.79938505111946545</v>
      </c>
      <c r="EF334" s="1"/>
      <c r="EG334" s="1"/>
      <c r="EH334" s="5">
        <v>0</v>
      </c>
      <c r="EI334" s="1">
        <v>0</v>
      </c>
      <c r="EJ334" s="1">
        <f t="shared" si="679"/>
        <v>0</v>
      </c>
      <c r="EK334" s="1">
        <f t="shared" si="603"/>
        <v>0</v>
      </c>
      <c r="EL334" s="1"/>
      <c r="EM334" s="1"/>
      <c r="EN334" s="5">
        <f>'[1]GC RAW'!BB314</f>
        <v>17.338224411010742</v>
      </c>
      <c r="EO334" s="1">
        <f>'[1]GC RAW'!BC314</f>
        <v>32.235198974609375</v>
      </c>
      <c r="EP334" s="1">
        <f t="shared" si="680"/>
        <v>0.14407569731606185</v>
      </c>
      <c r="EQ334" s="1">
        <f t="shared" si="604"/>
        <v>1.654635551867049</v>
      </c>
      <c r="ER334" s="1"/>
      <c r="ES334" s="1"/>
      <c r="ET334" s="5">
        <f>'[1]GC RAW'!BD314</f>
        <v>17.746767044067383</v>
      </c>
      <c r="EU334" s="1">
        <f>'[1]GC RAW'!BE314</f>
        <v>21.95799446105957</v>
      </c>
      <c r="EV334" s="1">
        <f t="shared" si="681"/>
        <v>9.8141580144464349E-2</v>
      </c>
      <c r="EW334" s="1">
        <f t="shared" si="605"/>
        <v>1.1271057551587265</v>
      </c>
      <c r="EX334" s="1"/>
      <c r="EY334" s="1"/>
      <c r="EZ334" s="5">
        <f>'[1]GC RAW'!BF314</f>
        <v>18.688247680664063</v>
      </c>
      <c r="FA334" s="1">
        <f>'[1]GC RAW'!BG314</f>
        <v>64.260299682617188</v>
      </c>
      <c r="FB334" s="1">
        <f t="shared" si="682"/>
        <v>0.34071980837573873</v>
      </c>
      <c r="FC334" s="1">
        <f t="shared" si="606"/>
        <v>3.912992396816779</v>
      </c>
      <c r="FD334" s="1"/>
      <c r="FE334" s="1"/>
      <c r="FF334" s="5">
        <v>0</v>
      </c>
      <c r="FG334" s="1">
        <v>0</v>
      </c>
      <c r="FH334" s="1">
        <f t="shared" si="683"/>
        <v>0</v>
      </c>
      <c r="FI334" s="1">
        <f t="shared" si="607"/>
        <v>0</v>
      </c>
      <c r="FJ334" s="1"/>
      <c r="FK334" s="1"/>
      <c r="FL334" s="5">
        <f>'[1]GC RAW'!BH314</f>
        <v>0</v>
      </c>
      <c r="FM334" s="1">
        <f>'[1]GC RAW'!BI314</f>
        <v>0</v>
      </c>
      <c r="FN334" s="1">
        <f t="shared" si="684"/>
        <v>0</v>
      </c>
      <c r="FO334" s="1">
        <f t="shared" si="608"/>
        <v>0</v>
      </c>
      <c r="FP334" s="1"/>
      <c r="FQ334" s="1"/>
      <c r="FR334" s="5">
        <f>'[1]GC RAW'!BJ314</f>
        <v>20.181299209594727</v>
      </c>
      <c r="FS334" s="1">
        <f>'[1]GC RAW'!BK314</f>
        <v>10.486882209777832</v>
      </c>
      <c r="FT334" s="1">
        <f t="shared" si="685"/>
        <v>4.4160380050069031E-2</v>
      </c>
      <c r="FU334" s="1">
        <f t="shared" si="609"/>
        <v>0.50715933482182551</v>
      </c>
      <c r="FV334" s="1"/>
      <c r="FW334" s="1"/>
      <c r="FX334" s="5">
        <f>'[1]GC RAW'!BL314</f>
        <v>0</v>
      </c>
      <c r="FY334" s="1">
        <f>'[1]GC RAW'!BM314</f>
        <v>0</v>
      </c>
      <c r="FZ334" s="1">
        <f t="shared" si="686"/>
        <v>0</v>
      </c>
      <c r="GA334" s="1">
        <f t="shared" si="610"/>
        <v>0</v>
      </c>
      <c r="GB334" s="1"/>
      <c r="GC334" s="1"/>
      <c r="GD334" s="5">
        <f>'[1]GC RAW'!BN314</f>
        <v>21.10264778137207</v>
      </c>
      <c r="GE334" s="1">
        <f>'[1]GC RAW'!BO314</f>
        <v>28.281623840332031</v>
      </c>
      <c r="GF334" s="1">
        <f t="shared" si="611"/>
        <v>0.12595783154896678</v>
      </c>
      <c r="GG334" s="1">
        <f t="shared" si="612"/>
        <v>1.4465611480595415</v>
      </c>
      <c r="GH334" s="1"/>
      <c r="GI334" s="1"/>
      <c r="GJ334" s="5">
        <f>'[1]GC RAW'!BP314</f>
        <v>0</v>
      </c>
      <c r="GK334" s="1">
        <f>'[1]GC RAW'!BQ314</f>
        <v>0</v>
      </c>
      <c r="GL334" s="1">
        <f t="shared" si="687"/>
        <v>0</v>
      </c>
      <c r="GM334" s="1">
        <f t="shared" si="613"/>
        <v>0</v>
      </c>
      <c r="GN334" s="1"/>
      <c r="GO334" s="1"/>
      <c r="GP334" s="5">
        <v>22.245000000000001</v>
      </c>
      <c r="GQ334" s="1">
        <v>4.7</v>
      </c>
      <c r="GR334" s="1">
        <f t="shared" si="688"/>
        <v>2.0932383926127261E-2</v>
      </c>
      <c r="GS334" s="1">
        <f t="shared" si="614"/>
        <v>0.24039770255992571</v>
      </c>
      <c r="GT334" s="1"/>
      <c r="GU334" s="1"/>
      <c r="GV334" s="5"/>
      <c r="GW334" s="1"/>
      <c r="GX334" s="1"/>
      <c r="GY334" s="1"/>
      <c r="GZ334" s="1"/>
      <c r="HA334" s="1"/>
      <c r="HB334" s="5"/>
      <c r="HC334" s="1"/>
      <c r="HD334" s="1"/>
      <c r="HE334" s="1"/>
      <c r="HF334" s="1"/>
      <c r="HG334" s="1"/>
      <c r="HH334" s="5">
        <f>'[1]GC RAW'!BR314</f>
        <v>22.245372772216797</v>
      </c>
      <c r="HI334" s="1">
        <f>'[1]GC RAW'!BS314</f>
        <v>4.7417631149291992</v>
      </c>
      <c r="HJ334" s="1">
        <f t="shared" si="615"/>
        <v>2.121857324803841E-2</v>
      </c>
      <c r="HK334" s="1">
        <f t="shared" si="616"/>
        <v>0.24368444026392655</v>
      </c>
      <c r="HL334" s="1"/>
      <c r="HM334" s="1"/>
      <c r="HN334" s="5">
        <v>0</v>
      </c>
      <c r="HO334" s="1">
        <v>0</v>
      </c>
      <c r="HP334" s="1">
        <f t="shared" si="617"/>
        <v>0</v>
      </c>
      <c r="HQ334" s="1">
        <f t="shared" si="618"/>
        <v>0</v>
      </c>
      <c r="HR334" s="1"/>
      <c r="HS334" s="1"/>
      <c r="HT334" s="5">
        <f>'[1]GC RAW'!BT314</f>
        <v>0</v>
      </c>
      <c r="HU334" s="1">
        <f>'[1]GC RAW'!BU314</f>
        <v>0</v>
      </c>
      <c r="HV334" s="1">
        <f t="shared" si="619"/>
        <v>0</v>
      </c>
      <c r="HW334" s="1">
        <f t="shared" si="708"/>
        <v>0</v>
      </c>
      <c r="HX334" s="1"/>
      <c r="HY334" s="1"/>
      <c r="HZ334" s="5">
        <f>'[1]GC RAW'!BV314</f>
        <v>23.897809982299805</v>
      </c>
      <c r="IA334" s="1">
        <f>'[1]GC RAW'!BW314</f>
        <v>38.360721588134766</v>
      </c>
      <c r="IB334" s="1">
        <f t="shared" si="620"/>
        <v>0.2055845046063132</v>
      </c>
      <c r="IC334" s="1">
        <f t="shared" si="621"/>
        <v>2.3610326833147202</v>
      </c>
      <c r="ID334" s="1"/>
      <c r="IE334" s="1"/>
      <c r="IF334" s="5">
        <f>'[1]GC RAW'!BX314</f>
        <v>24.65186882019043</v>
      </c>
      <c r="IG334" s="1">
        <f>'[1]GC RAW'!BY314</f>
        <v>134.31842041015625</v>
      </c>
      <c r="IH334" s="1">
        <f t="shared" si="622"/>
        <v>0.76503559444472724</v>
      </c>
      <c r="II334" s="1">
        <f t="shared" si="623"/>
        <v>8.7860417585559514</v>
      </c>
      <c r="IJ334" s="1"/>
      <c r="IK334" s="1"/>
      <c r="IL334" s="5">
        <f>'[1]GC RAW'!BZ314</f>
        <v>0</v>
      </c>
      <c r="IM334" s="1">
        <f>'[1]GC RAW'!CA314</f>
        <v>0</v>
      </c>
      <c r="IN334" s="1">
        <f t="shared" si="624"/>
        <v>0</v>
      </c>
      <c r="IO334" s="1">
        <f t="shared" si="625"/>
        <v>0</v>
      </c>
      <c r="IP334" s="1"/>
      <c r="IQ334" s="1"/>
      <c r="IR334" s="5">
        <f>'[1]GC RAW'!CB314</f>
        <v>25.621669769287109</v>
      </c>
      <c r="IS334" s="1">
        <f>'[1]GC RAW'!CC314</f>
        <v>21.280557632446289</v>
      </c>
      <c r="IT334" s="1">
        <f t="shared" si="626"/>
        <v>8.4213677360994804E-2</v>
      </c>
      <c r="IU334" s="1">
        <f t="shared" si="627"/>
        <v>0.96715092906532141</v>
      </c>
      <c r="IV334" s="1"/>
      <c r="IW334" s="1"/>
      <c r="IX334" s="5">
        <f>'[1]GC RAW'!CD314</f>
        <v>0</v>
      </c>
      <c r="IY334" s="1">
        <f>'[1]GC RAW'!CE314</f>
        <v>0</v>
      </c>
      <c r="IZ334" s="1">
        <f t="shared" si="628"/>
        <v>0</v>
      </c>
      <c r="JA334" s="1">
        <f t="shared" si="629"/>
        <v>0</v>
      </c>
      <c r="JB334" s="1"/>
      <c r="JC334" s="1"/>
      <c r="JD334" s="5">
        <f>'[1]GC RAW'!CF314</f>
        <v>26.575708389282227</v>
      </c>
      <c r="JE334" s="1">
        <f>'[1]GC RAW'!CG314</f>
        <v>2.0213901996612549</v>
      </c>
      <c r="JF334" s="1">
        <f t="shared" si="630"/>
        <v>9.0521531048834841E-3</v>
      </c>
      <c r="JG334" s="1">
        <f t="shared" si="631"/>
        <v>0.10395933962010487</v>
      </c>
      <c r="JH334" s="1"/>
      <c r="JI334" s="1"/>
      <c r="JJ334" s="5">
        <f>'[1]GC RAW'!CH314</f>
        <v>26.769676208496094</v>
      </c>
      <c r="JK334" s="1">
        <f>'[1]GC RAW'!CI314</f>
        <v>2.2478744983673096</v>
      </c>
      <c r="JL334" s="1">
        <f t="shared" si="632"/>
        <v>1.4159991455586853E-2</v>
      </c>
      <c r="JM334" s="1">
        <f t="shared" si="633"/>
        <v>0.16262024555848301</v>
      </c>
      <c r="JN334" s="1"/>
      <c r="JO334" s="1"/>
      <c r="JP334" s="5">
        <f>'[1]GC RAW'!CJ314</f>
        <v>0</v>
      </c>
      <c r="JQ334" s="1">
        <f>'[1]GC RAW'!CK314</f>
        <v>0</v>
      </c>
      <c r="JR334" s="1">
        <f t="shared" si="634"/>
        <v>0</v>
      </c>
      <c r="JS334" s="1">
        <f t="shared" si="635"/>
        <v>0</v>
      </c>
      <c r="JT334" s="1"/>
      <c r="JU334" s="1"/>
      <c r="JV334" s="5">
        <f>'[1]GC RAW'!CL314</f>
        <v>0</v>
      </c>
      <c r="JW334" s="1">
        <f>'[1]GC RAW'!CM314</f>
        <v>0</v>
      </c>
      <c r="JX334" s="1">
        <f t="shared" si="636"/>
        <v>0</v>
      </c>
      <c r="JY334" s="1">
        <f t="shared" si="637"/>
        <v>0</v>
      </c>
      <c r="JZ334" s="1"/>
      <c r="KA334" s="1"/>
      <c r="KB334" s="5">
        <v>0</v>
      </c>
      <c r="KC334" s="1">
        <v>0</v>
      </c>
      <c r="KD334" s="1">
        <f t="shared" si="638"/>
        <v>0</v>
      </c>
      <c r="KE334" s="1">
        <f t="shared" si="639"/>
        <v>0</v>
      </c>
      <c r="KF334" s="1"/>
      <c r="KG334" s="1"/>
      <c r="KH334" s="5">
        <v>0</v>
      </c>
      <c r="KI334" s="1">
        <v>0</v>
      </c>
      <c r="KJ334" s="1">
        <f t="shared" si="640"/>
        <v>0</v>
      </c>
      <c r="KK334" s="1">
        <f t="shared" si="641"/>
        <v>0</v>
      </c>
      <c r="KL334" s="1"/>
      <c r="KM334" s="1"/>
      <c r="KN334" s="5">
        <f>'[1]GC RAW'!CN314</f>
        <v>30.678131103515625</v>
      </c>
      <c r="KO334" s="1">
        <f>'[1]GC RAW'!CO314</f>
        <v>29.487144470214844</v>
      </c>
      <c r="KP334" s="1">
        <f t="shared" si="642"/>
        <v>0.10026888710865622</v>
      </c>
      <c r="KQ334" s="1">
        <f t="shared" si="643"/>
        <v>1.1515367855008147</v>
      </c>
      <c r="KR334" s="1"/>
      <c r="KS334" s="1"/>
      <c r="KT334" s="5">
        <f>'[1]GC RAW'!CP314</f>
        <v>31.537258148193359</v>
      </c>
      <c r="KU334" s="1">
        <f>'[1]GC RAW'!CQ314</f>
        <v>5.7641754150390625</v>
      </c>
      <c r="KV334" s="1">
        <f t="shared" si="644"/>
        <v>2.5075071317639468E-2</v>
      </c>
      <c r="KW334" s="1">
        <f t="shared" si="645"/>
        <v>0.28797434432505498</v>
      </c>
      <c r="KX334" s="1"/>
      <c r="KY334" s="1"/>
      <c r="KZ334" s="5">
        <f>'[1]GC RAW'!CR314</f>
        <v>0</v>
      </c>
      <c r="LA334" s="1">
        <f>'[1]GC RAW'!CS314</f>
        <v>0</v>
      </c>
      <c r="LB334" s="1">
        <f t="shared" si="646"/>
        <v>0</v>
      </c>
      <c r="LC334" s="1">
        <f t="shared" si="647"/>
        <v>0</v>
      </c>
      <c r="LD334" s="1"/>
      <c r="LE334" s="1"/>
      <c r="LF334" s="5">
        <f>'[1]GC RAW'!CT314</f>
        <v>0</v>
      </c>
      <c r="LG334" s="1">
        <f>'[1]GC RAW'!CU314</f>
        <v>0</v>
      </c>
      <c r="LH334" s="1">
        <f t="shared" si="648"/>
        <v>0</v>
      </c>
      <c r="LI334" s="1">
        <f t="shared" si="649"/>
        <v>0</v>
      </c>
      <c r="LJ334" s="1"/>
      <c r="LK334" s="1"/>
      <c r="LL334" s="5">
        <f>'[1]GC RAW'!CV314</f>
        <v>0</v>
      </c>
      <c r="LM334" s="1">
        <f>'[1]GC RAW'!CW314</f>
        <v>0</v>
      </c>
      <c r="LN334" s="1">
        <f t="shared" si="650"/>
        <v>0</v>
      </c>
      <c r="LO334" s="1">
        <f t="shared" si="651"/>
        <v>0</v>
      </c>
      <c r="LP334" s="1"/>
      <c r="LQ334" s="1"/>
      <c r="LR334" s="32">
        <f t="shared" si="652"/>
        <v>2144.6708975553511</v>
      </c>
      <c r="LS334" s="21">
        <f t="shared" si="653"/>
        <v>1927.3575735807417</v>
      </c>
      <c r="LT334" s="26">
        <f t="shared" si="654"/>
        <v>9.7075776594719283</v>
      </c>
      <c r="LU334" s="26">
        <f t="shared" si="655"/>
        <v>8.707397659471928</v>
      </c>
      <c r="LV334" s="15">
        <f t="shared" si="709"/>
        <v>25.907163521189908</v>
      </c>
      <c r="LW334" s="15"/>
      <c r="LX334" s="15"/>
      <c r="LY334" s="15"/>
      <c r="LZ334" s="15" t="str">
        <f>IF(A334="","",VLOOKUP(A334,'[1]biomass corrected'!$B$2:$V$102,21,FALSE))</f>
        <v/>
      </c>
      <c r="MA334" s="15" t="str">
        <f t="shared" si="656"/>
        <v/>
      </c>
      <c r="MB334" s="15" t="str">
        <f t="shared" si="712"/>
        <v/>
      </c>
      <c r="MC334" s="15" t="str">
        <f t="shared" si="712"/>
        <v/>
      </c>
      <c r="MD334" s="15"/>
      <c r="ME334" s="26" t="str">
        <f t="shared" si="711"/>
        <v/>
      </c>
      <c r="MF334" s="15">
        <f t="shared" si="689"/>
        <v>41.452382869169583</v>
      </c>
      <c r="MG334" s="15">
        <f t="shared" si="690"/>
        <v>39.906770089002123</v>
      </c>
      <c r="MH334" s="15">
        <f t="shared" si="691"/>
        <v>18.640847041828305</v>
      </c>
      <c r="MI334" s="26">
        <f t="shared" si="692"/>
        <v>1.0152243350657759</v>
      </c>
      <c r="MJ334" s="15">
        <f t="shared" si="693"/>
        <v>0.16262024555848301</v>
      </c>
      <c r="MK334" s="15">
        <f t="shared" si="694"/>
        <v>16.430857034110105</v>
      </c>
      <c r="ML334" s="23">
        <f t="shared" si="695"/>
        <v>60.172679629850457</v>
      </c>
      <c r="MM334" s="23"/>
      <c r="MN334" s="26">
        <f t="shared" si="696"/>
        <v>4.4010822129907785</v>
      </c>
      <c r="MO334" s="23"/>
      <c r="MP334" s="15">
        <f t="shared" si="697"/>
        <v>0.87461995354011868</v>
      </c>
      <c r="MQ334" s="23"/>
      <c r="MR334" s="15">
        <f t="shared" si="698"/>
        <v>39.787297605594418</v>
      </c>
      <c r="MS334" s="15"/>
      <c r="MT334" s="15">
        <f t="shared" si="699"/>
        <v>8.9486620041144338</v>
      </c>
      <c r="MU334" s="15"/>
      <c r="MV334" s="15" t="str">
        <f t="shared" si="700"/>
        <v/>
      </c>
      <c r="MW334" s="21">
        <f t="shared" si="701"/>
        <v>173.08446534397314</v>
      </c>
      <c r="MX334" s="15"/>
    </row>
    <row r="335" spans="1:362" x14ac:dyDescent="0.35">
      <c r="A335" s="97"/>
      <c r="B335" s="1">
        <v>39.61</v>
      </c>
      <c r="C335" s="1"/>
      <c r="D335" s="1"/>
      <c r="E335" s="1"/>
      <c r="F335" s="5">
        <f>'[1]GC RAW'!H315</f>
        <v>0</v>
      </c>
      <c r="G335" s="1">
        <f>'[1]GC RAW'!I315</f>
        <v>0</v>
      </c>
      <c r="H335" s="1">
        <f t="shared" si="657"/>
        <v>0</v>
      </c>
      <c r="I335" s="1">
        <f t="shared" si="582"/>
        <v>0</v>
      </c>
      <c r="J335" s="1"/>
      <c r="K335" s="1"/>
      <c r="L335" s="5">
        <f>'[1]GC RAW'!J315</f>
        <v>0</v>
      </c>
      <c r="M335" s="1">
        <f>'[1]GC RAW'!K315</f>
        <v>0</v>
      </c>
      <c r="N335" s="1">
        <f t="shared" si="658"/>
        <v>0</v>
      </c>
      <c r="O335" s="1">
        <f t="shared" si="583"/>
        <v>0</v>
      </c>
      <c r="P335" s="1"/>
      <c r="Q335" s="1"/>
      <c r="R335" s="5">
        <f>'[1]GC RAW'!L315</f>
        <v>0</v>
      </c>
      <c r="S335" s="1">
        <f>'[1]GC RAW'!M315</f>
        <v>0</v>
      </c>
      <c r="T335" s="1">
        <f t="shared" si="659"/>
        <v>0</v>
      </c>
      <c r="U335" s="1">
        <f t="shared" si="584"/>
        <v>0</v>
      </c>
      <c r="V335" s="1"/>
      <c r="W335" s="1"/>
      <c r="X335" s="5">
        <f>'[1]GC RAW'!N315</f>
        <v>0</v>
      </c>
      <c r="Y335" s="1">
        <f>'[1]GC RAW'!O315</f>
        <v>0</v>
      </c>
      <c r="Z335" s="1">
        <f t="shared" si="660"/>
        <v>0</v>
      </c>
      <c r="AA335" s="1">
        <f t="shared" si="585"/>
        <v>0</v>
      </c>
      <c r="AB335" s="1"/>
      <c r="AC335" s="1"/>
      <c r="AD335" s="5">
        <f>'[1]GC RAW'!P315</f>
        <v>0</v>
      </c>
      <c r="AE335" s="1">
        <f>'[1]GC RAW'!Q315</f>
        <v>0</v>
      </c>
      <c r="AF335" s="1">
        <f t="shared" si="661"/>
        <v>0</v>
      </c>
      <c r="AG335" s="1">
        <f t="shared" si="586"/>
        <v>0</v>
      </c>
      <c r="AH335" s="1"/>
      <c r="AI335" s="1"/>
      <c r="AJ335" s="5">
        <f>'[1]GC RAW'!R315</f>
        <v>0</v>
      </c>
      <c r="AK335" s="1">
        <f>'[1]GC RAW'!S315</f>
        <v>0</v>
      </c>
      <c r="AL335" s="1">
        <f t="shared" si="662"/>
        <v>0</v>
      </c>
      <c r="AM335" s="1">
        <f t="shared" si="587"/>
        <v>0</v>
      </c>
      <c r="AN335" s="1"/>
      <c r="AO335" s="1"/>
      <c r="AP335" s="5">
        <f>'[1]GC RAW'!T315</f>
        <v>8.9508457183837891</v>
      </c>
      <c r="AQ335" s="1">
        <f>'[1]GC RAW'!U315</f>
        <v>215.38388061523438</v>
      </c>
      <c r="AR335" s="27">
        <v>1.0001800000000001</v>
      </c>
      <c r="AS335" s="1">
        <f t="shared" si="588"/>
        <v>10.974071103571063</v>
      </c>
      <c r="AT335" s="1"/>
      <c r="AU335" s="1"/>
      <c r="AV335" s="5">
        <f>'[1]GC RAW'!V315</f>
        <v>9.8230524063110352</v>
      </c>
      <c r="AW335" s="1">
        <f>'[1]GC RAW'!W315</f>
        <v>37.523696899414063</v>
      </c>
      <c r="AX335" s="1">
        <f t="shared" si="663"/>
        <v>0.16876592066265278</v>
      </c>
      <c r="AY335" s="1">
        <f t="shared" si="589"/>
        <v>1.8517159043488016</v>
      </c>
      <c r="AZ335" s="1"/>
      <c r="BA335" s="1"/>
      <c r="BB335" s="5">
        <f>'[1]GC RAW'!X315</f>
        <v>0</v>
      </c>
      <c r="BC335" s="1">
        <f>'[1]GC RAW'!Y315</f>
        <v>0</v>
      </c>
      <c r="BD335" s="1">
        <f t="shared" si="664"/>
        <v>0</v>
      </c>
      <c r="BE335" s="1">
        <f t="shared" si="590"/>
        <v>0</v>
      </c>
      <c r="BF335" s="1"/>
      <c r="BG335" s="1"/>
      <c r="BH335" s="5">
        <f>'[1]GC RAW'!Z315</f>
        <v>10.89260196685791</v>
      </c>
      <c r="BI335" s="1">
        <f>'[1]GC RAW'!AA315</f>
        <v>10.516443252563477</v>
      </c>
      <c r="BJ335" s="1">
        <f t="shared" si="665"/>
        <v>4.6585313323499952E-2</v>
      </c>
      <c r="BK335" s="1">
        <f t="shared" si="591"/>
        <v>0.51113853585777047</v>
      </c>
      <c r="BL335" s="1"/>
      <c r="BM335" s="1"/>
      <c r="BN335" s="5">
        <f>'[1]GC RAW'!AB315</f>
        <v>0</v>
      </c>
      <c r="BO335" s="1">
        <f>'[1]GC RAW'!AC315</f>
        <v>0</v>
      </c>
      <c r="BP335" s="1">
        <f t="shared" si="666"/>
        <v>0</v>
      </c>
      <c r="BQ335" s="1">
        <f t="shared" si="592"/>
        <v>0</v>
      </c>
      <c r="BR335" s="1"/>
      <c r="BS335" s="1"/>
      <c r="BT335" s="5">
        <f>'[1]GC RAW'!AD315</f>
        <v>12.221859931945801</v>
      </c>
      <c r="BU335" s="1">
        <f>'[1]GC RAW'!AE315</f>
        <v>522.640380859375</v>
      </c>
      <c r="BV335" s="1">
        <f t="shared" si="667"/>
        <v>2.2748559568019155</v>
      </c>
      <c r="BW335" s="1">
        <f t="shared" si="593"/>
        <v>24.959938231444745</v>
      </c>
      <c r="BX335" s="1"/>
      <c r="BY335" s="1"/>
      <c r="BZ335" s="5">
        <f>'[1]GC RAW'!AF315</f>
        <v>12.728396415710449</v>
      </c>
      <c r="CA335" s="1">
        <f>'[1]GC RAW'!AG315</f>
        <v>1.3287122249603271</v>
      </c>
      <c r="CB335" s="1">
        <f t="shared" si="668"/>
        <v>6.0354736211006262E-3</v>
      </c>
      <c r="CC335" s="1">
        <f t="shared" si="594"/>
        <v>6.6221796738272901E-2</v>
      </c>
      <c r="CD335" s="1"/>
      <c r="CE335" s="1"/>
      <c r="CF335" s="5">
        <f>'[1]GC RAW'!AH315</f>
        <v>12.869357109069824</v>
      </c>
      <c r="CG335" s="1">
        <f>'[1]GC RAW'!AI315</f>
        <v>7.4635710716247559</v>
      </c>
      <c r="CH335" s="1">
        <f t="shared" si="669"/>
        <v>3.3902091293262555E-2</v>
      </c>
      <c r="CI335" s="1">
        <f t="shared" si="595"/>
        <v>0.37197700455120153</v>
      </c>
      <c r="CJ335" s="1"/>
      <c r="CK335" s="1"/>
      <c r="CL335" s="5">
        <f>'[1]GC RAW'!AJ315</f>
        <v>13.771578788757324</v>
      </c>
      <c r="CM335" s="1">
        <f>'[1]GC RAW'!AK315</f>
        <v>14.857961654663086</v>
      </c>
      <c r="CN335" s="1">
        <f t="shared" si="670"/>
        <v>8.7121972501468498E-2</v>
      </c>
      <c r="CO335" s="1">
        <f t="shared" si="596"/>
        <v>0.95591065699621891</v>
      </c>
      <c r="CP335" s="1"/>
      <c r="CQ335" s="1"/>
      <c r="CR335" s="5">
        <f>'[1]GC RAW'!AL315</f>
        <v>0</v>
      </c>
      <c r="CS335" s="1">
        <f>'[1]GC RAW'!AM315</f>
        <v>0</v>
      </c>
      <c r="CT335" s="1">
        <f t="shared" si="671"/>
        <v>0</v>
      </c>
      <c r="CU335" s="1">
        <f t="shared" si="672"/>
        <v>0</v>
      </c>
      <c r="CV335" s="1"/>
      <c r="CW335" s="1"/>
      <c r="CX335" s="5">
        <f>'[1]GC RAW'!AN315</f>
        <v>14.484250068664551</v>
      </c>
      <c r="CY335" s="1">
        <f>'[1]GC RAW'!AO315</f>
        <v>7.963566780090332</v>
      </c>
      <c r="CZ335" s="1">
        <f t="shared" si="673"/>
        <v>3.5850277576744777E-2</v>
      </c>
      <c r="DA335" s="1">
        <f t="shared" si="597"/>
        <v>0.3933526917254459</v>
      </c>
      <c r="DB335" s="1"/>
      <c r="DC335" s="1"/>
      <c r="DD335" s="5">
        <f>'[1]GC RAW'!AP315</f>
        <v>15.648595809936523</v>
      </c>
      <c r="DE335" s="1">
        <f>'[1]GC RAW'!AQ315</f>
        <v>175.55609130859375</v>
      </c>
      <c r="DF335" s="1">
        <f t="shared" si="674"/>
        <v>0.75795086978839954</v>
      </c>
      <c r="DG335" s="1">
        <f t="shared" si="598"/>
        <v>8.3163098023070141</v>
      </c>
      <c r="DH335" s="1"/>
      <c r="DI335" s="1"/>
      <c r="DJ335" s="5">
        <f>'[1]GC RAW'!AR315</f>
        <v>15.841020584106445</v>
      </c>
      <c r="DK335" s="1">
        <f>'[1]GC RAW'!AS315</f>
        <v>4.9990472793579102</v>
      </c>
      <c r="DL335" s="1">
        <f t="shared" si="675"/>
        <v>2.2664438295883261E-2</v>
      </c>
      <c r="DM335" s="1">
        <f t="shared" si="599"/>
        <v>0.24867639563030844</v>
      </c>
      <c r="DN335" s="1"/>
      <c r="DO335" s="1"/>
      <c r="DP335" s="5">
        <f>'[1]GC RAW'!AT315</f>
        <v>16.073640823364258</v>
      </c>
      <c r="DQ335" s="1">
        <f>'[1]GC RAW'!AU315</f>
        <v>2.2744462490081787</v>
      </c>
      <c r="DR335" s="1">
        <f t="shared" si="676"/>
        <v>1.0311774181613678E-2</v>
      </c>
      <c r="DS335" s="1">
        <f t="shared" si="600"/>
        <v>0.11314177755303727</v>
      </c>
      <c r="DT335" s="1"/>
      <c r="DU335" s="1"/>
      <c r="DV335" s="5">
        <f>'[1]GC RAW'!AV315</f>
        <v>16.424131393432617</v>
      </c>
      <c r="DW335" s="1">
        <f>'[1]GC RAW'!AW315</f>
        <v>725.43695068359375</v>
      </c>
      <c r="DX335" s="1">
        <f t="shared" si="677"/>
        <v>3.2499808174539551</v>
      </c>
      <c r="DY335" s="1">
        <f t="shared" si="601"/>
        <v>35.65910193763294</v>
      </c>
      <c r="DZ335" s="1"/>
      <c r="EA335" s="1"/>
      <c r="EB335" s="5">
        <f>'[1]GC RAW'!AX315</f>
        <v>16.566734313964844</v>
      </c>
      <c r="EC335" s="1">
        <f>'[1]GC RAW'!AY315</f>
        <v>12.548127174377441</v>
      </c>
      <c r="ED335" s="1">
        <f t="shared" si="678"/>
        <v>5.6216012395385248E-2</v>
      </c>
      <c r="EE335" s="1">
        <f t="shared" si="602"/>
        <v>0.61680749183765915</v>
      </c>
      <c r="EF335" s="1"/>
      <c r="EG335" s="1"/>
      <c r="EH335" s="5">
        <v>0</v>
      </c>
      <c r="EI335" s="1">
        <v>0</v>
      </c>
      <c r="EJ335" s="1">
        <f t="shared" si="679"/>
        <v>0</v>
      </c>
      <c r="EK335" s="1">
        <f t="shared" si="603"/>
        <v>0</v>
      </c>
      <c r="EL335" s="1"/>
      <c r="EM335" s="1"/>
      <c r="EN335" s="5">
        <f>'[1]GC RAW'!BB315</f>
        <v>17.339262008666992</v>
      </c>
      <c r="EO335" s="1">
        <f>'[1]GC RAW'!BC315</f>
        <v>30.282253265380859</v>
      </c>
      <c r="EP335" s="1">
        <f t="shared" si="680"/>
        <v>0.13655943760226055</v>
      </c>
      <c r="EQ335" s="1">
        <f t="shared" si="604"/>
        <v>1.4983432763211455</v>
      </c>
      <c r="ER335" s="1"/>
      <c r="ES335" s="1"/>
      <c r="ET335" s="5">
        <f>'[1]GC RAW'!BD315</f>
        <v>17.746973037719727</v>
      </c>
      <c r="EU335" s="1">
        <f>'[1]GC RAW'!BE315</f>
        <v>26.833141326904297</v>
      </c>
      <c r="EV335" s="1">
        <f t="shared" si="681"/>
        <v>0.12100548319807933</v>
      </c>
      <c r="EW335" s="1">
        <f t="shared" si="605"/>
        <v>1.3276837934548742</v>
      </c>
      <c r="EX335" s="1"/>
      <c r="EY335" s="1"/>
      <c r="EZ335" s="5">
        <f>'[1]GC RAW'!BF315</f>
        <v>18.689483642578125</v>
      </c>
      <c r="FA335" s="1">
        <f>'[1]GC RAW'!BG315</f>
        <v>71.593009948730469</v>
      </c>
      <c r="FB335" s="1">
        <f t="shared" si="682"/>
        <v>0.38299968352372515</v>
      </c>
      <c r="FC335" s="1">
        <f t="shared" si="606"/>
        <v>4.2023093439526633</v>
      </c>
      <c r="FD335" s="1"/>
      <c r="FE335" s="1"/>
      <c r="FF335" s="5">
        <v>0</v>
      </c>
      <c r="FG335" s="1">
        <v>0</v>
      </c>
      <c r="FH335" s="1">
        <f t="shared" si="683"/>
        <v>0</v>
      </c>
      <c r="FI335" s="1">
        <f t="shared" si="607"/>
        <v>0</v>
      </c>
      <c r="FJ335" s="1"/>
      <c r="FK335" s="1"/>
      <c r="FL335" s="5">
        <f>'[1]GC RAW'!BH315</f>
        <v>0</v>
      </c>
      <c r="FM335" s="1">
        <f>'[1]GC RAW'!BI315</f>
        <v>0</v>
      </c>
      <c r="FN335" s="1">
        <f t="shared" si="684"/>
        <v>0</v>
      </c>
      <c r="FO335" s="1">
        <f t="shared" si="608"/>
        <v>0</v>
      </c>
      <c r="FP335" s="1"/>
      <c r="FQ335" s="1"/>
      <c r="FR335" s="5">
        <f>'[1]GC RAW'!BJ315</f>
        <v>20.18287467956543</v>
      </c>
      <c r="FS335" s="1">
        <f>'[1]GC RAW'!BK315</f>
        <v>13.874785423278809</v>
      </c>
      <c r="FT335" s="1">
        <f t="shared" si="685"/>
        <v>5.8950276303077524E-2</v>
      </c>
      <c r="FU335" s="1">
        <f t="shared" si="609"/>
        <v>0.6468080982674449</v>
      </c>
      <c r="FV335" s="1"/>
      <c r="FW335" s="1"/>
      <c r="FX335" s="5">
        <f>'[1]GC RAW'!BL315</f>
        <v>20.5753173828125</v>
      </c>
      <c r="FY335" s="1">
        <f>'[1]GC RAW'!BM315</f>
        <v>1.5309169292449951</v>
      </c>
      <c r="FZ335" s="1">
        <f t="shared" si="686"/>
        <v>6.8425152576892939E-3</v>
      </c>
      <c r="GA335" s="1">
        <f t="shared" si="610"/>
        <v>7.5076735152824675E-2</v>
      </c>
      <c r="GB335" s="1"/>
      <c r="GC335" s="1"/>
      <c r="GD335" s="5">
        <f>'[1]GC RAW'!BN315</f>
        <v>21.100238800048828</v>
      </c>
      <c r="GE335" s="1">
        <f>'[1]GC RAW'!BO315</f>
        <v>35.279773712158203</v>
      </c>
      <c r="GF335" s="1">
        <f t="shared" si="611"/>
        <v>0.15853303787202647</v>
      </c>
      <c r="GG335" s="1">
        <f t="shared" si="612"/>
        <v>1.7394397307212128</v>
      </c>
      <c r="GH335" s="1"/>
      <c r="GI335" s="1"/>
      <c r="GJ335" s="5">
        <f>'[1]GC RAW'!BP315</f>
        <v>0</v>
      </c>
      <c r="GK335" s="1">
        <f>'[1]GC RAW'!BQ315</f>
        <v>0</v>
      </c>
      <c r="GL335" s="1">
        <f t="shared" si="687"/>
        <v>0</v>
      </c>
      <c r="GM335" s="1">
        <f t="shared" si="613"/>
        <v>0</v>
      </c>
      <c r="GN335" s="1"/>
      <c r="GO335" s="1"/>
      <c r="GP335" s="5">
        <v>22.253</v>
      </c>
      <c r="GQ335" s="1">
        <v>4.16</v>
      </c>
      <c r="GR335" s="1">
        <f t="shared" si="688"/>
        <v>1.8693357925942494E-2</v>
      </c>
      <c r="GS335" s="1">
        <f t="shared" si="614"/>
        <v>0.2051053200861811</v>
      </c>
      <c r="GT335" s="1"/>
      <c r="GU335" s="1"/>
      <c r="GV335" s="5"/>
      <c r="GW335" s="1"/>
      <c r="GX335" s="1"/>
      <c r="GY335" s="1"/>
      <c r="GZ335" s="1"/>
      <c r="HA335" s="1"/>
      <c r="HB335" s="5"/>
      <c r="HC335" s="1"/>
      <c r="HD335" s="1"/>
      <c r="HE335" s="1"/>
      <c r="HF335" s="1"/>
      <c r="HG335" s="1"/>
      <c r="HH335" s="5">
        <v>0</v>
      </c>
      <c r="HI335" s="1">
        <v>0</v>
      </c>
      <c r="HJ335" s="1">
        <f t="shared" si="615"/>
        <v>0</v>
      </c>
      <c r="HK335" s="1">
        <f t="shared" si="616"/>
        <v>0</v>
      </c>
      <c r="HL335" s="1"/>
      <c r="HM335" s="1"/>
      <c r="HN335" s="5">
        <v>22.983585357666016</v>
      </c>
      <c r="HO335" s="1">
        <v>1.6181517839431763</v>
      </c>
      <c r="HP335" s="1">
        <f t="shared" si="617"/>
        <v>7.3058161295565726E-3</v>
      </c>
      <c r="HQ335" s="1">
        <f t="shared" si="618"/>
        <v>8.0160116854336397E-2</v>
      </c>
      <c r="HR335" s="1"/>
      <c r="HS335" s="1"/>
      <c r="HT335" s="5">
        <f>'[1]GC RAW'!BT315</f>
        <v>0</v>
      </c>
      <c r="HU335" s="1">
        <f>'[1]GC RAW'!BU315</f>
        <v>0</v>
      </c>
      <c r="HV335" s="1">
        <f t="shared" si="619"/>
        <v>0</v>
      </c>
      <c r="HW335" s="1">
        <f t="shared" si="708"/>
        <v>0</v>
      </c>
      <c r="HX335" s="1"/>
      <c r="HY335" s="1"/>
      <c r="HZ335" s="5">
        <f>'[1]GC RAW'!BV315</f>
        <v>23.900960922241211</v>
      </c>
      <c r="IA335" s="1">
        <f>'[1]GC RAW'!BW315</f>
        <v>46.128387451171875</v>
      </c>
      <c r="IB335" s="1">
        <f t="shared" si="620"/>
        <v>0.24942790555414532</v>
      </c>
      <c r="IC335" s="1">
        <f t="shared" si="621"/>
        <v>2.736746956313862</v>
      </c>
      <c r="ID335" s="1"/>
      <c r="IE335" s="1"/>
      <c r="IF335" s="5">
        <f>'[1]GC RAW'!BX315</f>
        <v>24.653390884399414</v>
      </c>
      <c r="IG335" s="1">
        <f>'[1]GC RAW'!BY315</f>
        <v>162.35041809082031</v>
      </c>
      <c r="IH335" s="1">
        <f t="shared" si="622"/>
        <v>0.93298064579150297</v>
      </c>
      <c r="II335" s="1">
        <f t="shared" si="623"/>
        <v>10.236753329572279</v>
      </c>
      <c r="IJ335" s="1"/>
      <c r="IK335" s="1"/>
      <c r="IL335" s="5">
        <f>'[1]GC RAW'!BZ315</f>
        <v>0</v>
      </c>
      <c r="IM335" s="1">
        <f>'[1]GC RAW'!CA315</f>
        <v>0</v>
      </c>
      <c r="IN335" s="1">
        <f t="shared" si="624"/>
        <v>0</v>
      </c>
      <c r="IO335" s="1">
        <f t="shared" si="625"/>
        <v>0</v>
      </c>
      <c r="IP335" s="1"/>
      <c r="IQ335" s="1"/>
      <c r="IR335" s="5">
        <f>'[1]GC RAW'!CB315</f>
        <v>25.621746063232422</v>
      </c>
      <c r="IS335" s="1">
        <f>'[1]GC RAW'!CC315</f>
        <v>25.677764892578125</v>
      </c>
      <c r="IT335" s="1">
        <f t="shared" si="626"/>
        <v>0.10252505324894143</v>
      </c>
      <c r="IU335" s="1">
        <f t="shared" si="627"/>
        <v>1.1249147395981651</v>
      </c>
      <c r="IV335" s="1"/>
      <c r="IW335" s="1"/>
      <c r="IX335" s="5">
        <f>'[1]GC RAW'!CD315</f>
        <v>0</v>
      </c>
      <c r="IY335" s="1">
        <f>'[1]GC RAW'!CE315</f>
        <v>0</v>
      </c>
      <c r="IZ335" s="1">
        <f t="shared" si="628"/>
        <v>0</v>
      </c>
      <c r="JA335" s="1">
        <f t="shared" si="629"/>
        <v>0</v>
      </c>
      <c r="JB335" s="1"/>
      <c r="JC335" s="1"/>
      <c r="JD335" s="5">
        <f>'[1]GC RAW'!CF315</f>
        <v>26.579921722412109</v>
      </c>
      <c r="JE335" s="1">
        <f>'[1]GC RAW'!CG315</f>
        <v>2.1251034736633301</v>
      </c>
      <c r="JF335" s="1">
        <f t="shared" si="630"/>
        <v>9.6018512462547126E-3</v>
      </c>
      <c r="JG335" s="1">
        <f t="shared" si="631"/>
        <v>0.10535243486403612</v>
      </c>
      <c r="JH335" s="1"/>
      <c r="JI335" s="1"/>
      <c r="JJ335" s="5">
        <f>'[1]GC RAW'!CH315</f>
        <v>26.773984909057617</v>
      </c>
      <c r="JK335" s="1">
        <f>'[1]GC RAW'!CI315</f>
        <v>2.6679308414459229</v>
      </c>
      <c r="JL335" s="1">
        <f t="shared" si="632"/>
        <v>1.6956595325160653E-2</v>
      </c>
      <c r="JM335" s="1">
        <f t="shared" si="633"/>
        <v>0.18604939388189495</v>
      </c>
      <c r="JN335" s="1"/>
      <c r="JO335" s="1"/>
      <c r="JP335" s="5">
        <f>'[1]GC RAW'!CJ315</f>
        <v>0</v>
      </c>
      <c r="JQ335" s="1">
        <f>'[1]GC RAW'!CK315</f>
        <v>0</v>
      </c>
      <c r="JR335" s="1">
        <f t="shared" si="634"/>
        <v>0</v>
      </c>
      <c r="JS335" s="1">
        <f t="shared" si="635"/>
        <v>0</v>
      </c>
      <c r="JT335" s="1"/>
      <c r="JU335" s="1"/>
      <c r="JV335" s="5">
        <f>'[1]GC RAW'!CL315</f>
        <v>0</v>
      </c>
      <c r="JW335" s="1">
        <f>'[1]GC RAW'!CM315</f>
        <v>0</v>
      </c>
      <c r="JX335" s="1">
        <f t="shared" si="636"/>
        <v>0</v>
      </c>
      <c r="JY335" s="1">
        <f t="shared" si="637"/>
        <v>0</v>
      </c>
      <c r="JZ335" s="1"/>
      <c r="KA335" s="1"/>
      <c r="KB335" s="5">
        <v>0</v>
      </c>
      <c r="KC335" s="1">
        <v>0</v>
      </c>
      <c r="KD335" s="1">
        <f t="shared" si="638"/>
        <v>0</v>
      </c>
      <c r="KE335" s="1">
        <f t="shared" si="639"/>
        <v>0</v>
      </c>
      <c r="KF335" s="1"/>
      <c r="KG335" s="1"/>
      <c r="KH335" s="5">
        <v>0</v>
      </c>
      <c r="KI335" s="1">
        <v>0</v>
      </c>
      <c r="KJ335" s="1">
        <f t="shared" si="640"/>
        <v>0</v>
      </c>
      <c r="KK335" s="1">
        <f t="shared" si="641"/>
        <v>0</v>
      </c>
      <c r="KL335" s="1"/>
      <c r="KM335" s="1"/>
      <c r="KN335" s="5">
        <f>'[1]GC RAW'!CN315</f>
        <v>30.682069778442383</v>
      </c>
      <c r="KO335" s="1">
        <f>'[1]GC RAW'!CO315</f>
        <v>36.857975006103516</v>
      </c>
      <c r="KP335" s="1">
        <f t="shared" si="642"/>
        <v>0.12645561136414057</v>
      </c>
      <c r="KQ335" s="1">
        <f t="shared" si="643"/>
        <v>1.3874831235933809</v>
      </c>
      <c r="KR335" s="1"/>
      <c r="KS335" s="1"/>
      <c r="KT335" s="5">
        <f>'[1]GC RAW'!CP315</f>
        <v>31.543369293212891</v>
      </c>
      <c r="KU335" s="1">
        <f>'[1]GC RAW'!CQ315</f>
        <v>5.7860274314880371</v>
      </c>
      <c r="KV335" s="1">
        <f t="shared" si="644"/>
        <v>2.5395609104577218E-2</v>
      </c>
      <c r="KW335" s="1">
        <f t="shared" si="645"/>
        <v>0.27864306428055657</v>
      </c>
      <c r="KX335" s="1"/>
      <c r="KY335" s="1"/>
      <c r="KZ335" s="5">
        <f>'[1]GC RAW'!CR315</f>
        <v>0</v>
      </c>
      <c r="LA335" s="1">
        <f>'[1]GC RAW'!CS315</f>
        <v>0</v>
      </c>
      <c r="LB335" s="1">
        <f t="shared" si="646"/>
        <v>0</v>
      </c>
      <c r="LC335" s="1">
        <f t="shared" si="647"/>
        <v>0</v>
      </c>
      <c r="LD335" s="1"/>
      <c r="LE335" s="1"/>
      <c r="LF335" s="5">
        <f>'[1]GC RAW'!CT315</f>
        <v>0</v>
      </c>
      <c r="LG335" s="1">
        <f>'[1]GC RAW'!CU315</f>
        <v>0</v>
      </c>
      <c r="LH335" s="1">
        <f t="shared" si="648"/>
        <v>0</v>
      </c>
      <c r="LI335" s="1">
        <f t="shared" si="649"/>
        <v>0</v>
      </c>
      <c r="LJ335" s="1"/>
      <c r="LK335" s="1"/>
      <c r="LL335" s="5">
        <f>'[1]GC RAW'!CV315</f>
        <v>35.846855163574219</v>
      </c>
      <c r="LM335" s="1">
        <f>'[1]GC RAW'!CW315</f>
        <v>2.7849910259246826</v>
      </c>
      <c r="LN335" s="1">
        <f t="shared" si="650"/>
        <v>9.5549943470478703E-3</v>
      </c>
      <c r="LO335" s="1">
        <f t="shared" si="651"/>
        <v>0.10483831646175977</v>
      </c>
      <c r="LP335" s="1"/>
      <c r="LQ335" s="1"/>
      <c r="LR335" s="32">
        <f t="shared" si="652"/>
        <v>2208.0435066556929</v>
      </c>
      <c r="LS335" s="21">
        <f t="shared" si="653"/>
        <v>1992.6596260404585</v>
      </c>
      <c r="LT335" s="26">
        <f t="shared" si="654"/>
        <v>10.114208791690007</v>
      </c>
      <c r="LU335" s="26">
        <f t="shared" si="655"/>
        <v>9.1140287916900071</v>
      </c>
      <c r="LV335" s="15">
        <f t="shared" si="709"/>
        <v>23.009413763418348</v>
      </c>
      <c r="LW335" s="15"/>
      <c r="LX335" s="15"/>
      <c r="LY335" s="15"/>
      <c r="LZ335" s="15" t="str">
        <f>IF(A335="","",VLOOKUP(A335,'[1]biomass corrected'!$B$2:$V$102,21,FALSE))</f>
        <v/>
      </c>
      <c r="MA335" s="15" t="str">
        <f t="shared" si="656"/>
        <v/>
      </c>
      <c r="MB335" s="15" t="str">
        <f t="shared" si="712"/>
        <v/>
      </c>
      <c r="MC335" s="15" t="str">
        <f t="shared" si="712"/>
        <v/>
      </c>
      <c r="MD335" s="15"/>
      <c r="ME335" s="26" t="str">
        <f t="shared" si="711"/>
        <v/>
      </c>
      <c r="MF335" s="15">
        <f t="shared" si="689"/>
        <v>39.75421909241355</v>
      </c>
      <c r="MG335" s="15">
        <f t="shared" si="690"/>
        <v>39.448876246366133</v>
      </c>
      <c r="MH335" s="15">
        <f t="shared" si="691"/>
        <v>20.796904661220371</v>
      </c>
      <c r="MI335" s="26">
        <f t="shared" si="692"/>
        <v>1.0883856503995057</v>
      </c>
      <c r="MJ335" s="15">
        <f t="shared" si="693"/>
        <v>0.26112612903471966</v>
      </c>
      <c r="MK335" s="15">
        <f t="shared" si="694"/>
        <v>18.503493423293676</v>
      </c>
      <c r="ML335" s="23">
        <f t="shared" si="695"/>
        <v>59.235319088505392</v>
      </c>
      <c r="MM335" s="23"/>
      <c r="MN335" s="26">
        <f t="shared" si="696"/>
        <v>4.4112636910472274</v>
      </c>
      <c r="MO335" s="23"/>
      <c r="MP335" s="15">
        <f t="shared" si="697"/>
        <v>0.87609923585745386</v>
      </c>
      <c r="MQ335" s="23"/>
      <c r="MR335" s="15">
        <f t="shared" si="698"/>
        <v>39.838187088482435</v>
      </c>
      <c r="MS335" s="15"/>
      <c r="MT335" s="15">
        <f t="shared" si="699"/>
        <v>10.497879458606999</v>
      </c>
      <c r="MU335" s="15"/>
      <c r="MV335" s="15" t="str">
        <f t="shared" si="700"/>
        <v/>
      </c>
      <c r="MW335" s="21">
        <f t="shared" si="701"/>
        <v>193.31622747405692</v>
      </c>
      <c r="MX335" s="15"/>
    </row>
    <row r="336" spans="1:362" x14ac:dyDescent="0.35">
      <c r="A336" s="99" t="s">
        <v>254</v>
      </c>
      <c r="B336" s="8">
        <v>32.03</v>
      </c>
      <c r="C336" s="8"/>
      <c r="D336" s="8"/>
      <c r="E336" s="8"/>
      <c r="F336" s="2">
        <f>'[1]GC RAW'!H316</f>
        <v>0</v>
      </c>
      <c r="G336" s="8">
        <f>'[1]GC RAW'!I316</f>
        <v>0</v>
      </c>
      <c r="H336" s="8">
        <f t="shared" si="657"/>
        <v>0</v>
      </c>
      <c r="I336" s="8">
        <f t="shared" si="582"/>
        <v>0</v>
      </c>
      <c r="J336" s="8">
        <f>AVERAGE(I336:I338)</f>
        <v>0</v>
      </c>
      <c r="K336" s="8">
        <f>STDEV(I336:I338)</f>
        <v>0</v>
      </c>
      <c r="L336" s="2">
        <f>'[1]GC RAW'!J316</f>
        <v>0</v>
      </c>
      <c r="M336" s="8">
        <f>'[1]GC RAW'!K316</f>
        <v>0</v>
      </c>
      <c r="N336" s="8">
        <f t="shared" si="658"/>
        <v>0</v>
      </c>
      <c r="O336" s="8">
        <f t="shared" si="583"/>
        <v>0</v>
      </c>
      <c r="P336" s="8">
        <f>AVERAGE(O336:O338)</f>
        <v>0</v>
      </c>
      <c r="Q336" s="8">
        <f>STDEV(O336:O338)</f>
        <v>0</v>
      </c>
      <c r="R336" s="2">
        <f>'[1]GC RAW'!L316</f>
        <v>0</v>
      </c>
      <c r="S336" s="8">
        <f>'[1]GC RAW'!M316</f>
        <v>0</v>
      </c>
      <c r="T336" s="8">
        <f t="shared" si="659"/>
        <v>0</v>
      </c>
      <c r="U336" s="8">
        <f t="shared" si="584"/>
        <v>0</v>
      </c>
      <c r="V336" s="8">
        <f>AVERAGE(U336:U338)</f>
        <v>0</v>
      </c>
      <c r="W336" s="8">
        <f>STDEV(U336:U338)</f>
        <v>0</v>
      </c>
      <c r="X336" s="2">
        <f>'[1]GC RAW'!N316</f>
        <v>0</v>
      </c>
      <c r="Y336" s="8">
        <f>'[1]GC RAW'!O316</f>
        <v>0</v>
      </c>
      <c r="Z336" s="8">
        <f t="shared" si="660"/>
        <v>0</v>
      </c>
      <c r="AA336" s="8">
        <f t="shared" si="585"/>
        <v>0</v>
      </c>
      <c r="AB336" s="8">
        <f>AVERAGE(AA336:AA338)</f>
        <v>0</v>
      </c>
      <c r="AC336" s="8">
        <f>STDEV(AA336:AA338)</f>
        <v>0</v>
      </c>
      <c r="AD336" s="2">
        <f>'[1]GC RAW'!P316</f>
        <v>0</v>
      </c>
      <c r="AE336" s="8">
        <f>'[1]GC RAW'!Q316</f>
        <v>0</v>
      </c>
      <c r="AF336" s="8">
        <f t="shared" si="661"/>
        <v>0</v>
      </c>
      <c r="AG336" s="8">
        <f t="shared" si="586"/>
        <v>0</v>
      </c>
      <c r="AH336" s="8">
        <f>AVERAGE(AG336:AG338)</f>
        <v>0</v>
      </c>
      <c r="AI336" s="8">
        <f>STDEV(AG336:AG338)</f>
        <v>0</v>
      </c>
      <c r="AJ336" s="2">
        <f>'[1]GC RAW'!R316</f>
        <v>0</v>
      </c>
      <c r="AK336" s="8">
        <f>'[1]GC RAW'!S316</f>
        <v>0</v>
      </c>
      <c r="AL336" s="8">
        <f t="shared" si="662"/>
        <v>0</v>
      </c>
      <c r="AM336" s="8">
        <f t="shared" si="587"/>
        <v>0</v>
      </c>
      <c r="AN336" s="8">
        <f>AVERAGE(AM336:AM338)</f>
        <v>0</v>
      </c>
      <c r="AO336" s="8">
        <f>STDEV(AM336:AM338)</f>
        <v>0</v>
      </c>
      <c r="AP336" s="2">
        <f>'[1]GC RAW'!T316</f>
        <v>8.9508399963378906</v>
      </c>
      <c r="AQ336" s="8">
        <f>'[1]GC RAW'!U316</f>
        <v>218.1026611328125</v>
      </c>
      <c r="AR336" s="40">
        <v>1.0001800000000001</v>
      </c>
      <c r="AS336" s="8">
        <f t="shared" si="588"/>
        <v>11.955732952091685</v>
      </c>
      <c r="AT336" s="8">
        <f>AVERAGE(AS336:AS338)</f>
        <v>11.850462815839508</v>
      </c>
      <c r="AU336" s="8">
        <f>STDEV(AS336:AS338)</f>
        <v>0.71907224930532754</v>
      </c>
      <c r="AV336" s="2">
        <f>'[1]GC RAW'!V316</f>
        <v>9.8231086730957031</v>
      </c>
      <c r="AW336" s="8">
        <f>'[1]GC RAW'!W316</f>
        <v>23.619621276855469</v>
      </c>
      <c r="AX336" s="8">
        <f t="shared" si="663"/>
        <v>0.10490695858206261</v>
      </c>
      <c r="AY336" s="8">
        <f t="shared" si="589"/>
        <v>1.2540138591286403</v>
      </c>
      <c r="AZ336" s="8">
        <f>AVERAGE(AY336:AY338)</f>
        <v>1.2289509865045909</v>
      </c>
      <c r="BA336" s="8">
        <f>STDEV(AY336:AY338)</f>
        <v>0.10867798392256064</v>
      </c>
      <c r="BB336" s="2">
        <f>'[1]GC RAW'!X316</f>
        <v>0</v>
      </c>
      <c r="BC336" s="8">
        <f>'[1]GC RAW'!Y316</f>
        <v>0</v>
      </c>
      <c r="BD336" s="8">
        <f t="shared" si="664"/>
        <v>0</v>
      </c>
      <c r="BE336" s="8">
        <f t="shared" si="590"/>
        <v>0</v>
      </c>
      <c r="BF336" s="8">
        <f>AVERAGE(BE336:BE338)</f>
        <v>0</v>
      </c>
      <c r="BG336" s="8">
        <f>STDEV(BE336:BE338)</f>
        <v>0</v>
      </c>
      <c r="BH336" s="2">
        <f>'[1]GC RAW'!Z316</f>
        <v>10.892170906066895</v>
      </c>
      <c r="BI336" s="8">
        <f>'[1]GC RAW'!AA316</f>
        <v>12.169005393981934</v>
      </c>
      <c r="BJ336" s="8">
        <f t="shared" si="665"/>
        <v>5.3233798286038581E-2</v>
      </c>
      <c r="BK336" s="8">
        <f t="shared" si="591"/>
        <v>0.63633453611689217</v>
      </c>
      <c r="BL336" s="8">
        <f>AVERAGE(BK336:BK338)</f>
        <v>0.54168615893376637</v>
      </c>
      <c r="BM336" s="8">
        <f>STDEV(BK336:BK338)</f>
        <v>0.12208065981746991</v>
      </c>
      <c r="BN336" s="2">
        <f>'[1]GC RAW'!AB316</f>
        <v>0</v>
      </c>
      <c r="BO336" s="8">
        <f>'[1]GC RAW'!AC316</f>
        <v>0</v>
      </c>
      <c r="BP336" s="8">
        <f t="shared" si="666"/>
        <v>0</v>
      </c>
      <c r="BQ336" s="8">
        <f t="shared" si="592"/>
        <v>0</v>
      </c>
      <c r="BR336" s="8">
        <f>AVERAGE(BQ336:BQ338)</f>
        <v>0</v>
      </c>
      <c r="BS336" s="8">
        <f>STDEV(BQ336:BQ338)</f>
        <v>0</v>
      </c>
      <c r="BT336" s="2">
        <f>'[1]GC RAW'!AD316</f>
        <v>12.209685325622559</v>
      </c>
      <c r="BU336" s="8">
        <f>'[1]GC RAW'!AE316</f>
        <v>280.76553344726563</v>
      </c>
      <c r="BV336" s="8">
        <f t="shared" si="667"/>
        <v>1.2068324154855574</v>
      </c>
      <c r="BW336" s="8">
        <f t="shared" si="593"/>
        <v>14.425969402980543</v>
      </c>
      <c r="BX336" s="8">
        <f>AVERAGE(BW336:BW338)</f>
        <v>14.01854893489398</v>
      </c>
      <c r="BY336" s="8">
        <f>STDEV(BW336:BW338)</f>
        <v>0.68878969139212265</v>
      </c>
      <c r="BZ336" s="2">
        <f>'[1]GC RAW'!AF316</f>
        <v>0</v>
      </c>
      <c r="CA336" s="8">
        <f>'[1]GC RAW'!AG316</f>
        <v>0</v>
      </c>
      <c r="CB336" s="8">
        <f t="shared" si="668"/>
        <v>0</v>
      </c>
      <c r="CC336" s="8">
        <f t="shared" si="594"/>
        <v>0</v>
      </c>
      <c r="CD336" s="8">
        <f>AVERAGE(CC336:CC338)</f>
        <v>4.4557784855736658E-2</v>
      </c>
      <c r="CE336" s="8">
        <f>STDEV(CC336:CC338)</f>
        <v>3.8712705530784756E-2</v>
      </c>
      <c r="CF336" s="2">
        <f>'[1]GC RAW'!AH316</f>
        <v>12.867416381835938</v>
      </c>
      <c r="CG336" s="8">
        <f>'[1]GC RAW'!AI316</f>
        <v>3.7628366947174072</v>
      </c>
      <c r="CH336" s="8">
        <f t="shared" si="669"/>
        <v>1.6879027461761113E-2</v>
      </c>
      <c r="CI336" s="8">
        <f t="shared" si="595"/>
        <v>0.20176482715494989</v>
      </c>
      <c r="CJ336" s="8">
        <f>AVERAGE(CI336:CI338)</f>
        <v>0.20089799865516181</v>
      </c>
      <c r="CK336" s="8">
        <f>STDEV(CI336:CI338)</f>
        <v>1.4389177179430368E-2</v>
      </c>
      <c r="CL336" s="2">
        <f>'[1]GC RAW'!AJ316</f>
        <v>13.771261215209961</v>
      </c>
      <c r="CM336" s="8">
        <f>'[1]GC RAW'!AK316</f>
        <v>25.76127815246582</v>
      </c>
      <c r="CN336" s="8">
        <f t="shared" si="670"/>
        <v>0.14917227260576213</v>
      </c>
      <c r="CO336" s="8">
        <f t="shared" si="596"/>
        <v>1.7831428894110197</v>
      </c>
      <c r="CP336" s="8">
        <f>AVERAGE(CO336:CO338)</f>
        <v>1.5313980465990615</v>
      </c>
      <c r="CQ336" s="8">
        <f>STDEV(CO336:CO338)</f>
        <v>0.47019258016459031</v>
      </c>
      <c r="CR336" s="2">
        <f>'[1]GC RAW'!AL316</f>
        <v>0</v>
      </c>
      <c r="CS336" s="8">
        <f>'[1]GC RAW'!AM316</f>
        <v>0</v>
      </c>
      <c r="CT336" s="8">
        <f t="shared" si="671"/>
        <v>0</v>
      </c>
      <c r="CU336" s="8">
        <f t="shared" si="672"/>
        <v>0</v>
      </c>
      <c r="CV336" s="8">
        <f>AVERAGE(CU336:CU338)</f>
        <v>0</v>
      </c>
      <c r="CW336" s="8">
        <f>STDEV(CU336:CU338)</f>
        <v>0</v>
      </c>
      <c r="CX336" s="2">
        <f>'[1]GC RAW'!AN316</f>
        <v>14.483922004699707</v>
      </c>
      <c r="CY336" s="8">
        <f>'[1]GC RAW'!AO316</f>
        <v>11.303895950317383</v>
      </c>
      <c r="CZ336" s="8">
        <f t="shared" si="673"/>
        <v>5.0253380366772397E-2</v>
      </c>
      <c r="DA336" s="8">
        <f t="shared" si="597"/>
        <v>0.600707868188744</v>
      </c>
      <c r="DB336" s="8">
        <f>AVERAGE(DA336:DA338)</f>
        <v>0.55201891083524079</v>
      </c>
      <c r="DC336" s="8">
        <f>STDEV(DA336:DA338)</f>
        <v>0.12496794425267069</v>
      </c>
      <c r="DD336" s="2">
        <f>'[1]GC RAW'!AP316</f>
        <v>15.644460678100586</v>
      </c>
      <c r="DE336" s="8">
        <f>'[1]GC RAW'!AQ316</f>
        <v>160.09521484375</v>
      </c>
      <c r="DF336" s="8">
        <f t="shared" si="674"/>
        <v>0.6825834230948582</v>
      </c>
      <c r="DG336" s="8">
        <f t="shared" si="598"/>
        <v>8.15931644708626</v>
      </c>
      <c r="DH336" s="8">
        <f>AVERAGE(DG336:DG338)</f>
        <v>7.7893339360037954</v>
      </c>
      <c r="DI336" s="8">
        <f>STDEV(DG336:DG338)</f>
        <v>0.36703030127894082</v>
      </c>
      <c r="DJ336" s="2">
        <f>'[1]GC RAW'!AR316</f>
        <v>15.839764595031738</v>
      </c>
      <c r="DK336" s="8">
        <f>'[1]GC RAW'!AS316</f>
        <v>7.1448988914489746</v>
      </c>
      <c r="DL336" s="8">
        <f t="shared" si="675"/>
        <v>3.1989395718360042E-2</v>
      </c>
      <c r="DM336" s="8">
        <f t="shared" si="599"/>
        <v>0.3823878426958125</v>
      </c>
      <c r="DN336" s="8">
        <f>AVERAGE(DM336:DM338)</f>
        <v>0.40733046773005771</v>
      </c>
      <c r="DO336" s="8">
        <f>STDEV(DM336:DM338)</f>
        <v>2.5652453420526376E-2</v>
      </c>
      <c r="DP336" s="2">
        <f>'[1]GC RAW'!AT316</f>
        <v>0</v>
      </c>
      <c r="DQ336" s="8">
        <f>'[1]GC RAW'!AU316</f>
        <v>0</v>
      </c>
      <c r="DR336" s="8">
        <f t="shared" si="676"/>
        <v>0</v>
      </c>
      <c r="DS336" s="8">
        <f t="shared" si="600"/>
        <v>0</v>
      </c>
      <c r="DT336" s="8">
        <f>AVERAGE(DS336:DS338)</f>
        <v>0</v>
      </c>
      <c r="DU336" s="8">
        <f>STDEV(DS336:DS338)</f>
        <v>0</v>
      </c>
      <c r="DV336" s="2">
        <f>'[1]GC RAW'!AV316</f>
        <v>16.407247543334961</v>
      </c>
      <c r="DW336" s="8">
        <f>'[1]GC RAW'!AW316</f>
        <v>450.1668701171875</v>
      </c>
      <c r="DX336" s="8">
        <f t="shared" si="677"/>
        <v>1.9916218748933503</v>
      </c>
      <c r="DY336" s="8">
        <f t="shared" si="601"/>
        <v>23.807014015246303</v>
      </c>
      <c r="DZ336" s="8">
        <f>AVERAGE(DY336:DY338)</f>
        <v>24.678259680389687</v>
      </c>
      <c r="EA336" s="8">
        <f>STDEV(DY336:DY338)</f>
        <v>0.77490612974087303</v>
      </c>
      <c r="EB336" s="2">
        <f>'[1]GC RAW'!AX316</f>
        <v>16.563976287841797</v>
      </c>
      <c r="EC336" s="8">
        <f>'[1]GC RAW'!AY316</f>
        <v>17.737627029418945</v>
      </c>
      <c r="ED336" s="8">
        <f t="shared" si="678"/>
        <v>7.8474557648576165E-2</v>
      </c>
      <c r="EE336" s="8">
        <f t="shared" si="602"/>
        <v>0.93805200541892508</v>
      </c>
      <c r="EF336" s="8">
        <f>AVERAGE(EE336:EE338)</f>
        <v>1.0059703252614949</v>
      </c>
      <c r="EG336" s="8">
        <f>STDEV(EE336:EE338)</f>
        <v>8.0511134567022968E-2</v>
      </c>
      <c r="EH336" s="2">
        <v>0</v>
      </c>
      <c r="EI336" s="8">
        <v>0</v>
      </c>
      <c r="EJ336" s="8">
        <f t="shared" si="679"/>
        <v>0</v>
      </c>
      <c r="EK336" s="8">
        <f t="shared" si="603"/>
        <v>0</v>
      </c>
      <c r="EL336" s="8">
        <f>AVERAGE(EK336:EK338)</f>
        <v>0</v>
      </c>
      <c r="EM336" s="8">
        <f>STDEV(EK336:EK338)</f>
        <v>0</v>
      </c>
      <c r="EN336" s="2">
        <f>'[1]GC RAW'!BB316</f>
        <v>0</v>
      </c>
      <c r="EO336" s="8">
        <f>'[1]GC RAW'!BC316</f>
        <v>0</v>
      </c>
      <c r="EP336" s="8">
        <f t="shared" si="680"/>
        <v>0</v>
      </c>
      <c r="EQ336" s="8">
        <f t="shared" si="604"/>
        <v>0</v>
      </c>
      <c r="ER336" s="8">
        <f>AVERAGE(EQ336:EQ338)</f>
        <v>0</v>
      </c>
      <c r="ES336" s="8">
        <f>STDEV(EQ336:EQ338)</f>
        <v>0</v>
      </c>
      <c r="ET336" s="2">
        <f>'[1]GC RAW'!BD316</f>
        <v>17.7501220703125</v>
      </c>
      <c r="EU336" s="8">
        <f>'[1]GC RAW'!BE316</f>
        <v>106.81544494628906</v>
      </c>
      <c r="EV336" s="8">
        <f t="shared" si="681"/>
        <v>0.47568539669946547</v>
      </c>
      <c r="EW336" s="8">
        <f t="shared" si="605"/>
        <v>5.6861440662166851</v>
      </c>
      <c r="EX336" s="8">
        <f>AVERAGE(EW336:EW338)</f>
        <v>5.7761189480033144</v>
      </c>
      <c r="EY336" s="8">
        <f>STDEV(EW336:EW338)</f>
        <v>0.14028464094633461</v>
      </c>
      <c r="EZ336" s="2">
        <f>'[1]GC RAW'!BF316</f>
        <v>18.689590454101563</v>
      </c>
      <c r="FA336" s="8">
        <f>'[1]GC RAW'!BG316</f>
        <v>81.506065368652344</v>
      </c>
      <c r="FB336" s="8">
        <f t="shared" si="682"/>
        <v>0.43059596401930522</v>
      </c>
      <c r="FC336" s="8">
        <f t="shared" si="606"/>
        <v>5.1471638665673103</v>
      </c>
      <c r="FD336" s="8">
        <f>AVERAGE(FC336:FC338)</f>
        <v>5.2097955598083656</v>
      </c>
      <c r="FE336" s="8">
        <f>STDEV(FC336:FC338)</f>
        <v>7.450702328352532E-2</v>
      </c>
      <c r="FF336" s="2">
        <v>0</v>
      </c>
      <c r="FG336" s="8">
        <v>0</v>
      </c>
      <c r="FH336" s="8">
        <f t="shared" si="683"/>
        <v>0</v>
      </c>
      <c r="FI336" s="8">
        <f t="shared" si="607"/>
        <v>0</v>
      </c>
      <c r="FJ336" s="8">
        <f>AVERAGE(FI336:FI338)</f>
        <v>0</v>
      </c>
      <c r="FK336" s="8">
        <f>STDEV(FI336:FI338)</f>
        <v>0</v>
      </c>
      <c r="FL336" s="2">
        <f>'[1]GC RAW'!BH316</f>
        <v>19.531665802001953</v>
      </c>
      <c r="FM336" s="8">
        <f>'[1]GC RAW'!BI316</f>
        <v>12.96129322052002</v>
      </c>
      <c r="FN336" s="8">
        <f t="shared" si="684"/>
        <v>6.745410159040198E-2</v>
      </c>
      <c r="FO336" s="8">
        <f t="shared" si="608"/>
        <v>0.8063180878822902</v>
      </c>
      <c r="FP336" s="8">
        <f>AVERAGE(FO336:FO338)</f>
        <v>0.79713233988280352</v>
      </c>
      <c r="FQ336" s="8">
        <f>STDEV(FO336:FO338)</f>
        <v>1.6987830330984336E-2</v>
      </c>
      <c r="FR336" s="2">
        <f>'[1]GC RAW'!BJ316</f>
        <v>20.180612564086914</v>
      </c>
      <c r="FS336" s="8">
        <f>'[1]GC RAW'!BK316</f>
        <v>14.190030097961426</v>
      </c>
      <c r="FT336" s="8">
        <f t="shared" si="685"/>
        <v>5.9538120284788512E-2</v>
      </c>
      <c r="FU336" s="8">
        <f t="shared" si="609"/>
        <v>0.71169376171733512</v>
      </c>
      <c r="FV336" s="8">
        <f>AVERAGE(FU336:FU338)</f>
        <v>0.70326511819061677</v>
      </c>
      <c r="FW336" s="8">
        <f>STDEV(FU336:FU338)</f>
        <v>1.4011506304976501E-2</v>
      </c>
      <c r="FX336" s="2">
        <f>'[1]GC RAW'!BL316</f>
        <v>20.57124137878418</v>
      </c>
      <c r="FY336" s="8">
        <f>'[1]GC RAW'!BM316</f>
        <v>20.288629531860352</v>
      </c>
      <c r="FZ336" s="8">
        <f t="shared" si="686"/>
        <v>8.9550722442707661E-2</v>
      </c>
      <c r="GA336" s="8">
        <f t="shared" si="610"/>
        <v>1.0704518418603612</v>
      </c>
      <c r="GB336" s="8">
        <f>AVERAGE(GA336:GA338)</f>
        <v>1.0354539904157194</v>
      </c>
      <c r="GC336" s="8">
        <f>STDEV(GA336:GA338)</f>
        <v>3.1240993485953439E-2</v>
      </c>
      <c r="GD336" s="2">
        <f>'[1]GC RAW'!BN316</f>
        <v>21.102684020996094</v>
      </c>
      <c r="GE336" s="8">
        <f>'[1]GC RAW'!BO316</f>
        <v>21.102680206298828</v>
      </c>
      <c r="GF336" s="8">
        <f t="shared" si="611"/>
        <v>9.3644837740868153E-2</v>
      </c>
      <c r="GG336" s="8">
        <f t="shared" si="612"/>
        <v>1.1193911819590237</v>
      </c>
      <c r="GH336" s="8">
        <f>AVERAGE(GG336:GG338)</f>
        <v>1.2250116547872774</v>
      </c>
      <c r="GI336" s="8">
        <f>STDEV(GG336:GG338)</f>
        <v>9.1979126991670615E-2</v>
      </c>
      <c r="GJ336" s="2">
        <f>'[1]GC RAW'!BP316</f>
        <v>0</v>
      </c>
      <c r="GK336" s="8">
        <f>'[1]GC RAW'!BQ316</f>
        <v>0</v>
      </c>
      <c r="GL336" s="8">
        <f t="shared" si="687"/>
        <v>0</v>
      </c>
      <c r="GM336" s="8">
        <f t="shared" si="613"/>
        <v>0</v>
      </c>
      <c r="GN336" s="8">
        <f>AVERAGE(GM336:GM338)</f>
        <v>0</v>
      </c>
      <c r="GO336" s="8">
        <f>STDEV(GM336:GM338)</f>
        <v>0</v>
      </c>
      <c r="GP336" s="2">
        <v>0</v>
      </c>
      <c r="GQ336" s="8">
        <v>0</v>
      </c>
      <c r="GR336" s="8">
        <f t="shared" si="688"/>
        <v>0</v>
      </c>
      <c r="GS336" s="8">
        <f t="shared" si="614"/>
        <v>0</v>
      </c>
      <c r="GT336" s="8">
        <f>AVERAGE(GS336:GS338)</f>
        <v>0</v>
      </c>
      <c r="GU336" s="8">
        <f>STDEV(GS336:GS338)</f>
        <v>0</v>
      </c>
      <c r="GV336" s="2"/>
      <c r="GW336" s="8"/>
      <c r="GX336" s="8"/>
      <c r="GY336" s="8"/>
      <c r="GZ336" s="8"/>
      <c r="HA336" s="8"/>
      <c r="HB336" s="2"/>
      <c r="HC336" s="8"/>
      <c r="HD336" s="8"/>
      <c r="HE336" s="8"/>
      <c r="HF336" s="8"/>
      <c r="HG336" s="8"/>
      <c r="HH336" s="2">
        <f>'[1]GC RAW'!BR316</f>
        <v>22.788999557495117</v>
      </c>
      <c r="HI336" s="8">
        <f>'[1]GC RAW'!BS316</f>
        <v>5.7838811874389648</v>
      </c>
      <c r="HJ336" s="8">
        <f t="shared" si="615"/>
        <v>2.5788202835599766E-2</v>
      </c>
      <c r="HK336" s="8">
        <f t="shared" si="616"/>
        <v>0.308261379368518</v>
      </c>
      <c r="HL336" s="8">
        <f>AVERAGE(HK336:HK338)</f>
        <v>0.30323724198002955</v>
      </c>
      <c r="HM336" s="8">
        <f>STDEV(HK336:HK338)</f>
        <v>2.1864503069262034E-2</v>
      </c>
      <c r="HN336" s="2">
        <v>0</v>
      </c>
      <c r="HO336" s="8">
        <v>0</v>
      </c>
      <c r="HP336" s="8">
        <f t="shared" si="617"/>
        <v>0</v>
      </c>
      <c r="HQ336" s="8">
        <f t="shared" si="618"/>
        <v>0</v>
      </c>
      <c r="HR336" s="8">
        <f>AVERAGE(HQ336:HQ338)</f>
        <v>0</v>
      </c>
      <c r="HS336" s="8">
        <f>STDEV(HQ336:HQ338)</f>
        <v>0</v>
      </c>
      <c r="HT336" s="2">
        <f>'[1]GC RAW'!BT316</f>
        <v>0</v>
      </c>
      <c r="HU336" s="8">
        <f>'[1]GC RAW'!BU316</f>
        <v>0</v>
      </c>
      <c r="HV336" s="8">
        <f t="shared" si="619"/>
        <v>0</v>
      </c>
      <c r="HW336" s="8">
        <f t="shared" si="708"/>
        <v>0</v>
      </c>
      <c r="HX336" s="8">
        <f>AVERAGE(HW336:HW338)</f>
        <v>0</v>
      </c>
      <c r="HY336" s="8">
        <f>STDEV(HW336:HW338)</f>
        <v>0</v>
      </c>
      <c r="HZ336" s="2">
        <f>'[1]GC RAW'!BV316</f>
        <v>23.904350280761719</v>
      </c>
      <c r="IA336" s="8">
        <f>'[1]GC RAW'!BW316</f>
        <v>73.1485595703125</v>
      </c>
      <c r="IB336" s="8">
        <f t="shared" si="620"/>
        <v>0.39060228403176128</v>
      </c>
      <c r="IC336" s="8">
        <f t="shared" si="621"/>
        <v>4.6690961610518142</v>
      </c>
      <c r="ID336" s="8">
        <f>AVERAGE(IC336:IC338)</f>
        <v>4.5197667033712436</v>
      </c>
      <c r="IE336" s="8">
        <f>STDEV(IC336:IC338)</f>
        <v>0.13519383889769282</v>
      </c>
      <c r="IF336" s="2">
        <f>'[1]GC RAW'!BX316</f>
        <v>24.656986236572266</v>
      </c>
      <c r="IG336" s="8">
        <f>'[1]GC RAW'!BY316</f>
        <v>163.13619995117188</v>
      </c>
      <c r="IH336" s="8">
        <f t="shared" si="622"/>
        <v>0.92580985177629571</v>
      </c>
      <c r="II336" s="8">
        <f t="shared" si="623"/>
        <v>11.066743338452055</v>
      </c>
      <c r="IJ336" s="8">
        <f>AVERAGE(II336:II338)</f>
        <v>11.276123260332147</v>
      </c>
      <c r="IK336" s="8">
        <f>STDEV(II336:II338)</f>
        <v>0.19498586128529055</v>
      </c>
      <c r="IL336" s="2">
        <f>'[1]GC RAW'!BZ316</f>
        <v>24.906772613525391</v>
      </c>
      <c r="IM336" s="8">
        <f>'[1]GC RAW'!CA316</f>
        <v>3.5305957794189453</v>
      </c>
      <c r="IN336" s="8">
        <f t="shared" si="624"/>
        <v>2.0526517020236695E-2</v>
      </c>
      <c r="IO336" s="8">
        <f t="shared" si="625"/>
        <v>0.2453653901602858</v>
      </c>
      <c r="IP336" s="8">
        <f>AVERAGE(IO336:IO338)</f>
        <v>0.25030455899459186</v>
      </c>
      <c r="IQ336" s="8">
        <f>STDEV(IO336:IO338)</f>
        <v>4.9311835157758426E-3</v>
      </c>
      <c r="IR336" s="2">
        <f>'[1]GC RAW'!CB316</f>
        <v>25.631183624267578</v>
      </c>
      <c r="IS336" s="8">
        <f>'[1]GC RAW'!CC316</f>
        <v>27.68494987487793</v>
      </c>
      <c r="IT336" s="8">
        <f t="shared" si="626"/>
        <v>0.10916131528697078</v>
      </c>
      <c r="IU336" s="8">
        <f t="shared" si="627"/>
        <v>1.3048686579116819</v>
      </c>
      <c r="IV336" s="8">
        <f>AVERAGE(IU336:IU338)</f>
        <v>1.3582234584467476</v>
      </c>
      <c r="IW336" s="8">
        <f>STDEV(IU336:IU338)</f>
        <v>5.1894388374645876E-2</v>
      </c>
      <c r="IX336" s="2">
        <f>'[1]GC RAW'!CD316</f>
        <v>26.024646759033203</v>
      </c>
      <c r="IY336" s="8">
        <f>'[1]GC RAW'!CE316</f>
        <v>33.324832916259766</v>
      </c>
      <c r="IZ336" s="8">
        <f t="shared" si="628"/>
        <v>0.1891208611694197</v>
      </c>
      <c r="JA336" s="8">
        <f t="shared" si="629"/>
        <v>2.260671590924821</v>
      </c>
      <c r="JB336" s="8">
        <f>AVERAGE(JA336:JA338)</f>
        <v>2.1257712453398305</v>
      </c>
      <c r="JC336" s="8">
        <f>STDEV(JA336:JA338)</f>
        <v>0.15225987139864411</v>
      </c>
      <c r="JD336" s="2">
        <f>'[1]GC RAW'!CF316</f>
        <v>0</v>
      </c>
      <c r="JE336" s="8">
        <f>'[1]GC RAW'!CG316</f>
        <v>0</v>
      </c>
      <c r="JF336" s="8">
        <f t="shared" si="630"/>
        <v>0</v>
      </c>
      <c r="JG336" s="8">
        <f t="shared" si="631"/>
        <v>0</v>
      </c>
      <c r="JH336" s="8">
        <f>AVERAGE(JG336:JG338)</f>
        <v>0</v>
      </c>
      <c r="JI336" s="8">
        <f>STDEV(JG336:JG338)</f>
        <v>0</v>
      </c>
      <c r="JJ336" s="2">
        <f>'[1]GC RAW'!CH316</f>
        <v>26.777927398681641</v>
      </c>
      <c r="JK336" s="8">
        <f>'[1]GC RAW'!CI316</f>
        <v>146.8126220703125</v>
      </c>
      <c r="JL336" s="8">
        <f t="shared" si="632"/>
        <v>0.92146685067755751</v>
      </c>
      <c r="JM336" s="8">
        <f t="shared" si="633"/>
        <v>11.014828921699914</v>
      </c>
      <c r="JN336" s="8">
        <f>AVERAGE(JM336:JM338)</f>
        <v>10.791894468437432</v>
      </c>
      <c r="JO336" s="8">
        <f>STDEV(JM336:JM338)</f>
        <v>0.28631162567452206</v>
      </c>
      <c r="JP336" s="2">
        <f>'[1]GC RAW'!CJ316</f>
        <v>0</v>
      </c>
      <c r="JQ336" s="8">
        <f>'[1]GC RAW'!CK316</f>
        <v>0</v>
      </c>
      <c r="JR336" s="8">
        <f t="shared" si="634"/>
        <v>0</v>
      </c>
      <c r="JS336" s="8">
        <f t="shared" si="635"/>
        <v>0</v>
      </c>
      <c r="JT336" s="8">
        <f>AVERAGE(JS336:JS338)</f>
        <v>0</v>
      </c>
      <c r="JU336" s="8">
        <f>STDEV(JS336:JS338)</f>
        <v>0</v>
      </c>
      <c r="JV336" s="2">
        <f>'[1]GC RAW'!CL316</f>
        <v>0</v>
      </c>
      <c r="JW336" s="8">
        <f>'[1]GC RAW'!CM316</f>
        <v>0</v>
      </c>
      <c r="JX336" s="8">
        <f t="shared" si="636"/>
        <v>0</v>
      </c>
      <c r="JY336" s="8">
        <f t="shared" si="637"/>
        <v>0</v>
      </c>
      <c r="JZ336" s="8">
        <f>AVERAGE(JY336:JY338)</f>
        <v>0</v>
      </c>
      <c r="KA336" s="8">
        <f>STDEV(JY336:JY338)</f>
        <v>0</v>
      </c>
      <c r="KB336" s="2">
        <v>0</v>
      </c>
      <c r="KC336" s="8">
        <v>0</v>
      </c>
      <c r="KD336" s="8">
        <f t="shared" si="638"/>
        <v>0</v>
      </c>
      <c r="KE336" s="8">
        <f t="shared" si="639"/>
        <v>0</v>
      </c>
      <c r="KF336" s="8">
        <f>AVERAGE(KE336:KE338)</f>
        <v>0</v>
      </c>
      <c r="KG336" s="8">
        <f>STDEV(KE336:KE338)</f>
        <v>0</v>
      </c>
      <c r="KH336" s="2">
        <v>0</v>
      </c>
      <c r="KI336" s="8">
        <v>0</v>
      </c>
      <c r="KJ336" s="8">
        <f t="shared" si="640"/>
        <v>0</v>
      </c>
      <c r="KK336" s="8">
        <f t="shared" si="641"/>
        <v>0</v>
      </c>
      <c r="KL336" s="8">
        <f>AVERAGE(KK336:KK338)</f>
        <v>0</v>
      </c>
      <c r="KM336" s="8">
        <f>STDEV(KK336:KK338)</f>
        <v>0</v>
      </c>
      <c r="KN336" s="2">
        <f>'[1]GC RAW'!CN316</f>
        <v>30.68695068359375</v>
      </c>
      <c r="KO336" s="8">
        <f>'[1]GC RAW'!CO316</f>
        <v>33.172416687011719</v>
      </c>
      <c r="KP336" s="8">
        <f t="shared" si="642"/>
        <v>0.11239215004929798</v>
      </c>
      <c r="KQ336" s="8">
        <f t="shared" si="643"/>
        <v>1.3434887039341166</v>
      </c>
      <c r="KR336" s="8">
        <f>AVERAGE(KQ336:KQ338)</f>
        <v>1.5287022840083029</v>
      </c>
      <c r="KS336" s="8">
        <f>STDEV(KQ336:KQ338)</f>
        <v>0.16039985606912893</v>
      </c>
      <c r="KT336" s="2">
        <f>'[1]GC RAW'!CP316</f>
        <v>31.538328170776367</v>
      </c>
      <c r="KU336" s="8">
        <f>'[1]GC RAW'!CQ316</f>
        <v>20.397090911865234</v>
      </c>
      <c r="KV336" s="8">
        <f t="shared" si="644"/>
        <v>8.8409433933119452E-2</v>
      </c>
      <c r="KW336" s="8">
        <f t="shared" si="645"/>
        <v>1.0568093568657331</v>
      </c>
      <c r="KX336" s="8">
        <f>AVERAGE(KW336:KW338)</f>
        <v>1.1002459373390174</v>
      </c>
      <c r="KY336" s="8">
        <f>STDEV(KW336:KW338)</f>
        <v>3.9037234838623903E-2</v>
      </c>
      <c r="KZ336" s="2">
        <f>'[1]GC RAW'!CR316</f>
        <v>0</v>
      </c>
      <c r="LA336" s="8">
        <f>'[1]GC RAW'!CS316</f>
        <v>0</v>
      </c>
      <c r="LB336" s="8">
        <f t="shared" si="646"/>
        <v>0</v>
      </c>
      <c r="LC336" s="8">
        <f t="shared" si="647"/>
        <v>0</v>
      </c>
      <c r="LD336" s="8">
        <f>AVERAGE(LC336:LC338)</f>
        <v>0</v>
      </c>
      <c r="LE336" s="8">
        <f>STDEV(LC336:LC338)</f>
        <v>0</v>
      </c>
      <c r="LF336" s="2">
        <f>'[1]GC RAW'!CT316</f>
        <v>0</v>
      </c>
      <c r="LG336" s="8">
        <f>'[1]GC RAW'!CU316</f>
        <v>0</v>
      </c>
      <c r="LH336" s="8">
        <f t="shared" si="648"/>
        <v>0</v>
      </c>
      <c r="LI336" s="8">
        <f t="shared" si="649"/>
        <v>0</v>
      </c>
      <c r="LJ336" s="8">
        <f>AVERAGE(LI336:LI338)</f>
        <v>0</v>
      </c>
      <c r="LK336" s="8">
        <f>STDEV(LI336:LI338)</f>
        <v>0</v>
      </c>
      <c r="LL336" s="2">
        <f>'[1]GC RAW'!CV316</f>
        <v>0</v>
      </c>
      <c r="LM336" s="8">
        <f>'[1]GC RAW'!CW316</f>
        <v>0</v>
      </c>
      <c r="LN336" s="8">
        <f t="shared" si="650"/>
        <v>0</v>
      </c>
      <c r="LO336" s="8">
        <f t="shared" si="651"/>
        <v>0</v>
      </c>
      <c r="LP336" s="8">
        <f>AVERAGE(LO336:LO338)</f>
        <v>0</v>
      </c>
      <c r="LQ336" s="8">
        <f>STDEV(LO336:LO338)</f>
        <v>0</v>
      </c>
      <c r="LR336" s="39">
        <f t="shared" si="652"/>
        <v>1974.484735250473</v>
      </c>
      <c r="LS336" s="14">
        <f t="shared" si="653"/>
        <v>1756.3820741176605</v>
      </c>
      <c r="LT336" s="24">
        <f t="shared" si="654"/>
        <v>9.3658737137008927</v>
      </c>
      <c r="LU336" s="24">
        <f t="shared" si="655"/>
        <v>8.3656937137008924</v>
      </c>
      <c r="LV336" s="13">
        <f t="shared" si="709"/>
        <v>26.118306942556639</v>
      </c>
      <c r="LW336" s="13">
        <f>AVERAGE(LV336:LV338)</f>
        <v>25.693965152522519</v>
      </c>
      <c r="LX336" s="13">
        <f>STDEV(LV336:LV338)</f>
        <v>1.3422415485995325</v>
      </c>
      <c r="LY336" s="13">
        <f>LX336/LW336%</f>
        <v>5.2239564451489775</v>
      </c>
      <c r="LZ336" s="13">
        <f>IF(A336="","",VLOOKUP(A336,'[1]biomass corrected'!$B$2:$V$102,21,FALSE))</f>
        <v>8.5096296296296288</v>
      </c>
      <c r="MA336" s="13">
        <f t="shared" si="656"/>
        <v>2.1864612716457681</v>
      </c>
      <c r="MB336" s="13">
        <f t="shared" si="712"/>
        <v>28.70010892358086</v>
      </c>
      <c r="MC336" s="13">
        <f t="shared" si="712"/>
        <v>28.806962292123615</v>
      </c>
      <c r="MD336" s="13">
        <f>IF(MC336="","",AVERAGE(MH336:MH338))</f>
        <v>42.492928784295536</v>
      </c>
      <c r="ME336" s="24">
        <f t="shared" si="711"/>
        <v>1.816783834585965</v>
      </c>
      <c r="MF336" s="13">
        <f t="shared" si="689"/>
        <v>29.618828258286495</v>
      </c>
      <c r="MG336" s="13">
        <f t="shared" si="690"/>
        <v>27.723739254833681</v>
      </c>
      <c r="MH336" s="13">
        <f t="shared" si="691"/>
        <v>42.65743248687987</v>
      </c>
      <c r="MI336" s="24">
        <f t="shared" si="692"/>
        <v>1.8146496067438789</v>
      </c>
      <c r="MJ336" s="13">
        <f t="shared" si="693"/>
        <v>15.397635832527673</v>
      </c>
      <c r="MK336" s="13">
        <f t="shared" si="694"/>
        <v>26.87740881165638</v>
      </c>
      <c r="ML336" s="22">
        <f t="shared" si="695"/>
        <v>45.759094810674029</v>
      </c>
      <c r="MM336" s="13">
        <f>AVERAGE(ML336:ML338)</f>
        <v>46.199626884934702</v>
      </c>
      <c r="MN336" s="24">
        <f t="shared" si="696"/>
        <v>4.0572807871077501</v>
      </c>
      <c r="MO336" s="13">
        <f>AVERAGE(MN336:MN338)</f>
        <v>4.0958787751761774</v>
      </c>
      <c r="MP336" s="13">
        <f t="shared" si="697"/>
        <v>0.88257965010690931</v>
      </c>
      <c r="MQ336" s="22">
        <f>AVERAGE(MP336:MP338)</f>
        <v>0.88687865504721197</v>
      </c>
      <c r="MR336" s="13">
        <f t="shared" si="698"/>
        <v>39.7142629678928</v>
      </c>
      <c r="MS336" s="13">
        <f>AVERAGE(MR336:MR338)</f>
        <v>39.916017710044692</v>
      </c>
      <c r="MT336" s="13">
        <f t="shared" si="699"/>
        <v>25.412695692937149</v>
      </c>
      <c r="MU336" s="13">
        <f>AVERAGE(MT336:MT338)</f>
        <v>25.229242964525127</v>
      </c>
      <c r="MV336" s="13">
        <f t="shared" si="700"/>
        <v>5.2097955598083656</v>
      </c>
      <c r="MW336" s="14">
        <f t="shared" si="701"/>
        <v>327.51389354895133</v>
      </c>
      <c r="MX336" s="13">
        <f>AVERAGE(MW336:MW338)</f>
        <v>322.0236910762967</v>
      </c>
    </row>
    <row r="337" spans="1:362" x14ac:dyDescent="0.35">
      <c r="A337" s="97"/>
      <c r="B337" s="1">
        <v>37.299999999999997</v>
      </c>
      <c r="C337" s="1"/>
      <c r="D337" s="1"/>
      <c r="E337" s="1"/>
      <c r="F337" s="5">
        <f>'[1]GC RAW'!H317</f>
        <v>0</v>
      </c>
      <c r="G337" s="1">
        <f>'[1]GC RAW'!I317</f>
        <v>0</v>
      </c>
      <c r="H337" s="1">
        <f t="shared" si="657"/>
        <v>0</v>
      </c>
      <c r="I337" s="1">
        <f t="shared" si="582"/>
        <v>0</v>
      </c>
      <c r="J337" s="1"/>
      <c r="K337" s="1"/>
      <c r="L337" s="5">
        <f>'[1]GC RAW'!J317</f>
        <v>0</v>
      </c>
      <c r="M337" s="1">
        <f>'[1]GC RAW'!K317</f>
        <v>0</v>
      </c>
      <c r="N337" s="1">
        <f t="shared" si="658"/>
        <v>0</v>
      </c>
      <c r="O337" s="1">
        <f t="shared" si="583"/>
        <v>0</v>
      </c>
      <c r="P337" s="1"/>
      <c r="Q337" s="1"/>
      <c r="R337" s="5">
        <f>'[1]GC RAW'!L317</f>
        <v>0</v>
      </c>
      <c r="S337" s="1">
        <f>'[1]GC RAW'!M317</f>
        <v>0</v>
      </c>
      <c r="T337" s="1">
        <f t="shared" si="659"/>
        <v>0</v>
      </c>
      <c r="U337" s="1">
        <f t="shared" si="584"/>
        <v>0</v>
      </c>
      <c r="V337" s="1"/>
      <c r="W337" s="1"/>
      <c r="X337" s="5">
        <f>'[1]GC RAW'!N317</f>
        <v>0</v>
      </c>
      <c r="Y337" s="1">
        <f>'[1]GC RAW'!O317</f>
        <v>0</v>
      </c>
      <c r="Z337" s="1">
        <f t="shared" si="660"/>
        <v>0</v>
      </c>
      <c r="AA337" s="1">
        <f t="shared" si="585"/>
        <v>0</v>
      </c>
      <c r="AB337" s="1"/>
      <c r="AC337" s="1"/>
      <c r="AD337" s="5">
        <f>'[1]GC RAW'!P317</f>
        <v>0</v>
      </c>
      <c r="AE337" s="1">
        <f>'[1]GC RAW'!Q317</f>
        <v>0</v>
      </c>
      <c r="AF337" s="1">
        <f t="shared" si="661"/>
        <v>0</v>
      </c>
      <c r="AG337" s="1">
        <f t="shared" si="586"/>
        <v>0</v>
      </c>
      <c r="AH337" s="1"/>
      <c r="AI337" s="1"/>
      <c r="AJ337" s="5">
        <f>'[1]GC RAW'!R317</f>
        <v>0</v>
      </c>
      <c r="AK337" s="1">
        <f>'[1]GC RAW'!S317</f>
        <v>0</v>
      </c>
      <c r="AL337" s="1">
        <f t="shared" si="662"/>
        <v>0</v>
      </c>
      <c r="AM337" s="1">
        <f t="shared" si="587"/>
        <v>0</v>
      </c>
      <c r="AN337" s="1"/>
      <c r="AO337" s="1"/>
      <c r="AP337" s="5">
        <f>'[1]GC RAW'!T317</f>
        <v>8.9525995254516602</v>
      </c>
      <c r="AQ337" s="1">
        <f>'[1]GC RAW'!U317</f>
        <v>215.89410400390625</v>
      </c>
      <c r="AR337" s="27">
        <v>1.0001800000000001</v>
      </c>
      <c r="AS337" s="1">
        <f t="shared" si="588"/>
        <v>11.084558129314384</v>
      </c>
      <c r="AT337" s="1"/>
      <c r="AU337" s="1"/>
      <c r="AV337" s="5">
        <f>'[1]GC RAW'!V317</f>
        <v>9.8246822357177734</v>
      </c>
      <c r="AW337" s="1">
        <f>'[1]GC RAW'!W317</f>
        <v>26.603445053100586</v>
      </c>
      <c r="AX337" s="1">
        <f t="shared" si="663"/>
        <v>0.11936841547651017</v>
      </c>
      <c r="AY337" s="1">
        <f t="shared" si="589"/>
        <v>1.3229080167105198</v>
      </c>
      <c r="AZ337" s="1"/>
      <c r="BA337" s="1"/>
      <c r="BB337" s="5">
        <f>'[1]GC RAW'!X317</f>
        <v>0</v>
      </c>
      <c r="BC337" s="1">
        <f>'[1]GC RAW'!Y317</f>
        <v>0</v>
      </c>
      <c r="BD337" s="1">
        <f t="shared" si="664"/>
        <v>0</v>
      </c>
      <c r="BE337" s="1">
        <f t="shared" si="590"/>
        <v>0</v>
      </c>
      <c r="BF337" s="1"/>
      <c r="BG337" s="1"/>
      <c r="BH337" s="5">
        <f>'[1]GC RAW'!Z317</f>
        <v>10.894075393676758</v>
      </c>
      <c r="BI337" s="1">
        <f>'[1]GC RAW'!AA317</f>
        <v>8.2465381622314453</v>
      </c>
      <c r="BJ337" s="1">
        <f t="shared" si="665"/>
        <v>3.6443848000297971E-2</v>
      </c>
      <c r="BK337" s="1">
        <f t="shared" si="591"/>
        <v>0.40389125118998642</v>
      </c>
      <c r="BL337" s="1"/>
      <c r="BM337" s="1"/>
      <c r="BN337" s="5">
        <f>'[1]GC RAW'!AB317</f>
        <v>0</v>
      </c>
      <c r="BO337" s="1">
        <f>'[1]GC RAW'!AC317</f>
        <v>0</v>
      </c>
      <c r="BP337" s="1">
        <f t="shared" si="666"/>
        <v>0</v>
      </c>
      <c r="BQ337" s="1">
        <f t="shared" si="592"/>
        <v>0</v>
      </c>
      <c r="BR337" s="1"/>
      <c r="BS337" s="1"/>
      <c r="BT337" s="5">
        <f>'[1]GC RAW'!AD317</f>
        <v>12.213531494140625</v>
      </c>
      <c r="BU337" s="1">
        <f>'[1]GC RAW'!AE317</f>
        <v>299.35858154296875</v>
      </c>
      <c r="BV337" s="1">
        <f t="shared" si="667"/>
        <v>1.2999153392702711</v>
      </c>
      <c r="BW337" s="1">
        <f t="shared" si="593"/>
        <v>14.406393990410475</v>
      </c>
      <c r="BX337" s="1"/>
      <c r="BY337" s="1"/>
      <c r="BZ337" s="5">
        <f>'[1]GC RAW'!AF317</f>
        <v>12.7276611328125</v>
      </c>
      <c r="CA337" s="1">
        <f>'[1]GC RAW'!AG317</f>
        <v>1.3926063776016235</v>
      </c>
      <c r="CB337" s="1">
        <f t="shared" si="668"/>
        <v>6.3107535530073852E-3</v>
      </c>
      <c r="CC337" s="1">
        <f t="shared" si="594"/>
        <v>6.9939325519494139E-2</v>
      </c>
      <c r="CD337" s="1"/>
      <c r="CE337" s="1"/>
      <c r="CF337" s="5">
        <f>'[1]GC RAW'!AH317</f>
        <v>12.868569374084473</v>
      </c>
      <c r="CG337" s="1">
        <f>'[1]GC RAW'!AI317</f>
        <v>4.2777056694030762</v>
      </c>
      <c r="CH337" s="1">
        <f t="shared" si="669"/>
        <v>1.9384880630914956E-2</v>
      </c>
      <c r="CI337" s="1">
        <f t="shared" si="595"/>
        <v>0.21483416603331132</v>
      </c>
      <c r="CJ337" s="1"/>
      <c r="CK337" s="1"/>
      <c r="CL337" s="5">
        <f>'[1]GC RAW'!AJ317</f>
        <v>13.77382755279541</v>
      </c>
      <c r="CM337" s="1">
        <f>'[1]GC RAW'!AK317</f>
        <v>15.254070281982422</v>
      </c>
      <c r="CN337" s="1">
        <f t="shared" si="670"/>
        <v>8.923323232037679E-2</v>
      </c>
      <c r="CO337" s="1">
        <f t="shared" si="596"/>
        <v>0.98893294279212896</v>
      </c>
      <c r="CP337" s="1"/>
      <c r="CQ337" s="1"/>
      <c r="CR337" s="5">
        <f>'[1]GC RAW'!AL317</f>
        <v>0</v>
      </c>
      <c r="CS337" s="1">
        <f>'[1]GC RAW'!AM317</f>
        <v>0</v>
      </c>
      <c r="CT337" s="1">
        <f t="shared" si="671"/>
        <v>0</v>
      </c>
      <c r="CU337" s="1">
        <f t="shared" si="672"/>
        <v>0</v>
      </c>
      <c r="CV337" s="1"/>
      <c r="CW337" s="1"/>
      <c r="CX337" s="5">
        <f>'[1]GC RAW'!AN317</f>
        <v>14.485516548156738</v>
      </c>
      <c r="CY337" s="1">
        <f>'[1]GC RAW'!AO317</f>
        <v>8.2380313873291016</v>
      </c>
      <c r="CZ337" s="1">
        <f t="shared" si="673"/>
        <v>3.6998213489448671E-2</v>
      </c>
      <c r="DA337" s="1">
        <f t="shared" si="597"/>
        <v>0.41003504179705391</v>
      </c>
      <c r="DB337" s="1"/>
      <c r="DC337" s="1"/>
      <c r="DD337" s="5">
        <f>'[1]GC RAW'!AP317</f>
        <v>15.647568702697754</v>
      </c>
      <c r="DE337" s="1">
        <f>'[1]GC RAW'!AQ317</f>
        <v>155.55282592773438</v>
      </c>
      <c r="DF337" s="1">
        <f t="shared" si="674"/>
        <v>0.67000103493773033</v>
      </c>
      <c r="DG337" s="1">
        <f t="shared" si="598"/>
        <v>7.4253288592734004</v>
      </c>
      <c r="DH337" s="1"/>
      <c r="DI337" s="1"/>
      <c r="DJ337" s="5">
        <f>'[1]GC RAW'!AR317</f>
        <v>15.842679023742676</v>
      </c>
      <c r="DK337" s="1">
        <f>'[1]GC RAW'!AS317</f>
        <v>8.6508188247680664</v>
      </c>
      <c r="DL337" s="1">
        <f t="shared" si="675"/>
        <v>3.9127972811493737E-2</v>
      </c>
      <c r="DM337" s="1">
        <f t="shared" si="599"/>
        <v>0.43363823422907388</v>
      </c>
      <c r="DN337" s="1"/>
      <c r="DO337" s="1"/>
      <c r="DP337" s="5">
        <f>'[1]GC RAW'!AT317</f>
        <v>0</v>
      </c>
      <c r="DQ337" s="1">
        <f>'[1]GC RAW'!AU317</f>
        <v>0</v>
      </c>
      <c r="DR337" s="1">
        <f t="shared" si="676"/>
        <v>0</v>
      </c>
      <c r="DS337" s="1">
        <f t="shared" si="600"/>
        <v>0</v>
      </c>
      <c r="DT337" s="1"/>
      <c r="DU337" s="1"/>
      <c r="DV337" s="5">
        <f>'[1]GC RAW'!AV317</f>
        <v>16.414236068725586</v>
      </c>
      <c r="DW337" s="1">
        <f>'[1]GC RAW'!AW317</f>
        <v>510.57891845703125</v>
      </c>
      <c r="DX337" s="1">
        <f t="shared" si="677"/>
        <v>2.2820040936034731</v>
      </c>
      <c r="DY337" s="1">
        <f t="shared" si="601"/>
        <v>25.290454745026974</v>
      </c>
      <c r="DZ337" s="1"/>
      <c r="EA337" s="1"/>
      <c r="EB337" s="5">
        <f>'[1]GC RAW'!AX317</f>
        <v>16.566879272460938</v>
      </c>
      <c r="EC337" s="1">
        <f>'[1]GC RAW'!AY317</f>
        <v>22.104612350463867</v>
      </c>
      <c r="ED337" s="1">
        <f t="shared" si="678"/>
        <v>9.8795336132785433E-2</v>
      </c>
      <c r="EE337" s="1">
        <f t="shared" si="602"/>
        <v>1.0949055632676257</v>
      </c>
      <c r="EF337" s="1"/>
      <c r="EG337" s="1"/>
      <c r="EH337" s="5">
        <v>0</v>
      </c>
      <c r="EI337" s="1">
        <v>0</v>
      </c>
      <c r="EJ337" s="1">
        <f t="shared" si="679"/>
        <v>0</v>
      </c>
      <c r="EK337" s="1">
        <f t="shared" si="603"/>
        <v>0</v>
      </c>
      <c r="EL337" s="1"/>
      <c r="EM337" s="1"/>
      <c r="EN337" s="5">
        <f>'[1]GC RAW'!BB317</f>
        <v>0</v>
      </c>
      <c r="EO337" s="1">
        <f>'[1]GC RAW'!BC317</f>
        <v>0</v>
      </c>
      <c r="EP337" s="1">
        <f t="shared" si="680"/>
        <v>0</v>
      </c>
      <c r="EQ337" s="1">
        <f t="shared" si="604"/>
        <v>0</v>
      </c>
      <c r="ER337" s="1"/>
      <c r="ES337" s="1"/>
      <c r="ET337" s="5">
        <f>'[1]GC RAW'!BD317</f>
        <v>17.753728866577148</v>
      </c>
      <c r="EU337" s="1">
        <f>'[1]GC RAW'!BE317</f>
        <v>119.09033203125</v>
      </c>
      <c r="EV337" s="1">
        <f t="shared" si="681"/>
        <v>0.53577501077452672</v>
      </c>
      <c r="EW337" s="1">
        <f t="shared" si="605"/>
        <v>5.9377604542825111</v>
      </c>
      <c r="EX337" s="1"/>
      <c r="EY337" s="1"/>
      <c r="EZ337" s="5">
        <f>'[1]GC RAW'!BF317</f>
        <v>18.69133186340332</v>
      </c>
      <c r="FA337" s="1">
        <f>'[1]GC RAW'!BG317</f>
        <v>89.473655700683594</v>
      </c>
      <c r="FB337" s="1">
        <f t="shared" si="682"/>
        <v>0.47752420577739141</v>
      </c>
      <c r="FC337" s="1">
        <f t="shared" si="606"/>
        <v>5.2921922224941298</v>
      </c>
      <c r="FD337" s="1"/>
      <c r="FE337" s="1"/>
      <c r="FF337" s="5">
        <v>0</v>
      </c>
      <c r="FG337" s="1">
        <v>0</v>
      </c>
      <c r="FH337" s="1">
        <f t="shared" si="683"/>
        <v>0</v>
      </c>
      <c r="FI337" s="1">
        <f t="shared" si="607"/>
        <v>0</v>
      </c>
      <c r="FJ337" s="1"/>
      <c r="FK337" s="1"/>
      <c r="FL337" s="5">
        <f>'[1]GC RAW'!BH317</f>
        <v>19.535890579223633</v>
      </c>
      <c r="FM337" s="1">
        <f>'[1]GC RAW'!BI317</f>
        <v>13.859538078308105</v>
      </c>
      <c r="FN337" s="1">
        <f t="shared" si="684"/>
        <v>7.2866677120174209E-2</v>
      </c>
      <c r="FO337" s="1">
        <f t="shared" si="608"/>
        <v>0.80754955930787797</v>
      </c>
      <c r="FP337" s="1"/>
      <c r="FQ337" s="1"/>
      <c r="FR337" s="5">
        <f>'[1]GC RAW'!BJ317</f>
        <v>20.189952850341797</v>
      </c>
      <c r="FS337" s="1">
        <f>'[1]GC RAW'!BK317</f>
        <v>14.626551628112793</v>
      </c>
      <c r="FT337" s="1">
        <f t="shared" si="685"/>
        <v>6.1997465196617557E-2</v>
      </c>
      <c r="FU337" s="1">
        <f t="shared" si="609"/>
        <v>0.68709083049256403</v>
      </c>
      <c r="FV337" s="1"/>
      <c r="FW337" s="1"/>
      <c r="FX337" s="5">
        <f>'[1]GC RAW'!BL317</f>
        <v>20.575010299682617</v>
      </c>
      <c r="FY337" s="1">
        <f>'[1]GC RAW'!BM317</f>
        <v>20.446006774902344</v>
      </c>
      <c r="FZ337" s="1">
        <f t="shared" si="686"/>
        <v>9.1168553585708717E-2</v>
      </c>
      <c r="GA337" s="1">
        <f t="shared" si="610"/>
        <v>1.0103812631589331</v>
      </c>
      <c r="GB337" s="1"/>
      <c r="GC337" s="1"/>
      <c r="GD337" s="5">
        <f>'[1]GC RAW'!BN317</f>
        <v>21.104501724243164</v>
      </c>
      <c r="GE337" s="1">
        <f>'[1]GC RAW'!BO317</f>
        <v>25.914087295532227</v>
      </c>
      <c r="GF337" s="1">
        <f t="shared" si="611"/>
        <v>0.11617222941018723</v>
      </c>
      <c r="GG337" s="1">
        <f t="shared" si="612"/>
        <v>1.2874860824144319</v>
      </c>
      <c r="GH337" s="1"/>
      <c r="GI337" s="1"/>
      <c r="GJ337" s="5">
        <f>'[1]GC RAW'!BP317</f>
        <v>0</v>
      </c>
      <c r="GK337" s="1">
        <f>'[1]GC RAW'!BQ317</f>
        <v>0</v>
      </c>
      <c r="GL337" s="1">
        <f t="shared" si="687"/>
        <v>0</v>
      </c>
      <c r="GM337" s="1">
        <f t="shared" si="613"/>
        <v>0</v>
      </c>
      <c r="GN337" s="1"/>
      <c r="GO337" s="1"/>
      <c r="GP337" s="5">
        <v>0</v>
      </c>
      <c r="GQ337" s="1">
        <v>0</v>
      </c>
      <c r="GR337" s="1">
        <f t="shared" si="688"/>
        <v>0</v>
      </c>
      <c r="GS337" s="1">
        <f t="shared" si="614"/>
        <v>0</v>
      </c>
      <c r="GT337" s="1"/>
      <c r="GU337" s="1"/>
      <c r="GV337" s="5"/>
      <c r="GW337" s="1"/>
      <c r="GX337" s="1"/>
      <c r="GY337" s="1"/>
      <c r="GZ337" s="1"/>
      <c r="HA337" s="1"/>
      <c r="HB337" s="5"/>
      <c r="HC337" s="1"/>
      <c r="HD337" s="1"/>
      <c r="HE337" s="1"/>
      <c r="HF337" s="1"/>
      <c r="HG337" s="1"/>
      <c r="HH337" s="5">
        <f>'[1]GC RAW'!BR317</f>
        <v>22.797700881958008</v>
      </c>
      <c r="HI337" s="1">
        <f>'[1]GC RAW'!BS317</f>
        <v>5.5950717926025391</v>
      </c>
      <c r="HJ337" s="1">
        <f t="shared" si="615"/>
        <v>2.520156786514309E-2</v>
      </c>
      <c r="HK337" s="1">
        <f t="shared" si="616"/>
        <v>0.27929797031638304</v>
      </c>
      <c r="HL337" s="1"/>
      <c r="HM337" s="1"/>
      <c r="HN337" s="5">
        <v>0</v>
      </c>
      <c r="HO337" s="1">
        <v>0</v>
      </c>
      <c r="HP337" s="1">
        <f t="shared" si="617"/>
        <v>0</v>
      </c>
      <c r="HQ337" s="1">
        <f t="shared" si="618"/>
        <v>0</v>
      </c>
      <c r="HR337" s="1"/>
      <c r="HS337" s="1"/>
      <c r="HT337" s="5">
        <f>'[1]GC RAW'!BT317</f>
        <v>0</v>
      </c>
      <c r="HU337" s="1">
        <f>'[1]GC RAW'!BU317</f>
        <v>0</v>
      </c>
      <c r="HV337" s="1">
        <f t="shared" si="619"/>
        <v>0</v>
      </c>
      <c r="HW337" s="1">
        <f t="shared" si="708"/>
        <v>0</v>
      </c>
      <c r="HX337" s="1"/>
      <c r="HY337" s="1"/>
      <c r="HZ337" s="5">
        <f>'[1]GC RAW'!BV317</f>
        <v>23.903661727905273</v>
      </c>
      <c r="IA337" s="1">
        <f>'[1]GC RAW'!BW317</f>
        <v>73.692794799804688</v>
      </c>
      <c r="IB337" s="1">
        <f t="shared" si="620"/>
        <v>0.39753393715750696</v>
      </c>
      <c r="IC337" s="1">
        <f t="shared" si="621"/>
        <v>4.4056950096958518</v>
      </c>
      <c r="ID337" s="1"/>
      <c r="IE337" s="1"/>
      <c r="IF337" s="5">
        <f>'[1]GC RAW'!BX317</f>
        <v>24.662240982055664</v>
      </c>
      <c r="IG337" s="1">
        <f>'[1]GC RAW'!BY317</f>
        <v>180.24722290039063</v>
      </c>
      <c r="IH337" s="1">
        <f t="shared" si="622"/>
        <v>1.0333804018406436</v>
      </c>
      <c r="II337" s="1">
        <f t="shared" si="623"/>
        <v>11.452503683233889</v>
      </c>
      <c r="IJ337" s="1"/>
      <c r="IK337" s="1"/>
      <c r="IL337" s="5">
        <f>'[1]GC RAW'!BZ317</f>
        <v>24.914573669433594</v>
      </c>
      <c r="IM337" s="1">
        <f>'[1]GC RAW'!CA317</f>
        <v>3.9210300445556641</v>
      </c>
      <c r="IN337" s="1">
        <f t="shared" si="624"/>
        <v>2.3029664892389144E-2</v>
      </c>
      <c r="IO337" s="1">
        <f t="shared" si="625"/>
        <v>0.2552277182090405</v>
      </c>
      <c r="IP337" s="1"/>
      <c r="IQ337" s="1"/>
      <c r="IR337" s="5">
        <f>'[1]GC RAW'!CB317</f>
        <v>25.627206802368164</v>
      </c>
      <c r="IS337" s="1">
        <f>'[1]GC RAW'!CC317</f>
        <v>30.836269378662109</v>
      </c>
      <c r="IT337" s="1">
        <f t="shared" si="626"/>
        <v>0.12283072966276919</v>
      </c>
      <c r="IU337" s="1">
        <f t="shared" si="627"/>
        <v>1.3612793327331736</v>
      </c>
      <c r="IV337" s="1"/>
      <c r="IW337" s="1"/>
      <c r="IX337" s="5">
        <f>'[1]GC RAW'!CD317</f>
        <v>26.028190612792969</v>
      </c>
      <c r="IY337" s="1">
        <f>'[1]GC RAW'!CE317</f>
        <v>30.85844612121582</v>
      </c>
      <c r="IZ337" s="1">
        <f t="shared" si="628"/>
        <v>0.17691542171799388</v>
      </c>
      <c r="JA337" s="1">
        <f t="shared" si="629"/>
        <v>1.9606763542615044</v>
      </c>
      <c r="JB337" s="1"/>
      <c r="JC337" s="1"/>
      <c r="JD337" s="5">
        <f>'[1]GC RAW'!CF317</f>
        <v>0</v>
      </c>
      <c r="JE337" s="1">
        <f>'[1]GC RAW'!CG317</f>
        <v>0</v>
      </c>
      <c r="JF337" s="1">
        <f t="shared" si="630"/>
        <v>0</v>
      </c>
      <c r="JG337" s="1">
        <f t="shared" si="631"/>
        <v>0</v>
      </c>
      <c r="JH337" s="1"/>
      <c r="JI337" s="1"/>
      <c r="JJ337" s="5">
        <f>'[1]GC RAW'!CH317</f>
        <v>26.783096313476563</v>
      </c>
      <c r="JK337" s="1">
        <f>'[1]GC RAW'!CI317</f>
        <v>148.98023986816406</v>
      </c>
      <c r="JL337" s="1">
        <f t="shared" si="632"/>
        <v>0.94463747968319844</v>
      </c>
      <c r="JM337" s="1">
        <f t="shared" si="633"/>
        <v>10.469004633843356</v>
      </c>
      <c r="JN337" s="1"/>
      <c r="JO337" s="1"/>
      <c r="JP337" s="5">
        <f>'[1]GC RAW'!CJ317</f>
        <v>0</v>
      </c>
      <c r="JQ337" s="1">
        <f>'[1]GC RAW'!CK317</f>
        <v>0</v>
      </c>
      <c r="JR337" s="1">
        <f t="shared" si="634"/>
        <v>0</v>
      </c>
      <c r="JS337" s="1">
        <f t="shared" si="635"/>
        <v>0</v>
      </c>
      <c r="JT337" s="1"/>
      <c r="JU337" s="1"/>
      <c r="JV337" s="5">
        <f>'[1]GC RAW'!CL317</f>
        <v>0</v>
      </c>
      <c r="JW337" s="1">
        <f>'[1]GC RAW'!CM317</f>
        <v>0</v>
      </c>
      <c r="JX337" s="1">
        <f t="shared" si="636"/>
        <v>0</v>
      </c>
      <c r="JY337" s="1">
        <f t="shared" si="637"/>
        <v>0</v>
      </c>
      <c r="JZ337" s="1"/>
      <c r="KA337" s="1"/>
      <c r="KB337" s="5">
        <v>0</v>
      </c>
      <c r="KC337" s="1">
        <v>0</v>
      </c>
      <c r="KD337" s="1">
        <f t="shared" si="638"/>
        <v>0</v>
      </c>
      <c r="KE337" s="1">
        <f t="shared" si="639"/>
        <v>0</v>
      </c>
      <c r="KF337" s="1"/>
      <c r="KG337" s="1"/>
      <c r="KH337" s="5">
        <v>0</v>
      </c>
      <c r="KI337" s="1">
        <v>0</v>
      </c>
      <c r="KJ337" s="1">
        <f t="shared" si="640"/>
        <v>0</v>
      </c>
      <c r="KK337" s="1">
        <f t="shared" si="641"/>
        <v>0</v>
      </c>
      <c r="KL337" s="1"/>
      <c r="KM337" s="1"/>
      <c r="KN337" s="5">
        <f>'[1]GC RAW'!CN317</f>
        <v>30.685918807983398</v>
      </c>
      <c r="KO337" s="1">
        <f>'[1]GC RAW'!CO317</f>
        <v>42.734664916992188</v>
      </c>
      <c r="KP337" s="1">
        <f t="shared" si="642"/>
        <v>0.14627137798146753</v>
      </c>
      <c r="KQ337" s="1">
        <f t="shared" si="643"/>
        <v>1.6210618007663549</v>
      </c>
      <c r="KR337" s="1"/>
      <c r="KS337" s="1"/>
      <c r="KT337" s="5">
        <f>'[1]GC RAW'!CP317</f>
        <v>31.548259735107422</v>
      </c>
      <c r="KU337" s="1">
        <f>'[1]GC RAW'!CQ317</f>
        <v>22.905025482177734</v>
      </c>
      <c r="KV337" s="1">
        <f t="shared" si="644"/>
        <v>0.10029547512323431</v>
      </c>
      <c r="KW337" s="1">
        <f t="shared" si="645"/>
        <v>1.1115309485399583</v>
      </c>
      <c r="KX337" s="1"/>
      <c r="KY337" s="1"/>
      <c r="KZ337" s="5">
        <f>'[1]GC RAW'!CR317</f>
        <v>0</v>
      </c>
      <c r="LA337" s="1">
        <f>'[1]GC RAW'!CS317</f>
        <v>0</v>
      </c>
      <c r="LB337" s="1">
        <f t="shared" si="646"/>
        <v>0</v>
      </c>
      <c r="LC337" s="1">
        <f t="shared" si="647"/>
        <v>0</v>
      </c>
      <c r="LD337" s="1"/>
      <c r="LE337" s="1"/>
      <c r="LF337" s="5">
        <f>'[1]GC RAW'!CT317</f>
        <v>0</v>
      </c>
      <c r="LG337" s="1">
        <f>'[1]GC RAW'!CU317</f>
        <v>0</v>
      </c>
      <c r="LH337" s="1">
        <f t="shared" si="648"/>
        <v>0</v>
      </c>
      <c r="LI337" s="1">
        <f t="shared" si="649"/>
        <v>0</v>
      </c>
      <c r="LJ337" s="1"/>
      <c r="LK337" s="1"/>
      <c r="LL337" s="5">
        <f>'[1]GC RAW'!CV317</f>
        <v>0</v>
      </c>
      <c r="LM337" s="1">
        <f>'[1]GC RAW'!CW317</f>
        <v>0</v>
      </c>
      <c r="LN337" s="1">
        <f t="shared" si="650"/>
        <v>0</v>
      </c>
      <c r="LO337" s="1">
        <f t="shared" si="651"/>
        <v>0</v>
      </c>
      <c r="LP337" s="1"/>
      <c r="LQ337" s="1"/>
      <c r="LR337" s="32">
        <f t="shared" si="652"/>
        <v>2099.3331948518753</v>
      </c>
      <c r="LS337" s="21">
        <f t="shared" si="653"/>
        <v>1883.4390908479691</v>
      </c>
      <c r="LT337" s="26">
        <f t="shared" si="654"/>
        <v>10.023363318015262</v>
      </c>
      <c r="LU337" s="26">
        <f t="shared" si="655"/>
        <v>9.0231833180152616</v>
      </c>
      <c r="LV337" s="15">
        <f t="shared" si="709"/>
        <v>24.190839994678985</v>
      </c>
      <c r="LW337" s="15"/>
      <c r="LX337" s="15"/>
      <c r="LY337" s="15"/>
      <c r="LZ337" s="15" t="str">
        <f>IF(A337="","",VLOOKUP(A337,'[1]biomass corrected'!$B$2:$V$102,21,FALSE))</f>
        <v/>
      </c>
      <c r="MA337" s="15" t="str">
        <f t="shared" si="656"/>
        <v/>
      </c>
      <c r="MB337" s="15" t="str">
        <f t="shared" si="712"/>
        <v/>
      </c>
      <c r="MC337" s="15" t="str">
        <f t="shared" si="712"/>
        <v/>
      </c>
      <c r="MD337" s="15"/>
      <c r="ME337" s="26" t="str">
        <f t="shared" si="711"/>
        <v/>
      </c>
      <c r="MF337" s="15">
        <f t="shared" si="689"/>
        <v>28.216887024368603</v>
      </c>
      <c r="MG337" s="15">
        <f t="shared" si="690"/>
        <v>29.479185872598851</v>
      </c>
      <c r="MH337" s="15">
        <f t="shared" si="691"/>
        <v>42.303927103032557</v>
      </c>
      <c r="MI337" s="26">
        <f t="shared" si="692"/>
        <v>1.8106031603857382</v>
      </c>
      <c r="MJ337" s="15">
        <f t="shared" si="693"/>
        <v>14.502839528780711</v>
      </c>
      <c r="MK337" s="15">
        <f t="shared" si="694"/>
        <v>27.367449340022766</v>
      </c>
      <c r="ML337" s="23">
        <f t="shared" si="695"/>
        <v>46.27517148006104</v>
      </c>
      <c r="MM337" s="23"/>
      <c r="MN337" s="26">
        <f t="shared" si="696"/>
        <v>4.094839280620211</v>
      </c>
      <c r="MO337" s="23"/>
      <c r="MP337" s="15">
        <f t="shared" si="697"/>
        <v>0.88606564687436506</v>
      </c>
      <c r="MQ337" s="23"/>
      <c r="MR337" s="15">
        <f t="shared" si="698"/>
        <v>39.883265823567861</v>
      </c>
      <c r="MS337" s="15"/>
      <c r="MT337" s="15">
        <f t="shared" si="699"/>
        <v>24.892565934497682</v>
      </c>
      <c r="MU337" s="15"/>
      <c r="MV337" s="15" t="str">
        <f t="shared" si="700"/>
        <v/>
      </c>
      <c r="MW337" s="21">
        <f t="shared" si="701"/>
        <v>317.22688911746792</v>
      </c>
      <c r="MX337" s="15"/>
    </row>
    <row r="338" spans="1:362" x14ac:dyDescent="0.35">
      <c r="A338" s="98"/>
      <c r="B338" s="1">
        <v>29.86</v>
      </c>
      <c r="C338" s="1"/>
      <c r="D338" s="1"/>
      <c r="E338" s="1"/>
      <c r="F338" s="5">
        <f>'[1]GC RAW'!H318</f>
        <v>0</v>
      </c>
      <c r="G338" s="1">
        <f>'[1]GC RAW'!I318</f>
        <v>0</v>
      </c>
      <c r="H338" s="1">
        <f t="shared" si="657"/>
        <v>0</v>
      </c>
      <c r="I338" s="1">
        <f t="shared" si="582"/>
        <v>0</v>
      </c>
      <c r="J338" s="1"/>
      <c r="K338" s="1"/>
      <c r="L338" s="5">
        <f>'[1]GC RAW'!J318</f>
        <v>0</v>
      </c>
      <c r="M338" s="1">
        <f>'[1]GC RAW'!K318</f>
        <v>0</v>
      </c>
      <c r="N338" s="1">
        <f t="shared" si="658"/>
        <v>0</v>
      </c>
      <c r="O338" s="1">
        <f t="shared" si="583"/>
        <v>0</v>
      </c>
      <c r="P338" s="1"/>
      <c r="Q338" s="1"/>
      <c r="R338" s="5">
        <f>'[1]GC RAW'!L318</f>
        <v>0</v>
      </c>
      <c r="S338" s="1">
        <f>'[1]GC RAW'!M318</f>
        <v>0</v>
      </c>
      <c r="T338" s="1">
        <f t="shared" si="659"/>
        <v>0</v>
      </c>
      <c r="U338" s="1">
        <f t="shared" si="584"/>
        <v>0</v>
      </c>
      <c r="V338" s="1"/>
      <c r="W338" s="1"/>
      <c r="X338" s="5">
        <f>'[1]GC RAW'!N318</f>
        <v>0</v>
      </c>
      <c r="Y338" s="1">
        <f>'[1]GC RAW'!O318</f>
        <v>0</v>
      </c>
      <c r="Z338" s="1">
        <f t="shared" si="660"/>
        <v>0</v>
      </c>
      <c r="AA338" s="1">
        <f t="shared" si="585"/>
        <v>0</v>
      </c>
      <c r="AB338" s="1"/>
      <c r="AC338" s="1"/>
      <c r="AD338" s="5">
        <f>'[1]GC RAW'!P318</f>
        <v>0</v>
      </c>
      <c r="AE338" s="1">
        <f>'[1]GC RAW'!Q318</f>
        <v>0</v>
      </c>
      <c r="AF338" s="1">
        <f t="shared" si="661"/>
        <v>0</v>
      </c>
      <c r="AG338" s="1">
        <f t="shared" si="586"/>
        <v>0</v>
      </c>
      <c r="AH338" s="1"/>
      <c r="AI338" s="1"/>
      <c r="AJ338" s="5">
        <f>'[1]GC RAW'!R318</f>
        <v>0</v>
      </c>
      <c r="AK338" s="1">
        <f>'[1]GC RAW'!S318</f>
        <v>0</v>
      </c>
      <c r="AL338" s="1">
        <f t="shared" si="662"/>
        <v>0</v>
      </c>
      <c r="AM338" s="1">
        <f t="shared" si="587"/>
        <v>0</v>
      </c>
      <c r="AN338" s="1"/>
      <c r="AO338" s="1"/>
      <c r="AP338" s="5">
        <f>'[1]GC RAW'!T318</f>
        <v>8.953303337097168</v>
      </c>
      <c r="AQ338" s="1">
        <f>'[1]GC RAW'!U318</f>
        <v>220.85655212402344</v>
      </c>
      <c r="AR338" s="27">
        <v>1.0001800000000001</v>
      </c>
      <c r="AS338" s="1">
        <f t="shared" si="588"/>
        <v>12.511097366112461</v>
      </c>
      <c r="AT338" s="1"/>
      <c r="AU338" s="1"/>
      <c r="AV338" s="5">
        <f>'[1]GC RAW'!V318</f>
        <v>9.8256406784057617</v>
      </c>
      <c r="AW338" s="1">
        <f>'[1]GC RAW'!W318</f>
        <v>20.230039596557617</v>
      </c>
      <c r="AX338" s="1">
        <f t="shared" si="663"/>
        <v>8.8731694653466017E-2</v>
      </c>
      <c r="AY338" s="1">
        <f t="shared" si="589"/>
        <v>1.1099310836746124</v>
      </c>
      <c r="AZ338" s="1"/>
      <c r="BA338" s="1"/>
      <c r="BB338" s="5">
        <f>'[1]GC RAW'!X318</f>
        <v>0</v>
      </c>
      <c r="BC338" s="1">
        <f>'[1]GC RAW'!Y318</f>
        <v>0</v>
      </c>
      <c r="BD338" s="1">
        <f t="shared" si="664"/>
        <v>0</v>
      </c>
      <c r="BE338" s="1">
        <f t="shared" si="590"/>
        <v>0</v>
      </c>
      <c r="BF338" s="1"/>
      <c r="BG338" s="1"/>
      <c r="BH338" s="5">
        <f>'[1]GC RAW'!Z318</f>
        <v>10.894798278808594</v>
      </c>
      <c r="BI338" s="1">
        <f>'[1]GC RAW'!AA318</f>
        <v>10.822593688964844</v>
      </c>
      <c r="BJ338" s="1">
        <f t="shared" si="665"/>
        <v>4.6753529467598247E-2</v>
      </c>
      <c r="BK338" s="1">
        <f t="shared" si="591"/>
        <v>0.58483268949442069</v>
      </c>
      <c r="BL338" s="1"/>
      <c r="BM338" s="1"/>
      <c r="BN338" s="5">
        <f>'[1]GC RAW'!AB318</f>
        <v>0</v>
      </c>
      <c r="BO338" s="1">
        <f>'[1]GC RAW'!AC318</f>
        <v>0</v>
      </c>
      <c r="BP338" s="1">
        <f t="shared" si="666"/>
        <v>0</v>
      </c>
      <c r="BQ338" s="1">
        <f t="shared" si="592"/>
        <v>0</v>
      </c>
      <c r="BR338" s="1"/>
      <c r="BS338" s="1"/>
      <c r="BT338" s="5">
        <f>'[1]GC RAW'!AD318</f>
        <v>12.21212100982666</v>
      </c>
      <c r="BU338" s="1">
        <f>'[1]GC RAW'!AE318</f>
        <v>249.03948974609375</v>
      </c>
      <c r="BV338" s="1">
        <f t="shared" si="667"/>
        <v>1.0571145931713368</v>
      </c>
      <c r="BW338" s="1">
        <f t="shared" si="593"/>
        <v>13.223283411290923</v>
      </c>
      <c r="BX338" s="1"/>
      <c r="BY338" s="1"/>
      <c r="BZ338" s="5">
        <f>'[1]GC RAW'!AF318</f>
        <v>12.727303504943848</v>
      </c>
      <c r="CA338" s="1">
        <f>'[1]GC RAW'!AG318</f>
        <v>1.1501932144165039</v>
      </c>
      <c r="CB338" s="1">
        <f t="shared" si="668"/>
        <v>5.0951167037997331E-3</v>
      </c>
      <c r="CC338" s="1">
        <f t="shared" si="594"/>
        <v>6.3734029047715843E-2</v>
      </c>
      <c r="CD338" s="1"/>
      <c r="CE338" s="1"/>
      <c r="CF338" s="5">
        <f>'[1]GC RAW'!AH318</f>
        <v>12.869084358215332</v>
      </c>
      <c r="CG338" s="1">
        <f>'[1]GC RAW'!AI318</f>
        <v>3.3584179878234863</v>
      </c>
      <c r="CH338" s="1">
        <f t="shared" si="669"/>
        <v>1.4877072284791865E-2</v>
      </c>
      <c r="CI338" s="1">
        <f t="shared" si="595"/>
        <v>0.18609500277722427</v>
      </c>
      <c r="CJ338" s="1"/>
      <c r="CK338" s="1"/>
      <c r="CL338" s="5">
        <f>'[1]GC RAW'!AJ318</f>
        <v>13.774977684020996</v>
      </c>
      <c r="CM338" s="1">
        <f>'[1]GC RAW'!AK318</f>
        <v>25.473461151123047</v>
      </c>
      <c r="CN338" s="1">
        <f t="shared" si="670"/>
        <v>0.14566638205739474</v>
      </c>
      <c r="CO338" s="1">
        <f t="shared" si="596"/>
        <v>1.8221183075940357</v>
      </c>
      <c r="CP338" s="1"/>
      <c r="CQ338" s="1"/>
      <c r="CR338" s="5">
        <f>'[1]GC RAW'!AL318</f>
        <v>0</v>
      </c>
      <c r="CS338" s="1">
        <f>'[1]GC RAW'!AM318</f>
        <v>0</v>
      </c>
      <c r="CT338" s="1">
        <f t="shared" si="671"/>
        <v>0</v>
      </c>
      <c r="CU338" s="1">
        <f t="shared" si="672"/>
        <v>0</v>
      </c>
      <c r="CV338" s="1"/>
      <c r="CW338" s="1"/>
      <c r="CX338" s="5">
        <f>'[1]GC RAW'!AN318</f>
        <v>14.488509178161621</v>
      </c>
      <c r="CY338" s="1">
        <f>'[1]GC RAW'!AO318</f>
        <v>11.750759124755859</v>
      </c>
      <c r="CZ338" s="1">
        <f t="shared" si="673"/>
        <v>5.1588598515441897E-2</v>
      </c>
      <c r="DA338" s="1">
        <f t="shared" si="597"/>
        <v>0.64531382251992464</v>
      </c>
      <c r="DB338" s="1"/>
      <c r="DC338" s="1"/>
      <c r="DD338" s="5">
        <f>'[1]GC RAW'!AP318</f>
        <v>15.650349617004395</v>
      </c>
      <c r="DE338" s="1">
        <f>'[1]GC RAW'!AQ318</f>
        <v>147.78202819824219</v>
      </c>
      <c r="DF338" s="1">
        <f t="shared" si="674"/>
        <v>0.62222819294075693</v>
      </c>
      <c r="DG338" s="1">
        <f t="shared" si="598"/>
        <v>7.7833565016517223</v>
      </c>
      <c r="DH338" s="1"/>
      <c r="DI338" s="1"/>
      <c r="DJ338" s="5">
        <f>'[1]GC RAW'!AR318</f>
        <v>15.844268798828125</v>
      </c>
      <c r="DK338" s="1">
        <f>'[1]GC RAW'!AS318</f>
        <v>7.3402538299560547</v>
      </c>
      <c r="DL338" s="1">
        <f t="shared" si="675"/>
        <v>3.2454259457992025E-2</v>
      </c>
      <c r="DM338" s="1">
        <f t="shared" si="599"/>
        <v>0.40596532626528664</v>
      </c>
      <c r="DN338" s="1"/>
      <c r="DO338" s="1"/>
      <c r="DP338" s="5">
        <f>'[1]GC RAW'!AT318</f>
        <v>0</v>
      </c>
      <c r="DQ338" s="1">
        <f>'[1]GC RAW'!AU318</f>
        <v>0</v>
      </c>
      <c r="DR338" s="1">
        <f t="shared" si="676"/>
        <v>0</v>
      </c>
      <c r="DS338" s="1">
        <f t="shared" si="600"/>
        <v>0</v>
      </c>
      <c r="DT338" s="1"/>
      <c r="DU338" s="1"/>
      <c r="DV338" s="5">
        <f>'[1]GC RAW'!AV318</f>
        <v>16.412796020507813</v>
      </c>
      <c r="DW338" s="1">
        <f>'[1]GC RAW'!AW318</f>
        <v>456.29776000976563</v>
      </c>
      <c r="DX338" s="1">
        <f t="shared" si="677"/>
        <v>1.9935740460547979</v>
      </c>
      <c r="DY338" s="1">
        <f t="shared" si="601"/>
        <v>24.93731028089578</v>
      </c>
      <c r="DZ338" s="1"/>
      <c r="EA338" s="1"/>
      <c r="EB338" s="5">
        <f>'[1]GC RAW'!AX318</f>
        <v>16.568145751953125</v>
      </c>
      <c r="EC338" s="1">
        <f>'[1]GC RAW'!AY318</f>
        <v>18.02247428894043</v>
      </c>
      <c r="ED338" s="1">
        <f t="shared" si="678"/>
        <v>7.874055087921665E-2</v>
      </c>
      <c r="EE338" s="1">
        <f t="shared" si="602"/>
        <v>0.98495340709793389</v>
      </c>
      <c r="EF338" s="1"/>
      <c r="EG338" s="1"/>
      <c r="EH338" s="5">
        <v>0</v>
      </c>
      <c r="EI338" s="1">
        <v>0</v>
      </c>
      <c r="EJ338" s="1">
        <f t="shared" si="679"/>
        <v>0</v>
      </c>
      <c r="EK338" s="1">
        <f t="shared" si="603"/>
        <v>0</v>
      </c>
      <c r="EL338" s="1"/>
      <c r="EM338" s="1"/>
      <c r="EN338" s="5">
        <f>'[1]GC RAW'!BB318</f>
        <v>0</v>
      </c>
      <c r="EO338" s="1">
        <f>'[1]GC RAW'!BC318</f>
        <v>0</v>
      </c>
      <c r="EP338" s="1">
        <f t="shared" si="680"/>
        <v>0</v>
      </c>
      <c r="EQ338" s="1">
        <f t="shared" si="604"/>
        <v>0</v>
      </c>
      <c r="ER338" s="1"/>
      <c r="ES338" s="1"/>
      <c r="ET338" s="5">
        <f>'[1]GC RAW'!BD318</f>
        <v>17.752981185913086</v>
      </c>
      <c r="EU338" s="1">
        <f>'[1]GC RAW'!BE318</f>
        <v>103.69558715820313</v>
      </c>
      <c r="EV338" s="1">
        <f t="shared" si="681"/>
        <v>0.45603346836567932</v>
      </c>
      <c r="EW338" s="1">
        <f t="shared" si="605"/>
        <v>5.7044523235107478</v>
      </c>
      <c r="EX338" s="1"/>
      <c r="EY338" s="1"/>
      <c r="EZ338" s="5">
        <f>'[1]GC RAW'!BF318</f>
        <v>18.693788528442383</v>
      </c>
      <c r="FA338" s="1">
        <f>'[1]GC RAW'!BG318</f>
        <v>79.528350830078125</v>
      </c>
      <c r="FB338" s="1">
        <f t="shared" si="682"/>
        <v>0.41490883205258727</v>
      </c>
      <c r="FC338" s="1">
        <f t="shared" si="606"/>
        <v>5.1900305903636559</v>
      </c>
      <c r="FD338" s="1"/>
      <c r="FE338" s="1"/>
      <c r="FF338" s="5">
        <v>0</v>
      </c>
      <c r="FG338" s="1">
        <v>0</v>
      </c>
      <c r="FH338" s="1">
        <f t="shared" si="683"/>
        <v>0</v>
      </c>
      <c r="FI338" s="1">
        <f t="shared" si="607"/>
        <v>0</v>
      </c>
      <c r="FJ338" s="1"/>
      <c r="FK338" s="1"/>
      <c r="FL338" s="5">
        <f>'[1]GC RAW'!BH318</f>
        <v>19.537601470947266</v>
      </c>
      <c r="FM338" s="1">
        <f>'[1]GC RAW'!BI318</f>
        <v>12.094526290893555</v>
      </c>
      <c r="FN338" s="1">
        <f t="shared" si="684"/>
        <v>6.2158362691004151E-2</v>
      </c>
      <c r="FO338" s="1">
        <f t="shared" si="608"/>
        <v>0.7775293724582425</v>
      </c>
      <c r="FP338" s="1"/>
      <c r="FQ338" s="1"/>
      <c r="FR338" s="5">
        <f>'[1]GC RAW'!BJ318</f>
        <v>20.18678092956543</v>
      </c>
      <c r="FS338" s="1">
        <f>'[1]GC RAW'!BK318</f>
        <v>13.718178749084473</v>
      </c>
      <c r="FT338" s="1">
        <f t="shared" si="685"/>
        <v>5.6840637035194479E-2</v>
      </c>
      <c r="FU338" s="1">
        <f t="shared" si="609"/>
        <v>0.71101076236195082</v>
      </c>
      <c r="FV338" s="1"/>
      <c r="FW338" s="1"/>
      <c r="FX338" s="5">
        <f>'[1]GC RAW'!BL318</f>
        <v>20.577634811401367</v>
      </c>
      <c r="FY338" s="1">
        <f>'[1]GC RAW'!BM318</f>
        <v>18.808908462524414</v>
      </c>
      <c r="FZ338" s="1">
        <f t="shared" si="686"/>
        <v>8.1984292137477155E-2</v>
      </c>
      <c r="GA338" s="1">
        <f t="shared" si="610"/>
        <v>1.0255288662278639</v>
      </c>
      <c r="GB338" s="1"/>
      <c r="GC338" s="1"/>
      <c r="GD338" s="5">
        <f>'[1]GC RAW'!BN318</f>
        <v>21.10888671875</v>
      </c>
      <c r="GE338" s="1">
        <f>'[1]GC RAW'!BO318</f>
        <v>23.13444709777832</v>
      </c>
      <c r="GF338" s="1">
        <f t="shared" si="611"/>
        <v>0.10138087261713133</v>
      </c>
      <c r="GG338" s="1">
        <f t="shared" si="612"/>
        <v>1.2681576999883766</v>
      </c>
      <c r="GH338" s="1"/>
      <c r="GI338" s="1"/>
      <c r="GJ338" s="5">
        <f>'[1]GC RAW'!BP318</f>
        <v>0</v>
      </c>
      <c r="GK338" s="1">
        <f>'[1]GC RAW'!BQ318</f>
        <v>0</v>
      </c>
      <c r="GL338" s="1">
        <f t="shared" si="687"/>
        <v>0</v>
      </c>
      <c r="GM338" s="1">
        <f t="shared" si="613"/>
        <v>0</v>
      </c>
      <c r="GN338" s="1"/>
      <c r="GO338" s="1"/>
      <c r="GP338" s="5">
        <v>0</v>
      </c>
      <c r="GQ338" s="1">
        <v>0</v>
      </c>
      <c r="GR338" s="1">
        <f t="shared" si="688"/>
        <v>0</v>
      </c>
      <c r="GS338" s="1">
        <f t="shared" si="614"/>
        <v>0</v>
      </c>
      <c r="GT338" s="1"/>
      <c r="GU338" s="1"/>
      <c r="GV338" s="5"/>
      <c r="GW338" s="1"/>
      <c r="GX338" s="1"/>
      <c r="GY338" s="1"/>
      <c r="GZ338" s="1"/>
      <c r="HA338" s="1"/>
      <c r="HB338" s="5"/>
      <c r="HC338" s="1"/>
      <c r="HD338" s="1"/>
      <c r="HE338" s="1"/>
      <c r="HF338" s="1"/>
      <c r="HG338" s="1"/>
      <c r="HH338" s="5">
        <f>'[1]GC RAW'!BR318</f>
        <v>22.801301956176758</v>
      </c>
      <c r="HI338" s="1">
        <f>'[1]GC RAW'!BS318</f>
        <v>5.8491358757019043</v>
      </c>
      <c r="HJ338" s="1">
        <f t="shared" si="615"/>
        <v>2.5753965000356576E-2</v>
      </c>
      <c r="HK338" s="1">
        <f t="shared" si="616"/>
        <v>0.32215237625518767</v>
      </c>
      <c r="HL338" s="1"/>
      <c r="HM338" s="1"/>
      <c r="HN338" s="5">
        <v>0</v>
      </c>
      <c r="HO338" s="1">
        <v>0</v>
      </c>
      <c r="HP338" s="1">
        <f t="shared" si="617"/>
        <v>0</v>
      </c>
      <c r="HQ338" s="1">
        <f t="shared" si="618"/>
        <v>0</v>
      </c>
      <c r="HR338" s="1"/>
      <c r="HS338" s="1"/>
      <c r="HT338" s="5">
        <f>'[1]GC RAW'!BT318</f>
        <v>0</v>
      </c>
      <c r="HU338" s="1">
        <f>'[1]GC RAW'!BU318</f>
        <v>0</v>
      </c>
      <c r="HV338" s="1">
        <f t="shared" si="619"/>
        <v>0</v>
      </c>
      <c r="HW338" s="1">
        <f t="shared" si="708"/>
        <v>0</v>
      </c>
      <c r="HX338" s="1"/>
      <c r="HY338" s="1"/>
      <c r="HZ338" s="5">
        <f>'[1]GC RAW'!BV318</f>
        <v>23.907262802124023</v>
      </c>
      <c r="IA338" s="1">
        <f>'[1]GC RAW'!BW318</f>
        <v>67.985763549804688</v>
      </c>
      <c r="IB338" s="1">
        <f t="shared" si="620"/>
        <v>0.35850701339149288</v>
      </c>
      <c r="IC338" s="1">
        <f t="shared" si="621"/>
        <v>4.4845089393660649</v>
      </c>
      <c r="ID338" s="1"/>
      <c r="IE338" s="1"/>
      <c r="IF338" s="5">
        <f>'[1]GC RAW'!BX318</f>
        <v>24.664524078369141</v>
      </c>
      <c r="IG338" s="1">
        <f>'[1]GC RAW'!BY318</f>
        <v>161.32049560546875</v>
      </c>
      <c r="IH338" s="1">
        <f t="shared" si="622"/>
        <v>0.90409003066705884</v>
      </c>
      <c r="II338" s="1">
        <f t="shared" si="623"/>
        <v>11.309122759310497</v>
      </c>
      <c r="IJ338" s="1"/>
      <c r="IK338" s="1"/>
      <c r="IL338" s="5">
        <f>'[1]GC RAW'!BZ318</f>
        <v>24.907419204711914</v>
      </c>
      <c r="IM338" s="1">
        <f>'[1]GC RAW'!CA318</f>
        <v>3.4854700565338135</v>
      </c>
      <c r="IN338" s="1">
        <f t="shared" si="624"/>
        <v>2.0011484124081706E-2</v>
      </c>
      <c r="IO338" s="1">
        <f t="shared" si="625"/>
        <v>0.25032056861444935</v>
      </c>
      <c r="IP338" s="1"/>
      <c r="IQ338" s="1"/>
      <c r="IR338" s="5">
        <f>'[1]GC RAW'!CB318</f>
        <v>25.635320663452148</v>
      </c>
      <c r="IS338" s="1">
        <f>'[1]GC RAW'!CC318</f>
        <v>28.918170928955078</v>
      </c>
      <c r="IT338" s="1">
        <f t="shared" si="626"/>
        <v>0.11260210655385361</v>
      </c>
      <c r="IU338" s="1">
        <f t="shared" si="627"/>
        <v>1.4085223846953872</v>
      </c>
      <c r="IV338" s="1"/>
      <c r="IW338" s="1"/>
      <c r="IX338" s="5">
        <f>'[1]GC RAW'!CD318</f>
        <v>26.031440734863281</v>
      </c>
      <c r="IY338" s="1">
        <f>'[1]GC RAW'!CE318</f>
        <v>30.754062652587891</v>
      </c>
      <c r="IZ338" s="1">
        <f t="shared" si="628"/>
        <v>0.17235529399013494</v>
      </c>
      <c r="JA338" s="1">
        <f t="shared" si="629"/>
        <v>2.1559657908331658</v>
      </c>
      <c r="JB338" s="1"/>
      <c r="JC338" s="1"/>
      <c r="JD338" s="5">
        <f>'[1]GC RAW'!CF318</f>
        <v>0</v>
      </c>
      <c r="JE338" s="1">
        <f>'[1]GC RAW'!CG318</f>
        <v>0</v>
      </c>
      <c r="JF338" s="1">
        <f t="shared" si="630"/>
        <v>0</v>
      </c>
      <c r="JG338" s="1">
        <f t="shared" si="631"/>
        <v>0</v>
      </c>
      <c r="JH338" s="1"/>
      <c r="JI338" s="1"/>
      <c r="JJ338" s="5">
        <f>'[1]GC RAW'!CH318</f>
        <v>26.782629013061523</v>
      </c>
      <c r="JK338" s="1">
        <f>'[1]GC RAW'!CI318</f>
        <v>140.48094177246094</v>
      </c>
      <c r="JL338" s="1">
        <f t="shared" si="632"/>
        <v>0.87073180424995666</v>
      </c>
      <c r="JM338" s="1">
        <f t="shared" si="633"/>
        <v>10.891849849769024</v>
      </c>
      <c r="JN338" s="1"/>
      <c r="JO338" s="1"/>
      <c r="JP338" s="5">
        <f>'[1]GC RAW'!CJ318</f>
        <v>0</v>
      </c>
      <c r="JQ338" s="1">
        <f>'[1]GC RAW'!CK318</f>
        <v>0</v>
      </c>
      <c r="JR338" s="1">
        <f t="shared" si="634"/>
        <v>0</v>
      </c>
      <c r="JS338" s="1">
        <f t="shared" si="635"/>
        <v>0</v>
      </c>
      <c r="JT338" s="1"/>
      <c r="JU338" s="1"/>
      <c r="JV338" s="5">
        <f>'[1]GC RAW'!CL318</f>
        <v>0</v>
      </c>
      <c r="JW338" s="1">
        <f>'[1]GC RAW'!CM318</f>
        <v>0</v>
      </c>
      <c r="JX338" s="1">
        <f t="shared" si="636"/>
        <v>0</v>
      </c>
      <c r="JY338" s="1">
        <f t="shared" si="637"/>
        <v>0</v>
      </c>
      <c r="JZ338" s="1"/>
      <c r="KA338" s="1"/>
      <c r="KB338" s="5">
        <v>0</v>
      </c>
      <c r="KC338" s="1">
        <v>0</v>
      </c>
      <c r="KD338" s="1">
        <f t="shared" si="638"/>
        <v>0</v>
      </c>
      <c r="KE338" s="1">
        <f t="shared" si="639"/>
        <v>0</v>
      </c>
      <c r="KF338" s="1"/>
      <c r="KG338" s="1"/>
      <c r="KH338" s="5">
        <v>0</v>
      </c>
      <c r="KI338" s="1">
        <v>0</v>
      </c>
      <c r="KJ338" s="1">
        <f t="shared" si="640"/>
        <v>0</v>
      </c>
      <c r="KK338" s="1">
        <f t="shared" si="641"/>
        <v>0</v>
      </c>
      <c r="KL338" s="1"/>
      <c r="KM338" s="1"/>
      <c r="KN338" s="5">
        <f>'[1]GC RAW'!CN318</f>
        <v>30.685951232910156</v>
      </c>
      <c r="KO338" s="1">
        <f>'[1]GC RAW'!CO318</f>
        <v>38.744071960449219</v>
      </c>
      <c r="KP338" s="1">
        <f t="shared" si="642"/>
        <v>0.12963277161121703</v>
      </c>
      <c r="KQ338" s="1">
        <f t="shared" si="643"/>
        <v>1.621556347324437</v>
      </c>
      <c r="KR338" s="1"/>
      <c r="KS338" s="1"/>
      <c r="KT338" s="5">
        <f>'[1]GC RAW'!CP318</f>
        <v>31.557308197021484</v>
      </c>
      <c r="KU338" s="1">
        <f>'[1]GC RAW'!CQ318</f>
        <v>21.149524688720703</v>
      </c>
      <c r="KV338" s="1">
        <f t="shared" si="644"/>
        <v>9.052773749729684E-2</v>
      </c>
      <c r="KW338" s="1">
        <f t="shared" si="645"/>
        <v>1.1323975066113605</v>
      </c>
      <c r="KX338" s="1"/>
      <c r="KY338" s="1"/>
      <c r="KZ338" s="5">
        <f>'[1]GC RAW'!CR318</f>
        <v>0</v>
      </c>
      <c r="LA338" s="1">
        <f>'[1]GC RAW'!CS318</f>
        <v>0</v>
      </c>
      <c r="LB338" s="1">
        <f t="shared" si="646"/>
        <v>0</v>
      </c>
      <c r="LC338" s="1">
        <f t="shared" si="647"/>
        <v>0</v>
      </c>
      <c r="LD338" s="1"/>
      <c r="LE338" s="1"/>
      <c r="LF338" s="5">
        <f>'[1]GC RAW'!CT318</f>
        <v>0</v>
      </c>
      <c r="LG338" s="1">
        <f>'[1]GC RAW'!CU318</f>
        <v>0</v>
      </c>
      <c r="LH338" s="1">
        <f t="shared" si="648"/>
        <v>0</v>
      </c>
      <c r="LI338" s="1">
        <f t="shared" si="649"/>
        <v>0</v>
      </c>
      <c r="LJ338" s="1"/>
      <c r="LK338" s="1"/>
      <c r="LL338" s="5">
        <f>'[1]GC RAW'!CV318</f>
        <v>0</v>
      </c>
      <c r="LM338" s="1">
        <f>'[1]GC RAW'!CW318</f>
        <v>0</v>
      </c>
      <c r="LN338" s="1">
        <f t="shared" si="650"/>
        <v>0</v>
      </c>
      <c r="LO338" s="1">
        <f t="shared" si="651"/>
        <v>0</v>
      </c>
      <c r="LP338" s="1"/>
      <c r="LQ338" s="1"/>
      <c r="LR338" s="32">
        <f t="shared" si="652"/>
        <v>1921.7916586399078</v>
      </c>
      <c r="LS338" s="21">
        <f t="shared" si="653"/>
        <v>1700.9351065158844</v>
      </c>
      <c r="LT338" s="26">
        <f t="shared" si="654"/>
        <v>8.9945227081711163</v>
      </c>
      <c r="LU338" s="26">
        <f t="shared" si="655"/>
        <v>7.994342708171116</v>
      </c>
      <c r="LV338" s="15">
        <f t="shared" si="709"/>
        <v>26.772748520331938</v>
      </c>
      <c r="LW338" s="15"/>
      <c r="LX338" s="15"/>
      <c r="LY338" s="15"/>
      <c r="LZ338" s="15" t="str">
        <f>IF(A338="","",VLOOKUP(A338,'[1]biomass corrected'!$B$2:$V$102,21,FALSE))</f>
        <v/>
      </c>
      <c r="MA338" s="15" t="str">
        <f t="shared" si="656"/>
        <v/>
      </c>
      <c r="MB338" s="15" t="str">
        <f t="shared" ref="MB338:MC339" si="713">IF(MA338="","",AVERAGE(MF338:MF340))</f>
        <v/>
      </c>
      <c r="MC338" s="15" t="str">
        <f t="shared" si="713"/>
        <v/>
      </c>
      <c r="MD338" s="15"/>
      <c r="ME338" s="26" t="str">
        <f t="shared" si="711"/>
        <v/>
      </c>
      <c r="MF338" s="15">
        <f t="shared" si="689"/>
        <v>28.264611488087489</v>
      </c>
      <c r="MG338" s="15">
        <f t="shared" si="690"/>
        <v>29.217961748938315</v>
      </c>
      <c r="MH338" s="15">
        <f t="shared" si="691"/>
        <v>42.517426762974182</v>
      </c>
      <c r="MI338" s="26">
        <f t="shared" si="692"/>
        <v>1.8250987366282778</v>
      </c>
      <c r="MJ338" s="15">
        <f t="shared" si="693"/>
        <v>15.101194447902746</v>
      </c>
      <c r="MK338" s="15">
        <f t="shared" si="694"/>
        <v>27.010266988806155</v>
      </c>
      <c r="ML338" s="23">
        <f t="shared" si="695"/>
        <v>46.564614364069037</v>
      </c>
      <c r="MM338" s="23"/>
      <c r="MN338" s="26">
        <f t="shared" si="696"/>
        <v>4.135516257800572</v>
      </c>
      <c r="MO338" s="23"/>
      <c r="MP338" s="15">
        <f t="shared" si="697"/>
        <v>0.89199066816036165</v>
      </c>
      <c r="MQ338" s="23"/>
      <c r="MR338" s="15">
        <f t="shared" si="698"/>
        <v>40.150524338673428</v>
      </c>
      <c r="MS338" s="15"/>
      <c r="MT338" s="15">
        <f t="shared" si="699"/>
        <v>25.382467266140551</v>
      </c>
      <c r="MU338" s="15"/>
      <c r="MV338" s="15" t="str">
        <f t="shared" si="700"/>
        <v/>
      </c>
      <c r="MW338" s="21">
        <f t="shared" si="701"/>
        <v>321.33029056247091</v>
      </c>
      <c r="MX338" s="15"/>
    </row>
    <row r="339" spans="1:362" x14ac:dyDescent="0.35">
      <c r="A339" s="99" t="s">
        <v>255</v>
      </c>
      <c r="B339" s="8">
        <v>32.82</v>
      </c>
      <c r="C339" s="8"/>
      <c r="D339" s="8"/>
      <c r="E339" s="8"/>
      <c r="F339" s="2">
        <f>'[1]GC RAW'!H319</f>
        <v>0</v>
      </c>
      <c r="G339" s="8">
        <f>'[1]GC RAW'!I319</f>
        <v>0</v>
      </c>
      <c r="H339" s="8">
        <f t="shared" si="657"/>
        <v>0</v>
      </c>
      <c r="I339" s="8">
        <f t="shared" si="582"/>
        <v>0</v>
      </c>
      <c r="J339" s="8">
        <f>AVERAGE(I339:I341)</f>
        <v>0</v>
      </c>
      <c r="K339" s="8">
        <f>STDEV(I339:I341)</f>
        <v>0</v>
      </c>
      <c r="L339" s="2">
        <f>'[1]GC RAW'!J319</f>
        <v>0</v>
      </c>
      <c r="M339" s="8">
        <f>'[1]GC RAW'!K319</f>
        <v>0</v>
      </c>
      <c r="N339" s="8">
        <f t="shared" si="658"/>
        <v>0</v>
      </c>
      <c r="O339" s="8">
        <f t="shared" si="583"/>
        <v>0</v>
      </c>
      <c r="P339" s="8">
        <f>AVERAGE(O339:O341)</f>
        <v>0</v>
      </c>
      <c r="Q339" s="8">
        <f>STDEV(O339:O341)</f>
        <v>0</v>
      </c>
      <c r="R339" s="2">
        <f>'[1]GC RAW'!L319</f>
        <v>0</v>
      </c>
      <c r="S339" s="8">
        <f>'[1]GC RAW'!M319</f>
        <v>0</v>
      </c>
      <c r="T339" s="8">
        <f t="shared" si="659"/>
        <v>0</v>
      </c>
      <c r="U339" s="8">
        <f t="shared" si="584"/>
        <v>0</v>
      </c>
      <c r="V339" s="8">
        <f>AVERAGE(U339:U341)</f>
        <v>0</v>
      </c>
      <c r="W339" s="8">
        <f>STDEV(U339:U341)</f>
        <v>0</v>
      </c>
      <c r="X339" s="2">
        <f>'[1]GC RAW'!N319</f>
        <v>0</v>
      </c>
      <c r="Y339" s="8">
        <f>'[1]GC RAW'!O319</f>
        <v>0</v>
      </c>
      <c r="Z339" s="8">
        <f t="shared" si="660"/>
        <v>0</v>
      </c>
      <c r="AA339" s="8">
        <f t="shared" si="585"/>
        <v>0</v>
      </c>
      <c r="AB339" s="8">
        <f>AVERAGE(AA339:AA341)</f>
        <v>0</v>
      </c>
      <c r="AC339" s="8">
        <f>STDEV(AA339:AA341)</f>
        <v>0</v>
      </c>
      <c r="AD339" s="2">
        <f>'[1]GC RAW'!P319</f>
        <v>0</v>
      </c>
      <c r="AE339" s="8">
        <f>'[1]GC RAW'!Q319</f>
        <v>0</v>
      </c>
      <c r="AF339" s="8">
        <f t="shared" si="661"/>
        <v>0</v>
      </c>
      <c r="AG339" s="8">
        <f t="shared" si="586"/>
        <v>0</v>
      </c>
      <c r="AH339" s="8">
        <f>AVERAGE(AG339:AG341)</f>
        <v>0</v>
      </c>
      <c r="AI339" s="8">
        <f>STDEV(AG339:AG341)</f>
        <v>0</v>
      </c>
      <c r="AJ339" s="2">
        <f>'[1]GC RAW'!R319</f>
        <v>0</v>
      </c>
      <c r="AK339" s="8">
        <f>'[1]GC RAW'!S319</f>
        <v>0</v>
      </c>
      <c r="AL339" s="8">
        <f t="shared" si="662"/>
        <v>0</v>
      </c>
      <c r="AM339" s="8">
        <f t="shared" si="587"/>
        <v>0</v>
      </c>
      <c r="AN339" s="8">
        <f>AVERAGE(AM339:AM341)</f>
        <v>0</v>
      </c>
      <c r="AO339" s="8">
        <f>STDEV(AM339:AM341)</f>
        <v>0</v>
      </c>
      <c r="AP339" s="2">
        <f>'[1]GC RAW'!T319</f>
        <v>8.9522542953491211</v>
      </c>
      <c r="AQ339" s="8">
        <f>'[1]GC RAW'!U319</f>
        <v>217.696533203125</v>
      </c>
      <c r="AR339" s="40">
        <v>1.0001800000000001</v>
      </c>
      <c r="AS339" s="8">
        <f t="shared" si="588"/>
        <v>15.448162043777906</v>
      </c>
      <c r="AT339" s="8">
        <f>AVERAGE(AS339:AS341)</f>
        <v>17.794609117283084</v>
      </c>
      <c r="AU339" s="8">
        <f>STDEV(AS339:AS341)</f>
        <v>5.3841901424000591</v>
      </c>
      <c r="AV339" s="2">
        <f>'[1]GC RAW'!V319</f>
        <v>9.8251333236694336</v>
      </c>
      <c r="AW339" s="8">
        <f>'[1]GC RAW'!W319</f>
        <v>33.104793548583984</v>
      </c>
      <c r="AX339" s="8">
        <f t="shared" si="663"/>
        <v>0.14730982106660997</v>
      </c>
      <c r="AY339" s="8">
        <f t="shared" si="589"/>
        <v>2.2752564403176616</v>
      </c>
      <c r="AZ339" s="8">
        <f>AVERAGE(AY339:AY341)</f>
        <v>2.3322281797903921</v>
      </c>
      <c r="BA339" s="8">
        <f>STDEV(AY339:AY341)</f>
        <v>5.1718107029028987E-2</v>
      </c>
      <c r="BB339" s="2">
        <f>'[1]GC RAW'!X319</f>
        <v>0</v>
      </c>
      <c r="BC339" s="8">
        <f>'[1]GC RAW'!Y319</f>
        <v>0</v>
      </c>
      <c r="BD339" s="8">
        <f t="shared" si="664"/>
        <v>0</v>
      </c>
      <c r="BE339" s="8">
        <f t="shared" si="590"/>
        <v>0</v>
      </c>
      <c r="BF339" s="8">
        <f>AVERAGE(BE339:BE341)</f>
        <v>0</v>
      </c>
      <c r="BG339" s="8">
        <f>STDEV(BE339:BE341)</f>
        <v>0</v>
      </c>
      <c r="BH339" s="2">
        <f>'[1]GC RAW'!Z319</f>
        <v>10.89464282989502</v>
      </c>
      <c r="BI339" s="8">
        <f>'[1]GC RAW'!AA319</f>
        <v>21.164630889892578</v>
      </c>
      <c r="BJ339" s="8">
        <f t="shared" si="665"/>
        <v>9.2758244629886272E-2</v>
      </c>
      <c r="BK339" s="8">
        <f t="shared" si="591"/>
        <v>1.4326865103670086</v>
      </c>
      <c r="BL339" s="8">
        <f>AVERAGE(BK339:BK341)</f>
        <v>1.5274076979292472</v>
      </c>
      <c r="BM339" s="8">
        <f>STDEV(BK339:BK341)</f>
        <v>0.29940158980020504</v>
      </c>
      <c r="BN339" s="2">
        <f>'[1]GC RAW'!AB319</f>
        <v>0</v>
      </c>
      <c r="BO339" s="8">
        <f>'[1]GC RAW'!AC319</f>
        <v>0</v>
      </c>
      <c r="BP339" s="8">
        <f t="shared" si="666"/>
        <v>0</v>
      </c>
      <c r="BQ339" s="8">
        <f t="shared" si="592"/>
        <v>0</v>
      </c>
      <c r="BR339" s="8">
        <f>AVERAGE(BQ339:BQ341)</f>
        <v>0</v>
      </c>
      <c r="BS339" s="8">
        <f>STDEV(BQ339:BQ341)</f>
        <v>0</v>
      </c>
      <c r="BT339" s="2">
        <f>'[1]GC RAW'!AD319</f>
        <v>12.214943885803223</v>
      </c>
      <c r="BU339" s="8">
        <f>'[1]GC RAW'!AE319</f>
        <v>310.4342041015625</v>
      </c>
      <c r="BV339" s="8">
        <f t="shared" si="667"/>
        <v>1.3368484957371325</v>
      </c>
      <c r="BW339" s="8">
        <f t="shared" si="593"/>
        <v>20.648135525733323</v>
      </c>
      <c r="BX339" s="8">
        <f>AVERAGE(BW339:BW341)</f>
        <v>19.886525890616298</v>
      </c>
      <c r="BY339" s="8">
        <f>STDEV(BW339:BW341)</f>
        <v>1.3667488600150199</v>
      </c>
      <c r="BZ339" s="2">
        <f>'[1]GC RAW'!AF319</f>
        <v>0</v>
      </c>
      <c r="CA339" s="8">
        <f>'[1]GC RAW'!AG319</f>
        <v>0</v>
      </c>
      <c r="CB339" s="8">
        <f t="shared" si="668"/>
        <v>0</v>
      </c>
      <c r="CC339" s="8">
        <f t="shared" si="594"/>
        <v>0</v>
      </c>
      <c r="CD339" s="8">
        <f>AVERAGE(CC339:CC341)</f>
        <v>0</v>
      </c>
      <c r="CE339" s="8">
        <f>STDEV(CC339:CC341)</f>
        <v>0</v>
      </c>
      <c r="CF339" s="2">
        <f>'[1]GC RAW'!AH319</f>
        <v>12.868599891662598</v>
      </c>
      <c r="CG339" s="8">
        <f>'[1]GC RAW'!AI319</f>
        <v>8.0588340759277344</v>
      </c>
      <c r="CH339" s="8">
        <f t="shared" si="669"/>
        <v>3.6217103557430547E-2</v>
      </c>
      <c r="CI339" s="8">
        <f t="shared" si="595"/>
        <v>0.55938699485239884</v>
      </c>
      <c r="CJ339" s="8">
        <f>AVERAGE(CI339:CI341)</f>
        <v>0.54239705533222882</v>
      </c>
      <c r="CK339" s="8">
        <f>STDEV(CI339:CI341)</f>
        <v>2.0770275336703115E-2</v>
      </c>
      <c r="CL339" s="2">
        <f>'[1]GC RAW'!AJ319</f>
        <v>13.77491569519043</v>
      </c>
      <c r="CM339" s="8">
        <f>'[1]GC RAW'!AK319</f>
        <v>23.986057281494141</v>
      </c>
      <c r="CN339" s="8">
        <f t="shared" si="670"/>
        <v>0.13915186050264405</v>
      </c>
      <c r="CO339" s="8">
        <f t="shared" si="596"/>
        <v>2.1492536240856883</v>
      </c>
      <c r="CP339" s="8">
        <f>AVERAGE(CO339:CO341)</f>
        <v>2.314753166319329</v>
      </c>
      <c r="CQ339" s="8">
        <f>STDEV(CO339:CO341)</f>
        <v>0.44660494559070291</v>
      </c>
      <c r="CR339" s="2">
        <f>'[1]GC RAW'!AL319</f>
        <v>0</v>
      </c>
      <c r="CS339" s="8">
        <f>'[1]GC RAW'!AM319</f>
        <v>0</v>
      </c>
      <c r="CT339" s="8">
        <f t="shared" si="671"/>
        <v>0</v>
      </c>
      <c r="CU339" s="8">
        <f t="shared" si="672"/>
        <v>0</v>
      </c>
      <c r="CV339" s="8">
        <f>AVERAGE(CU339:CU341)</f>
        <v>0</v>
      </c>
      <c r="CW339" s="8">
        <f>STDEV(CU339:CU341)</f>
        <v>0</v>
      </c>
      <c r="CX339" s="2">
        <f>'[1]GC RAW'!AN319</f>
        <v>14.48707389831543</v>
      </c>
      <c r="CY339" s="8">
        <f>'[1]GC RAW'!AO319</f>
        <v>18.000608444213867</v>
      </c>
      <c r="CZ339" s="8">
        <f t="shared" si="673"/>
        <v>8.0174039533610519E-2</v>
      </c>
      <c r="DA339" s="8">
        <f t="shared" si="597"/>
        <v>1.2383186570612001</v>
      </c>
      <c r="DB339" s="8">
        <f>AVERAGE(DA339:DA341)</f>
        <v>1.304599898676718</v>
      </c>
      <c r="DC339" s="8">
        <f>STDEV(DA339:DA341)</f>
        <v>0.21664030263661413</v>
      </c>
      <c r="DD339" s="2">
        <f>'[1]GC RAW'!AP319</f>
        <v>15.642165184020996</v>
      </c>
      <c r="DE339" s="8">
        <f>'[1]GC RAW'!AQ319</f>
        <v>68.49481201171875</v>
      </c>
      <c r="DF339" s="8">
        <f t="shared" si="674"/>
        <v>0.29257991899094199</v>
      </c>
      <c r="DG339" s="8">
        <f t="shared" si="598"/>
        <v>4.5190085777834827</v>
      </c>
      <c r="DH339" s="8">
        <f>AVERAGE(DG339:DG341)</f>
        <v>4.4929897911936587</v>
      </c>
      <c r="DI339" s="8">
        <f>STDEV(DG339:DG341)</f>
        <v>3.341452993712532E-2</v>
      </c>
      <c r="DJ339" s="2">
        <f>'[1]GC RAW'!AR319</f>
        <v>15.841534614562988</v>
      </c>
      <c r="DK339" s="8">
        <f>'[1]GC RAW'!AS319</f>
        <v>7.714022159576416</v>
      </c>
      <c r="DL339" s="8">
        <f t="shared" si="675"/>
        <v>3.460192676217172E-2</v>
      </c>
      <c r="DM339" s="8">
        <f t="shared" si="599"/>
        <v>0.53443997245392227</v>
      </c>
      <c r="DN339" s="8">
        <f>AVERAGE(DM339:DM341)</f>
        <v>0.62441916783435447</v>
      </c>
      <c r="DO339" s="8">
        <f>STDEV(DM339:DM341)</f>
        <v>0.13518499576725654</v>
      </c>
      <c r="DP339" s="2">
        <f>'[1]GC RAW'!AT319</f>
        <v>0</v>
      </c>
      <c r="DQ339" s="8">
        <f>'[1]GC RAW'!AU319</f>
        <v>0</v>
      </c>
      <c r="DR339" s="8">
        <f t="shared" si="676"/>
        <v>0</v>
      </c>
      <c r="DS339" s="8">
        <f t="shared" si="600"/>
        <v>0</v>
      </c>
      <c r="DT339" s="8">
        <f>AVERAGE(DS339:DS341)</f>
        <v>0</v>
      </c>
      <c r="DU339" s="8">
        <f>STDEV(DS339:DS341)</f>
        <v>0</v>
      </c>
      <c r="DV339" s="2">
        <f>'[1]GC RAW'!AV319</f>
        <v>16.406097412109375</v>
      </c>
      <c r="DW339" s="8">
        <f>'[1]GC RAW'!AW319</f>
        <v>403.6298828125</v>
      </c>
      <c r="DX339" s="8">
        <f t="shared" si="677"/>
        <v>1.7890650058869892</v>
      </c>
      <c r="DY339" s="8">
        <f t="shared" si="601"/>
        <v>27.632792215195945</v>
      </c>
      <c r="DZ339" s="8">
        <f>AVERAGE(DY339:DY341)</f>
        <v>26.530355805280426</v>
      </c>
      <c r="EA339" s="8">
        <f>STDEV(DY339:DY341)</f>
        <v>2.242175706368533</v>
      </c>
      <c r="EB339" s="2">
        <f>'[1]GC RAW'!AX319</f>
        <v>16.565645217895508</v>
      </c>
      <c r="EC339" s="8">
        <f>'[1]GC RAW'!AY319</f>
        <v>16.131105422973633</v>
      </c>
      <c r="ED339" s="8">
        <f t="shared" si="678"/>
        <v>7.1500147653641988E-2</v>
      </c>
      <c r="EE339" s="8">
        <f t="shared" si="602"/>
        <v>1.104347084632274</v>
      </c>
      <c r="EF339" s="8">
        <f>AVERAGE(EE339:EE341)</f>
        <v>1.0215488306414207</v>
      </c>
      <c r="EG339" s="8">
        <f>STDEV(EE339:EE341)</f>
        <v>9.1037277740244157E-2</v>
      </c>
      <c r="EH339" s="2">
        <v>0</v>
      </c>
      <c r="EI339" s="8">
        <v>0</v>
      </c>
      <c r="EJ339" s="8">
        <f t="shared" si="679"/>
        <v>0</v>
      </c>
      <c r="EK339" s="8">
        <f t="shared" si="603"/>
        <v>0</v>
      </c>
      <c r="EL339" s="8">
        <f>AVERAGE(EK339:EK341)</f>
        <v>0</v>
      </c>
      <c r="EM339" s="8">
        <f>STDEV(EK339:EK341)</f>
        <v>0</v>
      </c>
      <c r="EN339" s="2">
        <f>'[1]GC RAW'!BB319</f>
        <v>0</v>
      </c>
      <c r="EO339" s="8">
        <f>'[1]GC RAW'!BC319</f>
        <v>0</v>
      </c>
      <c r="EP339" s="8">
        <f t="shared" si="680"/>
        <v>0</v>
      </c>
      <c r="EQ339" s="8">
        <f t="shared" si="604"/>
        <v>0</v>
      </c>
      <c r="ER339" s="8">
        <f>AVERAGE(EQ339:EQ341)</f>
        <v>0</v>
      </c>
      <c r="ES339" s="8">
        <f>STDEV(EQ339:EQ341)</f>
        <v>0</v>
      </c>
      <c r="ET339" s="2">
        <f>'[1]GC RAW'!BD319</f>
        <v>17.750516891479492</v>
      </c>
      <c r="EU339" s="8">
        <f>'[1]GC RAW'!BE319</f>
        <v>85.819656372070313</v>
      </c>
      <c r="EV339" s="8">
        <f t="shared" si="681"/>
        <v>0.38289702138210724</v>
      </c>
      <c r="EW339" s="8">
        <f t="shared" si="605"/>
        <v>5.9139907140621544</v>
      </c>
      <c r="EX339" s="8">
        <f>AVERAGE(EW339:EW341)</f>
        <v>5.9984489787063042</v>
      </c>
      <c r="EY339" s="8">
        <f>STDEV(EW339:EW341)</f>
        <v>7.493474280241115E-2</v>
      </c>
      <c r="EZ339" s="2">
        <f>'[1]GC RAW'!BF319</f>
        <v>18.692525863647461</v>
      </c>
      <c r="FA339" s="8">
        <f>'[1]GC RAW'!BG319</f>
        <v>62.294601440429688</v>
      </c>
      <c r="FB339" s="8">
        <f t="shared" si="682"/>
        <v>0.32971589904648363</v>
      </c>
      <c r="FC339" s="8">
        <f t="shared" si="606"/>
        <v>5.0925879710452078</v>
      </c>
      <c r="FD339" s="8">
        <f>AVERAGE(FC339:FC341)</f>
        <v>5.5341695712071113</v>
      </c>
      <c r="FE339" s="8">
        <f>STDEV(FC339:FC341)</f>
        <v>0.71183784497256941</v>
      </c>
      <c r="FF339" s="2">
        <v>0</v>
      </c>
      <c r="FG339" s="8">
        <v>0</v>
      </c>
      <c r="FH339" s="8">
        <f t="shared" si="683"/>
        <v>0</v>
      </c>
      <c r="FI339" s="8">
        <f t="shared" si="607"/>
        <v>0</v>
      </c>
      <c r="FJ339" s="8">
        <f>AVERAGE(FI339:FI341)</f>
        <v>0</v>
      </c>
      <c r="FK339" s="8">
        <f>STDEV(FI339:FI341)</f>
        <v>0</v>
      </c>
      <c r="FL339" s="2">
        <f>'[1]GC RAW'!BH319</f>
        <v>19.536602020263672</v>
      </c>
      <c r="FM339" s="8">
        <f>'[1]GC RAW'!BI319</f>
        <v>7.9658603668212891</v>
      </c>
      <c r="FN339" s="8">
        <f t="shared" si="684"/>
        <v>4.1533847853702892E-2</v>
      </c>
      <c r="FO339" s="8">
        <f t="shared" si="608"/>
        <v>0.64150614084026814</v>
      </c>
      <c r="FP339" s="8">
        <f>AVERAGE(FO339:FO341)</f>
        <v>0.68922855131576222</v>
      </c>
      <c r="FQ339" s="8">
        <f>STDEV(FO339:FO341)</f>
        <v>6.1259066631416538E-2</v>
      </c>
      <c r="FR339" s="2">
        <f>'[1]GC RAW'!BJ319</f>
        <v>20.188941955566406</v>
      </c>
      <c r="FS339" s="8">
        <f>'[1]GC RAW'!BK319</f>
        <v>4.7925910949707031</v>
      </c>
      <c r="FT339" s="8">
        <f t="shared" si="685"/>
        <v>2.0146129929713652E-2</v>
      </c>
      <c r="FU339" s="8">
        <f t="shared" si="609"/>
        <v>0.3111646700686081</v>
      </c>
      <c r="FV339" s="8">
        <f>AVERAGE(FU339:FU341)</f>
        <v>0.26595302980458729</v>
      </c>
      <c r="FW339" s="8">
        <f>STDEV(FU339:FU341)</f>
        <v>3.9386269762250008E-2</v>
      </c>
      <c r="FX339" s="2">
        <f>'[1]GC RAW'!BL319</f>
        <v>20.575458526611328</v>
      </c>
      <c r="FY339" s="8">
        <f>'[1]GC RAW'!BM319</f>
        <v>8.8553647994995117</v>
      </c>
      <c r="FZ339" s="8">
        <f t="shared" si="686"/>
        <v>3.9159062883140049E-2</v>
      </c>
      <c r="GA339" s="8">
        <f t="shared" si="610"/>
        <v>0.60482668009881846</v>
      </c>
      <c r="GB339" s="8">
        <f>AVERAGE(GA339:GA341)</f>
        <v>0.78510131037328001</v>
      </c>
      <c r="GC339" s="8">
        <f>STDEV(GA339:GA341)</f>
        <v>0.28658985134365045</v>
      </c>
      <c r="GD339" s="2">
        <f>'[1]GC RAW'!BN319</f>
        <v>21.107429504394531</v>
      </c>
      <c r="GE339" s="8">
        <f>'[1]GC RAW'!BO319</f>
        <v>19.763908386230469</v>
      </c>
      <c r="GF339" s="8">
        <f t="shared" si="611"/>
        <v>8.7867548043876809E-2</v>
      </c>
      <c r="GG339" s="8">
        <f t="shared" si="612"/>
        <v>1.357147833961136</v>
      </c>
      <c r="GH339" s="8">
        <f>AVERAGE(GG339:GG341)</f>
        <v>1.2098206045711186</v>
      </c>
      <c r="GI339" s="8">
        <f>STDEV(GG339:GG341)</f>
        <v>0.25443008259008576</v>
      </c>
      <c r="GJ339" s="2">
        <v>0</v>
      </c>
      <c r="GK339" s="8">
        <v>0</v>
      </c>
      <c r="GL339" s="8">
        <f t="shared" si="687"/>
        <v>0</v>
      </c>
      <c r="GM339" s="8">
        <f t="shared" si="613"/>
        <v>0</v>
      </c>
      <c r="GN339" s="8">
        <f>AVERAGE(GM339:GM341)</f>
        <v>0</v>
      </c>
      <c r="GO339" s="8">
        <f>STDEV(GM339:GM341)</f>
        <v>0</v>
      </c>
      <c r="GP339" s="2">
        <v>22.225000000000001</v>
      </c>
      <c r="GQ339" s="8">
        <v>1.9</v>
      </c>
      <c r="GR339" s="8">
        <f t="shared" si="688"/>
        <v>8.4471319144384903E-3</v>
      </c>
      <c r="GS339" s="8">
        <f t="shared" si="614"/>
        <v>0.13046917816734355</v>
      </c>
      <c r="GT339" s="8">
        <f>AVERAGE(GS339:GS341)</f>
        <v>0.13870919430491849</v>
      </c>
      <c r="GU339" s="8">
        <f>STDEV(GS339:GS341)</f>
        <v>1.3262932836539888E-2</v>
      </c>
      <c r="GV339" s="2"/>
      <c r="GW339" s="8"/>
      <c r="GX339" s="8"/>
      <c r="GY339" s="8"/>
      <c r="GZ339" s="8"/>
      <c r="HA339" s="8"/>
      <c r="HB339" s="2"/>
      <c r="HC339" s="8"/>
      <c r="HD339" s="8"/>
      <c r="HE339" s="8"/>
      <c r="HF339" s="8"/>
      <c r="HG339" s="8"/>
      <c r="HH339" s="2">
        <f>'[1]GC RAW'!BR319</f>
        <v>22.802150726318359</v>
      </c>
      <c r="HI339" s="8">
        <f>'[1]GC RAW'!BS319</f>
        <v>3.4586803913116455</v>
      </c>
      <c r="HJ339" s="8">
        <f t="shared" si="615"/>
        <v>1.5449755029157767E-2</v>
      </c>
      <c r="HK339" s="8">
        <f t="shared" si="616"/>
        <v>0.2386273663011676</v>
      </c>
      <c r="HL339" s="8">
        <f>AVERAGE(HK339:HK341)</f>
        <v>0.25047643133360059</v>
      </c>
      <c r="HM339" s="8">
        <f>STDEV(HK339:HK341)</f>
        <v>1.0272478922937416E-2</v>
      </c>
      <c r="HN339" s="2">
        <v>0</v>
      </c>
      <c r="HO339" s="8">
        <v>0</v>
      </c>
      <c r="HP339" s="8">
        <f t="shared" si="617"/>
        <v>0</v>
      </c>
      <c r="HQ339" s="8">
        <f t="shared" si="618"/>
        <v>0</v>
      </c>
      <c r="HR339" s="8">
        <f>AVERAGE(HQ339:HQ341)</f>
        <v>0</v>
      </c>
      <c r="HS339" s="8">
        <f>STDEV(HQ339:HQ341)</f>
        <v>0</v>
      </c>
      <c r="HT339" s="2">
        <f>'[1]GC RAW'!BT319</f>
        <v>0</v>
      </c>
      <c r="HU339" s="8">
        <f>'[1]GC RAW'!BU319</f>
        <v>0</v>
      </c>
      <c r="HV339" s="8">
        <f t="shared" si="619"/>
        <v>0</v>
      </c>
      <c r="HW339" s="8">
        <f t="shared" si="708"/>
        <v>0</v>
      </c>
      <c r="HX339" s="8">
        <f>AVERAGE(HW339:HW341)</f>
        <v>0</v>
      </c>
      <c r="HY339" s="8">
        <f>STDEV(HW339:HW341)</f>
        <v>0</v>
      </c>
      <c r="HZ339" s="2">
        <f>'[1]GC RAW'!BV319</f>
        <v>23.903982162475586</v>
      </c>
      <c r="IA339" s="8">
        <f>'[1]GC RAW'!BW319</f>
        <v>48.737274169921875</v>
      </c>
      <c r="IB339" s="8">
        <f t="shared" si="620"/>
        <v>0.2607352127715365</v>
      </c>
      <c r="IC339" s="8">
        <f t="shared" si="621"/>
        <v>4.0271549295262909</v>
      </c>
      <c r="ID339" s="8">
        <f>AVERAGE(IC339:IC341)</f>
        <v>3.9411342068193336</v>
      </c>
      <c r="IE339" s="8">
        <f>STDEV(IC339:IC341)</f>
        <v>0.20306958549482568</v>
      </c>
      <c r="IF339" s="2">
        <f>'[1]GC RAW'!BX319</f>
        <v>24.655546188354492</v>
      </c>
      <c r="IG339" s="8">
        <f>'[1]GC RAW'!BY319</f>
        <v>115.50662231445313</v>
      </c>
      <c r="IH339" s="8">
        <f t="shared" si="622"/>
        <v>0.6567314158117562</v>
      </c>
      <c r="II339" s="8">
        <f t="shared" si="623"/>
        <v>10.143467506548518</v>
      </c>
      <c r="IJ339" s="8">
        <f>AVERAGE(II339:II341)</f>
        <v>10.088884167744512</v>
      </c>
      <c r="IK339" s="8">
        <f>STDEV(II339:II341)</f>
        <v>0.17403234990057484</v>
      </c>
      <c r="IL339" s="2">
        <f>'[1]GC RAW'!BZ319</f>
        <v>0</v>
      </c>
      <c r="IM339" s="8">
        <f>'[1]GC RAW'!CA319</f>
        <v>0</v>
      </c>
      <c r="IN339" s="8">
        <f t="shared" si="624"/>
        <v>0</v>
      </c>
      <c r="IO339" s="8">
        <f t="shared" si="625"/>
        <v>0</v>
      </c>
      <c r="IP339" s="8">
        <f>AVERAGE(IO339:IO341)</f>
        <v>0.10247215070694154</v>
      </c>
      <c r="IQ339" s="8">
        <f>STDEV(IO339:IO341)</f>
        <v>0.10702774310643111</v>
      </c>
      <c r="IR339" s="2">
        <f>'[1]GC RAW'!CB319</f>
        <v>25.632131576538086</v>
      </c>
      <c r="IS339" s="8">
        <f>'[1]GC RAW'!CC319</f>
        <v>8.3333587646484375</v>
      </c>
      <c r="IT339" s="8">
        <f t="shared" si="626"/>
        <v>3.2919599973822142E-2</v>
      </c>
      <c r="IU339" s="8">
        <f t="shared" si="627"/>
        <v>0.50845579276925279</v>
      </c>
      <c r="IV339" s="8">
        <f>AVERAGE(IU339:IU341)</f>
        <v>0.49101986857891888</v>
      </c>
      <c r="IW339" s="8">
        <f>STDEV(IU339:IU341)</f>
        <v>3.6080341974599264E-2</v>
      </c>
      <c r="IX339" s="2">
        <f>'[1]GC RAW'!CD319</f>
        <v>26.027078628540039</v>
      </c>
      <c r="IY339" s="8">
        <f>'[1]GC RAW'!CE319</f>
        <v>14.126273155212402</v>
      </c>
      <c r="IZ339" s="8">
        <f t="shared" si="628"/>
        <v>8.0317190334855904E-2</v>
      </c>
      <c r="JA339" s="8">
        <f t="shared" si="629"/>
        <v>1.2405296758521531</v>
      </c>
      <c r="JB339" s="8">
        <f>AVERAGE(JA339:JA341)</f>
        <v>1.3861537179726613</v>
      </c>
      <c r="JC339" s="8">
        <f>STDEV(JA339:JA341)</f>
        <v>0.2281805608407716</v>
      </c>
      <c r="JD339" s="2">
        <f>'[1]GC RAW'!CF319</f>
        <v>0</v>
      </c>
      <c r="JE339" s="8">
        <f>'[1]GC RAW'!CG319</f>
        <v>0</v>
      </c>
      <c r="JF339" s="8">
        <f t="shared" si="630"/>
        <v>0</v>
      </c>
      <c r="JG339" s="8">
        <f t="shared" si="631"/>
        <v>0</v>
      </c>
      <c r="JH339" s="8">
        <f>AVERAGE(JG339:JG341)</f>
        <v>0</v>
      </c>
      <c r="JI339" s="8">
        <f>STDEV(JG339:JG341)</f>
        <v>0</v>
      </c>
      <c r="JJ339" s="2">
        <f>'[1]GC RAW'!CH319</f>
        <v>26.777959823608398</v>
      </c>
      <c r="JK339" s="8">
        <f>'[1]GC RAW'!CI319</f>
        <v>65.671310424804688</v>
      </c>
      <c r="JL339" s="8">
        <f t="shared" si="632"/>
        <v>0.41295378879279604</v>
      </c>
      <c r="JM339" s="8">
        <f t="shared" si="633"/>
        <v>6.3782289646495123</v>
      </c>
      <c r="JN339" s="8">
        <f>AVERAGE(JM339:JM341)</f>
        <v>7.2689329374247462</v>
      </c>
      <c r="JO339" s="8">
        <f>STDEV(JM339:JM341)</f>
        <v>1.6156720805727851</v>
      </c>
      <c r="JP339" s="2">
        <f>'[1]GC RAW'!CJ319</f>
        <v>0</v>
      </c>
      <c r="JQ339" s="8">
        <f>'[1]GC RAW'!CK319</f>
        <v>0</v>
      </c>
      <c r="JR339" s="8">
        <f t="shared" si="634"/>
        <v>0</v>
      </c>
      <c r="JS339" s="8">
        <f t="shared" si="635"/>
        <v>0</v>
      </c>
      <c r="JT339" s="8">
        <f>AVERAGE(JS339:JS341)</f>
        <v>0</v>
      </c>
      <c r="JU339" s="8">
        <f>STDEV(JS339:JS341)</f>
        <v>0</v>
      </c>
      <c r="JV339" s="2">
        <f>'[1]GC RAW'!CL319</f>
        <v>0</v>
      </c>
      <c r="JW339" s="8">
        <f>'[1]GC RAW'!CM319</f>
        <v>0</v>
      </c>
      <c r="JX339" s="8">
        <f t="shared" si="636"/>
        <v>0</v>
      </c>
      <c r="JY339" s="8">
        <f t="shared" si="637"/>
        <v>0</v>
      </c>
      <c r="JZ339" s="8">
        <f>AVERAGE(JY339:JY341)</f>
        <v>0</v>
      </c>
      <c r="KA339" s="8">
        <f>STDEV(JY339:JY341)</f>
        <v>0</v>
      </c>
      <c r="KB339" s="2">
        <v>0</v>
      </c>
      <c r="KC339" s="8">
        <v>0</v>
      </c>
      <c r="KD339" s="8">
        <f t="shared" si="638"/>
        <v>0</v>
      </c>
      <c r="KE339" s="8">
        <f t="shared" si="639"/>
        <v>0</v>
      </c>
      <c r="KF339" s="8">
        <f>AVERAGE(KE339:KE341)</f>
        <v>0</v>
      </c>
      <c r="KG339" s="8">
        <f>STDEV(KE339:KE341)</f>
        <v>0</v>
      </c>
      <c r="KH339" s="2">
        <v>0</v>
      </c>
      <c r="KI339" s="8">
        <v>0</v>
      </c>
      <c r="KJ339" s="8">
        <f t="shared" si="640"/>
        <v>0</v>
      </c>
      <c r="KK339" s="8">
        <f t="shared" si="641"/>
        <v>0</v>
      </c>
      <c r="KL339" s="8">
        <f>AVERAGE(KK339:KK341)</f>
        <v>0</v>
      </c>
      <c r="KM339" s="8">
        <f>STDEV(KK339:KK341)</f>
        <v>0</v>
      </c>
      <c r="KN339" s="2">
        <f>'[1]GC RAW'!CN319</f>
        <v>30.692939758300781</v>
      </c>
      <c r="KO339" s="8">
        <f>'[1]GC RAW'!CO319</f>
        <v>8.5436115264892578</v>
      </c>
      <c r="KP339" s="8">
        <f t="shared" si="642"/>
        <v>2.9000788885629604E-2</v>
      </c>
      <c r="KQ339" s="8">
        <f t="shared" si="643"/>
        <v>0.44792825901597649</v>
      </c>
      <c r="KR339" s="8">
        <f>AVERAGE(KQ339:KQ341)</f>
        <v>0.38583008504419586</v>
      </c>
      <c r="KS339" s="8">
        <f>STDEV(KQ339:KQ341)</f>
        <v>5.5568160881052833E-2</v>
      </c>
      <c r="KT339" s="2">
        <f>'[1]GC RAW'!CP319</f>
        <v>31.551139831542969</v>
      </c>
      <c r="KU339" s="8">
        <f>'[1]GC RAW'!CQ319</f>
        <v>12.975522994995117</v>
      </c>
      <c r="KV339" s="8">
        <f t="shared" si="644"/>
        <v>5.6346208960818912E-2</v>
      </c>
      <c r="KW339" s="8">
        <f t="shared" si="645"/>
        <v>0.87028871461067125</v>
      </c>
      <c r="KX339" s="8">
        <f>AVERAGE(KW339:KW341)</f>
        <v>0.88643971047792902</v>
      </c>
      <c r="KY339" s="8">
        <f>STDEV(KW339:KW341)</f>
        <v>1.8732900995436511E-2</v>
      </c>
      <c r="KZ339" s="2">
        <f>'[1]GC RAW'!CR319</f>
        <v>0</v>
      </c>
      <c r="LA339" s="8">
        <f>'[1]GC RAW'!CS319</f>
        <v>0</v>
      </c>
      <c r="LB339" s="8">
        <f t="shared" si="646"/>
        <v>0</v>
      </c>
      <c r="LC339" s="8">
        <f t="shared" si="647"/>
        <v>0</v>
      </c>
      <c r="LD339" s="8">
        <f>AVERAGE(LC339:LC341)</f>
        <v>0</v>
      </c>
      <c r="LE339" s="8">
        <f>STDEV(LC339:LC341)</f>
        <v>0</v>
      </c>
      <c r="LF339" s="2">
        <f>'[1]GC RAW'!CT319</f>
        <v>0</v>
      </c>
      <c r="LG339" s="8">
        <f>'[1]GC RAW'!CU319</f>
        <v>0</v>
      </c>
      <c r="LH339" s="8">
        <f t="shared" si="648"/>
        <v>0</v>
      </c>
      <c r="LI339" s="8">
        <f t="shared" si="649"/>
        <v>0</v>
      </c>
      <c r="LJ339" s="8">
        <f>AVERAGE(LI339:LI341)</f>
        <v>0</v>
      </c>
      <c r="LK339" s="8">
        <f>STDEV(LI339:LI341)</f>
        <v>0</v>
      </c>
      <c r="LL339" s="2">
        <f>'[1]GC RAW'!CV319</f>
        <v>0</v>
      </c>
      <c r="LM339" s="8">
        <f>'[1]GC RAW'!CW319</f>
        <v>0</v>
      </c>
      <c r="LN339" s="8">
        <f t="shared" si="650"/>
        <v>0</v>
      </c>
      <c r="LO339" s="8">
        <f t="shared" si="651"/>
        <v>0</v>
      </c>
      <c r="LP339" s="8">
        <f>AVERAGE(LO339:LO341)</f>
        <v>0</v>
      </c>
      <c r="LQ339" s="8">
        <f>STDEV(LO339:LO341)</f>
        <v>0</v>
      </c>
      <c r="LR339" s="39">
        <f t="shared" si="652"/>
        <v>1597.1601201534272</v>
      </c>
      <c r="LS339" s="14">
        <f t="shared" si="653"/>
        <v>1379.4635869503022</v>
      </c>
      <c r="LT339" s="24">
        <f t="shared" si="654"/>
        <v>7.4746071659348958</v>
      </c>
      <c r="LU339" s="24">
        <f t="shared" si="655"/>
        <v>6.4744271659348955</v>
      </c>
      <c r="LV339" s="13">
        <f t="shared" si="709"/>
        <v>19.727078506809555</v>
      </c>
      <c r="LW339" s="13">
        <f>AVERAGE(LV339:LV341)</f>
        <v>17.477719384326424</v>
      </c>
      <c r="LX339" s="13">
        <f>STDEV(LV339:LV341)</f>
        <v>3.8221037416168002</v>
      </c>
      <c r="LY339" s="13">
        <f>LX339/LW339%</f>
        <v>21.868435220697993</v>
      </c>
      <c r="LZ339" s="13">
        <f>IF(A339="","",VLOOKUP(A339,'[1]biomass corrected'!$B$2:$V$102,21,FALSE))</f>
        <v>7.8459259259259255</v>
      </c>
      <c r="MA339" s="13">
        <f t="shared" si="656"/>
        <v>1.3712889164354478</v>
      </c>
      <c r="MB339" s="13">
        <f t="shared" si="713"/>
        <v>31.696707709276627</v>
      </c>
      <c r="MC339" s="13">
        <f t="shared" si="713"/>
        <v>31.495161904979842</v>
      </c>
      <c r="MD339" s="13">
        <f>IF(MC339="","",AVERAGE(MH339:MH341))</f>
        <v>36.808130385743532</v>
      </c>
      <c r="ME339" s="24">
        <f t="shared" si="711"/>
        <v>1.5856509911947807</v>
      </c>
      <c r="MF339" s="13">
        <f t="shared" si="689"/>
        <v>32.291889400141002</v>
      </c>
      <c r="MG339" s="13">
        <f t="shared" si="690"/>
        <v>32.762281500313627</v>
      </c>
      <c r="MH339" s="13">
        <f t="shared" si="691"/>
        <v>34.945829099545364</v>
      </c>
      <c r="MI339" s="24">
        <f t="shared" si="692"/>
        <v>1.5310821663936836</v>
      </c>
      <c r="MJ339" s="13">
        <f t="shared" si="693"/>
        <v>8.8650914614407519</v>
      </c>
      <c r="MK339" s="13">
        <f t="shared" si="694"/>
        <v>25.415828487483338</v>
      </c>
      <c r="ML339" s="22">
        <f t="shared" si="695"/>
        <v>50.113822594747269</v>
      </c>
      <c r="MM339" s="13">
        <f>AVERAGE(ML339:ML341)</f>
        <v>48.695878777903431</v>
      </c>
      <c r="MN339" s="24">
        <f t="shared" si="696"/>
        <v>4.0839682455426081</v>
      </c>
      <c r="MO339" s="13">
        <f>AVERAGE(MN339:MN341)</f>
        <v>4.0283425632733989</v>
      </c>
      <c r="MP339" s="13">
        <f t="shared" si="697"/>
        <v>0.88008330744725161</v>
      </c>
      <c r="MQ339" s="22">
        <f>AVERAGE(MP339:MP341)</f>
        <v>0.87793242861785192</v>
      </c>
      <c r="MR339" s="13">
        <f t="shared" si="698"/>
        <v>39.694404814036673</v>
      </c>
      <c r="MS339" s="13">
        <f>AVERAGE(MR339:MR341)</f>
        <v>39.554840388399008</v>
      </c>
      <c r="MT339" s="13">
        <f t="shared" si="699"/>
        <v>18.367052827149003</v>
      </c>
      <c r="MU339" s="13">
        <f>AVERAGE(MT339:MT341)</f>
        <v>19.5290721335152</v>
      </c>
      <c r="MV339" s="13">
        <f t="shared" si="700"/>
        <v>5.5341695712071113</v>
      </c>
      <c r="MW339" s="14">
        <f t="shared" si="701"/>
        <v>279.45120427958858</v>
      </c>
      <c r="MX339" s="13">
        <f>AVERAGE(MW339:MW341)</f>
        <v>281.28590256709373</v>
      </c>
    </row>
    <row r="340" spans="1:362" x14ac:dyDescent="0.35">
      <c r="A340" s="102"/>
      <c r="B340" s="1">
        <v>36.42</v>
      </c>
      <c r="C340" s="1"/>
      <c r="D340" s="1"/>
      <c r="E340" s="1"/>
      <c r="F340" s="5">
        <f>'[1]GC RAW'!H320</f>
        <v>0</v>
      </c>
      <c r="G340" s="1">
        <f>'[1]GC RAW'!I320</f>
        <v>0</v>
      </c>
      <c r="H340" s="1">
        <f t="shared" si="657"/>
        <v>0</v>
      </c>
      <c r="I340" s="1">
        <f t="shared" si="582"/>
        <v>0</v>
      </c>
      <c r="J340" s="1"/>
      <c r="K340" s="1"/>
      <c r="L340" s="5">
        <f>'[1]GC RAW'!J320</f>
        <v>0</v>
      </c>
      <c r="M340" s="1">
        <f>'[1]GC RAW'!K320</f>
        <v>0</v>
      </c>
      <c r="N340" s="1">
        <f t="shared" si="658"/>
        <v>0</v>
      </c>
      <c r="O340" s="1">
        <f t="shared" si="583"/>
        <v>0</v>
      </c>
      <c r="P340" s="1"/>
      <c r="Q340" s="1"/>
      <c r="R340" s="5">
        <f>'[1]GC RAW'!L320</f>
        <v>0</v>
      </c>
      <c r="S340" s="1">
        <f>'[1]GC RAW'!M320</f>
        <v>0</v>
      </c>
      <c r="T340" s="1">
        <f t="shared" si="659"/>
        <v>0</v>
      </c>
      <c r="U340" s="1">
        <f t="shared" si="584"/>
        <v>0</v>
      </c>
      <c r="V340" s="1"/>
      <c r="W340" s="1"/>
      <c r="X340" s="5">
        <f>'[1]GC RAW'!N320</f>
        <v>0</v>
      </c>
      <c r="Y340" s="1">
        <f>'[1]GC RAW'!O320</f>
        <v>0</v>
      </c>
      <c r="Z340" s="1">
        <f t="shared" si="660"/>
        <v>0</v>
      </c>
      <c r="AA340" s="1">
        <f t="shared" si="585"/>
        <v>0</v>
      </c>
      <c r="AB340" s="1"/>
      <c r="AC340" s="1"/>
      <c r="AD340" s="5">
        <f>'[1]GC RAW'!P320</f>
        <v>0</v>
      </c>
      <c r="AE340" s="1">
        <f>'[1]GC RAW'!Q320</f>
        <v>0</v>
      </c>
      <c r="AF340" s="1">
        <f t="shared" si="661"/>
        <v>0</v>
      </c>
      <c r="AG340" s="1">
        <f t="shared" si="586"/>
        <v>0</v>
      </c>
      <c r="AH340" s="1"/>
      <c r="AI340" s="1"/>
      <c r="AJ340" s="5">
        <f>'[1]GC RAW'!R320</f>
        <v>0</v>
      </c>
      <c r="AK340" s="1">
        <f>'[1]GC RAW'!S320</f>
        <v>0</v>
      </c>
      <c r="AL340" s="1">
        <f t="shared" si="662"/>
        <v>0</v>
      </c>
      <c r="AM340" s="1">
        <f t="shared" si="587"/>
        <v>0</v>
      </c>
      <c r="AN340" s="1"/>
      <c r="AO340" s="1"/>
      <c r="AP340" s="5">
        <f>'[1]GC RAW'!T320</f>
        <v>8.9525508880615234</v>
      </c>
      <c r="AQ340" s="1">
        <f>'[1]GC RAW'!U320</f>
        <v>219.93142700195313</v>
      </c>
      <c r="AR340" s="27">
        <v>1.0001800000000001</v>
      </c>
      <c r="AS340" s="1">
        <f t="shared" si="588"/>
        <v>13.981837960100748</v>
      </c>
      <c r="AT340" s="1"/>
      <c r="AU340" s="1"/>
      <c r="AV340" s="5">
        <f>'[1]GC RAW'!V320</f>
        <v>9.8252487182617188</v>
      </c>
      <c r="AW340" s="1">
        <f>'[1]GC RAW'!W320</f>
        <v>38.591838836669922</v>
      </c>
      <c r="AX340" s="1">
        <f t="shared" si="663"/>
        <v>0.16998105152382936</v>
      </c>
      <c r="AY340" s="1">
        <f t="shared" si="589"/>
        <v>2.376219799129875</v>
      </c>
      <c r="AZ340" s="1"/>
      <c r="BA340" s="1"/>
      <c r="BB340" s="5">
        <f>'[1]GC RAW'!X320</f>
        <v>0</v>
      </c>
      <c r="BC340" s="1">
        <f>'[1]GC RAW'!Y320</f>
        <v>0</v>
      </c>
      <c r="BD340" s="1">
        <f t="shared" si="664"/>
        <v>0</v>
      </c>
      <c r="BE340" s="1">
        <f t="shared" si="590"/>
        <v>0</v>
      </c>
      <c r="BF340" s="1"/>
      <c r="BG340" s="1"/>
      <c r="BH340" s="5">
        <f>'[1]GC RAW'!Z320</f>
        <v>10.894271850585938</v>
      </c>
      <c r="BI340" s="1">
        <f>'[1]GC RAW'!AA320</f>
        <v>21.219093322753906</v>
      </c>
      <c r="BJ340" s="1">
        <f t="shared" si="665"/>
        <v>9.2051923174729863E-2</v>
      </c>
      <c r="BK340" s="1">
        <f t="shared" si="591"/>
        <v>1.2868234455245213</v>
      </c>
      <c r="BL340" s="1"/>
      <c r="BM340" s="1"/>
      <c r="BN340" s="5">
        <f>'[1]GC RAW'!AB320</f>
        <v>0</v>
      </c>
      <c r="BO340" s="1">
        <f>'[1]GC RAW'!AC320</f>
        <v>0</v>
      </c>
      <c r="BP340" s="1">
        <f t="shared" si="666"/>
        <v>0</v>
      </c>
      <c r="BQ340" s="1">
        <f t="shared" si="592"/>
        <v>0</v>
      </c>
      <c r="BR340" s="1"/>
      <c r="BS340" s="1"/>
      <c r="BT340" s="5">
        <f>'[1]GC RAW'!AD320</f>
        <v>12.21656322479248</v>
      </c>
      <c r="BU340" s="1">
        <f>'[1]GC RAW'!AE320</f>
        <v>347.4288330078125</v>
      </c>
      <c r="BV340" s="1">
        <f t="shared" si="667"/>
        <v>1.4809578691781544</v>
      </c>
      <c r="BW340" s="1">
        <f t="shared" si="593"/>
        <v>20.702786451023851</v>
      </c>
      <c r="BX340" s="1"/>
      <c r="BY340" s="1"/>
      <c r="BZ340" s="5">
        <f>'[1]GC RAW'!AF320</f>
        <v>0</v>
      </c>
      <c r="CA340" s="1">
        <f>'[1]GC RAW'!AG320</f>
        <v>0</v>
      </c>
      <c r="CB340" s="1">
        <f t="shared" si="668"/>
        <v>0</v>
      </c>
      <c r="CC340" s="1">
        <f t="shared" si="594"/>
        <v>0</v>
      </c>
      <c r="CD340" s="1"/>
      <c r="CE340" s="1"/>
      <c r="CF340" s="5">
        <f>'[1]GC RAW'!AH320</f>
        <v>12.869423866271973</v>
      </c>
      <c r="CG340" s="1">
        <f>'[1]GC RAW'!AI320</f>
        <v>8.8213253021240234</v>
      </c>
      <c r="CH340" s="1">
        <f t="shared" si="669"/>
        <v>3.9240954208217056E-2</v>
      </c>
      <c r="CI340" s="1">
        <f t="shared" si="595"/>
        <v>0.54856192199306564</v>
      </c>
      <c r="CJ340" s="1"/>
      <c r="CK340" s="1"/>
      <c r="CL340" s="5">
        <f>'[1]GC RAW'!AJ320</f>
        <v>13.776006698608398</v>
      </c>
      <c r="CM340" s="1">
        <f>'[1]GC RAW'!AK320</f>
        <v>24.596956253051758</v>
      </c>
      <c r="CN340" s="1">
        <f t="shared" si="670"/>
        <v>0.1412458643006303</v>
      </c>
      <c r="CO340" s="1">
        <f t="shared" si="596"/>
        <v>1.9745213733385907</v>
      </c>
      <c r="CP340" s="1"/>
      <c r="CQ340" s="1"/>
      <c r="CR340" s="5">
        <f>'[1]GC RAW'!AL320</f>
        <v>0</v>
      </c>
      <c r="CS340" s="1">
        <f>'[1]GC RAW'!AM320</f>
        <v>0</v>
      </c>
      <c r="CT340" s="1">
        <f t="shared" si="671"/>
        <v>0</v>
      </c>
      <c r="CU340" s="1">
        <f t="shared" si="672"/>
        <v>0</v>
      </c>
      <c r="CV340" s="1"/>
      <c r="CW340" s="1"/>
      <c r="CX340" s="5">
        <f>'[1]GC RAW'!AN320</f>
        <v>14.487635612487793</v>
      </c>
      <c r="CY340" s="1">
        <f>'[1]GC RAW'!AO320</f>
        <v>18.316255569458008</v>
      </c>
      <c r="CZ340" s="1">
        <f t="shared" si="673"/>
        <v>8.0750923234770955E-2</v>
      </c>
      <c r="DA340" s="1">
        <f t="shared" si="597"/>
        <v>1.1288431320333359</v>
      </c>
      <c r="DB340" s="1"/>
      <c r="DC340" s="1"/>
      <c r="DD340" s="5">
        <f>'[1]GC RAW'!AP320</f>
        <v>15.64360237121582</v>
      </c>
      <c r="DE340" s="1">
        <f>'[1]GC RAW'!AQ320</f>
        <v>76.212165832519531</v>
      </c>
      <c r="DF340" s="1">
        <f t="shared" si="674"/>
        <v>0.32223696756885273</v>
      </c>
      <c r="DG340" s="1">
        <f t="shared" si="598"/>
        <v>4.5046542275409811</v>
      </c>
      <c r="DH340" s="1"/>
      <c r="DI340" s="1"/>
      <c r="DJ340" s="5">
        <f>'[1]GC RAW'!AR320</f>
        <v>15.842357635498047</v>
      </c>
      <c r="DK340" s="1">
        <f>'[1]GC RAW'!AS320</f>
        <v>9.005284309387207</v>
      </c>
      <c r="DL340" s="1">
        <f t="shared" si="675"/>
        <v>3.9983522291028598E-2</v>
      </c>
      <c r="DM340" s="1">
        <f t="shared" si="599"/>
        <v>0.55894252009362122</v>
      </c>
      <c r="DN340" s="1"/>
      <c r="DO340" s="1"/>
      <c r="DP340" s="5">
        <f>'[1]GC RAW'!AT320</f>
        <v>0</v>
      </c>
      <c r="DQ340" s="1">
        <f>'[1]GC RAW'!AU320</f>
        <v>0</v>
      </c>
      <c r="DR340" s="1">
        <f t="shared" si="676"/>
        <v>0</v>
      </c>
      <c r="DS340" s="1">
        <f t="shared" si="600"/>
        <v>0</v>
      </c>
      <c r="DT340" s="1"/>
      <c r="DU340" s="1"/>
      <c r="DV340" s="5">
        <f>'[1]GC RAW'!AV320</f>
        <v>16.410194396972656</v>
      </c>
      <c r="DW340" s="1">
        <f>'[1]GC RAW'!AW320</f>
        <v>456.65396118164063</v>
      </c>
      <c r="DX340" s="1">
        <f t="shared" si="677"/>
        <v>2.003522662687848</v>
      </c>
      <c r="DY340" s="1">
        <f t="shared" si="601"/>
        <v>28.007887799287207</v>
      </c>
      <c r="DZ340" s="1"/>
      <c r="EA340" s="1"/>
      <c r="EB340" s="5">
        <f>'[1]GC RAW'!AX320</f>
        <v>16.567146301269531</v>
      </c>
      <c r="EC340" s="1">
        <f>'[1]GC RAW'!AY320</f>
        <v>16.895351409912109</v>
      </c>
      <c r="ED340" s="1">
        <f t="shared" si="678"/>
        <v>7.4126630493345474E-2</v>
      </c>
      <c r="EE340" s="1">
        <f t="shared" si="602"/>
        <v>1.0362400128839002</v>
      </c>
      <c r="EF340" s="1"/>
      <c r="EG340" s="1"/>
      <c r="EH340" s="5">
        <v>0</v>
      </c>
      <c r="EI340" s="1">
        <v>0</v>
      </c>
      <c r="EJ340" s="1">
        <f t="shared" si="679"/>
        <v>0</v>
      </c>
      <c r="EK340" s="1">
        <f t="shared" si="603"/>
        <v>0</v>
      </c>
      <c r="EL340" s="1"/>
      <c r="EM340" s="1"/>
      <c r="EN340" s="5">
        <f>'[1]GC RAW'!BB320</f>
        <v>0</v>
      </c>
      <c r="EO340" s="1">
        <f>'[1]GC RAW'!BC320</f>
        <v>0</v>
      </c>
      <c r="EP340" s="1">
        <f t="shared" si="680"/>
        <v>0</v>
      </c>
      <c r="EQ340" s="1">
        <f t="shared" si="604"/>
        <v>0</v>
      </c>
      <c r="ER340" s="1"/>
      <c r="ES340" s="1"/>
      <c r="ET340" s="5">
        <f>'[1]GC RAW'!BD320</f>
        <v>17.753208160400391</v>
      </c>
      <c r="EU340" s="1">
        <f>'[1]GC RAW'!BE320</f>
        <v>97.581504821777344</v>
      </c>
      <c r="EV340" s="1">
        <f t="shared" si="681"/>
        <v>0.43095006317013129</v>
      </c>
      <c r="EW340" s="1">
        <f t="shared" si="605"/>
        <v>6.0243895620187935</v>
      </c>
      <c r="EX340" s="1"/>
      <c r="EY340" s="1"/>
      <c r="EZ340" s="5">
        <f>'[1]GC RAW'!BF320</f>
        <v>18.693878173828125</v>
      </c>
      <c r="FA340" s="1">
        <f>'[1]GC RAW'!BG320</f>
        <v>70.380561828613281</v>
      </c>
      <c r="FB340" s="1">
        <f t="shared" si="682"/>
        <v>0.36872826357584243</v>
      </c>
      <c r="FC340" s="1">
        <f t="shared" si="606"/>
        <v>5.1545710098449753</v>
      </c>
      <c r="FD340" s="1"/>
      <c r="FE340" s="1"/>
      <c r="FF340" s="5">
        <v>0</v>
      </c>
      <c r="FG340" s="1">
        <v>0</v>
      </c>
      <c r="FH340" s="1">
        <f t="shared" si="683"/>
        <v>0</v>
      </c>
      <c r="FI340" s="1">
        <f t="shared" si="607"/>
        <v>0</v>
      </c>
      <c r="FJ340" s="1"/>
      <c r="FK340" s="1"/>
      <c r="FL340" s="5">
        <f>'[1]GC RAW'!BH320</f>
        <v>19.536054611206055</v>
      </c>
      <c r="FM340" s="1">
        <f>'[1]GC RAW'!BI320</f>
        <v>9.2570743560791016</v>
      </c>
      <c r="FN340" s="1">
        <f t="shared" si="684"/>
        <v>4.7775743158426552E-2</v>
      </c>
      <c r="FO340" s="1">
        <f t="shared" si="608"/>
        <v>0.66787248221771278</v>
      </c>
      <c r="FP340" s="1"/>
      <c r="FQ340" s="1"/>
      <c r="FR340" s="5">
        <f>'[1]GC RAW'!BJ320</f>
        <v>20.187028884887695</v>
      </c>
      <c r="FS340" s="1">
        <f>'[1]GC RAW'!BK320</f>
        <v>4.2570066452026367</v>
      </c>
      <c r="FT340" s="1">
        <f t="shared" si="685"/>
        <v>1.7712905396022306E-2</v>
      </c>
      <c r="FU340" s="1">
        <f t="shared" si="609"/>
        <v>0.24761440245733571</v>
      </c>
      <c r="FV340" s="1"/>
      <c r="FW340" s="1"/>
      <c r="FX340" s="5">
        <f>'[1]GC RAW'!BL320</f>
        <v>20.576637268066406</v>
      </c>
      <c r="FY340" s="1">
        <f>'[1]GC RAW'!BM320</f>
        <v>10.376087188720703</v>
      </c>
      <c r="FZ340" s="1">
        <f t="shared" si="686"/>
        <v>4.5417546200206146E-2</v>
      </c>
      <c r="GA340" s="1">
        <f t="shared" si="610"/>
        <v>0.63490648834876895</v>
      </c>
      <c r="GB340" s="1"/>
      <c r="GC340" s="1"/>
      <c r="GD340" s="5">
        <f>'[1]GC RAW'!BN320</f>
        <v>21.107013702392578</v>
      </c>
      <c r="GE340" s="1">
        <f>'[1]GC RAW'!BO320</f>
        <v>22.046745300292969</v>
      </c>
      <c r="GF340" s="1">
        <f t="shared" si="611"/>
        <v>9.7020694963077594E-2</v>
      </c>
      <c r="GG340" s="1">
        <f t="shared" si="612"/>
        <v>1.3562835047192643</v>
      </c>
      <c r="GH340" s="1"/>
      <c r="GI340" s="1"/>
      <c r="GJ340" s="5">
        <v>0</v>
      </c>
      <c r="GK340" s="1">
        <v>0</v>
      </c>
      <c r="GL340" s="1">
        <f t="shared" si="687"/>
        <v>0</v>
      </c>
      <c r="GM340" s="1">
        <f t="shared" si="613"/>
        <v>0</v>
      </c>
      <c r="GN340" s="1"/>
      <c r="GO340" s="1"/>
      <c r="GP340" s="5">
        <v>22.222999999999999</v>
      </c>
      <c r="GQ340" s="1">
        <v>2.14</v>
      </c>
      <c r="GR340" s="1">
        <f t="shared" si="688"/>
        <v>9.4174575155194021E-3</v>
      </c>
      <c r="GS340" s="1">
        <f t="shared" si="614"/>
        <v>0.13164966803787842</v>
      </c>
      <c r="GT340" s="1"/>
      <c r="GU340" s="1"/>
      <c r="GV340" s="5"/>
      <c r="GW340" s="1"/>
      <c r="GX340" s="1"/>
      <c r="GY340" s="1"/>
      <c r="GZ340" s="1"/>
      <c r="HA340" s="1"/>
      <c r="HB340" s="5"/>
      <c r="HC340" s="1"/>
      <c r="HD340" s="1"/>
      <c r="HE340" s="1"/>
      <c r="HF340" s="1"/>
      <c r="HG340" s="1"/>
      <c r="HH340" s="5">
        <f>'[1]GC RAW'!BR320</f>
        <v>22.798223495483398</v>
      </c>
      <c r="HI340" s="1">
        <f>'[1]GC RAW'!BS320</f>
        <v>4.140535831451416</v>
      </c>
      <c r="HJ340" s="1">
        <f t="shared" si="615"/>
        <v>1.8307621882765995E-2</v>
      </c>
      <c r="HK340" s="1">
        <f t="shared" si="616"/>
        <v>0.25592813553523236</v>
      </c>
      <c r="HL340" s="1"/>
      <c r="HM340" s="1"/>
      <c r="HN340" s="5">
        <v>0</v>
      </c>
      <c r="HO340" s="1">
        <v>0</v>
      </c>
      <c r="HP340" s="1">
        <f t="shared" si="617"/>
        <v>0</v>
      </c>
      <c r="HQ340" s="1">
        <f t="shared" si="618"/>
        <v>0</v>
      </c>
      <c r="HR340" s="1"/>
      <c r="HS340" s="1"/>
      <c r="HT340" s="5">
        <f>'[1]GC RAW'!BT320</f>
        <v>0</v>
      </c>
      <c r="HU340" s="1">
        <f>'[1]GC RAW'!BU320</f>
        <v>0</v>
      </c>
      <c r="HV340" s="1">
        <f t="shared" si="619"/>
        <v>0</v>
      </c>
      <c r="HW340" s="1">
        <f t="shared" si="708"/>
        <v>0</v>
      </c>
      <c r="HX340" s="1"/>
      <c r="HY340" s="1"/>
      <c r="HZ340" s="5">
        <f>'[1]GC RAW'!BV320</f>
        <v>23.904848098754883</v>
      </c>
      <c r="IA340" s="1">
        <f>'[1]GC RAW'!BW320</f>
        <v>55.210239410400391</v>
      </c>
      <c r="IB340" s="1">
        <f t="shared" si="620"/>
        <v>0.29236292811173742</v>
      </c>
      <c r="IC340" s="1">
        <f t="shared" si="621"/>
        <v>4.0870354200232919</v>
      </c>
      <c r="ID340" s="1"/>
      <c r="IE340" s="1"/>
      <c r="IF340" s="5">
        <f>'[1]GC RAW'!BX320</f>
        <v>24.660240173339844</v>
      </c>
      <c r="IG340" s="1">
        <f>'[1]GC RAW'!BY320</f>
        <v>125.76077270507813</v>
      </c>
      <c r="IH340" s="1">
        <f t="shared" si="622"/>
        <v>0.70776702632208266</v>
      </c>
      <c r="II340" s="1">
        <f t="shared" si="623"/>
        <v>9.894102937009059</v>
      </c>
      <c r="IJ340" s="1"/>
      <c r="IK340" s="1"/>
      <c r="IL340" s="5">
        <f>'[1]GC RAW'!BZ320</f>
        <v>24.912382125854492</v>
      </c>
      <c r="IM340" s="1">
        <f>'[1]GC RAW'!CA320</f>
        <v>1.1647738218307495</v>
      </c>
      <c r="IN340" s="1">
        <f t="shared" si="624"/>
        <v>6.7155647337998172E-3</v>
      </c>
      <c r="IO340" s="1">
        <f t="shared" si="625"/>
        <v>9.3879039691411703E-2</v>
      </c>
      <c r="IP340" s="1"/>
      <c r="IQ340" s="1"/>
      <c r="IR340" s="5">
        <f>'[1]GC RAW'!CB320</f>
        <v>25.630060195922852</v>
      </c>
      <c r="IS340" s="1">
        <f>'[1]GC RAW'!CC320</f>
        <v>9.4228420257568359</v>
      </c>
      <c r="IT340" s="1">
        <f t="shared" si="626"/>
        <v>3.6845173082540227E-2</v>
      </c>
      <c r="IU340" s="1">
        <f t="shared" si="627"/>
        <v>0.51507052695709088</v>
      </c>
      <c r="IV340" s="1"/>
      <c r="IW340" s="1"/>
      <c r="IX340" s="5">
        <f>'[1]GC RAW'!CD320</f>
        <v>26.031015396118164</v>
      </c>
      <c r="IY340" s="1">
        <f>'[1]GC RAW'!CE320</f>
        <v>16.127357482910156</v>
      </c>
      <c r="IZ340" s="1">
        <f t="shared" si="628"/>
        <v>9.0762895317767101E-2</v>
      </c>
      <c r="JA340" s="1">
        <f t="shared" si="629"/>
        <v>1.2688037104547245</v>
      </c>
      <c r="JB340" s="1"/>
      <c r="JC340" s="1"/>
      <c r="JD340" s="5">
        <f>'[1]GC RAW'!CF320</f>
        <v>0</v>
      </c>
      <c r="JE340" s="1">
        <f>'[1]GC RAW'!CG320</f>
        <v>0</v>
      </c>
      <c r="JF340" s="1">
        <f t="shared" si="630"/>
        <v>0</v>
      </c>
      <c r="JG340" s="1">
        <f t="shared" si="631"/>
        <v>0</v>
      </c>
      <c r="JH340" s="1"/>
      <c r="JI340" s="1"/>
      <c r="JJ340" s="5">
        <f>'[1]GC RAW'!CH320</f>
        <v>26.778181076049805</v>
      </c>
      <c r="JK340" s="1">
        <f>'[1]GC RAW'!CI320</f>
        <v>72.342758178710938</v>
      </c>
      <c r="JL340" s="1">
        <f t="shared" si="632"/>
        <v>0.4502824873086152</v>
      </c>
      <c r="JM340" s="1">
        <f t="shared" si="633"/>
        <v>6.2946437379473483</v>
      </c>
      <c r="JN340" s="1"/>
      <c r="JO340" s="1"/>
      <c r="JP340" s="5">
        <f>'[1]GC RAW'!CJ320</f>
        <v>0</v>
      </c>
      <c r="JQ340" s="1">
        <f>'[1]GC RAW'!CK320</f>
        <v>0</v>
      </c>
      <c r="JR340" s="1">
        <f t="shared" si="634"/>
        <v>0</v>
      </c>
      <c r="JS340" s="1">
        <f t="shared" si="635"/>
        <v>0</v>
      </c>
      <c r="JT340" s="1"/>
      <c r="JU340" s="1"/>
      <c r="JV340" s="5">
        <f>'[1]GC RAW'!CL320</f>
        <v>0</v>
      </c>
      <c r="JW340" s="1">
        <f>'[1]GC RAW'!CM320</f>
        <v>0</v>
      </c>
      <c r="JX340" s="1">
        <f t="shared" si="636"/>
        <v>0</v>
      </c>
      <c r="JY340" s="1">
        <f t="shared" si="637"/>
        <v>0</v>
      </c>
      <c r="JZ340" s="1"/>
      <c r="KA340" s="1"/>
      <c r="KB340" s="5">
        <v>0</v>
      </c>
      <c r="KC340" s="1">
        <v>0</v>
      </c>
      <c r="KD340" s="1">
        <f t="shared" si="638"/>
        <v>0</v>
      </c>
      <c r="KE340" s="1">
        <f t="shared" si="639"/>
        <v>0</v>
      </c>
      <c r="KF340" s="1"/>
      <c r="KG340" s="1"/>
      <c r="KH340" s="5">
        <v>0</v>
      </c>
      <c r="KI340" s="1">
        <v>0</v>
      </c>
      <c r="KJ340" s="1">
        <f t="shared" si="640"/>
        <v>0</v>
      </c>
      <c r="KK340" s="1">
        <f t="shared" si="641"/>
        <v>0</v>
      </c>
      <c r="KL340" s="1"/>
      <c r="KM340" s="1"/>
      <c r="KN340" s="5">
        <f>'[1]GC RAW'!CN320</f>
        <v>30.688077926635742</v>
      </c>
      <c r="KO340" s="1">
        <f>'[1]GC RAW'!CO320</f>
        <v>7.2555637359619141</v>
      </c>
      <c r="KP340" s="1">
        <f t="shared" si="642"/>
        <v>2.4378315943650197E-2</v>
      </c>
      <c r="KQ340" s="1">
        <f t="shared" si="643"/>
        <v>0.34079232064654125</v>
      </c>
      <c r="KR340" s="1"/>
      <c r="KS340" s="1"/>
      <c r="KT340" s="5">
        <f>'[1]GC RAW'!CP320</f>
        <v>31.546201705932617</v>
      </c>
      <c r="KU340" s="1">
        <f>'[1]GC RAW'!CQ320</f>
        <v>15.094051361083984</v>
      </c>
      <c r="KV340" s="1">
        <f t="shared" si="644"/>
        <v>6.4879855536666642E-2</v>
      </c>
      <c r="KW340" s="1">
        <f t="shared" si="645"/>
        <v>0.9069763712415948</v>
      </c>
      <c r="KX340" s="1"/>
      <c r="KY340" s="1"/>
      <c r="KZ340" s="5">
        <f>'[1]GC RAW'!CR320</f>
        <v>0</v>
      </c>
      <c r="LA340" s="1">
        <f>'[1]GC RAW'!CS320</f>
        <v>0</v>
      </c>
      <c r="LB340" s="1">
        <f t="shared" si="646"/>
        <v>0</v>
      </c>
      <c r="LC340" s="1">
        <f t="shared" si="647"/>
        <v>0</v>
      </c>
      <c r="LD340" s="1"/>
      <c r="LE340" s="1"/>
      <c r="LF340" s="5">
        <f>'[1]GC RAW'!CT320</f>
        <v>0</v>
      </c>
      <c r="LG340" s="1">
        <f>'[1]GC RAW'!CU320</f>
        <v>0</v>
      </c>
      <c r="LH340" s="1">
        <f t="shared" si="648"/>
        <v>0</v>
      </c>
      <c r="LI340" s="1">
        <f t="shared" si="649"/>
        <v>0</v>
      </c>
      <c r="LJ340" s="1"/>
      <c r="LK340" s="1"/>
      <c r="LL340" s="5">
        <f>'[1]GC RAW'!CV320</f>
        <v>0</v>
      </c>
      <c r="LM340" s="1">
        <f>'[1]GC RAW'!CW320</f>
        <v>0</v>
      </c>
      <c r="LN340" s="1">
        <f t="shared" si="650"/>
        <v>0</v>
      </c>
      <c r="LO340" s="1">
        <f t="shared" si="651"/>
        <v>0</v>
      </c>
      <c r="LP340" s="1"/>
      <c r="LQ340" s="1"/>
      <c r="LR340" s="32">
        <f t="shared" si="652"/>
        <v>1760.2303667211534</v>
      </c>
      <c r="LS340" s="21">
        <f t="shared" si="653"/>
        <v>1540.2989397192002</v>
      </c>
      <c r="LT340" s="26">
        <f t="shared" si="654"/>
        <v>8.1536029108802595</v>
      </c>
      <c r="LU340" s="26">
        <f t="shared" si="655"/>
        <v>7.1534229108802592</v>
      </c>
      <c r="LV340" s="15">
        <f t="shared" si="709"/>
        <v>19.641468728391704</v>
      </c>
      <c r="LW340" s="15"/>
      <c r="LX340" s="15"/>
      <c r="LY340" s="15"/>
      <c r="LZ340" s="15" t="str">
        <f>IF(A340="","",VLOOKUP(A340,'[1]biomass corrected'!$B$2:$V$102,21,FALSE))</f>
        <v/>
      </c>
      <c r="MA340" s="15" t="str">
        <f t="shared" si="656"/>
        <v/>
      </c>
      <c r="MB340" s="15" t="str">
        <f>IF(MA340="","",AVERAGE(ME340:ME342))</f>
        <v/>
      </c>
      <c r="MC340" s="15" t="str">
        <f>IF(MB340="","",AVERAGE(MF340:MF342))</f>
        <v/>
      </c>
      <c r="MD340" s="15"/>
      <c r="ME340" s="26" t="str">
        <f>IF(MD340="","",AVERAGE(MI340:MI342))</f>
        <v/>
      </c>
      <c r="MF340" s="15">
        <f t="shared" si="689"/>
        <v>31.948482546618788</v>
      </c>
      <c r="MG340" s="15">
        <f t="shared" si="690"/>
        <v>32.984792742158369</v>
      </c>
      <c r="MH340" s="15">
        <f t="shared" si="691"/>
        <v>35.066724711222818</v>
      </c>
      <c r="MI340" s="26">
        <f t="shared" si="692"/>
        <v>1.5306153164845346</v>
      </c>
      <c r="MJ340" s="15">
        <f t="shared" si="693"/>
        <v>8.9601054586599673</v>
      </c>
      <c r="MK340" s="15">
        <f t="shared" si="694"/>
        <v>25.416027064431351</v>
      </c>
      <c r="ML340" s="23">
        <f t="shared" si="695"/>
        <v>50.576552303823888</v>
      </c>
      <c r="MM340" s="23"/>
      <c r="MN340" s="26">
        <f t="shared" si="696"/>
        <v>4.1205461062574154</v>
      </c>
      <c r="MO340" s="23"/>
      <c r="MP340" s="15">
        <f t="shared" si="697"/>
        <v>0.88634199595520158</v>
      </c>
      <c r="MQ340" s="23"/>
      <c r="MR340" s="15">
        <f t="shared" si="698"/>
        <v>39.975709390267909</v>
      </c>
      <c r="MS340" s="15"/>
      <c r="MT340" s="15">
        <f t="shared" si="699"/>
        <v>18.0924568737599</v>
      </c>
      <c r="MU340" s="1"/>
      <c r="MV340" s="15" t="str">
        <f t="shared" si="700"/>
        <v/>
      </c>
      <c r="MW340" s="21">
        <f t="shared" si="701"/>
        <v>281.80434048272338</v>
      </c>
      <c r="MX340" s="1"/>
    </row>
    <row r="341" spans="1:362" x14ac:dyDescent="0.35">
      <c r="A341" s="102"/>
      <c r="B341" s="1">
        <v>31.96</v>
      </c>
      <c r="C341" s="1"/>
      <c r="D341" s="1"/>
      <c r="E341" s="1"/>
      <c r="F341" s="5">
        <f>'[1]GC RAW'!H321</f>
        <v>0</v>
      </c>
      <c r="G341" s="1">
        <f>'[1]GC RAW'!I321</f>
        <v>0</v>
      </c>
      <c r="H341" s="65">
        <f t="shared" si="657"/>
        <v>0</v>
      </c>
      <c r="I341" s="65">
        <f t="shared" si="582"/>
        <v>0</v>
      </c>
      <c r="L341" s="5">
        <f>'[1]GC RAW'!J321</f>
        <v>0</v>
      </c>
      <c r="M341" s="1">
        <f>'[1]GC RAW'!K321</f>
        <v>0</v>
      </c>
      <c r="N341" s="65">
        <f t="shared" si="658"/>
        <v>0</v>
      </c>
      <c r="O341" s="65">
        <f t="shared" si="583"/>
        <v>0</v>
      </c>
      <c r="R341" s="5">
        <f>'[1]GC RAW'!L321</f>
        <v>0</v>
      </c>
      <c r="S341" s="1">
        <f>'[1]GC RAW'!M321</f>
        <v>0</v>
      </c>
      <c r="T341" s="65">
        <f t="shared" si="659"/>
        <v>0</v>
      </c>
      <c r="U341" s="65">
        <f t="shared" si="584"/>
        <v>0</v>
      </c>
      <c r="V341" s="1"/>
      <c r="W341" s="1"/>
      <c r="X341" s="5">
        <f>'[1]GC RAW'!N321</f>
        <v>0</v>
      </c>
      <c r="Y341" s="1">
        <f>'[1]GC RAW'!O321</f>
        <v>0</v>
      </c>
      <c r="Z341" s="65">
        <f t="shared" si="660"/>
        <v>0</v>
      </c>
      <c r="AA341" s="65">
        <f t="shared" si="585"/>
        <v>0</v>
      </c>
      <c r="AD341" s="5">
        <f>'[1]GC RAW'!P321</f>
        <v>0</v>
      </c>
      <c r="AE341" s="1">
        <f>'[1]GC RAW'!Q321</f>
        <v>0</v>
      </c>
      <c r="AF341" s="65">
        <f t="shared" si="661"/>
        <v>0</v>
      </c>
      <c r="AG341" s="65">
        <f t="shared" si="586"/>
        <v>0</v>
      </c>
      <c r="AJ341" s="65">
        <f>'[1]GC RAW'!R321</f>
        <v>0</v>
      </c>
      <c r="AK341" s="65">
        <f>'[1]GC RAW'!S321</f>
        <v>0</v>
      </c>
      <c r="AL341" s="65">
        <f t="shared" si="662"/>
        <v>0</v>
      </c>
      <c r="AM341" s="65">
        <f t="shared" si="587"/>
        <v>0</v>
      </c>
      <c r="AP341" s="65">
        <f>'[1]GC RAW'!T321</f>
        <v>8.9528007507324219</v>
      </c>
      <c r="AQ341" s="65">
        <f>'[1]GC RAW'!U321</f>
        <v>216.73101806640625</v>
      </c>
      <c r="AR341" s="27">
        <v>1.0001800000000001</v>
      </c>
      <c r="AS341" s="1">
        <f t="shared" si="588"/>
        <v>23.953827347970602</v>
      </c>
      <c r="AV341" s="65">
        <f>'[1]GC RAW'!V321</f>
        <v>9.8253164291381836</v>
      </c>
      <c r="AW341" s="65">
        <f>'[1]GC RAW'!W321</f>
        <v>21.908538818359375</v>
      </c>
      <c r="AX341" s="65">
        <f t="shared" si="663"/>
        <v>9.7922991735028581E-2</v>
      </c>
      <c r="AY341" s="65">
        <f t="shared" si="589"/>
        <v>2.3452082999236401</v>
      </c>
      <c r="BB341" s="65">
        <f>'[1]GC RAW'!X321</f>
        <v>0</v>
      </c>
      <c r="BC341" s="65">
        <f>'[1]GC RAW'!Y321</f>
        <v>0</v>
      </c>
      <c r="BD341" s="65">
        <f t="shared" si="664"/>
        <v>0</v>
      </c>
      <c r="BE341" s="65">
        <f t="shared" si="590"/>
        <v>0</v>
      </c>
      <c r="BH341" s="66">
        <f>'[1]GC RAW'!Z321</f>
        <v>10.895398139953613</v>
      </c>
      <c r="BI341" s="65">
        <f>'[1]GC RAW'!AA321</f>
        <v>17.667575836181641</v>
      </c>
      <c r="BJ341" s="65">
        <f t="shared" si="665"/>
        <v>7.7776649184159427E-2</v>
      </c>
      <c r="BK341" s="65">
        <f t="shared" si="591"/>
        <v>1.8627131378962118</v>
      </c>
      <c r="BN341" s="66">
        <f>'[1]GC RAW'!AB321</f>
        <v>0</v>
      </c>
      <c r="BO341" s="65">
        <f>'[1]GC RAW'!AC321</f>
        <v>0</v>
      </c>
      <c r="BP341" s="65">
        <f t="shared" si="666"/>
        <v>0</v>
      </c>
      <c r="BQ341" s="65">
        <f t="shared" si="592"/>
        <v>0</v>
      </c>
      <c r="BT341" s="66">
        <f>'[1]GC RAW'!AD321</f>
        <v>12.208709716796875</v>
      </c>
      <c r="BU341" s="65">
        <f>'[1]GC RAW'!AE321</f>
        <v>176.73258972167969</v>
      </c>
      <c r="BV341" s="65">
        <f t="shared" si="667"/>
        <v>0.76446870001625233</v>
      </c>
      <c r="BW341" s="65">
        <f t="shared" si="593"/>
        <v>18.308655695091719</v>
      </c>
      <c r="BZ341" s="66">
        <f>'[1]GC RAW'!AF321</f>
        <v>0</v>
      </c>
      <c r="CA341" s="65">
        <f>'[1]GC RAW'!AG321</f>
        <v>0</v>
      </c>
      <c r="CB341" s="65">
        <f t="shared" si="668"/>
        <v>0</v>
      </c>
      <c r="CC341" s="65">
        <f t="shared" si="594"/>
        <v>0</v>
      </c>
      <c r="CF341" s="66">
        <f>'[1]GC RAW'!AH321</f>
        <v>12.868718147277832</v>
      </c>
      <c r="CG341" s="65">
        <f>'[1]GC RAW'!AI321</f>
        <v>4.8028755187988281</v>
      </c>
      <c r="CH341" s="65">
        <f t="shared" si="669"/>
        <v>2.1680698671315599E-2</v>
      </c>
      <c r="CI341" s="65">
        <f t="shared" si="595"/>
        <v>0.51924224915122219</v>
      </c>
      <c r="CL341" s="65">
        <f>'[1]GC RAW'!AJ321</f>
        <v>13.774018287658691</v>
      </c>
      <c r="CM341" s="65">
        <f>'[1]GC RAW'!AK321</f>
        <v>20.210002899169922</v>
      </c>
      <c r="CN341" s="65">
        <f t="shared" si="670"/>
        <v>0.11776791022846639</v>
      </c>
      <c r="CO341" s="65">
        <f t="shared" si="596"/>
        <v>2.8204845015337083</v>
      </c>
      <c r="CR341" s="65">
        <f>'[1]GC RAW'!AL321</f>
        <v>0</v>
      </c>
      <c r="CS341" s="65">
        <f>'[1]GC RAW'!AM321</f>
        <v>0</v>
      </c>
      <c r="CT341" s="65">
        <f t="shared" si="671"/>
        <v>0</v>
      </c>
      <c r="CU341" s="65">
        <f t="shared" si="672"/>
        <v>0</v>
      </c>
      <c r="CX341" s="65">
        <f>'[1]GC RAW'!AN321</f>
        <v>14.486930847167969</v>
      </c>
      <c r="CY341" s="65">
        <f>'[1]GC RAW'!AO321</f>
        <v>14.4349365234375</v>
      </c>
      <c r="CZ341" s="65">
        <f t="shared" si="673"/>
        <v>6.4579087061422083E-2</v>
      </c>
      <c r="DA341" s="1">
        <f t="shared" si="597"/>
        <v>1.5466379069356182</v>
      </c>
      <c r="DB341" s="1"/>
      <c r="DC341" s="1"/>
      <c r="DD341" s="65">
        <f>'[1]GC RAW'!AP321</f>
        <v>15.638344764709473</v>
      </c>
      <c r="DE341" s="65">
        <f>'[1]GC RAW'!AQ321</f>
        <v>43.357433319091797</v>
      </c>
      <c r="DF341" s="65">
        <f t="shared" si="674"/>
        <v>0.18602908248048</v>
      </c>
      <c r="DG341" s="65">
        <f t="shared" si="598"/>
        <v>4.4553065682565141</v>
      </c>
      <c r="DH341" s="1"/>
      <c r="DI341" s="1"/>
      <c r="DJ341" s="5">
        <f>'[1]GC RAW'!AR321</f>
        <v>15.841779708862305</v>
      </c>
      <c r="DK341" s="1">
        <f>'[1]GC RAW'!AS321</f>
        <v>7.2273387908935547</v>
      </c>
      <c r="DL341" s="1">
        <f t="shared" si="675"/>
        <v>3.2563288410090999E-2</v>
      </c>
      <c r="DM341" s="65">
        <f t="shared" si="599"/>
        <v>0.77987501095551981</v>
      </c>
      <c r="DN341" s="1"/>
      <c r="DO341" s="1"/>
      <c r="DP341" s="65">
        <f>'[1]GC RAW'!AT321</f>
        <v>0</v>
      </c>
      <c r="DQ341" s="65">
        <f>'[1]GC RAW'!AU321</f>
        <v>0</v>
      </c>
      <c r="DR341" s="65">
        <f t="shared" si="676"/>
        <v>0</v>
      </c>
      <c r="DS341" s="1">
        <f t="shared" si="600"/>
        <v>0</v>
      </c>
      <c r="DT341" s="1"/>
      <c r="DU341" s="1"/>
      <c r="DV341" s="65">
        <f>'[1]GC RAW'!AV321</f>
        <v>16.394153594970703</v>
      </c>
      <c r="DW341" s="65">
        <f>'[1]GC RAW'!AW321</f>
        <v>224.61695861816406</v>
      </c>
      <c r="DX341" s="65">
        <f t="shared" si="677"/>
        <v>1.0000363667612326</v>
      </c>
      <c r="DY341" s="1">
        <f t="shared" si="601"/>
        <v>23.950387401358125</v>
      </c>
      <c r="DZ341" s="1"/>
      <c r="EA341" s="1"/>
      <c r="EB341" s="65">
        <f>'[1]GC RAW'!AX321</f>
        <v>16.55955696105957</v>
      </c>
      <c r="EC341" s="65">
        <f>'[1]GC RAW'!AY321</f>
        <v>8.6662235260009766</v>
      </c>
      <c r="ED341" s="65">
        <f t="shared" si="678"/>
        <v>3.8583634743338119E-2</v>
      </c>
      <c r="EE341" s="1">
        <f t="shared" si="602"/>
        <v>0.92405939440808771</v>
      </c>
      <c r="EF341" s="1"/>
      <c r="EG341" s="1"/>
      <c r="EH341" s="66">
        <v>0</v>
      </c>
      <c r="EI341" s="65">
        <v>0</v>
      </c>
      <c r="EJ341" s="65">
        <f t="shared" si="679"/>
        <v>0</v>
      </c>
      <c r="EK341" s="1">
        <f t="shared" si="603"/>
        <v>0</v>
      </c>
      <c r="EL341" s="1"/>
      <c r="EM341" s="1"/>
      <c r="EN341" s="65">
        <f>'[1]GC RAW'!BB321</f>
        <v>0</v>
      </c>
      <c r="EO341" s="65">
        <f>'[1]GC RAW'!BC321</f>
        <v>0</v>
      </c>
      <c r="EP341" s="65">
        <f t="shared" si="680"/>
        <v>0</v>
      </c>
      <c r="EQ341" s="1">
        <f t="shared" si="604"/>
        <v>0</v>
      </c>
      <c r="ER341" s="1"/>
      <c r="ES341" s="1"/>
      <c r="ET341" s="65">
        <f>'[1]GC RAW'!BD321</f>
        <v>17.748018264770508</v>
      </c>
      <c r="EU341" s="65">
        <f>'[1]GC RAW'!BE321</f>
        <v>56.432952880859375</v>
      </c>
      <c r="EV341" s="65">
        <f t="shared" si="681"/>
        <v>0.25290559316609657</v>
      </c>
      <c r="EW341" s="1">
        <f t="shared" si="605"/>
        <v>6.056966660037963</v>
      </c>
      <c r="EX341" s="1"/>
      <c r="EY341" s="1"/>
      <c r="EZ341" s="65">
        <f>'[1]GC RAW'!BF321</f>
        <v>18.693614959716797</v>
      </c>
      <c r="FA341" s="65">
        <f>'[1]GC RAW'!BG321</f>
        <v>49.914047241210938</v>
      </c>
      <c r="FB341" s="65">
        <f t="shared" si="682"/>
        <v>0.26536442812849992</v>
      </c>
      <c r="FC341" s="1">
        <f t="shared" si="606"/>
        <v>6.3553497327311481</v>
      </c>
      <c r="FD341" s="1"/>
      <c r="FE341" s="1"/>
      <c r="FF341" s="65">
        <v>0</v>
      </c>
      <c r="FG341" s="65">
        <v>0</v>
      </c>
      <c r="FH341" s="65">
        <f t="shared" si="683"/>
        <v>0</v>
      </c>
      <c r="FI341" s="1">
        <f t="shared" si="607"/>
        <v>0</v>
      </c>
      <c r="FJ341" s="1"/>
      <c r="FK341" s="1"/>
      <c r="FL341" s="65">
        <f>'[1]GC RAW'!BH321</f>
        <v>19.535125732421875</v>
      </c>
      <c r="FM341" s="65">
        <f>'[1]GC RAW'!BI321</f>
        <v>6.0457253456115723</v>
      </c>
      <c r="FN341" s="65">
        <f t="shared" si="684"/>
        <v>3.1662728262050452E-2</v>
      </c>
      <c r="FO341" s="1">
        <f t="shared" si="608"/>
        <v>0.75830703088930562</v>
      </c>
      <c r="FP341" s="1"/>
      <c r="FQ341" s="1"/>
      <c r="FR341" s="65">
        <f>'[1]GC RAW'!BJ321</f>
        <v>20.182947158813477</v>
      </c>
      <c r="FS341" s="65">
        <f>'[1]GC RAW'!BK321</f>
        <v>2.3642578125</v>
      </c>
      <c r="FT341" s="65">
        <f t="shared" si="685"/>
        <v>9.9826657267410197E-3</v>
      </c>
      <c r="FU341" s="1">
        <f t="shared" si="609"/>
        <v>0.23908001688781802</v>
      </c>
      <c r="FV341" s="1"/>
      <c r="FW341" s="1"/>
      <c r="FX341" s="5">
        <f>'[1]GC RAW'!BL321</f>
        <v>20.576644897460938</v>
      </c>
      <c r="FY341" s="1">
        <f>'[1]GC RAW'!BM321</f>
        <v>10.48682689666748</v>
      </c>
      <c r="FZ341" s="1">
        <f t="shared" si="686"/>
        <v>4.6580095497935674E-2</v>
      </c>
      <c r="GA341" s="1">
        <f t="shared" si="610"/>
        <v>1.1155707626722526</v>
      </c>
      <c r="GB341" s="1"/>
      <c r="GC341" s="1"/>
      <c r="GD341" s="66">
        <f>'[1]GC RAW'!BN321</f>
        <v>21.107219696044922</v>
      </c>
      <c r="GE341" s="65">
        <f>'[1]GC RAW'!BO321</f>
        <v>8.5649938583374023</v>
      </c>
      <c r="GF341" s="65">
        <f t="shared" si="611"/>
        <v>3.8248391257444836E-2</v>
      </c>
      <c r="GG341" s="1">
        <f t="shared" si="612"/>
        <v>0.91603047503295576</v>
      </c>
      <c r="GH341" s="1"/>
      <c r="GI341" s="1"/>
      <c r="GJ341" s="5">
        <v>0</v>
      </c>
      <c r="GK341" s="1">
        <v>0</v>
      </c>
      <c r="GL341" s="1">
        <f t="shared" si="687"/>
        <v>0</v>
      </c>
      <c r="GM341" s="1">
        <f t="shared" si="613"/>
        <v>0</v>
      </c>
      <c r="GN341" s="1"/>
      <c r="GO341" s="1"/>
      <c r="GP341" s="5">
        <v>22.22</v>
      </c>
      <c r="GQ341" s="1">
        <v>1.44</v>
      </c>
      <c r="GR341" s="1">
        <f t="shared" si="688"/>
        <v>6.4305572568632277E-3</v>
      </c>
      <c r="GS341" s="1">
        <f t="shared" si="614"/>
        <v>0.15400873670953347</v>
      </c>
      <c r="GT341" s="1"/>
      <c r="GU341" s="1"/>
      <c r="GV341" s="5"/>
      <c r="GW341" s="1"/>
      <c r="GX341" s="1"/>
      <c r="GY341" s="1"/>
      <c r="GZ341" s="1"/>
      <c r="HA341" s="1"/>
      <c r="HB341" s="5"/>
      <c r="HC341" s="1"/>
      <c r="HD341" s="1"/>
      <c r="HE341" s="1"/>
      <c r="HF341" s="1"/>
      <c r="HG341" s="1"/>
      <c r="HH341" s="65">
        <f>'[1]GC RAW'!BR321</f>
        <v>22.793876647949219</v>
      </c>
      <c r="HI341" s="65">
        <f>'[1]GC RAW'!BS321</f>
        <v>2.3904597759246826</v>
      </c>
      <c r="HJ341" s="65">
        <f t="shared" si="615"/>
        <v>1.072563585412826E-2</v>
      </c>
      <c r="HK341" s="65">
        <f t="shared" si="616"/>
        <v>0.25687379216440193</v>
      </c>
      <c r="HN341" s="65">
        <v>0</v>
      </c>
      <c r="HO341" s="65">
        <v>0</v>
      </c>
      <c r="HP341" s="65">
        <f t="shared" si="617"/>
        <v>0</v>
      </c>
      <c r="HQ341" s="65">
        <f t="shared" si="618"/>
        <v>0</v>
      </c>
      <c r="HT341" s="5">
        <f>'[1]GC RAW'!BT321</f>
        <v>0</v>
      </c>
      <c r="HU341" s="1">
        <f>'[1]GC RAW'!BU321</f>
        <v>0</v>
      </c>
      <c r="HV341" s="1">
        <f t="shared" si="619"/>
        <v>0</v>
      </c>
      <c r="HW341" s="1">
        <f t="shared" si="708"/>
        <v>0</v>
      </c>
      <c r="HX341" s="1"/>
      <c r="HY341" s="1"/>
      <c r="HZ341" s="65">
        <f>'[1]GC RAW'!BV321</f>
        <v>23.904731750488281</v>
      </c>
      <c r="IA341" s="65">
        <f>'[1]GC RAW'!BW321</f>
        <v>28.821464538574219</v>
      </c>
      <c r="IB341" s="1">
        <f t="shared" si="620"/>
        <v>0.15487629075824863</v>
      </c>
      <c r="IC341" s="1">
        <f t="shared" si="621"/>
        <v>3.7092122709084188</v>
      </c>
      <c r="ID341" s="1"/>
      <c r="IE341" s="1"/>
      <c r="IF341" s="65">
        <f>'[1]GC RAW'!BX321</f>
        <v>24.652963638305664</v>
      </c>
      <c r="IG341" s="65">
        <f>'[1]GC RAW'!BY321</f>
        <v>74.787422180175781</v>
      </c>
      <c r="IH341" s="1">
        <f t="shared" si="622"/>
        <v>0.4271101709895842</v>
      </c>
      <c r="II341" s="1">
        <f t="shared" si="623"/>
        <v>10.229082059675958</v>
      </c>
      <c r="IJ341" s="1"/>
      <c r="IK341" s="1"/>
      <c r="IL341" s="65">
        <f>'[1]GC RAW'!BZ321</f>
        <v>25.373916625976563</v>
      </c>
      <c r="IM341" s="65">
        <f>'[1]GC RAW'!CA321</f>
        <v>1.5239477157592773</v>
      </c>
      <c r="IN341" s="1">
        <f t="shared" si="624"/>
        <v>8.916147138454877E-3</v>
      </c>
      <c r="IO341" s="1">
        <f t="shared" si="625"/>
        <v>0.21353741242941293</v>
      </c>
      <c r="IP341" s="1"/>
      <c r="IQ341" s="1"/>
      <c r="IR341" s="65">
        <f>'[1]GC RAW'!CB321</f>
        <v>25.62091064453125</v>
      </c>
      <c r="IS341" s="65">
        <f>'[1]GC RAW'!CC321</f>
        <v>4.7304253578186035</v>
      </c>
      <c r="IT341" s="1">
        <f t="shared" si="626"/>
        <v>1.8770036014306785E-2</v>
      </c>
      <c r="IU341" s="1">
        <f t="shared" si="627"/>
        <v>0.44953328601041304</v>
      </c>
      <c r="IV341" s="1"/>
      <c r="IW341" s="1"/>
      <c r="IX341" s="65">
        <f>'[1]GC RAW'!CD321</f>
        <v>26.033304214477539</v>
      </c>
      <c r="IY341" s="65">
        <f>'[1]GC RAW'!CE321</f>
        <v>12.057192802429199</v>
      </c>
      <c r="IZ341" s="1">
        <f t="shared" si="628"/>
        <v>6.8858499589587202E-2</v>
      </c>
      <c r="JA341" s="1">
        <f t="shared" si="629"/>
        <v>1.6491277676111062</v>
      </c>
      <c r="JB341" s="1"/>
      <c r="JC341" s="1"/>
      <c r="JD341" s="5">
        <f>'[1]GC RAW'!CF321</f>
        <v>0</v>
      </c>
      <c r="JE341" s="1">
        <f>'[1]GC RAW'!CG321</f>
        <v>0</v>
      </c>
      <c r="JF341" s="1">
        <f t="shared" si="630"/>
        <v>0</v>
      </c>
      <c r="JG341" s="1">
        <f t="shared" si="631"/>
        <v>0</v>
      </c>
      <c r="JH341" s="1"/>
      <c r="JI341" s="1"/>
      <c r="JJ341" s="65">
        <f>'[1]GC RAW'!CH321</f>
        <v>26.777889251708984</v>
      </c>
      <c r="JK341" s="65">
        <f>'[1]GC RAW'!CI321</f>
        <v>60.381587982177734</v>
      </c>
      <c r="JL341" s="1">
        <f t="shared" si="632"/>
        <v>0.38138248571584094</v>
      </c>
      <c r="JM341" s="1">
        <f t="shared" si="633"/>
        <v>9.1339261096773754</v>
      </c>
      <c r="JN341" s="1"/>
      <c r="JO341" s="1"/>
      <c r="JP341" s="5">
        <f>'[1]GC RAW'!CJ321</f>
        <v>0</v>
      </c>
      <c r="JQ341" s="1">
        <f>'[1]GC RAW'!CK321</f>
        <v>0</v>
      </c>
      <c r="JR341" s="1">
        <f t="shared" si="634"/>
        <v>0</v>
      </c>
      <c r="JS341" s="1">
        <f t="shared" si="635"/>
        <v>0</v>
      </c>
      <c r="JT341" s="1"/>
      <c r="JU341" s="1"/>
      <c r="JV341" s="5">
        <f>'[1]GC RAW'!CL321</f>
        <v>0</v>
      </c>
      <c r="JW341" s="1">
        <f>'[1]GC RAW'!CM321</f>
        <v>0</v>
      </c>
      <c r="JX341" s="1">
        <f t="shared" si="636"/>
        <v>0</v>
      </c>
      <c r="JY341" s="1">
        <f t="shared" si="637"/>
        <v>0</v>
      </c>
      <c r="JZ341" s="1"/>
      <c r="KA341" s="1"/>
      <c r="KB341" s="65">
        <v>0</v>
      </c>
      <c r="KC341" s="65">
        <v>0</v>
      </c>
      <c r="KD341" s="1">
        <f t="shared" si="638"/>
        <v>0</v>
      </c>
      <c r="KE341" s="1">
        <f t="shared" si="639"/>
        <v>0</v>
      </c>
      <c r="KF341" s="1"/>
      <c r="KG341" s="1"/>
      <c r="KH341" s="65">
        <v>0</v>
      </c>
      <c r="KI341" s="65">
        <v>0</v>
      </c>
      <c r="KJ341" s="1">
        <f t="shared" si="640"/>
        <v>0</v>
      </c>
      <c r="KK341" s="1">
        <f t="shared" si="641"/>
        <v>0</v>
      </c>
      <c r="KL341" s="1"/>
      <c r="KM341" s="1"/>
      <c r="KN341" s="65">
        <f>'[1]GC RAW'!CN321</f>
        <v>30.681636810302734</v>
      </c>
      <c r="KO341" s="65">
        <f>'[1]GC RAW'!CO321</f>
        <v>4.5160598754882813</v>
      </c>
      <c r="KP341" s="65">
        <f t="shared" si="642"/>
        <v>1.5397792121220362E-2</v>
      </c>
      <c r="KQ341" s="1">
        <f t="shared" si="643"/>
        <v>0.36876967547006989</v>
      </c>
      <c r="KR341" s="1"/>
      <c r="KS341" s="1"/>
      <c r="KT341" s="65">
        <f>'[1]GC RAW'!CP321</f>
        <v>31.551296234130859</v>
      </c>
      <c r="KU341" s="65">
        <f>'[1]GC RAW'!CQ321</f>
        <v>8.4436101913452148</v>
      </c>
      <c r="KV341" s="1">
        <f t="shared" si="644"/>
        <v>3.682972255306282E-2</v>
      </c>
      <c r="KW341" s="1">
        <f t="shared" si="645"/>
        <v>0.88205404558152101</v>
      </c>
      <c r="KX341" s="1"/>
      <c r="KY341" s="1"/>
      <c r="KZ341" s="65">
        <f>'[1]GC RAW'!CR321</f>
        <v>0</v>
      </c>
      <c r="LA341" s="65">
        <f>'[1]GC RAW'!CS321</f>
        <v>0</v>
      </c>
      <c r="LB341" s="1">
        <f t="shared" si="646"/>
        <v>0</v>
      </c>
      <c r="LC341" s="1">
        <f t="shared" si="647"/>
        <v>0</v>
      </c>
      <c r="LD341" s="1"/>
      <c r="LE341" s="1"/>
      <c r="LF341" s="65">
        <f>'[1]GC RAW'!CT321</f>
        <v>0</v>
      </c>
      <c r="LG341" s="65">
        <f>'[1]GC RAW'!CU321</f>
        <v>0</v>
      </c>
      <c r="LH341" s="1">
        <f t="shared" si="648"/>
        <v>0</v>
      </c>
      <c r="LI341" s="1">
        <f t="shared" si="649"/>
        <v>0</v>
      </c>
      <c r="LJ341" s="1"/>
      <c r="LK341" s="1"/>
      <c r="LL341" s="65">
        <f>'[1]GC RAW'!CV321</f>
        <v>0</v>
      </c>
      <c r="LM341" s="65">
        <f>'[1]GC RAW'!CW321</f>
        <v>0</v>
      </c>
      <c r="LN341" s="1">
        <f t="shared" si="650"/>
        <v>0</v>
      </c>
      <c r="LO341" s="1">
        <f t="shared" si="651"/>
        <v>0</v>
      </c>
      <c r="LP341" s="1"/>
      <c r="LQ341" s="1"/>
      <c r="LR341" s="32">
        <f t="shared" si="652"/>
        <v>1089.2564660930634</v>
      </c>
      <c r="LS341" s="21">
        <f t="shared" si="653"/>
        <v>872.52544802665716</v>
      </c>
      <c r="LT341" s="26">
        <f t="shared" si="654"/>
        <v>5.1756296493218512</v>
      </c>
      <c r="LU341" s="26">
        <f t="shared" si="655"/>
        <v>4.1754496493218509</v>
      </c>
      <c r="LV341" s="15">
        <f t="shared" si="709"/>
        <v>13.064610917778007</v>
      </c>
      <c r="LW341" s="15"/>
      <c r="LX341" s="15"/>
      <c r="LY341" s="15"/>
      <c r="LZ341" s="15" t="str">
        <f>IF(A341="","",VLOOKUP(A341,'[1]biomass corrected'!$B$2:$V$102,21,FALSE))</f>
        <v/>
      </c>
      <c r="MA341" s="15" t="str">
        <f t="shared" si="656"/>
        <v/>
      </c>
      <c r="MB341" s="15" t="str">
        <f>IF(MA341="","",AVERAGE(ME341:ME343))</f>
        <v/>
      </c>
      <c r="MC341" s="15" t="str">
        <f>IF(MB341="","",AVERAGE(MF341:MF343))</f>
        <v/>
      </c>
      <c r="MD341" s="15"/>
      <c r="ME341" s="26" t="str">
        <f>IF(MD341="","",AVERAGE(MI341:MI343))</f>
        <v/>
      </c>
      <c r="MF341" s="15">
        <f t="shared" si="689"/>
        <v>30.849751181070097</v>
      </c>
      <c r="MG341" s="15">
        <f t="shared" si="690"/>
        <v>28.738411472467529</v>
      </c>
      <c r="MH341" s="15">
        <f t="shared" si="691"/>
        <v>40.411837346462399</v>
      </c>
      <c r="MI341" s="26">
        <f t="shared" si="692"/>
        <v>1.6952554907061239</v>
      </c>
      <c r="MJ341" s="15">
        <f t="shared" si="693"/>
        <v>12.870469083279453</v>
      </c>
      <c r="MK341" s="15">
        <f t="shared" si="694"/>
        <v>26.607484515517889</v>
      </c>
      <c r="ML341" s="23">
        <f>SUM(I341*$F$4%,$L$4*O341%,$R$4*U341%,$X$4*AA341%,$AD$4*AG341%,$AJ$4*AM341%,$AV$4*AY341%,$BB$4*BE341%,$BH$4*BK342%,$BN$4*BQ341%,$BT$4*BW341%,$BZ$4*CC341%,$CF$4*CI341%,$CL$4*CO341%,$CR$4*CU341%,$CX$4*DA341%,$DD$4*DG341%,$DJ$4*DM341%,$DP$4*DS341%,$DV$4*DY341%,$EB$4*EE341%,$EH$4*EK341%,$EN$4*EQ341%,$ET$4*EW341%,$EZ$4*FC341%,$FL$4*FO341%,$FR$4*FU341%,$FX$4*GA341%,$GD$4*GG341%,$GJ$4*GM341%,$GP$4*GS341%,$HH$4*HK341%,$HN$4*HQ341%,$HT$4*HW341%,$HZ$4*IC341%,$IF$4*II341%,$IL$4*IO341%,$IR$4*IU341%,$IX$4*JA341%,$JD$4*JG341%,$JJ$4*JM341%,$JP$4*JS341%,$JV$4*JY341%,$KH$4*KK341%,$KN$4*KQ341%,$KT$4*KW341%,$KZ$4*LC341%,$LF$4*LI341%)</f>
        <v>45.39726143513915</v>
      </c>
      <c r="MM341" s="23"/>
      <c r="MN341" s="26">
        <f>EXP(SUM(I341*$F$5%,$L$5*O341%,$R$5*U341%,$X$5*AA341%,$AD$5*AG341%,$AJ$5*AM341%,$AV$5*AY341%,$BB$5*BE341%,$BH$5*BK342%,$BN$5*BQ341%,$BT$5*BW341%,$BZ$5*CC341%,$CF$5*CI341%,$CL$5*CO341%,$CR$5*CU341%,$CX$5*DA341%,$DD$5*DG341%,$DJ$5*DM341%,$DP$5*DS341%,$DV$5*DY341%,$EB$5*EE341%,$EH$5*EK341%,$EN$5*EQ341%,$ET$5*EW341%,$EZ$5*FC341%,$FL$5*FO341%,$FR$5*FU341%,$FX$5*GA341%,$GD$5*GG341%,$GJ$5*GM341%,$GP$5*GS341%,$HH$5*HK341%,$HN$5*HQ341%,$HT$5*HW341%,$HZ$5*IC341%,$IF$5*II341%,$IL$5*IO341%,$IR$5*IU341%,$IX$5*JA341%,$JD$5*JG341%,$JJ$5*JM341%,$JP$5*JS341%,$JV$5*JY341%,$KH$5*KK341%,$KN$5*KQ341%,$KT$5*KW341%,$KZ$5*LC341%,$LF$5*LI341%))</f>
        <v>3.8805133380201751</v>
      </c>
      <c r="MO341" s="23"/>
      <c r="MP341" s="15">
        <f>SUM(I341*$F$6%,$L$6*O341%,$R$6*U341%,$X$6*AA341%,$AD$6*AG341%,$AJ$6*AM341%,$AV$6*AY341%,$BB$6*BE341%,$BH$6*BK342%,$BN$6*BQ341%,$BT$6*BW341%,$BZ$6*CC341%,$CF$6*CI341%,$CL$6*CO341%,$CR$6*CU341%,$CX$6*DA341%,$DD$6*DG341%,$DJ$6*DM341%,$DP$6*DS341%,$DV$6*DY341%,$EB$6*EE341%,$EH$6*EK341%,$EN$6*EQ341%,$ET$6*EW341%,$EZ$6*FC341%,$FL$6*FO341%,$FR$6*FU341%,$FX$6*GA341%,$GD$6*GG341%,$GJ$6*GM341%,$GP$6*GS341%,$HH$6*HK341%,$HN$6*HQ341%,$HT$6*HW341%,$HZ$6*IC341%,$IF$6*II341%,$IL$6*IO341%,$IR$6*IU341%,$IX$6*JA341%,$JD$6*JG341%,$JJ$6*JM341%,$JP$6*JS341%,$JV$6*JY341%,$KH$6*KK341%,$KN$6*KQ341%,$KT$6*KW341%,$KZ$6*LC341%,$LF$6*LI341%)</f>
        <v>0.86737198245110259</v>
      </c>
      <c r="MQ341" s="23"/>
      <c r="MR341" s="15">
        <f>SUM(I341*$F$7%,$L$7*O341%,$R$7*U341%,$X$7*AA341%,$AD$7*AG341%,$AJ$7*AM341%,$AV$7*AY341%,$BB$7*BE341%,$BH$7*BK342%,$BN$7*BQ341%,$BT$7*BW341%,$BZ$7*CC341%,$CF$7*CI341%,$CL$7*CO341%,$CR$7*CU341%,$CX$7*DA341%,$DD$7*DG341%,$DJ$7*DM341%,$DP$7*DS341%,$DV$7*DY341%,$EB$7*EE341%,$EH$7*EK341%,$EN$7*EQ341%,$ET$7*EW341%,$EZ$7*FC341%,$FL$7*FO341%,$FR$7*FU341%,$FX$7*GA341%,$GD$7*GG341%,$GJ$7*GM341%,$GP$7*GS341%,$HH$7*HK341%,$HN$7*HQ341%,$HT$7*HW341%,$HZ$7*IC341%,$IF$7*II341%,$IL$7*IO341%,$IR$7*IU341%,$IX$7*JA341%,$JD$7*JG341%,$JJ$7*JM341%,$JP$7*JS341%,$JV$7*JY341%,$KH$7*KK341%,$KN$7*KQ341%,$KT$7*KW341%,$KZ$7*LC341%,$LF$7*LI341%)</f>
        <v>38.994406960892427</v>
      </c>
      <c r="MS341" s="15"/>
      <c r="MT341" s="15">
        <f t="shared" si="699"/>
        <v>22.127706699636693</v>
      </c>
      <c r="MU341" s="1"/>
      <c r="MV341" s="15" t="str">
        <f t="shared" si="700"/>
        <v/>
      </c>
      <c r="MW341" s="21">
        <f>100*SUM(I341*$F$8%,$L$8*O341%,$R$8*U341%,$X$8*AA341%,$AD$8*AG341%,$AJ$8*AM341%,$AV$8*AY341%,$BB$8*BE341%,$BH$8*BK342%,$BN$8*BQ341%,$BT$8*BW341%,$BZ$8*CC341%,$CF$8*CI341%,$CL$8*CO341%,$CR$8*CU341%,$CX$8*DA341%,$DD$8*DG341%,$DJ$8*DM341%,$DP$8*DS341%,$DV$8*DY341%,$EB$8*EE341%,$EH$8*EK341%,$EN$8*EQ341%,$ET$8*EW341%,$EZ$8*FC341%,$FL$8*FO341%,$FR$8*FU341%,$FX$8*GA341%,$GD$8*GG341%,$GJ$8*GM341%,$GP$8*GS341%,$HH$8*HK341%,$HN$8*HQ341%,$HT$8*HW341%,$HZ$7*IC341%,$IF$8*II341%,$IL$8*IO341%,$IR$8*IU341%,$IX$8*JA341%,$JD$8*JG341%,$JJ$8*JM341%,$JP$8*JS341%,$JV$8*JY341%,$KH$8*KK341%,$KN$8*KQ341%,$KT$8*KW341%,$KZ$8*LC341%,$LF$8*LI341%)</f>
        <v>282.60216293896917</v>
      </c>
      <c r="MX341" s="1"/>
    </row>
    <row r="342" spans="1:362" x14ac:dyDescent="0.35">
      <c r="LX342" s="15"/>
      <c r="LY342" s="15"/>
    </row>
    <row r="343" spans="1:362" x14ac:dyDescent="0.35">
      <c r="HT343" s="20"/>
      <c r="HU343" s="20"/>
      <c r="HZ343" s="20"/>
      <c r="IA343" s="20"/>
      <c r="IF343" s="20"/>
      <c r="IG343" s="20"/>
      <c r="IL343" s="20"/>
      <c r="IM343" s="20"/>
      <c r="IR343" s="20"/>
      <c r="IS343" s="20"/>
      <c r="IX343" s="20"/>
      <c r="IY343" s="20"/>
      <c r="JD343" s="20"/>
      <c r="JE343" s="20"/>
      <c r="JJ343" s="20"/>
      <c r="JK343" s="20"/>
      <c r="KB343" s="20"/>
      <c r="KC343" s="20"/>
      <c r="KH343" s="20"/>
      <c r="KI343" s="20"/>
      <c r="KN343" s="20"/>
      <c r="KO343" s="20"/>
      <c r="KT343" s="20"/>
      <c r="KU343" s="20"/>
      <c r="KZ343" s="20"/>
      <c r="LA343" s="20"/>
      <c r="LF343" s="20"/>
      <c r="LG343" s="20"/>
      <c r="LL343" s="20"/>
      <c r="LM343" s="20"/>
    </row>
    <row r="344" spans="1:362" x14ac:dyDescent="0.35">
      <c r="F344" s="61"/>
      <c r="G344" s="61"/>
      <c r="L344" s="61"/>
      <c r="M344" s="61"/>
      <c r="R344" s="61"/>
      <c r="S344" s="61"/>
      <c r="X344" s="61"/>
      <c r="Y344" s="61"/>
      <c r="AD344" s="61"/>
      <c r="AE344" s="61"/>
      <c r="AJ344" s="61"/>
      <c r="AK344" s="61"/>
      <c r="AP344" s="61"/>
      <c r="AQ344" s="61"/>
      <c r="AV344" s="61"/>
      <c r="AW344" s="61"/>
      <c r="BB344" s="61"/>
      <c r="BC344" s="61"/>
      <c r="BH344" s="61"/>
      <c r="BI344" s="61"/>
      <c r="BN344" s="62"/>
      <c r="BO344" s="62"/>
      <c r="BT344" s="61"/>
      <c r="BU344" s="61"/>
      <c r="BZ344" s="61"/>
      <c r="CA344" s="61"/>
      <c r="CF344" s="61"/>
      <c r="CG344" s="61"/>
      <c r="CL344" s="61"/>
      <c r="CM344" s="61"/>
      <c r="CR344" s="61"/>
      <c r="CS344" s="61"/>
      <c r="CX344" s="61"/>
      <c r="CY344" s="61"/>
      <c r="DD344" s="61"/>
      <c r="DE344" s="61"/>
      <c r="DJ344" s="61"/>
      <c r="DK344" s="61"/>
      <c r="DP344" s="61"/>
      <c r="DQ344" s="61"/>
      <c r="DV344" s="61"/>
      <c r="DW344" s="61"/>
      <c r="EB344" s="61"/>
      <c r="EC344" s="61"/>
      <c r="EH344" s="61"/>
      <c r="EI344" s="61"/>
      <c r="EN344" s="61"/>
      <c r="EO344" s="61"/>
      <c r="ET344" s="61"/>
      <c r="EU344" s="61"/>
      <c r="EZ344" s="61"/>
      <c r="FA344" s="61"/>
      <c r="FF344" s="61"/>
      <c r="FG344" s="61"/>
      <c r="FL344" s="61"/>
      <c r="FM344" s="61"/>
      <c r="FR344" s="61"/>
      <c r="FS344" s="61"/>
      <c r="FX344" s="61"/>
      <c r="FY344" s="61"/>
      <c r="GD344" s="61"/>
      <c r="GE344" s="61"/>
      <c r="GJ344" s="61"/>
      <c r="GK344" s="61"/>
      <c r="GP344" s="61"/>
      <c r="GQ344" s="61"/>
      <c r="HH344" s="63"/>
      <c r="HI344" s="63"/>
      <c r="HN344" s="63"/>
      <c r="HO344" s="63"/>
      <c r="HT344" s="63"/>
      <c r="HU344" s="63"/>
      <c r="HZ344" s="63"/>
      <c r="IA344" s="63"/>
      <c r="IF344" s="102"/>
      <c r="IG344" s="102"/>
      <c r="IL344" s="61"/>
      <c r="IM344" s="61"/>
      <c r="IR344" s="61"/>
      <c r="IS344" s="61"/>
      <c r="IX344" s="61"/>
      <c r="IY344" s="61"/>
      <c r="JD344" s="61"/>
      <c r="JE344" s="61"/>
      <c r="JJ344" s="61"/>
      <c r="JK344" s="61"/>
      <c r="KB344" s="64"/>
      <c r="KC344" s="64"/>
      <c r="KH344" s="64"/>
      <c r="KI344" s="64"/>
      <c r="KN344" s="61"/>
      <c r="KO344" s="61"/>
      <c r="KT344" s="61"/>
      <c r="KU344" s="61"/>
      <c r="KZ344" s="61"/>
      <c r="LA344" s="61"/>
      <c r="LF344" s="61"/>
      <c r="LG344" s="61"/>
      <c r="LL344" s="61"/>
      <c r="LM344" s="61"/>
      <c r="LR344" s="7"/>
      <c r="LS344" s="7"/>
      <c r="LT344" s="7"/>
      <c r="LU344" s="7"/>
      <c r="LV344" s="93"/>
      <c r="LW344" s="7"/>
      <c r="LX344" s="7"/>
    </row>
    <row r="345" spans="1:362" x14ac:dyDescent="0.35">
      <c r="LV345" s="27"/>
    </row>
    <row r="346" spans="1:362" x14ac:dyDescent="0.35">
      <c r="LV346" s="27"/>
    </row>
    <row r="348" spans="1:362" x14ac:dyDescent="0.35">
      <c r="LV348" s="27"/>
    </row>
    <row r="349" spans="1:362" x14ac:dyDescent="0.35">
      <c r="LV349" s="27"/>
    </row>
    <row r="350" spans="1:362" x14ac:dyDescent="0.35">
      <c r="LV350" s="25"/>
    </row>
    <row r="353" spans="5:334" x14ac:dyDescent="0.35">
      <c r="LU353" s="6"/>
      <c r="LV353" s="27"/>
    </row>
    <row r="354" spans="5:334" x14ac:dyDescent="0.35">
      <c r="LV354" s="27"/>
    </row>
    <row r="355" spans="5:334" x14ac:dyDescent="0.35">
      <c r="LV355" s="27"/>
    </row>
    <row r="357" spans="5:334" x14ac:dyDescent="0.35">
      <c r="LV357" s="27"/>
    </row>
    <row r="358" spans="5:334" x14ac:dyDescent="0.35">
      <c r="LV358" s="27"/>
    </row>
    <row r="359" spans="5:334" x14ac:dyDescent="0.35">
      <c r="LV359" s="25"/>
    </row>
    <row r="364" spans="5:334" x14ac:dyDescent="0.35">
      <c r="F364" s="118"/>
      <c r="G364" s="118"/>
      <c r="H364" s="118"/>
      <c r="I364" s="118"/>
      <c r="L364" s="118"/>
      <c r="M364" s="118"/>
      <c r="N364" s="118"/>
      <c r="O364" s="118"/>
      <c r="R364" s="118"/>
      <c r="S364" s="118"/>
      <c r="T364" s="118"/>
      <c r="U364" s="118"/>
      <c r="X364" s="118"/>
      <c r="Y364" s="118"/>
      <c r="Z364" s="118"/>
      <c r="AA364" s="118"/>
      <c r="AD364" s="118"/>
      <c r="AE364" s="118"/>
      <c r="AF364" s="118"/>
      <c r="AG364" s="118"/>
      <c r="AJ364" s="118"/>
      <c r="AK364" s="118"/>
      <c r="AL364" s="118"/>
      <c r="AM364" s="118"/>
      <c r="AP364" s="118"/>
      <c r="AQ364" s="118"/>
      <c r="AR364" s="118"/>
      <c r="AS364" s="118"/>
      <c r="AV364" s="118"/>
      <c r="AW364" s="118"/>
      <c r="AX364" s="118"/>
      <c r="AY364" s="118"/>
      <c r="BB364" s="118"/>
      <c r="BC364" s="118"/>
      <c r="BD364" s="118"/>
      <c r="BE364" s="118"/>
      <c r="BH364" s="118"/>
      <c r="BI364" s="118"/>
      <c r="BJ364" s="118"/>
      <c r="BK364" s="118"/>
      <c r="BN364" s="118"/>
      <c r="BO364" s="118"/>
      <c r="BP364" s="118"/>
      <c r="BQ364" s="118"/>
      <c r="BT364" s="118"/>
      <c r="BU364" s="118"/>
      <c r="BV364" s="118"/>
      <c r="BW364" s="118"/>
      <c r="BZ364" s="118"/>
      <c r="CA364" s="118"/>
      <c r="CB364" s="118"/>
      <c r="CC364" s="118"/>
      <c r="CF364" s="118"/>
      <c r="CG364" s="118"/>
      <c r="CH364" s="118"/>
      <c r="CI364" s="118"/>
      <c r="CL364" s="118"/>
      <c r="CM364" s="118"/>
      <c r="CN364" s="118"/>
      <c r="CO364" s="118"/>
      <c r="CR364" s="118"/>
      <c r="CS364" s="118"/>
      <c r="CT364" s="118"/>
      <c r="CU364" s="118"/>
      <c r="CX364" s="118"/>
      <c r="CY364" s="118"/>
      <c r="CZ364" s="118"/>
      <c r="DA364" s="118"/>
      <c r="DD364" s="118"/>
      <c r="DE364" s="118"/>
      <c r="DF364" s="118"/>
      <c r="DG364" s="118"/>
      <c r="DP364" s="118"/>
      <c r="DQ364" s="118"/>
      <c r="DR364" s="118"/>
      <c r="DS364" s="118"/>
      <c r="DV364" s="118"/>
      <c r="DW364" s="118"/>
      <c r="DX364" s="118"/>
      <c r="DY364" s="118"/>
      <c r="EB364" s="118"/>
      <c r="EC364" s="118"/>
      <c r="ED364" s="118"/>
      <c r="EE364" s="118"/>
      <c r="EH364" s="118"/>
      <c r="EI364" s="118"/>
      <c r="EJ364" s="118"/>
      <c r="EK364" s="118"/>
      <c r="EN364" s="118"/>
      <c r="EO364" s="118"/>
      <c r="EP364" s="118"/>
      <c r="EQ364" s="118"/>
      <c r="ET364" s="118"/>
      <c r="EU364" s="118"/>
      <c r="EV364" s="118"/>
      <c r="EW364" s="118"/>
      <c r="EZ364" s="118"/>
      <c r="FA364" s="118"/>
      <c r="FB364" s="118"/>
      <c r="FC364" s="118"/>
      <c r="FF364" s="118"/>
      <c r="FG364" s="118"/>
      <c r="FH364" s="118"/>
      <c r="FI364" s="118"/>
      <c r="FL364" s="118"/>
      <c r="FM364" s="118"/>
      <c r="FN364" s="118"/>
      <c r="FO364" s="118"/>
      <c r="FR364" s="118"/>
      <c r="FS364" s="118"/>
      <c r="FT364" s="118"/>
      <c r="FU364" s="118"/>
      <c r="GD364" s="118"/>
      <c r="GE364" s="118"/>
      <c r="GF364" s="118"/>
      <c r="GG364" s="118"/>
      <c r="HH364" s="118"/>
      <c r="HI364" s="118"/>
      <c r="HJ364" s="118"/>
      <c r="HK364" s="118"/>
      <c r="HN364" s="118"/>
      <c r="HO364" s="118"/>
      <c r="HP364" s="118"/>
      <c r="HQ364" s="118"/>
      <c r="HT364" s="118"/>
      <c r="HU364" s="118"/>
      <c r="HV364" s="118"/>
      <c r="HW364" s="118"/>
      <c r="HZ364" s="118"/>
      <c r="IA364" s="118"/>
      <c r="IB364" s="118"/>
      <c r="IC364" s="118"/>
      <c r="IF364" s="118"/>
      <c r="IG364" s="118"/>
      <c r="IH364" s="118"/>
      <c r="II364" s="118"/>
      <c r="IL364" s="118"/>
      <c r="IM364" s="118"/>
      <c r="IN364" s="118"/>
      <c r="IO364" s="118"/>
      <c r="IR364" s="118"/>
      <c r="IS364" s="118"/>
      <c r="IT364" s="118"/>
      <c r="IU364" s="118"/>
      <c r="IX364" s="118"/>
      <c r="IY364" s="118"/>
      <c r="IZ364" s="118"/>
      <c r="JA364" s="118"/>
      <c r="JD364" s="118"/>
      <c r="JE364" s="118"/>
      <c r="JF364" s="118"/>
      <c r="JG364" s="118"/>
      <c r="JJ364" s="118"/>
      <c r="JK364" s="118"/>
      <c r="JL364" s="118"/>
      <c r="JM364" s="118"/>
      <c r="KB364" s="118"/>
      <c r="KC364" s="118"/>
      <c r="KD364" s="118"/>
      <c r="KE364" s="118"/>
      <c r="KH364" s="118"/>
      <c r="KI364" s="118"/>
      <c r="KJ364" s="118"/>
      <c r="KK364" s="118"/>
      <c r="KN364" s="118"/>
      <c r="KO364" s="118"/>
      <c r="KP364" s="118"/>
      <c r="KQ364" s="118"/>
      <c r="KT364" s="118"/>
      <c r="KU364" s="118"/>
      <c r="KV364" s="118"/>
      <c r="KW364" s="118"/>
      <c r="KZ364" s="118"/>
      <c r="LA364" s="118"/>
      <c r="LB364" s="118"/>
      <c r="LC364" s="118"/>
      <c r="LF364" s="118"/>
      <c r="LG364" s="118"/>
      <c r="LH364" s="118"/>
      <c r="LI364" s="118"/>
      <c r="LL364" s="118"/>
      <c r="LM364" s="118"/>
      <c r="LN364" s="118"/>
      <c r="LO364" s="118"/>
    </row>
    <row r="367" spans="5:334" x14ac:dyDescent="0.35">
      <c r="E367" s="23"/>
    </row>
    <row r="370" spans="3:362" x14ac:dyDescent="0.35">
      <c r="HH370" s="117"/>
      <c r="HN370" s="117"/>
      <c r="HT370" s="20"/>
      <c r="HU370" s="20"/>
      <c r="HZ370" s="20"/>
      <c r="IA370" s="20"/>
      <c r="IF370" s="20"/>
      <c r="IG370" s="20"/>
      <c r="IL370" s="20"/>
      <c r="IM370" s="20"/>
      <c r="IR370" s="20"/>
      <c r="IS370" s="20"/>
      <c r="IX370" s="20"/>
      <c r="IY370" s="20"/>
      <c r="JD370" s="20"/>
      <c r="JE370" s="20"/>
      <c r="JJ370" s="20"/>
      <c r="JK370" s="20"/>
      <c r="KB370" s="20"/>
      <c r="KC370" s="20"/>
      <c r="KH370" s="20"/>
      <c r="KI370" s="20"/>
      <c r="KN370" s="20"/>
      <c r="KO370" s="20"/>
      <c r="KT370" s="20"/>
      <c r="KU370" s="20"/>
      <c r="KZ370" s="20"/>
      <c r="LA370" s="20"/>
      <c r="LF370" s="20"/>
      <c r="LG370" s="20"/>
      <c r="LL370" s="20"/>
      <c r="LM370" s="20"/>
    </row>
    <row r="371" spans="3:362" x14ac:dyDescent="0.35">
      <c r="F371" s="20"/>
      <c r="G371" s="20"/>
      <c r="L371" s="20"/>
      <c r="M371" s="20"/>
      <c r="R371" s="20"/>
      <c r="S371" s="20"/>
      <c r="X371" s="20"/>
      <c r="Y371" s="20"/>
      <c r="AD371" s="20"/>
      <c r="AE371" s="20"/>
      <c r="AJ371" s="20"/>
      <c r="AK371" s="20"/>
      <c r="AP371" s="20"/>
      <c r="AQ371" s="20"/>
      <c r="AV371" s="20"/>
      <c r="AW371" s="20"/>
      <c r="BB371" s="20"/>
      <c r="BC371" s="20"/>
      <c r="BH371" s="20"/>
      <c r="BI371" s="20"/>
      <c r="BN371" s="20"/>
      <c r="BO371" s="20"/>
      <c r="BT371" s="20"/>
      <c r="BU371" s="20"/>
      <c r="BZ371" s="20"/>
      <c r="CA371" s="20"/>
      <c r="CF371" s="20"/>
      <c r="CG371" s="20"/>
      <c r="CL371" s="20"/>
      <c r="CM371" s="20"/>
      <c r="CR371" s="20"/>
      <c r="CS371" s="20"/>
      <c r="CX371" s="20"/>
      <c r="CY371" s="20"/>
      <c r="DD371" s="20"/>
      <c r="DE371" s="20"/>
      <c r="DP371" s="20"/>
      <c r="DQ371" s="20"/>
      <c r="DV371" s="20"/>
      <c r="DW371" s="20"/>
      <c r="EH371" s="20"/>
      <c r="EI371" s="20"/>
      <c r="EN371" s="20"/>
      <c r="EO371" s="20"/>
      <c r="ET371" s="20"/>
      <c r="EU371" s="20"/>
      <c r="EZ371" s="20"/>
      <c r="FA371" s="20"/>
      <c r="FF371" s="20"/>
      <c r="FG371" s="20"/>
      <c r="FL371" s="20"/>
      <c r="FM371" s="20"/>
      <c r="FR371" s="20"/>
      <c r="FS371" s="20"/>
      <c r="GD371" s="20"/>
      <c r="GE371" s="20"/>
      <c r="HH371" s="20"/>
      <c r="HI371" s="20"/>
      <c r="HN371" s="20"/>
      <c r="HO371" s="20"/>
      <c r="HT371" s="20"/>
      <c r="HU371" s="20"/>
      <c r="HZ371" s="20"/>
      <c r="IA371" s="20"/>
      <c r="IF371" s="20"/>
      <c r="IG371" s="20"/>
      <c r="IL371" s="20"/>
      <c r="IM371" s="20"/>
      <c r="IR371" s="20"/>
      <c r="IS371" s="20"/>
      <c r="IX371" s="20"/>
      <c r="IY371" s="20"/>
      <c r="JD371" s="20"/>
      <c r="JE371" s="20"/>
      <c r="JJ371" s="20"/>
      <c r="JK371" s="20"/>
      <c r="KB371" s="20"/>
      <c r="KC371" s="20"/>
      <c r="KH371" s="20"/>
      <c r="KI371" s="20"/>
      <c r="KN371" s="20"/>
      <c r="KO371" s="20"/>
      <c r="KT371" s="20"/>
      <c r="KU371" s="20"/>
      <c r="KZ371" s="20"/>
      <c r="LA371" s="20"/>
      <c r="LF371" s="20"/>
      <c r="LG371" s="20"/>
      <c r="LL371" s="20"/>
      <c r="LM371" s="20"/>
    </row>
    <row r="372" spans="3:362" x14ac:dyDescent="0.35">
      <c r="F372" s="20"/>
      <c r="G372" s="20"/>
      <c r="L372" s="20"/>
      <c r="M372" s="20"/>
      <c r="R372" s="20"/>
      <c r="S372" s="20"/>
      <c r="X372" s="20"/>
      <c r="Y372" s="20"/>
      <c r="AD372" s="20"/>
      <c r="AE372" s="20"/>
      <c r="AJ372" s="20"/>
      <c r="AK372" s="20"/>
      <c r="AP372" s="20"/>
      <c r="AQ372" s="20"/>
      <c r="AV372" s="20"/>
      <c r="AW372" s="20"/>
      <c r="BB372" s="20"/>
      <c r="BC372" s="20"/>
      <c r="BH372" s="20"/>
      <c r="BI372" s="20"/>
      <c r="BN372" s="20"/>
      <c r="BO372" s="20"/>
      <c r="BT372" s="20"/>
      <c r="BU372" s="20"/>
      <c r="BZ372" s="20"/>
      <c r="CA372" s="20"/>
      <c r="CF372" s="20"/>
      <c r="CG372" s="20"/>
      <c r="CL372" s="20"/>
      <c r="CM372" s="20"/>
      <c r="CR372" s="20"/>
      <c r="CS372" s="20"/>
      <c r="CX372" s="20"/>
      <c r="CY372" s="20"/>
      <c r="DD372" s="20"/>
      <c r="DE372" s="20"/>
      <c r="DP372" s="20"/>
      <c r="DQ372" s="20"/>
      <c r="DV372" s="20"/>
      <c r="DW372" s="20"/>
      <c r="EH372" s="20"/>
      <c r="EI372" s="20"/>
      <c r="EN372" s="20"/>
      <c r="EO372" s="20"/>
      <c r="ET372" s="20"/>
      <c r="EU372" s="20"/>
      <c r="EZ372" s="20"/>
      <c r="FA372" s="20"/>
      <c r="FF372" s="20"/>
      <c r="FG372" s="20"/>
      <c r="FL372" s="20"/>
      <c r="FM372" s="20"/>
      <c r="FR372" s="20"/>
      <c r="FS372" s="20"/>
      <c r="GD372" s="20"/>
      <c r="GE372" s="20"/>
      <c r="HH372" s="20"/>
      <c r="HI372" s="20"/>
      <c r="HN372" s="20"/>
      <c r="HO372" s="20"/>
      <c r="HT372" s="20"/>
      <c r="HU372" s="20"/>
      <c r="HZ372" s="20"/>
      <c r="IA372" s="20"/>
      <c r="IF372" s="20"/>
      <c r="IG372" s="20"/>
      <c r="IL372" s="20"/>
      <c r="IM372" s="20"/>
      <c r="IR372" s="20"/>
      <c r="IS372" s="20"/>
      <c r="IX372" s="20"/>
      <c r="IY372" s="20"/>
      <c r="JD372" s="20"/>
      <c r="JE372" s="20"/>
      <c r="JJ372" s="20"/>
      <c r="JK372" s="20"/>
      <c r="KB372" s="20"/>
      <c r="KC372" s="20"/>
      <c r="KH372" s="20"/>
      <c r="KI372" s="20"/>
      <c r="KN372" s="20"/>
      <c r="KO372" s="20"/>
      <c r="KT372" s="20"/>
      <c r="KU372" s="20"/>
      <c r="KZ372" s="20"/>
      <c r="LA372" s="20"/>
      <c r="LF372" s="20"/>
      <c r="LG372" s="20"/>
      <c r="LL372" s="20"/>
      <c r="LM372" s="20"/>
    </row>
    <row r="373" spans="3:362" x14ac:dyDescent="0.35">
      <c r="F373" s="20"/>
      <c r="G373" s="20"/>
      <c r="L373" s="20"/>
      <c r="M373" s="20"/>
      <c r="R373" s="20"/>
      <c r="S373" s="20"/>
      <c r="X373" s="20"/>
      <c r="Y373" s="20"/>
      <c r="AD373" s="20"/>
      <c r="AE373" s="20"/>
      <c r="AJ373" s="20"/>
      <c r="AK373" s="20"/>
      <c r="AP373" s="20"/>
      <c r="AQ373" s="20"/>
      <c r="AV373" s="20"/>
      <c r="AW373" s="20"/>
      <c r="BB373" s="20"/>
      <c r="BC373" s="20"/>
      <c r="BH373" s="20"/>
      <c r="BI373" s="20"/>
      <c r="BN373" s="20"/>
      <c r="BO373" s="20"/>
      <c r="BT373" s="20"/>
      <c r="BU373" s="20"/>
      <c r="BZ373" s="20"/>
      <c r="CA373" s="20"/>
      <c r="CF373" s="20"/>
      <c r="CG373" s="20"/>
      <c r="CL373" s="20"/>
      <c r="CM373" s="20"/>
      <c r="CR373" s="20"/>
      <c r="CS373" s="20"/>
      <c r="CX373" s="20"/>
      <c r="CY373" s="20"/>
      <c r="DD373" s="20"/>
      <c r="DE373" s="20"/>
      <c r="DP373" s="20"/>
      <c r="DQ373" s="20"/>
      <c r="DV373" s="20"/>
      <c r="DW373" s="20"/>
      <c r="EH373" s="20"/>
      <c r="EI373" s="20"/>
      <c r="EN373" s="20"/>
      <c r="EO373" s="20"/>
      <c r="ET373" s="20"/>
      <c r="EU373" s="20"/>
      <c r="EZ373" s="20"/>
      <c r="FA373" s="20"/>
      <c r="FF373" s="20"/>
      <c r="FG373" s="20"/>
      <c r="FL373" s="20"/>
      <c r="FM373" s="20"/>
      <c r="FR373" s="20"/>
      <c r="FS373" s="20"/>
      <c r="GD373" s="20"/>
      <c r="GE373" s="20"/>
      <c r="HH373" s="20"/>
      <c r="HI373" s="20"/>
      <c r="HN373" s="20"/>
      <c r="HO373" s="20"/>
      <c r="HT373" s="20"/>
      <c r="HU373" s="20"/>
      <c r="HZ373" s="20"/>
      <c r="IA373" s="20"/>
      <c r="IF373" s="20"/>
      <c r="IG373" s="20"/>
      <c r="IL373" s="20"/>
      <c r="IM373" s="20"/>
      <c r="IR373" s="20"/>
      <c r="IS373" s="20"/>
      <c r="IX373" s="20"/>
      <c r="IY373" s="20"/>
      <c r="JD373" s="20"/>
      <c r="JE373" s="20"/>
      <c r="JJ373" s="20"/>
      <c r="JK373" s="20"/>
      <c r="KB373" s="20"/>
      <c r="KC373" s="20"/>
      <c r="KH373" s="20"/>
      <c r="KI373" s="20"/>
      <c r="KN373" s="20"/>
      <c r="KO373" s="20"/>
      <c r="KT373" s="20"/>
      <c r="KU373" s="20"/>
      <c r="KZ373" s="20"/>
      <c r="LA373" s="20"/>
      <c r="LF373" s="20"/>
      <c r="LG373" s="20"/>
      <c r="LL373" s="20"/>
      <c r="LM373" s="20"/>
    </row>
    <row r="374" spans="3:362" x14ac:dyDescent="0.35">
      <c r="F374" s="20"/>
      <c r="G374" s="20"/>
      <c r="L374" s="20"/>
      <c r="M374" s="20"/>
      <c r="R374" s="20"/>
      <c r="S374" s="20"/>
      <c r="X374" s="20"/>
      <c r="Y374" s="20"/>
      <c r="AD374" s="20"/>
      <c r="AE374" s="20"/>
      <c r="AJ374" s="20"/>
      <c r="AK374" s="20"/>
      <c r="AP374" s="20"/>
      <c r="AQ374" s="20"/>
      <c r="AV374" s="20"/>
      <c r="AW374" s="20"/>
      <c r="BB374" s="20"/>
      <c r="BC374" s="20"/>
      <c r="BH374" s="20"/>
      <c r="BI374" s="20"/>
      <c r="BN374" s="20"/>
      <c r="BO374" s="20"/>
      <c r="BT374" s="20"/>
      <c r="BU374" s="20"/>
      <c r="BZ374" s="20"/>
      <c r="CA374" s="20"/>
      <c r="CF374" s="20"/>
      <c r="CG374" s="20"/>
      <c r="CL374" s="20"/>
      <c r="CM374" s="20"/>
      <c r="CR374" s="20"/>
      <c r="CS374" s="20"/>
      <c r="CX374" s="20"/>
      <c r="CY374" s="20"/>
      <c r="DD374" s="20"/>
      <c r="DE374" s="20"/>
      <c r="DP374" s="20"/>
      <c r="DQ374" s="20"/>
      <c r="DV374" s="20"/>
      <c r="DW374" s="20"/>
      <c r="EH374" s="20"/>
      <c r="EI374" s="20"/>
      <c r="EN374" s="20"/>
      <c r="EO374" s="20"/>
      <c r="ET374" s="20"/>
      <c r="EU374" s="20"/>
      <c r="EZ374" s="20"/>
      <c r="FA374" s="20"/>
      <c r="FF374" s="20"/>
      <c r="FG374" s="20"/>
      <c r="FL374" s="20"/>
      <c r="FM374" s="20"/>
      <c r="FR374" s="20"/>
      <c r="FS374" s="20"/>
      <c r="GD374" s="20"/>
      <c r="GE374" s="20"/>
      <c r="HH374" s="20"/>
      <c r="HI374" s="20"/>
      <c r="HN374" s="20"/>
      <c r="HO374" s="20"/>
      <c r="HT374" s="20"/>
      <c r="HU374" s="20"/>
      <c r="HZ374" s="20"/>
      <c r="IA374" s="20"/>
      <c r="IF374" s="20"/>
      <c r="IG374" s="20"/>
      <c r="IL374" s="20"/>
      <c r="IM374" s="20"/>
      <c r="IR374" s="20"/>
      <c r="IS374" s="20"/>
      <c r="IX374" s="20"/>
      <c r="IY374" s="20"/>
      <c r="JD374" s="20"/>
      <c r="JE374" s="20"/>
      <c r="JJ374" s="20"/>
      <c r="JK374" s="20"/>
      <c r="KB374" s="20"/>
      <c r="KC374" s="20"/>
      <c r="KH374" s="20"/>
      <c r="KI374" s="20"/>
      <c r="KN374" s="20"/>
      <c r="KO374" s="20"/>
      <c r="KT374" s="20"/>
      <c r="KU374" s="20"/>
      <c r="KZ374" s="20"/>
      <c r="LA374" s="20"/>
      <c r="LF374" s="20"/>
      <c r="LG374" s="20"/>
      <c r="LL374" s="20"/>
      <c r="LM374" s="20"/>
    </row>
    <row r="375" spans="3:362" x14ac:dyDescent="0.35">
      <c r="F375" s="20"/>
      <c r="L375" s="20"/>
      <c r="R375" s="20"/>
      <c r="X375" s="20"/>
      <c r="AD375" s="20"/>
      <c r="AJ375" s="20"/>
      <c r="AP375" s="20"/>
      <c r="AV375" s="20"/>
      <c r="BB375" s="20"/>
      <c r="BH375" s="20"/>
      <c r="BN375" s="20"/>
      <c r="BT375" s="20"/>
      <c r="BZ375" s="20"/>
      <c r="CF375" s="20"/>
      <c r="CL375" s="20"/>
      <c r="CR375" s="20"/>
      <c r="CX375" s="20"/>
      <c r="DD375" s="20"/>
      <c r="DP375" s="20"/>
      <c r="DV375" s="20"/>
      <c r="EH375" s="20"/>
      <c r="EN375" s="20"/>
      <c r="ET375" s="20"/>
      <c r="EZ375" s="20"/>
      <c r="FF375" s="20"/>
      <c r="FG375" s="20"/>
      <c r="FL375" s="20"/>
      <c r="FM375" s="20"/>
      <c r="FR375" s="20"/>
      <c r="GD375" s="20"/>
      <c r="HH375" s="20"/>
      <c r="HN375" s="20"/>
      <c r="HT375" s="20"/>
      <c r="HZ375" s="20"/>
      <c r="IF375" s="20"/>
      <c r="IL375" s="20"/>
      <c r="IR375" s="20"/>
      <c r="IX375" s="20"/>
      <c r="JD375" s="20"/>
      <c r="JJ375" s="20"/>
      <c r="KB375" s="20"/>
      <c r="KC375" s="20"/>
      <c r="KH375" s="20"/>
      <c r="KI375" s="20"/>
      <c r="KN375" s="20"/>
      <c r="KT375" s="20"/>
      <c r="KU375" s="20"/>
      <c r="KZ375" s="20"/>
      <c r="LA375" s="20"/>
      <c r="LF375" s="20"/>
      <c r="LG375" s="20"/>
      <c r="LL375" s="20"/>
      <c r="LM375" s="20"/>
      <c r="LR375" s="6"/>
      <c r="LS375" s="6"/>
      <c r="LT375" s="6"/>
      <c r="LU375" s="6"/>
      <c r="LW375" s="6"/>
      <c r="LX375" s="6"/>
      <c r="LY375" s="30"/>
      <c r="LZ375" s="30"/>
      <c r="MA375" s="30"/>
      <c r="MB375" s="30"/>
      <c r="MC375" s="30"/>
      <c r="MD375" s="30"/>
      <c r="ME375" s="30"/>
      <c r="MF375" s="30"/>
      <c r="MG375" s="30"/>
      <c r="MH375" s="30"/>
      <c r="MI375" s="30"/>
      <c r="MJ375" s="30"/>
      <c r="MK375" s="30"/>
      <c r="ML375" s="30"/>
      <c r="MM375" s="30"/>
      <c r="MN375" s="30"/>
      <c r="MO375" s="30"/>
      <c r="MP375" s="30"/>
      <c r="MQ375" s="30"/>
      <c r="MR375" s="30"/>
      <c r="MS375" s="30"/>
      <c r="MT375" s="30"/>
      <c r="MU375" s="30"/>
      <c r="MV375" s="30"/>
      <c r="MW375" s="30"/>
      <c r="MX375" s="30"/>
    </row>
    <row r="376" spans="3:362" x14ac:dyDescent="0.35">
      <c r="F376" s="20"/>
      <c r="G376" s="20"/>
      <c r="L376" s="20"/>
      <c r="M376" s="20"/>
      <c r="R376" s="20"/>
      <c r="S376" s="20"/>
      <c r="X376" s="20"/>
      <c r="Y376" s="20"/>
      <c r="AD376" s="20"/>
      <c r="AE376" s="20"/>
      <c r="AJ376" s="20"/>
      <c r="AK376" s="20"/>
      <c r="BB376" s="20"/>
      <c r="BC376" s="20"/>
      <c r="BN376" s="20"/>
      <c r="BO376" s="20"/>
      <c r="BZ376" s="20"/>
      <c r="CA376" s="20"/>
      <c r="CF376" s="20"/>
      <c r="CG376" s="20"/>
      <c r="DP376" s="20"/>
      <c r="DQ376" s="20"/>
      <c r="FF376" s="20"/>
      <c r="FG376" s="20"/>
      <c r="FL376" s="20"/>
      <c r="FM376" s="20"/>
      <c r="IL376" s="20"/>
      <c r="IM376" s="20"/>
      <c r="IX376" s="20"/>
      <c r="IY376" s="20"/>
      <c r="JD376" s="20"/>
      <c r="JE376" s="20"/>
      <c r="JJ376" s="20"/>
      <c r="JK376" s="20"/>
      <c r="KB376" s="20"/>
      <c r="KC376" s="20"/>
      <c r="KH376" s="20"/>
      <c r="KI376" s="20"/>
      <c r="KT376" s="20"/>
      <c r="KU376" s="20"/>
      <c r="KZ376" s="20"/>
      <c r="LA376" s="20"/>
      <c r="LF376" s="20"/>
      <c r="LG376" s="20"/>
      <c r="LL376" s="20"/>
      <c r="LM376" s="20"/>
      <c r="LR376" s="21"/>
      <c r="LS376" s="21"/>
      <c r="LT376" s="15"/>
      <c r="LU376" s="26"/>
      <c r="LV376" s="25"/>
      <c r="LW376" s="29"/>
      <c r="LX376" s="29"/>
      <c r="LY376" s="15"/>
      <c r="LZ376" s="15"/>
      <c r="MA376" s="15"/>
      <c r="MB376" s="15"/>
      <c r="MC376" s="23"/>
      <c r="MD376" s="15"/>
      <c r="ME376" s="15"/>
      <c r="MF376" s="15"/>
      <c r="MG376" s="15"/>
      <c r="MH376" s="15"/>
      <c r="MI376" s="15"/>
      <c r="MJ376" s="15"/>
      <c r="MK376" s="15"/>
      <c r="ML376" s="15"/>
      <c r="MM376" s="15"/>
      <c r="MN376" s="15"/>
      <c r="MO376" s="15"/>
      <c r="MP376" s="15"/>
      <c r="MQ376" s="15"/>
      <c r="MR376" s="15"/>
      <c r="MS376" s="15"/>
      <c r="MT376" s="15"/>
      <c r="MU376" s="15"/>
      <c r="MV376" s="15"/>
      <c r="MW376" s="15"/>
      <c r="MX376" s="15"/>
    </row>
    <row r="377" spans="3:362" x14ac:dyDescent="0.35">
      <c r="C377" s="41"/>
      <c r="D377" s="41"/>
      <c r="E377" s="41"/>
      <c r="F377" s="20"/>
      <c r="G377" s="20"/>
      <c r="L377" s="20"/>
      <c r="M377" s="20"/>
      <c r="R377" s="20"/>
      <c r="S377" s="20"/>
      <c r="X377" s="20"/>
      <c r="Y377" s="20"/>
      <c r="AD377" s="20"/>
      <c r="AE377" s="20"/>
      <c r="AJ377" s="20"/>
      <c r="AK377" s="20"/>
      <c r="BB377" s="20"/>
      <c r="BC377" s="20"/>
      <c r="BN377" s="20"/>
      <c r="BO377" s="20"/>
      <c r="BZ377" s="20"/>
      <c r="CA377" s="20"/>
      <c r="CF377" s="20"/>
      <c r="CG377" s="20"/>
      <c r="DP377" s="20"/>
      <c r="DQ377" s="20"/>
      <c r="FF377" s="20"/>
      <c r="FG377" s="20"/>
      <c r="FL377" s="20"/>
      <c r="FM377" s="20"/>
      <c r="IL377" s="20"/>
      <c r="IM377" s="20"/>
      <c r="IX377" s="20"/>
      <c r="IY377" s="20"/>
      <c r="JD377" s="20"/>
      <c r="JE377" s="20"/>
      <c r="JJ377" s="20"/>
      <c r="JK377" s="20"/>
      <c r="KB377" s="20"/>
      <c r="KC377" s="20"/>
      <c r="KH377" s="20"/>
      <c r="KI377" s="20"/>
      <c r="KT377" s="20"/>
      <c r="KU377" s="20"/>
      <c r="KZ377" s="20"/>
      <c r="LA377" s="20"/>
      <c r="LF377" s="20"/>
      <c r="LG377" s="20"/>
      <c r="LL377" s="20"/>
      <c r="LM377" s="20"/>
      <c r="LR377" s="21"/>
      <c r="LS377" s="21"/>
      <c r="LT377" s="15"/>
      <c r="LU377" s="26"/>
      <c r="LV377" s="25"/>
      <c r="LW377" s="29"/>
      <c r="LX377" s="29"/>
      <c r="LY377" s="15"/>
      <c r="LZ377" s="15"/>
      <c r="MA377" s="15"/>
      <c r="MB377" s="15"/>
      <c r="MC377" s="15"/>
      <c r="MD377" s="15"/>
      <c r="ME377" s="15"/>
      <c r="MF377" s="15"/>
      <c r="MG377" s="15"/>
      <c r="MH377" s="15"/>
      <c r="MI377" s="15"/>
      <c r="MJ377" s="15"/>
      <c r="MK377" s="15"/>
      <c r="ML377" s="15"/>
      <c r="MM377" s="15"/>
      <c r="MN377" s="15"/>
      <c r="MO377" s="15"/>
      <c r="MP377" s="15"/>
      <c r="MQ377" s="15"/>
      <c r="MR377" s="15"/>
      <c r="MS377" s="15"/>
      <c r="MT377" s="15"/>
      <c r="MU377" s="15"/>
      <c r="MV377" s="15"/>
      <c r="MW377" s="15"/>
      <c r="MX377" s="15"/>
    </row>
    <row r="378" spans="3:362" x14ac:dyDescent="0.35">
      <c r="C378" s="41"/>
      <c r="D378" s="41"/>
      <c r="E378" s="41"/>
      <c r="F378" s="20"/>
      <c r="G378" s="20"/>
      <c r="L378" s="20"/>
      <c r="M378" s="20"/>
      <c r="R378" s="20"/>
      <c r="S378" s="20"/>
      <c r="X378" s="20"/>
      <c r="Y378" s="20"/>
      <c r="AD378" s="20"/>
      <c r="AE378" s="20"/>
      <c r="AJ378" s="20"/>
      <c r="AK378" s="20"/>
      <c r="BB378" s="20"/>
      <c r="BC378" s="20"/>
      <c r="BN378" s="20"/>
      <c r="BO378" s="20"/>
      <c r="BZ378" s="20"/>
      <c r="CA378" s="20"/>
      <c r="CF378" s="20"/>
      <c r="CG378" s="20"/>
      <c r="DP378" s="20"/>
      <c r="DQ378" s="20"/>
      <c r="FF378" s="20"/>
      <c r="FG378" s="20"/>
      <c r="FL378" s="20"/>
      <c r="FM378" s="20"/>
      <c r="IL378" s="20"/>
      <c r="IM378" s="20"/>
      <c r="IX378" s="20"/>
      <c r="IY378" s="20"/>
      <c r="JD378" s="20"/>
      <c r="JE378" s="20"/>
      <c r="JJ378" s="20"/>
      <c r="JK378" s="20"/>
      <c r="KB378" s="20"/>
      <c r="KC378" s="20"/>
      <c r="KH378" s="20"/>
      <c r="KI378" s="20"/>
      <c r="KT378" s="20"/>
      <c r="KU378" s="20"/>
      <c r="KZ378" s="20"/>
      <c r="LA378" s="20"/>
      <c r="LF378" s="20"/>
      <c r="LG378" s="20"/>
      <c r="LL378" s="20"/>
      <c r="LM378" s="20"/>
      <c r="LR378" s="21"/>
      <c r="LS378" s="21"/>
      <c r="LT378" s="15"/>
      <c r="LU378" s="26"/>
      <c r="LV378" s="25"/>
      <c r="LW378" s="29"/>
      <c r="LX378" s="29"/>
      <c r="LY378" s="15"/>
      <c r="LZ378" s="15"/>
      <c r="MA378" s="15"/>
      <c r="MB378" s="15"/>
      <c r="MC378" s="15"/>
      <c r="MD378" s="15"/>
      <c r="ME378" s="15"/>
      <c r="MF378" s="15"/>
      <c r="MG378" s="15"/>
      <c r="MH378" s="15"/>
      <c r="MI378" s="15"/>
      <c r="MJ378" s="15"/>
      <c r="MK378" s="15"/>
      <c r="ML378" s="15"/>
      <c r="MM378" s="15"/>
      <c r="MN378" s="15"/>
      <c r="MO378" s="15"/>
      <c r="MP378" s="15"/>
      <c r="MQ378" s="15"/>
      <c r="MR378" s="15"/>
      <c r="MS378" s="15"/>
      <c r="MT378" s="15"/>
      <c r="MU378" s="15"/>
      <c r="MV378" s="15"/>
      <c r="MW378" s="15"/>
      <c r="MX378" s="15"/>
    </row>
    <row r="379" spans="3:362" x14ac:dyDescent="0.35">
      <c r="C379" s="41"/>
      <c r="D379" s="41"/>
      <c r="E379" s="41"/>
      <c r="F379" s="20"/>
      <c r="G379" s="20"/>
      <c r="L379" s="20"/>
      <c r="M379" s="20"/>
      <c r="R379" s="20"/>
      <c r="S379" s="20"/>
      <c r="X379" s="20"/>
      <c r="Y379" s="20"/>
      <c r="AD379" s="20"/>
      <c r="AE379" s="20"/>
      <c r="AJ379" s="20"/>
      <c r="AK379" s="20"/>
      <c r="BB379" s="20"/>
      <c r="BC379" s="20"/>
      <c r="BN379" s="20"/>
      <c r="BO379" s="20"/>
      <c r="BZ379" s="20"/>
      <c r="CA379" s="20"/>
      <c r="CF379" s="20"/>
      <c r="CG379" s="20"/>
      <c r="DP379" s="20"/>
      <c r="DQ379" s="20"/>
      <c r="FF379" s="20"/>
      <c r="FG379" s="20"/>
      <c r="FL379" s="20"/>
      <c r="FM379" s="20"/>
      <c r="IL379" s="20"/>
      <c r="IM379" s="20"/>
      <c r="IX379" s="20"/>
      <c r="IY379" s="20"/>
      <c r="JD379" s="20"/>
      <c r="JE379" s="20"/>
      <c r="JJ379" s="20"/>
      <c r="JK379" s="20"/>
      <c r="KB379" s="20"/>
      <c r="KC379" s="20"/>
      <c r="KH379" s="20"/>
      <c r="KI379" s="20"/>
      <c r="KT379" s="20"/>
      <c r="KU379" s="20"/>
      <c r="KZ379" s="20"/>
      <c r="LA379" s="20"/>
      <c r="LF379" s="20"/>
      <c r="LG379" s="20"/>
      <c r="LL379" s="20"/>
      <c r="LM379" s="20"/>
      <c r="LR379" s="21"/>
      <c r="LS379" s="21"/>
      <c r="LT379" s="15"/>
      <c r="LU379" s="26"/>
      <c r="LV379" s="25"/>
      <c r="LW379" s="29"/>
      <c r="LX379" s="29"/>
      <c r="LY379" s="15"/>
      <c r="LZ379" s="15"/>
      <c r="MA379" s="15"/>
      <c r="MB379" s="15"/>
      <c r="MC379" s="15"/>
      <c r="MD379" s="15"/>
      <c r="ME379" s="15"/>
      <c r="MF379" s="15"/>
      <c r="MG379" s="15"/>
      <c r="MH379" s="15"/>
      <c r="MI379" s="15"/>
      <c r="MJ379" s="15"/>
      <c r="MK379" s="15"/>
      <c r="ML379" s="15"/>
      <c r="MM379" s="15"/>
      <c r="MN379" s="15"/>
      <c r="MO379" s="15"/>
      <c r="MP379" s="15"/>
      <c r="MQ379" s="15"/>
      <c r="MR379" s="15"/>
      <c r="MS379" s="15"/>
      <c r="MT379" s="15"/>
      <c r="MU379" s="15"/>
      <c r="MV379" s="15"/>
      <c r="MW379" s="15"/>
      <c r="MX379" s="15"/>
    </row>
    <row r="380" spans="3:362" x14ac:dyDescent="0.35">
      <c r="C380" s="41"/>
      <c r="D380" s="41"/>
      <c r="E380" s="41"/>
      <c r="F380" s="20"/>
      <c r="G380" s="20"/>
      <c r="L380" s="20"/>
      <c r="M380" s="20"/>
      <c r="R380" s="20"/>
      <c r="S380" s="20"/>
      <c r="X380" s="20"/>
      <c r="Y380" s="20"/>
      <c r="AD380" s="20"/>
      <c r="AE380" s="20"/>
      <c r="AJ380" s="20"/>
      <c r="AK380" s="20"/>
      <c r="BB380" s="20"/>
      <c r="BC380" s="20"/>
      <c r="BN380" s="20"/>
      <c r="BO380" s="20"/>
      <c r="BZ380" s="20"/>
      <c r="CA380" s="20"/>
      <c r="CF380" s="20"/>
      <c r="CG380" s="20"/>
      <c r="DP380" s="20"/>
      <c r="DQ380" s="20"/>
      <c r="FF380" s="20"/>
      <c r="FG380" s="20"/>
      <c r="FL380" s="20"/>
      <c r="FM380" s="20"/>
      <c r="IL380" s="20"/>
      <c r="IM380" s="20"/>
      <c r="IX380" s="20"/>
      <c r="IY380" s="20"/>
      <c r="JD380" s="20"/>
      <c r="JE380" s="20"/>
      <c r="JJ380" s="20"/>
      <c r="JK380" s="20"/>
      <c r="KB380" s="20"/>
      <c r="KC380" s="20"/>
      <c r="KH380" s="20"/>
      <c r="KI380" s="20"/>
      <c r="KT380" s="20"/>
      <c r="KU380" s="20"/>
      <c r="KZ380" s="20"/>
      <c r="LA380" s="20"/>
      <c r="LF380" s="20"/>
      <c r="LG380" s="20"/>
      <c r="LL380" s="20"/>
      <c r="LM380" s="20"/>
      <c r="LR380" s="21"/>
      <c r="LS380" s="21"/>
      <c r="LT380" s="15"/>
      <c r="LU380" s="26"/>
      <c r="LV380" s="25"/>
      <c r="LW380" s="29"/>
      <c r="LX380" s="29"/>
      <c r="LY380" s="15"/>
      <c r="LZ380" s="15"/>
      <c r="MA380" s="15"/>
      <c r="MB380" s="15"/>
      <c r="MC380" s="15"/>
      <c r="MD380" s="15"/>
      <c r="ME380" s="15"/>
      <c r="MF380" s="15"/>
      <c r="MG380" s="15"/>
      <c r="MH380" s="15"/>
      <c r="MI380" s="15"/>
      <c r="MJ380" s="15"/>
      <c r="MK380" s="15"/>
      <c r="ML380" s="15"/>
      <c r="MM380" s="15"/>
      <c r="MN380" s="15"/>
      <c r="MO380" s="15"/>
      <c r="MP380" s="15"/>
      <c r="MQ380" s="15"/>
      <c r="MR380" s="15"/>
      <c r="MS380" s="15"/>
      <c r="MT380" s="15"/>
      <c r="MU380" s="15"/>
      <c r="MV380" s="15"/>
      <c r="MW380" s="15"/>
      <c r="MX380" s="15"/>
    </row>
    <row r="381" spans="3:362" x14ac:dyDescent="0.35">
      <c r="C381" s="41"/>
      <c r="D381" s="41"/>
      <c r="E381" s="41"/>
      <c r="F381" s="20"/>
      <c r="G381" s="20"/>
      <c r="L381" s="20"/>
      <c r="M381" s="20"/>
      <c r="R381" s="20"/>
      <c r="S381" s="20"/>
      <c r="X381" s="20"/>
      <c r="Y381" s="20"/>
      <c r="AD381" s="20"/>
      <c r="AE381" s="20"/>
      <c r="AJ381" s="20"/>
      <c r="AK381" s="20"/>
      <c r="BB381" s="20"/>
      <c r="BC381" s="20"/>
      <c r="BN381" s="20"/>
      <c r="BO381" s="20"/>
      <c r="BZ381" s="20"/>
      <c r="CA381" s="20"/>
      <c r="CF381" s="20"/>
      <c r="CG381" s="20"/>
      <c r="DP381" s="20"/>
      <c r="DQ381" s="20"/>
      <c r="FF381" s="20"/>
      <c r="FG381" s="20"/>
      <c r="FL381" s="20"/>
      <c r="FM381" s="20"/>
      <c r="IL381" s="20"/>
      <c r="IM381" s="20"/>
      <c r="IX381" s="20"/>
      <c r="IY381" s="20"/>
      <c r="JD381" s="20"/>
      <c r="JE381" s="20"/>
      <c r="JJ381" s="20"/>
      <c r="JK381" s="20"/>
      <c r="KB381" s="20"/>
      <c r="KC381" s="20"/>
      <c r="KH381" s="20"/>
      <c r="KI381" s="20"/>
      <c r="KT381" s="20"/>
      <c r="KU381" s="20"/>
      <c r="KZ381" s="20"/>
      <c r="LA381" s="20"/>
      <c r="LF381" s="20"/>
      <c r="LG381" s="20"/>
      <c r="LL381" s="20"/>
      <c r="LM381" s="20"/>
      <c r="LR381" s="21"/>
      <c r="LS381" s="21"/>
      <c r="LT381" s="15"/>
      <c r="LU381" s="26"/>
      <c r="LV381" s="25"/>
      <c r="LW381" s="29"/>
      <c r="LX381" s="29"/>
      <c r="LY381" s="15"/>
      <c r="LZ381" s="15"/>
      <c r="MA381" s="15"/>
      <c r="MB381" s="15"/>
      <c r="MC381" s="15"/>
      <c r="MD381" s="15"/>
      <c r="ME381" s="15"/>
      <c r="MF381" s="15"/>
      <c r="MG381" s="15"/>
      <c r="MH381" s="15"/>
      <c r="MI381" s="15"/>
      <c r="MJ381" s="15"/>
      <c r="MK381" s="15"/>
      <c r="ML381" s="15"/>
      <c r="MM381" s="15"/>
      <c r="MN381" s="15"/>
      <c r="MO381" s="15"/>
      <c r="MP381" s="15"/>
      <c r="MQ381" s="15"/>
      <c r="MR381" s="15"/>
      <c r="MS381" s="15"/>
      <c r="MT381" s="15"/>
      <c r="MU381" s="15"/>
      <c r="MV381" s="15"/>
      <c r="MW381" s="15"/>
      <c r="MX381" s="15"/>
    </row>
    <row r="382" spans="3:362" x14ac:dyDescent="0.35">
      <c r="C382" s="43"/>
      <c r="F382" s="20"/>
      <c r="G382" s="20"/>
      <c r="L382" s="20"/>
      <c r="M382" s="20"/>
      <c r="R382" s="20"/>
      <c r="S382" s="20"/>
      <c r="X382" s="20"/>
      <c r="Y382" s="20"/>
      <c r="AD382" s="20"/>
      <c r="AE382" s="20"/>
      <c r="AJ382" s="20"/>
      <c r="AK382" s="20"/>
      <c r="BB382" s="20"/>
      <c r="BC382" s="20"/>
      <c r="BN382" s="20"/>
      <c r="BO382" s="20"/>
      <c r="BZ382" s="20"/>
      <c r="CA382" s="20"/>
      <c r="CF382" s="20"/>
      <c r="CG382" s="20"/>
      <c r="DP382" s="20"/>
      <c r="DQ382" s="20"/>
      <c r="FF382" s="20"/>
      <c r="FG382" s="20"/>
      <c r="FL382" s="20"/>
      <c r="FM382" s="20"/>
      <c r="IL382" s="20"/>
      <c r="IM382" s="20"/>
      <c r="IX382" s="20"/>
      <c r="IY382" s="20"/>
      <c r="JD382" s="20"/>
      <c r="JE382" s="20"/>
      <c r="JJ382" s="20"/>
      <c r="JK382" s="20"/>
      <c r="KB382" s="20"/>
      <c r="KC382" s="20"/>
      <c r="KH382" s="20"/>
      <c r="KI382" s="20"/>
      <c r="KT382" s="20"/>
      <c r="KU382" s="20"/>
      <c r="KZ382" s="20"/>
      <c r="LA382" s="20"/>
      <c r="LF382" s="20"/>
      <c r="LG382" s="20"/>
      <c r="LL382" s="20"/>
      <c r="LM382" s="20"/>
      <c r="LR382" s="21"/>
      <c r="LS382" s="21"/>
      <c r="LT382" s="15"/>
      <c r="LU382" s="26"/>
      <c r="LV382" s="25"/>
      <c r="LW382" s="29"/>
      <c r="LX382" s="29"/>
      <c r="LY382" s="15"/>
      <c r="LZ382" s="15"/>
      <c r="MA382" s="15"/>
      <c r="MB382" s="15"/>
      <c r="MC382" s="15"/>
      <c r="MD382" s="15"/>
      <c r="ME382" s="15"/>
      <c r="MF382" s="15"/>
      <c r="MG382" s="15"/>
      <c r="MH382" s="15"/>
      <c r="MI382" s="15"/>
      <c r="MJ382" s="15"/>
      <c r="MK382" s="15"/>
      <c r="ML382" s="15"/>
      <c r="MM382" s="15"/>
      <c r="MN382" s="15"/>
      <c r="MO382" s="15"/>
      <c r="MP382" s="15"/>
      <c r="MQ382" s="15"/>
      <c r="MR382" s="15"/>
      <c r="MS382" s="15"/>
      <c r="MT382" s="15"/>
      <c r="MU382" s="15"/>
      <c r="MV382" s="15"/>
      <c r="MW382" s="15"/>
      <c r="MX382" s="15"/>
    </row>
    <row r="383" spans="3:362" x14ac:dyDescent="0.35">
      <c r="C383" s="15"/>
      <c r="F383" s="20"/>
      <c r="G383" s="20"/>
      <c r="L383" s="20"/>
      <c r="M383" s="20"/>
      <c r="R383" s="20"/>
      <c r="S383" s="20"/>
      <c r="X383" s="20"/>
      <c r="Y383" s="20"/>
      <c r="AD383" s="20"/>
      <c r="AE383" s="20"/>
      <c r="AJ383" s="20"/>
      <c r="AK383" s="20"/>
      <c r="BB383" s="20"/>
      <c r="BC383" s="20"/>
      <c r="BN383" s="20"/>
      <c r="BO383" s="20"/>
      <c r="BZ383" s="20"/>
      <c r="CA383" s="20"/>
      <c r="CF383" s="20"/>
      <c r="CG383" s="20"/>
      <c r="DP383" s="20"/>
      <c r="DQ383" s="20"/>
      <c r="FF383" s="20"/>
      <c r="FG383" s="20"/>
      <c r="FL383" s="20"/>
      <c r="FM383" s="20"/>
      <c r="IL383" s="20"/>
      <c r="IM383" s="20"/>
      <c r="IX383" s="20"/>
      <c r="IY383" s="20"/>
      <c r="JD383" s="20"/>
      <c r="JE383" s="20"/>
      <c r="JJ383" s="20"/>
      <c r="JK383" s="20"/>
      <c r="KB383" s="20"/>
      <c r="KC383" s="20"/>
      <c r="KH383" s="20"/>
      <c r="KI383" s="20"/>
      <c r="KT383" s="20"/>
      <c r="KU383" s="20"/>
      <c r="KZ383" s="20"/>
      <c r="LA383" s="20"/>
      <c r="LF383" s="20"/>
      <c r="LG383" s="20"/>
      <c r="LL383" s="20"/>
      <c r="LM383" s="20"/>
      <c r="LR383" s="21"/>
      <c r="LS383" s="21"/>
      <c r="LT383" s="15"/>
      <c r="LU383" s="26"/>
      <c r="LV383" s="25"/>
      <c r="LW383" s="29"/>
      <c r="LX383" s="29"/>
      <c r="LY383" s="15"/>
      <c r="LZ383" s="15"/>
      <c r="MA383" s="15"/>
      <c r="MB383" s="15"/>
      <c r="MC383" s="15"/>
      <c r="MD383" s="15"/>
      <c r="ME383" s="15"/>
      <c r="MF383" s="15"/>
      <c r="MG383" s="15"/>
      <c r="MH383" s="15"/>
      <c r="MI383" s="15"/>
      <c r="MJ383" s="15"/>
      <c r="MK383" s="15"/>
      <c r="ML383" s="15"/>
      <c r="MM383" s="15"/>
      <c r="MN383" s="15"/>
      <c r="MO383" s="15"/>
      <c r="MP383" s="15"/>
      <c r="MQ383" s="15"/>
      <c r="MR383" s="15"/>
      <c r="MS383" s="15"/>
      <c r="MT383" s="15"/>
      <c r="MU383" s="15"/>
      <c r="MV383" s="15"/>
      <c r="MW383" s="15"/>
      <c r="MX383" s="15"/>
    </row>
    <row r="384" spans="3:362" x14ac:dyDescent="0.35">
      <c r="C384" s="43"/>
      <c r="F384" s="20"/>
      <c r="G384" s="20"/>
      <c r="L384" s="20"/>
      <c r="M384" s="20"/>
      <c r="R384" s="20"/>
      <c r="S384" s="20"/>
      <c r="X384" s="20"/>
      <c r="Y384" s="20"/>
      <c r="AD384" s="20"/>
      <c r="AE384" s="20"/>
      <c r="AJ384" s="20"/>
      <c r="AK384" s="20"/>
      <c r="BB384" s="20"/>
      <c r="BC384" s="20"/>
      <c r="BN384" s="20"/>
      <c r="BO384" s="20"/>
      <c r="BZ384" s="20"/>
      <c r="CA384" s="20"/>
      <c r="CF384" s="20"/>
      <c r="CG384" s="20"/>
      <c r="DP384" s="20"/>
      <c r="DQ384" s="20"/>
      <c r="FF384" s="20"/>
      <c r="FG384" s="20"/>
      <c r="FL384" s="20"/>
      <c r="FM384" s="20"/>
      <c r="IL384" s="20"/>
      <c r="IM384" s="20"/>
      <c r="IX384" s="20"/>
      <c r="IY384" s="20"/>
      <c r="JD384" s="20"/>
      <c r="JE384" s="20"/>
      <c r="JJ384" s="20"/>
      <c r="JK384" s="20"/>
      <c r="KB384" s="20"/>
      <c r="KC384" s="20"/>
      <c r="KH384" s="20"/>
      <c r="KI384" s="20"/>
      <c r="KT384" s="20"/>
      <c r="KU384" s="20"/>
      <c r="KZ384" s="20"/>
      <c r="LA384" s="20"/>
      <c r="LF384" s="20"/>
      <c r="LG384" s="20"/>
      <c r="LL384" s="20"/>
      <c r="LM384" s="20"/>
      <c r="LR384" s="21"/>
      <c r="LS384" s="21"/>
      <c r="LT384" s="15"/>
      <c r="LU384" s="26"/>
      <c r="LV384" s="25"/>
      <c r="LW384" s="29"/>
      <c r="LX384" s="29"/>
      <c r="LY384" s="15"/>
      <c r="LZ384" s="15"/>
      <c r="MA384" s="15"/>
      <c r="MB384" s="15"/>
      <c r="MC384" s="15"/>
      <c r="MD384" s="15"/>
      <c r="ME384" s="15"/>
      <c r="MF384" s="15"/>
      <c r="MG384" s="15"/>
      <c r="MH384" s="15"/>
      <c r="MI384" s="15"/>
      <c r="MJ384" s="15"/>
      <c r="MK384" s="15"/>
      <c r="ML384" s="15"/>
      <c r="MM384" s="15"/>
      <c r="MN384" s="15"/>
      <c r="MO384" s="15"/>
      <c r="MP384" s="15"/>
      <c r="MQ384" s="15"/>
      <c r="MR384" s="15"/>
      <c r="MS384" s="15"/>
      <c r="MT384" s="15"/>
      <c r="MU384" s="15"/>
      <c r="MV384" s="15"/>
      <c r="MW384" s="15"/>
      <c r="MX384" s="15"/>
    </row>
    <row r="385" spans="3:362" x14ac:dyDescent="0.35">
      <c r="C385" s="15"/>
      <c r="F385" s="20"/>
      <c r="G385" s="20"/>
      <c r="L385" s="20"/>
      <c r="M385" s="20"/>
      <c r="R385" s="20"/>
      <c r="S385" s="20"/>
      <c r="X385" s="20"/>
      <c r="Y385" s="20"/>
      <c r="AD385" s="20"/>
      <c r="AE385" s="20"/>
      <c r="AJ385" s="20"/>
      <c r="AK385" s="20"/>
      <c r="BB385" s="20"/>
      <c r="BC385" s="20"/>
      <c r="BN385" s="20"/>
      <c r="BO385" s="20"/>
      <c r="BZ385" s="20"/>
      <c r="CA385" s="20"/>
      <c r="CF385" s="20"/>
      <c r="CG385" s="20"/>
      <c r="DP385" s="20"/>
      <c r="DQ385" s="20"/>
      <c r="FF385" s="20"/>
      <c r="FG385" s="20"/>
      <c r="FL385" s="20"/>
      <c r="FM385" s="20"/>
      <c r="IL385" s="20"/>
      <c r="IM385" s="20"/>
      <c r="IX385" s="20"/>
      <c r="IY385" s="20"/>
      <c r="JD385" s="20"/>
      <c r="JE385" s="20"/>
      <c r="JJ385" s="20"/>
      <c r="JK385" s="20"/>
      <c r="KB385" s="20"/>
      <c r="KC385" s="20"/>
      <c r="KH385" s="20"/>
      <c r="KI385" s="20"/>
      <c r="KT385" s="20"/>
      <c r="KU385" s="20"/>
      <c r="KZ385" s="20"/>
      <c r="LA385" s="20"/>
      <c r="LF385" s="20"/>
      <c r="LG385" s="20"/>
      <c r="LL385" s="20"/>
      <c r="LM385" s="20"/>
      <c r="LR385" s="21"/>
      <c r="LS385" s="21"/>
      <c r="LT385" s="15"/>
      <c r="LU385" s="26"/>
      <c r="LV385" s="25"/>
      <c r="LW385" s="29"/>
      <c r="LX385" s="29"/>
      <c r="LY385" s="15"/>
      <c r="LZ385" s="15"/>
      <c r="MA385" s="15"/>
      <c r="MB385" s="15"/>
      <c r="MC385" s="15"/>
      <c r="MD385" s="15"/>
      <c r="ME385" s="15"/>
      <c r="MF385" s="15"/>
      <c r="MG385" s="15"/>
      <c r="MH385" s="15"/>
      <c r="MI385" s="15"/>
      <c r="MJ385" s="15"/>
      <c r="MK385" s="15"/>
      <c r="ML385" s="15"/>
      <c r="MM385" s="15"/>
      <c r="MN385" s="15"/>
      <c r="MO385" s="15"/>
      <c r="MP385" s="15"/>
      <c r="MQ385" s="15"/>
      <c r="MR385" s="15"/>
      <c r="MS385" s="15"/>
      <c r="MT385" s="15"/>
      <c r="MU385" s="15"/>
      <c r="MV385" s="15"/>
      <c r="MW385" s="15"/>
      <c r="MX385" s="15"/>
    </row>
    <row r="386" spans="3:362" x14ac:dyDescent="0.35">
      <c r="C386" s="43"/>
      <c r="F386" s="20"/>
      <c r="G386" s="20"/>
      <c r="L386" s="20"/>
      <c r="M386" s="20"/>
      <c r="R386" s="20"/>
      <c r="S386" s="20"/>
      <c r="X386" s="20"/>
      <c r="Y386" s="20"/>
      <c r="AD386" s="20"/>
      <c r="AE386" s="20"/>
      <c r="AJ386" s="20"/>
      <c r="AK386" s="20"/>
      <c r="BB386" s="20"/>
      <c r="BC386" s="20"/>
      <c r="BN386" s="20"/>
      <c r="BO386" s="20"/>
      <c r="BZ386" s="20"/>
      <c r="CA386" s="20"/>
      <c r="CF386" s="20"/>
      <c r="CG386" s="20"/>
      <c r="DP386" s="20"/>
      <c r="DQ386" s="20"/>
      <c r="FF386" s="20"/>
      <c r="FG386" s="20"/>
      <c r="FL386" s="20"/>
      <c r="FM386" s="20"/>
      <c r="IL386" s="20"/>
      <c r="IM386" s="20"/>
      <c r="IX386" s="20"/>
      <c r="IY386" s="20"/>
      <c r="JD386" s="20"/>
      <c r="JE386" s="20"/>
      <c r="JJ386" s="20"/>
      <c r="JK386" s="20"/>
      <c r="KB386" s="20"/>
      <c r="KC386" s="20"/>
      <c r="KH386" s="20"/>
      <c r="KI386" s="20"/>
      <c r="KT386" s="20"/>
      <c r="KU386" s="20"/>
      <c r="KZ386" s="20"/>
      <c r="LA386" s="20"/>
      <c r="LF386" s="20"/>
      <c r="LG386" s="20"/>
      <c r="LL386" s="20"/>
      <c r="LM386" s="20"/>
      <c r="LR386" s="21"/>
      <c r="LS386" s="21"/>
      <c r="LT386" s="15"/>
      <c r="LU386" s="26"/>
      <c r="LV386" s="25"/>
      <c r="LW386" s="29"/>
      <c r="LX386" s="29"/>
      <c r="LY386" s="15"/>
      <c r="LZ386" s="15"/>
      <c r="MA386" s="15"/>
      <c r="MB386" s="15"/>
      <c r="MC386" s="15"/>
      <c r="MD386" s="15"/>
      <c r="ME386" s="15"/>
      <c r="MF386" s="15"/>
      <c r="MG386" s="15"/>
      <c r="MH386" s="15"/>
      <c r="MI386" s="15"/>
      <c r="MJ386" s="15"/>
      <c r="MK386" s="15"/>
      <c r="ML386" s="15"/>
      <c r="MM386" s="15"/>
      <c r="MN386" s="15"/>
      <c r="MO386" s="15"/>
      <c r="MP386" s="15"/>
      <c r="MQ386" s="15"/>
      <c r="MR386" s="15"/>
      <c r="MS386" s="15"/>
      <c r="MT386" s="15"/>
      <c r="MU386" s="15"/>
      <c r="MV386" s="15"/>
      <c r="MW386" s="15"/>
      <c r="MX386" s="15"/>
    </row>
    <row r="387" spans="3:362" x14ac:dyDescent="0.35">
      <c r="C387" s="15"/>
      <c r="F387" s="20"/>
      <c r="G387" s="20"/>
      <c r="L387" s="20"/>
      <c r="M387" s="20"/>
      <c r="R387" s="20"/>
      <c r="S387" s="20"/>
      <c r="X387" s="20"/>
      <c r="Y387" s="20"/>
      <c r="AD387" s="20"/>
      <c r="AE387" s="20"/>
      <c r="AJ387" s="20"/>
      <c r="AK387" s="20"/>
      <c r="BB387" s="20"/>
      <c r="BC387" s="20"/>
      <c r="BN387" s="20"/>
      <c r="BO387" s="20"/>
      <c r="BZ387" s="20"/>
      <c r="CA387" s="20"/>
      <c r="CF387" s="20"/>
      <c r="CG387" s="20"/>
      <c r="DP387" s="20"/>
      <c r="DQ387" s="20"/>
      <c r="FF387" s="20"/>
      <c r="FG387" s="20"/>
      <c r="FL387" s="20"/>
      <c r="FM387" s="20"/>
      <c r="IL387" s="20"/>
      <c r="IM387" s="20"/>
      <c r="IX387" s="20"/>
      <c r="IY387" s="20"/>
      <c r="JD387" s="20"/>
      <c r="JE387" s="20"/>
      <c r="JJ387" s="20"/>
      <c r="JK387" s="20"/>
      <c r="KB387" s="20"/>
      <c r="KC387" s="20"/>
      <c r="KH387" s="20"/>
      <c r="KI387" s="20"/>
      <c r="KT387" s="20"/>
      <c r="KU387" s="20"/>
      <c r="KZ387" s="20"/>
      <c r="LA387" s="20"/>
      <c r="LF387" s="20"/>
      <c r="LG387" s="20"/>
      <c r="LL387" s="20"/>
      <c r="LM387" s="20"/>
      <c r="LR387" s="21"/>
      <c r="LS387" s="21"/>
      <c r="LT387" s="15"/>
      <c r="LU387" s="26"/>
      <c r="LV387" s="25"/>
      <c r="LW387" s="29"/>
      <c r="LX387" s="29"/>
      <c r="LY387" s="15"/>
      <c r="LZ387" s="15"/>
      <c r="MA387" s="15"/>
      <c r="MB387" s="15"/>
      <c r="MC387" s="15"/>
      <c r="MD387" s="15"/>
      <c r="ME387" s="15"/>
      <c r="MF387" s="15"/>
      <c r="MG387" s="15"/>
      <c r="MH387" s="15"/>
      <c r="MI387" s="15"/>
      <c r="MJ387" s="15"/>
      <c r="MK387" s="15"/>
      <c r="ML387" s="15"/>
      <c r="MM387" s="15"/>
      <c r="MN387" s="15"/>
      <c r="MO387" s="15"/>
      <c r="MP387" s="15"/>
      <c r="MQ387" s="15"/>
      <c r="MR387" s="15"/>
      <c r="MS387" s="15"/>
      <c r="MT387" s="15"/>
      <c r="MU387" s="15"/>
      <c r="MV387" s="15"/>
      <c r="MW387" s="15"/>
      <c r="MX387" s="15"/>
    </row>
    <row r="388" spans="3:362" x14ac:dyDescent="0.35">
      <c r="C388" s="15"/>
      <c r="F388" s="20"/>
      <c r="G388" s="20"/>
      <c r="L388" s="20"/>
      <c r="M388" s="20"/>
      <c r="R388" s="20"/>
      <c r="S388" s="20"/>
      <c r="X388" s="20"/>
      <c r="Y388" s="20"/>
      <c r="AD388" s="20"/>
      <c r="AE388" s="20"/>
      <c r="AJ388" s="20"/>
      <c r="AK388" s="20"/>
      <c r="BB388" s="20"/>
      <c r="BC388" s="20"/>
      <c r="BN388" s="20"/>
      <c r="BO388" s="20"/>
      <c r="BZ388" s="20"/>
      <c r="CA388" s="20"/>
      <c r="CF388" s="20"/>
      <c r="CG388" s="20"/>
      <c r="DP388" s="20"/>
      <c r="DQ388" s="20"/>
      <c r="FF388" s="20"/>
      <c r="FG388" s="20"/>
      <c r="FL388" s="20"/>
      <c r="FM388" s="20"/>
      <c r="IL388" s="20"/>
      <c r="IM388" s="20"/>
      <c r="IX388" s="20"/>
      <c r="IY388" s="20"/>
      <c r="JD388" s="20"/>
      <c r="JE388" s="20"/>
      <c r="JJ388" s="20"/>
      <c r="JK388" s="20"/>
      <c r="KB388" s="20"/>
      <c r="KC388" s="20"/>
      <c r="KH388" s="20"/>
      <c r="KI388" s="20"/>
      <c r="KT388" s="20"/>
      <c r="KU388" s="20"/>
      <c r="KZ388" s="20"/>
      <c r="LA388" s="20"/>
      <c r="LF388" s="20"/>
      <c r="LG388" s="20"/>
      <c r="LL388" s="20"/>
      <c r="LM388" s="20"/>
      <c r="LR388" s="21"/>
      <c r="LS388" s="21"/>
      <c r="LT388" s="15"/>
      <c r="LU388" s="26"/>
      <c r="LV388" s="25"/>
      <c r="LW388" s="29"/>
      <c r="LX388" s="29"/>
      <c r="LY388" s="15"/>
      <c r="LZ388" s="15"/>
      <c r="MA388" s="15"/>
      <c r="MB388" s="15"/>
      <c r="MC388" s="15"/>
      <c r="MD388" s="15"/>
      <c r="ME388" s="15"/>
      <c r="MF388" s="15"/>
      <c r="MG388" s="15"/>
      <c r="MH388" s="15"/>
      <c r="MI388" s="15"/>
      <c r="MJ388" s="15"/>
      <c r="MK388" s="15"/>
      <c r="ML388" s="15"/>
      <c r="MM388" s="15"/>
      <c r="MN388" s="15"/>
      <c r="MO388" s="15"/>
      <c r="MP388" s="15"/>
      <c r="MQ388" s="15"/>
      <c r="MR388" s="15"/>
      <c r="MS388" s="15"/>
      <c r="MT388" s="15"/>
      <c r="MU388" s="15"/>
      <c r="MV388" s="15"/>
      <c r="MW388" s="15"/>
      <c r="MX388" s="15"/>
    </row>
    <row r="389" spans="3:362" x14ac:dyDescent="0.35">
      <c r="C389" s="15"/>
      <c r="F389" s="20"/>
      <c r="G389" s="20"/>
      <c r="L389" s="20"/>
      <c r="M389" s="20"/>
      <c r="R389" s="20"/>
      <c r="S389" s="20"/>
      <c r="X389" s="20"/>
      <c r="Y389" s="20"/>
      <c r="AD389" s="20"/>
      <c r="AE389" s="20"/>
      <c r="AJ389" s="20"/>
      <c r="AK389" s="20"/>
      <c r="BB389" s="20"/>
      <c r="BC389" s="20"/>
      <c r="BN389" s="20"/>
      <c r="BO389" s="20"/>
      <c r="BZ389" s="20"/>
      <c r="CA389" s="20"/>
      <c r="CF389" s="20"/>
      <c r="CG389" s="20"/>
      <c r="DP389" s="20"/>
      <c r="DQ389" s="20"/>
      <c r="FF389" s="20"/>
      <c r="FG389" s="20"/>
      <c r="FL389" s="20"/>
      <c r="FM389" s="20"/>
      <c r="IL389" s="20"/>
      <c r="IM389" s="20"/>
      <c r="IX389" s="20"/>
      <c r="IY389" s="20"/>
      <c r="JD389" s="20"/>
      <c r="JE389" s="20"/>
      <c r="JJ389" s="20"/>
      <c r="JK389" s="20"/>
      <c r="KB389" s="20"/>
      <c r="KC389" s="20"/>
      <c r="KH389" s="20"/>
      <c r="KI389" s="20"/>
      <c r="KT389" s="20"/>
      <c r="KU389" s="20"/>
      <c r="KZ389" s="20"/>
      <c r="LA389" s="20"/>
      <c r="LF389" s="20"/>
      <c r="LG389" s="20"/>
      <c r="LL389" s="20"/>
      <c r="LM389" s="20"/>
      <c r="LR389" s="21"/>
      <c r="LS389" s="21"/>
      <c r="LT389" s="15"/>
      <c r="LU389" s="26"/>
      <c r="LV389" s="25"/>
      <c r="LW389" s="29"/>
      <c r="LX389" s="29"/>
      <c r="LY389" s="15"/>
      <c r="LZ389" s="15"/>
      <c r="MA389" s="15"/>
      <c r="MB389" s="15"/>
      <c r="MC389" s="15"/>
      <c r="MD389" s="15"/>
      <c r="ME389" s="15"/>
      <c r="MF389" s="15"/>
      <c r="MG389" s="15"/>
      <c r="MH389" s="15"/>
      <c r="MI389" s="15"/>
      <c r="MJ389" s="15"/>
      <c r="MK389" s="15"/>
      <c r="ML389" s="15"/>
      <c r="MM389" s="15"/>
      <c r="MN389" s="15"/>
      <c r="MO389" s="15"/>
      <c r="MP389" s="15"/>
      <c r="MQ389" s="15"/>
      <c r="MR389" s="15"/>
      <c r="MS389" s="15"/>
      <c r="MT389" s="15"/>
      <c r="MU389" s="15"/>
      <c r="MV389" s="15"/>
      <c r="MW389" s="15"/>
      <c r="MX389" s="15"/>
    </row>
    <row r="390" spans="3:362" x14ac:dyDescent="0.35">
      <c r="C390" s="15"/>
      <c r="F390" s="20"/>
      <c r="G390" s="20"/>
      <c r="L390" s="20"/>
      <c r="M390" s="20"/>
      <c r="R390" s="20"/>
      <c r="S390" s="20"/>
      <c r="X390" s="20"/>
      <c r="Y390" s="20"/>
      <c r="AD390" s="20"/>
      <c r="AE390" s="20"/>
      <c r="AJ390" s="20"/>
      <c r="AK390" s="20"/>
      <c r="BB390" s="20"/>
      <c r="BC390" s="20"/>
      <c r="BN390" s="20"/>
      <c r="BO390" s="20"/>
      <c r="BZ390" s="20"/>
      <c r="CA390" s="20"/>
      <c r="CF390" s="20"/>
      <c r="CG390" s="20"/>
      <c r="DP390" s="20"/>
      <c r="DQ390" s="20"/>
      <c r="FF390" s="20"/>
      <c r="FG390" s="20"/>
      <c r="FL390" s="20"/>
      <c r="FM390" s="20"/>
      <c r="IL390" s="20"/>
      <c r="IM390" s="20"/>
      <c r="IX390" s="20"/>
      <c r="IY390" s="20"/>
      <c r="JD390" s="20"/>
      <c r="JE390" s="20"/>
      <c r="JJ390" s="20"/>
      <c r="JK390" s="20"/>
      <c r="KB390" s="20"/>
      <c r="KC390" s="20"/>
      <c r="KH390" s="20"/>
      <c r="KI390" s="20"/>
      <c r="KT390" s="20"/>
      <c r="KU390" s="20"/>
      <c r="KZ390" s="20"/>
      <c r="LA390" s="20"/>
      <c r="LF390" s="20"/>
      <c r="LG390" s="20"/>
      <c r="LL390" s="20"/>
      <c r="LM390" s="20"/>
      <c r="LR390" s="21"/>
      <c r="LS390" s="21"/>
      <c r="LT390" s="15"/>
      <c r="LU390" s="26"/>
      <c r="LV390" s="25"/>
      <c r="LW390" s="29"/>
      <c r="LX390" s="29"/>
      <c r="LY390" s="15"/>
      <c r="LZ390" s="15"/>
      <c r="MA390" s="15"/>
      <c r="MB390" s="15"/>
      <c r="MC390" s="15"/>
      <c r="MD390" s="15"/>
      <c r="ME390" s="15"/>
      <c r="MF390" s="15"/>
      <c r="MG390" s="15"/>
      <c r="MH390" s="15"/>
      <c r="MI390" s="15"/>
      <c r="MJ390" s="15"/>
      <c r="MK390" s="15"/>
      <c r="ML390" s="15"/>
      <c r="MM390" s="15"/>
      <c r="MN390" s="15"/>
      <c r="MO390" s="15"/>
      <c r="MP390" s="15"/>
      <c r="MQ390" s="15"/>
      <c r="MR390" s="15"/>
      <c r="MS390" s="15"/>
      <c r="MT390" s="15"/>
      <c r="MU390" s="15"/>
      <c r="MV390" s="15"/>
      <c r="MW390" s="15"/>
      <c r="MX390" s="15"/>
    </row>
    <row r="391" spans="3:362" x14ac:dyDescent="0.35">
      <c r="C391" s="15"/>
      <c r="F391" s="20"/>
      <c r="G391" s="20"/>
      <c r="L391" s="20"/>
      <c r="M391" s="20"/>
      <c r="R391" s="20"/>
      <c r="S391" s="20"/>
      <c r="X391" s="20"/>
      <c r="Y391" s="20"/>
      <c r="AD391" s="20"/>
      <c r="AE391" s="20"/>
      <c r="AJ391" s="20"/>
      <c r="AK391" s="20"/>
      <c r="BB391" s="20"/>
      <c r="BC391" s="20"/>
      <c r="BN391" s="20"/>
      <c r="BO391" s="20"/>
      <c r="BZ391" s="20"/>
      <c r="CA391" s="20"/>
      <c r="CF391" s="20"/>
      <c r="CG391" s="20"/>
      <c r="DP391" s="20"/>
      <c r="DQ391" s="20"/>
      <c r="FF391" s="20"/>
      <c r="FG391" s="20"/>
      <c r="FL391" s="20"/>
      <c r="FM391" s="20"/>
      <c r="IL391" s="20"/>
      <c r="IM391" s="20"/>
      <c r="IX391" s="20"/>
      <c r="IY391" s="20"/>
      <c r="JD391" s="20"/>
      <c r="JE391" s="20"/>
      <c r="JJ391" s="20"/>
      <c r="JK391" s="20"/>
      <c r="KB391" s="20"/>
      <c r="KC391" s="20"/>
      <c r="KH391" s="20"/>
      <c r="KI391" s="20"/>
      <c r="KT391" s="20"/>
      <c r="KU391" s="20"/>
      <c r="KZ391" s="20"/>
      <c r="LA391" s="20"/>
      <c r="LF391" s="20"/>
      <c r="LG391" s="20"/>
      <c r="LL391" s="20"/>
      <c r="LM391" s="20"/>
      <c r="LR391" s="21"/>
      <c r="LS391" s="21"/>
      <c r="LT391" s="15"/>
      <c r="LU391" s="26"/>
      <c r="LV391" s="25"/>
      <c r="LW391" s="29"/>
      <c r="LX391" s="29"/>
      <c r="LY391" s="15"/>
      <c r="LZ391" s="15"/>
      <c r="MA391" s="15"/>
      <c r="MB391" s="15"/>
      <c r="MC391" s="15"/>
      <c r="MD391" s="15"/>
      <c r="ME391" s="15"/>
      <c r="MF391" s="15"/>
      <c r="MG391" s="15"/>
      <c r="MH391" s="15"/>
      <c r="MI391" s="15"/>
      <c r="MJ391" s="15"/>
      <c r="MK391" s="15"/>
      <c r="ML391" s="15"/>
      <c r="MM391" s="15"/>
      <c r="MN391" s="15"/>
      <c r="MO391" s="15"/>
      <c r="MP391" s="15"/>
      <c r="MQ391" s="15"/>
      <c r="MR391" s="15"/>
      <c r="MS391" s="15"/>
      <c r="MT391" s="15"/>
      <c r="MU391" s="15"/>
      <c r="MV391" s="15"/>
      <c r="MW391" s="15"/>
      <c r="MX391" s="15"/>
    </row>
    <row r="392" spans="3:362" x14ac:dyDescent="0.35">
      <c r="C392" s="15"/>
      <c r="F392" s="20"/>
      <c r="G392" s="20"/>
      <c r="L392" s="20"/>
      <c r="M392" s="20"/>
      <c r="R392" s="20"/>
      <c r="S392" s="20"/>
      <c r="X392" s="20"/>
      <c r="Y392" s="20"/>
      <c r="AD392" s="20"/>
      <c r="AE392" s="20"/>
      <c r="AJ392" s="20"/>
      <c r="AK392" s="20"/>
      <c r="BB392" s="20"/>
      <c r="BC392" s="20"/>
      <c r="BN392" s="20"/>
      <c r="BO392" s="20"/>
      <c r="BZ392" s="20"/>
      <c r="CA392" s="20"/>
      <c r="CF392" s="20"/>
      <c r="CG392" s="20"/>
      <c r="DP392" s="20"/>
      <c r="DQ392" s="20"/>
      <c r="FF392" s="20"/>
      <c r="FG392" s="20"/>
      <c r="FL392" s="20"/>
      <c r="FM392" s="20"/>
      <c r="IL392" s="20"/>
      <c r="IM392" s="20"/>
      <c r="IX392" s="20"/>
      <c r="IY392" s="20"/>
      <c r="JD392" s="20"/>
      <c r="JE392" s="20"/>
      <c r="JJ392" s="20"/>
      <c r="JK392" s="20"/>
      <c r="KB392" s="20"/>
      <c r="KC392" s="20"/>
      <c r="KH392" s="20"/>
      <c r="KI392" s="20"/>
      <c r="KT392" s="20"/>
      <c r="KU392" s="20"/>
      <c r="KZ392" s="20"/>
      <c r="LA392" s="20"/>
      <c r="LF392" s="20"/>
      <c r="LG392" s="20"/>
      <c r="LL392" s="20"/>
      <c r="LM392" s="20"/>
      <c r="LR392" s="21"/>
      <c r="LS392" s="21"/>
      <c r="LT392" s="15"/>
      <c r="LU392" s="26"/>
      <c r="LV392" s="25"/>
      <c r="LW392" s="29"/>
      <c r="LX392" s="29"/>
      <c r="LY392" s="15"/>
      <c r="LZ392" s="15"/>
      <c r="MA392" s="15"/>
      <c r="MB392" s="15"/>
      <c r="MC392" s="15"/>
      <c r="MD392" s="15"/>
      <c r="ME392" s="15"/>
      <c r="MF392" s="15"/>
      <c r="MG392" s="15"/>
      <c r="MH392" s="15"/>
      <c r="MI392" s="15"/>
      <c r="MJ392" s="15"/>
      <c r="MK392" s="15"/>
      <c r="ML392" s="15"/>
      <c r="MM392" s="15"/>
      <c r="MN392" s="15"/>
      <c r="MO392" s="15"/>
      <c r="MP392" s="15"/>
      <c r="MQ392" s="15"/>
      <c r="MR392" s="15"/>
      <c r="MS392" s="15"/>
      <c r="MT392" s="15"/>
      <c r="MU392" s="15"/>
      <c r="MV392" s="15"/>
      <c r="MW392" s="15"/>
      <c r="MX392" s="15"/>
    </row>
    <row r="393" spans="3:362" x14ac:dyDescent="0.35">
      <c r="C393" s="15"/>
      <c r="F393" s="20"/>
      <c r="G393" s="20"/>
      <c r="L393" s="20"/>
      <c r="M393" s="20"/>
      <c r="R393" s="20"/>
      <c r="S393" s="20"/>
      <c r="X393" s="20"/>
      <c r="Y393" s="20"/>
      <c r="AD393" s="20"/>
      <c r="AE393" s="20"/>
      <c r="AJ393" s="20"/>
      <c r="AK393" s="20"/>
      <c r="BB393" s="20"/>
      <c r="BC393" s="20"/>
      <c r="BN393" s="20"/>
      <c r="BO393" s="20"/>
      <c r="BZ393" s="20"/>
      <c r="CA393" s="20"/>
      <c r="CF393" s="20"/>
      <c r="CG393" s="20"/>
      <c r="DP393" s="20"/>
      <c r="DQ393" s="20"/>
      <c r="FF393" s="20"/>
      <c r="FG393" s="20"/>
      <c r="FL393" s="20"/>
      <c r="FM393" s="20"/>
      <c r="IL393" s="20"/>
      <c r="IM393" s="20"/>
      <c r="IX393" s="20"/>
      <c r="IY393" s="20"/>
      <c r="JD393" s="20"/>
      <c r="JE393" s="20"/>
      <c r="JJ393" s="20"/>
      <c r="JK393" s="20"/>
      <c r="KB393" s="20"/>
      <c r="KC393" s="20"/>
      <c r="KH393" s="20"/>
      <c r="KI393" s="20"/>
      <c r="KT393" s="20"/>
      <c r="KU393" s="20"/>
      <c r="KZ393" s="20"/>
      <c r="LA393" s="20"/>
      <c r="LF393" s="20"/>
      <c r="LG393" s="20"/>
      <c r="LL393" s="20"/>
      <c r="LM393" s="20"/>
      <c r="LR393" s="21"/>
      <c r="LS393" s="21"/>
      <c r="LT393" s="15"/>
      <c r="LU393" s="26"/>
      <c r="LV393" s="25"/>
      <c r="LW393" s="29"/>
      <c r="LX393" s="29"/>
      <c r="LY393" s="15"/>
      <c r="LZ393" s="15"/>
      <c r="MA393" s="15"/>
      <c r="MB393" s="15"/>
      <c r="MC393" s="15"/>
      <c r="MD393" s="15"/>
      <c r="ME393" s="15"/>
      <c r="MF393" s="15"/>
      <c r="MG393" s="15"/>
      <c r="MH393" s="15"/>
      <c r="MI393" s="15"/>
      <c r="MJ393" s="15"/>
      <c r="MK393" s="15"/>
      <c r="ML393" s="15"/>
      <c r="MM393" s="15"/>
      <c r="MN393" s="15"/>
      <c r="MO393" s="15"/>
      <c r="MP393" s="15"/>
      <c r="MQ393" s="15"/>
      <c r="MR393" s="15"/>
      <c r="MS393" s="15"/>
      <c r="MT393" s="15"/>
      <c r="MU393" s="15"/>
      <c r="MV393" s="15"/>
      <c r="MW393" s="15"/>
      <c r="MX393" s="15"/>
    </row>
    <row r="394" spans="3:362" x14ac:dyDescent="0.35">
      <c r="C394" s="15"/>
      <c r="F394" s="20"/>
      <c r="G394" s="20"/>
      <c r="L394" s="20"/>
      <c r="M394" s="20"/>
      <c r="R394" s="20"/>
      <c r="S394" s="20"/>
      <c r="X394" s="20"/>
      <c r="Y394" s="20"/>
      <c r="AD394" s="20"/>
      <c r="AE394" s="20"/>
      <c r="AJ394" s="20"/>
      <c r="AK394" s="20"/>
      <c r="BB394" s="20"/>
      <c r="BC394" s="20"/>
      <c r="BN394" s="20"/>
      <c r="BO394" s="20"/>
      <c r="BZ394" s="20"/>
      <c r="CA394" s="20"/>
      <c r="CF394" s="20"/>
      <c r="CG394" s="20"/>
      <c r="DP394" s="20"/>
      <c r="DQ394" s="20"/>
      <c r="FF394" s="20"/>
      <c r="FG394" s="20"/>
      <c r="FL394" s="20"/>
      <c r="FM394" s="20"/>
      <c r="IL394" s="20"/>
      <c r="IM394" s="20"/>
      <c r="IX394" s="20"/>
      <c r="IY394" s="20"/>
      <c r="JD394" s="20"/>
      <c r="JE394" s="20"/>
      <c r="JJ394" s="20"/>
      <c r="JK394" s="20"/>
      <c r="KB394" s="20"/>
      <c r="KC394" s="20"/>
      <c r="KH394" s="20"/>
      <c r="KI394" s="20"/>
      <c r="KT394" s="20"/>
      <c r="KU394" s="20"/>
      <c r="KZ394" s="20"/>
      <c r="LA394" s="20"/>
      <c r="LF394" s="20"/>
      <c r="LG394" s="20"/>
      <c r="LL394" s="20"/>
      <c r="LM394" s="20"/>
      <c r="LR394" s="21"/>
      <c r="LS394" s="21"/>
      <c r="LT394" s="15"/>
      <c r="LU394" s="26"/>
      <c r="LV394" s="25"/>
      <c r="LW394" s="29"/>
      <c r="LX394" s="29"/>
      <c r="LY394" s="15"/>
      <c r="LZ394" s="15"/>
      <c r="MA394" s="15"/>
      <c r="MB394" s="15"/>
      <c r="MC394" s="15"/>
      <c r="MD394" s="15"/>
      <c r="ME394" s="15"/>
      <c r="MF394" s="15"/>
      <c r="MG394" s="15"/>
      <c r="MH394" s="15"/>
      <c r="MI394" s="15"/>
      <c r="MJ394" s="15"/>
      <c r="MK394" s="15"/>
      <c r="ML394" s="15"/>
      <c r="MM394" s="15"/>
      <c r="MN394" s="15"/>
      <c r="MO394" s="15"/>
      <c r="MP394" s="15"/>
      <c r="MQ394" s="15"/>
      <c r="MR394" s="15"/>
      <c r="MS394" s="15"/>
      <c r="MT394" s="15"/>
      <c r="MU394" s="15"/>
      <c r="MV394" s="15"/>
      <c r="MW394" s="15"/>
      <c r="MX394" s="15"/>
    </row>
    <row r="395" spans="3:362" x14ac:dyDescent="0.35">
      <c r="C395" s="15"/>
      <c r="F395" s="20"/>
      <c r="G395" s="20"/>
      <c r="L395" s="20"/>
      <c r="M395" s="20"/>
      <c r="R395" s="20"/>
      <c r="S395" s="20"/>
      <c r="X395" s="20"/>
      <c r="Y395" s="20"/>
      <c r="AD395" s="20"/>
      <c r="AE395" s="20"/>
      <c r="AJ395" s="20"/>
      <c r="AK395" s="20"/>
      <c r="BB395" s="20"/>
      <c r="BC395" s="20"/>
      <c r="BN395" s="20"/>
      <c r="BO395" s="20"/>
      <c r="BZ395" s="20"/>
      <c r="CA395" s="20"/>
      <c r="CF395" s="20"/>
      <c r="CG395" s="20"/>
      <c r="DP395" s="20"/>
      <c r="DQ395" s="20"/>
      <c r="FF395" s="20"/>
      <c r="FG395" s="20"/>
      <c r="FL395" s="20"/>
      <c r="FM395" s="20"/>
      <c r="IL395" s="20"/>
      <c r="IM395" s="20"/>
      <c r="IX395" s="20"/>
      <c r="IY395" s="20"/>
      <c r="JD395" s="20"/>
      <c r="JE395" s="20"/>
      <c r="JJ395" s="20"/>
      <c r="JK395" s="20"/>
      <c r="KB395" s="20"/>
      <c r="KC395" s="20"/>
      <c r="KH395" s="20"/>
      <c r="KI395" s="20"/>
      <c r="KT395" s="20"/>
      <c r="KU395" s="20"/>
      <c r="KZ395" s="20"/>
      <c r="LA395" s="20"/>
      <c r="LF395" s="20"/>
      <c r="LG395" s="20"/>
      <c r="LL395" s="20"/>
      <c r="LM395" s="20"/>
      <c r="LR395" s="21"/>
      <c r="LS395" s="21"/>
      <c r="LT395" s="15"/>
      <c r="LU395" s="26"/>
      <c r="LV395" s="25"/>
      <c r="LW395" s="29"/>
      <c r="LX395" s="29"/>
      <c r="LY395" s="15"/>
      <c r="LZ395" s="15"/>
      <c r="MA395" s="15"/>
      <c r="MB395" s="15"/>
      <c r="MC395" s="15"/>
      <c r="MD395" s="15"/>
      <c r="ME395" s="15"/>
      <c r="MF395" s="15"/>
      <c r="MG395" s="15"/>
      <c r="MH395" s="15"/>
      <c r="MI395" s="15"/>
      <c r="MJ395" s="15"/>
      <c r="MK395" s="15"/>
      <c r="ML395" s="15"/>
      <c r="MM395" s="15"/>
      <c r="MN395" s="15"/>
      <c r="MO395" s="15"/>
      <c r="MP395" s="15"/>
      <c r="MQ395" s="15"/>
      <c r="MR395" s="15"/>
      <c r="MS395" s="15"/>
      <c r="MT395" s="15"/>
      <c r="MU395" s="15"/>
      <c r="MV395" s="15"/>
      <c r="MW395" s="15"/>
      <c r="MX395" s="15"/>
    </row>
    <row r="396" spans="3:362" x14ac:dyDescent="0.35">
      <c r="C396" s="15"/>
      <c r="F396" s="20"/>
      <c r="G396" s="20"/>
      <c r="L396" s="20"/>
      <c r="M396" s="20"/>
      <c r="R396" s="20"/>
      <c r="S396" s="20"/>
      <c r="X396" s="20"/>
      <c r="Y396" s="20"/>
      <c r="AD396" s="20"/>
      <c r="AE396" s="20"/>
      <c r="AJ396" s="20"/>
      <c r="AK396" s="20"/>
      <c r="BB396" s="20"/>
      <c r="BC396" s="20"/>
      <c r="BN396" s="20"/>
      <c r="BO396" s="20"/>
      <c r="BZ396" s="20"/>
      <c r="CA396" s="20"/>
      <c r="CF396" s="20"/>
      <c r="CG396" s="20"/>
      <c r="DP396" s="20"/>
      <c r="DQ396" s="20"/>
      <c r="FF396" s="20"/>
      <c r="FG396" s="20"/>
      <c r="FL396" s="20"/>
      <c r="FM396" s="20"/>
      <c r="IL396" s="20"/>
      <c r="IM396" s="20"/>
      <c r="IX396" s="20"/>
      <c r="IY396" s="20"/>
      <c r="JD396" s="20"/>
      <c r="JE396" s="20"/>
      <c r="JJ396" s="20"/>
      <c r="JK396" s="20"/>
      <c r="KB396" s="20"/>
      <c r="KC396" s="20"/>
      <c r="KH396" s="20"/>
      <c r="KI396" s="20"/>
      <c r="KT396" s="20"/>
      <c r="KU396" s="20"/>
      <c r="KZ396" s="20"/>
      <c r="LA396" s="20"/>
      <c r="LF396" s="20"/>
      <c r="LG396" s="20"/>
      <c r="LL396" s="20"/>
      <c r="LM396" s="20"/>
      <c r="LR396" s="21"/>
      <c r="LS396" s="21"/>
      <c r="LT396" s="15"/>
      <c r="LU396" s="26"/>
      <c r="LV396" s="25"/>
      <c r="LW396" s="29"/>
      <c r="LX396" s="29"/>
      <c r="LY396" s="15"/>
      <c r="LZ396" s="15"/>
      <c r="MA396" s="15"/>
      <c r="MB396" s="15"/>
      <c r="MC396" s="15"/>
      <c r="MD396" s="15"/>
      <c r="ME396" s="15"/>
      <c r="MF396" s="15"/>
      <c r="MG396" s="15"/>
      <c r="MH396" s="15"/>
      <c r="MI396" s="15"/>
      <c r="MJ396" s="15"/>
      <c r="MK396" s="15"/>
      <c r="ML396" s="15"/>
      <c r="MM396" s="15"/>
      <c r="MN396" s="15"/>
      <c r="MO396" s="15"/>
      <c r="MP396" s="15"/>
      <c r="MQ396" s="15"/>
      <c r="MR396" s="15"/>
      <c r="MS396" s="15"/>
      <c r="MT396" s="15"/>
      <c r="MU396" s="15"/>
      <c r="MV396" s="15"/>
      <c r="MW396" s="15"/>
      <c r="MX396" s="15"/>
    </row>
    <row r="397" spans="3:362" x14ac:dyDescent="0.35">
      <c r="C397" s="15"/>
      <c r="F397" s="20"/>
      <c r="G397" s="20"/>
      <c r="L397" s="20"/>
      <c r="M397" s="20"/>
      <c r="R397" s="20"/>
      <c r="S397" s="20"/>
      <c r="X397" s="20"/>
      <c r="Y397" s="20"/>
      <c r="AD397" s="20"/>
      <c r="AE397" s="20"/>
      <c r="AJ397" s="20"/>
      <c r="AK397" s="20"/>
      <c r="BB397" s="20"/>
      <c r="BC397" s="20"/>
      <c r="BN397" s="20"/>
      <c r="BO397" s="20"/>
      <c r="BZ397" s="20"/>
      <c r="CA397" s="20"/>
      <c r="CF397" s="20"/>
      <c r="CG397" s="20"/>
      <c r="DP397" s="20"/>
      <c r="DQ397" s="20"/>
      <c r="FF397" s="20"/>
      <c r="FG397" s="20"/>
      <c r="FL397" s="20"/>
      <c r="FM397" s="20"/>
      <c r="IL397" s="20"/>
      <c r="IM397" s="20"/>
      <c r="IX397" s="20"/>
      <c r="IY397" s="20"/>
      <c r="JD397" s="20"/>
      <c r="JE397" s="20"/>
      <c r="JJ397" s="20"/>
      <c r="JK397" s="20"/>
      <c r="KB397" s="20"/>
      <c r="KC397" s="20"/>
      <c r="KH397" s="20"/>
      <c r="KI397" s="20"/>
      <c r="KT397" s="20"/>
      <c r="KU397" s="20"/>
      <c r="KZ397" s="20"/>
      <c r="LA397" s="20"/>
      <c r="LF397" s="20"/>
      <c r="LG397" s="20"/>
      <c r="LL397" s="20"/>
      <c r="LM397" s="20"/>
      <c r="LR397" s="21"/>
      <c r="LS397" s="21"/>
      <c r="LT397" s="15"/>
      <c r="LU397" s="26"/>
      <c r="LV397" s="25"/>
      <c r="LW397" s="29"/>
      <c r="LX397" s="29"/>
      <c r="LY397" s="15"/>
      <c r="LZ397" s="15"/>
      <c r="MA397" s="15"/>
      <c r="MB397" s="15"/>
      <c r="MC397" s="15"/>
      <c r="MD397" s="15"/>
      <c r="ME397" s="15"/>
      <c r="MF397" s="15"/>
      <c r="MG397" s="15"/>
      <c r="MH397" s="15"/>
      <c r="MI397" s="15"/>
      <c r="MJ397" s="15"/>
      <c r="MK397" s="15"/>
      <c r="ML397" s="15"/>
      <c r="MM397" s="15"/>
      <c r="MN397" s="15"/>
      <c r="MO397" s="15"/>
      <c r="MP397" s="15"/>
      <c r="MQ397" s="15"/>
      <c r="MR397" s="15"/>
      <c r="MS397" s="15"/>
      <c r="MT397" s="15"/>
      <c r="MU397" s="15"/>
      <c r="MV397" s="15"/>
      <c r="MW397" s="15"/>
      <c r="MX397" s="15"/>
    </row>
    <row r="398" spans="3:362" x14ac:dyDescent="0.35">
      <c r="C398" s="15"/>
      <c r="F398" s="20"/>
      <c r="G398" s="20"/>
      <c r="L398" s="20"/>
      <c r="M398" s="20"/>
      <c r="R398" s="20"/>
      <c r="S398" s="20"/>
      <c r="X398" s="20"/>
      <c r="Y398" s="20"/>
      <c r="AD398" s="20"/>
      <c r="AE398" s="20"/>
      <c r="AJ398" s="20"/>
      <c r="AK398" s="20"/>
      <c r="BB398" s="20"/>
      <c r="BC398" s="20"/>
      <c r="BN398" s="20"/>
      <c r="BO398" s="20"/>
      <c r="BZ398" s="20"/>
      <c r="CA398" s="20"/>
      <c r="CF398" s="20"/>
      <c r="CG398" s="20"/>
      <c r="DP398" s="20"/>
      <c r="DQ398" s="20"/>
      <c r="FF398" s="20"/>
      <c r="FG398" s="20"/>
      <c r="FL398" s="20"/>
      <c r="FM398" s="20"/>
      <c r="IL398" s="20"/>
      <c r="IM398" s="20"/>
      <c r="IX398" s="20"/>
      <c r="IY398" s="20"/>
      <c r="JD398" s="20"/>
      <c r="JE398" s="20"/>
      <c r="JJ398" s="20"/>
      <c r="JK398" s="20"/>
      <c r="KB398" s="20"/>
      <c r="KC398" s="20"/>
      <c r="KH398" s="20"/>
      <c r="KI398" s="20"/>
      <c r="KT398" s="20"/>
      <c r="KU398" s="20"/>
      <c r="KZ398" s="20"/>
      <c r="LA398" s="20"/>
      <c r="LF398" s="20"/>
      <c r="LG398" s="20"/>
      <c r="LL398" s="20"/>
      <c r="LM398" s="20"/>
      <c r="LR398" s="21"/>
      <c r="LS398" s="21"/>
      <c r="LT398" s="15"/>
      <c r="LU398" s="26"/>
      <c r="LV398" s="25"/>
      <c r="LW398" s="29"/>
      <c r="LX398" s="29"/>
      <c r="LY398" s="15"/>
      <c r="LZ398" s="15"/>
      <c r="MA398" s="15"/>
      <c r="MB398" s="15"/>
      <c r="MC398" s="15"/>
      <c r="MD398" s="15"/>
      <c r="ME398" s="15"/>
      <c r="MF398" s="15"/>
      <c r="MG398" s="15"/>
      <c r="MH398" s="15"/>
      <c r="MI398" s="15"/>
      <c r="MJ398" s="15"/>
      <c r="MK398" s="15"/>
      <c r="ML398" s="15"/>
      <c r="MM398" s="15"/>
      <c r="MN398" s="15"/>
      <c r="MO398" s="15"/>
      <c r="MP398" s="15"/>
      <c r="MQ398" s="15"/>
      <c r="MR398" s="15"/>
      <c r="MS398" s="15"/>
      <c r="MT398" s="15"/>
      <c r="MU398" s="15"/>
      <c r="MV398" s="15"/>
      <c r="MW398" s="15"/>
      <c r="MX398" s="15"/>
    </row>
    <row r="399" spans="3:362" x14ac:dyDescent="0.35">
      <c r="C399" s="15"/>
      <c r="F399" s="20"/>
      <c r="G399" s="20"/>
      <c r="L399" s="20"/>
      <c r="M399" s="20"/>
      <c r="R399" s="20"/>
      <c r="S399" s="20"/>
      <c r="X399" s="20"/>
      <c r="Y399" s="20"/>
      <c r="AD399" s="20"/>
      <c r="AE399" s="20"/>
      <c r="AJ399" s="20"/>
      <c r="AK399" s="20"/>
      <c r="BB399" s="20"/>
      <c r="BC399" s="20"/>
      <c r="BN399" s="20"/>
      <c r="BO399" s="20"/>
      <c r="BZ399" s="20"/>
      <c r="CA399" s="20"/>
      <c r="CF399" s="20"/>
      <c r="CG399" s="20"/>
      <c r="DP399" s="20"/>
      <c r="DQ399" s="20"/>
      <c r="FF399" s="20"/>
      <c r="FG399" s="20"/>
      <c r="FL399" s="20"/>
      <c r="FM399" s="20"/>
      <c r="IL399" s="20"/>
      <c r="IM399" s="20"/>
      <c r="IX399" s="20"/>
      <c r="IY399" s="20"/>
      <c r="JD399" s="20"/>
      <c r="JE399" s="20"/>
      <c r="JJ399" s="20"/>
      <c r="JK399" s="20"/>
      <c r="KB399" s="20"/>
      <c r="KC399" s="20"/>
      <c r="KH399" s="20"/>
      <c r="KI399" s="20"/>
      <c r="KT399" s="20"/>
      <c r="KU399" s="20"/>
      <c r="KZ399" s="20"/>
      <c r="LA399" s="20"/>
      <c r="LF399" s="20"/>
      <c r="LG399" s="20"/>
      <c r="LL399" s="20"/>
      <c r="LM399" s="20"/>
      <c r="LR399" s="21"/>
      <c r="LS399" s="21"/>
      <c r="LT399" s="15"/>
      <c r="LU399" s="26"/>
      <c r="LV399" s="25"/>
      <c r="LW399" s="29"/>
      <c r="LX399" s="29"/>
      <c r="LY399" s="15"/>
      <c r="LZ399" s="15"/>
      <c r="MA399" s="15"/>
      <c r="MB399" s="15"/>
      <c r="MC399" s="15"/>
      <c r="MD399" s="15"/>
      <c r="ME399" s="15"/>
      <c r="MF399" s="15"/>
      <c r="MG399" s="15"/>
      <c r="MH399" s="15"/>
      <c r="MI399" s="15"/>
      <c r="MJ399" s="15"/>
      <c r="MK399" s="15"/>
      <c r="ML399" s="15"/>
      <c r="MM399" s="15"/>
      <c r="MN399" s="15"/>
      <c r="MO399" s="15"/>
      <c r="MP399" s="15"/>
      <c r="MQ399" s="15"/>
      <c r="MR399" s="15"/>
      <c r="MS399" s="15"/>
      <c r="MT399" s="15"/>
      <c r="MU399" s="15"/>
      <c r="MV399" s="15"/>
      <c r="MW399" s="15"/>
      <c r="MX399" s="15"/>
    </row>
    <row r="434" spans="3:362" x14ac:dyDescent="0.35">
      <c r="F434" s="118"/>
      <c r="G434" s="118"/>
      <c r="H434" s="118"/>
      <c r="I434" s="118"/>
      <c r="L434" s="118"/>
      <c r="M434" s="118"/>
      <c r="N434" s="118"/>
      <c r="O434" s="118"/>
      <c r="R434" s="118"/>
      <c r="S434" s="118"/>
      <c r="T434" s="118"/>
      <c r="U434" s="118"/>
      <c r="X434" s="118"/>
      <c r="Y434" s="118"/>
      <c r="Z434" s="118"/>
      <c r="AA434" s="118"/>
      <c r="AD434" s="118"/>
      <c r="AE434" s="118"/>
      <c r="AF434" s="118"/>
      <c r="AG434" s="118"/>
      <c r="AJ434" s="118"/>
      <c r="AK434" s="118"/>
      <c r="AL434" s="118"/>
      <c r="AM434" s="118"/>
      <c r="AP434" s="118"/>
      <c r="AQ434" s="118"/>
      <c r="AR434" s="118"/>
      <c r="AS434" s="118"/>
      <c r="AV434" s="118"/>
      <c r="AW434" s="118"/>
      <c r="AX434" s="118"/>
      <c r="AY434" s="118"/>
      <c r="BB434" s="118"/>
      <c r="BC434" s="118"/>
      <c r="BD434" s="118"/>
      <c r="BE434" s="118"/>
      <c r="BH434" s="118"/>
      <c r="BI434" s="118"/>
      <c r="BJ434" s="118"/>
      <c r="BK434" s="118"/>
      <c r="BN434" s="118"/>
      <c r="BO434" s="118"/>
      <c r="BP434" s="118"/>
      <c r="BQ434" s="118"/>
      <c r="BT434" s="118"/>
      <c r="BU434" s="118"/>
      <c r="BV434" s="118"/>
      <c r="BW434" s="118"/>
      <c r="BZ434" s="118"/>
      <c r="CA434" s="118"/>
      <c r="CB434" s="118"/>
      <c r="CC434" s="118"/>
      <c r="CF434" s="118"/>
      <c r="CG434" s="118"/>
      <c r="CH434" s="118"/>
      <c r="CI434" s="118"/>
      <c r="CL434" s="118"/>
      <c r="CM434" s="118"/>
      <c r="CN434" s="118"/>
      <c r="CO434" s="118"/>
      <c r="CR434" s="118"/>
      <c r="CS434" s="118"/>
      <c r="CT434" s="118"/>
      <c r="CU434" s="118"/>
      <c r="CX434" s="118"/>
      <c r="CY434" s="118"/>
      <c r="CZ434" s="118"/>
      <c r="DA434" s="118"/>
      <c r="DD434" s="118"/>
      <c r="DE434" s="118"/>
      <c r="DF434" s="118"/>
      <c r="DG434" s="118"/>
      <c r="DP434" s="118"/>
      <c r="DQ434" s="118"/>
      <c r="DR434" s="118"/>
      <c r="DS434" s="118"/>
      <c r="DV434" s="118"/>
      <c r="DW434" s="118"/>
      <c r="DX434" s="118"/>
      <c r="DY434" s="118"/>
      <c r="EB434" s="118"/>
      <c r="EC434" s="118"/>
      <c r="ED434" s="118"/>
      <c r="EE434" s="118"/>
      <c r="EH434" s="118"/>
      <c r="EI434" s="118"/>
      <c r="EJ434" s="118"/>
      <c r="EK434" s="118"/>
      <c r="EN434" s="118"/>
      <c r="EO434" s="118"/>
      <c r="EP434" s="118"/>
      <c r="EQ434" s="118"/>
      <c r="ET434" s="118"/>
      <c r="EU434" s="118"/>
      <c r="EV434" s="118"/>
      <c r="EW434" s="118"/>
      <c r="EZ434" s="118"/>
      <c r="FA434" s="118"/>
      <c r="FB434" s="118"/>
      <c r="FC434" s="118"/>
      <c r="FF434" s="118"/>
      <c r="FG434" s="118"/>
      <c r="FH434" s="118"/>
      <c r="FI434" s="118"/>
      <c r="FL434" s="118"/>
      <c r="FM434" s="118"/>
      <c r="FN434" s="118"/>
      <c r="FO434" s="118"/>
      <c r="FR434" s="118"/>
      <c r="FS434" s="118"/>
      <c r="FT434" s="118"/>
      <c r="FU434" s="118"/>
      <c r="GD434" s="118"/>
      <c r="GE434" s="118"/>
      <c r="GF434" s="118"/>
      <c r="GG434" s="118"/>
      <c r="HH434" s="118"/>
      <c r="HI434" s="118"/>
      <c r="HJ434" s="118"/>
      <c r="HK434" s="118"/>
      <c r="HN434" s="118"/>
      <c r="HO434" s="118"/>
      <c r="HP434" s="118"/>
      <c r="HQ434" s="118"/>
      <c r="HT434" s="118"/>
      <c r="HU434" s="118"/>
      <c r="HV434" s="118"/>
      <c r="HW434" s="118"/>
      <c r="HZ434" s="118"/>
      <c r="IA434" s="118"/>
      <c r="IB434" s="118"/>
      <c r="IC434" s="118"/>
      <c r="IF434" s="118"/>
      <c r="IG434" s="118"/>
      <c r="IH434" s="118"/>
      <c r="II434" s="118"/>
      <c r="IL434" s="118"/>
      <c r="IM434" s="118"/>
      <c r="IN434" s="118"/>
      <c r="IO434" s="118"/>
      <c r="IR434" s="118"/>
      <c r="IS434" s="118"/>
      <c r="IT434" s="118"/>
      <c r="IU434" s="118"/>
      <c r="IX434" s="118"/>
      <c r="IY434" s="118"/>
      <c r="IZ434" s="118"/>
      <c r="JA434" s="118"/>
      <c r="JD434" s="118"/>
      <c r="JE434" s="118"/>
      <c r="JF434" s="118"/>
      <c r="JG434" s="118"/>
      <c r="JJ434" s="118"/>
      <c r="JK434" s="118"/>
      <c r="JL434" s="118"/>
      <c r="JM434" s="118"/>
      <c r="KB434" s="118"/>
      <c r="KC434" s="118"/>
      <c r="KD434" s="118"/>
      <c r="KE434" s="118"/>
      <c r="KH434" s="118"/>
      <c r="KI434" s="118"/>
      <c r="KJ434" s="118"/>
      <c r="KK434" s="118"/>
      <c r="KN434" s="118"/>
      <c r="KO434" s="118"/>
      <c r="KP434" s="118"/>
      <c r="KQ434" s="118"/>
      <c r="KT434" s="118"/>
      <c r="KU434" s="118"/>
      <c r="KV434" s="118"/>
      <c r="KW434" s="118"/>
      <c r="KZ434" s="118"/>
      <c r="LA434" s="118"/>
      <c r="LB434" s="118"/>
      <c r="LC434" s="118"/>
      <c r="LF434" s="118"/>
      <c r="LG434" s="118"/>
      <c r="LH434" s="118"/>
      <c r="LI434" s="118"/>
      <c r="LL434" s="118"/>
      <c r="LM434" s="118"/>
      <c r="LN434" s="118"/>
      <c r="LO434" s="118"/>
    </row>
    <row r="437" spans="3:362" x14ac:dyDescent="0.35">
      <c r="E437" s="23"/>
    </row>
    <row r="440" spans="3:362" x14ac:dyDescent="0.35">
      <c r="HH440" s="117"/>
      <c r="HN440" s="117"/>
      <c r="HT440" s="20"/>
      <c r="HU440" s="20"/>
      <c r="HZ440" s="20"/>
      <c r="IA440" s="20"/>
      <c r="IF440" s="20"/>
      <c r="IG440" s="20"/>
      <c r="IL440" s="20"/>
      <c r="IM440" s="20"/>
      <c r="IR440" s="20"/>
      <c r="IS440" s="20"/>
      <c r="IX440" s="20"/>
      <c r="IY440" s="20"/>
      <c r="JD440" s="20"/>
      <c r="JE440" s="20"/>
      <c r="JJ440" s="20"/>
      <c r="JK440" s="20"/>
      <c r="KB440" s="20"/>
      <c r="KC440" s="20"/>
      <c r="KH440" s="20"/>
      <c r="KI440" s="20"/>
      <c r="KN440" s="20"/>
      <c r="KO440" s="20"/>
      <c r="KT440" s="20"/>
      <c r="KU440" s="20"/>
      <c r="KZ440" s="20"/>
      <c r="LA440" s="20"/>
      <c r="LF440" s="20"/>
      <c r="LG440" s="20"/>
      <c r="LL440" s="20"/>
      <c r="LM440" s="20"/>
    </row>
    <row r="441" spans="3:362" x14ac:dyDescent="0.35">
      <c r="F441" s="20"/>
      <c r="G441" s="20"/>
      <c r="L441" s="20"/>
      <c r="M441" s="20"/>
      <c r="R441" s="20"/>
      <c r="S441" s="20"/>
      <c r="X441" s="20"/>
      <c r="Y441" s="20"/>
      <c r="AD441" s="20"/>
      <c r="AE441" s="20"/>
      <c r="AJ441" s="20"/>
      <c r="AK441" s="20"/>
      <c r="AP441" s="20"/>
      <c r="AQ441" s="20"/>
      <c r="AV441" s="20"/>
      <c r="AW441" s="20"/>
      <c r="BB441" s="20"/>
      <c r="BC441" s="20"/>
      <c r="BH441" s="20"/>
      <c r="BI441" s="20"/>
      <c r="BN441" s="20"/>
      <c r="BO441" s="20"/>
      <c r="BT441" s="20"/>
      <c r="BU441" s="20"/>
      <c r="BZ441" s="20"/>
      <c r="CA441" s="20"/>
      <c r="CF441" s="20"/>
      <c r="CG441" s="20"/>
      <c r="CL441" s="20"/>
      <c r="CM441" s="20"/>
      <c r="CR441" s="20"/>
      <c r="CS441" s="20"/>
      <c r="CX441" s="20"/>
      <c r="CY441" s="20"/>
      <c r="DD441" s="20"/>
      <c r="DE441" s="20"/>
      <c r="DP441" s="20"/>
      <c r="DQ441" s="20"/>
      <c r="DV441" s="20"/>
      <c r="DW441" s="20"/>
      <c r="EH441" s="20"/>
      <c r="EI441" s="20"/>
      <c r="EN441" s="20"/>
      <c r="EO441" s="20"/>
      <c r="ET441" s="20"/>
      <c r="EU441" s="20"/>
      <c r="EZ441" s="20"/>
      <c r="FA441" s="20"/>
      <c r="FF441" s="20"/>
      <c r="FG441" s="20"/>
      <c r="FL441" s="20"/>
      <c r="FM441" s="20"/>
      <c r="FR441" s="20"/>
      <c r="FS441" s="20"/>
      <c r="GD441" s="20"/>
      <c r="GE441" s="20"/>
      <c r="HH441" s="20"/>
      <c r="HI441" s="20"/>
      <c r="HN441" s="20"/>
      <c r="HO441" s="20"/>
      <c r="HT441" s="20"/>
      <c r="HU441" s="20"/>
      <c r="HZ441" s="20"/>
      <c r="IA441" s="20"/>
      <c r="IF441" s="20"/>
      <c r="IG441" s="20"/>
      <c r="IL441" s="20"/>
      <c r="IM441" s="20"/>
      <c r="IR441" s="20"/>
      <c r="IS441" s="20"/>
      <c r="IX441" s="20"/>
      <c r="IY441" s="20"/>
      <c r="JD441" s="20"/>
      <c r="JE441" s="20"/>
      <c r="JJ441" s="20"/>
      <c r="JK441" s="20"/>
      <c r="KB441" s="20"/>
      <c r="KC441" s="20"/>
      <c r="KH441" s="20"/>
      <c r="KI441" s="20"/>
      <c r="KN441" s="20"/>
      <c r="KO441" s="20"/>
      <c r="KT441" s="20"/>
      <c r="KU441" s="20"/>
      <c r="KZ441" s="20"/>
      <c r="LA441" s="20"/>
      <c r="LF441" s="20"/>
      <c r="LG441" s="20"/>
      <c r="LL441" s="20"/>
      <c r="LM441" s="20"/>
    </row>
    <row r="442" spans="3:362" x14ac:dyDescent="0.35">
      <c r="F442" s="20"/>
      <c r="G442" s="20"/>
      <c r="L442" s="20"/>
      <c r="M442" s="20"/>
      <c r="R442" s="20"/>
      <c r="S442" s="20"/>
      <c r="X442" s="20"/>
      <c r="Y442" s="20"/>
      <c r="AD442" s="20"/>
      <c r="AE442" s="20"/>
      <c r="AJ442" s="20"/>
      <c r="AK442" s="20"/>
      <c r="AP442" s="20"/>
      <c r="AQ442" s="20"/>
      <c r="AV442" s="20"/>
      <c r="AW442" s="20"/>
      <c r="BB442" s="20"/>
      <c r="BC442" s="20"/>
      <c r="BH442" s="20"/>
      <c r="BI442" s="20"/>
      <c r="BN442" s="20"/>
      <c r="BO442" s="20"/>
      <c r="BT442" s="20"/>
      <c r="BU442" s="20"/>
      <c r="BZ442" s="20"/>
      <c r="CA442" s="20"/>
      <c r="CF442" s="20"/>
      <c r="CG442" s="20"/>
      <c r="CL442" s="20"/>
      <c r="CM442" s="20"/>
      <c r="CR442" s="20"/>
      <c r="CS442" s="20"/>
      <c r="CX442" s="20"/>
      <c r="CY442" s="20"/>
      <c r="DD442" s="20"/>
      <c r="DE442" s="20"/>
      <c r="DP442" s="20"/>
      <c r="DQ442" s="20"/>
      <c r="DV442" s="20"/>
      <c r="DW442" s="20"/>
      <c r="EH442" s="20"/>
      <c r="EI442" s="20"/>
      <c r="EN442" s="20"/>
      <c r="EO442" s="20"/>
      <c r="ET442" s="20"/>
      <c r="EU442" s="20"/>
      <c r="EZ442" s="20"/>
      <c r="FA442" s="20"/>
      <c r="FF442" s="20"/>
      <c r="FG442" s="20"/>
      <c r="FL442" s="20"/>
      <c r="FM442" s="20"/>
      <c r="FR442" s="20"/>
      <c r="FS442" s="20"/>
      <c r="GD442" s="20"/>
      <c r="GE442" s="20"/>
      <c r="HH442" s="20"/>
      <c r="HI442" s="20"/>
      <c r="HN442" s="20"/>
      <c r="HO442" s="20"/>
      <c r="HT442" s="20"/>
      <c r="HU442" s="20"/>
      <c r="HZ442" s="20"/>
      <c r="IA442" s="20"/>
      <c r="IF442" s="20"/>
      <c r="IG442" s="20"/>
      <c r="IL442" s="20"/>
      <c r="IM442" s="20"/>
      <c r="IR442" s="20"/>
      <c r="IS442" s="20"/>
      <c r="IX442" s="20"/>
      <c r="IY442" s="20"/>
      <c r="JD442" s="20"/>
      <c r="JE442" s="20"/>
      <c r="JJ442" s="20"/>
      <c r="JK442" s="20"/>
      <c r="KB442" s="20"/>
      <c r="KC442" s="20"/>
      <c r="KH442" s="20"/>
      <c r="KI442" s="20"/>
      <c r="KN442" s="20"/>
      <c r="KO442" s="20"/>
      <c r="KT442" s="20"/>
      <c r="KU442" s="20"/>
      <c r="KZ442" s="20"/>
      <c r="LA442" s="20"/>
      <c r="LF442" s="20"/>
      <c r="LG442" s="20"/>
      <c r="LL442" s="20"/>
      <c r="LM442" s="20"/>
    </row>
    <row r="443" spans="3:362" x14ac:dyDescent="0.35">
      <c r="F443" s="20"/>
      <c r="G443" s="20"/>
      <c r="L443" s="20"/>
      <c r="M443" s="20"/>
      <c r="R443" s="20"/>
      <c r="S443" s="20"/>
      <c r="X443" s="20"/>
      <c r="Y443" s="20"/>
      <c r="AD443" s="20"/>
      <c r="AE443" s="20"/>
      <c r="AJ443" s="20"/>
      <c r="AK443" s="20"/>
      <c r="AP443" s="20"/>
      <c r="AQ443" s="20"/>
      <c r="AV443" s="20"/>
      <c r="AW443" s="20"/>
      <c r="BB443" s="20"/>
      <c r="BC443" s="20"/>
      <c r="BH443" s="20"/>
      <c r="BI443" s="20"/>
      <c r="BN443" s="20"/>
      <c r="BO443" s="20"/>
      <c r="BT443" s="20"/>
      <c r="BU443" s="20"/>
      <c r="BZ443" s="20"/>
      <c r="CA443" s="20"/>
      <c r="CF443" s="20"/>
      <c r="CG443" s="20"/>
      <c r="CL443" s="20"/>
      <c r="CM443" s="20"/>
      <c r="CR443" s="20"/>
      <c r="CS443" s="20"/>
      <c r="CX443" s="20"/>
      <c r="CY443" s="20"/>
      <c r="DD443" s="20"/>
      <c r="DE443" s="20"/>
      <c r="DP443" s="20"/>
      <c r="DQ443" s="20"/>
      <c r="DV443" s="20"/>
      <c r="DW443" s="20"/>
      <c r="EH443" s="20"/>
      <c r="EI443" s="20"/>
      <c r="EN443" s="20"/>
      <c r="EO443" s="20"/>
      <c r="ET443" s="20"/>
      <c r="EU443" s="20"/>
      <c r="EZ443" s="20"/>
      <c r="FA443" s="20"/>
      <c r="FF443" s="20"/>
      <c r="FG443" s="20"/>
      <c r="FL443" s="20"/>
      <c r="FM443" s="20"/>
      <c r="FR443" s="20"/>
      <c r="FS443" s="20"/>
      <c r="GD443" s="20"/>
      <c r="GE443" s="20"/>
      <c r="HH443" s="20"/>
      <c r="HI443" s="20"/>
      <c r="HN443" s="20"/>
      <c r="HO443" s="20"/>
      <c r="HT443" s="20"/>
      <c r="HU443" s="20"/>
      <c r="HZ443" s="20"/>
      <c r="IA443" s="20"/>
      <c r="IF443" s="20"/>
      <c r="IG443" s="20"/>
      <c r="IL443" s="20"/>
      <c r="IM443" s="20"/>
      <c r="IR443" s="20"/>
      <c r="IS443" s="20"/>
      <c r="IX443" s="20"/>
      <c r="IY443" s="20"/>
      <c r="JD443" s="20"/>
      <c r="JE443" s="20"/>
      <c r="JJ443" s="20"/>
      <c r="JK443" s="20"/>
      <c r="KB443" s="20"/>
      <c r="KC443" s="20"/>
      <c r="KH443" s="20"/>
      <c r="KI443" s="20"/>
      <c r="KN443" s="20"/>
      <c r="KO443" s="20"/>
      <c r="KT443" s="20"/>
      <c r="KU443" s="20"/>
      <c r="KZ443" s="20"/>
      <c r="LA443" s="20"/>
      <c r="LF443" s="20"/>
      <c r="LG443" s="20"/>
      <c r="LL443" s="20"/>
      <c r="LM443" s="20"/>
    </row>
    <row r="444" spans="3:362" x14ac:dyDescent="0.35">
      <c r="F444" s="20"/>
      <c r="G444" s="20"/>
      <c r="L444" s="20"/>
      <c r="M444" s="20"/>
      <c r="R444" s="20"/>
      <c r="S444" s="20"/>
      <c r="X444" s="20"/>
      <c r="Y444" s="20"/>
      <c r="AD444" s="20"/>
      <c r="AE444" s="20"/>
      <c r="AJ444" s="20"/>
      <c r="AK444" s="20"/>
      <c r="AP444" s="20"/>
      <c r="AQ444" s="20"/>
      <c r="AV444" s="20"/>
      <c r="AW444" s="20"/>
      <c r="BB444" s="20"/>
      <c r="BC444" s="20"/>
      <c r="BH444" s="20"/>
      <c r="BI444" s="20"/>
      <c r="BN444" s="20"/>
      <c r="BO444" s="20"/>
      <c r="BT444" s="20"/>
      <c r="BU444" s="20"/>
      <c r="BZ444" s="20"/>
      <c r="CA444" s="20"/>
      <c r="CF444" s="20"/>
      <c r="CG444" s="20"/>
      <c r="CL444" s="20"/>
      <c r="CM444" s="20"/>
      <c r="CR444" s="20"/>
      <c r="CS444" s="20"/>
      <c r="CX444" s="20"/>
      <c r="CY444" s="20"/>
      <c r="DD444" s="20"/>
      <c r="DE444" s="20"/>
      <c r="DP444" s="20"/>
      <c r="DQ444" s="20"/>
      <c r="DV444" s="20"/>
      <c r="DW444" s="20"/>
      <c r="EH444" s="20"/>
      <c r="EI444" s="20"/>
      <c r="EN444" s="20"/>
      <c r="EO444" s="20"/>
      <c r="ET444" s="20"/>
      <c r="EU444" s="20"/>
      <c r="EZ444" s="20"/>
      <c r="FA444" s="20"/>
      <c r="FF444" s="20"/>
      <c r="FG444" s="20"/>
      <c r="FL444" s="20"/>
      <c r="FM444" s="20"/>
      <c r="FR444" s="20"/>
      <c r="FS444" s="20"/>
      <c r="GD444" s="20"/>
      <c r="GE444" s="20"/>
      <c r="HH444" s="20"/>
      <c r="HI444" s="20"/>
      <c r="HN444" s="20"/>
      <c r="HO444" s="20"/>
      <c r="HT444" s="20"/>
      <c r="HU444" s="20"/>
      <c r="HZ444" s="20"/>
      <c r="IA444" s="20"/>
      <c r="IF444" s="20"/>
      <c r="IG444" s="20"/>
      <c r="IL444" s="20"/>
      <c r="IM444" s="20"/>
      <c r="IR444" s="20"/>
      <c r="IS444" s="20"/>
      <c r="IX444" s="20"/>
      <c r="IY444" s="20"/>
      <c r="JD444" s="20"/>
      <c r="JE444" s="20"/>
      <c r="JJ444" s="20"/>
      <c r="JK444" s="20"/>
      <c r="KB444" s="20"/>
      <c r="KC444" s="20"/>
      <c r="KH444" s="20"/>
      <c r="KI444" s="20"/>
      <c r="KN444" s="20"/>
      <c r="KO444" s="20"/>
      <c r="KT444" s="20"/>
      <c r="KU444" s="20"/>
      <c r="KZ444" s="20"/>
      <c r="LA444" s="20"/>
      <c r="LF444" s="20"/>
      <c r="LG444" s="20"/>
      <c r="LL444" s="20"/>
      <c r="LM444" s="20"/>
    </row>
    <row r="445" spans="3:362" x14ac:dyDescent="0.35">
      <c r="F445" s="20"/>
      <c r="L445" s="20"/>
      <c r="R445" s="20"/>
      <c r="X445" s="20"/>
      <c r="AD445" s="20"/>
      <c r="AJ445" s="20"/>
      <c r="AP445" s="20"/>
      <c r="AV445" s="20"/>
      <c r="BB445" s="20"/>
      <c r="BH445" s="20"/>
      <c r="BN445" s="20"/>
      <c r="BT445" s="20"/>
      <c r="BZ445" s="20"/>
      <c r="CF445" s="20"/>
      <c r="CL445" s="20"/>
      <c r="CR445" s="20"/>
      <c r="CX445" s="20"/>
      <c r="DD445" s="20"/>
      <c r="DP445" s="20"/>
      <c r="DV445" s="20"/>
      <c r="EH445" s="20"/>
      <c r="EN445" s="20"/>
      <c r="ET445" s="20"/>
      <c r="EZ445" s="20"/>
      <c r="FF445" s="20"/>
      <c r="FG445" s="20"/>
      <c r="FL445" s="20"/>
      <c r="FM445" s="20"/>
      <c r="FR445" s="20"/>
      <c r="GD445" s="20"/>
      <c r="HH445" s="20"/>
      <c r="HN445" s="20"/>
      <c r="HT445" s="20"/>
      <c r="HZ445" s="20"/>
      <c r="IF445" s="20"/>
      <c r="IL445" s="20"/>
      <c r="IR445" s="20"/>
      <c r="IX445" s="20"/>
      <c r="JD445" s="20"/>
      <c r="JJ445" s="20"/>
      <c r="KB445" s="20"/>
      <c r="KC445" s="20"/>
      <c r="KH445" s="20"/>
      <c r="KI445" s="20"/>
      <c r="KN445" s="20"/>
      <c r="KT445" s="20"/>
      <c r="KU445" s="20"/>
      <c r="KZ445" s="20"/>
      <c r="LA445" s="20"/>
      <c r="LF445" s="20"/>
      <c r="LG445" s="20"/>
      <c r="LL445" s="20"/>
      <c r="LM445" s="20"/>
      <c r="LR445" s="6"/>
      <c r="LS445" s="6"/>
      <c r="LT445" s="6"/>
      <c r="LU445" s="6"/>
      <c r="LW445" s="6"/>
      <c r="LX445" s="6"/>
      <c r="LY445" s="30"/>
      <c r="LZ445" s="30"/>
      <c r="MA445" s="30"/>
      <c r="MB445" s="30"/>
      <c r="MC445" s="30"/>
      <c r="MD445" s="30"/>
      <c r="ME445" s="30"/>
      <c r="MF445" s="30"/>
      <c r="MG445" s="30"/>
      <c r="MH445" s="30"/>
      <c r="MI445" s="30"/>
      <c r="MJ445" s="30"/>
      <c r="MK445" s="30"/>
      <c r="ML445" s="30"/>
      <c r="MM445" s="30"/>
      <c r="MN445" s="30"/>
      <c r="MO445" s="30"/>
      <c r="MP445" s="30"/>
      <c r="MQ445" s="30"/>
      <c r="MR445" s="30"/>
      <c r="MS445" s="30"/>
      <c r="MT445" s="30"/>
      <c r="MU445" s="30"/>
      <c r="MV445" s="30"/>
      <c r="MW445" s="30"/>
      <c r="MX445" s="30"/>
    </row>
    <row r="446" spans="3:362" x14ac:dyDescent="0.35">
      <c r="F446" s="20"/>
      <c r="G446" s="20"/>
      <c r="L446" s="20"/>
      <c r="M446" s="20"/>
      <c r="R446" s="20"/>
      <c r="S446" s="20"/>
      <c r="X446" s="20"/>
      <c r="Y446" s="20"/>
      <c r="AD446" s="20"/>
      <c r="AE446" s="20"/>
      <c r="AJ446" s="20"/>
      <c r="AK446" s="20"/>
      <c r="BB446" s="20"/>
      <c r="BC446" s="20"/>
      <c r="BN446" s="20"/>
      <c r="BO446" s="20"/>
      <c r="BZ446" s="20"/>
      <c r="CA446" s="20"/>
      <c r="CF446" s="20"/>
      <c r="CG446" s="20"/>
      <c r="DP446" s="20"/>
      <c r="DQ446" s="20"/>
      <c r="FF446" s="20"/>
      <c r="FG446" s="20"/>
      <c r="FL446" s="20"/>
      <c r="FM446" s="20"/>
      <c r="IL446" s="20"/>
      <c r="IM446" s="20"/>
      <c r="IX446" s="20"/>
      <c r="IY446" s="20"/>
      <c r="JD446" s="20"/>
      <c r="JE446" s="20"/>
      <c r="JJ446" s="20"/>
      <c r="JK446" s="20"/>
      <c r="KB446" s="20"/>
      <c r="KC446" s="20"/>
      <c r="KH446" s="20"/>
      <c r="KI446" s="20"/>
      <c r="KT446" s="20"/>
      <c r="KU446" s="20"/>
      <c r="KZ446" s="20"/>
      <c r="LA446" s="20"/>
      <c r="LF446" s="20"/>
      <c r="LG446" s="20"/>
      <c r="LL446" s="20"/>
      <c r="LM446" s="20"/>
      <c r="LR446" s="21"/>
      <c r="LS446" s="21"/>
      <c r="LT446" s="15"/>
      <c r="LU446" s="26"/>
      <c r="LV446" s="25"/>
      <c r="LW446" s="29"/>
      <c r="LX446" s="29"/>
      <c r="LY446" s="15"/>
      <c r="LZ446" s="15"/>
      <c r="MA446" s="15"/>
      <c r="MB446" s="15"/>
      <c r="MC446" s="23"/>
      <c r="MD446" s="15"/>
      <c r="ME446" s="15"/>
      <c r="MF446" s="15"/>
      <c r="MG446" s="15"/>
      <c r="MH446" s="15"/>
      <c r="MI446" s="15"/>
      <c r="MJ446" s="15"/>
      <c r="MK446" s="15"/>
      <c r="ML446" s="15"/>
      <c r="MM446" s="15"/>
      <c r="MN446" s="15"/>
      <c r="MO446" s="15"/>
      <c r="MP446" s="15"/>
      <c r="MQ446" s="15"/>
      <c r="MR446" s="15"/>
      <c r="MS446" s="15"/>
      <c r="MT446" s="15"/>
      <c r="MU446" s="15"/>
      <c r="MV446" s="15"/>
      <c r="MW446" s="15"/>
      <c r="MX446" s="15"/>
    </row>
    <row r="447" spans="3:362" x14ac:dyDescent="0.35">
      <c r="C447" s="41"/>
      <c r="D447" s="41"/>
      <c r="E447" s="41"/>
      <c r="F447" s="20"/>
      <c r="G447" s="20"/>
      <c r="L447" s="20"/>
      <c r="M447" s="20"/>
      <c r="R447" s="20"/>
      <c r="S447" s="20"/>
      <c r="X447" s="20"/>
      <c r="Y447" s="20"/>
      <c r="AD447" s="20"/>
      <c r="AE447" s="20"/>
      <c r="AJ447" s="20"/>
      <c r="AK447" s="20"/>
      <c r="BB447" s="20"/>
      <c r="BC447" s="20"/>
      <c r="BN447" s="20"/>
      <c r="BO447" s="20"/>
      <c r="BZ447" s="20"/>
      <c r="CA447" s="20"/>
      <c r="CF447" s="20"/>
      <c r="CG447" s="20"/>
      <c r="DP447" s="20"/>
      <c r="DQ447" s="20"/>
      <c r="FF447" s="20"/>
      <c r="FG447" s="20"/>
      <c r="FL447" s="20"/>
      <c r="FM447" s="20"/>
      <c r="IL447" s="20"/>
      <c r="IM447" s="20"/>
      <c r="IX447" s="20"/>
      <c r="IY447" s="20"/>
      <c r="JD447" s="20"/>
      <c r="JE447" s="20"/>
      <c r="JJ447" s="20"/>
      <c r="JK447" s="20"/>
      <c r="KB447" s="20"/>
      <c r="KC447" s="20"/>
      <c r="KH447" s="20"/>
      <c r="KI447" s="20"/>
      <c r="KT447" s="20"/>
      <c r="KU447" s="20"/>
      <c r="KZ447" s="20"/>
      <c r="LA447" s="20"/>
      <c r="LF447" s="20"/>
      <c r="LG447" s="20"/>
      <c r="LL447" s="20"/>
      <c r="LM447" s="20"/>
      <c r="LR447" s="21"/>
      <c r="LS447" s="21"/>
      <c r="LT447" s="15"/>
      <c r="LU447" s="26"/>
      <c r="LV447" s="25"/>
      <c r="LW447" s="29"/>
      <c r="LX447" s="29"/>
      <c r="LY447" s="15"/>
      <c r="LZ447" s="15"/>
      <c r="MA447" s="15"/>
      <c r="MB447" s="15"/>
      <c r="MC447" s="15"/>
      <c r="MD447" s="15"/>
      <c r="ME447" s="15"/>
      <c r="MF447" s="15"/>
      <c r="MG447" s="15"/>
      <c r="MH447" s="15"/>
      <c r="MI447" s="15"/>
      <c r="MJ447" s="15"/>
      <c r="MK447" s="15"/>
      <c r="ML447" s="15"/>
      <c r="MM447" s="15"/>
      <c r="MN447" s="15"/>
      <c r="MO447" s="15"/>
      <c r="MP447" s="15"/>
      <c r="MQ447" s="15"/>
      <c r="MR447" s="15"/>
      <c r="MS447" s="15"/>
      <c r="MT447" s="15"/>
      <c r="MU447" s="15"/>
      <c r="MV447" s="15"/>
      <c r="MW447" s="15"/>
      <c r="MX447" s="15"/>
    </row>
    <row r="448" spans="3:362" x14ac:dyDescent="0.35">
      <c r="C448" s="41"/>
      <c r="D448" s="41"/>
      <c r="E448" s="41"/>
      <c r="F448" s="20"/>
      <c r="G448" s="20"/>
      <c r="L448" s="20"/>
      <c r="M448" s="20"/>
      <c r="R448" s="20"/>
      <c r="S448" s="20"/>
      <c r="X448" s="20"/>
      <c r="Y448" s="20"/>
      <c r="AD448" s="20"/>
      <c r="AE448" s="20"/>
      <c r="AJ448" s="20"/>
      <c r="AK448" s="20"/>
      <c r="BB448" s="20"/>
      <c r="BC448" s="20"/>
      <c r="BN448" s="20"/>
      <c r="BO448" s="20"/>
      <c r="BZ448" s="20"/>
      <c r="CA448" s="20"/>
      <c r="CF448" s="20"/>
      <c r="CG448" s="20"/>
      <c r="DP448" s="20"/>
      <c r="DQ448" s="20"/>
      <c r="FF448" s="20"/>
      <c r="FG448" s="20"/>
      <c r="FL448" s="20"/>
      <c r="FM448" s="20"/>
      <c r="IL448" s="20"/>
      <c r="IM448" s="20"/>
      <c r="IX448" s="20"/>
      <c r="IY448" s="20"/>
      <c r="JD448" s="20"/>
      <c r="JE448" s="20"/>
      <c r="JJ448" s="20"/>
      <c r="JK448" s="20"/>
      <c r="KB448" s="20"/>
      <c r="KC448" s="20"/>
      <c r="KH448" s="20"/>
      <c r="KI448" s="20"/>
      <c r="KT448" s="20"/>
      <c r="KU448" s="20"/>
      <c r="KZ448" s="20"/>
      <c r="LA448" s="20"/>
      <c r="LF448" s="20"/>
      <c r="LG448" s="20"/>
      <c r="LL448" s="20"/>
      <c r="LM448" s="20"/>
      <c r="LR448" s="21"/>
      <c r="LS448" s="21"/>
      <c r="LT448" s="15"/>
      <c r="LU448" s="26"/>
      <c r="LV448" s="25"/>
      <c r="LW448" s="29"/>
      <c r="LX448" s="29"/>
      <c r="LY448" s="15"/>
      <c r="LZ448" s="15"/>
      <c r="MA448" s="15"/>
      <c r="MB448" s="15"/>
      <c r="MC448" s="15"/>
      <c r="MD448" s="15"/>
      <c r="ME448" s="15"/>
      <c r="MF448" s="15"/>
      <c r="MG448" s="15"/>
      <c r="MH448" s="15"/>
      <c r="MI448" s="15"/>
      <c r="MJ448" s="15"/>
      <c r="MK448" s="15"/>
      <c r="ML448" s="15"/>
      <c r="MM448" s="15"/>
      <c r="MN448" s="15"/>
      <c r="MO448" s="15"/>
      <c r="MP448" s="15"/>
      <c r="MQ448" s="15"/>
      <c r="MR448" s="15"/>
      <c r="MS448" s="15"/>
      <c r="MT448" s="15"/>
      <c r="MU448" s="15"/>
      <c r="MV448" s="15"/>
      <c r="MW448" s="15"/>
      <c r="MX448" s="15"/>
    </row>
    <row r="449" spans="3:362" x14ac:dyDescent="0.35">
      <c r="C449" s="41"/>
      <c r="D449" s="41"/>
      <c r="E449" s="41"/>
      <c r="F449" s="20"/>
      <c r="G449" s="20"/>
      <c r="L449" s="20"/>
      <c r="M449" s="20"/>
      <c r="R449" s="20"/>
      <c r="S449" s="20"/>
      <c r="X449" s="20"/>
      <c r="Y449" s="20"/>
      <c r="AD449" s="20"/>
      <c r="AE449" s="20"/>
      <c r="AJ449" s="20"/>
      <c r="AK449" s="20"/>
      <c r="BB449" s="20"/>
      <c r="BC449" s="20"/>
      <c r="BN449" s="20"/>
      <c r="BO449" s="20"/>
      <c r="BZ449" s="20"/>
      <c r="CA449" s="20"/>
      <c r="CF449" s="20"/>
      <c r="CG449" s="20"/>
      <c r="DP449" s="20"/>
      <c r="DQ449" s="20"/>
      <c r="FF449" s="20"/>
      <c r="FG449" s="20"/>
      <c r="FL449" s="20"/>
      <c r="FM449" s="20"/>
      <c r="IL449" s="20"/>
      <c r="IM449" s="20"/>
      <c r="IX449" s="20"/>
      <c r="IY449" s="20"/>
      <c r="JD449" s="20"/>
      <c r="JE449" s="20"/>
      <c r="JJ449" s="20"/>
      <c r="JK449" s="20"/>
      <c r="KB449" s="20"/>
      <c r="KC449" s="20"/>
      <c r="KH449" s="20"/>
      <c r="KI449" s="20"/>
      <c r="KT449" s="20"/>
      <c r="KU449" s="20"/>
      <c r="KZ449" s="20"/>
      <c r="LA449" s="20"/>
      <c r="LF449" s="20"/>
      <c r="LG449" s="20"/>
      <c r="LL449" s="20"/>
      <c r="LM449" s="20"/>
      <c r="LR449" s="21"/>
      <c r="LS449" s="21"/>
      <c r="LT449" s="15"/>
      <c r="LU449" s="26"/>
      <c r="LV449" s="25"/>
      <c r="LW449" s="29"/>
      <c r="LX449" s="29"/>
      <c r="LY449" s="15"/>
      <c r="LZ449" s="15"/>
      <c r="MA449" s="15"/>
      <c r="MB449" s="15"/>
      <c r="MC449" s="15"/>
      <c r="MD449" s="15"/>
      <c r="ME449" s="15"/>
      <c r="MF449" s="15"/>
      <c r="MG449" s="15"/>
      <c r="MH449" s="15"/>
      <c r="MI449" s="15"/>
      <c r="MJ449" s="15"/>
      <c r="MK449" s="15"/>
      <c r="ML449" s="15"/>
      <c r="MM449" s="15"/>
      <c r="MN449" s="15"/>
      <c r="MO449" s="15"/>
      <c r="MP449" s="15"/>
      <c r="MQ449" s="15"/>
      <c r="MR449" s="15"/>
      <c r="MS449" s="15"/>
      <c r="MT449" s="15"/>
      <c r="MU449" s="15"/>
      <c r="MV449" s="15"/>
      <c r="MW449" s="15"/>
      <c r="MX449" s="15"/>
    </row>
    <row r="450" spans="3:362" x14ac:dyDescent="0.35">
      <c r="C450" s="41"/>
      <c r="D450" s="41"/>
      <c r="E450" s="41"/>
      <c r="F450" s="20"/>
      <c r="G450" s="20"/>
      <c r="L450" s="20"/>
      <c r="M450" s="20"/>
      <c r="R450" s="20"/>
      <c r="S450" s="20"/>
      <c r="X450" s="20"/>
      <c r="Y450" s="20"/>
      <c r="AD450" s="20"/>
      <c r="AE450" s="20"/>
      <c r="AJ450" s="20"/>
      <c r="AK450" s="20"/>
      <c r="BB450" s="20"/>
      <c r="BC450" s="20"/>
      <c r="BN450" s="20"/>
      <c r="BO450" s="20"/>
      <c r="BZ450" s="20"/>
      <c r="CA450" s="20"/>
      <c r="CF450" s="20"/>
      <c r="CG450" s="20"/>
      <c r="DP450" s="20"/>
      <c r="DQ450" s="20"/>
      <c r="FF450" s="20"/>
      <c r="FG450" s="20"/>
      <c r="FL450" s="20"/>
      <c r="FM450" s="20"/>
      <c r="IL450" s="20"/>
      <c r="IM450" s="20"/>
      <c r="IX450" s="20"/>
      <c r="IY450" s="20"/>
      <c r="JD450" s="20"/>
      <c r="JE450" s="20"/>
      <c r="JJ450" s="20"/>
      <c r="JK450" s="20"/>
      <c r="KB450" s="20"/>
      <c r="KC450" s="20"/>
      <c r="KH450" s="20"/>
      <c r="KI450" s="20"/>
      <c r="KT450" s="20"/>
      <c r="KU450" s="20"/>
      <c r="KZ450" s="20"/>
      <c r="LA450" s="20"/>
      <c r="LF450" s="20"/>
      <c r="LG450" s="20"/>
      <c r="LL450" s="20"/>
      <c r="LM450" s="20"/>
      <c r="LR450" s="21"/>
      <c r="LS450" s="21"/>
      <c r="LT450" s="15"/>
      <c r="LU450" s="26"/>
      <c r="LV450" s="25"/>
      <c r="LW450" s="29"/>
      <c r="LX450" s="29"/>
      <c r="LY450" s="15"/>
      <c r="LZ450" s="15"/>
      <c r="MA450" s="15"/>
      <c r="MB450" s="15"/>
      <c r="MC450" s="15"/>
      <c r="MD450" s="15"/>
      <c r="ME450" s="15"/>
      <c r="MF450" s="15"/>
      <c r="MG450" s="15"/>
      <c r="MH450" s="15"/>
      <c r="MI450" s="15"/>
      <c r="MJ450" s="15"/>
      <c r="MK450" s="15"/>
      <c r="ML450" s="15"/>
      <c r="MM450" s="15"/>
      <c r="MN450" s="15"/>
      <c r="MO450" s="15"/>
      <c r="MP450" s="15"/>
      <c r="MQ450" s="15"/>
      <c r="MR450" s="15"/>
      <c r="MS450" s="15"/>
      <c r="MT450" s="15"/>
      <c r="MU450" s="15"/>
      <c r="MV450" s="15"/>
      <c r="MW450" s="15"/>
      <c r="MX450" s="15"/>
    </row>
    <row r="451" spans="3:362" x14ac:dyDescent="0.35">
      <c r="C451" s="41"/>
      <c r="D451" s="41"/>
      <c r="E451" s="41"/>
      <c r="F451" s="20"/>
      <c r="G451" s="20"/>
      <c r="L451" s="20"/>
      <c r="M451" s="20"/>
      <c r="R451" s="20"/>
      <c r="S451" s="20"/>
      <c r="X451" s="20"/>
      <c r="Y451" s="20"/>
      <c r="AD451" s="20"/>
      <c r="AE451" s="20"/>
      <c r="AJ451" s="20"/>
      <c r="AK451" s="20"/>
      <c r="BB451" s="20"/>
      <c r="BC451" s="20"/>
      <c r="BN451" s="20"/>
      <c r="BO451" s="20"/>
      <c r="BZ451" s="20"/>
      <c r="CA451" s="20"/>
      <c r="CF451" s="20"/>
      <c r="CG451" s="20"/>
      <c r="DP451" s="20"/>
      <c r="DQ451" s="20"/>
      <c r="FF451" s="20"/>
      <c r="FG451" s="20"/>
      <c r="FL451" s="20"/>
      <c r="FM451" s="20"/>
      <c r="IL451" s="20"/>
      <c r="IM451" s="20"/>
      <c r="IX451" s="20"/>
      <c r="IY451" s="20"/>
      <c r="JD451" s="20"/>
      <c r="JE451" s="20"/>
      <c r="JJ451" s="20"/>
      <c r="JK451" s="20"/>
      <c r="KB451" s="20"/>
      <c r="KC451" s="20"/>
      <c r="KH451" s="20"/>
      <c r="KI451" s="20"/>
      <c r="KT451" s="20"/>
      <c r="KU451" s="20"/>
      <c r="KZ451" s="20"/>
      <c r="LA451" s="20"/>
      <c r="LF451" s="20"/>
      <c r="LG451" s="20"/>
      <c r="LL451" s="20"/>
      <c r="LM451" s="20"/>
      <c r="LR451" s="21"/>
      <c r="LS451" s="21"/>
      <c r="LT451" s="15"/>
      <c r="LU451" s="26"/>
      <c r="LV451" s="25"/>
      <c r="LW451" s="29"/>
      <c r="LX451" s="29"/>
      <c r="LY451" s="15"/>
      <c r="LZ451" s="15"/>
      <c r="MA451" s="15"/>
      <c r="MB451" s="15"/>
      <c r="MC451" s="15"/>
      <c r="MD451" s="15"/>
      <c r="ME451" s="15"/>
      <c r="MF451" s="15"/>
      <c r="MG451" s="15"/>
      <c r="MH451" s="15"/>
      <c r="MI451" s="15"/>
      <c r="MJ451" s="15"/>
      <c r="MK451" s="15"/>
      <c r="ML451" s="15"/>
      <c r="MM451" s="15"/>
      <c r="MN451" s="15"/>
      <c r="MO451" s="15"/>
      <c r="MP451" s="15"/>
      <c r="MQ451" s="15"/>
      <c r="MR451" s="15"/>
      <c r="MS451" s="15"/>
      <c r="MT451" s="15"/>
      <c r="MU451" s="15"/>
      <c r="MV451" s="15"/>
      <c r="MW451" s="15"/>
      <c r="MX451" s="15"/>
    </row>
    <row r="452" spans="3:362" x14ac:dyDescent="0.35">
      <c r="C452" s="43"/>
      <c r="F452" s="20"/>
      <c r="G452" s="20"/>
      <c r="L452" s="20"/>
      <c r="M452" s="20"/>
      <c r="R452" s="20"/>
      <c r="S452" s="20"/>
      <c r="X452" s="20"/>
      <c r="Y452" s="20"/>
      <c r="AD452" s="20"/>
      <c r="AE452" s="20"/>
      <c r="AJ452" s="20"/>
      <c r="AK452" s="20"/>
      <c r="BB452" s="20"/>
      <c r="BC452" s="20"/>
      <c r="BN452" s="20"/>
      <c r="BO452" s="20"/>
      <c r="BZ452" s="20"/>
      <c r="CA452" s="20"/>
      <c r="CF452" s="20"/>
      <c r="CG452" s="20"/>
      <c r="DP452" s="20"/>
      <c r="DQ452" s="20"/>
      <c r="FF452" s="20"/>
      <c r="FG452" s="20"/>
      <c r="FL452" s="20"/>
      <c r="FM452" s="20"/>
      <c r="IL452" s="20"/>
      <c r="IM452" s="20"/>
      <c r="IX452" s="20"/>
      <c r="IY452" s="20"/>
      <c r="JD452" s="20"/>
      <c r="JE452" s="20"/>
      <c r="JJ452" s="20"/>
      <c r="JK452" s="20"/>
      <c r="KB452" s="20"/>
      <c r="KC452" s="20"/>
      <c r="KH452" s="20"/>
      <c r="KI452" s="20"/>
      <c r="KT452" s="20"/>
      <c r="KU452" s="20"/>
      <c r="KZ452" s="20"/>
      <c r="LA452" s="20"/>
      <c r="LF452" s="20"/>
      <c r="LG452" s="20"/>
      <c r="LL452" s="20"/>
      <c r="LM452" s="20"/>
      <c r="LR452" s="21"/>
      <c r="LS452" s="21"/>
      <c r="LT452" s="15"/>
      <c r="LU452" s="26"/>
      <c r="LV452" s="25"/>
      <c r="LW452" s="29"/>
      <c r="LX452" s="29"/>
      <c r="LY452" s="15"/>
      <c r="LZ452" s="15"/>
      <c r="MA452" s="15"/>
      <c r="MB452" s="15"/>
      <c r="MC452" s="15"/>
      <c r="MD452" s="15"/>
      <c r="ME452" s="15"/>
      <c r="MF452" s="15"/>
      <c r="MG452" s="15"/>
      <c r="MH452" s="15"/>
      <c r="MI452" s="15"/>
      <c r="MJ452" s="15"/>
      <c r="MK452" s="15"/>
      <c r="ML452" s="15"/>
      <c r="MM452" s="15"/>
      <c r="MN452" s="15"/>
      <c r="MO452" s="15"/>
      <c r="MP452" s="15"/>
      <c r="MQ452" s="15"/>
      <c r="MR452" s="15"/>
      <c r="MS452" s="15"/>
      <c r="MT452" s="15"/>
      <c r="MU452" s="15"/>
      <c r="MV452" s="15"/>
      <c r="MW452" s="15"/>
      <c r="MX452" s="15"/>
    </row>
    <row r="453" spans="3:362" x14ac:dyDescent="0.35">
      <c r="C453" s="15"/>
      <c r="F453" s="20"/>
      <c r="G453" s="20"/>
      <c r="L453" s="20"/>
      <c r="M453" s="20"/>
      <c r="R453" s="20"/>
      <c r="S453" s="20"/>
      <c r="X453" s="20"/>
      <c r="Y453" s="20"/>
      <c r="AD453" s="20"/>
      <c r="AE453" s="20"/>
      <c r="AJ453" s="20"/>
      <c r="AK453" s="20"/>
      <c r="BB453" s="20"/>
      <c r="BC453" s="20"/>
      <c r="BN453" s="20"/>
      <c r="BO453" s="20"/>
      <c r="BZ453" s="20"/>
      <c r="CA453" s="20"/>
      <c r="CF453" s="20"/>
      <c r="CG453" s="20"/>
      <c r="DP453" s="20"/>
      <c r="DQ453" s="20"/>
      <c r="FF453" s="20"/>
      <c r="FG453" s="20"/>
      <c r="FL453" s="20"/>
      <c r="FM453" s="20"/>
      <c r="IL453" s="20"/>
      <c r="IM453" s="20"/>
      <c r="IX453" s="20"/>
      <c r="IY453" s="20"/>
      <c r="JD453" s="20"/>
      <c r="JE453" s="20"/>
      <c r="JJ453" s="20"/>
      <c r="JK453" s="20"/>
      <c r="KB453" s="20"/>
      <c r="KC453" s="20"/>
      <c r="KH453" s="20"/>
      <c r="KI453" s="20"/>
      <c r="KT453" s="20"/>
      <c r="KU453" s="20"/>
      <c r="KZ453" s="20"/>
      <c r="LA453" s="20"/>
      <c r="LF453" s="20"/>
      <c r="LG453" s="20"/>
      <c r="LL453" s="20"/>
      <c r="LM453" s="20"/>
      <c r="LR453" s="21"/>
      <c r="LS453" s="21"/>
      <c r="LT453" s="15"/>
      <c r="LU453" s="26"/>
      <c r="LV453" s="25"/>
      <c r="LW453" s="29"/>
      <c r="LX453" s="29"/>
      <c r="LY453" s="15"/>
      <c r="LZ453" s="15"/>
      <c r="MA453" s="15"/>
      <c r="MB453" s="15"/>
      <c r="MC453" s="15"/>
      <c r="MD453" s="15"/>
      <c r="ME453" s="15"/>
      <c r="MF453" s="15"/>
      <c r="MG453" s="15"/>
      <c r="MH453" s="15"/>
      <c r="MI453" s="15"/>
      <c r="MJ453" s="15"/>
      <c r="MK453" s="15"/>
      <c r="ML453" s="15"/>
      <c r="MM453" s="15"/>
      <c r="MN453" s="15"/>
      <c r="MO453" s="15"/>
      <c r="MP453" s="15"/>
      <c r="MQ453" s="15"/>
      <c r="MR453" s="15"/>
      <c r="MS453" s="15"/>
      <c r="MT453" s="15"/>
      <c r="MU453" s="15"/>
      <c r="MV453" s="15"/>
      <c r="MW453" s="15"/>
      <c r="MX453" s="15"/>
    </row>
    <row r="454" spans="3:362" x14ac:dyDescent="0.35">
      <c r="C454" s="43"/>
      <c r="F454" s="20"/>
      <c r="G454" s="20"/>
      <c r="L454" s="20"/>
      <c r="M454" s="20"/>
      <c r="R454" s="20"/>
      <c r="S454" s="20"/>
      <c r="X454" s="20"/>
      <c r="Y454" s="20"/>
      <c r="AD454" s="20"/>
      <c r="AE454" s="20"/>
      <c r="AJ454" s="20"/>
      <c r="AK454" s="20"/>
      <c r="BB454" s="20"/>
      <c r="BC454" s="20"/>
      <c r="BN454" s="20"/>
      <c r="BO454" s="20"/>
      <c r="BZ454" s="20"/>
      <c r="CA454" s="20"/>
      <c r="CF454" s="20"/>
      <c r="CG454" s="20"/>
      <c r="DP454" s="20"/>
      <c r="DQ454" s="20"/>
      <c r="FF454" s="20"/>
      <c r="FG454" s="20"/>
      <c r="FL454" s="20"/>
      <c r="FM454" s="20"/>
      <c r="IL454" s="20"/>
      <c r="IM454" s="20"/>
      <c r="IX454" s="20"/>
      <c r="IY454" s="20"/>
      <c r="JD454" s="20"/>
      <c r="JE454" s="20"/>
      <c r="JJ454" s="20"/>
      <c r="JK454" s="20"/>
      <c r="KB454" s="20"/>
      <c r="KC454" s="20"/>
      <c r="KH454" s="20"/>
      <c r="KI454" s="20"/>
      <c r="KT454" s="20"/>
      <c r="KU454" s="20"/>
      <c r="KZ454" s="20"/>
      <c r="LA454" s="20"/>
      <c r="LF454" s="20"/>
      <c r="LG454" s="20"/>
      <c r="LL454" s="20"/>
      <c r="LM454" s="20"/>
      <c r="LR454" s="21"/>
      <c r="LS454" s="21"/>
      <c r="LT454" s="15"/>
      <c r="LU454" s="26"/>
      <c r="LV454" s="25"/>
      <c r="LW454" s="29"/>
      <c r="LX454" s="29"/>
      <c r="LY454" s="15"/>
      <c r="LZ454" s="15"/>
      <c r="MA454" s="15"/>
      <c r="MB454" s="15"/>
      <c r="MC454" s="15"/>
      <c r="MD454" s="15"/>
      <c r="ME454" s="15"/>
      <c r="MF454" s="15"/>
      <c r="MG454" s="15"/>
      <c r="MH454" s="15"/>
      <c r="MI454" s="15"/>
      <c r="MJ454" s="15"/>
      <c r="MK454" s="15"/>
      <c r="ML454" s="15"/>
      <c r="MM454" s="15"/>
      <c r="MN454" s="15"/>
      <c r="MO454" s="15"/>
      <c r="MP454" s="15"/>
      <c r="MQ454" s="15"/>
      <c r="MR454" s="15"/>
      <c r="MS454" s="15"/>
      <c r="MT454" s="15"/>
      <c r="MU454" s="15"/>
      <c r="MV454" s="15"/>
      <c r="MW454" s="15"/>
      <c r="MX454" s="15"/>
    </row>
    <row r="455" spans="3:362" x14ac:dyDescent="0.35">
      <c r="C455" s="15"/>
      <c r="F455" s="20"/>
      <c r="G455" s="20"/>
      <c r="L455" s="20"/>
      <c r="M455" s="20"/>
      <c r="R455" s="20"/>
      <c r="S455" s="20"/>
      <c r="X455" s="20"/>
      <c r="Y455" s="20"/>
      <c r="AD455" s="20"/>
      <c r="AE455" s="20"/>
      <c r="AJ455" s="20"/>
      <c r="AK455" s="20"/>
      <c r="BB455" s="20"/>
      <c r="BC455" s="20"/>
      <c r="BN455" s="20"/>
      <c r="BO455" s="20"/>
      <c r="BZ455" s="20"/>
      <c r="CA455" s="20"/>
      <c r="CF455" s="20"/>
      <c r="CG455" s="20"/>
      <c r="DP455" s="20"/>
      <c r="DQ455" s="20"/>
      <c r="FF455" s="20"/>
      <c r="FG455" s="20"/>
      <c r="FL455" s="20"/>
      <c r="FM455" s="20"/>
      <c r="IL455" s="20"/>
      <c r="IM455" s="20"/>
      <c r="IX455" s="20"/>
      <c r="IY455" s="20"/>
      <c r="JD455" s="20"/>
      <c r="JE455" s="20"/>
      <c r="JJ455" s="20"/>
      <c r="JK455" s="20"/>
      <c r="KB455" s="20"/>
      <c r="KC455" s="20"/>
      <c r="KH455" s="20"/>
      <c r="KI455" s="20"/>
      <c r="KT455" s="20"/>
      <c r="KU455" s="20"/>
      <c r="KZ455" s="20"/>
      <c r="LA455" s="20"/>
      <c r="LF455" s="20"/>
      <c r="LG455" s="20"/>
      <c r="LL455" s="20"/>
      <c r="LM455" s="20"/>
      <c r="LR455" s="21"/>
      <c r="LS455" s="21"/>
      <c r="LT455" s="15"/>
      <c r="LU455" s="26"/>
      <c r="LV455" s="25"/>
      <c r="LW455" s="29"/>
      <c r="LX455" s="29"/>
      <c r="LY455" s="15"/>
      <c r="LZ455" s="15"/>
      <c r="MA455" s="15"/>
      <c r="MB455" s="15"/>
      <c r="MC455" s="15"/>
      <c r="MD455" s="15"/>
      <c r="ME455" s="15"/>
      <c r="MF455" s="15"/>
      <c r="MG455" s="15"/>
      <c r="MH455" s="15"/>
      <c r="MI455" s="15"/>
      <c r="MJ455" s="15"/>
      <c r="MK455" s="15"/>
      <c r="ML455" s="15"/>
      <c r="MM455" s="15"/>
      <c r="MN455" s="15"/>
      <c r="MO455" s="15"/>
      <c r="MP455" s="15"/>
      <c r="MQ455" s="15"/>
      <c r="MR455" s="15"/>
      <c r="MS455" s="15"/>
      <c r="MT455" s="15"/>
      <c r="MU455" s="15"/>
      <c r="MV455" s="15"/>
      <c r="MW455" s="15"/>
      <c r="MX455" s="15"/>
    </row>
    <row r="456" spans="3:362" x14ac:dyDescent="0.35">
      <c r="C456" s="43"/>
      <c r="F456" s="20"/>
      <c r="G456" s="20"/>
      <c r="L456" s="20"/>
      <c r="M456" s="20"/>
      <c r="R456" s="20"/>
      <c r="S456" s="20"/>
      <c r="X456" s="20"/>
      <c r="Y456" s="20"/>
      <c r="AD456" s="20"/>
      <c r="AE456" s="20"/>
      <c r="AJ456" s="20"/>
      <c r="AK456" s="20"/>
      <c r="BB456" s="20"/>
      <c r="BC456" s="20"/>
      <c r="BN456" s="20"/>
      <c r="BO456" s="20"/>
      <c r="BZ456" s="20"/>
      <c r="CA456" s="20"/>
      <c r="CF456" s="20"/>
      <c r="CG456" s="20"/>
      <c r="DP456" s="20"/>
      <c r="DQ456" s="20"/>
      <c r="FF456" s="20"/>
      <c r="FG456" s="20"/>
      <c r="FL456" s="20"/>
      <c r="FM456" s="20"/>
      <c r="IL456" s="20"/>
      <c r="IM456" s="20"/>
      <c r="IX456" s="20"/>
      <c r="IY456" s="20"/>
      <c r="JD456" s="20"/>
      <c r="JE456" s="20"/>
      <c r="JJ456" s="20"/>
      <c r="JK456" s="20"/>
      <c r="KB456" s="20"/>
      <c r="KC456" s="20"/>
      <c r="KH456" s="20"/>
      <c r="KI456" s="20"/>
      <c r="KT456" s="20"/>
      <c r="KU456" s="20"/>
      <c r="KZ456" s="20"/>
      <c r="LA456" s="20"/>
      <c r="LF456" s="20"/>
      <c r="LG456" s="20"/>
      <c r="LL456" s="20"/>
      <c r="LM456" s="20"/>
      <c r="LR456" s="21"/>
      <c r="LS456" s="21"/>
      <c r="LT456" s="15"/>
      <c r="LU456" s="26"/>
      <c r="LV456" s="25"/>
      <c r="LW456" s="29"/>
      <c r="LX456" s="29"/>
      <c r="LY456" s="15"/>
      <c r="LZ456" s="15"/>
      <c r="MA456" s="15"/>
      <c r="MB456" s="15"/>
      <c r="MC456" s="15"/>
      <c r="MD456" s="15"/>
      <c r="ME456" s="15"/>
      <c r="MF456" s="15"/>
      <c r="MG456" s="15"/>
      <c r="MH456" s="15"/>
      <c r="MI456" s="15"/>
      <c r="MJ456" s="15"/>
      <c r="MK456" s="15"/>
      <c r="ML456" s="15"/>
      <c r="MM456" s="15"/>
      <c r="MN456" s="15"/>
      <c r="MO456" s="15"/>
      <c r="MP456" s="15"/>
      <c r="MQ456" s="15"/>
      <c r="MR456" s="15"/>
      <c r="MS456" s="15"/>
      <c r="MT456" s="15"/>
      <c r="MU456" s="15"/>
      <c r="MV456" s="15"/>
      <c r="MW456" s="15"/>
      <c r="MX456" s="15"/>
    </row>
    <row r="457" spans="3:362" x14ac:dyDescent="0.35">
      <c r="C457" s="15"/>
      <c r="F457" s="20"/>
      <c r="G457" s="20"/>
      <c r="L457" s="20"/>
      <c r="M457" s="20"/>
      <c r="R457" s="20"/>
      <c r="S457" s="20"/>
      <c r="X457" s="20"/>
      <c r="Y457" s="20"/>
      <c r="AD457" s="20"/>
      <c r="AE457" s="20"/>
      <c r="AJ457" s="20"/>
      <c r="AK457" s="20"/>
      <c r="BB457" s="20"/>
      <c r="BC457" s="20"/>
      <c r="BN457" s="20"/>
      <c r="BO457" s="20"/>
      <c r="BZ457" s="20"/>
      <c r="CA457" s="20"/>
      <c r="CF457" s="20"/>
      <c r="CG457" s="20"/>
      <c r="DP457" s="20"/>
      <c r="DQ457" s="20"/>
      <c r="FF457" s="20"/>
      <c r="FG457" s="20"/>
      <c r="FL457" s="20"/>
      <c r="FM457" s="20"/>
      <c r="IL457" s="20"/>
      <c r="IM457" s="20"/>
      <c r="IX457" s="20"/>
      <c r="IY457" s="20"/>
      <c r="JD457" s="20"/>
      <c r="JE457" s="20"/>
      <c r="JJ457" s="20"/>
      <c r="JK457" s="20"/>
      <c r="KB457" s="20"/>
      <c r="KC457" s="20"/>
      <c r="KH457" s="20"/>
      <c r="KI457" s="20"/>
      <c r="KT457" s="20"/>
      <c r="KU457" s="20"/>
      <c r="KZ457" s="20"/>
      <c r="LA457" s="20"/>
      <c r="LF457" s="20"/>
      <c r="LG457" s="20"/>
      <c r="LL457" s="20"/>
      <c r="LM457" s="20"/>
      <c r="LR457" s="21"/>
      <c r="LS457" s="21"/>
      <c r="LT457" s="15"/>
      <c r="LU457" s="26"/>
      <c r="LV457" s="25"/>
      <c r="LW457" s="29"/>
      <c r="LX457" s="29"/>
      <c r="LY457" s="15"/>
      <c r="LZ457" s="15"/>
      <c r="MA457" s="15"/>
      <c r="MB457" s="15"/>
      <c r="MC457" s="15"/>
      <c r="MD457" s="15"/>
      <c r="ME457" s="15"/>
      <c r="MF457" s="15"/>
      <c r="MG457" s="15"/>
      <c r="MH457" s="15"/>
      <c r="MI457" s="15"/>
      <c r="MJ457" s="15"/>
      <c r="MK457" s="15"/>
      <c r="ML457" s="15"/>
      <c r="MM457" s="15"/>
      <c r="MN457" s="15"/>
      <c r="MO457" s="15"/>
      <c r="MP457" s="15"/>
      <c r="MQ457" s="15"/>
      <c r="MR457" s="15"/>
      <c r="MS457" s="15"/>
      <c r="MT457" s="15"/>
      <c r="MU457" s="15"/>
      <c r="MV457" s="15"/>
      <c r="MW457" s="15"/>
      <c r="MX457" s="15"/>
    </row>
    <row r="458" spans="3:362" x14ac:dyDescent="0.35">
      <c r="C458" s="15"/>
      <c r="F458" s="20"/>
      <c r="G458" s="20"/>
      <c r="L458" s="20"/>
      <c r="M458" s="20"/>
      <c r="R458" s="20"/>
      <c r="S458" s="20"/>
      <c r="X458" s="20"/>
      <c r="Y458" s="20"/>
      <c r="AD458" s="20"/>
      <c r="AE458" s="20"/>
      <c r="AJ458" s="20"/>
      <c r="AK458" s="20"/>
      <c r="BB458" s="20"/>
      <c r="BC458" s="20"/>
      <c r="BN458" s="20"/>
      <c r="BO458" s="20"/>
      <c r="BZ458" s="20"/>
      <c r="CA458" s="20"/>
      <c r="CF458" s="20"/>
      <c r="CG458" s="20"/>
      <c r="DP458" s="20"/>
      <c r="DQ458" s="20"/>
      <c r="FF458" s="20"/>
      <c r="FG458" s="20"/>
      <c r="FL458" s="20"/>
      <c r="FM458" s="20"/>
      <c r="IL458" s="20"/>
      <c r="IM458" s="20"/>
      <c r="IX458" s="20"/>
      <c r="IY458" s="20"/>
      <c r="JD458" s="20"/>
      <c r="JE458" s="20"/>
      <c r="JJ458" s="20"/>
      <c r="JK458" s="20"/>
      <c r="KB458" s="20"/>
      <c r="KC458" s="20"/>
      <c r="KH458" s="20"/>
      <c r="KI458" s="20"/>
      <c r="KT458" s="20"/>
      <c r="KU458" s="20"/>
      <c r="KZ458" s="20"/>
      <c r="LA458" s="20"/>
      <c r="LF458" s="20"/>
      <c r="LG458" s="20"/>
      <c r="LL458" s="20"/>
      <c r="LM458" s="20"/>
      <c r="LR458" s="21"/>
      <c r="LS458" s="21"/>
      <c r="LT458" s="15"/>
      <c r="LU458" s="26"/>
      <c r="LV458" s="25"/>
      <c r="LW458" s="29"/>
      <c r="LX458" s="29"/>
      <c r="LY458" s="15"/>
      <c r="LZ458" s="15"/>
      <c r="MA458" s="15"/>
      <c r="MB458" s="15"/>
      <c r="MC458" s="15"/>
      <c r="MD458" s="15"/>
      <c r="ME458" s="15"/>
      <c r="MF458" s="15"/>
      <c r="MG458" s="15"/>
      <c r="MH458" s="15"/>
      <c r="MI458" s="15"/>
      <c r="MJ458" s="15"/>
      <c r="MK458" s="15"/>
      <c r="ML458" s="15"/>
      <c r="MM458" s="15"/>
      <c r="MN458" s="15"/>
      <c r="MO458" s="15"/>
      <c r="MP458" s="15"/>
      <c r="MQ458" s="15"/>
      <c r="MR458" s="15"/>
      <c r="MS458" s="15"/>
      <c r="MT458" s="15"/>
      <c r="MU458" s="15"/>
      <c r="MV458" s="15"/>
      <c r="MW458" s="15"/>
      <c r="MX458" s="15"/>
    </row>
    <row r="459" spans="3:362" x14ac:dyDescent="0.35">
      <c r="C459" s="15"/>
      <c r="F459" s="20"/>
      <c r="G459" s="20"/>
      <c r="L459" s="20"/>
      <c r="M459" s="20"/>
      <c r="R459" s="20"/>
      <c r="S459" s="20"/>
      <c r="X459" s="20"/>
      <c r="Y459" s="20"/>
      <c r="AD459" s="20"/>
      <c r="AE459" s="20"/>
      <c r="AJ459" s="20"/>
      <c r="AK459" s="20"/>
      <c r="BB459" s="20"/>
      <c r="BC459" s="20"/>
      <c r="BN459" s="20"/>
      <c r="BO459" s="20"/>
      <c r="BZ459" s="20"/>
      <c r="CA459" s="20"/>
      <c r="CF459" s="20"/>
      <c r="CG459" s="20"/>
      <c r="DP459" s="20"/>
      <c r="DQ459" s="20"/>
      <c r="FF459" s="20"/>
      <c r="FG459" s="20"/>
      <c r="FL459" s="20"/>
      <c r="FM459" s="20"/>
      <c r="IL459" s="20"/>
      <c r="IM459" s="20"/>
      <c r="IX459" s="20"/>
      <c r="IY459" s="20"/>
      <c r="JD459" s="20"/>
      <c r="JE459" s="20"/>
      <c r="JJ459" s="20"/>
      <c r="JK459" s="20"/>
      <c r="KB459" s="20"/>
      <c r="KC459" s="20"/>
      <c r="KH459" s="20"/>
      <c r="KI459" s="20"/>
      <c r="KT459" s="20"/>
      <c r="KU459" s="20"/>
      <c r="KZ459" s="20"/>
      <c r="LA459" s="20"/>
      <c r="LF459" s="20"/>
      <c r="LG459" s="20"/>
      <c r="LL459" s="20"/>
      <c r="LM459" s="20"/>
      <c r="LR459" s="21"/>
      <c r="LS459" s="21"/>
      <c r="LT459" s="15"/>
      <c r="LU459" s="26"/>
      <c r="LV459" s="25"/>
      <c r="LW459" s="29"/>
      <c r="LX459" s="29"/>
      <c r="LY459" s="15"/>
      <c r="LZ459" s="15"/>
      <c r="MA459" s="15"/>
      <c r="MB459" s="15"/>
      <c r="MC459" s="15"/>
      <c r="MD459" s="15"/>
      <c r="ME459" s="15"/>
      <c r="MF459" s="15"/>
      <c r="MG459" s="15"/>
      <c r="MH459" s="15"/>
      <c r="MI459" s="15"/>
      <c r="MJ459" s="15"/>
      <c r="MK459" s="15"/>
      <c r="ML459" s="15"/>
      <c r="MM459" s="15"/>
      <c r="MN459" s="15"/>
      <c r="MO459" s="15"/>
      <c r="MP459" s="15"/>
      <c r="MQ459" s="15"/>
      <c r="MR459" s="15"/>
      <c r="MS459" s="15"/>
      <c r="MT459" s="15"/>
      <c r="MU459" s="15"/>
      <c r="MV459" s="15"/>
      <c r="MW459" s="15"/>
      <c r="MX459" s="15"/>
    </row>
    <row r="460" spans="3:362" x14ac:dyDescent="0.35">
      <c r="C460" s="15"/>
      <c r="F460" s="20"/>
      <c r="G460" s="20"/>
      <c r="L460" s="20"/>
      <c r="M460" s="20"/>
      <c r="R460" s="20"/>
      <c r="S460" s="20"/>
      <c r="X460" s="20"/>
      <c r="Y460" s="20"/>
      <c r="AD460" s="20"/>
      <c r="AE460" s="20"/>
      <c r="AJ460" s="20"/>
      <c r="AK460" s="20"/>
      <c r="BB460" s="20"/>
      <c r="BC460" s="20"/>
      <c r="BN460" s="20"/>
      <c r="BO460" s="20"/>
      <c r="BZ460" s="20"/>
      <c r="CA460" s="20"/>
      <c r="CF460" s="20"/>
      <c r="CG460" s="20"/>
      <c r="DP460" s="20"/>
      <c r="DQ460" s="20"/>
      <c r="FF460" s="20"/>
      <c r="FG460" s="20"/>
      <c r="FL460" s="20"/>
      <c r="FM460" s="20"/>
      <c r="IL460" s="20"/>
      <c r="IM460" s="20"/>
      <c r="IX460" s="20"/>
      <c r="IY460" s="20"/>
      <c r="JD460" s="20"/>
      <c r="JE460" s="20"/>
      <c r="JJ460" s="20"/>
      <c r="JK460" s="20"/>
      <c r="KB460" s="20"/>
      <c r="KC460" s="20"/>
      <c r="KH460" s="20"/>
      <c r="KI460" s="20"/>
      <c r="KT460" s="20"/>
      <c r="KU460" s="20"/>
      <c r="KZ460" s="20"/>
      <c r="LA460" s="20"/>
      <c r="LF460" s="20"/>
      <c r="LG460" s="20"/>
      <c r="LL460" s="20"/>
      <c r="LM460" s="20"/>
      <c r="LR460" s="21"/>
      <c r="LS460" s="21"/>
      <c r="LT460" s="15"/>
      <c r="LU460" s="26"/>
      <c r="LV460" s="25"/>
      <c r="LW460" s="29"/>
      <c r="LX460" s="29"/>
      <c r="LY460" s="15"/>
      <c r="LZ460" s="15"/>
      <c r="MA460" s="15"/>
      <c r="MB460" s="15"/>
      <c r="MC460" s="15"/>
      <c r="MD460" s="15"/>
      <c r="ME460" s="15"/>
      <c r="MF460" s="15"/>
      <c r="MG460" s="15"/>
      <c r="MH460" s="15"/>
      <c r="MI460" s="15"/>
      <c r="MJ460" s="15"/>
      <c r="MK460" s="15"/>
      <c r="ML460" s="15"/>
      <c r="MM460" s="15"/>
      <c r="MN460" s="15"/>
      <c r="MO460" s="15"/>
      <c r="MP460" s="15"/>
      <c r="MQ460" s="15"/>
      <c r="MR460" s="15"/>
      <c r="MS460" s="15"/>
      <c r="MT460" s="15"/>
      <c r="MU460" s="15"/>
      <c r="MV460" s="15"/>
      <c r="MW460" s="15"/>
      <c r="MX460" s="15"/>
    </row>
    <row r="461" spans="3:362" x14ac:dyDescent="0.35">
      <c r="C461" s="15"/>
      <c r="F461" s="20"/>
      <c r="G461" s="20"/>
      <c r="L461" s="20"/>
      <c r="M461" s="20"/>
      <c r="R461" s="20"/>
      <c r="S461" s="20"/>
      <c r="X461" s="20"/>
      <c r="Y461" s="20"/>
      <c r="AD461" s="20"/>
      <c r="AE461" s="20"/>
      <c r="AJ461" s="20"/>
      <c r="AK461" s="20"/>
      <c r="BB461" s="20"/>
      <c r="BC461" s="20"/>
      <c r="BN461" s="20"/>
      <c r="BO461" s="20"/>
      <c r="BZ461" s="20"/>
      <c r="CA461" s="20"/>
      <c r="CF461" s="20"/>
      <c r="CG461" s="20"/>
      <c r="DP461" s="20"/>
      <c r="DQ461" s="20"/>
      <c r="FF461" s="20"/>
      <c r="FG461" s="20"/>
      <c r="FL461" s="20"/>
      <c r="FM461" s="20"/>
      <c r="IL461" s="20"/>
      <c r="IM461" s="20"/>
      <c r="IX461" s="20"/>
      <c r="IY461" s="20"/>
      <c r="JD461" s="20"/>
      <c r="JE461" s="20"/>
      <c r="JJ461" s="20"/>
      <c r="JK461" s="20"/>
      <c r="KB461" s="20"/>
      <c r="KC461" s="20"/>
      <c r="KH461" s="20"/>
      <c r="KI461" s="20"/>
      <c r="KT461" s="20"/>
      <c r="KU461" s="20"/>
      <c r="KZ461" s="20"/>
      <c r="LA461" s="20"/>
      <c r="LF461" s="20"/>
      <c r="LG461" s="20"/>
      <c r="LL461" s="20"/>
      <c r="LM461" s="20"/>
      <c r="LR461" s="21"/>
      <c r="LS461" s="21"/>
      <c r="LT461" s="15"/>
      <c r="LU461" s="26"/>
      <c r="LV461" s="25"/>
      <c r="LW461" s="29"/>
      <c r="LX461" s="29"/>
      <c r="LY461" s="15"/>
      <c r="LZ461" s="15"/>
      <c r="MA461" s="15"/>
      <c r="MB461" s="15"/>
      <c r="MC461" s="15"/>
      <c r="MD461" s="15"/>
      <c r="ME461" s="15"/>
      <c r="MF461" s="15"/>
      <c r="MG461" s="15"/>
      <c r="MH461" s="15"/>
      <c r="MI461" s="15"/>
      <c r="MJ461" s="15"/>
      <c r="MK461" s="15"/>
      <c r="ML461" s="15"/>
      <c r="MM461" s="15"/>
      <c r="MN461" s="15"/>
      <c r="MO461" s="15"/>
      <c r="MP461" s="15"/>
      <c r="MQ461" s="15"/>
      <c r="MR461" s="15"/>
      <c r="MS461" s="15"/>
      <c r="MT461" s="15"/>
      <c r="MU461" s="15"/>
      <c r="MV461" s="15"/>
      <c r="MW461" s="15"/>
      <c r="MX461" s="15"/>
    </row>
    <row r="462" spans="3:362" x14ac:dyDescent="0.35">
      <c r="C462" s="15"/>
      <c r="F462" s="20"/>
      <c r="G462" s="20"/>
      <c r="L462" s="20"/>
      <c r="M462" s="20"/>
      <c r="R462" s="20"/>
      <c r="S462" s="20"/>
      <c r="X462" s="20"/>
      <c r="Y462" s="20"/>
      <c r="AD462" s="20"/>
      <c r="AE462" s="20"/>
      <c r="AJ462" s="20"/>
      <c r="AK462" s="20"/>
      <c r="BB462" s="20"/>
      <c r="BC462" s="20"/>
      <c r="BN462" s="20"/>
      <c r="BO462" s="20"/>
      <c r="BZ462" s="20"/>
      <c r="CA462" s="20"/>
      <c r="CF462" s="20"/>
      <c r="CG462" s="20"/>
      <c r="DP462" s="20"/>
      <c r="DQ462" s="20"/>
      <c r="FF462" s="20"/>
      <c r="FG462" s="20"/>
      <c r="FL462" s="20"/>
      <c r="FM462" s="20"/>
      <c r="IL462" s="20"/>
      <c r="IM462" s="20"/>
      <c r="IX462" s="20"/>
      <c r="IY462" s="20"/>
      <c r="JD462" s="20"/>
      <c r="JE462" s="20"/>
      <c r="JJ462" s="20"/>
      <c r="JK462" s="20"/>
      <c r="KB462" s="20"/>
      <c r="KC462" s="20"/>
      <c r="KH462" s="20"/>
      <c r="KI462" s="20"/>
      <c r="KT462" s="20"/>
      <c r="KU462" s="20"/>
      <c r="KZ462" s="20"/>
      <c r="LA462" s="20"/>
      <c r="LF462" s="20"/>
      <c r="LG462" s="20"/>
      <c r="LL462" s="20"/>
      <c r="LM462" s="20"/>
      <c r="LR462" s="21"/>
      <c r="LS462" s="21"/>
      <c r="LT462" s="15"/>
      <c r="LU462" s="26"/>
      <c r="LV462" s="25"/>
      <c r="LW462" s="29"/>
      <c r="LX462" s="29"/>
      <c r="LY462" s="15"/>
      <c r="LZ462" s="15"/>
      <c r="MA462" s="15"/>
      <c r="MB462" s="15"/>
      <c r="MC462" s="15"/>
      <c r="MD462" s="15"/>
      <c r="ME462" s="15"/>
      <c r="MF462" s="15"/>
      <c r="MG462" s="15"/>
      <c r="MH462" s="15"/>
      <c r="MI462" s="15"/>
      <c r="MJ462" s="15"/>
      <c r="MK462" s="15"/>
      <c r="ML462" s="15"/>
      <c r="MM462" s="15"/>
      <c r="MN462" s="15"/>
      <c r="MO462" s="15"/>
      <c r="MP462" s="15"/>
      <c r="MQ462" s="15"/>
      <c r="MR462" s="15"/>
      <c r="MS462" s="15"/>
      <c r="MT462" s="15"/>
      <c r="MU462" s="15"/>
      <c r="MV462" s="15"/>
      <c r="MW462" s="15"/>
      <c r="MX462" s="15"/>
    </row>
    <row r="463" spans="3:362" x14ac:dyDescent="0.35">
      <c r="C463" s="15"/>
      <c r="F463" s="20"/>
      <c r="G463" s="20"/>
      <c r="L463" s="20"/>
      <c r="M463" s="20"/>
      <c r="R463" s="20"/>
      <c r="S463" s="20"/>
      <c r="X463" s="20"/>
      <c r="Y463" s="20"/>
      <c r="AD463" s="20"/>
      <c r="AE463" s="20"/>
      <c r="AJ463" s="20"/>
      <c r="AK463" s="20"/>
      <c r="BB463" s="20"/>
      <c r="BC463" s="20"/>
      <c r="BN463" s="20"/>
      <c r="BO463" s="20"/>
      <c r="BZ463" s="20"/>
      <c r="CA463" s="20"/>
      <c r="CF463" s="20"/>
      <c r="CG463" s="20"/>
      <c r="DP463" s="20"/>
      <c r="DQ463" s="20"/>
      <c r="FF463" s="20"/>
      <c r="FG463" s="20"/>
      <c r="FL463" s="20"/>
      <c r="FM463" s="20"/>
      <c r="IL463" s="20"/>
      <c r="IM463" s="20"/>
      <c r="IX463" s="20"/>
      <c r="IY463" s="20"/>
      <c r="JD463" s="20"/>
      <c r="JE463" s="20"/>
      <c r="JJ463" s="20"/>
      <c r="JK463" s="20"/>
      <c r="KB463" s="20"/>
      <c r="KC463" s="20"/>
      <c r="KH463" s="20"/>
      <c r="KI463" s="20"/>
      <c r="KT463" s="20"/>
      <c r="KU463" s="20"/>
      <c r="KZ463" s="20"/>
      <c r="LA463" s="20"/>
      <c r="LF463" s="20"/>
      <c r="LG463" s="20"/>
      <c r="LL463" s="20"/>
      <c r="LM463" s="20"/>
      <c r="LR463" s="21"/>
      <c r="LS463" s="21"/>
      <c r="LT463" s="15"/>
      <c r="LU463" s="26"/>
      <c r="LV463" s="25"/>
      <c r="LW463" s="29"/>
      <c r="LX463" s="29"/>
      <c r="LY463" s="15"/>
      <c r="LZ463" s="15"/>
      <c r="MA463" s="15"/>
      <c r="MB463" s="15"/>
      <c r="MC463" s="15"/>
      <c r="MD463" s="15"/>
      <c r="ME463" s="15"/>
      <c r="MF463" s="15"/>
      <c r="MG463" s="15"/>
      <c r="MH463" s="15"/>
      <c r="MI463" s="15"/>
      <c r="MJ463" s="15"/>
      <c r="MK463" s="15"/>
      <c r="ML463" s="15"/>
      <c r="MM463" s="15"/>
      <c r="MN463" s="15"/>
      <c r="MO463" s="15"/>
      <c r="MP463" s="15"/>
      <c r="MQ463" s="15"/>
      <c r="MR463" s="15"/>
      <c r="MS463" s="15"/>
      <c r="MT463" s="15"/>
      <c r="MU463" s="15"/>
      <c r="MV463" s="15"/>
      <c r="MW463" s="15"/>
      <c r="MX463" s="15"/>
    </row>
    <row r="464" spans="3:362" x14ac:dyDescent="0.35">
      <c r="C464" s="15"/>
      <c r="F464" s="20"/>
      <c r="G464" s="20"/>
      <c r="L464" s="20"/>
      <c r="M464" s="20"/>
      <c r="R464" s="20"/>
      <c r="S464" s="20"/>
      <c r="X464" s="20"/>
      <c r="Y464" s="20"/>
      <c r="AD464" s="20"/>
      <c r="AE464" s="20"/>
      <c r="AJ464" s="20"/>
      <c r="AK464" s="20"/>
      <c r="BB464" s="20"/>
      <c r="BC464" s="20"/>
      <c r="BN464" s="20"/>
      <c r="BO464" s="20"/>
      <c r="BZ464" s="20"/>
      <c r="CA464" s="20"/>
      <c r="CF464" s="20"/>
      <c r="CG464" s="20"/>
      <c r="DP464" s="20"/>
      <c r="DQ464" s="20"/>
      <c r="FF464" s="20"/>
      <c r="FG464" s="20"/>
      <c r="FL464" s="20"/>
      <c r="FM464" s="20"/>
      <c r="IL464" s="20"/>
      <c r="IM464" s="20"/>
      <c r="IX464" s="20"/>
      <c r="IY464" s="20"/>
      <c r="JD464" s="20"/>
      <c r="JE464" s="20"/>
      <c r="JJ464" s="20"/>
      <c r="JK464" s="20"/>
      <c r="KB464" s="20"/>
      <c r="KC464" s="20"/>
      <c r="KH464" s="20"/>
      <c r="KI464" s="20"/>
      <c r="KT464" s="20"/>
      <c r="KU464" s="20"/>
      <c r="KZ464" s="20"/>
      <c r="LA464" s="20"/>
      <c r="LF464" s="20"/>
      <c r="LG464" s="20"/>
      <c r="LL464" s="20"/>
      <c r="LM464" s="20"/>
      <c r="LR464" s="21"/>
      <c r="LS464" s="21"/>
      <c r="LT464" s="15"/>
      <c r="LU464" s="26"/>
      <c r="LV464" s="25"/>
      <c r="LW464" s="29"/>
      <c r="LX464" s="29"/>
      <c r="LY464" s="15"/>
      <c r="LZ464" s="15"/>
      <c r="MA464" s="15"/>
      <c r="MB464" s="15"/>
      <c r="MC464" s="15"/>
      <c r="MD464" s="15"/>
      <c r="ME464" s="15"/>
      <c r="MF464" s="15"/>
      <c r="MG464" s="15"/>
      <c r="MH464" s="15"/>
      <c r="MI464" s="15"/>
      <c r="MJ464" s="15"/>
      <c r="MK464" s="15"/>
      <c r="ML464" s="15"/>
      <c r="MM464" s="15"/>
      <c r="MN464" s="15"/>
      <c r="MO464" s="15"/>
      <c r="MP464" s="15"/>
      <c r="MQ464" s="15"/>
      <c r="MR464" s="15"/>
      <c r="MS464" s="15"/>
      <c r="MT464" s="15"/>
      <c r="MU464" s="15"/>
      <c r="MV464" s="15"/>
      <c r="MW464" s="15"/>
      <c r="MX464" s="15"/>
    </row>
    <row r="465" spans="3:362" x14ac:dyDescent="0.35">
      <c r="C465" s="15"/>
      <c r="F465" s="20"/>
      <c r="G465" s="20"/>
      <c r="L465" s="20"/>
      <c r="M465" s="20"/>
      <c r="R465" s="20"/>
      <c r="S465" s="20"/>
      <c r="X465" s="20"/>
      <c r="Y465" s="20"/>
      <c r="AD465" s="20"/>
      <c r="AE465" s="20"/>
      <c r="AJ465" s="20"/>
      <c r="AK465" s="20"/>
      <c r="BB465" s="20"/>
      <c r="BC465" s="20"/>
      <c r="BN465" s="20"/>
      <c r="BO465" s="20"/>
      <c r="BZ465" s="20"/>
      <c r="CA465" s="20"/>
      <c r="CF465" s="20"/>
      <c r="CG465" s="20"/>
      <c r="DP465" s="20"/>
      <c r="DQ465" s="20"/>
      <c r="FF465" s="20"/>
      <c r="FG465" s="20"/>
      <c r="FL465" s="20"/>
      <c r="FM465" s="20"/>
      <c r="IL465" s="20"/>
      <c r="IM465" s="20"/>
      <c r="IX465" s="20"/>
      <c r="IY465" s="20"/>
      <c r="JD465" s="20"/>
      <c r="JE465" s="20"/>
      <c r="JJ465" s="20"/>
      <c r="JK465" s="20"/>
      <c r="KB465" s="20"/>
      <c r="KC465" s="20"/>
      <c r="KH465" s="20"/>
      <c r="KI465" s="20"/>
      <c r="KT465" s="20"/>
      <c r="KU465" s="20"/>
      <c r="KZ465" s="20"/>
      <c r="LA465" s="20"/>
      <c r="LF465" s="20"/>
      <c r="LG465" s="20"/>
      <c r="LL465" s="20"/>
      <c r="LM465" s="20"/>
      <c r="LR465" s="21"/>
      <c r="LS465" s="21"/>
      <c r="LT465" s="15"/>
      <c r="LU465" s="26"/>
      <c r="LV465" s="25"/>
      <c r="LW465" s="29"/>
      <c r="LX465" s="29"/>
      <c r="LY465" s="15"/>
      <c r="LZ465" s="15"/>
      <c r="MA465" s="15"/>
      <c r="MB465" s="15"/>
      <c r="MC465" s="15"/>
      <c r="MD465" s="15"/>
      <c r="ME465" s="15"/>
      <c r="MF465" s="15"/>
      <c r="MG465" s="15"/>
      <c r="MH465" s="15"/>
      <c r="MI465" s="15"/>
      <c r="MJ465" s="15"/>
      <c r="MK465" s="15"/>
      <c r="ML465" s="15"/>
      <c r="MM465" s="15"/>
      <c r="MN465" s="15"/>
      <c r="MO465" s="15"/>
      <c r="MP465" s="15"/>
      <c r="MQ465" s="15"/>
      <c r="MR465" s="15"/>
      <c r="MS465" s="15"/>
      <c r="MT465" s="15"/>
      <c r="MU465" s="15"/>
      <c r="MV465" s="15"/>
      <c r="MW465" s="15"/>
      <c r="MX465" s="15"/>
    </row>
    <row r="466" spans="3:362" x14ac:dyDescent="0.35">
      <c r="C466" s="15"/>
      <c r="F466" s="20"/>
      <c r="G466" s="20"/>
      <c r="L466" s="20"/>
      <c r="M466" s="20"/>
      <c r="R466" s="20"/>
      <c r="S466" s="20"/>
      <c r="X466" s="20"/>
      <c r="Y466" s="20"/>
      <c r="AD466" s="20"/>
      <c r="AE466" s="20"/>
      <c r="AJ466" s="20"/>
      <c r="AK466" s="20"/>
      <c r="BB466" s="20"/>
      <c r="BC466" s="20"/>
      <c r="BN466" s="20"/>
      <c r="BO466" s="20"/>
      <c r="BZ466" s="20"/>
      <c r="CA466" s="20"/>
      <c r="CF466" s="20"/>
      <c r="CG466" s="20"/>
      <c r="DP466" s="20"/>
      <c r="DQ466" s="20"/>
      <c r="FF466" s="20"/>
      <c r="FG466" s="20"/>
      <c r="FL466" s="20"/>
      <c r="FM466" s="20"/>
      <c r="IL466" s="20"/>
      <c r="IM466" s="20"/>
      <c r="IX466" s="20"/>
      <c r="IY466" s="20"/>
      <c r="JD466" s="20"/>
      <c r="JE466" s="20"/>
      <c r="JJ466" s="20"/>
      <c r="JK466" s="20"/>
      <c r="KB466" s="20"/>
      <c r="KC466" s="20"/>
      <c r="KH466" s="20"/>
      <c r="KI466" s="20"/>
      <c r="KT466" s="20"/>
      <c r="KU466" s="20"/>
      <c r="KZ466" s="20"/>
      <c r="LA466" s="20"/>
      <c r="LF466" s="20"/>
      <c r="LG466" s="20"/>
      <c r="LL466" s="20"/>
      <c r="LM466" s="20"/>
      <c r="LR466" s="21"/>
      <c r="LS466" s="21"/>
      <c r="LT466" s="15"/>
      <c r="LU466" s="26"/>
      <c r="LV466" s="25"/>
      <c r="LW466" s="29"/>
      <c r="LX466" s="29"/>
      <c r="LY466" s="15"/>
      <c r="LZ466" s="15"/>
      <c r="MA466" s="15"/>
      <c r="MB466" s="15"/>
      <c r="MC466" s="15"/>
      <c r="MD466" s="15"/>
      <c r="ME466" s="15"/>
      <c r="MF466" s="15"/>
      <c r="MG466" s="15"/>
      <c r="MH466" s="15"/>
      <c r="MI466" s="15"/>
      <c r="MJ466" s="15"/>
      <c r="MK466" s="15"/>
      <c r="ML466" s="15"/>
      <c r="MM466" s="15"/>
      <c r="MN466" s="15"/>
      <c r="MO466" s="15"/>
      <c r="MP466" s="15"/>
      <c r="MQ466" s="15"/>
      <c r="MR466" s="15"/>
      <c r="MS466" s="15"/>
      <c r="MT466" s="15"/>
      <c r="MU466" s="15"/>
      <c r="MV466" s="15"/>
      <c r="MW466" s="15"/>
      <c r="MX466" s="15"/>
    </row>
    <row r="467" spans="3:362" x14ac:dyDescent="0.35">
      <c r="C467" s="15"/>
      <c r="F467" s="20"/>
      <c r="G467" s="20"/>
      <c r="L467" s="20"/>
      <c r="M467" s="20"/>
      <c r="R467" s="20"/>
      <c r="S467" s="20"/>
      <c r="X467" s="20"/>
      <c r="Y467" s="20"/>
      <c r="AD467" s="20"/>
      <c r="AE467" s="20"/>
      <c r="AJ467" s="20"/>
      <c r="AK467" s="20"/>
      <c r="BB467" s="20"/>
      <c r="BC467" s="20"/>
      <c r="BN467" s="20"/>
      <c r="BO467" s="20"/>
      <c r="BZ467" s="20"/>
      <c r="CA467" s="20"/>
      <c r="CF467" s="20"/>
      <c r="CG467" s="20"/>
      <c r="DP467" s="20"/>
      <c r="DQ467" s="20"/>
      <c r="FF467" s="20"/>
      <c r="FG467" s="20"/>
      <c r="FL467" s="20"/>
      <c r="FM467" s="20"/>
      <c r="IL467" s="20"/>
      <c r="IM467" s="20"/>
      <c r="IX467" s="20"/>
      <c r="IY467" s="20"/>
      <c r="JD467" s="20"/>
      <c r="JE467" s="20"/>
      <c r="JJ467" s="20"/>
      <c r="JK467" s="20"/>
      <c r="KB467" s="20"/>
      <c r="KC467" s="20"/>
      <c r="KH467" s="20"/>
      <c r="KI467" s="20"/>
      <c r="KT467" s="20"/>
      <c r="KU467" s="20"/>
      <c r="KZ467" s="20"/>
      <c r="LA467" s="20"/>
      <c r="LF467" s="20"/>
      <c r="LG467" s="20"/>
      <c r="LL467" s="20"/>
      <c r="LM467" s="20"/>
      <c r="LR467" s="21"/>
      <c r="LS467" s="21"/>
      <c r="LT467" s="15"/>
      <c r="LU467" s="26"/>
      <c r="LV467" s="25"/>
      <c r="LW467" s="29"/>
      <c r="LX467" s="29"/>
      <c r="LY467" s="15"/>
      <c r="LZ467" s="15"/>
      <c r="MA467" s="15"/>
      <c r="MB467" s="15"/>
      <c r="MC467" s="15"/>
      <c r="MD467" s="15"/>
      <c r="ME467" s="15"/>
      <c r="MF467" s="15"/>
      <c r="MG467" s="15"/>
      <c r="MH467" s="15"/>
      <c r="MI467" s="15"/>
      <c r="MJ467" s="15"/>
      <c r="MK467" s="15"/>
      <c r="ML467" s="15"/>
      <c r="MM467" s="15"/>
      <c r="MN467" s="15"/>
      <c r="MO467" s="15"/>
      <c r="MP467" s="15"/>
      <c r="MQ467" s="15"/>
      <c r="MR467" s="15"/>
      <c r="MS467" s="15"/>
      <c r="MT467" s="15"/>
      <c r="MU467" s="15"/>
      <c r="MV467" s="15"/>
      <c r="MW467" s="15"/>
      <c r="MX467" s="15"/>
    </row>
    <row r="468" spans="3:362" x14ac:dyDescent="0.35">
      <c r="C468" s="15"/>
      <c r="F468" s="20"/>
      <c r="G468" s="20"/>
      <c r="L468" s="20"/>
      <c r="M468" s="20"/>
      <c r="R468" s="20"/>
      <c r="S468" s="20"/>
      <c r="X468" s="20"/>
      <c r="Y468" s="20"/>
      <c r="AD468" s="20"/>
      <c r="AE468" s="20"/>
      <c r="AJ468" s="20"/>
      <c r="AK468" s="20"/>
      <c r="BB468" s="20"/>
      <c r="BC468" s="20"/>
      <c r="BN468" s="20"/>
      <c r="BO468" s="20"/>
      <c r="BZ468" s="20"/>
      <c r="CA468" s="20"/>
      <c r="CF468" s="20"/>
      <c r="CG468" s="20"/>
      <c r="DP468" s="20"/>
      <c r="DQ468" s="20"/>
      <c r="FF468" s="20"/>
      <c r="FG468" s="20"/>
      <c r="FL468" s="20"/>
      <c r="FM468" s="20"/>
      <c r="IL468" s="20"/>
      <c r="IM468" s="20"/>
      <c r="IX468" s="20"/>
      <c r="IY468" s="20"/>
      <c r="JD468" s="20"/>
      <c r="JE468" s="20"/>
      <c r="JJ468" s="20"/>
      <c r="JK468" s="20"/>
      <c r="KB468" s="20"/>
      <c r="KC468" s="20"/>
      <c r="KH468" s="20"/>
      <c r="KI468" s="20"/>
      <c r="KT468" s="20"/>
      <c r="KU468" s="20"/>
      <c r="KZ468" s="20"/>
      <c r="LA468" s="20"/>
      <c r="LF468" s="20"/>
      <c r="LG468" s="20"/>
      <c r="LL468" s="20"/>
      <c r="LM468" s="20"/>
      <c r="LR468" s="21"/>
      <c r="LS468" s="21"/>
      <c r="LT468" s="15"/>
      <c r="LU468" s="26"/>
      <c r="LV468" s="25"/>
      <c r="LW468" s="29"/>
      <c r="LX468" s="29"/>
      <c r="LY468" s="15"/>
      <c r="LZ468" s="15"/>
      <c r="MA468" s="15"/>
      <c r="MB468" s="15"/>
      <c r="MC468" s="15"/>
      <c r="MD468" s="15"/>
      <c r="ME468" s="15"/>
      <c r="MF468" s="15"/>
      <c r="MG468" s="15"/>
      <c r="MH468" s="15"/>
      <c r="MI468" s="15"/>
      <c r="MJ468" s="15"/>
      <c r="MK468" s="15"/>
      <c r="ML468" s="15"/>
      <c r="MM468" s="15"/>
      <c r="MN468" s="15"/>
      <c r="MO468" s="15"/>
      <c r="MP468" s="15"/>
      <c r="MQ468" s="15"/>
      <c r="MR468" s="15"/>
      <c r="MS468" s="15"/>
      <c r="MT468" s="15"/>
      <c r="MU468" s="15"/>
      <c r="MV468" s="15"/>
      <c r="MW468" s="15"/>
      <c r="MX468" s="15"/>
    </row>
    <row r="469" spans="3:362" x14ac:dyDescent="0.35">
      <c r="C469" s="15"/>
      <c r="F469" s="20"/>
      <c r="G469" s="20"/>
      <c r="L469" s="20"/>
      <c r="M469" s="20"/>
      <c r="R469" s="20"/>
      <c r="S469" s="20"/>
      <c r="X469" s="20"/>
      <c r="Y469" s="20"/>
      <c r="AD469" s="20"/>
      <c r="AE469" s="20"/>
      <c r="AJ469" s="20"/>
      <c r="AK469" s="20"/>
      <c r="BB469" s="20"/>
      <c r="BC469" s="20"/>
      <c r="BN469" s="20"/>
      <c r="BO469" s="20"/>
      <c r="BZ469" s="20"/>
      <c r="CA469" s="20"/>
      <c r="CF469" s="20"/>
      <c r="CG469" s="20"/>
      <c r="DP469" s="20"/>
      <c r="DQ469" s="20"/>
      <c r="FF469" s="20"/>
      <c r="FG469" s="20"/>
      <c r="FL469" s="20"/>
      <c r="FM469" s="20"/>
      <c r="IL469" s="20"/>
      <c r="IM469" s="20"/>
      <c r="IX469" s="20"/>
      <c r="IY469" s="20"/>
      <c r="JD469" s="20"/>
      <c r="JE469" s="20"/>
      <c r="JJ469" s="20"/>
      <c r="JK469" s="20"/>
      <c r="KB469" s="20"/>
      <c r="KC469" s="20"/>
      <c r="KH469" s="20"/>
      <c r="KI469" s="20"/>
      <c r="KT469" s="20"/>
      <c r="KU469" s="20"/>
      <c r="KZ469" s="20"/>
      <c r="LA469" s="20"/>
      <c r="LF469" s="20"/>
      <c r="LG469" s="20"/>
      <c r="LL469" s="20"/>
      <c r="LM469" s="20"/>
      <c r="LR469" s="21"/>
      <c r="LS469" s="21"/>
      <c r="LT469" s="15"/>
      <c r="LU469" s="26"/>
      <c r="LV469" s="25"/>
      <c r="LW469" s="29"/>
      <c r="LX469" s="29"/>
      <c r="LY469" s="15"/>
      <c r="LZ469" s="15"/>
      <c r="MA469" s="15"/>
      <c r="MB469" s="15"/>
      <c r="MC469" s="15"/>
      <c r="MD469" s="15"/>
      <c r="ME469" s="15"/>
      <c r="MF469" s="15"/>
      <c r="MG469" s="15"/>
      <c r="MH469" s="15"/>
      <c r="MI469" s="15"/>
      <c r="MJ469" s="15"/>
      <c r="MK469" s="15"/>
      <c r="ML469" s="15"/>
      <c r="MM469" s="15"/>
      <c r="MN469" s="15"/>
      <c r="MO469" s="15"/>
      <c r="MP469" s="15"/>
      <c r="MQ469" s="15"/>
      <c r="MR469" s="15"/>
      <c r="MS469" s="15"/>
      <c r="MT469" s="15"/>
      <c r="MU469" s="15"/>
      <c r="MV469" s="15"/>
      <c r="MW469" s="15"/>
      <c r="MX469" s="15"/>
    </row>
  </sheetData>
  <mergeCells count="184">
    <mergeCell ref="F364:G364"/>
    <mergeCell ref="H364:I364"/>
    <mergeCell ref="L364:M364"/>
    <mergeCell ref="N364:O364"/>
    <mergeCell ref="R364:S364"/>
    <mergeCell ref="T364:U364"/>
    <mergeCell ref="AP364:AQ364"/>
    <mergeCell ref="AR364:AS364"/>
    <mergeCell ref="AV364:AW364"/>
    <mergeCell ref="AX364:AY364"/>
    <mergeCell ref="BB364:BC364"/>
    <mergeCell ref="BD364:BE364"/>
    <mergeCell ref="X364:Y364"/>
    <mergeCell ref="Z364:AA364"/>
    <mergeCell ref="AD364:AE364"/>
    <mergeCell ref="AF364:AG364"/>
    <mergeCell ref="AJ364:AK364"/>
    <mergeCell ref="AL364:AM364"/>
    <mergeCell ref="BZ364:CA364"/>
    <mergeCell ref="CB364:CC364"/>
    <mergeCell ref="CF364:CG364"/>
    <mergeCell ref="CH364:CI364"/>
    <mergeCell ref="CL364:CM364"/>
    <mergeCell ref="CN364:CO364"/>
    <mergeCell ref="BH364:BI364"/>
    <mergeCell ref="BJ364:BK364"/>
    <mergeCell ref="BN364:BO364"/>
    <mergeCell ref="BP364:BQ364"/>
    <mergeCell ref="BT364:BU364"/>
    <mergeCell ref="BV364:BW364"/>
    <mergeCell ref="DP364:DQ364"/>
    <mergeCell ref="DR364:DS364"/>
    <mergeCell ref="DV364:DW364"/>
    <mergeCell ref="DX364:DY364"/>
    <mergeCell ref="EB364:EC364"/>
    <mergeCell ref="ED364:EE364"/>
    <mergeCell ref="CR364:CS364"/>
    <mergeCell ref="CT364:CU364"/>
    <mergeCell ref="CX364:CY364"/>
    <mergeCell ref="CZ364:DA364"/>
    <mergeCell ref="DD364:DE364"/>
    <mergeCell ref="DF364:DG364"/>
    <mergeCell ref="EZ364:FA364"/>
    <mergeCell ref="FB364:FC364"/>
    <mergeCell ref="FF364:FG364"/>
    <mergeCell ref="FH364:FI364"/>
    <mergeCell ref="FL364:FM364"/>
    <mergeCell ref="FN364:FO364"/>
    <mergeCell ref="EH364:EI364"/>
    <mergeCell ref="EJ364:EK364"/>
    <mergeCell ref="EN364:EO364"/>
    <mergeCell ref="EP364:EQ364"/>
    <mergeCell ref="ET364:EU364"/>
    <mergeCell ref="EV364:EW364"/>
    <mergeCell ref="HN364:HO364"/>
    <mergeCell ref="HP364:HQ364"/>
    <mergeCell ref="HT364:HU364"/>
    <mergeCell ref="HV364:HW364"/>
    <mergeCell ref="HZ364:IA364"/>
    <mergeCell ref="IB364:IC364"/>
    <mergeCell ref="FR364:FS364"/>
    <mergeCell ref="FT364:FU364"/>
    <mergeCell ref="GD364:GE364"/>
    <mergeCell ref="GF364:GG364"/>
    <mergeCell ref="HH364:HI364"/>
    <mergeCell ref="HJ364:HK364"/>
    <mergeCell ref="JD364:JE364"/>
    <mergeCell ref="JF364:JG364"/>
    <mergeCell ref="JJ364:JK364"/>
    <mergeCell ref="JL364:JM364"/>
    <mergeCell ref="IF364:IG364"/>
    <mergeCell ref="IH364:II364"/>
    <mergeCell ref="IL364:IM364"/>
    <mergeCell ref="IN364:IO364"/>
    <mergeCell ref="IR364:IS364"/>
    <mergeCell ref="IT364:IU364"/>
    <mergeCell ref="LL364:LM364"/>
    <mergeCell ref="LN364:LO364"/>
    <mergeCell ref="F434:G434"/>
    <mergeCell ref="H434:I434"/>
    <mergeCell ref="L434:M434"/>
    <mergeCell ref="N434:O434"/>
    <mergeCell ref="R434:S434"/>
    <mergeCell ref="T434:U434"/>
    <mergeCell ref="X434:Y434"/>
    <mergeCell ref="Z434:AA434"/>
    <mergeCell ref="KT364:KU364"/>
    <mergeCell ref="KV364:KW364"/>
    <mergeCell ref="KZ364:LA364"/>
    <mergeCell ref="LB364:LC364"/>
    <mergeCell ref="LF364:LG364"/>
    <mergeCell ref="LH364:LI364"/>
    <mergeCell ref="KB364:KC364"/>
    <mergeCell ref="KD364:KE364"/>
    <mergeCell ref="KH364:KI364"/>
    <mergeCell ref="KJ364:KK364"/>
    <mergeCell ref="KN364:KO364"/>
    <mergeCell ref="KP364:KQ364"/>
    <mergeCell ref="IX364:IY364"/>
    <mergeCell ref="IZ364:JA364"/>
    <mergeCell ref="AV434:AW434"/>
    <mergeCell ref="AX434:AY434"/>
    <mergeCell ref="BB434:BC434"/>
    <mergeCell ref="BD434:BE434"/>
    <mergeCell ref="BH434:BI434"/>
    <mergeCell ref="BJ434:BK434"/>
    <mergeCell ref="AD434:AE434"/>
    <mergeCell ref="AF434:AG434"/>
    <mergeCell ref="AJ434:AK434"/>
    <mergeCell ref="AL434:AM434"/>
    <mergeCell ref="AP434:AQ434"/>
    <mergeCell ref="AR434:AS434"/>
    <mergeCell ref="CF434:CG434"/>
    <mergeCell ref="CH434:CI434"/>
    <mergeCell ref="CL434:CM434"/>
    <mergeCell ref="CN434:CO434"/>
    <mergeCell ref="CR434:CS434"/>
    <mergeCell ref="CT434:CU434"/>
    <mergeCell ref="BN434:BO434"/>
    <mergeCell ref="BP434:BQ434"/>
    <mergeCell ref="BT434:BU434"/>
    <mergeCell ref="BV434:BW434"/>
    <mergeCell ref="BZ434:CA434"/>
    <mergeCell ref="CB434:CC434"/>
    <mergeCell ref="DV434:DW434"/>
    <mergeCell ref="DX434:DY434"/>
    <mergeCell ref="EB434:EC434"/>
    <mergeCell ref="ED434:EE434"/>
    <mergeCell ref="EH434:EI434"/>
    <mergeCell ref="EJ434:EK434"/>
    <mergeCell ref="CX434:CY434"/>
    <mergeCell ref="CZ434:DA434"/>
    <mergeCell ref="DD434:DE434"/>
    <mergeCell ref="DF434:DG434"/>
    <mergeCell ref="DP434:DQ434"/>
    <mergeCell ref="DR434:DS434"/>
    <mergeCell ref="FF434:FG434"/>
    <mergeCell ref="FH434:FI434"/>
    <mergeCell ref="FL434:FM434"/>
    <mergeCell ref="FN434:FO434"/>
    <mergeCell ref="FR434:FS434"/>
    <mergeCell ref="FT434:FU434"/>
    <mergeCell ref="EN434:EO434"/>
    <mergeCell ref="EP434:EQ434"/>
    <mergeCell ref="ET434:EU434"/>
    <mergeCell ref="EV434:EW434"/>
    <mergeCell ref="EZ434:FA434"/>
    <mergeCell ref="FB434:FC434"/>
    <mergeCell ref="HT434:HU434"/>
    <mergeCell ref="HV434:HW434"/>
    <mergeCell ref="HZ434:IA434"/>
    <mergeCell ref="IB434:IC434"/>
    <mergeCell ref="IF434:IG434"/>
    <mergeCell ref="IH434:II434"/>
    <mergeCell ref="GD434:GE434"/>
    <mergeCell ref="GF434:GG434"/>
    <mergeCell ref="HH434:HI434"/>
    <mergeCell ref="HJ434:HK434"/>
    <mergeCell ref="HN434:HO434"/>
    <mergeCell ref="HP434:HQ434"/>
    <mergeCell ref="JD434:JE434"/>
    <mergeCell ref="JF434:JG434"/>
    <mergeCell ref="JJ434:JK434"/>
    <mergeCell ref="JL434:JM434"/>
    <mergeCell ref="KB434:KC434"/>
    <mergeCell ref="KD434:KE434"/>
    <mergeCell ref="IL434:IM434"/>
    <mergeCell ref="IN434:IO434"/>
    <mergeCell ref="IR434:IS434"/>
    <mergeCell ref="IT434:IU434"/>
    <mergeCell ref="IX434:IY434"/>
    <mergeCell ref="IZ434:JA434"/>
    <mergeCell ref="KZ434:LA434"/>
    <mergeCell ref="LB434:LC434"/>
    <mergeCell ref="LF434:LG434"/>
    <mergeCell ref="LH434:LI434"/>
    <mergeCell ref="LL434:LM434"/>
    <mergeCell ref="LN434:LO434"/>
    <mergeCell ref="KH434:KI434"/>
    <mergeCell ref="KJ434:KK434"/>
    <mergeCell ref="KN434:KO434"/>
    <mergeCell ref="KP434:KQ434"/>
    <mergeCell ref="KT434:KU434"/>
    <mergeCell ref="KV434:KW4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 DATA</vt:lpstr>
    </vt:vector>
  </TitlesOfParts>
  <Company>NMBU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Gergely Kòsa</dc:creator>
  <cp:lastModifiedBy>Gergely Kòsa</cp:lastModifiedBy>
  <dcterms:created xsi:type="dcterms:W3CDTF">2018-01-13T22:05:00Z</dcterms:created>
  <dcterms:modified xsi:type="dcterms:W3CDTF">2018-01-26T12:31:40Z</dcterms:modified>
</cp:coreProperties>
</file>